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showInkAnnotation="0" autoCompressPictures="0"/>
  <bookViews>
    <workbookView xWindow="3300" yWindow="0" windowWidth="28600" windowHeight="16320" tabRatio="926" firstSheet="3" activeTab="11"/>
  </bookViews>
  <sheets>
    <sheet name="Information" sheetId="10" r:id="rId1"/>
    <sheet name="NormalisedData(Primary)" sheetId="9" r:id="rId2"/>
    <sheet name="NormalisedData(Secondary)" sheetId="2" r:id="rId3"/>
    <sheet name="IndexComputation 2013" sheetId="1" r:id="rId4"/>
    <sheet name="IndexComputation 2012" sheetId="19" r:id="rId5"/>
    <sheet name="IndexComputation2011" sheetId="20" r:id="rId6"/>
    <sheet name="IndexComputation2010" sheetId="21" r:id="rId7"/>
    <sheet name="IndexComputation2009" sheetId="22" r:id="rId8"/>
    <sheet name="IndexComputation2008" sheetId="23" r:id="rId9"/>
    <sheet name="Rankings 2013" sheetId="8" r:id="rId10"/>
    <sheet name="Rankings 2007-2012" sheetId="17" r:id="rId11"/>
    <sheet name="All scores" sheetId="18" r:id="rId12"/>
    <sheet name="Data" sheetId="12" state="hidden" r:id="rId13"/>
    <sheet name="Data(2)" sheetId="14" state="hidden" r:id="rId14"/>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K96" i="1" l="1"/>
  <c r="J8" i="1"/>
  <c r="J96" i="1"/>
  <c r="B183" i="1"/>
  <c r="S8" i="1"/>
  <c r="S96" i="1"/>
  <c r="T8" i="1"/>
  <c r="T96" i="1"/>
  <c r="U8" i="1"/>
  <c r="U96" i="1"/>
  <c r="C183" i="1"/>
  <c r="Z8" i="1"/>
  <c r="Z96" i="1"/>
  <c r="AA8" i="1"/>
  <c r="AA96" i="1"/>
  <c r="AB8" i="1"/>
  <c r="AB96" i="1"/>
  <c r="AC8" i="1"/>
  <c r="AC96" i="1"/>
  <c r="AD8" i="1"/>
  <c r="AD96" i="1"/>
  <c r="D183" i="1"/>
  <c r="B362" i="1"/>
  <c r="AJ8" i="1"/>
  <c r="AJ96" i="1"/>
  <c r="AK8" i="1"/>
  <c r="AK96" i="1"/>
  <c r="AL8" i="1"/>
  <c r="AL96" i="1"/>
  <c r="E183" i="1"/>
  <c r="C362" i="1"/>
  <c r="K97" i="1"/>
  <c r="J9" i="1"/>
  <c r="J97" i="1"/>
  <c r="B184" i="1"/>
  <c r="S9" i="1"/>
  <c r="S97" i="1"/>
  <c r="T9" i="1"/>
  <c r="T97" i="1"/>
  <c r="U9" i="1"/>
  <c r="U97" i="1"/>
  <c r="C184" i="1"/>
  <c r="Z9" i="1"/>
  <c r="Z97" i="1"/>
  <c r="AA9" i="1"/>
  <c r="AA97" i="1"/>
  <c r="AB9" i="1"/>
  <c r="AB97" i="1"/>
  <c r="AC9" i="1"/>
  <c r="AC97" i="1"/>
  <c r="AD9" i="1"/>
  <c r="AD97" i="1"/>
  <c r="D184" i="1"/>
  <c r="B363" i="1"/>
  <c r="AJ9" i="1"/>
  <c r="AJ97" i="1"/>
  <c r="AK9" i="1"/>
  <c r="AK97" i="1"/>
  <c r="AL9" i="1"/>
  <c r="AL97" i="1"/>
  <c r="E184" i="1"/>
  <c r="C363" i="1"/>
  <c r="K98" i="1"/>
  <c r="J10" i="1"/>
  <c r="J98" i="1"/>
  <c r="B185" i="1"/>
  <c r="S10" i="1"/>
  <c r="S98" i="1"/>
  <c r="T10" i="1"/>
  <c r="T98" i="1"/>
  <c r="U10" i="1"/>
  <c r="U98" i="1"/>
  <c r="C185" i="1"/>
  <c r="Z10" i="1"/>
  <c r="Z98" i="1"/>
  <c r="AA10" i="1"/>
  <c r="AA98" i="1"/>
  <c r="AB10" i="1"/>
  <c r="AB98" i="1"/>
  <c r="AC10" i="1"/>
  <c r="AC98" i="1"/>
  <c r="AD10" i="1"/>
  <c r="AD98" i="1"/>
  <c r="D185" i="1"/>
  <c r="B364" i="1"/>
  <c r="AJ10" i="1"/>
  <c r="AJ98" i="1"/>
  <c r="AK10" i="1"/>
  <c r="AK98" i="1"/>
  <c r="AL10" i="1"/>
  <c r="AL98" i="1"/>
  <c r="E185" i="1"/>
  <c r="C364" i="1"/>
  <c r="K99" i="1"/>
  <c r="J11" i="1"/>
  <c r="J99" i="1"/>
  <c r="B186" i="1"/>
  <c r="S11" i="1"/>
  <c r="S99" i="1"/>
  <c r="T11" i="1"/>
  <c r="T99" i="1"/>
  <c r="U11" i="1"/>
  <c r="U99" i="1"/>
  <c r="C186" i="1"/>
  <c r="Z11" i="1"/>
  <c r="Z99" i="1"/>
  <c r="AA11" i="1"/>
  <c r="AA99" i="1"/>
  <c r="AB11" i="1"/>
  <c r="AB99" i="1"/>
  <c r="AC11" i="1"/>
  <c r="AC99" i="1"/>
  <c r="AD11" i="1"/>
  <c r="AD99" i="1"/>
  <c r="D186" i="1"/>
  <c r="B365" i="1"/>
  <c r="AJ11" i="1"/>
  <c r="AJ99" i="1"/>
  <c r="AK11" i="1"/>
  <c r="AK99" i="1"/>
  <c r="AL11" i="1"/>
  <c r="AL99" i="1"/>
  <c r="E186" i="1"/>
  <c r="C365" i="1"/>
  <c r="K100" i="1"/>
  <c r="J12" i="1"/>
  <c r="J100" i="1"/>
  <c r="B187" i="1"/>
  <c r="S12" i="1"/>
  <c r="S100" i="1"/>
  <c r="T12" i="1"/>
  <c r="T100" i="1"/>
  <c r="U12" i="1"/>
  <c r="U100" i="1"/>
  <c r="C187" i="1"/>
  <c r="Z12" i="1"/>
  <c r="Z100" i="1"/>
  <c r="AA12" i="1"/>
  <c r="AA100" i="1"/>
  <c r="AB12" i="1"/>
  <c r="AB100" i="1"/>
  <c r="AC12" i="1"/>
  <c r="AC100" i="1"/>
  <c r="AD12" i="1"/>
  <c r="AD100" i="1"/>
  <c r="D187" i="1"/>
  <c r="B366" i="1"/>
  <c r="AJ12" i="1"/>
  <c r="AJ100" i="1"/>
  <c r="AK12" i="1"/>
  <c r="AK100" i="1"/>
  <c r="AL12" i="1"/>
  <c r="AL100" i="1"/>
  <c r="E187" i="1"/>
  <c r="C366" i="1"/>
  <c r="K101" i="1"/>
  <c r="J13" i="1"/>
  <c r="J101" i="1"/>
  <c r="B188" i="1"/>
  <c r="S13" i="1"/>
  <c r="S101" i="1"/>
  <c r="T13" i="1"/>
  <c r="T101" i="1"/>
  <c r="U13" i="1"/>
  <c r="U101" i="1"/>
  <c r="C188" i="1"/>
  <c r="Z13" i="1"/>
  <c r="Z101" i="1"/>
  <c r="AA13" i="1"/>
  <c r="AA101" i="1"/>
  <c r="AB13" i="1"/>
  <c r="AB101" i="1"/>
  <c r="AC13" i="1"/>
  <c r="AC101" i="1"/>
  <c r="AD13" i="1"/>
  <c r="AD101" i="1"/>
  <c r="D188" i="1"/>
  <c r="B367" i="1"/>
  <c r="AJ13" i="1"/>
  <c r="AJ101" i="1"/>
  <c r="AK13" i="1"/>
  <c r="AK101" i="1"/>
  <c r="AL13" i="1"/>
  <c r="AL101" i="1"/>
  <c r="E188" i="1"/>
  <c r="C367" i="1"/>
  <c r="K102" i="1"/>
  <c r="J14" i="1"/>
  <c r="J102" i="1"/>
  <c r="B189" i="1"/>
  <c r="S14" i="1"/>
  <c r="S102" i="1"/>
  <c r="T14" i="1"/>
  <c r="T102" i="1"/>
  <c r="U14" i="1"/>
  <c r="U102" i="1"/>
  <c r="C189" i="1"/>
  <c r="Z14" i="1"/>
  <c r="Z102" i="1"/>
  <c r="AA14" i="1"/>
  <c r="AA102" i="1"/>
  <c r="AB14" i="1"/>
  <c r="AB102" i="1"/>
  <c r="AC14" i="1"/>
  <c r="AC102" i="1"/>
  <c r="AD14" i="1"/>
  <c r="AD102" i="1"/>
  <c r="D189" i="1"/>
  <c r="B368" i="1"/>
  <c r="AJ14" i="1"/>
  <c r="AJ102" i="1"/>
  <c r="AK14" i="1"/>
  <c r="AK102" i="1"/>
  <c r="AL14" i="1"/>
  <c r="AL102" i="1"/>
  <c r="E189" i="1"/>
  <c r="C368" i="1"/>
  <c r="K103" i="1"/>
  <c r="J15" i="1"/>
  <c r="J103" i="1"/>
  <c r="B190" i="1"/>
  <c r="S15" i="1"/>
  <c r="S103" i="1"/>
  <c r="T15" i="1"/>
  <c r="T103" i="1"/>
  <c r="U15" i="1"/>
  <c r="U103" i="1"/>
  <c r="C190" i="1"/>
  <c r="Z15" i="1"/>
  <c r="Z103" i="1"/>
  <c r="AA15" i="1"/>
  <c r="AA103" i="1"/>
  <c r="AB15" i="1"/>
  <c r="AB103" i="1"/>
  <c r="AC15" i="1"/>
  <c r="AC103" i="1"/>
  <c r="AD15" i="1"/>
  <c r="AD103" i="1"/>
  <c r="D190" i="1"/>
  <c r="B369" i="1"/>
  <c r="AJ15" i="1"/>
  <c r="AJ103" i="1"/>
  <c r="AK15" i="1"/>
  <c r="AK103" i="1"/>
  <c r="AL15" i="1"/>
  <c r="AL103" i="1"/>
  <c r="E190" i="1"/>
  <c r="C369" i="1"/>
  <c r="K104" i="1"/>
  <c r="J16" i="1"/>
  <c r="J104" i="1"/>
  <c r="B191" i="1"/>
  <c r="S16" i="1"/>
  <c r="S104" i="1"/>
  <c r="T16" i="1"/>
  <c r="T104" i="1"/>
  <c r="U16" i="1"/>
  <c r="U104" i="1"/>
  <c r="C191" i="1"/>
  <c r="Z16" i="1"/>
  <c r="Z104" i="1"/>
  <c r="AA16" i="1"/>
  <c r="AA104" i="1"/>
  <c r="AB16" i="1"/>
  <c r="AB104" i="1"/>
  <c r="AC16" i="1"/>
  <c r="AC104" i="1"/>
  <c r="AD16" i="1"/>
  <c r="AD104" i="1"/>
  <c r="D191" i="1"/>
  <c r="B370" i="1"/>
  <c r="AJ16" i="1"/>
  <c r="AJ104" i="1"/>
  <c r="AK16" i="1"/>
  <c r="AK104" i="1"/>
  <c r="AL16" i="1"/>
  <c r="AL104" i="1"/>
  <c r="E191" i="1"/>
  <c r="C370" i="1"/>
  <c r="K105" i="1"/>
  <c r="J17" i="1"/>
  <c r="J105" i="1"/>
  <c r="B192" i="1"/>
  <c r="S17" i="1"/>
  <c r="S105" i="1"/>
  <c r="T17" i="1"/>
  <c r="T105" i="1"/>
  <c r="U17" i="1"/>
  <c r="U105" i="1"/>
  <c r="C192" i="1"/>
  <c r="Z17" i="1"/>
  <c r="Z105" i="1"/>
  <c r="AA17" i="1"/>
  <c r="AA105" i="1"/>
  <c r="AB17" i="1"/>
  <c r="AB105" i="1"/>
  <c r="AC17" i="1"/>
  <c r="AC105" i="1"/>
  <c r="AD17" i="1"/>
  <c r="AD105" i="1"/>
  <c r="D192" i="1"/>
  <c r="B371" i="1"/>
  <c r="AJ17" i="1"/>
  <c r="AJ105" i="1"/>
  <c r="AK17" i="1"/>
  <c r="AK105" i="1"/>
  <c r="AL17" i="1"/>
  <c r="AL105" i="1"/>
  <c r="E192" i="1"/>
  <c r="C371" i="1"/>
  <c r="K106" i="1"/>
  <c r="J18" i="1"/>
  <c r="J106" i="1"/>
  <c r="B193" i="1"/>
  <c r="S18" i="1"/>
  <c r="S106" i="1"/>
  <c r="T18" i="1"/>
  <c r="T106" i="1"/>
  <c r="U18" i="1"/>
  <c r="U106" i="1"/>
  <c r="C193" i="1"/>
  <c r="Z18" i="1"/>
  <c r="Z106" i="1"/>
  <c r="AA18" i="1"/>
  <c r="AA106" i="1"/>
  <c r="AB18" i="1"/>
  <c r="AB106" i="1"/>
  <c r="AC18" i="1"/>
  <c r="AC106" i="1"/>
  <c r="AD18" i="1"/>
  <c r="AD106" i="1"/>
  <c r="D193" i="1"/>
  <c r="B372" i="1"/>
  <c r="AJ18" i="1"/>
  <c r="AJ106" i="1"/>
  <c r="AK18" i="1"/>
  <c r="AK106" i="1"/>
  <c r="AL18" i="1"/>
  <c r="AL106" i="1"/>
  <c r="E193" i="1"/>
  <c r="C372" i="1"/>
  <c r="K107" i="1"/>
  <c r="J19" i="1"/>
  <c r="J107" i="1"/>
  <c r="B194" i="1"/>
  <c r="S19" i="1"/>
  <c r="S107" i="1"/>
  <c r="T19" i="1"/>
  <c r="T107" i="1"/>
  <c r="U19" i="1"/>
  <c r="U107" i="1"/>
  <c r="C194" i="1"/>
  <c r="Z19" i="1"/>
  <c r="Z107" i="1"/>
  <c r="AA19" i="1"/>
  <c r="AA107" i="1"/>
  <c r="AB19" i="1"/>
  <c r="AB107" i="1"/>
  <c r="AC19" i="1"/>
  <c r="AC107" i="1"/>
  <c r="AD19" i="1"/>
  <c r="AD107" i="1"/>
  <c r="D194" i="1"/>
  <c r="B373" i="1"/>
  <c r="AJ19" i="1"/>
  <c r="AJ107" i="1"/>
  <c r="AK19" i="1"/>
  <c r="AK107" i="1"/>
  <c r="AL19" i="1"/>
  <c r="AL107" i="1"/>
  <c r="E194" i="1"/>
  <c r="C373" i="1"/>
  <c r="K108" i="1"/>
  <c r="J20" i="1"/>
  <c r="J108" i="1"/>
  <c r="B195" i="1"/>
  <c r="S20" i="1"/>
  <c r="S108" i="1"/>
  <c r="T20" i="1"/>
  <c r="T108" i="1"/>
  <c r="U20" i="1"/>
  <c r="U108" i="1"/>
  <c r="C195" i="1"/>
  <c r="Z20" i="1"/>
  <c r="Z108" i="1"/>
  <c r="AA20" i="1"/>
  <c r="AA108" i="1"/>
  <c r="AB20" i="1"/>
  <c r="AB108" i="1"/>
  <c r="AC20" i="1"/>
  <c r="AC108" i="1"/>
  <c r="AD20" i="1"/>
  <c r="AD108" i="1"/>
  <c r="D195" i="1"/>
  <c r="B374" i="1"/>
  <c r="AJ20" i="1"/>
  <c r="AJ108" i="1"/>
  <c r="AK20" i="1"/>
  <c r="AK108" i="1"/>
  <c r="AL20" i="1"/>
  <c r="AL108" i="1"/>
  <c r="E195" i="1"/>
  <c r="C374" i="1"/>
  <c r="K109" i="1"/>
  <c r="J21" i="1"/>
  <c r="J109" i="1"/>
  <c r="B196" i="1"/>
  <c r="S21" i="1"/>
  <c r="S109" i="1"/>
  <c r="T21" i="1"/>
  <c r="T109" i="1"/>
  <c r="U21" i="1"/>
  <c r="U109" i="1"/>
  <c r="C196" i="1"/>
  <c r="Z21" i="1"/>
  <c r="Z109" i="1"/>
  <c r="AA21" i="1"/>
  <c r="AA109" i="1"/>
  <c r="AB21" i="1"/>
  <c r="AB109" i="1"/>
  <c r="AC21" i="1"/>
  <c r="AC109" i="1"/>
  <c r="AD21" i="1"/>
  <c r="AD109" i="1"/>
  <c r="D196" i="1"/>
  <c r="B375" i="1"/>
  <c r="AJ21" i="1"/>
  <c r="AJ109" i="1"/>
  <c r="AK21" i="1"/>
  <c r="AK109" i="1"/>
  <c r="AL21" i="1"/>
  <c r="AL109" i="1"/>
  <c r="E196" i="1"/>
  <c r="C375" i="1"/>
  <c r="K110" i="1"/>
  <c r="J22" i="1"/>
  <c r="J110" i="1"/>
  <c r="B197" i="1"/>
  <c r="S22" i="1"/>
  <c r="S110" i="1"/>
  <c r="T22" i="1"/>
  <c r="T110" i="1"/>
  <c r="U22" i="1"/>
  <c r="U110" i="1"/>
  <c r="C197" i="1"/>
  <c r="Z22" i="1"/>
  <c r="Z110" i="1"/>
  <c r="AA22" i="1"/>
  <c r="AA110" i="1"/>
  <c r="AB22" i="1"/>
  <c r="AB110" i="1"/>
  <c r="AC22" i="1"/>
  <c r="AC110" i="1"/>
  <c r="AD22" i="1"/>
  <c r="AD110" i="1"/>
  <c r="D197" i="1"/>
  <c r="B376" i="1"/>
  <c r="AJ22" i="1"/>
  <c r="AJ110" i="1"/>
  <c r="AK22" i="1"/>
  <c r="AK110" i="1"/>
  <c r="AL22" i="1"/>
  <c r="AL110" i="1"/>
  <c r="E197" i="1"/>
  <c r="C376" i="1"/>
  <c r="K111" i="1"/>
  <c r="J23" i="1"/>
  <c r="J111" i="1"/>
  <c r="B198" i="1"/>
  <c r="S23" i="1"/>
  <c r="S111" i="1"/>
  <c r="T23" i="1"/>
  <c r="T111" i="1"/>
  <c r="U23" i="1"/>
  <c r="U111" i="1"/>
  <c r="C198" i="1"/>
  <c r="Z23" i="1"/>
  <c r="Z111" i="1"/>
  <c r="AA23" i="1"/>
  <c r="AA111" i="1"/>
  <c r="AB23" i="1"/>
  <c r="AB111" i="1"/>
  <c r="AC23" i="1"/>
  <c r="AC111" i="1"/>
  <c r="AD23" i="1"/>
  <c r="AD111" i="1"/>
  <c r="D198" i="1"/>
  <c r="B377" i="1"/>
  <c r="AJ23" i="1"/>
  <c r="AJ111" i="1"/>
  <c r="AK23" i="1"/>
  <c r="AK111" i="1"/>
  <c r="AL23" i="1"/>
  <c r="AL111" i="1"/>
  <c r="E198" i="1"/>
  <c r="C377" i="1"/>
  <c r="K112" i="1"/>
  <c r="J24" i="1"/>
  <c r="J112" i="1"/>
  <c r="B199" i="1"/>
  <c r="S24" i="1"/>
  <c r="S112" i="1"/>
  <c r="T24" i="1"/>
  <c r="T112" i="1"/>
  <c r="U24" i="1"/>
  <c r="U112" i="1"/>
  <c r="C199" i="1"/>
  <c r="Z24" i="1"/>
  <c r="Z112" i="1"/>
  <c r="AA24" i="1"/>
  <c r="AA112" i="1"/>
  <c r="AB24" i="1"/>
  <c r="AB112" i="1"/>
  <c r="AC24" i="1"/>
  <c r="AC112" i="1"/>
  <c r="AD24" i="1"/>
  <c r="AD112" i="1"/>
  <c r="D199" i="1"/>
  <c r="B378" i="1"/>
  <c r="AJ24" i="1"/>
  <c r="AJ112" i="1"/>
  <c r="AK24" i="1"/>
  <c r="AK112" i="1"/>
  <c r="AL24" i="1"/>
  <c r="AL112" i="1"/>
  <c r="E199" i="1"/>
  <c r="C378" i="1"/>
  <c r="K113" i="1"/>
  <c r="J25" i="1"/>
  <c r="J113" i="1"/>
  <c r="B200" i="1"/>
  <c r="S25" i="1"/>
  <c r="S113" i="1"/>
  <c r="T25" i="1"/>
  <c r="T113" i="1"/>
  <c r="U25" i="1"/>
  <c r="U113" i="1"/>
  <c r="C200" i="1"/>
  <c r="Z25" i="1"/>
  <c r="Z113" i="1"/>
  <c r="AA25" i="1"/>
  <c r="AA113" i="1"/>
  <c r="AB25" i="1"/>
  <c r="AB113" i="1"/>
  <c r="AC25" i="1"/>
  <c r="AC113" i="1"/>
  <c r="AD25" i="1"/>
  <c r="AD113" i="1"/>
  <c r="D200" i="1"/>
  <c r="B379" i="1"/>
  <c r="AJ25" i="1"/>
  <c r="AJ113" i="1"/>
  <c r="AK25" i="1"/>
  <c r="AK113" i="1"/>
  <c r="AL25" i="1"/>
  <c r="AL113" i="1"/>
  <c r="E200" i="1"/>
  <c r="C379" i="1"/>
  <c r="K114" i="1"/>
  <c r="J26" i="1"/>
  <c r="J114" i="1"/>
  <c r="B201" i="1"/>
  <c r="S26" i="1"/>
  <c r="S114" i="1"/>
  <c r="T26" i="1"/>
  <c r="T114" i="1"/>
  <c r="U26" i="1"/>
  <c r="U114" i="1"/>
  <c r="C201" i="1"/>
  <c r="Z26" i="1"/>
  <c r="Z114" i="1"/>
  <c r="AA26" i="1"/>
  <c r="AA114" i="1"/>
  <c r="AB26" i="1"/>
  <c r="AB114" i="1"/>
  <c r="AC26" i="1"/>
  <c r="AC114" i="1"/>
  <c r="AD26" i="1"/>
  <c r="AD114" i="1"/>
  <c r="D201" i="1"/>
  <c r="B380" i="1"/>
  <c r="AJ26" i="1"/>
  <c r="AJ114" i="1"/>
  <c r="AK26" i="1"/>
  <c r="AK114" i="1"/>
  <c r="AL26" i="1"/>
  <c r="AL114" i="1"/>
  <c r="E201" i="1"/>
  <c r="C380" i="1"/>
  <c r="K115" i="1"/>
  <c r="J27" i="1"/>
  <c r="J115" i="1"/>
  <c r="B202" i="1"/>
  <c r="S27" i="1"/>
  <c r="S115" i="1"/>
  <c r="T27" i="1"/>
  <c r="T115" i="1"/>
  <c r="U27" i="1"/>
  <c r="U115" i="1"/>
  <c r="C202" i="1"/>
  <c r="Z27" i="1"/>
  <c r="Z115" i="1"/>
  <c r="AA27" i="1"/>
  <c r="AA115" i="1"/>
  <c r="AB27" i="1"/>
  <c r="AB115" i="1"/>
  <c r="AC27" i="1"/>
  <c r="AC115" i="1"/>
  <c r="AD27" i="1"/>
  <c r="AD115" i="1"/>
  <c r="D202" i="1"/>
  <c r="B381" i="1"/>
  <c r="AJ27" i="1"/>
  <c r="AJ115" i="1"/>
  <c r="AK27" i="1"/>
  <c r="AK115" i="1"/>
  <c r="AL27" i="1"/>
  <c r="AL115" i="1"/>
  <c r="E202" i="1"/>
  <c r="C381" i="1"/>
  <c r="K116" i="1"/>
  <c r="J28" i="1"/>
  <c r="J116" i="1"/>
  <c r="B203" i="1"/>
  <c r="S28" i="1"/>
  <c r="S116" i="1"/>
  <c r="T28" i="1"/>
  <c r="T116" i="1"/>
  <c r="U28" i="1"/>
  <c r="U116" i="1"/>
  <c r="C203" i="1"/>
  <c r="Z28" i="1"/>
  <c r="Z116" i="1"/>
  <c r="AA28" i="1"/>
  <c r="AA116" i="1"/>
  <c r="AB28" i="1"/>
  <c r="AB116" i="1"/>
  <c r="AC28" i="1"/>
  <c r="AC116" i="1"/>
  <c r="AD28" i="1"/>
  <c r="AD116" i="1"/>
  <c r="D203" i="1"/>
  <c r="B382" i="1"/>
  <c r="AJ28" i="1"/>
  <c r="AJ116" i="1"/>
  <c r="AK28" i="1"/>
  <c r="AK116" i="1"/>
  <c r="AL28" i="1"/>
  <c r="AL116" i="1"/>
  <c r="E203" i="1"/>
  <c r="C382" i="1"/>
  <c r="K117" i="1"/>
  <c r="J29" i="1"/>
  <c r="J117" i="1"/>
  <c r="B204" i="1"/>
  <c r="S29" i="1"/>
  <c r="S117" i="1"/>
  <c r="T29" i="1"/>
  <c r="T117" i="1"/>
  <c r="U29" i="1"/>
  <c r="U117" i="1"/>
  <c r="C204" i="1"/>
  <c r="Z29" i="1"/>
  <c r="Z117" i="1"/>
  <c r="AA29" i="1"/>
  <c r="AA117" i="1"/>
  <c r="AB29" i="1"/>
  <c r="AB117" i="1"/>
  <c r="AC29" i="1"/>
  <c r="AC117" i="1"/>
  <c r="AD29" i="1"/>
  <c r="AD117" i="1"/>
  <c r="D204" i="1"/>
  <c r="B383" i="1"/>
  <c r="AJ29" i="1"/>
  <c r="AJ117" i="1"/>
  <c r="AK29" i="1"/>
  <c r="AK117" i="1"/>
  <c r="AL29" i="1"/>
  <c r="AL117" i="1"/>
  <c r="E204" i="1"/>
  <c r="C383" i="1"/>
  <c r="K118" i="1"/>
  <c r="J30" i="1"/>
  <c r="J118" i="1"/>
  <c r="B205" i="1"/>
  <c r="S30" i="1"/>
  <c r="S118" i="1"/>
  <c r="T30" i="1"/>
  <c r="T118" i="1"/>
  <c r="U30" i="1"/>
  <c r="U118" i="1"/>
  <c r="C205" i="1"/>
  <c r="Z30" i="1"/>
  <c r="Z118" i="1"/>
  <c r="AA30" i="1"/>
  <c r="AA118" i="1"/>
  <c r="AB30" i="1"/>
  <c r="AB118" i="1"/>
  <c r="AC30" i="1"/>
  <c r="AC118" i="1"/>
  <c r="AD30" i="1"/>
  <c r="AD118" i="1"/>
  <c r="D205" i="1"/>
  <c r="B384" i="1"/>
  <c r="AJ30" i="1"/>
  <c r="AJ118" i="1"/>
  <c r="AK30" i="1"/>
  <c r="AK118" i="1"/>
  <c r="AL30" i="1"/>
  <c r="AL118" i="1"/>
  <c r="E205" i="1"/>
  <c r="C384" i="1"/>
  <c r="K119" i="1"/>
  <c r="J31" i="1"/>
  <c r="J119" i="1"/>
  <c r="B206" i="1"/>
  <c r="S31" i="1"/>
  <c r="S119" i="1"/>
  <c r="T31" i="1"/>
  <c r="T119" i="1"/>
  <c r="U31" i="1"/>
  <c r="U119" i="1"/>
  <c r="C206" i="1"/>
  <c r="Z31" i="1"/>
  <c r="Z119" i="1"/>
  <c r="AA31" i="1"/>
  <c r="AA119" i="1"/>
  <c r="AB31" i="1"/>
  <c r="AB119" i="1"/>
  <c r="AC31" i="1"/>
  <c r="AC119" i="1"/>
  <c r="AD31" i="1"/>
  <c r="AD119" i="1"/>
  <c r="D206" i="1"/>
  <c r="B385" i="1"/>
  <c r="AJ31" i="1"/>
  <c r="AJ119" i="1"/>
  <c r="AK31" i="1"/>
  <c r="AK119" i="1"/>
  <c r="AL31" i="1"/>
  <c r="AL119" i="1"/>
  <c r="E206" i="1"/>
  <c r="C385" i="1"/>
  <c r="K120" i="1"/>
  <c r="J32" i="1"/>
  <c r="J120" i="1"/>
  <c r="B207" i="1"/>
  <c r="S32" i="1"/>
  <c r="S120" i="1"/>
  <c r="T32" i="1"/>
  <c r="T120" i="1"/>
  <c r="U32" i="1"/>
  <c r="U120" i="1"/>
  <c r="C207" i="1"/>
  <c r="Z32" i="1"/>
  <c r="Z120" i="1"/>
  <c r="AA32" i="1"/>
  <c r="AA120" i="1"/>
  <c r="AB32" i="1"/>
  <c r="AB120" i="1"/>
  <c r="AC32" i="1"/>
  <c r="AC120" i="1"/>
  <c r="AD32" i="1"/>
  <c r="AD120" i="1"/>
  <c r="D207" i="1"/>
  <c r="B386" i="1"/>
  <c r="AJ32" i="1"/>
  <c r="AJ120" i="1"/>
  <c r="AK32" i="1"/>
  <c r="AK120" i="1"/>
  <c r="AL32" i="1"/>
  <c r="AL120" i="1"/>
  <c r="E207" i="1"/>
  <c r="C386" i="1"/>
  <c r="K121" i="1"/>
  <c r="J33" i="1"/>
  <c r="J121" i="1"/>
  <c r="B208" i="1"/>
  <c r="S33" i="1"/>
  <c r="S121" i="1"/>
  <c r="T33" i="1"/>
  <c r="T121" i="1"/>
  <c r="U33" i="1"/>
  <c r="U121" i="1"/>
  <c r="C208" i="1"/>
  <c r="Z33" i="1"/>
  <c r="Z121" i="1"/>
  <c r="AA33" i="1"/>
  <c r="AA121" i="1"/>
  <c r="AB33" i="1"/>
  <c r="AB121" i="1"/>
  <c r="AC33" i="1"/>
  <c r="AC121" i="1"/>
  <c r="AD33" i="1"/>
  <c r="AD121" i="1"/>
  <c r="D208" i="1"/>
  <c r="B387" i="1"/>
  <c r="AJ33" i="1"/>
  <c r="AJ121" i="1"/>
  <c r="AK33" i="1"/>
  <c r="AK121" i="1"/>
  <c r="AL33" i="1"/>
  <c r="AL121" i="1"/>
  <c r="E208" i="1"/>
  <c r="C387" i="1"/>
  <c r="K122" i="1"/>
  <c r="J34" i="1"/>
  <c r="J122" i="1"/>
  <c r="B209" i="1"/>
  <c r="S34" i="1"/>
  <c r="S122" i="1"/>
  <c r="T34" i="1"/>
  <c r="T122" i="1"/>
  <c r="U34" i="1"/>
  <c r="U122" i="1"/>
  <c r="C209" i="1"/>
  <c r="Z34" i="1"/>
  <c r="Z122" i="1"/>
  <c r="AA34" i="1"/>
  <c r="AA122" i="1"/>
  <c r="AB34" i="1"/>
  <c r="AB122" i="1"/>
  <c r="AC34" i="1"/>
  <c r="AC122" i="1"/>
  <c r="AD34" i="1"/>
  <c r="AD122" i="1"/>
  <c r="D209" i="1"/>
  <c r="B388" i="1"/>
  <c r="AJ34" i="1"/>
  <c r="AJ122" i="1"/>
  <c r="AK34" i="1"/>
  <c r="AK122" i="1"/>
  <c r="AL34" i="1"/>
  <c r="AL122" i="1"/>
  <c r="E209" i="1"/>
  <c r="C388" i="1"/>
  <c r="K123" i="1"/>
  <c r="J35" i="1"/>
  <c r="J123" i="1"/>
  <c r="B210" i="1"/>
  <c r="S35" i="1"/>
  <c r="S123" i="1"/>
  <c r="T35" i="1"/>
  <c r="T123" i="1"/>
  <c r="U35" i="1"/>
  <c r="U123" i="1"/>
  <c r="C210" i="1"/>
  <c r="Z35" i="1"/>
  <c r="Z123" i="1"/>
  <c r="AA35" i="1"/>
  <c r="AA123" i="1"/>
  <c r="AB35" i="1"/>
  <c r="AB123" i="1"/>
  <c r="AC35" i="1"/>
  <c r="AC123" i="1"/>
  <c r="AD35" i="1"/>
  <c r="AD123" i="1"/>
  <c r="D210" i="1"/>
  <c r="B389" i="1"/>
  <c r="AJ35" i="1"/>
  <c r="AJ123" i="1"/>
  <c r="AK35" i="1"/>
  <c r="AK123" i="1"/>
  <c r="AL35" i="1"/>
  <c r="AL123" i="1"/>
  <c r="E210" i="1"/>
  <c r="C389" i="1"/>
  <c r="K124" i="1"/>
  <c r="J36" i="1"/>
  <c r="J124" i="1"/>
  <c r="B211" i="1"/>
  <c r="S36" i="1"/>
  <c r="S124" i="1"/>
  <c r="T36" i="1"/>
  <c r="T124" i="1"/>
  <c r="U36" i="1"/>
  <c r="U124" i="1"/>
  <c r="C211" i="1"/>
  <c r="Z36" i="1"/>
  <c r="Z124" i="1"/>
  <c r="AA36" i="1"/>
  <c r="AA124" i="1"/>
  <c r="AB36" i="1"/>
  <c r="AB124" i="1"/>
  <c r="AC36" i="1"/>
  <c r="AC124" i="1"/>
  <c r="AD36" i="1"/>
  <c r="AD124" i="1"/>
  <c r="D211" i="1"/>
  <c r="B390" i="1"/>
  <c r="AJ36" i="1"/>
  <c r="AJ124" i="1"/>
  <c r="AK36" i="1"/>
  <c r="AK124" i="1"/>
  <c r="AL36" i="1"/>
  <c r="AL124" i="1"/>
  <c r="E211" i="1"/>
  <c r="C390" i="1"/>
  <c r="K125" i="1"/>
  <c r="J37" i="1"/>
  <c r="J125" i="1"/>
  <c r="B212" i="1"/>
  <c r="S37" i="1"/>
  <c r="S125" i="1"/>
  <c r="T37" i="1"/>
  <c r="T125" i="1"/>
  <c r="U37" i="1"/>
  <c r="U125" i="1"/>
  <c r="C212" i="1"/>
  <c r="Z37" i="1"/>
  <c r="Z125" i="1"/>
  <c r="AA37" i="1"/>
  <c r="AA125" i="1"/>
  <c r="AB37" i="1"/>
  <c r="AB125" i="1"/>
  <c r="AC37" i="1"/>
  <c r="AC125" i="1"/>
  <c r="AD37" i="1"/>
  <c r="AD125" i="1"/>
  <c r="D212" i="1"/>
  <c r="B391" i="1"/>
  <c r="AJ37" i="1"/>
  <c r="AJ125" i="1"/>
  <c r="AK37" i="1"/>
  <c r="AK125" i="1"/>
  <c r="AL37" i="1"/>
  <c r="AL125" i="1"/>
  <c r="E212" i="1"/>
  <c r="C391" i="1"/>
  <c r="K126" i="1"/>
  <c r="J38" i="1"/>
  <c r="J126" i="1"/>
  <c r="B213" i="1"/>
  <c r="S38" i="1"/>
  <c r="S126" i="1"/>
  <c r="T38" i="1"/>
  <c r="T126" i="1"/>
  <c r="U38" i="1"/>
  <c r="U126" i="1"/>
  <c r="C213" i="1"/>
  <c r="Z38" i="1"/>
  <c r="Z126" i="1"/>
  <c r="AA38" i="1"/>
  <c r="AA126" i="1"/>
  <c r="AB38" i="1"/>
  <c r="AB126" i="1"/>
  <c r="AC38" i="1"/>
  <c r="AC126" i="1"/>
  <c r="AD38" i="1"/>
  <c r="AD126" i="1"/>
  <c r="D213" i="1"/>
  <c r="B392" i="1"/>
  <c r="AJ38" i="1"/>
  <c r="AJ126" i="1"/>
  <c r="AK38" i="1"/>
  <c r="AK126" i="1"/>
  <c r="AL38" i="1"/>
  <c r="AL126" i="1"/>
  <c r="E213" i="1"/>
  <c r="C392" i="1"/>
  <c r="K127" i="1"/>
  <c r="J39" i="1"/>
  <c r="J127" i="1"/>
  <c r="B214" i="1"/>
  <c r="S39" i="1"/>
  <c r="S127" i="1"/>
  <c r="T39" i="1"/>
  <c r="T127" i="1"/>
  <c r="U39" i="1"/>
  <c r="U127" i="1"/>
  <c r="C214" i="1"/>
  <c r="Z39" i="1"/>
  <c r="Z127" i="1"/>
  <c r="AA39" i="1"/>
  <c r="AA127" i="1"/>
  <c r="AB39" i="1"/>
  <c r="AB127" i="1"/>
  <c r="AC39" i="1"/>
  <c r="AC127" i="1"/>
  <c r="AD39" i="1"/>
  <c r="AD127" i="1"/>
  <c r="D214" i="1"/>
  <c r="B393" i="1"/>
  <c r="AJ39" i="1"/>
  <c r="AJ127" i="1"/>
  <c r="AK39" i="1"/>
  <c r="AK127" i="1"/>
  <c r="AL39" i="1"/>
  <c r="AL127" i="1"/>
  <c r="E214" i="1"/>
  <c r="C393" i="1"/>
  <c r="K128" i="1"/>
  <c r="J40" i="1"/>
  <c r="J128" i="1"/>
  <c r="B215" i="1"/>
  <c r="S40" i="1"/>
  <c r="S128" i="1"/>
  <c r="T40" i="1"/>
  <c r="T128" i="1"/>
  <c r="U40" i="1"/>
  <c r="U128" i="1"/>
  <c r="C215" i="1"/>
  <c r="Z40" i="1"/>
  <c r="Z128" i="1"/>
  <c r="AA40" i="1"/>
  <c r="AA128" i="1"/>
  <c r="AB40" i="1"/>
  <c r="AB128" i="1"/>
  <c r="AC40" i="1"/>
  <c r="AC128" i="1"/>
  <c r="AD40" i="1"/>
  <c r="AD128" i="1"/>
  <c r="D215" i="1"/>
  <c r="B394" i="1"/>
  <c r="AJ40" i="1"/>
  <c r="AJ128" i="1"/>
  <c r="AK40" i="1"/>
  <c r="AK128" i="1"/>
  <c r="AL40" i="1"/>
  <c r="AL128" i="1"/>
  <c r="E215" i="1"/>
  <c r="C394" i="1"/>
  <c r="K129" i="1"/>
  <c r="J41" i="1"/>
  <c r="J129" i="1"/>
  <c r="B216" i="1"/>
  <c r="S41" i="1"/>
  <c r="S129" i="1"/>
  <c r="T41" i="1"/>
  <c r="T129" i="1"/>
  <c r="U41" i="1"/>
  <c r="U129" i="1"/>
  <c r="C216" i="1"/>
  <c r="Z41" i="1"/>
  <c r="Z129" i="1"/>
  <c r="AA41" i="1"/>
  <c r="AA129" i="1"/>
  <c r="AB41" i="1"/>
  <c r="AB129" i="1"/>
  <c r="AC41" i="1"/>
  <c r="AC129" i="1"/>
  <c r="AD41" i="1"/>
  <c r="AD129" i="1"/>
  <c r="D216" i="1"/>
  <c r="B395" i="1"/>
  <c r="AJ41" i="1"/>
  <c r="AJ129" i="1"/>
  <c r="AK41" i="1"/>
  <c r="AK129" i="1"/>
  <c r="AL41" i="1"/>
  <c r="AL129" i="1"/>
  <c r="E216" i="1"/>
  <c r="C395" i="1"/>
  <c r="K130" i="1"/>
  <c r="J42" i="1"/>
  <c r="J130" i="1"/>
  <c r="B217" i="1"/>
  <c r="S42" i="1"/>
  <c r="S130" i="1"/>
  <c r="T42" i="1"/>
  <c r="T130" i="1"/>
  <c r="U42" i="1"/>
  <c r="U130" i="1"/>
  <c r="C217" i="1"/>
  <c r="Z42" i="1"/>
  <c r="Z130" i="1"/>
  <c r="AA42" i="1"/>
  <c r="AA130" i="1"/>
  <c r="AB42" i="1"/>
  <c r="AB130" i="1"/>
  <c r="AC42" i="1"/>
  <c r="AC130" i="1"/>
  <c r="AD42" i="1"/>
  <c r="AD130" i="1"/>
  <c r="D217" i="1"/>
  <c r="B396" i="1"/>
  <c r="AJ42" i="1"/>
  <c r="AJ130" i="1"/>
  <c r="AK42" i="1"/>
  <c r="AK130" i="1"/>
  <c r="AL42" i="1"/>
  <c r="AL130" i="1"/>
  <c r="E217" i="1"/>
  <c r="C396" i="1"/>
  <c r="K131" i="1"/>
  <c r="J43" i="1"/>
  <c r="J131" i="1"/>
  <c r="B218" i="1"/>
  <c r="S43" i="1"/>
  <c r="S131" i="1"/>
  <c r="T43" i="1"/>
  <c r="T131" i="1"/>
  <c r="U43" i="1"/>
  <c r="U131" i="1"/>
  <c r="C218" i="1"/>
  <c r="Z43" i="1"/>
  <c r="Z131" i="1"/>
  <c r="AA43" i="1"/>
  <c r="AA131" i="1"/>
  <c r="AB43" i="1"/>
  <c r="AB131" i="1"/>
  <c r="AC43" i="1"/>
  <c r="AC131" i="1"/>
  <c r="AD43" i="1"/>
  <c r="AD131" i="1"/>
  <c r="D218" i="1"/>
  <c r="B397" i="1"/>
  <c r="AJ43" i="1"/>
  <c r="AJ131" i="1"/>
  <c r="AK43" i="1"/>
  <c r="AK131" i="1"/>
  <c r="AL43" i="1"/>
  <c r="AL131" i="1"/>
  <c r="E218" i="1"/>
  <c r="C397" i="1"/>
  <c r="K132" i="1"/>
  <c r="J44" i="1"/>
  <c r="J132" i="1"/>
  <c r="B219" i="1"/>
  <c r="S44" i="1"/>
  <c r="S132" i="1"/>
  <c r="T44" i="1"/>
  <c r="T132" i="1"/>
  <c r="U44" i="1"/>
  <c r="U132" i="1"/>
  <c r="C219" i="1"/>
  <c r="Z44" i="1"/>
  <c r="Z132" i="1"/>
  <c r="AA44" i="1"/>
  <c r="AA132" i="1"/>
  <c r="AB44" i="1"/>
  <c r="AB132" i="1"/>
  <c r="AC44" i="1"/>
  <c r="AC132" i="1"/>
  <c r="AD44" i="1"/>
  <c r="AD132" i="1"/>
  <c r="D219" i="1"/>
  <c r="B398" i="1"/>
  <c r="AJ44" i="1"/>
  <c r="AJ132" i="1"/>
  <c r="AK44" i="1"/>
  <c r="AK132" i="1"/>
  <c r="AL44" i="1"/>
  <c r="AL132" i="1"/>
  <c r="E219" i="1"/>
  <c r="C398" i="1"/>
  <c r="K133" i="1"/>
  <c r="J45" i="1"/>
  <c r="J133" i="1"/>
  <c r="B220" i="1"/>
  <c r="S45" i="1"/>
  <c r="S133" i="1"/>
  <c r="T45" i="1"/>
  <c r="T133" i="1"/>
  <c r="U45" i="1"/>
  <c r="U133" i="1"/>
  <c r="C220" i="1"/>
  <c r="Z45" i="1"/>
  <c r="Z133" i="1"/>
  <c r="AA45" i="1"/>
  <c r="AA133" i="1"/>
  <c r="AB45" i="1"/>
  <c r="AB133" i="1"/>
  <c r="AC45" i="1"/>
  <c r="AC133" i="1"/>
  <c r="AD45" i="1"/>
  <c r="AD133" i="1"/>
  <c r="D220" i="1"/>
  <c r="B399" i="1"/>
  <c r="AJ45" i="1"/>
  <c r="AJ133" i="1"/>
  <c r="AK45" i="1"/>
  <c r="AK133" i="1"/>
  <c r="AL45" i="1"/>
  <c r="AL133" i="1"/>
  <c r="E220" i="1"/>
  <c r="C399" i="1"/>
  <c r="K134" i="1"/>
  <c r="J46" i="1"/>
  <c r="J134" i="1"/>
  <c r="B221" i="1"/>
  <c r="S46" i="1"/>
  <c r="S134" i="1"/>
  <c r="T46" i="1"/>
  <c r="T134" i="1"/>
  <c r="U46" i="1"/>
  <c r="U134" i="1"/>
  <c r="C221" i="1"/>
  <c r="Z46" i="1"/>
  <c r="Z134" i="1"/>
  <c r="AA46" i="1"/>
  <c r="AA134" i="1"/>
  <c r="AB46" i="1"/>
  <c r="AB134" i="1"/>
  <c r="AC46" i="1"/>
  <c r="AC134" i="1"/>
  <c r="AD46" i="1"/>
  <c r="AD134" i="1"/>
  <c r="D221" i="1"/>
  <c r="B400" i="1"/>
  <c r="AJ46" i="1"/>
  <c r="AJ134" i="1"/>
  <c r="AK46" i="1"/>
  <c r="AK134" i="1"/>
  <c r="AL46" i="1"/>
  <c r="AL134" i="1"/>
  <c r="E221" i="1"/>
  <c r="C400" i="1"/>
  <c r="K135" i="1"/>
  <c r="J47" i="1"/>
  <c r="J135" i="1"/>
  <c r="B222" i="1"/>
  <c r="S47" i="1"/>
  <c r="S135" i="1"/>
  <c r="T47" i="1"/>
  <c r="T135" i="1"/>
  <c r="U47" i="1"/>
  <c r="U135" i="1"/>
  <c r="C222" i="1"/>
  <c r="Z47" i="1"/>
  <c r="Z135" i="1"/>
  <c r="AA47" i="1"/>
  <c r="AA135" i="1"/>
  <c r="AB47" i="1"/>
  <c r="AB135" i="1"/>
  <c r="AC47" i="1"/>
  <c r="AC135" i="1"/>
  <c r="AD47" i="1"/>
  <c r="AD135" i="1"/>
  <c r="D222" i="1"/>
  <c r="B401" i="1"/>
  <c r="AJ47" i="1"/>
  <c r="AJ135" i="1"/>
  <c r="AK47" i="1"/>
  <c r="AK135" i="1"/>
  <c r="AL47" i="1"/>
  <c r="AL135" i="1"/>
  <c r="E222" i="1"/>
  <c r="C401" i="1"/>
  <c r="K136" i="1"/>
  <c r="J48" i="1"/>
  <c r="J136" i="1"/>
  <c r="B223" i="1"/>
  <c r="S48" i="1"/>
  <c r="S136" i="1"/>
  <c r="T48" i="1"/>
  <c r="T136" i="1"/>
  <c r="U48" i="1"/>
  <c r="U136" i="1"/>
  <c r="C223" i="1"/>
  <c r="Z48" i="1"/>
  <c r="Z136" i="1"/>
  <c r="AA48" i="1"/>
  <c r="AA136" i="1"/>
  <c r="AB48" i="1"/>
  <c r="AB136" i="1"/>
  <c r="AC48" i="1"/>
  <c r="AC136" i="1"/>
  <c r="AD48" i="1"/>
  <c r="AD136" i="1"/>
  <c r="D223" i="1"/>
  <c r="B402" i="1"/>
  <c r="AJ48" i="1"/>
  <c r="AJ136" i="1"/>
  <c r="AK48" i="1"/>
  <c r="AK136" i="1"/>
  <c r="AL48" i="1"/>
  <c r="AL136" i="1"/>
  <c r="E223" i="1"/>
  <c r="C402" i="1"/>
  <c r="K137" i="1"/>
  <c r="J49" i="1"/>
  <c r="J137" i="1"/>
  <c r="B224" i="1"/>
  <c r="S49" i="1"/>
  <c r="S137" i="1"/>
  <c r="T49" i="1"/>
  <c r="T137" i="1"/>
  <c r="U49" i="1"/>
  <c r="U137" i="1"/>
  <c r="C224" i="1"/>
  <c r="Z49" i="1"/>
  <c r="Z137" i="1"/>
  <c r="AA49" i="1"/>
  <c r="AA137" i="1"/>
  <c r="AB49" i="1"/>
  <c r="AB137" i="1"/>
  <c r="AC49" i="1"/>
  <c r="AC137" i="1"/>
  <c r="AD49" i="1"/>
  <c r="AD137" i="1"/>
  <c r="D224" i="1"/>
  <c r="B403" i="1"/>
  <c r="AJ49" i="1"/>
  <c r="AJ137" i="1"/>
  <c r="AK49" i="1"/>
  <c r="AK137" i="1"/>
  <c r="AL49" i="1"/>
  <c r="AL137" i="1"/>
  <c r="E224" i="1"/>
  <c r="C403" i="1"/>
  <c r="K138" i="1"/>
  <c r="J50" i="1"/>
  <c r="J138" i="1"/>
  <c r="B225" i="1"/>
  <c r="S50" i="1"/>
  <c r="S138" i="1"/>
  <c r="T50" i="1"/>
  <c r="T138" i="1"/>
  <c r="U50" i="1"/>
  <c r="U138" i="1"/>
  <c r="C225" i="1"/>
  <c r="Z50" i="1"/>
  <c r="Z138" i="1"/>
  <c r="AA50" i="1"/>
  <c r="AA138" i="1"/>
  <c r="AB50" i="1"/>
  <c r="AB138" i="1"/>
  <c r="AC50" i="1"/>
  <c r="AC138" i="1"/>
  <c r="AD50" i="1"/>
  <c r="AD138" i="1"/>
  <c r="D225" i="1"/>
  <c r="B404" i="1"/>
  <c r="AJ50" i="1"/>
  <c r="AJ138" i="1"/>
  <c r="AK50" i="1"/>
  <c r="AK138" i="1"/>
  <c r="AL50" i="1"/>
  <c r="AL138" i="1"/>
  <c r="E225" i="1"/>
  <c r="C404" i="1"/>
  <c r="K139" i="1"/>
  <c r="J51" i="1"/>
  <c r="J139" i="1"/>
  <c r="B226" i="1"/>
  <c r="S51" i="1"/>
  <c r="S139" i="1"/>
  <c r="T51" i="1"/>
  <c r="T139" i="1"/>
  <c r="U51" i="1"/>
  <c r="U139" i="1"/>
  <c r="C226" i="1"/>
  <c r="Z51" i="1"/>
  <c r="Z139" i="1"/>
  <c r="AA51" i="1"/>
  <c r="AA139" i="1"/>
  <c r="AB51" i="1"/>
  <c r="AB139" i="1"/>
  <c r="AC51" i="1"/>
  <c r="AC139" i="1"/>
  <c r="AD51" i="1"/>
  <c r="AD139" i="1"/>
  <c r="D226" i="1"/>
  <c r="B405" i="1"/>
  <c r="AJ51" i="1"/>
  <c r="AJ139" i="1"/>
  <c r="AK51" i="1"/>
  <c r="AK139" i="1"/>
  <c r="AL51" i="1"/>
  <c r="AL139" i="1"/>
  <c r="E226" i="1"/>
  <c r="C405" i="1"/>
  <c r="K140" i="1"/>
  <c r="J52" i="1"/>
  <c r="J140" i="1"/>
  <c r="B227" i="1"/>
  <c r="S52" i="1"/>
  <c r="S140" i="1"/>
  <c r="T52" i="1"/>
  <c r="T140" i="1"/>
  <c r="U52" i="1"/>
  <c r="U140" i="1"/>
  <c r="C227" i="1"/>
  <c r="Z52" i="1"/>
  <c r="Z140" i="1"/>
  <c r="AA52" i="1"/>
  <c r="AA140" i="1"/>
  <c r="AB52" i="1"/>
  <c r="AB140" i="1"/>
  <c r="AC52" i="1"/>
  <c r="AC140" i="1"/>
  <c r="AD52" i="1"/>
  <c r="AD140" i="1"/>
  <c r="D227" i="1"/>
  <c r="B406" i="1"/>
  <c r="AJ52" i="1"/>
  <c r="AJ140" i="1"/>
  <c r="AK52" i="1"/>
  <c r="AK140" i="1"/>
  <c r="AL52" i="1"/>
  <c r="AL140" i="1"/>
  <c r="E227" i="1"/>
  <c r="C406" i="1"/>
  <c r="K141" i="1"/>
  <c r="J53" i="1"/>
  <c r="J141" i="1"/>
  <c r="B228" i="1"/>
  <c r="S53" i="1"/>
  <c r="S141" i="1"/>
  <c r="T53" i="1"/>
  <c r="T141" i="1"/>
  <c r="U53" i="1"/>
  <c r="U141" i="1"/>
  <c r="C228" i="1"/>
  <c r="Z53" i="1"/>
  <c r="Z141" i="1"/>
  <c r="AA53" i="1"/>
  <c r="AA141" i="1"/>
  <c r="AB53" i="1"/>
  <c r="AB141" i="1"/>
  <c r="AC53" i="1"/>
  <c r="AC141" i="1"/>
  <c r="AD53" i="1"/>
  <c r="AD141" i="1"/>
  <c r="D228" i="1"/>
  <c r="B407" i="1"/>
  <c r="AJ53" i="1"/>
  <c r="AJ141" i="1"/>
  <c r="AK53" i="1"/>
  <c r="AK141" i="1"/>
  <c r="AL53" i="1"/>
  <c r="AL141" i="1"/>
  <c r="E228" i="1"/>
  <c r="C407" i="1"/>
  <c r="K142" i="1"/>
  <c r="J54" i="1"/>
  <c r="J142" i="1"/>
  <c r="B229" i="1"/>
  <c r="S54" i="1"/>
  <c r="S142" i="1"/>
  <c r="T54" i="1"/>
  <c r="T142" i="1"/>
  <c r="U54" i="1"/>
  <c r="U142" i="1"/>
  <c r="C229" i="1"/>
  <c r="Z54" i="1"/>
  <c r="Z142" i="1"/>
  <c r="AA54" i="1"/>
  <c r="AA142" i="1"/>
  <c r="AB54" i="1"/>
  <c r="AB142" i="1"/>
  <c r="AC54" i="1"/>
  <c r="AC142" i="1"/>
  <c r="AD54" i="1"/>
  <c r="AD142" i="1"/>
  <c r="D229" i="1"/>
  <c r="B408" i="1"/>
  <c r="AJ54" i="1"/>
  <c r="AJ142" i="1"/>
  <c r="AK54" i="1"/>
  <c r="AK142" i="1"/>
  <c r="AL54" i="1"/>
  <c r="AL142" i="1"/>
  <c r="E229" i="1"/>
  <c r="C408" i="1"/>
  <c r="K143" i="1"/>
  <c r="J55" i="1"/>
  <c r="J143" i="1"/>
  <c r="B230" i="1"/>
  <c r="S55" i="1"/>
  <c r="S143" i="1"/>
  <c r="T55" i="1"/>
  <c r="T143" i="1"/>
  <c r="U55" i="1"/>
  <c r="U143" i="1"/>
  <c r="C230" i="1"/>
  <c r="Z55" i="1"/>
  <c r="Z143" i="1"/>
  <c r="AA55" i="1"/>
  <c r="AA143" i="1"/>
  <c r="AB55" i="1"/>
  <c r="AB143" i="1"/>
  <c r="AC55" i="1"/>
  <c r="AC143" i="1"/>
  <c r="AD55" i="1"/>
  <c r="AD143" i="1"/>
  <c r="D230" i="1"/>
  <c r="B409" i="1"/>
  <c r="AJ55" i="1"/>
  <c r="AJ143" i="1"/>
  <c r="AK55" i="1"/>
  <c r="AK143" i="1"/>
  <c r="AL55" i="1"/>
  <c r="AL143" i="1"/>
  <c r="E230" i="1"/>
  <c r="C409" i="1"/>
  <c r="K144" i="1"/>
  <c r="J56" i="1"/>
  <c r="J144" i="1"/>
  <c r="B231" i="1"/>
  <c r="S56" i="1"/>
  <c r="S144" i="1"/>
  <c r="T56" i="1"/>
  <c r="T144" i="1"/>
  <c r="U56" i="1"/>
  <c r="U144" i="1"/>
  <c r="C231" i="1"/>
  <c r="Z56" i="1"/>
  <c r="Z144" i="1"/>
  <c r="AA56" i="1"/>
  <c r="AA144" i="1"/>
  <c r="AB56" i="1"/>
  <c r="AB144" i="1"/>
  <c r="AC56" i="1"/>
  <c r="AC144" i="1"/>
  <c r="AD56" i="1"/>
  <c r="AD144" i="1"/>
  <c r="D231" i="1"/>
  <c r="B410" i="1"/>
  <c r="AJ56" i="1"/>
  <c r="AJ144" i="1"/>
  <c r="AK56" i="1"/>
  <c r="AK144" i="1"/>
  <c r="AL56" i="1"/>
  <c r="AL144" i="1"/>
  <c r="E231" i="1"/>
  <c r="C410" i="1"/>
  <c r="K145" i="1"/>
  <c r="J57" i="1"/>
  <c r="J145" i="1"/>
  <c r="B232" i="1"/>
  <c r="S57" i="1"/>
  <c r="S145" i="1"/>
  <c r="T57" i="1"/>
  <c r="T145" i="1"/>
  <c r="U57" i="1"/>
  <c r="U145" i="1"/>
  <c r="C232" i="1"/>
  <c r="Z57" i="1"/>
  <c r="Z145" i="1"/>
  <c r="AA57" i="1"/>
  <c r="AA145" i="1"/>
  <c r="AB57" i="1"/>
  <c r="AB145" i="1"/>
  <c r="AC57" i="1"/>
  <c r="AC145" i="1"/>
  <c r="AD57" i="1"/>
  <c r="AD145" i="1"/>
  <c r="D232" i="1"/>
  <c r="B411" i="1"/>
  <c r="AJ57" i="1"/>
  <c r="AJ145" i="1"/>
  <c r="AK57" i="1"/>
  <c r="AK145" i="1"/>
  <c r="AL57" i="1"/>
  <c r="AL145" i="1"/>
  <c r="E232" i="1"/>
  <c r="C411" i="1"/>
  <c r="K146" i="1"/>
  <c r="J58" i="1"/>
  <c r="J146" i="1"/>
  <c r="B233" i="1"/>
  <c r="S58" i="1"/>
  <c r="S146" i="1"/>
  <c r="T58" i="1"/>
  <c r="T146" i="1"/>
  <c r="U58" i="1"/>
  <c r="U146" i="1"/>
  <c r="C233" i="1"/>
  <c r="Z58" i="1"/>
  <c r="Z146" i="1"/>
  <c r="AA58" i="1"/>
  <c r="AA146" i="1"/>
  <c r="AB58" i="1"/>
  <c r="AB146" i="1"/>
  <c r="AC58" i="1"/>
  <c r="AC146" i="1"/>
  <c r="AD58" i="1"/>
  <c r="AD146" i="1"/>
  <c r="D233" i="1"/>
  <c r="B412" i="1"/>
  <c r="AJ58" i="1"/>
  <c r="AJ146" i="1"/>
  <c r="AK58" i="1"/>
  <c r="AK146" i="1"/>
  <c r="AL58" i="1"/>
  <c r="AL146" i="1"/>
  <c r="E233" i="1"/>
  <c r="C412" i="1"/>
  <c r="K147" i="1"/>
  <c r="J59" i="1"/>
  <c r="J147" i="1"/>
  <c r="B234" i="1"/>
  <c r="S59" i="1"/>
  <c r="S147" i="1"/>
  <c r="T59" i="1"/>
  <c r="T147" i="1"/>
  <c r="U59" i="1"/>
  <c r="U147" i="1"/>
  <c r="C234" i="1"/>
  <c r="Z59" i="1"/>
  <c r="Z147" i="1"/>
  <c r="AA59" i="1"/>
  <c r="AA147" i="1"/>
  <c r="AB59" i="1"/>
  <c r="AB147" i="1"/>
  <c r="AC59" i="1"/>
  <c r="AC147" i="1"/>
  <c r="AD59" i="1"/>
  <c r="AD147" i="1"/>
  <c r="D234" i="1"/>
  <c r="B413" i="1"/>
  <c r="AJ59" i="1"/>
  <c r="AJ147" i="1"/>
  <c r="AK59" i="1"/>
  <c r="AK147" i="1"/>
  <c r="AL59" i="1"/>
  <c r="AL147" i="1"/>
  <c r="E234" i="1"/>
  <c r="C413" i="1"/>
  <c r="K148" i="1"/>
  <c r="J60" i="1"/>
  <c r="J148" i="1"/>
  <c r="B235" i="1"/>
  <c r="S60" i="1"/>
  <c r="S148" i="1"/>
  <c r="T60" i="1"/>
  <c r="T148" i="1"/>
  <c r="U60" i="1"/>
  <c r="U148" i="1"/>
  <c r="C235" i="1"/>
  <c r="Z60" i="1"/>
  <c r="Z148" i="1"/>
  <c r="AA60" i="1"/>
  <c r="AA148" i="1"/>
  <c r="AB60" i="1"/>
  <c r="AB148" i="1"/>
  <c r="AC60" i="1"/>
  <c r="AC148" i="1"/>
  <c r="AD60" i="1"/>
  <c r="AD148" i="1"/>
  <c r="D235" i="1"/>
  <c r="B414" i="1"/>
  <c r="AJ60" i="1"/>
  <c r="AJ148" i="1"/>
  <c r="AK60" i="1"/>
  <c r="AK148" i="1"/>
  <c r="AL60" i="1"/>
  <c r="AL148" i="1"/>
  <c r="E235" i="1"/>
  <c r="C414" i="1"/>
  <c r="K149" i="1"/>
  <c r="J61" i="1"/>
  <c r="J149" i="1"/>
  <c r="B236" i="1"/>
  <c r="S61" i="1"/>
  <c r="S149" i="1"/>
  <c r="T61" i="1"/>
  <c r="T149" i="1"/>
  <c r="U61" i="1"/>
  <c r="U149" i="1"/>
  <c r="C236" i="1"/>
  <c r="Z61" i="1"/>
  <c r="Z149" i="1"/>
  <c r="AA61" i="1"/>
  <c r="AA149" i="1"/>
  <c r="AB61" i="1"/>
  <c r="AB149" i="1"/>
  <c r="AC61" i="1"/>
  <c r="AC149" i="1"/>
  <c r="AD61" i="1"/>
  <c r="AD149" i="1"/>
  <c r="D236" i="1"/>
  <c r="B415" i="1"/>
  <c r="AJ61" i="1"/>
  <c r="AJ149" i="1"/>
  <c r="AK61" i="1"/>
  <c r="AK149" i="1"/>
  <c r="AL61" i="1"/>
  <c r="AL149" i="1"/>
  <c r="E236" i="1"/>
  <c r="C415" i="1"/>
  <c r="K150" i="1"/>
  <c r="J62" i="1"/>
  <c r="J150" i="1"/>
  <c r="B237" i="1"/>
  <c r="S62" i="1"/>
  <c r="S150" i="1"/>
  <c r="T62" i="1"/>
  <c r="T150" i="1"/>
  <c r="U62" i="1"/>
  <c r="U150" i="1"/>
  <c r="C237" i="1"/>
  <c r="Z62" i="1"/>
  <c r="Z150" i="1"/>
  <c r="AA62" i="1"/>
  <c r="AA150" i="1"/>
  <c r="AB62" i="1"/>
  <c r="AB150" i="1"/>
  <c r="AC62" i="1"/>
  <c r="AC150" i="1"/>
  <c r="AD62" i="1"/>
  <c r="AD150" i="1"/>
  <c r="D237" i="1"/>
  <c r="B416" i="1"/>
  <c r="AJ62" i="1"/>
  <c r="AJ150" i="1"/>
  <c r="AK62" i="1"/>
  <c r="AK150" i="1"/>
  <c r="AL62" i="1"/>
  <c r="AL150" i="1"/>
  <c r="E237" i="1"/>
  <c r="C416" i="1"/>
  <c r="K151" i="1"/>
  <c r="J63" i="1"/>
  <c r="J151" i="1"/>
  <c r="B238" i="1"/>
  <c r="S63" i="1"/>
  <c r="S151" i="1"/>
  <c r="T63" i="1"/>
  <c r="T151" i="1"/>
  <c r="U63" i="1"/>
  <c r="U151" i="1"/>
  <c r="C238" i="1"/>
  <c r="Z63" i="1"/>
  <c r="Z151" i="1"/>
  <c r="AA63" i="1"/>
  <c r="AA151" i="1"/>
  <c r="AB63" i="1"/>
  <c r="AB151" i="1"/>
  <c r="AC63" i="1"/>
  <c r="AC151" i="1"/>
  <c r="AD63" i="1"/>
  <c r="AD151" i="1"/>
  <c r="D238" i="1"/>
  <c r="B417" i="1"/>
  <c r="AJ63" i="1"/>
  <c r="AJ151" i="1"/>
  <c r="AK63" i="1"/>
  <c r="AK151" i="1"/>
  <c r="AL63" i="1"/>
  <c r="AL151" i="1"/>
  <c r="E238" i="1"/>
  <c r="C417" i="1"/>
  <c r="K152" i="1"/>
  <c r="J64" i="1"/>
  <c r="J152" i="1"/>
  <c r="B239" i="1"/>
  <c r="S64" i="1"/>
  <c r="S152" i="1"/>
  <c r="T64" i="1"/>
  <c r="T152" i="1"/>
  <c r="U64" i="1"/>
  <c r="U152" i="1"/>
  <c r="C239" i="1"/>
  <c r="Z64" i="1"/>
  <c r="Z152" i="1"/>
  <c r="AA64" i="1"/>
  <c r="AA152" i="1"/>
  <c r="AB64" i="1"/>
  <c r="AB152" i="1"/>
  <c r="AC64" i="1"/>
  <c r="AC152" i="1"/>
  <c r="AD64" i="1"/>
  <c r="AD152" i="1"/>
  <c r="D239" i="1"/>
  <c r="B418" i="1"/>
  <c r="AJ64" i="1"/>
  <c r="AJ152" i="1"/>
  <c r="AK64" i="1"/>
  <c r="AK152" i="1"/>
  <c r="AL64" i="1"/>
  <c r="AL152" i="1"/>
  <c r="E239" i="1"/>
  <c r="C418" i="1"/>
  <c r="K153" i="1"/>
  <c r="J65" i="1"/>
  <c r="J153" i="1"/>
  <c r="B240" i="1"/>
  <c r="S65" i="1"/>
  <c r="S153" i="1"/>
  <c r="T65" i="1"/>
  <c r="T153" i="1"/>
  <c r="U65" i="1"/>
  <c r="U153" i="1"/>
  <c r="C240" i="1"/>
  <c r="Z65" i="1"/>
  <c r="Z153" i="1"/>
  <c r="AA65" i="1"/>
  <c r="AA153" i="1"/>
  <c r="AB65" i="1"/>
  <c r="AB153" i="1"/>
  <c r="AC65" i="1"/>
  <c r="AC153" i="1"/>
  <c r="AD65" i="1"/>
  <c r="AD153" i="1"/>
  <c r="D240" i="1"/>
  <c r="B419" i="1"/>
  <c r="AJ65" i="1"/>
  <c r="AJ153" i="1"/>
  <c r="AK65" i="1"/>
  <c r="AK153" i="1"/>
  <c r="AL65" i="1"/>
  <c r="AL153" i="1"/>
  <c r="E240" i="1"/>
  <c r="C419" i="1"/>
  <c r="K154" i="1"/>
  <c r="J66" i="1"/>
  <c r="J154" i="1"/>
  <c r="B241" i="1"/>
  <c r="S66" i="1"/>
  <c r="S154" i="1"/>
  <c r="T66" i="1"/>
  <c r="T154" i="1"/>
  <c r="U66" i="1"/>
  <c r="U154" i="1"/>
  <c r="C241" i="1"/>
  <c r="Z66" i="1"/>
  <c r="Z154" i="1"/>
  <c r="AA66" i="1"/>
  <c r="AA154" i="1"/>
  <c r="AB66" i="1"/>
  <c r="AB154" i="1"/>
  <c r="AC66" i="1"/>
  <c r="AC154" i="1"/>
  <c r="AD66" i="1"/>
  <c r="AD154" i="1"/>
  <c r="D241" i="1"/>
  <c r="B420" i="1"/>
  <c r="AJ66" i="1"/>
  <c r="AJ154" i="1"/>
  <c r="AK66" i="1"/>
  <c r="AK154" i="1"/>
  <c r="AL66" i="1"/>
  <c r="AL154" i="1"/>
  <c r="E241" i="1"/>
  <c r="C420" i="1"/>
  <c r="K155" i="1"/>
  <c r="J67" i="1"/>
  <c r="J155" i="1"/>
  <c r="B242" i="1"/>
  <c r="S67" i="1"/>
  <c r="S155" i="1"/>
  <c r="T67" i="1"/>
  <c r="T155" i="1"/>
  <c r="U67" i="1"/>
  <c r="U155" i="1"/>
  <c r="C242" i="1"/>
  <c r="Z67" i="1"/>
  <c r="Z155" i="1"/>
  <c r="AA67" i="1"/>
  <c r="AA155" i="1"/>
  <c r="AB67" i="1"/>
  <c r="AB155" i="1"/>
  <c r="AC67" i="1"/>
  <c r="AC155" i="1"/>
  <c r="AD67" i="1"/>
  <c r="AD155" i="1"/>
  <c r="D242" i="1"/>
  <c r="B421" i="1"/>
  <c r="AJ67" i="1"/>
  <c r="AJ155" i="1"/>
  <c r="AK67" i="1"/>
  <c r="AK155" i="1"/>
  <c r="AL67" i="1"/>
  <c r="AL155" i="1"/>
  <c r="E242" i="1"/>
  <c r="C421" i="1"/>
  <c r="K156" i="1"/>
  <c r="J68" i="1"/>
  <c r="J156" i="1"/>
  <c r="B243" i="1"/>
  <c r="S68" i="1"/>
  <c r="S156" i="1"/>
  <c r="T68" i="1"/>
  <c r="T156" i="1"/>
  <c r="U68" i="1"/>
  <c r="U156" i="1"/>
  <c r="C243" i="1"/>
  <c r="Z68" i="1"/>
  <c r="Z156" i="1"/>
  <c r="AA68" i="1"/>
  <c r="AA156" i="1"/>
  <c r="AB68" i="1"/>
  <c r="AB156" i="1"/>
  <c r="AC68" i="1"/>
  <c r="AC156" i="1"/>
  <c r="AD68" i="1"/>
  <c r="AD156" i="1"/>
  <c r="D243" i="1"/>
  <c r="B422" i="1"/>
  <c r="AJ68" i="1"/>
  <c r="AJ156" i="1"/>
  <c r="AK68" i="1"/>
  <c r="AK156" i="1"/>
  <c r="AL68" i="1"/>
  <c r="AL156" i="1"/>
  <c r="E243" i="1"/>
  <c r="C422" i="1"/>
  <c r="K157" i="1"/>
  <c r="J69" i="1"/>
  <c r="J157" i="1"/>
  <c r="B244" i="1"/>
  <c r="S69" i="1"/>
  <c r="S157" i="1"/>
  <c r="T69" i="1"/>
  <c r="T157" i="1"/>
  <c r="U69" i="1"/>
  <c r="U157" i="1"/>
  <c r="C244" i="1"/>
  <c r="Z69" i="1"/>
  <c r="Z157" i="1"/>
  <c r="AA69" i="1"/>
  <c r="AA157" i="1"/>
  <c r="AB69" i="1"/>
  <c r="AB157" i="1"/>
  <c r="AC69" i="1"/>
  <c r="AC157" i="1"/>
  <c r="AD69" i="1"/>
  <c r="AD157" i="1"/>
  <c r="D244" i="1"/>
  <c r="B423" i="1"/>
  <c r="AJ69" i="1"/>
  <c r="AJ157" i="1"/>
  <c r="AK69" i="1"/>
  <c r="AK157" i="1"/>
  <c r="AL69" i="1"/>
  <c r="AL157" i="1"/>
  <c r="E244" i="1"/>
  <c r="C423" i="1"/>
  <c r="K158" i="1"/>
  <c r="J70" i="1"/>
  <c r="J158" i="1"/>
  <c r="B245" i="1"/>
  <c r="S70" i="1"/>
  <c r="S158" i="1"/>
  <c r="T70" i="1"/>
  <c r="T158" i="1"/>
  <c r="U70" i="1"/>
  <c r="U158" i="1"/>
  <c r="C245" i="1"/>
  <c r="Z70" i="1"/>
  <c r="Z158" i="1"/>
  <c r="AA70" i="1"/>
  <c r="AA158" i="1"/>
  <c r="AB70" i="1"/>
  <c r="AB158" i="1"/>
  <c r="AC70" i="1"/>
  <c r="AC158" i="1"/>
  <c r="AD70" i="1"/>
  <c r="AD158" i="1"/>
  <c r="D245" i="1"/>
  <c r="B424" i="1"/>
  <c r="AJ70" i="1"/>
  <c r="AJ158" i="1"/>
  <c r="AK70" i="1"/>
  <c r="AK158" i="1"/>
  <c r="AL70" i="1"/>
  <c r="AL158" i="1"/>
  <c r="E245" i="1"/>
  <c r="C424" i="1"/>
  <c r="K159" i="1"/>
  <c r="J71" i="1"/>
  <c r="J159" i="1"/>
  <c r="B246" i="1"/>
  <c r="S71" i="1"/>
  <c r="S159" i="1"/>
  <c r="T71" i="1"/>
  <c r="T159" i="1"/>
  <c r="U71" i="1"/>
  <c r="U159" i="1"/>
  <c r="C246" i="1"/>
  <c r="Z71" i="1"/>
  <c r="Z159" i="1"/>
  <c r="AA71" i="1"/>
  <c r="AA159" i="1"/>
  <c r="AB71" i="1"/>
  <c r="AB159" i="1"/>
  <c r="AC71" i="1"/>
  <c r="AC159" i="1"/>
  <c r="AD71" i="1"/>
  <c r="AD159" i="1"/>
  <c r="D246" i="1"/>
  <c r="B425" i="1"/>
  <c r="AJ71" i="1"/>
  <c r="AJ159" i="1"/>
  <c r="AK71" i="1"/>
  <c r="AK159" i="1"/>
  <c r="AL71" i="1"/>
  <c r="AL159" i="1"/>
  <c r="E246" i="1"/>
  <c r="C425" i="1"/>
  <c r="K160" i="1"/>
  <c r="J72" i="1"/>
  <c r="J160" i="1"/>
  <c r="B247" i="1"/>
  <c r="S72" i="1"/>
  <c r="S160" i="1"/>
  <c r="T72" i="1"/>
  <c r="T160" i="1"/>
  <c r="U72" i="1"/>
  <c r="U160" i="1"/>
  <c r="C247" i="1"/>
  <c r="Z72" i="1"/>
  <c r="Z160" i="1"/>
  <c r="AA72" i="1"/>
  <c r="AA160" i="1"/>
  <c r="AB72" i="1"/>
  <c r="AB160" i="1"/>
  <c r="AC72" i="1"/>
  <c r="AC160" i="1"/>
  <c r="AD72" i="1"/>
  <c r="AD160" i="1"/>
  <c r="D247" i="1"/>
  <c r="B426" i="1"/>
  <c r="AJ72" i="1"/>
  <c r="AJ160" i="1"/>
  <c r="AK72" i="1"/>
  <c r="AK160" i="1"/>
  <c r="AL72" i="1"/>
  <c r="AL160" i="1"/>
  <c r="E247" i="1"/>
  <c r="C426" i="1"/>
  <c r="K161" i="1"/>
  <c r="J73" i="1"/>
  <c r="J161" i="1"/>
  <c r="B248" i="1"/>
  <c r="S73" i="1"/>
  <c r="S161" i="1"/>
  <c r="T73" i="1"/>
  <c r="T161" i="1"/>
  <c r="U73" i="1"/>
  <c r="U161" i="1"/>
  <c r="C248" i="1"/>
  <c r="Z73" i="1"/>
  <c r="Z161" i="1"/>
  <c r="AA73" i="1"/>
  <c r="AA161" i="1"/>
  <c r="AB73" i="1"/>
  <c r="AB161" i="1"/>
  <c r="AC73" i="1"/>
  <c r="AC161" i="1"/>
  <c r="AD73" i="1"/>
  <c r="AD161" i="1"/>
  <c r="D248" i="1"/>
  <c r="B427" i="1"/>
  <c r="AJ73" i="1"/>
  <c r="AJ161" i="1"/>
  <c r="AK73" i="1"/>
  <c r="AK161" i="1"/>
  <c r="AL73" i="1"/>
  <c r="AL161" i="1"/>
  <c r="E248" i="1"/>
  <c r="C427" i="1"/>
  <c r="K162" i="1"/>
  <c r="J74" i="1"/>
  <c r="J162" i="1"/>
  <c r="B249" i="1"/>
  <c r="S74" i="1"/>
  <c r="S162" i="1"/>
  <c r="T74" i="1"/>
  <c r="T162" i="1"/>
  <c r="U74" i="1"/>
  <c r="U162" i="1"/>
  <c r="C249" i="1"/>
  <c r="Z74" i="1"/>
  <c r="Z162" i="1"/>
  <c r="AA74" i="1"/>
  <c r="AA162" i="1"/>
  <c r="AB74" i="1"/>
  <c r="AB162" i="1"/>
  <c r="AC74" i="1"/>
  <c r="AC162" i="1"/>
  <c r="AD74" i="1"/>
  <c r="AD162" i="1"/>
  <c r="D249" i="1"/>
  <c r="B428" i="1"/>
  <c r="AJ74" i="1"/>
  <c r="AJ162" i="1"/>
  <c r="AK74" i="1"/>
  <c r="AK162" i="1"/>
  <c r="AL74" i="1"/>
  <c r="AL162" i="1"/>
  <c r="E249" i="1"/>
  <c r="C428" i="1"/>
  <c r="K163" i="1"/>
  <c r="J75" i="1"/>
  <c r="J163" i="1"/>
  <c r="B250" i="1"/>
  <c r="S75" i="1"/>
  <c r="S163" i="1"/>
  <c r="T75" i="1"/>
  <c r="T163" i="1"/>
  <c r="U75" i="1"/>
  <c r="U163" i="1"/>
  <c r="C250" i="1"/>
  <c r="Z75" i="1"/>
  <c r="Z163" i="1"/>
  <c r="AA75" i="1"/>
  <c r="AA163" i="1"/>
  <c r="AB75" i="1"/>
  <c r="AB163" i="1"/>
  <c r="AC75" i="1"/>
  <c r="AC163" i="1"/>
  <c r="AD75" i="1"/>
  <c r="AD163" i="1"/>
  <c r="D250" i="1"/>
  <c r="B429" i="1"/>
  <c r="AJ75" i="1"/>
  <c r="AJ163" i="1"/>
  <c r="AK75" i="1"/>
  <c r="AK163" i="1"/>
  <c r="AL75" i="1"/>
  <c r="AL163" i="1"/>
  <c r="E250" i="1"/>
  <c r="C429" i="1"/>
  <c r="K164" i="1"/>
  <c r="J76" i="1"/>
  <c r="J164" i="1"/>
  <c r="B251" i="1"/>
  <c r="S76" i="1"/>
  <c r="S164" i="1"/>
  <c r="T76" i="1"/>
  <c r="T164" i="1"/>
  <c r="U76" i="1"/>
  <c r="U164" i="1"/>
  <c r="C251" i="1"/>
  <c r="Z76" i="1"/>
  <c r="Z164" i="1"/>
  <c r="AA76" i="1"/>
  <c r="AA164" i="1"/>
  <c r="AB76" i="1"/>
  <c r="AB164" i="1"/>
  <c r="AC76" i="1"/>
  <c r="AC164" i="1"/>
  <c r="AD76" i="1"/>
  <c r="AD164" i="1"/>
  <c r="D251" i="1"/>
  <c r="B430" i="1"/>
  <c r="AJ76" i="1"/>
  <c r="AJ164" i="1"/>
  <c r="AK76" i="1"/>
  <c r="AK164" i="1"/>
  <c r="AL76" i="1"/>
  <c r="AL164" i="1"/>
  <c r="E251" i="1"/>
  <c r="C430" i="1"/>
  <c r="K165" i="1"/>
  <c r="J77" i="1"/>
  <c r="J165" i="1"/>
  <c r="B252" i="1"/>
  <c r="S77" i="1"/>
  <c r="S165" i="1"/>
  <c r="T77" i="1"/>
  <c r="T165" i="1"/>
  <c r="U77" i="1"/>
  <c r="U165" i="1"/>
  <c r="C252" i="1"/>
  <c r="Z77" i="1"/>
  <c r="Z165" i="1"/>
  <c r="AA77" i="1"/>
  <c r="AA165" i="1"/>
  <c r="AB77" i="1"/>
  <c r="AB165" i="1"/>
  <c r="AC77" i="1"/>
  <c r="AC165" i="1"/>
  <c r="AD77" i="1"/>
  <c r="AD165" i="1"/>
  <c r="D252" i="1"/>
  <c r="B431" i="1"/>
  <c r="AJ77" i="1"/>
  <c r="AJ165" i="1"/>
  <c r="AK77" i="1"/>
  <c r="AK165" i="1"/>
  <c r="AL77" i="1"/>
  <c r="AL165" i="1"/>
  <c r="E252" i="1"/>
  <c r="C431" i="1"/>
  <c r="K166" i="1"/>
  <c r="J78" i="1"/>
  <c r="J166" i="1"/>
  <c r="B253" i="1"/>
  <c r="S78" i="1"/>
  <c r="S166" i="1"/>
  <c r="T78" i="1"/>
  <c r="T166" i="1"/>
  <c r="U78" i="1"/>
  <c r="U166" i="1"/>
  <c r="C253" i="1"/>
  <c r="Z78" i="1"/>
  <c r="Z166" i="1"/>
  <c r="AA78" i="1"/>
  <c r="AA166" i="1"/>
  <c r="AB78" i="1"/>
  <c r="AB166" i="1"/>
  <c r="AC78" i="1"/>
  <c r="AC166" i="1"/>
  <c r="AD78" i="1"/>
  <c r="AD166" i="1"/>
  <c r="D253" i="1"/>
  <c r="B432" i="1"/>
  <c r="AJ78" i="1"/>
  <c r="AJ166" i="1"/>
  <c r="AK78" i="1"/>
  <c r="AK166" i="1"/>
  <c r="AL78" i="1"/>
  <c r="AL166" i="1"/>
  <c r="E253" i="1"/>
  <c r="C432" i="1"/>
  <c r="K167" i="1"/>
  <c r="J79" i="1"/>
  <c r="J167" i="1"/>
  <c r="B254" i="1"/>
  <c r="S79" i="1"/>
  <c r="S167" i="1"/>
  <c r="T79" i="1"/>
  <c r="T167" i="1"/>
  <c r="U79" i="1"/>
  <c r="U167" i="1"/>
  <c r="C254" i="1"/>
  <c r="Z79" i="1"/>
  <c r="Z167" i="1"/>
  <c r="AA79" i="1"/>
  <c r="AA167" i="1"/>
  <c r="AB79" i="1"/>
  <c r="AB167" i="1"/>
  <c r="AC79" i="1"/>
  <c r="AC167" i="1"/>
  <c r="AD79" i="1"/>
  <c r="AD167" i="1"/>
  <c r="D254" i="1"/>
  <c r="B433" i="1"/>
  <c r="AJ79" i="1"/>
  <c r="AJ167" i="1"/>
  <c r="AK79" i="1"/>
  <c r="AK167" i="1"/>
  <c r="AL79" i="1"/>
  <c r="AL167" i="1"/>
  <c r="E254" i="1"/>
  <c r="C433" i="1"/>
  <c r="K168" i="1"/>
  <c r="J80" i="1"/>
  <c r="J168" i="1"/>
  <c r="B255" i="1"/>
  <c r="S80" i="1"/>
  <c r="S168" i="1"/>
  <c r="T80" i="1"/>
  <c r="T168" i="1"/>
  <c r="U80" i="1"/>
  <c r="U168" i="1"/>
  <c r="C255" i="1"/>
  <c r="Z80" i="1"/>
  <c r="Z168" i="1"/>
  <c r="AA80" i="1"/>
  <c r="AA168" i="1"/>
  <c r="AB80" i="1"/>
  <c r="AB168" i="1"/>
  <c r="AC80" i="1"/>
  <c r="AC168" i="1"/>
  <c r="AD80" i="1"/>
  <c r="AD168" i="1"/>
  <c r="D255" i="1"/>
  <c r="B434" i="1"/>
  <c r="AJ80" i="1"/>
  <c r="AJ168" i="1"/>
  <c r="AK80" i="1"/>
  <c r="AK168" i="1"/>
  <c r="AL80" i="1"/>
  <c r="AL168" i="1"/>
  <c r="E255" i="1"/>
  <c r="C434" i="1"/>
  <c r="K169" i="1"/>
  <c r="J81" i="1"/>
  <c r="J169" i="1"/>
  <c r="B256" i="1"/>
  <c r="S81" i="1"/>
  <c r="S169" i="1"/>
  <c r="T81" i="1"/>
  <c r="T169" i="1"/>
  <c r="U81" i="1"/>
  <c r="U169" i="1"/>
  <c r="C256" i="1"/>
  <c r="Z81" i="1"/>
  <c r="Z169" i="1"/>
  <c r="AA81" i="1"/>
  <c r="AA169" i="1"/>
  <c r="AB81" i="1"/>
  <c r="AB169" i="1"/>
  <c r="AC81" i="1"/>
  <c r="AC169" i="1"/>
  <c r="AD81" i="1"/>
  <c r="AD169" i="1"/>
  <c r="D256" i="1"/>
  <c r="B435" i="1"/>
  <c r="AJ81" i="1"/>
  <c r="AJ169" i="1"/>
  <c r="AK81" i="1"/>
  <c r="AK169" i="1"/>
  <c r="AL81" i="1"/>
  <c r="AL169" i="1"/>
  <c r="E256" i="1"/>
  <c r="C435" i="1"/>
  <c r="K170" i="1"/>
  <c r="J82" i="1"/>
  <c r="J170" i="1"/>
  <c r="B257" i="1"/>
  <c r="S82" i="1"/>
  <c r="S170" i="1"/>
  <c r="T82" i="1"/>
  <c r="T170" i="1"/>
  <c r="U82" i="1"/>
  <c r="U170" i="1"/>
  <c r="C257" i="1"/>
  <c r="Z82" i="1"/>
  <c r="Z170" i="1"/>
  <c r="AA82" i="1"/>
  <c r="AA170" i="1"/>
  <c r="AB82" i="1"/>
  <c r="AB170" i="1"/>
  <c r="AC82" i="1"/>
  <c r="AC170" i="1"/>
  <c r="AD82" i="1"/>
  <c r="AD170" i="1"/>
  <c r="D257" i="1"/>
  <c r="B436" i="1"/>
  <c r="AJ82" i="1"/>
  <c r="AJ170" i="1"/>
  <c r="AK82" i="1"/>
  <c r="AK170" i="1"/>
  <c r="AL82" i="1"/>
  <c r="AL170" i="1"/>
  <c r="E257" i="1"/>
  <c r="C436" i="1"/>
  <c r="K171" i="1"/>
  <c r="J83" i="1"/>
  <c r="J171" i="1"/>
  <c r="B258" i="1"/>
  <c r="S83" i="1"/>
  <c r="S171" i="1"/>
  <c r="T83" i="1"/>
  <c r="T171" i="1"/>
  <c r="U83" i="1"/>
  <c r="U171" i="1"/>
  <c r="C258" i="1"/>
  <c r="Z83" i="1"/>
  <c r="Z171" i="1"/>
  <c r="AA83" i="1"/>
  <c r="AA171" i="1"/>
  <c r="AB83" i="1"/>
  <c r="AB171" i="1"/>
  <c r="AC83" i="1"/>
  <c r="AC171" i="1"/>
  <c r="AD83" i="1"/>
  <c r="AD171" i="1"/>
  <c r="D258" i="1"/>
  <c r="B437" i="1"/>
  <c r="AJ83" i="1"/>
  <c r="AJ171" i="1"/>
  <c r="AK83" i="1"/>
  <c r="AK171" i="1"/>
  <c r="AL83" i="1"/>
  <c r="AL171" i="1"/>
  <c r="E258" i="1"/>
  <c r="C437" i="1"/>
  <c r="K172" i="1"/>
  <c r="J84" i="1"/>
  <c r="J172" i="1"/>
  <c r="B259" i="1"/>
  <c r="S84" i="1"/>
  <c r="S172" i="1"/>
  <c r="T84" i="1"/>
  <c r="T172" i="1"/>
  <c r="U84" i="1"/>
  <c r="U172" i="1"/>
  <c r="C259" i="1"/>
  <c r="Z84" i="1"/>
  <c r="Z172" i="1"/>
  <c r="AA84" i="1"/>
  <c r="AA172" i="1"/>
  <c r="AB84" i="1"/>
  <c r="AB172" i="1"/>
  <c r="AC84" i="1"/>
  <c r="AC172" i="1"/>
  <c r="AD84" i="1"/>
  <c r="AD172" i="1"/>
  <c r="D259" i="1"/>
  <c r="B438" i="1"/>
  <c r="AJ84" i="1"/>
  <c r="AJ172" i="1"/>
  <c r="AK84" i="1"/>
  <c r="AK172" i="1"/>
  <c r="AL84" i="1"/>
  <c r="AL172" i="1"/>
  <c r="E259" i="1"/>
  <c r="C438" i="1"/>
  <c r="K173" i="1"/>
  <c r="J85" i="1"/>
  <c r="J173" i="1"/>
  <c r="B260" i="1"/>
  <c r="S85" i="1"/>
  <c r="S173" i="1"/>
  <c r="T85" i="1"/>
  <c r="T173" i="1"/>
  <c r="U85" i="1"/>
  <c r="U173" i="1"/>
  <c r="C260" i="1"/>
  <c r="Z85" i="1"/>
  <c r="Z173" i="1"/>
  <c r="AA85" i="1"/>
  <c r="AA173" i="1"/>
  <c r="AB85" i="1"/>
  <c r="AB173" i="1"/>
  <c r="AC85" i="1"/>
  <c r="AC173" i="1"/>
  <c r="AD85" i="1"/>
  <c r="AD173" i="1"/>
  <c r="D260" i="1"/>
  <c r="B439" i="1"/>
  <c r="AJ85" i="1"/>
  <c r="AJ173" i="1"/>
  <c r="AK85" i="1"/>
  <c r="AK173" i="1"/>
  <c r="AL85" i="1"/>
  <c r="AL173" i="1"/>
  <c r="E260" i="1"/>
  <c r="C439" i="1"/>
  <c r="K174" i="1"/>
  <c r="J86" i="1"/>
  <c r="J174" i="1"/>
  <c r="B261" i="1"/>
  <c r="S86" i="1"/>
  <c r="S174" i="1"/>
  <c r="T86" i="1"/>
  <c r="T174" i="1"/>
  <c r="U86" i="1"/>
  <c r="U174" i="1"/>
  <c r="C261" i="1"/>
  <c r="Z86" i="1"/>
  <c r="Z174" i="1"/>
  <c r="AA86" i="1"/>
  <c r="AA174" i="1"/>
  <c r="AB86" i="1"/>
  <c r="AB174" i="1"/>
  <c r="AC86" i="1"/>
  <c r="AC174" i="1"/>
  <c r="AD86" i="1"/>
  <c r="AD174" i="1"/>
  <c r="D261" i="1"/>
  <c r="B440" i="1"/>
  <c r="AJ86" i="1"/>
  <c r="AJ174" i="1"/>
  <c r="AK86" i="1"/>
  <c r="AK174" i="1"/>
  <c r="AL86" i="1"/>
  <c r="AL174" i="1"/>
  <c r="E261" i="1"/>
  <c r="C440" i="1"/>
  <c r="K175" i="1"/>
  <c r="J87" i="1"/>
  <c r="J175" i="1"/>
  <c r="B262" i="1"/>
  <c r="S87" i="1"/>
  <c r="S175" i="1"/>
  <c r="T87" i="1"/>
  <c r="T175" i="1"/>
  <c r="U87" i="1"/>
  <c r="U175" i="1"/>
  <c r="C262" i="1"/>
  <c r="Z87" i="1"/>
  <c r="Z175" i="1"/>
  <c r="AA87" i="1"/>
  <c r="AA175" i="1"/>
  <c r="AB87" i="1"/>
  <c r="AB175" i="1"/>
  <c r="AC87" i="1"/>
  <c r="AC175" i="1"/>
  <c r="AD87" i="1"/>
  <c r="AD175" i="1"/>
  <c r="D262" i="1"/>
  <c r="B441" i="1"/>
  <c r="AJ87" i="1"/>
  <c r="AJ175" i="1"/>
  <c r="AK87" i="1"/>
  <c r="AK175" i="1"/>
  <c r="AL87" i="1"/>
  <c r="AL175" i="1"/>
  <c r="E262" i="1"/>
  <c r="C441" i="1"/>
  <c r="K176" i="1"/>
  <c r="J88" i="1"/>
  <c r="J176" i="1"/>
  <c r="B263" i="1"/>
  <c r="S88" i="1"/>
  <c r="S176" i="1"/>
  <c r="T88" i="1"/>
  <c r="T176" i="1"/>
  <c r="U88" i="1"/>
  <c r="U176" i="1"/>
  <c r="C263" i="1"/>
  <c r="Z88" i="1"/>
  <c r="Z176" i="1"/>
  <c r="AA88" i="1"/>
  <c r="AA176" i="1"/>
  <c r="AB88" i="1"/>
  <c r="AB176" i="1"/>
  <c r="AC88" i="1"/>
  <c r="AC176" i="1"/>
  <c r="AD88" i="1"/>
  <c r="AD176" i="1"/>
  <c r="D263" i="1"/>
  <c r="B442" i="1"/>
  <c r="AJ88" i="1"/>
  <c r="AJ176" i="1"/>
  <c r="AK88" i="1"/>
  <c r="AK176" i="1"/>
  <c r="AL88" i="1"/>
  <c r="AL176" i="1"/>
  <c r="E263" i="1"/>
  <c r="C442" i="1"/>
  <c r="BI8" i="1"/>
  <c r="BI96" i="1"/>
  <c r="BJ8" i="1"/>
  <c r="BJ96" i="1"/>
  <c r="H183" i="1"/>
  <c r="CM9" i="1"/>
  <c r="CN9" i="1"/>
  <c r="CM10" i="1"/>
  <c r="CN10" i="1"/>
  <c r="CM11" i="1"/>
  <c r="CN11" i="1"/>
  <c r="CM12" i="1"/>
  <c r="CN12" i="1"/>
  <c r="CM13" i="1"/>
  <c r="CN13" i="1"/>
  <c r="CM14" i="1"/>
  <c r="CN14" i="1"/>
  <c r="CM15" i="1"/>
  <c r="CN15" i="1"/>
  <c r="CM16" i="1"/>
  <c r="CN16" i="1"/>
  <c r="CM17" i="1"/>
  <c r="CN17" i="1"/>
  <c r="CM18" i="1"/>
  <c r="CN18" i="1"/>
  <c r="CM19" i="1"/>
  <c r="CN19" i="1"/>
  <c r="CM20" i="1"/>
  <c r="CN20" i="1"/>
  <c r="CM21" i="1"/>
  <c r="CN21" i="1"/>
  <c r="CM22" i="1"/>
  <c r="CN22" i="1"/>
  <c r="CM23" i="1"/>
  <c r="CN23" i="1"/>
  <c r="CM24" i="1"/>
  <c r="CN24" i="1"/>
  <c r="CM25" i="1"/>
  <c r="CN25" i="1"/>
  <c r="CM26" i="1"/>
  <c r="CN26" i="1"/>
  <c r="CM27" i="1"/>
  <c r="CN27" i="1"/>
  <c r="CM28" i="1"/>
  <c r="CN28" i="1"/>
  <c r="CM29" i="1"/>
  <c r="CN29" i="1"/>
  <c r="CM30" i="1"/>
  <c r="CN30" i="1"/>
  <c r="CM31" i="1"/>
  <c r="CN31" i="1"/>
  <c r="CM32" i="1"/>
  <c r="CN32" i="1"/>
  <c r="CM33" i="1"/>
  <c r="CN33" i="1"/>
  <c r="CM34" i="1"/>
  <c r="CN34" i="1"/>
  <c r="CM35" i="1"/>
  <c r="CN35" i="1"/>
  <c r="CM36" i="1"/>
  <c r="CN36" i="1"/>
  <c r="CM37" i="1"/>
  <c r="CN37" i="1"/>
  <c r="CM38" i="1"/>
  <c r="CN38" i="1"/>
  <c r="CM39" i="1"/>
  <c r="CN39" i="1"/>
  <c r="CM40" i="1"/>
  <c r="CN40" i="1"/>
  <c r="CM41" i="1"/>
  <c r="CN41" i="1"/>
  <c r="CM42" i="1"/>
  <c r="CN42" i="1"/>
  <c r="CM43" i="1"/>
  <c r="CN43" i="1"/>
  <c r="CM44" i="1"/>
  <c r="CN44" i="1"/>
  <c r="CM45" i="1"/>
  <c r="CN45" i="1"/>
  <c r="CM46" i="1"/>
  <c r="CN46" i="1"/>
  <c r="CM47" i="1"/>
  <c r="CN47" i="1"/>
  <c r="CM48" i="1"/>
  <c r="CN48" i="1"/>
  <c r="CM49" i="1"/>
  <c r="CN49" i="1"/>
  <c r="CM50" i="1"/>
  <c r="CN50" i="1"/>
  <c r="CM51" i="1"/>
  <c r="CN51" i="1"/>
  <c r="CM52" i="1"/>
  <c r="CN52" i="1"/>
  <c r="CM53" i="1"/>
  <c r="CN53" i="1"/>
  <c r="CM54" i="1"/>
  <c r="CN54" i="1"/>
  <c r="CM55" i="1"/>
  <c r="CN55" i="1"/>
  <c r="CM56" i="1"/>
  <c r="CN56" i="1"/>
  <c r="CM57" i="1"/>
  <c r="CN57" i="1"/>
  <c r="CM58" i="1"/>
  <c r="CN58" i="1"/>
  <c r="CM59" i="1"/>
  <c r="CN59" i="1"/>
  <c r="CM60" i="1"/>
  <c r="CN60" i="1"/>
  <c r="CM61" i="1"/>
  <c r="CN61" i="1"/>
  <c r="CM62" i="1"/>
  <c r="CN62" i="1"/>
  <c r="CM63" i="1"/>
  <c r="CN63" i="1"/>
  <c r="CM64" i="1"/>
  <c r="CN64" i="1"/>
  <c r="CM65" i="1"/>
  <c r="CN65" i="1"/>
  <c r="CM66" i="1"/>
  <c r="CN66" i="1"/>
  <c r="CM67" i="1"/>
  <c r="CN67" i="1"/>
  <c r="CM68" i="1"/>
  <c r="CN68" i="1"/>
  <c r="CM69" i="1"/>
  <c r="CN69" i="1"/>
  <c r="CM70" i="1"/>
  <c r="CN70" i="1"/>
  <c r="CM71" i="1"/>
  <c r="CN71" i="1"/>
  <c r="CM72" i="1"/>
  <c r="CN72" i="1"/>
  <c r="CM73" i="1"/>
  <c r="CN73" i="1"/>
  <c r="CM74" i="1"/>
  <c r="CN74" i="1"/>
  <c r="CM75" i="1"/>
  <c r="CN75" i="1"/>
  <c r="CM76" i="1"/>
  <c r="CN76" i="1"/>
  <c r="CM77" i="1"/>
  <c r="CN77" i="1"/>
  <c r="CM78" i="1"/>
  <c r="CN78" i="1"/>
  <c r="CM79" i="1"/>
  <c r="CN79" i="1"/>
  <c r="CM80" i="1"/>
  <c r="CN80" i="1"/>
  <c r="CM81" i="1"/>
  <c r="CN81" i="1"/>
  <c r="CM82" i="1"/>
  <c r="CN82" i="1"/>
  <c r="CM83" i="1"/>
  <c r="CN83" i="1"/>
  <c r="CM84" i="1"/>
  <c r="CN84" i="1"/>
  <c r="CM85" i="1"/>
  <c r="CN85" i="1"/>
  <c r="CM86" i="1"/>
  <c r="CN86" i="1"/>
  <c r="CM87" i="1"/>
  <c r="CN87" i="1"/>
  <c r="CM88" i="1"/>
  <c r="CN88" i="1"/>
  <c r="CE9" i="1"/>
  <c r="CE10" i="1"/>
  <c r="CE11" i="1"/>
  <c r="CE12" i="1"/>
  <c r="CE13" i="1"/>
  <c r="CE14" i="1"/>
  <c r="CE15" i="1"/>
  <c r="CE16" i="1"/>
  <c r="CE17" i="1"/>
  <c r="CE18" i="1"/>
  <c r="CE19" i="1"/>
  <c r="CE20" i="1"/>
  <c r="CE21" i="1"/>
  <c r="CE22" i="1"/>
  <c r="CE23" i="1"/>
  <c r="CE24" i="1"/>
  <c r="CE25" i="1"/>
  <c r="CE26" i="1"/>
  <c r="CE27" i="1"/>
  <c r="CE28" i="1"/>
  <c r="CE29" i="1"/>
  <c r="CE30" i="1"/>
  <c r="CE31" i="1"/>
  <c r="CE32" i="1"/>
  <c r="CE33" i="1"/>
  <c r="CE34" i="1"/>
  <c r="CE35" i="1"/>
  <c r="CE36" i="1"/>
  <c r="CE37" i="1"/>
  <c r="CE38" i="1"/>
  <c r="CE39" i="1"/>
  <c r="CE40" i="1"/>
  <c r="CE41" i="1"/>
  <c r="CE42" i="1"/>
  <c r="CE43" i="1"/>
  <c r="CE44" i="1"/>
  <c r="CE45" i="1"/>
  <c r="CE46" i="1"/>
  <c r="CE47" i="1"/>
  <c r="CE48" i="1"/>
  <c r="CE49" i="1"/>
  <c r="CE50" i="1"/>
  <c r="CE51" i="1"/>
  <c r="CE52" i="1"/>
  <c r="CE53" i="1"/>
  <c r="CE54" i="1"/>
  <c r="CE55" i="1"/>
  <c r="CE56" i="1"/>
  <c r="CE57" i="1"/>
  <c r="CE58" i="1"/>
  <c r="CE59" i="1"/>
  <c r="CE60" i="1"/>
  <c r="CE61" i="1"/>
  <c r="CE62" i="1"/>
  <c r="CE63" i="1"/>
  <c r="CE64" i="1"/>
  <c r="CE65" i="1"/>
  <c r="CE66" i="1"/>
  <c r="CE67" i="1"/>
  <c r="CE68" i="1"/>
  <c r="CE69" i="1"/>
  <c r="CE70" i="1"/>
  <c r="CE71" i="1"/>
  <c r="CE72" i="1"/>
  <c r="CE73" i="1"/>
  <c r="CE74" i="1"/>
  <c r="CE75" i="1"/>
  <c r="CE76" i="1"/>
  <c r="CE77" i="1"/>
  <c r="CE78" i="1"/>
  <c r="CE79" i="1"/>
  <c r="CE80" i="1"/>
  <c r="CE81" i="1"/>
  <c r="CE82" i="1"/>
  <c r="CE83" i="1"/>
  <c r="CE84" i="1"/>
  <c r="CE85" i="1"/>
  <c r="CE86" i="1"/>
  <c r="CE87" i="1"/>
  <c r="CE88" i="1"/>
  <c r="BS9" i="1"/>
  <c r="BS10" i="1"/>
  <c r="BS11" i="1"/>
  <c r="BS12" i="1"/>
  <c r="BS13" i="1"/>
  <c r="BS14" i="1"/>
  <c r="BS15" i="1"/>
  <c r="BS16" i="1"/>
  <c r="BS17" i="1"/>
  <c r="BS18" i="1"/>
  <c r="BS19" i="1"/>
  <c r="BS20" i="1"/>
  <c r="BS21" i="1"/>
  <c r="BS22" i="1"/>
  <c r="BS23" i="1"/>
  <c r="BS24" i="1"/>
  <c r="BS25" i="1"/>
  <c r="BS26" i="1"/>
  <c r="BS27" i="1"/>
  <c r="BS28" i="1"/>
  <c r="BS29" i="1"/>
  <c r="BS30" i="1"/>
  <c r="BS31" i="1"/>
  <c r="BS32" i="1"/>
  <c r="BS33" i="1"/>
  <c r="BS34" i="1"/>
  <c r="BS35" i="1"/>
  <c r="BS36" i="1"/>
  <c r="BS37" i="1"/>
  <c r="BS38" i="1"/>
  <c r="BS39" i="1"/>
  <c r="BS40" i="1"/>
  <c r="BS41" i="1"/>
  <c r="BS42" i="1"/>
  <c r="BS43" i="1"/>
  <c r="BS44" i="1"/>
  <c r="BS45" i="1"/>
  <c r="BS46" i="1"/>
  <c r="BS47" i="1"/>
  <c r="BS48" i="1"/>
  <c r="BS49" i="1"/>
  <c r="BS50" i="1"/>
  <c r="BS51" i="1"/>
  <c r="BS52" i="1"/>
  <c r="BS53" i="1"/>
  <c r="BS54" i="1"/>
  <c r="BS55" i="1"/>
  <c r="BS56" i="1"/>
  <c r="BS57" i="1"/>
  <c r="BS58" i="1"/>
  <c r="BS59" i="1"/>
  <c r="BS60" i="1"/>
  <c r="BS61" i="1"/>
  <c r="BS62" i="1"/>
  <c r="BS63" i="1"/>
  <c r="BS64" i="1"/>
  <c r="BS65" i="1"/>
  <c r="BS66" i="1"/>
  <c r="BS67" i="1"/>
  <c r="BS68" i="1"/>
  <c r="BS69" i="1"/>
  <c r="BS70" i="1"/>
  <c r="BS71" i="1"/>
  <c r="BS72" i="1"/>
  <c r="BS73" i="1"/>
  <c r="BS74" i="1"/>
  <c r="BS75" i="1"/>
  <c r="BS76" i="1"/>
  <c r="BS77" i="1"/>
  <c r="BS78" i="1"/>
  <c r="BS79" i="1"/>
  <c r="BS80" i="1"/>
  <c r="BS81" i="1"/>
  <c r="BS82" i="1"/>
  <c r="BS83" i="1"/>
  <c r="BS84" i="1"/>
  <c r="BS85" i="1"/>
  <c r="BS86" i="1"/>
  <c r="BS87" i="1"/>
  <c r="BS88" i="1"/>
  <c r="BT9" i="1"/>
  <c r="BU9" i="1"/>
  <c r="BT10" i="1"/>
  <c r="BU10" i="1"/>
  <c r="BT11" i="1"/>
  <c r="BU11" i="1"/>
  <c r="BT12" i="1"/>
  <c r="BU12" i="1"/>
  <c r="BT13" i="1"/>
  <c r="BU13" i="1"/>
  <c r="BT14" i="1"/>
  <c r="BU14" i="1"/>
  <c r="BT15" i="1"/>
  <c r="BU15" i="1"/>
  <c r="BT16" i="1"/>
  <c r="BU16" i="1"/>
  <c r="BT17" i="1"/>
  <c r="BU17" i="1"/>
  <c r="BT18" i="1"/>
  <c r="BU18" i="1"/>
  <c r="BT19" i="1"/>
  <c r="BU19" i="1"/>
  <c r="BT20" i="1"/>
  <c r="BU20" i="1"/>
  <c r="BT21" i="1"/>
  <c r="BU21" i="1"/>
  <c r="BT22" i="1"/>
  <c r="BU22" i="1"/>
  <c r="BT23" i="1"/>
  <c r="BU23" i="1"/>
  <c r="BT24" i="1"/>
  <c r="BU24" i="1"/>
  <c r="BT25" i="1"/>
  <c r="BU25" i="1"/>
  <c r="BT26" i="1"/>
  <c r="BU26" i="1"/>
  <c r="BT27" i="1"/>
  <c r="BU27" i="1"/>
  <c r="BT28" i="1"/>
  <c r="BU28" i="1"/>
  <c r="BT29" i="1"/>
  <c r="BU29" i="1"/>
  <c r="BT30" i="1"/>
  <c r="BU30" i="1"/>
  <c r="BT31" i="1"/>
  <c r="BU31" i="1"/>
  <c r="BT32" i="1"/>
  <c r="BU32" i="1"/>
  <c r="BT33" i="1"/>
  <c r="BU33" i="1"/>
  <c r="BT34" i="1"/>
  <c r="BU34" i="1"/>
  <c r="BT35" i="1"/>
  <c r="BU35" i="1"/>
  <c r="BT36" i="1"/>
  <c r="BU36" i="1"/>
  <c r="BT37" i="1"/>
  <c r="BU37" i="1"/>
  <c r="BT38" i="1"/>
  <c r="BU38" i="1"/>
  <c r="BT39" i="1"/>
  <c r="BU39" i="1"/>
  <c r="BT40" i="1"/>
  <c r="BU40" i="1"/>
  <c r="BT41" i="1"/>
  <c r="BU41" i="1"/>
  <c r="BT42" i="1"/>
  <c r="BU42" i="1"/>
  <c r="BT43" i="1"/>
  <c r="BU43" i="1"/>
  <c r="BT44" i="1"/>
  <c r="BU44" i="1"/>
  <c r="BT45" i="1"/>
  <c r="BU45" i="1"/>
  <c r="BT46" i="1"/>
  <c r="BU46" i="1"/>
  <c r="BT47" i="1"/>
  <c r="BU47" i="1"/>
  <c r="BT48" i="1"/>
  <c r="BU48" i="1"/>
  <c r="BT49" i="1"/>
  <c r="BU49" i="1"/>
  <c r="BT50" i="1"/>
  <c r="BU50" i="1"/>
  <c r="BT51" i="1"/>
  <c r="BU51" i="1"/>
  <c r="BT52" i="1"/>
  <c r="BU52" i="1"/>
  <c r="BT53" i="1"/>
  <c r="BU53" i="1"/>
  <c r="BT54" i="1"/>
  <c r="BU54" i="1"/>
  <c r="BT55" i="1"/>
  <c r="BU55" i="1"/>
  <c r="BT56" i="1"/>
  <c r="BU56" i="1"/>
  <c r="BT57" i="1"/>
  <c r="BU57" i="1"/>
  <c r="BT58" i="1"/>
  <c r="BU58" i="1"/>
  <c r="BT59" i="1"/>
  <c r="BU59" i="1"/>
  <c r="BT60" i="1"/>
  <c r="BU60" i="1"/>
  <c r="BT61" i="1"/>
  <c r="BU61" i="1"/>
  <c r="BT62" i="1"/>
  <c r="BU62" i="1"/>
  <c r="BT63" i="1"/>
  <c r="BU63" i="1"/>
  <c r="BT64" i="1"/>
  <c r="BU64" i="1"/>
  <c r="BT65" i="1"/>
  <c r="BU65" i="1"/>
  <c r="BT66" i="1"/>
  <c r="BU66" i="1"/>
  <c r="BT67" i="1"/>
  <c r="BU67" i="1"/>
  <c r="BT68" i="1"/>
  <c r="BU68" i="1"/>
  <c r="BT69" i="1"/>
  <c r="BU69" i="1"/>
  <c r="BT70" i="1"/>
  <c r="BU70" i="1"/>
  <c r="BT71" i="1"/>
  <c r="BU71" i="1"/>
  <c r="BT72" i="1"/>
  <c r="BU72" i="1"/>
  <c r="BT73" i="1"/>
  <c r="BU73" i="1"/>
  <c r="BT74" i="1"/>
  <c r="BU74" i="1"/>
  <c r="BT75" i="1"/>
  <c r="BU75" i="1"/>
  <c r="BT76" i="1"/>
  <c r="BU76" i="1"/>
  <c r="BT77" i="1"/>
  <c r="BU77" i="1"/>
  <c r="BT78" i="1"/>
  <c r="BU78" i="1"/>
  <c r="BT79" i="1"/>
  <c r="BU79" i="1"/>
  <c r="BT80" i="1"/>
  <c r="BU80" i="1"/>
  <c r="BT81" i="1"/>
  <c r="BU81" i="1"/>
  <c r="BT82" i="1"/>
  <c r="BU82" i="1"/>
  <c r="BT83" i="1"/>
  <c r="BU83" i="1"/>
  <c r="BT84" i="1"/>
  <c r="BU84" i="1"/>
  <c r="BT85" i="1"/>
  <c r="BU85" i="1"/>
  <c r="BT86" i="1"/>
  <c r="BU86" i="1"/>
  <c r="BT87" i="1"/>
  <c r="BU87" i="1"/>
  <c r="BT88" i="1"/>
  <c r="BU88" i="1"/>
  <c r="BP9" i="1"/>
  <c r="BP10" i="1"/>
  <c r="BP11" i="1"/>
  <c r="BP12" i="1"/>
  <c r="BP13" i="1"/>
  <c r="BP14" i="1"/>
  <c r="BP15" i="1"/>
  <c r="BP16" i="1"/>
  <c r="BP17" i="1"/>
  <c r="BP18" i="1"/>
  <c r="BP19" i="1"/>
  <c r="BP20" i="1"/>
  <c r="BP21" i="1"/>
  <c r="BP22" i="1"/>
  <c r="BP23" i="1"/>
  <c r="BP24" i="1"/>
  <c r="BP25" i="1"/>
  <c r="BP26" i="1"/>
  <c r="BP27" i="1"/>
  <c r="BP28" i="1"/>
  <c r="BP29" i="1"/>
  <c r="BP30" i="1"/>
  <c r="BP31" i="1"/>
  <c r="BP32" i="1"/>
  <c r="BP33" i="1"/>
  <c r="BP34" i="1"/>
  <c r="BP35" i="1"/>
  <c r="BP36" i="1"/>
  <c r="BP37" i="1"/>
  <c r="BP38" i="1"/>
  <c r="BP39" i="1"/>
  <c r="BP40" i="1"/>
  <c r="BP41" i="1"/>
  <c r="BP42" i="1"/>
  <c r="BP43" i="1"/>
  <c r="BP44" i="1"/>
  <c r="BP45" i="1"/>
  <c r="BP46" i="1"/>
  <c r="BP47" i="1"/>
  <c r="BP48" i="1"/>
  <c r="BP49" i="1"/>
  <c r="BP50" i="1"/>
  <c r="BP51" i="1"/>
  <c r="BP52" i="1"/>
  <c r="BP53" i="1"/>
  <c r="BP54" i="1"/>
  <c r="BP55" i="1"/>
  <c r="BP56" i="1"/>
  <c r="BP57" i="1"/>
  <c r="BP58" i="1"/>
  <c r="BP59" i="1"/>
  <c r="BP60" i="1"/>
  <c r="BP61" i="1"/>
  <c r="BP62" i="1"/>
  <c r="BP63" i="1"/>
  <c r="BP64" i="1"/>
  <c r="BP65" i="1"/>
  <c r="BP66" i="1"/>
  <c r="BP67" i="1"/>
  <c r="BP68" i="1"/>
  <c r="BP69" i="1"/>
  <c r="BP70" i="1"/>
  <c r="BP71" i="1"/>
  <c r="BP72" i="1"/>
  <c r="BP73" i="1"/>
  <c r="BP74" i="1"/>
  <c r="BP75" i="1"/>
  <c r="BP76" i="1"/>
  <c r="BP77" i="1"/>
  <c r="BP78" i="1"/>
  <c r="BP79" i="1"/>
  <c r="BP80" i="1"/>
  <c r="BP81" i="1"/>
  <c r="BP82" i="1"/>
  <c r="BP83" i="1"/>
  <c r="BP84" i="1"/>
  <c r="BP85" i="1"/>
  <c r="BP86" i="1"/>
  <c r="BP87" i="1"/>
  <c r="BP88" i="1"/>
  <c r="AP9" i="1"/>
  <c r="AP97" i="1"/>
  <c r="AQ9" i="1"/>
  <c r="AQ97" i="1"/>
  <c r="S184" i="1"/>
  <c r="BH9" i="1"/>
  <c r="BH97" i="1"/>
  <c r="T184" i="1"/>
  <c r="P363" i="1"/>
  <c r="BV9" i="1"/>
  <c r="BV97" i="1"/>
  <c r="BW9" i="1"/>
  <c r="BW97" i="1"/>
  <c r="V184" i="1"/>
  <c r="Q363" i="1"/>
  <c r="P9" i="1"/>
  <c r="P97" i="1"/>
  <c r="O9" i="1"/>
  <c r="O97" i="1"/>
  <c r="O184" i="1"/>
  <c r="N363" i="1"/>
  <c r="S363" i="1"/>
  <c r="AP8" i="1"/>
  <c r="AP96" i="1"/>
  <c r="AQ8" i="1"/>
  <c r="AQ96" i="1"/>
  <c r="S183" i="1"/>
  <c r="BH8" i="1"/>
  <c r="BH96" i="1"/>
  <c r="T183" i="1"/>
  <c r="P362" i="1"/>
  <c r="BV8" i="1"/>
  <c r="BV96" i="1"/>
  <c r="BW8" i="1"/>
  <c r="BW96" i="1"/>
  <c r="V183" i="1"/>
  <c r="Q362" i="1"/>
  <c r="P8" i="1"/>
  <c r="P96" i="1"/>
  <c r="O8" i="1"/>
  <c r="O96" i="1"/>
  <c r="O183" i="1"/>
  <c r="N362" i="1"/>
  <c r="S362" i="1"/>
  <c r="AP10" i="1"/>
  <c r="AP98" i="1"/>
  <c r="AQ10" i="1"/>
  <c r="AQ98" i="1"/>
  <c r="S185" i="1"/>
  <c r="BH10" i="1"/>
  <c r="BH98" i="1"/>
  <c r="T185" i="1"/>
  <c r="P364" i="1"/>
  <c r="BV10" i="1"/>
  <c r="BV98" i="1"/>
  <c r="BW10" i="1"/>
  <c r="BW98" i="1"/>
  <c r="V185" i="1"/>
  <c r="Q364" i="1"/>
  <c r="P10" i="1"/>
  <c r="P98" i="1"/>
  <c r="O10" i="1"/>
  <c r="O98" i="1"/>
  <c r="O185" i="1"/>
  <c r="N364" i="1"/>
  <c r="S364" i="1"/>
  <c r="AP11" i="1"/>
  <c r="AP99" i="1"/>
  <c r="AQ11" i="1"/>
  <c r="AQ99" i="1"/>
  <c r="S186" i="1"/>
  <c r="BH11" i="1"/>
  <c r="BH99" i="1"/>
  <c r="T186" i="1"/>
  <c r="P365" i="1"/>
  <c r="BV11" i="1"/>
  <c r="BV99" i="1"/>
  <c r="BW11" i="1"/>
  <c r="BW99" i="1"/>
  <c r="V186" i="1"/>
  <c r="Q365" i="1"/>
  <c r="P11" i="1"/>
  <c r="P99" i="1"/>
  <c r="O11" i="1"/>
  <c r="O99" i="1"/>
  <c r="O186" i="1"/>
  <c r="N365" i="1"/>
  <c r="S365" i="1"/>
  <c r="AP12" i="1"/>
  <c r="AP100" i="1"/>
  <c r="AQ12" i="1"/>
  <c r="AQ100" i="1"/>
  <c r="S187" i="1"/>
  <c r="BH12" i="1"/>
  <c r="BH100" i="1"/>
  <c r="T187" i="1"/>
  <c r="P366" i="1"/>
  <c r="BV12" i="1"/>
  <c r="BV100" i="1"/>
  <c r="BW12" i="1"/>
  <c r="BW100" i="1"/>
  <c r="V187" i="1"/>
  <c r="Q366" i="1"/>
  <c r="P12" i="1"/>
  <c r="P100" i="1"/>
  <c r="O12" i="1"/>
  <c r="O100" i="1"/>
  <c r="O187" i="1"/>
  <c r="N366" i="1"/>
  <c r="S366" i="1"/>
  <c r="AP13" i="1"/>
  <c r="AP101" i="1"/>
  <c r="AQ13" i="1"/>
  <c r="AQ101" i="1"/>
  <c r="S188" i="1"/>
  <c r="BH13" i="1"/>
  <c r="BH101" i="1"/>
  <c r="T188" i="1"/>
  <c r="P367" i="1"/>
  <c r="BV13" i="1"/>
  <c r="BV101" i="1"/>
  <c r="BW13" i="1"/>
  <c r="BW101" i="1"/>
  <c r="V188" i="1"/>
  <c r="Q367" i="1"/>
  <c r="P13" i="1"/>
  <c r="P101" i="1"/>
  <c r="O13" i="1"/>
  <c r="O101" i="1"/>
  <c r="O188" i="1"/>
  <c r="N367" i="1"/>
  <c r="S367" i="1"/>
  <c r="AP14" i="1"/>
  <c r="AP102" i="1"/>
  <c r="AQ14" i="1"/>
  <c r="AQ102" i="1"/>
  <c r="S189" i="1"/>
  <c r="BH14" i="1"/>
  <c r="BH102" i="1"/>
  <c r="T189" i="1"/>
  <c r="P368" i="1"/>
  <c r="BV14" i="1"/>
  <c r="BV102" i="1"/>
  <c r="BW14" i="1"/>
  <c r="BW102" i="1"/>
  <c r="V189" i="1"/>
  <c r="Q368" i="1"/>
  <c r="P14" i="1"/>
  <c r="P102" i="1"/>
  <c r="O14" i="1"/>
  <c r="O102" i="1"/>
  <c r="O189" i="1"/>
  <c r="N368" i="1"/>
  <c r="S368" i="1"/>
  <c r="AP15" i="1"/>
  <c r="AP103" i="1"/>
  <c r="AQ15" i="1"/>
  <c r="AQ103" i="1"/>
  <c r="S190" i="1"/>
  <c r="BH15" i="1"/>
  <c r="BH103" i="1"/>
  <c r="T190" i="1"/>
  <c r="P369" i="1"/>
  <c r="BV15" i="1"/>
  <c r="BV103" i="1"/>
  <c r="BW15" i="1"/>
  <c r="BW103" i="1"/>
  <c r="V190" i="1"/>
  <c r="Q369" i="1"/>
  <c r="P15" i="1"/>
  <c r="P103" i="1"/>
  <c r="O15" i="1"/>
  <c r="O103" i="1"/>
  <c r="O190" i="1"/>
  <c r="N369" i="1"/>
  <c r="S369" i="1"/>
  <c r="AP16" i="1"/>
  <c r="AP104" i="1"/>
  <c r="AQ16" i="1"/>
  <c r="AQ104" i="1"/>
  <c r="S191" i="1"/>
  <c r="BH16" i="1"/>
  <c r="BH104" i="1"/>
  <c r="T191" i="1"/>
  <c r="P370" i="1"/>
  <c r="BV16" i="1"/>
  <c r="BV104" i="1"/>
  <c r="BW16" i="1"/>
  <c r="BW104" i="1"/>
  <c r="V191" i="1"/>
  <c r="Q370" i="1"/>
  <c r="P16" i="1"/>
  <c r="P104" i="1"/>
  <c r="O16" i="1"/>
  <c r="O104" i="1"/>
  <c r="O191" i="1"/>
  <c r="N370" i="1"/>
  <c r="S370" i="1"/>
  <c r="AP17" i="1"/>
  <c r="AP105" i="1"/>
  <c r="AQ17" i="1"/>
  <c r="AQ105" i="1"/>
  <c r="S192" i="1"/>
  <c r="BH17" i="1"/>
  <c r="BH105" i="1"/>
  <c r="T192" i="1"/>
  <c r="P371" i="1"/>
  <c r="BV17" i="1"/>
  <c r="BV105" i="1"/>
  <c r="BW17" i="1"/>
  <c r="BW105" i="1"/>
  <c r="V192" i="1"/>
  <c r="Q371" i="1"/>
  <c r="P17" i="1"/>
  <c r="P105" i="1"/>
  <c r="O17" i="1"/>
  <c r="O105" i="1"/>
  <c r="O192" i="1"/>
  <c r="N371" i="1"/>
  <c r="S371" i="1"/>
  <c r="AP18" i="1"/>
  <c r="AP106" i="1"/>
  <c r="AQ18" i="1"/>
  <c r="AQ106" i="1"/>
  <c r="S193" i="1"/>
  <c r="BH18" i="1"/>
  <c r="BH106" i="1"/>
  <c r="T193" i="1"/>
  <c r="P372" i="1"/>
  <c r="BV18" i="1"/>
  <c r="BV106" i="1"/>
  <c r="BW18" i="1"/>
  <c r="BW106" i="1"/>
  <c r="V193" i="1"/>
  <c r="Q372" i="1"/>
  <c r="P18" i="1"/>
  <c r="P106" i="1"/>
  <c r="O18" i="1"/>
  <c r="O106" i="1"/>
  <c r="O193" i="1"/>
  <c r="N372" i="1"/>
  <c r="S372" i="1"/>
  <c r="AP19" i="1"/>
  <c r="AP107" i="1"/>
  <c r="AQ19" i="1"/>
  <c r="AQ107" i="1"/>
  <c r="S194" i="1"/>
  <c r="BH19" i="1"/>
  <c r="BH107" i="1"/>
  <c r="T194" i="1"/>
  <c r="P373" i="1"/>
  <c r="BV19" i="1"/>
  <c r="BV107" i="1"/>
  <c r="BW19" i="1"/>
  <c r="BW107" i="1"/>
  <c r="V194" i="1"/>
  <c r="Q373" i="1"/>
  <c r="P19" i="1"/>
  <c r="P107" i="1"/>
  <c r="O19" i="1"/>
  <c r="O107" i="1"/>
  <c r="O194" i="1"/>
  <c r="N373" i="1"/>
  <c r="S373" i="1"/>
  <c r="AP20" i="1"/>
  <c r="AP108" i="1"/>
  <c r="AQ20" i="1"/>
  <c r="AQ108" i="1"/>
  <c r="S195" i="1"/>
  <c r="BH20" i="1"/>
  <c r="BH108" i="1"/>
  <c r="T195" i="1"/>
  <c r="P374" i="1"/>
  <c r="BV20" i="1"/>
  <c r="BV108" i="1"/>
  <c r="BW20" i="1"/>
  <c r="BW108" i="1"/>
  <c r="V195" i="1"/>
  <c r="Q374" i="1"/>
  <c r="P20" i="1"/>
  <c r="P108" i="1"/>
  <c r="O20" i="1"/>
  <c r="O108" i="1"/>
  <c r="O195" i="1"/>
  <c r="N374" i="1"/>
  <c r="S374" i="1"/>
  <c r="AP21" i="1"/>
  <c r="AP109" i="1"/>
  <c r="AQ21" i="1"/>
  <c r="AQ109" i="1"/>
  <c r="S196" i="1"/>
  <c r="BH21" i="1"/>
  <c r="BH109" i="1"/>
  <c r="T196" i="1"/>
  <c r="P375" i="1"/>
  <c r="BV21" i="1"/>
  <c r="BV109" i="1"/>
  <c r="BW21" i="1"/>
  <c r="BW109" i="1"/>
  <c r="V196" i="1"/>
  <c r="Q375" i="1"/>
  <c r="P21" i="1"/>
  <c r="P109" i="1"/>
  <c r="O21" i="1"/>
  <c r="O109" i="1"/>
  <c r="O196" i="1"/>
  <c r="N375" i="1"/>
  <c r="S375" i="1"/>
  <c r="AP22" i="1"/>
  <c r="AP110" i="1"/>
  <c r="AQ22" i="1"/>
  <c r="AQ110" i="1"/>
  <c r="S197" i="1"/>
  <c r="BH22" i="1"/>
  <c r="BH110" i="1"/>
  <c r="T197" i="1"/>
  <c r="P376" i="1"/>
  <c r="BV22" i="1"/>
  <c r="BV110" i="1"/>
  <c r="BW22" i="1"/>
  <c r="BW110" i="1"/>
  <c r="V197" i="1"/>
  <c r="Q376" i="1"/>
  <c r="P22" i="1"/>
  <c r="P110" i="1"/>
  <c r="O22" i="1"/>
  <c r="O110" i="1"/>
  <c r="O197" i="1"/>
  <c r="N376" i="1"/>
  <c r="S376" i="1"/>
  <c r="AP23" i="1"/>
  <c r="AP111" i="1"/>
  <c r="AQ23" i="1"/>
  <c r="AQ111" i="1"/>
  <c r="S198" i="1"/>
  <c r="BH23" i="1"/>
  <c r="BH111" i="1"/>
  <c r="T198" i="1"/>
  <c r="P377" i="1"/>
  <c r="BV23" i="1"/>
  <c r="BV111" i="1"/>
  <c r="BW23" i="1"/>
  <c r="BW111" i="1"/>
  <c r="V198" i="1"/>
  <c r="Q377" i="1"/>
  <c r="P23" i="1"/>
  <c r="P111" i="1"/>
  <c r="O23" i="1"/>
  <c r="O111" i="1"/>
  <c r="O198" i="1"/>
  <c r="N377" i="1"/>
  <c r="S377" i="1"/>
  <c r="AP24" i="1"/>
  <c r="AP112" i="1"/>
  <c r="AQ24" i="1"/>
  <c r="AQ112" i="1"/>
  <c r="S199" i="1"/>
  <c r="BH24" i="1"/>
  <c r="BH112" i="1"/>
  <c r="T199" i="1"/>
  <c r="P378" i="1"/>
  <c r="BV24" i="1"/>
  <c r="BV112" i="1"/>
  <c r="BW24" i="1"/>
  <c r="BW112" i="1"/>
  <c r="V199" i="1"/>
  <c r="Q378" i="1"/>
  <c r="P24" i="1"/>
  <c r="P112" i="1"/>
  <c r="O24" i="1"/>
  <c r="O112" i="1"/>
  <c r="O199" i="1"/>
  <c r="N378" i="1"/>
  <c r="S378" i="1"/>
  <c r="AP25" i="1"/>
  <c r="AP113" i="1"/>
  <c r="AQ25" i="1"/>
  <c r="AQ113" i="1"/>
  <c r="S200" i="1"/>
  <c r="BH25" i="1"/>
  <c r="BH113" i="1"/>
  <c r="T200" i="1"/>
  <c r="P379" i="1"/>
  <c r="BV25" i="1"/>
  <c r="BV113" i="1"/>
  <c r="BW25" i="1"/>
  <c r="BW113" i="1"/>
  <c r="V200" i="1"/>
  <c r="Q379" i="1"/>
  <c r="P25" i="1"/>
  <c r="P113" i="1"/>
  <c r="O25" i="1"/>
  <c r="O113" i="1"/>
  <c r="O200" i="1"/>
  <c r="N379" i="1"/>
  <c r="S379" i="1"/>
  <c r="AP26" i="1"/>
  <c r="AP114" i="1"/>
  <c r="AQ26" i="1"/>
  <c r="AQ114" i="1"/>
  <c r="S201" i="1"/>
  <c r="BH26" i="1"/>
  <c r="BH114" i="1"/>
  <c r="T201" i="1"/>
  <c r="P380" i="1"/>
  <c r="BV26" i="1"/>
  <c r="BV114" i="1"/>
  <c r="BW26" i="1"/>
  <c r="BW114" i="1"/>
  <c r="V201" i="1"/>
  <c r="Q380" i="1"/>
  <c r="P26" i="1"/>
  <c r="P114" i="1"/>
  <c r="O26" i="1"/>
  <c r="O114" i="1"/>
  <c r="O201" i="1"/>
  <c r="N380" i="1"/>
  <c r="S380" i="1"/>
  <c r="AP27" i="1"/>
  <c r="AP115" i="1"/>
  <c r="AQ27" i="1"/>
  <c r="AQ115" i="1"/>
  <c r="S202" i="1"/>
  <c r="BH27" i="1"/>
  <c r="BH115" i="1"/>
  <c r="T202" i="1"/>
  <c r="P381" i="1"/>
  <c r="BV27" i="1"/>
  <c r="BV115" i="1"/>
  <c r="BW27" i="1"/>
  <c r="BW115" i="1"/>
  <c r="V202" i="1"/>
  <c r="Q381" i="1"/>
  <c r="P27" i="1"/>
  <c r="P115" i="1"/>
  <c r="O27" i="1"/>
  <c r="O115" i="1"/>
  <c r="O202" i="1"/>
  <c r="N381" i="1"/>
  <c r="S381" i="1"/>
  <c r="AP28" i="1"/>
  <c r="AP116" i="1"/>
  <c r="AQ28" i="1"/>
  <c r="AQ116" i="1"/>
  <c r="S203" i="1"/>
  <c r="BH28" i="1"/>
  <c r="BH116" i="1"/>
  <c r="T203" i="1"/>
  <c r="P382" i="1"/>
  <c r="BV28" i="1"/>
  <c r="BV116" i="1"/>
  <c r="BW28" i="1"/>
  <c r="BW116" i="1"/>
  <c r="V203" i="1"/>
  <c r="Q382" i="1"/>
  <c r="P28" i="1"/>
  <c r="P116" i="1"/>
  <c r="O28" i="1"/>
  <c r="O116" i="1"/>
  <c r="O203" i="1"/>
  <c r="N382" i="1"/>
  <c r="S382" i="1"/>
  <c r="AP29" i="1"/>
  <c r="AP117" i="1"/>
  <c r="AQ29" i="1"/>
  <c r="AQ117" i="1"/>
  <c r="S204" i="1"/>
  <c r="BH29" i="1"/>
  <c r="BH117" i="1"/>
  <c r="T204" i="1"/>
  <c r="P383" i="1"/>
  <c r="BV29" i="1"/>
  <c r="BV117" i="1"/>
  <c r="BW29" i="1"/>
  <c r="BW117" i="1"/>
  <c r="V204" i="1"/>
  <c r="Q383" i="1"/>
  <c r="P29" i="1"/>
  <c r="P117" i="1"/>
  <c r="O29" i="1"/>
  <c r="O117" i="1"/>
  <c r="O204" i="1"/>
  <c r="N383" i="1"/>
  <c r="S383" i="1"/>
  <c r="AP30" i="1"/>
  <c r="AP118" i="1"/>
  <c r="AQ30" i="1"/>
  <c r="AQ118" i="1"/>
  <c r="S205" i="1"/>
  <c r="BH30" i="1"/>
  <c r="BH118" i="1"/>
  <c r="T205" i="1"/>
  <c r="P384" i="1"/>
  <c r="BV30" i="1"/>
  <c r="BV118" i="1"/>
  <c r="BW30" i="1"/>
  <c r="BW118" i="1"/>
  <c r="V205" i="1"/>
  <c r="Q384" i="1"/>
  <c r="P30" i="1"/>
  <c r="P118" i="1"/>
  <c r="O30" i="1"/>
  <c r="O118" i="1"/>
  <c r="O205" i="1"/>
  <c r="N384" i="1"/>
  <c r="S384" i="1"/>
  <c r="AP31" i="1"/>
  <c r="AP119" i="1"/>
  <c r="AQ31" i="1"/>
  <c r="AQ119" i="1"/>
  <c r="S206" i="1"/>
  <c r="BH31" i="1"/>
  <c r="BH119" i="1"/>
  <c r="T206" i="1"/>
  <c r="P385" i="1"/>
  <c r="BV31" i="1"/>
  <c r="BV119" i="1"/>
  <c r="BW31" i="1"/>
  <c r="BW119" i="1"/>
  <c r="V206" i="1"/>
  <c r="Q385" i="1"/>
  <c r="P31" i="1"/>
  <c r="P119" i="1"/>
  <c r="O31" i="1"/>
  <c r="O119" i="1"/>
  <c r="O206" i="1"/>
  <c r="N385" i="1"/>
  <c r="S385" i="1"/>
  <c r="AP32" i="1"/>
  <c r="AP120" i="1"/>
  <c r="AQ32" i="1"/>
  <c r="AQ120" i="1"/>
  <c r="S207" i="1"/>
  <c r="BH32" i="1"/>
  <c r="BH120" i="1"/>
  <c r="T207" i="1"/>
  <c r="P386" i="1"/>
  <c r="BV32" i="1"/>
  <c r="BV120" i="1"/>
  <c r="BW32" i="1"/>
  <c r="BW120" i="1"/>
  <c r="V207" i="1"/>
  <c r="Q386" i="1"/>
  <c r="P32" i="1"/>
  <c r="P120" i="1"/>
  <c r="O32" i="1"/>
  <c r="O120" i="1"/>
  <c r="O207" i="1"/>
  <c r="N386" i="1"/>
  <c r="S386" i="1"/>
  <c r="AP33" i="1"/>
  <c r="AP121" i="1"/>
  <c r="AQ33" i="1"/>
  <c r="AQ121" i="1"/>
  <c r="S208" i="1"/>
  <c r="BH33" i="1"/>
  <c r="BH121" i="1"/>
  <c r="T208" i="1"/>
  <c r="P387" i="1"/>
  <c r="BV33" i="1"/>
  <c r="BV121" i="1"/>
  <c r="BW33" i="1"/>
  <c r="BW121" i="1"/>
  <c r="V208" i="1"/>
  <c r="Q387" i="1"/>
  <c r="P33" i="1"/>
  <c r="P121" i="1"/>
  <c r="O33" i="1"/>
  <c r="O121" i="1"/>
  <c r="O208" i="1"/>
  <c r="N387" i="1"/>
  <c r="S387" i="1"/>
  <c r="AP34" i="1"/>
  <c r="AP122" i="1"/>
  <c r="AQ34" i="1"/>
  <c r="AQ122" i="1"/>
  <c r="S209" i="1"/>
  <c r="BH34" i="1"/>
  <c r="BH122" i="1"/>
  <c r="T209" i="1"/>
  <c r="P388" i="1"/>
  <c r="BV34" i="1"/>
  <c r="BV122" i="1"/>
  <c r="BW34" i="1"/>
  <c r="BW122" i="1"/>
  <c r="V209" i="1"/>
  <c r="Q388" i="1"/>
  <c r="P34" i="1"/>
  <c r="P122" i="1"/>
  <c r="O34" i="1"/>
  <c r="O122" i="1"/>
  <c r="O209" i="1"/>
  <c r="N388" i="1"/>
  <c r="S388" i="1"/>
  <c r="AP35" i="1"/>
  <c r="AP123" i="1"/>
  <c r="AQ35" i="1"/>
  <c r="AQ123" i="1"/>
  <c r="S210" i="1"/>
  <c r="BH35" i="1"/>
  <c r="BH123" i="1"/>
  <c r="T210" i="1"/>
  <c r="P389" i="1"/>
  <c r="BV35" i="1"/>
  <c r="BV123" i="1"/>
  <c r="BW35" i="1"/>
  <c r="BW123" i="1"/>
  <c r="V210" i="1"/>
  <c r="Q389" i="1"/>
  <c r="P35" i="1"/>
  <c r="P123" i="1"/>
  <c r="O35" i="1"/>
  <c r="O123" i="1"/>
  <c r="O210" i="1"/>
  <c r="N389" i="1"/>
  <c r="S389" i="1"/>
  <c r="AP36" i="1"/>
  <c r="AP124" i="1"/>
  <c r="AQ36" i="1"/>
  <c r="AQ124" i="1"/>
  <c r="S211" i="1"/>
  <c r="BH36" i="1"/>
  <c r="BH124" i="1"/>
  <c r="T211" i="1"/>
  <c r="P390" i="1"/>
  <c r="BV36" i="1"/>
  <c r="BV124" i="1"/>
  <c r="BW36" i="1"/>
  <c r="BW124" i="1"/>
  <c r="V211" i="1"/>
  <c r="Q390" i="1"/>
  <c r="P36" i="1"/>
  <c r="P124" i="1"/>
  <c r="O36" i="1"/>
  <c r="O124" i="1"/>
  <c r="O211" i="1"/>
  <c r="N390" i="1"/>
  <c r="S390" i="1"/>
  <c r="AP37" i="1"/>
  <c r="AP125" i="1"/>
  <c r="AQ37" i="1"/>
  <c r="AQ125" i="1"/>
  <c r="S212" i="1"/>
  <c r="BH37" i="1"/>
  <c r="BH125" i="1"/>
  <c r="T212" i="1"/>
  <c r="P391" i="1"/>
  <c r="BV37" i="1"/>
  <c r="BV125" i="1"/>
  <c r="BW37" i="1"/>
  <c r="BW125" i="1"/>
  <c r="V212" i="1"/>
  <c r="Q391" i="1"/>
  <c r="P37" i="1"/>
  <c r="P125" i="1"/>
  <c r="O37" i="1"/>
  <c r="O125" i="1"/>
  <c r="O212" i="1"/>
  <c r="N391" i="1"/>
  <c r="S391" i="1"/>
  <c r="AP38" i="1"/>
  <c r="AP126" i="1"/>
  <c r="AQ38" i="1"/>
  <c r="AQ126" i="1"/>
  <c r="S213" i="1"/>
  <c r="BH38" i="1"/>
  <c r="BH126" i="1"/>
  <c r="T213" i="1"/>
  <c r="P392" i="1"/>
  <c r="BV38" i="1"/>
  <c r="BV126" i="1"/>
  <c r="BW38" i="1"/>
  <c r="BW126" i="1"/>
  <c r="V213" i="1"/>
  <c r="Q392" i="1"/>
  <c r="P38" i="1"/>
  <c r="P126" i="1"/>
  <c r="O38" i="1"/>
  <c r="O126" i="1"/>
  <c r="O213" i="1"/>
  <c r="N392" i="1"/>
  <c r="S392" i="1"/>
  <c r="AP39" i="1"/>
  <c r="AP127" i="1"/>
  <c r="AQ39" i="1"/>
  <c r="AQ127" i="1"/>
  <c r="S214" i="1"/>
  <c r="BH39" i="1"/>
  <c r="BH127" i="1"/>
  <c r="T214" i="1"/>
  <c r="P393" i="1"/>
  <c r="BV39" i="1"/>
  <c r="BV127" i="1"/>
  <c r="BW39" i="1"/>
  <c r="BW127" i="1"/>
  <c r="V214" i="1"/>
  <c r="Q393" i="1"/>
  <c r="P39" i="1"/>
  <c r="P127" i="1"/>
  <c r="O39" i="1"/>
  <c r="O127" i="1"/>
  <c r="O214" i="1"/>
  <c r="N393" i="1"/>
  <c r="S393" i="1"/>
  <c r="AP40" i="1"/>
  <c r="AP128" i="1"/>
  <c r="AQ40" i="1"/>
  <c r="AQ128" i="1"/>
  <c r="S215" i="1"/>
  <c r="BH40" i="1"/>
  <c r="BH128" i="1"/>
  <c r="T215" i="1"/>
  <c r="P394" i="1"/>
  <c r="BV40" i="1"/>
  <c r="BV128" i="1"/>
  <c r="BW40" i="1"/>
  <c r="BW128" i="1"/>
  <c r="V215" i="1"/>
  <c r="Q394" i="1"/>
  <c r="P40" i="1"/>
  <c r="P128" i="1"/>
  <c r="O40" i="1"/>
  <c r="O128" i="1"/>
  <c r="O215" i="1"/>
  <c r="N394" i="1"/>
  <c r="S394" i="1"/>
  <c r="AP41" i="1"/>
  <c r="AP129" i="1"/>
  <c r="AQ41" i="1"/>
  <c r="AQ129" i="1"/>
  <c r="S216" i="1"/>
  <c r="BH41" i="1"/>
  <c r="BH129" i="1"/>
  <c r="T216" i="1"/>
  <c r="P395" i="1"/>
  <c r="BV41" i="1"/>
  <c r="BV129" i="1"/>
  <c r="BW41" i="1"/>
  <c r="BW129" i="1"/>
  <c r="V216" i="1"/>
  <c r="Q395" i="1"/>
  <c r="P41" i="1"/>
  <c r="P129" i="1"/>
  <c r="O41" i="1"/>
  <c r="O129" i="1"/>
  <c r="O216" i="1"/>
  <c r="N395" i="1"/>
  <c r="S395" i="1"/>
  <c r="AP42" i="1"/>
  <c r="AP130" i="1"/>
  <c r="AQ42" i="1"/>
  <c r="AQ130" i="1"/>
  <c r="S217" i="1"/>
  <c r="BH42" i="1"/>
  <c r="BH130" i="1"/>
  <c r="T217" i="1"/>
  <c r="P396" i="1"/>
  <c r="BV42" i="1"/>
  <c r="BV130" i="1"/>
  <c r="BW42" i="1"/>
  <c r="BW130" i="1"/>
  <c r="V217" i="1"/>
  <c r="Q396" i="1"/>
  <c r="P42" i="1"/>
  <c r="P130" i="1"/>
  <c r="O42" i="1"/>
  <c r="O130" i="1"/>
  <c r="O217" i="1"/>
  <c r="N396" i="1"/>
  <c r="S396" i="1"/>
  <c r="AP43" i="1"/>
  <c r="AP131" i="1"/>
  <c r="AQ43" i="1"/>
  <c r="AQ131" i="1"/>
  <c r="S218" i="1"/>
  <c r="BH43" i="1"/>
  <c r="BH131" i="1"/>
  <c r="T218" i="1"/>
  <c r="P397" i="1"/>
  <c r="BV43" i="1"/>
  <c r="BV131" i="1"/>
  <c r="BW43" i="1"/>
  <c r="BW131" i="1"/>
  <c r="V218" i="1"/>
  <c r="Q397" i="1"/>
  <c r="P43" i="1"/>
  <c r="P131" i="1"/>
  <c r="O43" i="1"/>
  <c r="O131" i="1"/>
  <c r="O218" i="1"/>
  <c r="N397" i="1"/>
  <c r="S397" i="1"/>
  <c r="AP44" i="1"/>
  <c r="AP132" i="1"/>
  <c r="AQ44" i="1"/>
  <c r="AQ132" i="1"/>
  <c r="S219" i="1"/>
  <c r="BH44" i="1"/>
  <c r="BH132" i="1"/>
  <c r="T219" i="1"/>
  <c r="P398" i="1"/>
  <c r="BV44" i="1"/>
  <c r="BV132" i="1"/>
  <c r="BW44" i="1"/>
  <c r="BW132" i="1"/>
  <c r="V219" i="1"/>
  <c r="Q398" i="1"/>
  <c r="P44" i="1"/>
  <c r="P132" i="1"/>
  <c r="O44" i="1"/>
  <c r="O132" i="1"/>
  <c r="O219" i="1"/>
  <c r="N398" i="1"/>
  <c r="S398" i="1"/>
  <c r="AP45" i="1"/>
  <c r="AP133" i="1"/>
  <c r="AQ45" i="1"/>
  <c r="AQ133" i="1"/>
  <c r="S220" i="1"/>
  <c r="BH45" i="1"/>
  <c r="BH133" i="1"/>
  <c r="T220" i="1"/>
  <c r="P399" i="1"/>
  <c r="BV45" i="1"/>
  <c r="BV133" i="1"/>
  <c r="BW45" i="1"/>
  <c r="BW133" i="1"/>
  <c r="V220" i="1"/>
  <c r="Q399" i="1"/>
  <c r="P45" i="1"/>
  <c r="P133" i="1"/>
  <c r="O45" i="1"/>
  <c r="O133" i="1"/>
  <c r="O220" i="1"/>
  <c r="N399" i="1"/>
  <c r="S399" i="1"/>
  <c r="AP46" i="1"/>
  <c r="AP134" i="1"/>
  <c r="AQ46" i="1"/>
  <c r="AQ134" i="1"/>
  <c r="S221" i="1"/>
  <c r="BH46" i="1"/>
  <c r="BH134" i="1"/>
  <c r="T221" i="1"/>
  <c r="P400" i="1"/>
  <c r="BV46" i="1"/>
  <c r="BV134" i="1"/>
  <c r="BW46" i="1"/>
  <c r="BW134" i="1"/>
  <c r="V221" i="1"/>
  <c r="Q400" i="1"/>
  <c r="P46" i="1"/>
  <c r="P134" i="1"/>
  <c r="O46" i="1"/>
  <c r="O134" i="1"/>
  <c r="O221" i="1"/>
  <c r="N400" i="1"/>
  <c r="S400" i="1"/>
  <c r="AP47" i="1"/>
  <c r="AP135" i="1"/>
  <c r="AQ47" i="1"/>
  <c r="AQ135" i="1"/>
  <c r="S222" i="1"/>
  <c r="BH47" i="1"/>
  <c r="BH135" i="1"/>
  <c r="T222" i="1"/>
  <c r="P401" i="1"/>
  <c r="BV47" i="1"/>
  <c r="BV135" i="1"/>
  <c r="BW47" i="1"/>
  <c r="BW135" i="1"/>
  <c r="V222" i="1"/>
  <c r="Q401" i="1"/>
  <c r="P47" i="1"/>
  <c r="P135" i="1"/>
  <c r="O47" i="1"/>
  <c r="O135" i="1"/>
  <c r="O222" i="1"/>
  <c r="N401" i="1"/>
  <c r="S401" i="1"/>
  <c r="AP48" i="1"/>
  <c r="AP136" i="1"/>
  <c r="AQ48" i="1"/>
  <c r="AQ136" i="1"/>
  <c r="S223" i="1"/>
  <c r="BH48" i="1"/>
  <c r="BH136" i="1"/>
  <c r="T223" i="1"/>
  <c r="P402" i="1"/>
  <c r="BV48" i="1"/>
  <c r="BV136" i="1"/>
  <c r="BW48" i="1"/>
  <c r="BW136" i="1"/>
  <c r="V223" i="1"/>
  <c r="Q402" i="1"/>
  <c r="P48" i="1"/>
  <c r="P136" i="1"/>
  <c r="O48" i="1"/>
  <c r="O136" i="1"/>
  <c r="O223" i="1"/>
  <c r="N402" i="1"/>
  <c r="S402" i="1"/>
  <c r="AP49" i="1"/>
  <c r="AP137" i="1"/>
  <c r="AQ49" i="1"/>
  <c r="AQ137" i="1"/>
  <c r="S224" i="1"/>
  <c r="BH49" i="1"/>
  <c r="BH137" i="1"/>
  <c r="T224" i="1"/>
  <c r="P403" i="1"/>
  <c r="BV49" i="1"/>
  <c r="BV137" i="1"/>
  <c r="BW49" i="1"/>
  <c r="BW137" i="1"/>
  <c r="V224" i="1"/>
  <c r="Q403" i="1"/>
  <c r="P49" i="1"/>
  <c r="P137" i="1"/>
  <c r="O49" i="1"/>
  <c r="O137" i="1"/>
  <c r="O224" i="1"/>
  <c r="N403" i="1"/>
  <c r="S403" i="1"/>
  <c r="AP50" i="1"/>
  <c r="AP138" i="1"/>
  <c r="AQ50" i="1"/>
  <c r="AQ138" i="1"/>
  <c r="S225" i="1"/>
  <c r="BH50" i="1"/>
  <c r="BH138" i="1"/>
  <c r="T225" i="1"/>
  <c r="P404" i="1"/>
  <c r="BV50" i="1"/>
  <c r="BV138" i="1"/>
  <c r="BW50" i="1"/>
  <c r="BW138" i="1"/>
  <c r="V225" i="1"/>
  <c r="Q404" i="1"/>
  <c r="P50" i="1"/>
  <c r="P138" i="1"/>
  <c r="O50" i="1"/>
  <c r="O138" i="1"/>
  <c r="O225" i="1"/>
  <c r="N404" i="1"/>
  <c r="S404" i="1"/>
  <c r="AP51" i="1"/>
  <c r="AP139" i="1"/>
  <c r="AQ51" i="1"/>
  <c r="AQ139" i="1"/>
  <c r="S226" i="1"/>
  <c r="BH51" i="1"/>
  <c r="BH139" i="1"/>
  <c r="T226" i="1"/>
  <c r="P405" i="1"/>
  <c r="BV51" i="1"/>
  <c r="BV139" i="1"/>
  <c r="BW51" i="1"/>
  <c r="BW139" i="1"/>
  <c r="V226" i="1"/>
  <c r="Q405" i="1"/>
  <c r="P51" i="1"/>
  <c r="P139" i="1"/>
  <c r="O51" i="1"/>
  <c r="O139" i="1"/>
  <c r="O226" i="1"/>
  <c r="N405" i="1"/>
  <c r="S405" i="1"/>
  <c r="AP52" i="1"/>
  <c r="AP140" i="1"/>
  <c r="AQ52" i="1"/>
  <c r="AQ140" i="1"/>
  <c r="S227" i="1"/>
  <c r="BH52" i="1"/>
  <c r="BH140" i="1"/>
  <c r="T227" i="1"/>
  <c r="P406" i="1"/>
  <c r="BV52" i="1"/>
  <c r="BV140" i="1"/>
  <c r="BW52" i="1"/>
  <c r="BW140" i="1"/>
  <c r="V227" i="1"/>
  <c r="Q406" i="1"/>
  <c r="P52" i="1"/>
  <c r="P140" i="1"/>
  <c r="O52" i="1"/>
  <c r="O140" i="1"/>
  <c r="O227" i="1"/>
  <c r="N406" i="1"/>
  <c r="S406" i="1"/>
  <c r="AP53" i="1"/>
  <c r="AP141" i="1"/>
  <c r="AQ53" i="1"/>
  <c r="AQ141" i="1"/>
  <c r="S228" i="1"/>
  <c r="BH53" i="1"/>
  <c r="BH141" i="1"/>
  <c r="T228" i="1"/>
  <c r="P407" i="1"/>
  <c r="BV53" i="1"/>
  <c r="BV141" i="1"/>
  <c r="BW53" i="1"/>
  <c r="BW141" i="1"/>
  <c r="V228" i="1"/>
  <c r="Q407" i="1"/>
  <c r="P53" i="1"/>
  <c r="P141" i="1"/>
  <c r="O53" i="1"/>
  <c r="O141" i="1"/>
  <c r="O228" i="1"/>
  <c r="N407" i="1"/>
  <c r="S407" i="1"/>
  <c r="AP54" i="1"/>
  <c r="AP142" i="1"/>
  <c r="AQ54" i="1"/>
  <c r="AQ142" i="1"/>
  <c r="S229" i="1"/>
  <c r="BH54" i="1"/>
  <c r="BH142" i="1"/>
  <c r="T229" i="1"/>
  <c r="P408" i="1"/>
  <c r="BV54" i="1"/>
  <c r="BV142" i="1"/>
  <c r="BW54" i="1"/>
  <c r="BW142" i="1"/>
  <c r="V229" i="1"/>
  <c r="Q408" i="1"/>
  <c r="P54" i="1"/>
  <c r="P142" i="1"/>
  <c r="O54" i="1"/>
  <c r="O142" i="1"/>
  <c r="O229" i="1"/>
  <c r="N408" i="1"/>
  <c r="S408" i="1"/>
  <c r="AP55" i="1"/>
  <c r="AP143" i="1"/>
  <c r="AQ55" i="1"/>
  <c r="AQ143" i="1"/>
  <c r="S230" i="1"/>
  <c r="BH55" i="1"/>
  <c r="BH143" i="1"/>
  <c r="T230" i="1"/>
  <c r="P409" i="1"/>
  <c r="BV55" i="1"/>
  <c r="BV143" i="1"/>
  <c r="BW55" i="1"/>
  <c r="BW143" i="1"/>
  <c r="V230" i="1"/>
  <c r="Q409" i="1"/>
  <c r="P55" i="1"/>
  <c r="P143" i="1"/>
  <c r="O55" i="1"/>
  <c r="O143" i="1"/>
  <c r="O230" i="1"/>
  <c r="N409" i="1"/>
  <c r="S409" i="1"/>
  <c r="AP56" i="1"/>
  <c r="AP144" i="1"/>
  <c r="AQ56" i="1"/>
  <c r="AQ144" i="1"/>
  <c r="S231" i="1"/>
  <c r="BH56" i="1"/>
  <c r="BH144" i="1"/>
  <c r="T231" i="1"/>
  <c r="P410" i="1"/>
  <c r="BV56" i="1"/>
  <c r="BV144" i="1"/>
  <c r="BW56" i="1"/>
  <c r="BW144" i="1"/>
  <c r="V231" i="1"/>
  <c r="Q410" i="1"/>
  <c r="P56" i="1"/>
  <c r="P144" i="1"/>
  <c r="O56" i="1"/>
  <c r="O144" i="1"/>
  <c r="O231" i="1"/>
  <c r="N410" i="1"/>
  <c r="S410" i="1"/>
  <c r="AP57" i="1"/>
  <c r="AP145" i="1"/>
  <c r="AQ57" i="1"/>
  <c r="AQ145" i="1"/>
  <c r="S232" i="1"/>
  <c r="BH57" i="1"/>
  <c r="BH145" i="1"/>
  <c r="T232" i="1"/>
  <c r="P411" i="1"/>
  <c r="BV57" i="1"/>
  <c r="BV145" i="1"/>
  <c r="BW57" i="1"/>
  <c r="BW145" i="1"/>
  <c r="V232" i="1"/>
  <c r="Q411" i="1"/>
  <c r="P57" i="1"/>
  <c r="P145" i="1"/>
  <c r="O57" i="1"/>
  <c r="O145" i="1"/>
  <c r="O232" i="1"/>
  <c r="N411" i="1"/>
  <c r="S411" i="1"/>
  <c r="AP58" i="1"/>
  <c r="AP146" i="1"/>
  <c r="AQ58" i="1"/>
  <c r="AQ146" i="1"/>
  <c r="S233" i="1"/>
  <c r="BH58" i="1"/>
  <c r="BH146" i="1"/>
  <c r="T233" i="1"/>
  <c r="P412" i="1"/>
  <c r="BV58" i="1"/>
  <c r="BV146" i="1"/>
  <c r="BW58" i="1"/>
  <c r="BW146" i="1"/>
  <c r="V233" i="1"/>
  <c r="Q412" i="1"/>
  <c r="P58" i="1"/>
  <c r="P146" i="1"/>
  <c r="O58" i="1"/>
  <c r="O146" i="1"/>
  <c r="O233" i="1"/>
  <c r="N412" i="1"/>
  <c r="S412" i="1"/>
  <c r="AP59" i="1"/>
  <c r="AP147" i="1"/>
  <c r="AQ59" i="1"/>
  <c r="AQ147" i="1"/>
  <c r="S234" i="1"/>
  <c r="BH59" i="1"/>
  <c r="BH147" i="1"/>
  <c r="T234" i="1"/>
  <c r="P413" i="1"/>
  <c r="BV59" i="1"/>
  <c r="BV147" i="1"/>
  <c r="BW59" i="1"/>
  <c r="BW147" i="1"/>
  <c r="V234" i="1"/>
  <c r="Q413" i="1"/>
  <c r="P59" i="1"/>
  <c r="P147" i="1"/>
  <c r="O59" i="1"/>
  <c r="O147" i="1"/>
  <c r="O234" i="1"/>
  <c r="N413" i="1"/>
  <c r="S413" i="1"/>
  <c r="AP60" i="1"/>
  <c r="AP148" i="1"/>
  <c r="AQ60" i="1"/>
  <c r="AQ148" i="1"/>
  <c r="S235" i="1"/>
  <c r="BH60" i="1"/>
  <c r="BH148" i="1"/>
  <c r="T235" i="1"/>
  <c r="P414" i="1"/>
  <c r="BV60" i="1"/>
  <c r="BV148" i="1"/>
  <c r="BW60" i="1"/>
  <c r="BW148" i="1"/>
  <c r="V235" i="1"/>
  <c r="Q414" i="1"/>
  <c r="P60" i="1"/>
  <c r="P148" i="1"/>
  <c r="O60" i="1"/>
  <c r="O148" i="1"/>
  <c r="O235" i="1"/>
  <c r="N414" i="1"/>
  <c r="S414" i="1"/>
  <c r="AP61" i="1"/>
  <c r="AP149" i="1"/>
  <c r="AQ61" i="1"/>
  <c r="AQ149" i="1"/>
  <c r="S236" i="1"/>
  <c r="BH61" i="1"/>
  <c r="BH149" i="1"/>
  <c r="T236" i="1"/>
  <c r="P415" i="1"/>
  <c r="BV61" i="1"/>
  <c r="BV149" i="1"/>
  <c r="BW61" i="1"/>
  <c r="BW149" i="1"/>
  <c r="V236" i="1"/>
  <c r="Q415" i="1"/>
  <c r="P61" i="1"/>
  <c r="P149" i="1"/>
  <c r="O61" i="1"/>
  <c r="O149" i="1"/>
  <c r="O236" i="1"/>
  <c r="N415" i="1"/>
  <c r="S415" i="1"/>
  <c r="AP62" i="1"/>
  <c r="AP150" i="1"/>
  <c r="AQ62" i="1"/>
  <c r="AQ150" i="1"/>
  <c r="S237" i="1"/>
  <c r="BH62" i="1"/>
  <c r="BH150" i="1"/>
  <c r="T237" i="1"/>
  <c r="P416" i="1"/>
  <c r="BV62" i="1"/>
  <c r="BV150" i="1"/>
  <c r="BW62" i="1"/>
  <c r="BW150" i="1"/>
  <c r="V237" i="1"/>
  <c r="Q416" i="1"/>
  <c r="P62" i="1"/>
  <c r="P150" i="1"/>
  <c r="O62" i="1"/>
  <c r="O150" i="1"/>
  <c r="O237" i="1"/>
  <c r="N416" i="1"/>
  <c r="S416" i="1"/>
  <c r="AP63" i="1"/>
  <c r="AP151" i="1"/>
  <c r="AQ63" i="1"/>
  <c r="AQ151" i="1"/>
  <c r="S238" i="1"/>
  <c r="BH63" i="1"/>
  <c r="BH151" i="1"/>
  <c r="T238" i="1"/>
  <c r="P417" i="1"/>
  <c r="BV63" i="1"/>
  <c r="BV151" i="1"/>
  <c r="BW63" i="1"/>
  <c r="BW151" i="1"/>
  <c r="V238" i="1"/>
  <c r="Q417" i="1"/>
  <c r="P63" i="1"/>
  <c r="P151" i="1"/>
  <c r="O63" i="1"/>
  <c r="O151" i="1"/>
  <c r="O238" i="1"/>
  <c r="N417" i="1"/>
  <c r="S417" i="1"/>
  <c r="AP64" i="1"/>
  <c r="AP152" i="1"/>
  <c r="AQ64" i="1"/>
  <c r="AQ152" i="1"/>
  <c r="S239" i="1"/>
  <c r="BH64" i="1"/>
  <c r="BH152" i="1"/>
  <c r="T239" i="1"/>
  <c r="P418" i="1"/>
  <c r="BV64" i="1"/>
  <c r="BV152" i="1"/>
  <c r="BW64" i="1"/>
  <c r="BW152" i="1"/>
  <c r="V239" i="1"/>
  <c r="Q418" i="1"/>
  <c r="P64" i="1"/>
  <c r="P152" i="1"/>
  <c r="O64" i="1"/>
  <c r="O152" i="1"/>
  <c r="O239" i="1"/>
  <c r="N418" i="1"/>
  <c r="S418" i="1"/>
  <c r="AP65" i="1"/>
  <c r="AP153" i="1"/>
  <c r="AQ65" i="1"/>
  <c r="AQ153" i="1"/>
  <c r="S240" i="1"/>
  <c r="BH65" i="1"/>
  <c r="BH153" i="1"/>
  <c r="T240" i="1"/>
  <c r="P419" i="1"/>
  <c r="BV65" i="1"/>
  <c r="BV153" i="1"/>
  <c r="BW65" i="1"/>
  <c r="BW153" i="1"/>
  <c r="V240" i="1"/>
  <c r="Q419" i="1"/>
  <c r="P65" i="1"/>
  <c r="P153" i="1"/>
  <c r="O65" i="1"/>
  <c r="O153" i="1"/>
  <c r="O240" i="1"/>
  <c r="N419" i="1"/>
  <c r="S419" i="1"/>
  <c r="AP66" i="1"/>
  <c r="AP154" i="1"/>
  <c r="AQ66" i="1"/>
  <c r="AQ154" i="1"/>
  <c r="S241" i="1"/>
  <c r="BH66" i="1"/>
  <c r="BH154" i="1"/>
  <c r="T241" i="1"/>
  <c r="P420" i="1"/>
  <c r="BV66" i="1"/>
  <c r="BV154" i="1"/>
  <c r="BW66" i="1"/>
  <c r="BW154" i="1"/>
  <c r="V241" i="1"/>
  <c r="Q420" i="1"/>
  <c r="P66" i="1"/>
  <c r="P154" i="1"/>
  <c r="O66" i="1"/>
  <c r="O154" i="1"/>
  <c r="O241" i="1"/>
  <c r="N420" i="1"/>
  <c r="S420" i="1"/>
  <c r="AP67" i="1"/>
  <c r="AP155" i="1"/>
  <c r="AQ67" i="1"/>
  <c r="AQ155" i="1"/>
  <c r="S242" i="1"/>
  <c r="BH67" i="1"/>
  <c r="BH155" i="1"/>
  <c r="T242" i="1"/>
  <c r="P421" i="1"/>
  <c r="BV67" i="1"/>
  <c r="BV155" i="1"/>
  <c r="BW67" i="1"/>
  <c r="BW155" i="1"/>
  <c r="V242" i="1"/>
  <c r="Q421" i="1"/>
  <c r="P67" i="1"/>
  <c r="P155" i="1"/>
  <c r="O67" i="1"/>
  <c r="O155" i="1"/>
  <c r="O242" i="1"/>
  <c r="N421" i="1"/>
  <c r="S421" i="1"/>
  <c r="AP68" i="1"/>
  <c r="AP156" i="1"/>
  <c r="AQ68" i="1"/>
  <c r="AQ156" i="1"/>
  <c r="S243" i="1"/>
  <c r="BH68" i="1"/>
  <c r="BH156" i="1"/>
  <c r="T243" i="1"/>
  <c r="P422" i="1"/>
  <c r="BV68" i="1"/>
  <c r="BV156" i="1"/>
  <c r="BW68" i="1"/>
  <c r="BW156" i="1"/>
  <c r="V243" i="1"/>
  <c r="Q422" i="1"/>
  <c r="P68" i="1"/>
  <c r="P156" i="1"/>
  <c r="O68" i="1"/>
  <c r="O156" i="1"/>
  <c r="O243" i="1"/>
  <c r="N422" i="1"/>
  <c r="S422" i="1"/>
  <c r="AP69" i="1"/>
  <c r="AP157" i="1"/>
  <c r="AQ69" i="1"/>
  <c r="AQ157" i="1"/>
  <c r="S244" i="1"/>
  <c r="BH69" i="1"/>
  <c r="BH157" i="1"/>
  <c r="T244" i="1"/>
  <c r="P423" i="1"/>
  <c r="BV69" i="1"/>
  <c r="BV157" i="1"/>
  <c r="BW69" i="1"/>
  <c r="BW157" i="1"/>
  <c r="V244" i="1"/>
  <c r="Q423" i="1"/>
  <c r="P69" i="1"/>
  <c r="P157" i="1"/>
  <c r="O69" i="1"/>
  <c r="O157" i="1"/>
  <c r="O244" i="1"/>
  <c r="N423" i="1"/>
  <c r="S423" i="1"/>
  <c r="AP70" i="1"/>
  <c r="AP158" i="1"/>
  <c r="AQ70" i="1"/>
  <c r="AQ158" i="1"/>
  <c r="S245" i="1"/>
  <c r="BH70" i="1"/>
  <c r="BH158" i="1"/>
  <c r="T245" i="1"/>
  <c r="P424" i="1"/>
  <c r="BV70" i="1"/>
  <c r="BV158" i="1"/>
  <c r="BW70" i="1"/>
  <c r="BW158" i="1"/>
  <c r="V245" i="1"/>
  <c r="Q424" i="1"/>
  <c r="P70" i="1"/>
  <c r="P158" i="1"/>
  <c r="O70" i="1"/>
  <c r="O158" i="1"/>
  <c r="O245" i="1"/>
  <c r="N424" i="1"/>
  <c r="S424" i="1"/>
  <c r="AP71" i="1"/>
  <c r="AP159" i="1"/>
  <c r="AQ71" i="1"/>
  <c r="AQ159" i="1"/>
  <c r="S246" i="1"/>
  <c r="BH71" i="1"/>
  <c r="BH159" i="1"/>
  <c r="T246" i="1"/>
  <c r="P425" i="1"/>
  <c r="BV71" i="1"/>
  <c r="BV159" i="1"/>
  <c r="BW71" i="1"/>
  <c r="BW159" i="1"/>
  <c r="V246" i="1"/>
  <c r="Q425" i="1"/>
  <c r="P71" i="1"/>
  <c r="P159" i="1"/>
  <c r="O71" i="1"/>
  <c r="O159" i="1"/>
  <c r="O246" i="1"/>
  <c r="N425" i="1"/>
  <c r="S425" i="1"/>
  <c r="AP72" i="1"/>
  <c r="AP160" i="1"/>
  <c r="AQ72" i="1"/>
  <c r="AQ160" i="1"/>
  <c r="S247" i="1"/>
  <c r="BH72" i="1"/>
  <c r="BH160" i="1"/>
  <c r="T247" i="1"/>
  <c r="P426" i="1"/>
  <c r="BV72" i="1"/>
  <c r="BV160" i="1"/>
  <c r="BW72" i="1"/>
  <c r="BW160" i="1"/>
  <c r="V247" i="1"/>
  <c r="Q426" i="1"/>
  <c r="P72" i="1"/>
  <c r="P160" i="1"/>
  <c r="O72" i="1"/>
  <c r="O160" i="1"/>
  <c r="O247" i="1"/>
  <c r="N426" i="1"/>
  <c r="S426" i="1"/>
  <c r="AP73" i="1"/>
  <c r="AP161" i="1"/>
  <c r="AQ73" i="1"/>
  <c r="AQ161" i="1"/>
  <c r="S248" i="1"/>
  <c r="BH73" i="1"/>
  <c r="BH161" i="1"/>
  <c r="T248" i="1"/>
  <c r="P427" i="1"/>
  <c r="BV73" i="1"/>
  <c r="BV161" i="1"/>
  <c r="BW73" i="1"/>
  <c r="BW161" i="1"/>
  <c r="V248" i="1"/>
  <c r="Q427" i="1"/>
  <c r="P73" i="1"/>
  <c r="P161" i="1"/>
  <c r="O73" i="1"/>
  <c r="O161" i="1"/>
  <c r="O248" i="1"/>
  <c r="N427" i="1"/>
  <c r="S427" i="1"/>
  <c r="AP74" i="1"/>
  <c r="AP162" i="1"/>
  <c r="AQ74" i="1"/>
  <c r="AQ162" i="1"/>
  <c r="S249" i="1"/>
  <c r="BH74" i="1"/>
  <c r="BH162" i="1"/>
  <c r="T249" i="1"/>
  <c r="P428" i="1"/>
  <c r="BV74" i="1"/>
  <c r="BV162" i="1"/>
  <c r="BW74" i="1"/>
  <c r="BW162" i="1"/>
  <c r="V249" i="1"/>
  <c r="Q428" i="1"/>
  <c r="P74" i="1"/>
  <c r="P162" i="1"/>
  <c r="O74" i="1"/>
  <c r="O162" i="1"/>
  <c r="O249" i="1"/>
  <c r="N428" i="1"/>
  <c r="S428" i="1"/>
  <c r="AP75" i="1"/>
  <c r="AP163" i="1"/>
  <c r="AQ75" i="1"/>
  <c r="AQ163" i="1"/>
  <c r="S250" i="1"/>
  <c r="BH75" i="1"/>
  <c r="BH163" i="1"/>
  <c r="T250" i="1"/>
  <c r="P429" i="1"/>
  <c r="BV75" i="1"/>
  <c r="BV163" i="1"/>
  <c r="BW75" i="1"/>
  <c r="BW163" i="1"/>
  <c r="V250" i="1"/>
  <c r="Q429" i="1"/>
  <c r="P75" i="1"/>
  <c r="P163" i="1"/>
  <c r="O75" i="1"/>
  <c r="O163" i="1"/>
  <c r="O250" i="1"/>
  <c r="N429" i="1"/>
  <c r="S429" i="1"/>
  <c r="AP76" i="1"/>
  <c r="AP164" i="1"/>
  <c r="AQ76" i="1"/>
  <c r="AQ164" i="1"/>
  <c r="S251" i="1"/>
  <c r="BH76" i="1"/>
  <c r="BH164" i="1"/>
  <c r="T251" i="1"/>
  <c r="P430" i="1"/>
  <c r="BV76" i="1"/>
  <c r="BV164" i="1"/>
  <c r="BW76" i="1"/>
  <c r="BW164" i="1"/>
  <c r="V251" i="1"/>
  <c r="Q430" i="1"/>
  <c r="P76" i="1"/>
  <c r="P164" i="1"/>
  <c r="O76" i="1"/>
  <c r="O164" i="1"/>
  <c r="O251" i="1"/>
  <c r="N430" i="1"/>
  <c r="S430" i="1"/>
  <c r="AP77" i="1"/>
  <c r="AP165" i="1"/>
  <c r="AQ77" i="1"/>
  <c r="AQ165" i="1"/>
  <c r="S252" i="1"/>
  <c r="BH77" i="1"/>
  <c r="BH165" i="1"/>
  <c r="T252" i="1"/>
  <c r="P431" i="1"/>
  <c r="BV77" i="1"/>
  <c r="BV165" i="1"/>
  <c r="BW77" i="1"/>
  <c r="BW165" i="1"/>
  <c r="V252" i="1"/>
  <c r="Q431" i="1"/>
  <c r="P77" i="1"/>
  <c r="P165" i="1"/>
  <c r="O77" i="1"/>
  <c r="O165" i="1"/>
  <c r="O252" i="1"/>
  <c r="N431" i="1"/>
  <c r="S431" i="1"/>
  <c r="AP78" i="1"/>
  <c r="AP166" i="1"/>
  <c r="AQ78" i="1"/>
  <c r="AQ166" i="1"/>
  <c r="S253" i="1"/>
  <c r="BH78" i="1"/>
  <c r="BH166" i="1"/>
  <c r="T253" i="1"/>
  <c r="P432" i="1"/>
  <c r="BV78" i="1"/>
  <c r="BV166" i="1"/>
  <c r="BW78" i="1"/>
  <c r="BW166" i="1"/>
  <c r="V253" i="1"/>
  <c r="Q432" i="1"/>
  <c r="P78" i="1"/>
  <c r="P166" i="1"/>
  <c r="O78" i="1"/>
  <c r="O166" i="1"/>
  <c r="O253" i="1"/>
  <c r="N432" i="1"/>
  <c r="S432" i="1"/>
  <c r="AP79" i="1"/>
  <c r="AP167" i="1"/>
  <c r="AQ79" i="1"/>
  <c r="AQ167" i="1"/>
  <c r="S254" i="1"/>
  <c r="BH79" i="1"/>
  <c r="BH167" i="1"/>
  <c r="T254" i="1"/>
  <c r="P433" i="1"/>
  <c r="BV79" i="1"/>
  <c r="BV167" i="1"/>
  <c r="BW79" i="1"/>
  <c r="BW167" i="1"/>
  <c r="V254" i="1"/>
  <c r="Q433" i="1"/>
  <c r="P79" i="1"/>
  <c r="P167" i="1"/>
  <c r="O79" i="1"/>
  <c r="O167" i="1"/>
  <c r="O254" i="1"/>
  <c r="N433" i="1"/>
  <c r="S433" i="1"/>
  <c r="AP80" i="1"/>
  <c r="AP168" i="1"/>
  <c r="AQ80" i="1"/>
  <c r="AQ168" i="1"/>
  <c r="S255" i="1"/>
  <c r="BH80" i="1"/>
  <c r="BH168" i="1"/>
  <c r="T255" i="1"/>
  <c r="P434" i="1"/>
  <c r="BV80" i="1"/>
  <c r="BV168" i="1"/>
  <c r="BW80" i="1"/>
  <c r="BW168" i="1"/>
  <c r="V255" i="1"/>
  <c r="Q434" i="1"/>
  <c r="P80" i="1"/>
  <c r="P168" i="1"/>
  <c r="O80" i="1"/>
  <c r="O168" i="1"/>
  <c r="O255" i="1"/>
  <c r="N434" i="1"/>
  <c r="S434" i="1"/>
  <c r="AP81" i="1"/>
  <c r="AP169" i="1"/>
  <c r="AQ81" i="1"/>
  <c r="AQ169" i="1"/>
  <c r="S256" i="1"/>
  <c r="BH81" i="1"/>
  <c r="BH169" i="1"/>
  <c r="T256" i="1"/>
  <c r="P435" i="1"/>
  <c r="BV81" i="1"/>
  <c r="BV169" i="1"/>
  <c r="BW81" i="1"/>
  <c r="BW169" i="1"/>
  <c r="V256" i="1"/>
  <c r="Q435" i="1"/>
  <c r="P81" i="1"/>
  <c r="P169" i="1"/>
  <c r="O81" i="1"/>
  <c r="O169" i="1"/>
  <c r="O256" i="1"/>
  <c r="N435" i="1"/>
  <c r="S435" i="1"/>
  <c r="AP82" i="1"/>
  <c r="AP170" i="1"/>
  <c r="AQ82" i="1"/>
  <c r="AQ170" i="1"/>
  <c r="S257" i="1"/>
  <c r="BH82" i="1"/>
  <c r="BH170" i="1"/>
  <c r="T257" i="1"/>
  <c r="P436" i="1"/>
  <c r="BV82" i="1"/>
  <c r="BV170" i="1"/>
  <c r="BW82" i="1"/>
  <c r="BW170" i="1"/>
  <c r="V257" i="1"/>
  <c r="Q436" i="1"/>
  <c r="P82" i="1"/>
  <c r="P170" i="1"/>
  <c r="O82" i="1"/>
  <c r="O170" i="1"/>
  <c r="O257" i="1"/>
  <c r="N436" i="1"/>
  <c r="S436" i="1"/>
  <c r="AP83" i="1"/>
  <c r="AP171" i="1"/>
  <c r="AQ83" i="1"/>
  <c r="AQ171" i="1"/>
  <c r="S258" i="1"/>
  <c r="BH83" i="1"/>
  <c r="BH171" i="1"/>
  <c r="T258" i="1"/>
  <c r="P437" i="1"/>
  <c r="BV83" i="1"/>
  <c r="BV171" i="1"/>
  <c r="BW83" i="1"/>
  <c r="BW171" i="1"/>
  <c r="V258" i="1"/>
  <c r="Q437" i="1"/>
  <c r="P83" i="1"/>
  <c r="P171" i="1"/>
  <c r="O83" i="1"/>
  <c r="O171" i="1"/>
  <c r="O258" i="1"/>
  <c r="N437" i="1"/>
  <c r="S437" i="1"/>
  <c r="AP84" i="1"/>
  <c r="AP172" i="1"/>
  <c r="AQ84" i="1"/>
  <c r="AQ172" i="1"/>
  <c r="S259" i="1"/>
  <c r="BH84" i="1"/>
  <c r="BH172" i="1"/>
  <c r="T259" i="1"/>
  <c r="P438" i="1"/>
  <c r="BV84" i="1"/>
  <c r="BV172" i="1"/>
  <c r="BW84" i="1"/>
  <c r="BW172" i="1"/>
  <c r="V259" i="1"/>
  <c r="Q438" i="1"/>
  <c r="P84" i="1"/>
  <c r="P172" i="1"/>
  <c r="O84" i="1"/>
  <c r="O172" i="1"/>
  <c r="O259" i="1"/>
  <c r="N438" i="1"/>
  <c r="S438" i="1"/>
  <c r="AP85" i="1"/>
  <c r="AP173" i="1"/>
  <c r="AQ85" i="1"/>
  <c r="AQ173" i="1"/>
  <c r="S260" i="1"/>
  <c r="BH85" i="1"/>
  <c r="BH173" i="1"/>
  <c r="T260" i="1"/>
  <c r="P439" i="1"/>
  <c r="BV85" i="1"/>
  <c r="BV173" i="1"/>
  <c r="BW85" i="1"/>
  <c r="BW173" i="1"/>
  <c r="V260" i="1"/>
  <c r="Q439" i="1"/>
  <c r="P85" i="1"/>
  <c r="P173" i="1"/>
  <c r="O85" i="1"/>
  <c r="O173" i="1"/>
  <c r="O260" i="1"/>
  <c r="N439" i="1"/>
  <c r="S439" i="1"/>
  <c r="AP86" i="1"/>
  <c r="AP174" i="1"/>
  <c r="AQ86" i="1"/>
  <c r="AQ174" i="1"/>
  <c r="S261" i="1"/>
  <c r="BH86" i="1"/>
  <c r="BH174" i="1"/>
  <c r="T261" i="1"/>
  <c r="P440" i="1"/>
  <c r="BV86" i="1"/>
  <c r="BV174" i="1"/>
  <c r="BW86" i="1"/>
  <c r="BW174" i="1"/>
  <c r="V261" i="1"/>
  <c r="Q440" i="1"/>
  <c r="P86" i="1"/>
  <c r="P174" i="1"/>
  <c r="O86" i="1"/>
  <c r="O174" i="1"/>
  <c r="O261" i="1"/>
  <c r="N440" i="1"/>
  <c r="S440" i="1"/>
  <c r="AP87" i="1"/>
  <c r="AP175" i="1"/>
  <c r="AQ87" i="1"/>
  <c r="AQ175" i="1"/>
  <c r="S262" i="1"/>
  <c r="BH87" i="1"/>
  <c r="BH175" i="1"/>
  <c r="T262" i="1"/>
  <c r="P441" i="1"/>
  <c r="BV87" i="1"/>
  <c r="BV175" i="1"/>
  <c r="BW87" i="1"/>
  <c r="BW175" i="1"/>
  <c r="V262" i="1"/>
  <c r="Q441" i="1"/>
  <c r="P87" i="1"/>
  <c r="P175" i="1"/>
  <c r="O87" i="1"/>
  <c r="O175" i="1"/>
  <c r="O262" i="1"/>
  <c r="N441" i="1"/>
  <c r="S441" i="1"/>
  <c r="AP88" i="1"/>
  <c r="AP176" i="1"/>
  <c r="AQ88" i="1"/>
  <c r="AQ176" i="1"/>
  <c r="S263" i="1"/>
  <c r="P442" i="1"/>
  <c r="BV88" i="1"/>
  <c r="BV176" i="1"/>
  <c r="BW88" i="1"/>
  <c r="BW176" i="1"/>
  <c r="V263" i="1"/>
  <c r="Q442" i="1"/>
  <c r="P88" i="1"/>
  <c r="P176" i="1"/>
  <c r="O88" i="1"/>
  <c r="O176" i="1"/>
  <c r="O263" i="1"/>
  <c r="N442" i="1"/>
  <c r="S442" i="1"/>
  <c r="S448" i="1"/>
  <c r="S447" i="1"/>
  <c r="S449"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454" i="1"/>
  <c r="H4" i="18"/>
  <c r="H3"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4" i="18"/>
  <c r="H45" i="18"/>
  <c r="H46" i="18"/>
  <c r="H47" i="18"/>
  <c r="H48" i="18"/>
  <c r="H49" i="18"/>
  <c r="H50" i="18"/>
  <c r="H51" i="18"/>
  <c r="H52" i="18"/>
  <c r="H53" i="18"/>
  <c r="H54" i="18"/>
  <c r="H55" i="18"/>
  <c r="H56" i="18"/>
  <c r="H57" i="18"/>
  <c r="H58" i="18"/>
  <c r="H59" i="18"/>
  <c r="H60" i="18"/>
  <c r="H61" i="18"/>
  <c r="H62" i="18"/>
  <c r="H64" i="18"/>
  <c r="H65" i="18"/>
  <c r="H66" i="18"/>
  <c r="H67" i="18"/>
  <c r="H68" i="18"/>
  <c r="H69" i="18"/>
  <c r="H70" i="18"/>
  <c r="H71" i="18"/>
  <c r="H72" i="18"/>
  <c r="H73" i="18"/>
  <c r="H74" i="18"/>
  <c r="H75" i="18"/>
  <c r="H76" i="18"/>
  <c r="H77" i="18"/>
  <c r="H78" i="18"/>
  <c r="H79" i="18"/>
  <c r="H80" i="18"/>
  <c r="H82" i="18"/>
  <c r="H8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3" i="18"/>
  <c r="H85" i="18"/>
  <c r="H87" i="18"/>
  <c r="AM97" i="1"/>
  <c r="AN9" i="1"/>
  <c r="AN97" i="1"/>
  <c r="AO97" i="1"/>
  <c r="AM96" i="1"/>
  <c r="AN8" i="1"/>
  <c r="AN96" i="1"/>
  <c r="AO96" i="1"/>
  <c r="AM98" i="1"/>
  <c r="AN10" i="1"/>
  <c r="AN98" i="1"/>
  <c r="AO98" i="1"/>
  <c r="AM99" i="1"/>
  <c r="AN11" i="1"/>
  <c r="AN99" i="1"/>
  <c r="AO99" i="1"/>
  <c r="AM100" i="1"/>
  <c r="AN12" i="1"/>
  <c r="AN100" i="1"/>
  <c r="AO100" i="1"/>
  <c r="AM101" i="1"/>
  <c r="AN13" i="1"/>
  <c r="AN101" i="1"/>
  <c r="AO101" i="1"/>
  <c r="AM102" i="1"/>
  <c r="AN14" i="1"/>
  <c r="AN102" i="1"/>
  <c r="AO102" i="1"/>
  <c r="AM103" i="1"/>
  <c r="AN15" i="1"/>
  <c r="AN103" i="1"/>
  <c r="AO103" i="1"/>
  <c r="AM104" i="1"/>
  <c r="AN16" i="1"/>
  <c r="AN104" i="1"/>
  <c r="AO104" i="1"/>
  <c r="AM105" i="1"/>
  <c r="AN17" i="1"/>
  <c r="AN105" i="1"/>
  <c r="AO105" i="1"/>
  <c r="AM106" i="1"/>
  <c r="AN18" i="1"/>
  <c r="AN106" i="1"/>
  <c r="AO106" i="1"/>
  <c r="AM107" i="1"/>
  <c r="AN19" i="1"/>
  <c r="AN107" i="1"/>
  <c r="AO107" i="1"/>
  <c r="AM108" i="1"/>
  <c r="AN20" i="1"/>
  <c r="AN108" i="1"/>
  <c r="AO108" i="1"/>
  <c r="AM109" i="1"/>
  <c r="AN21" i="1"/>
  <c r="AN109" i="1"/>
  <c r="AO109" i="1"/>
  <c r="AM110" i="1"/>
  <c r="AN22" i="1"/>
  <c r="AN110" i="1"/>
  <c r="AO110" i="1"/>
  <c r="AM111" i="1"/>
  <c r="AN23" i="1"/>
  <c r="AN111" i="1"/>
  <c r="AO111" i="1"/>
  <c r="AM112" i="1"/>
  <c r="AN24" i="1"/>
  <c r="AN112" i="1"/>
  <c r="AO112" i="1"/>
  <c r="AM113" i="1"/>
  <c r="AN25" i="1"/>
  <c r="AN113" i="1"/>
  <c r="AO113" i="1"/>
  <c r="AM114" i="1"/>
  <c r="AN26" i="1"/>
  <c r="AN114" i="1"/>
  <c r="AO114" i="1"/>
  <c r="AM115" i="1"/>
  <c r="AN27" i="1"/>
  <c r="AN115" i="1"/>
  <c r="AO115" i="1"/>
  <c r="AM116" i="1"/>
  <c r="AN28" i="1"/>
  <c r="AN116" i="1"/>
  <c r="AO116" i="1"/>
  <c r="AM117" i="1"/>
  <c r="AN29" i="1"/>
  <c r="AN117" i="1"/>
  <c r="AO117" i="1"/>
  <c r="AM118" i="1"/>
  <c r="AN30" i="1"/>
  <c r="AN118" i="1"/>
  <c r="AO118" i="1"/>
  <c r="AM119" i="1"/>
  <c r="AN31" i="1"/>
  <c r="AN119" i="1"/>
  <c r="AO119" i="1"/>
  <c r="AM120" i="1"/>
  <c r="AN32" i="1"/>
  <c r="AN120" i="1"/>
  <c r="AO120" i="1"/>
  <c r="AM121" i="1"/>
  <c r="AN33" i="1"/>
  <c r="AN121" i="1"/>
  <c r="AO121" i="1"/>
  <c r="AM122" i="1"/>
  <c r="AN34" i="1"/>
  <c r="AN122" i="1"/>
  <c r="AO122" i="1"/>
  <c r="AM123" i="1"/>
  <c r="AN35" i="1"/>
  <c r="AN123" i="1"/>
  <c r="AO123" i="1"/>
  <c r="AM124" i="1"/>
  <c r="AN36" i="1"/>
  <c r="AN124" i="1"/>
  <c r="AO124" i="1"/>
  <c r="AM125" i="1"/>
  <c r="AN37" i="1"/>
  <c r="AN125" i="1"/>
  <c r="AO125" i="1"/>
  <c r="AM126" i="1"/>
  <c r="AN38" i="1"/>
  <c r="AN126" i="1"/>
  <c r="AO126" i="1"/>
  <c r="AM127" i="1"/>
  <c r="AN39" i="1"/>
  <c r="AN127" i="1"/>
  <c r="AO127" i="1"/>
  <c r="AM128" i="1"/>
  <c r="AN40" i="1"/>
  <c r="AN128" i="1"/>
  <c r="AO128" i="1"/>
  <c r="AM129" i="1"/>
  <c r="AN41" i="1"/>
  <c r="AN129" i="1"/>
  <c r="AO129" i="1"/>
  <c r="AM130" i="1"/>
  <c r="AN42" i="1"/>
  <c r="AN130" i="1"/>
  <c r="AO130" i="1"/>
  <c r="AM131" i="1"/>
  <c r="AN43" i="1"/>
  <c r="AN131" i="1"/>
  <c r="AO131" i="1"/>
  <c r="AM132" i="1"/>
  <c r="AN44" i="1"/>
  <c r="AN132" i="1"/>
  <c r="AO132" i="1"/>
  <c r="AM133" i="1"/>
  <c r="AN45" i="1"/>
  <c r="AN133" i="1"/>
  <c r="AO133" i="1"/>
  <c r="AM134" i="1"/>
  <c r="AN46" i="1"/>
  <c r="AN134" i="1"/>
  <c r="AO134" i="1"/>
  <c r="AM135" i="1"/>
  <c r="AN47" i="1"/>
  <c r="AN135" i="1"/>
  <c r="AO135" i="1"/>
  <c r="AM136" i="1"/>
  <c r="AN48" i="1"/>
  <c r="AN136" i="1"/>
  <c r="AO136" i="1"/>
  <c r="AM137" i="1"/>
  <c r="AN49" i="1"/>
  <c r="AN137" i="1"/>
  <c r="AO137" i="1"/>
  <c r="AM138" i="1"/>
  <c r="AN50" i="1"/>
  <c r="AN138" i="1"/>
  <c r="AO138" i="1"/>
  <c r="AM139" i="1"/>
  <c r="AN51" i="1"/>
  <c r="AN139" i="1"/>
  <c r="AO139" i="1"/>
  <c r="AM140" i="1"/>
  <c r="AN52" i="1"/>
  <c r="AN140" i="1"/>
  <c r="AO140" i="1"/>
  <c r="AM141" i="1"/>
  <c r="AN53" i="1"/>
  <c r="AN141" i="1"/>
  <c r="AO141" i="1"/>
  <c r="AM142" i="1"/>
  <c r="AN54" i="1"/>
  <c r="AN142" i="1"/>
  <c r="AO142" i="1"/>
  <c r="AM143" i="1"/>
  <c r="AN55" i="1"/>
  <c r="AN143" i="1"/>
  <c r="AO143" i="1"/>
  <c r="AM144" i="1"/>
  <c r="AN56" i="1"/>
  <c r="AN144" i="1"/>
  <c r="AO144" i="1"/>
  <c r="AM145" i="1"/>
  <c r="AN57" i="1"/>
  <c r="AN145" i="1"/>
  <c r="AO145" i="1"/>
  <c r="AM146" i="1"/>
  <c r="AN58" i="1"/>
  <c r="AN146" i="1"/>
  <c r="AO146" i="1"/>
  <c r="AM147" i="1"/>
  <c r="AN59" i="1"/>
  <c r="AN147" i="1"/>
  <c r="AO147" i="1"/>
  <c r="AM148" i="1"/>
  <c r="AN60" i="1"/>
  <c r="AN148" i="1"/>
  <c r="AO148" i="1"/>
  <c r="AM149" i="1"/>
  <c r="AN61" i="1"/>
  <c r="AN149" i="1"/>
  <c r="AO149" i="1"/>
  <c r="AM150" i="1"/>
  <c r="AN62" i="1"/>
  <c r="AN150" i="1"/>
  <c r="AO150" i="1"/>
  <c r="AM151" i="1"/>
  <c r="AN63" i="1"/>
  <c r="AN151" i="1"/>
  <c r="AO151" i="1"/>
  <c r="AM152" i="1"/>
  <c r="AN64" i="1"/>
  <c r="AN152" i="1"/>
  <c r="AO152" i="1"/>
  <c r="AM153" i="1"/>
  <c r="AN65" i="1"/>
  <c r="AN153" i="1"/>
  <c r="AO153" i="1"/>
  <c r="AM154" i="1"/>
  <c r="AN66" i="1"/>
  <c r="AN154" i="1"/>
  <c r="AO154" i="1"/>
  <c r="AM155" i="1"/>
  <c r="AN67" i="1"/>
  <c r="AN155" i="1"/>
  <c r="AO155" i="1"/>
  <c r="AM156" i="1"/>
  <c r="AN68" i="1"/>
  <c r="AN156" i="1"/>
  <c r="AO156" i="1"/>
  <c r="AM157" i="1"/>
  <c r="AN69" i="1"/>
  <c r="AN157" i="1"/>
  <c r="AO157" i="1"/>
  <c r="AM158" i="1"/>
  <c r="AN70" i="1"/>
  <c r="AN158" i="1"/>
  <c r="AO158" i="1"/>
  <c r="AM159" i="1"/>
  <c r="AN71" i="1"/>
  <c r="AN159" i="1"/>
  <c r="AO159" i="1"/>
  <c r="AM160" i="1"/>
  <c r="AN72" i="1"/>
  <c r="AN160" i="1"/>
  <c r="AO160" i="1"/>
  <c r="AM161" i="1"/>
  <c r="AN73" i="1"/>
  <c r="AN161" i="1"/>
  <c r="AO161" i="1"/>
  <c r="AM162" i="1"/>
  <c r="AN74" i="1"/>
  <c r="AN162" i="1"/>
  <c r="AO162" i="1"/>
  <c r="AM163" i="1"/>
  <c r="AN75" i="1"/>
  <c r="AN163" i="1"/>
  <c r="AO163" i="1"/>
  <c r="AM164" i="1"/>
  <c r="AN76" i="1"/>
  <c r="AN164" i="1"/>
  <c r="AO164" i="1"/>
  <c r="AM165" i="1"/>
  <c r="AN77" i="1"/>
  <c r="AN165" i="1"/>
  <c r="AO165" i="1"/>
  <c r="AM166" i="1"/>
  <c r="AN78" i="1"/>
  <c r="AN166" i="1"/>
  <c r="AO166" i="1"/>
  <c r="AM167" i="1"/>
  <c r="AN79" i="1"/>
  <c r="AN167" i="1"/>
  <c r="AO167" i="1"/>
  <c r="AM168" i="1"/>
  <c r="AN80" i="1"/>
  <c r="AN168" i="1"/>
  <c r="AO168" i="1"/>
  <c r="AM169" i="1"/>
  <c r="AN81" i="1"/>
  <c r="AN169" i="1"/>
  <c r="AO169" i="1"/>
  <c r="AM170" i="1"/>
  <c r="AN82" i="1"/>
  <c r="AN170" i="1"/>
  <c r="AO170" i="1"/>
  <c r="AM171" i="1"/>
  <c r="AN83" i="1"/>
  <c r="AN171" i="1"/>
  <c r="AO171" i="1"/>
  <c r="AM172" i="1"/>
  <c r="AN84" i="1"/>
  <c r="AN172" i="1"/>
  <c r="AO172" i="1"/>
  <c r="AM173" i="1"/>
  <c r="AN85" i="1"/>
  <c r="AN173" i="1"/>
  <c r="AO173" i="1"/>
  <c r="AM174" i="1"/>
  <c r="AN86" i="1"/>
  <c r="AN174" i="1"/>
  <c r="AO174" i="1"/>
  <c r="AM175" i="1"/>
  <c r="AN87" i="1"/>
  <c r="AN175" i="1"/>
  <c r="AO175" i="1"/>
  <c r="AM176" i="1"/>
  <c r="AN88" i="1"/>
  <c r="AN176" i="1"/>
  <c r="AO176" i="1"/>
  <c r="E268" i="1"/>
  <c r="E267" i="1"/>
  <c r="E269" i="1"/>
  <c r="E278" i="1"/>
  <c r="E277"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F4" i="8"/>
  <c r="G4" i="8"/>
  <c r="F5" i="8"/>
  <c r="G5" i="8"/>
  <c r="F6" i="8"/>
  <c r="G6" i="8"/>
  <c r="F7" i="8"/>
  <c r="G7" i="8"/>
  <c r="F8" i="8"/>
  <c r="G8" i="8"/>
  <c r="F9" i="8"/>
  <c r="G9" i="8"/>
  <c r="F10" i="8"/>
  <c r="G10" i="8"/>
  <c r="F11" i="8"/>
  <c r="G11" i="8"/>
  <c r="F12" i="8"/>
  <c r="G12" i="8"/>
  <c r="F13" i="8"/>
  <c r="G13" i="8"/>
  <c r="F14" i="8"/>
  <c r="G14" i="8"/>
  <c r="F15" i="8"/>
  <c r="G15" i="8"/>
  <c r="F16" i="8"/>
  <c r="G16" i="8"/>
  <c r="F17" i="8"/>
  <c r="G17" i="8"/>
  <c r="F18" i="8"/>
  <c r="G18" i="8"/>
  <c r="F19" i="8"/>
  <c r="G19" i="8"/>
  <c r="F20" i="8"/>
  <c r="G20" i="8"/>
  <c r="F21" i="8"/>
  <c r="G21" i="8"/>
  <c r="F22" i="8"/>
  <c r="G22" i="8"/>
  <c r="F23" i="8"/>
  <c r="G23" i="8"/>
  <c r="F24" i="8"/>
  <c r="G24" i="8"/>
  <c r="F25" i="8"/>
  <c r="G25" i="8"/>
  <c r="F26" i="8"/>
  <c r="G26" i="8"/>
  <c r="F27" i="8"/>
  <c r="G27" i="8"/>
  <c r="F28" i="8"/>
  <c r="G28" i="8"/>
  <c r="F29" i="8"/>
  <c r="G29" i="8"/>
  <c r="F30" i="8"/>
  <c r="G30" i="8"/>
  <c r="F31" i="8"/>
  <c r="G31" i="8"/>
  <c r="F32" i="8"/>
  <c r="G32" i="8"/>
  <c r="F33" i="8"/>
  <c r="G33" i="8"/>
  <c r="F34" i="8"/>
  <c r="G34" i="8"/>
  <c r="F35" i="8"/>
  <c r="G35" i="8"/>
  <c r="F36" i="8"/>
  <c r="G36" i="8"/>
  <c r="F37" i="8"/>
  <c r="G37" i="8"/>
  <c r="F38" i="8"/>
  <c r="G38" i="8"/>
  <c r="F39" i="8"/>
  <c r="G39" i="8"/>
  <c r="F40" i="8"/>
  <c r="G40" i="8"/>
  <c r="F41" i="8"/>
  <c r="G41" i="8"/>
  <c r="F42" i="8"/>
  <c r="G42" i="8"/>
  <c r="F43" i="8"/>
  <c r="G43" i="8"/>
  <c r="F44" i="8"/>
  <c r="G44" i="8"/>
  <c r="F45" i="8"/>
  <c r="G45" i="8"/>
  <c r="F46" i="8"/>
  <c r="G46" i="8"/>
  <c r="F47" i="8"/>
  <c r="G47" i="8"/>
  <c r="F48" i="8"/>
  <c r="G48" i="8"/>
  <c r="F49" i="8"/>
  <c r="G49" i="8"/>
  <c r="F50" i="8"/>
  <c r="G50" i="8"/>
  <c r="F51" i="8"/>
  <c r="G51" i="8"/>
  <c r="F52" i="8"/>
  <c r="G52" i="8"/>
  <c r="F53" i="8"/>
  <c r="G53" i="8"/>
  <c r="F54" i="8"/>
  <c r="G54" i="8"/>
  <c r="F55" i="8"/>
  <c r="G55" i="8"/>
  <c r="F56" i="8"/>
  <c r="G56" i="8"/>
  <c r="F57" i="8"/>
  <c r="G57" i="8"/>
  <c r="F58" i="8"/>
  <c r="G58" i="8"/>
  <c r="F59" i="8"/>
  <c r="G59" i="8"/>
  <c r="F60" i="8"/>
  <c r="G60" i="8"/>
  <c r="F61" i="8"/>
  <c r="G61" i="8"/>
  <c r="F62" i="8"/>
  <c r="G62" i="8"/>
  <c r="F63" i="8"/>
  <c r="G63" i="8"/>
  <c r="F64" i="8"/>
  <c r="G64" i="8"/>
  <c r="F65" i="8"/>
  <c r="G65" i="8"/>
  <c r="F66" i="8"/>
  <c r="G66" i="8"/>
  <c r="F67" i="8"/>
  <c r="G67" i="8"/>
  <c r="F68" i="8"/>
  <c r="G68" i="8"/>
  <c r="F69" i="8"/>
  <c r="G69" i="8"/>
  <c r="F70" i="8"/>
  <c r="G70" i="8"/>
  <c r="F71" i="8"/>
  <c r="G71" i="8"/>
  <c r="F72" i="8"/>
  <c r="G72" i="8"/>
  <c r="F73" i="8"/>
  <c r="G73" i="8"/>
  <c r="F74" i="8"/>
  <c r="G74" i="8"/>
  <c r="F75" i="8"/>
  <c r="G75" i="8"/>
  <c r="F76" i="8"/>
  <c r="G76" i="8"/>
  <c r="F77" i="8"/>
  <c r="G77" i="8"/>
  <c r="F78" i="8"/>
  <c r="G78" i="8"/>
  <c r="F79" i="8"/>
  <c r="G79" i="8"/>
  <c r="F80" i="8"/>
  <c r="G80" i="8"/>
  <c r="F81" i="8"/>
  <c r="G81" i="8"/>
  <c r="F82" i="8"/>
  <c r="G82" i="8"/>
  <c r="F83" i="8"/>
  <c r="G83" i="8"/>
  <c r="F3" i="8"/>
  <c r="G3" i="8"/>
  <c r="AE97" i="1"/>
  <c r="AF97" i="1"/>
  <c r="AE98" i="1"/>
  <c r="AF98" i="1"/>
  <c r="AE99" i="1"/>
  <c r="AF99" i="1"/>
  <c r="AE100" i="1"/>
  <c r="AF100" i="1"/>
  <c r="AE101" i="1"/>
  <c r="AF101" i="1"/>
  <c r="AE102" i="1"/>
  <c r="AF102" i="1"/>
  <c r="AE103" i="1"/>
  <c r="AF103" i="1"/>
  <c r="AE104" i="1"/>
  <c r="AF104" i="1"/>
  <c r="AE105" i="1"/>
  <c r="AF105" i="1"/>
  <c r="AE106" i="1"/>
  <c r="AF106" i="1"/>
  <c r="AE107" i="1"/>
  <c r="AF107" i="1"/>
  <c r="AE108" i="1"/>
  <c r="AF108" i="1"/>
  <c r="AE109" i="1"/>
  <c r="AF109" i="1"/>
  <c r="AE110" i="1"/>
  <c r="AF110" i="1"/>
  <c r="AE111" i="1"/>
  <c r="AF111" i="1"/>
  <c r="AE112" i="1"/>
  <c r="AF112" i="1"/>
  <c r="AE113" i="1"/>
  <c r="AF113" i="1"/>
  <c r="AE114" i="1"/>
  <c r="AF114" i="1"/>
  <c r="AE115" i="1"/>
  <c r="AF115" i="1"/>
  <c r="AE116" i="1"/>
  <c r="AF116" i="1"/>
  <c r="AE117" i="1"/>
  <c r="AF117" i="1"/>
  <c r="AE118" i="1"/>
  <c r="AF118" i="1"/>
  <c r="AE119" i="1"/>
  <c r="AF119" i="1"/>
  <c r="AE120" i="1"/>
  <c r="AF120" i="1"/>
  <c r="AE121" i="1"/>
  <c r="AF121" i="1"/>
  <c r="AE122" i="1"/>
  <c r="AF122" i="1"/>
  <c r="AE123" i="1"/>
  <c r="AF123" i="1"/>
  <c r="AE124" i="1"/>
  <c r="AF124" i="1"/>
  <c r="AE125" i="1"/>
  <c r="AF125" i="1"/>
  <c r="AE126" i="1"/>
  <c r="AF126" i="1"/>
  <c r="AE127" i="1"/>
  <c r="AF127" i="1"/>
  <c r="AE128" i="1"/>
  <c r="AF128" i="1"/>
  <c r="AE129" i="1"/>
  <c r="AF129" i="1"/>
  <c r="AE130" i="1"/>
  <c r="AF130" i="1"/>
  <c r="AE131" i="1"/>
  <c r="AF131" i="1"/>
  <c r="AE132" i="1"/>
  <c r="AF132" i="1"/>
  <c r="AE133" i="1"/>
  <c r="AF133" i="1"/>
  <c r="AE134" i="1"/>
  <c r="AF134" i="1"/>
  <c r="AE135" i="1"/>
  <c r="AF135" i="1"/>
  <c r="AE136" i="1"/>
  <c r="AF136" i="1"/>
  <c r="AE137" i="1"/>
  <c r="AF137" i="1"/>
  <c r="AE138" i="1"/>
  <c r="AF138" i="1"/>
  <c r="AE139" i="1"/>
  <c r="AF139" i="1"/>
  <c r="AE140" i="1"/>
  <c r="AF140" i="1"/>
  <c r="AE141" i="1"/>
  <c r="AF141" i="1"/>
  <c r="AE142" i="1"/>
  <c r="AF142" i="1"/>
  <c r="AE143" i="1"/>
  <c r="AF143" i="1"/>
  <c r="AE144" i="1"/>
  <c r="AF144" i="1"/>
  <c r="AE145" i="1"/>
  <c r="AF145" i="1"/>
  <c r="AE146" i="1"/>
  <c r="AF146" i="1"/>
  <c r="AE147" i="1"/>
  <c r="AF147" i="1"/>
  <c r="AE148" i="1"/>
  <c r="AF148" i="1"/>
  <c r="AE149" i="1"/>
  <c r="AF149" i="1"/>
  <c r="AE150" i="1"/>
  <c r="AF150" i="1"/>
  <c r="AE151" i="1"/>
  <c r="AF151" i="1"/>
  <c r="AE152" i="1"/>
  <c r="AF152" i="1"/>
  <c r="AE153" i="1"/>
  <c r="AF153" i="1"/>
  <c r="AE154" i="1"/>
  <c r="AF154" i="1"/>
  <c r="AE155" i="1"/>
  <c r="AF155" i="1"/>
  <c r="AE156" i="1"/>
  <c r="AF156" i="1"/>
  <c r="AE157" i="1"/>
  <c r="AF157" i="1"/>
  <c r="AE158" i="1"/>
  <c r="AF158" i="1"/>
  <c r="AE159" i="1"/>
  <c r="AF159" i="1"/>
  <c r="AE160" i="1"/>
  <c r="AF160" i="1"/>
  <c r="AE161" i="1"/>
  <c r="AF161" i="1"/>
  <c r="AE162" i="1"/>
  <c r="AF162" i="1"/>
  <c r="AE163" i="1"/>
  <c r="AF163" i="1"/>
  <c r="AE164" i="1"/>
  <c r="AF164" i="1"/>
  <c r="AE165" i="1"/>
  <c r="AF165" i="1"/>
  <c r="AE166" i="1"/>
  <c r="AF166" i="1"/>
  <c r="AE167" i="1"/>
  <c r="AF167" i="1"/>
  <c r="AE168" i="1"/>
  <c r="AF168" i="1"/>
  <c r="AE169" i="1"/>
  <c r="AF169" i="1"/>
  <c r="AE170" i="1"/>
  <c r="AF170" i="1"/>
  <c r="AE171" i="1"/>
  <c r="AF171" i="1"/>
  <c r="AE172" i="1"/>
  <c r="AF172" i="1"/>
  <c r="AE173" i="1"/>
  <c r="AF173" i="1"/>
  <c r="AE174" i="1"/>
  <c r="AF174" i="1"/>
  <c r="AE175" i="1"/>
  <c r="AF175" i="1"/>
  <c r="AE176" i="1"/>
  <c r="AF176" i="1"/>
  <c r="AE96" i="1"/>
  <c r="AF96" i="1"/>
  <c r="U183" i="1"/>
  <c r="Q183" i="1"/>
  <c r="CM8" i="1"/>
  <c r="CM96" i="1"/>
  <c r="CN8" i="1"/>
  <c r="CN96" i="1"/>
  <c r="CI8" i="1"/>
  <c r="CI96" i="1"/>
  <c r="CJ8" i="1"/>
  <c r="CJ96" i="1"/>
  <c r="CK8" i="1"/>
  <c r="CK96" i="1"/>
  <c r="CL8" i="1"/>
  <c r="CL96" i="1"/>
  <c r="K183" i="1"/>
  <c r="CE97" i="1"/>
  <c r="CE98" i="1"/>
  <c r="CE99" i="1"/>
  <c r="CE100" i="1"/>
  <c r="CE101" i="1"/>
  <c r="CE102" i="1"/>
  <c r="CE103" i="1"/>
  <c r="CE104" i="1"/>
  <c r="CE105" i="1"/>
  <c r="CE106" i="1"/>
  <c r="CE107" i="1"/>
  <c r="CE108" i="1"/>
  <c r="CE109" i="1"/>
  <c r="CE110" i="1"/>
  <c r="CE111" i="1"/>
  <c r="CE112" i="1"/>
  <c r="CE113" i="1"/>
  <c r="CE114" i="1"/>
  <c r="CE115" i="1"/>
  <c r="CE116" i="1"/>
  <c r="CE117" i="1"/>
  <c r="CE118" i="1"/>
  <c r="CE119" i="1"/>
  <c r="CE120" i="1"/>
  <c r="CE121" i="1"/>
  <c r="CE122" i="1"/>
  <c r="CE123" i="1"/>
  <c r="CE124" i="1"/>
  <c r="CE125" i="1"/>
  <c r="CE126" i="1"/>
  <c r="CE127" i="1"/>
  <c r="CE128" i="1"/>
  <c r="CE129" i="1"/>
  <c r="CE130" i="1"/>
  <c r="CE131" i="1"/>
  <c r="CE132" i="1"/>
  <c r="CE133" i="1"/>
  <c r="CE134" i="1"/>
  <c r="CE135" i="1"/>
  <c r="CE136" i="1"/>
  <c r="CE137" i="1"/>
  <c r="CE138" i="1"/>
  <c r="CE139" i="1"/>
  <c r="CE140" i="1"/>
  <c r="CE141" i="1"/>
  <c r="CE142" i="1"/>
  <c r="CE143" i="1"/>
  <c r="CE144" i="1"/>
  <c r="CE145" i="1"/>
  <c r="CE146" i="1"/>
  <c r="CE147" i="1"/>
  <c r="CE148" i="1"/>
  <c r="CE149" i="1"/>
  <c r="CE150" i="1"/>
  <c r="CE151" i="1"/>
  <c r="CE152" i="1"/>
  <c r="CE153" i="1"/>
  <c r="CE154" i="1"/>
  <c r="CE155" i="1"/>
  <c r="CE156" i="1"/>
  <c r="CE157" i="1"/>
  <c r="CE158" i="1"/>
  <c r="CE159" i="1"/>
  <c r="CE160" i="1"/>
  <c r="CE161" i="1"/>
  <c r="CE162" i="1"/>
  <c r="CE163" i="1"/>
  <c r="CE164" i="1"/>
  <c r="CE165" i="1"/>
  <c r="CE166" i="1"/>
  <c r="CE167" i="1"/>
  <c r="CE168" i="1"/>
  <c r="CE169" i="1"/>
  <c r="CE170" i="1"/>
  <c r="CE171" i="1"/>
  <c r="CE172" i="1"/>
  <c r="CE173" i="1"/>
  <c r="CE174" i="1"/>
  <c r="CE175" i="1"/>
  <c r="CE176" i="1"/>
  <c r="CE8" i="1"/>
  <c r="CE96" i="1"/>
  <c r="BP8" i="1"/>
  <c r="BP96" i="1"/>
  <c r="BT8" i="1"/>
  <c r="BT96" i="1"/>
  <c r="BU8" i="1"/>
  <c r="BU96" i="1"/>
  <c r="BN8" i="1"/>
  <c r="BN96" i="1"/>
  <c r="BO8" i="1"/>
  <c r="BO96" i="1"/>
  <c r="BQ8" i="1"/>
  <c r="BQ96" i="1"/>
  <c r="BR8" i="1"/>
  <c r="BR96" i="1"/>
  <c r="BS8" i="1"/>
  <c r="BS96" i="1"/>
  <c r="I183" i="1"/>
  <c r="AR8" i="1"/>
  <c r="AR96" i="1"/>
  <c r="AS8" i="1"/>
  <c r="AS96" i="1"/>
  <c r="AT8" i="1"/>
  <c r="AT96" i="1"/>
  <c r="AU8" i="1"/>
  <c r="AU96" i="1"/>
  <c r="AV8" i="1"/>
  <c r="AV96" i="1"/>
  <c r="AW8" i="1"/>
  <c r="AW96" i="1"/>
  <c r="AX8" i="1"/>
  <c r="AX96" i="1"/>
  <c r="AY8" i="1"/>
  <c r="AY96" i="1"/>
  <c r="AZ8" i="1"/>
  <c r="AZ96" i="1"/>
  <c r="BA8" i="1"/>
  <c r="BA96" i="1"/>
  <c r="BB8" i="1"/>
  <c r="BB96" i="1"/>
  <c r="BC8" i="1"/>
  <c r="BC96" i="1"/>
  <c r="BD8" i="1"/>
  <c r="BD96" i="1"/>
  <c r="BE8" i="1"/>
  <c r="BE96" i="1"/>
  <c r="G183" i="1"/>
  <c r="G8" i="1"/>
  <c r="G96" i="1"/>
  <c r="K8" i="1"/>
  <c r="BT97" i="1"/>
  <c r="BT98" i="1"/>
  <c r="BT99" i="1"/>
  <c r="BT100" i="1"/>
  <c r="BT101" i="1"/>
  <c r="BT102" i="1"/>
  <c r="BT103" i="1"/>
  <c r="BT104" i="1"/>
  <c r="BT105" i="1"/>
  <c r="BT106" i="1"/>
  <c r="BT107" i="1"/>
  <c r="BT108" i="1"/>
  <c r="BT109" i="1"/>
  <c r="BT110" i="1"/>
  <c r="BT111" i="1"/>
  <c r="BT112" i="1"/>
  <c r="BT113" i="1"/>
  <c r="BT114" i="1"/>
  <c r="BT115" i="1"/>
  <c r="BT116" i="1"/>
  <c r="BT117" i="1"/>
  <c r="BT118" i="1"/>
  <c r="BT119" i="1"/>
  <c r="BT120" i="1"/>
  <c r="BT121" i="1"/>
  <c r="BT122" i="1"/>
  <c r="BT123" i="1"/>
  <c r="BT124" i="1"/>
  <c r="BT125" i="1"/>
  <c r="BT126" i="1"/>
  <c r="BT127" i="1"/>
  <c r="BT128" i="1"/>
  <c r="BT129" i="1"/>
  <c r="BT130" i="1"/>
  <c r="BT131" i="1"/>
  <c r="BT132" i="1"/>
  <c r="BT133" i="1"/>
  <c r="BT134" i="1"/>
  <c r="BT135" i="1"/>
  <c r="BT136" i="1"/>
  <c r="BT137" i="1"/>
  <c r="BT138" i="1"/>
  <c r="BT139" i="1"/>
  <c r="BT140" i="1"/>
  <c r="BT141" i="1"/>
  <c r="BT142" i="1"/>
  <c r="BT143" i="1"/>
  <c r="BT144" i="1"/>
  <c r="BT145" i="1"/>
  <c r="BT146" i="1"/>
  <c r="BT147" i="1"/>
  <c r="BT148" i="1"/>
  <c r="BT149" i="1"/>
  <c r="BT150" i="1"/>
  <c r="BT151" i="1"/>
  <c r="BT152" i="1"/>
  <c r="BT153" i="1"/>
  <c r="BT154" i="1"/>
  <c r="BT155" i="1"/>
  <c r="BT156" i="1"/>
  <c r="BT157" i="1"/>
  <c r="BT158" i="1"/>
  <c r="BT159" i="1"/>
  <c r="BT160" i="1"/>
  <c r="BT161" i="1"/>
  <c r="BT162" i="1"/>
  <c r="BT163" i="1"/>
  <c r="BT164" i="1"/>
  <c r="BT165" i="1"/>
  <c r="BT166" i="1"/>
  <c r="BT167" i="1"/>
  <c r="BT168" i="1"/>
  <c r="BT169" i="1"/>
  <c r="BT170" i="1"/>
  <c r="BT171" i="1"/>
  <c r="BT172" i="1"/>
  <c r="BT173" i="1"/>
  <c r="BT174" i="1"/>
  <c r="BT175" i="1"/>
  <c r="BT176" i="1"/>
  <c r="AM83" i="1"/>
  <c r="AO83" i="1"/>
  <c r="AM84" i="1"/>
  <c r="AO84" i="1"/>
  <c r="AM85" i="1"/>
  <c r="AO85" i="1"/>
  <c r="AM86" i="1"/>
  <c r="AO86" i="1"/>
  <c r="AM87" i="1"/>
  <c r="AO87" i="1"/>
  <c r="AM88" i="1"/>
  <c r="AO88" i="1"/>
  <c r="AM9" i="1"/>
  <c r="AO9" i="1"/>
  <c r="AM10" i="1"/>
  <c r="AO10" i="1"/>
  <c r="AM11" i="1"/>
  <c r="AO11" i="1"/>
  <c r="AM12" i="1"/>
  <c r="AO12" i="1"/>
  <c r="AM13" i="1"/>
  <c r="AO13" i="1"/>
  <c r="AM14" i="1"/>
  <c r="AO14" i="1"/>
  <c r="AM15" i="1"/>
  <c r="AO15" i="1"/>
  <c r="AM16" i="1"/>
  <c r="AO16" i="1"/>
  <c r="AM17" i="1"/>
  <c r="AO17" i="1"/>
  <c r="AM18" i="1"/>
  <c r="AO18" i="1"/>
  <c r="AM19" i="1"/>
  <c r="AO19" i="1"/>
  <c r="AM20" i="1"/>
  <c r="AO20" i="1"/>
  <c r="AM21" i="1"/>
  <c r="AO21" i="1"/>
  <c r="AM22" i="1"/>
  <c r="AO22" i="1"/>
  <c r="AM23" i="1"/>
  <c r="AO23" i="1"/>
  <c r="AM24" i="1"/>
  <c r="AO24" i="1"/>
  <c r="AM25" i="1"/>
  <c r="AO25" i="1"/>
  <c r="AM26" i="1"/>
  <c r="AO26" i="1"/>
  <c r="AM27" i="1"/>
  <c r="AO27" i="1"/>
  <c r="AM28" i="1"/>
  <c r="AO28" i="1"/>
  <c r="AM29" i="1"/>
  <c r="AO29" i="1"/>
  <c r="AM30" i="1"/>
  <c r="AO30" i="1"/>
  <c r="AM31" i="1"/>
  <c r="AO31" i="1"/>
  <c r="AM32" i="1"/>
  <c r="AO32" i="1"/>
  <c r="AM33" i="1"/>
  <c r="AO33" i="1"/>
  <c r="AM34" i="1"/>
  <c r="AO34" i="1"/>
  <c r="AM35" i="1"/>
  <c r="AO35" i="1"/>
  <c r="AM36" i="1"/>
  <c r="AO36" i="1"/>
  <c r="AM37" i="1"/>
  <c r="AO37" i="1"/>
  <c r="AM38" i="1"/>
  <c r="AO38" i="1"/>
  <c r="AM39" i="1"/>
  <c r="AO39" i="1"/>
  <c r="AM40" i="1"/>
  <c r="AO40" i="1"/>
  <c r="AM41" i="1"/>
  <c r="AO41" i="1"/>
  <c r="AM42" i="1"/>
  <c r="AO42" i="1"/>
  <c r="AM43" i="1"/>
  <c r="AO43" i="1"/>
  <c r="AM44" i="1"/>
  <c r="AO44" i="1"/>
  <c r="AM45" i="1"/>
  <c r="AO45" i="1"/>
  <c r="AM46" i="1"/>
  <c r="AO46" i="1"/>
  <c r="AM47" i="1"/>
  <c r="AO47" i="1"/>
  <c r="AM48" i="1"/>
  <c r="AO48" i="1"/>
  <c r="AM49" i="1"/>
  <c r="AO49" i="1"/>
  <c r="AM50" i="1"/>
  <c r="AO50" i="1"/>
  <c r="AM51" i="1"/>
  <c r="AO51" i="1"/>
  <c r="AM52" i="1"/>
  <c r="AO52" i="1"/>
  <c r="AM53" i="1"/>
  <c r="AO53" i="1"/>
  <c r="AM54" i="1"/>
  <c r="AO54" i="1"/>
  <c r="AM55" i="1"/>
  <c r="AO55" i="1"/>
  <c r="AM56" i="1"/>
  <c r="AO56" i="1"/>
  <c r="AM57" i="1"/>
  <c r="AO57" i="1"/>
  <c r="AM58" i="1"/>
  <c r="AO58" i="1"/>
  <c r="AM59" i="1"/>
  <c r="AO59" i="1"/>
  <c r="AM60" i="1"/>
  <c r="AO60" i="1"/>
  <c r="AM61" i="1"/>
  <c r="AO61" i="1"/>
  <c r="AM62" i="1"/>
  <c r="AO62" i="1"/>
  <c r="AM63" i="1"/>
  <c r="AO63" i="1"/>
  <c r="AM64" i="1"/>
  <c r="AO64" i="1"/>
  <c r="AM65" i="1"/>
  <c r="AO65" i="1"/>
  <c r="AM66" i="1"/>
  <c r="AO66" i="1"/>
  <c r="AM67" i="1"/>
  <c r="AO67" i="1"/>
  <c r="AM68" i="1"/>
  <c r="AO68" i="1"/>
  <c r="AM69" i="1"/>
  <c r="AO69" i="1"/>
  <c r="AM70" i="1"/>
  <c r="AO70" i="1"/>
  <c r="AM71" i="1"/>
  <c r="AO71" i="1"/>
  <c r="AM72" i="1"/>
  <c r="AO72" i="1"/>
  <c r="AM73" i="1"/>
  <c r="AO73" i="1"/>
  <c r="AM74" i="1"/>
  <c r="AO74" i="1"/>
  <c r="AM75" i="1"/>
  <c r="AO75" i="1"/>
  <c r="AM76" i="1"/>
  <c r="AO76" i="1"/>
  <c r="AM77" i="1"/>
  <c r="AO77" i="1"/>
  <c r="AM78" i="1"/>
  <c r="AO78" i="1"/>
  <c r="AM79" i="1"/>
  <c r="AO79" i="1"/>
  <c r="AM80" i="1"/>
  <c r="AO80" i="1"/>
  <c r="AM81" i="1"/>
  <c r="AO81" i="1"/>
  <c r="AM82" i="1"/>
  <c r="AO82" i="1"/>
  <c r="AO8" i="1"/>
  <c r="AM8" i="1"/>
  <c r="BC9" i="1"/>
  <c r="BC97" i="1"/>
  <c r="BC10" i="1"/>
  <c r="BC98" i="1"/>
  <c r="BC11" i="1"/>
  <c r="BC99" i="1"/>
  <c r="BC12" i="1"/>
  <c r="BC100" i="1"/>
  <c r="BC13" i="1"/>
  <c r="BC101" i="1"/>
  <c r="BC14" i="1"/>
  <c r="BC102" i="1"/>
  <c r="BC15" i="1"/>
  <c r="BC103" i="1"/>
  <c r="BC16" i="1"/>
  <c r="BC104" i="1"/>
  <c r="BC17" i="1"/>
  <c r="BC105" i="1"/>
  <c r="BC18" i="1"/>
  <c r="BC106" i="1"/>
  <c r="BC19" i="1"/>
  <c r="BC107" i="1"/>
  <c r="BC20" i="1"/>
  <c r="BC108" i="1"/>
  <c r="BC21" i="1"/>
  <c r="BC109" i="1"/>
  <c r="BC22" i="1"/>
  <c r="BC110" i="1"/>
  <c r="BC23" i="1"/>
  <c r="BC111" i="1"/>
  <c r="BC24" i="1"/>
  <c r="BC112" i="1"/>
  <c r="BC25" i="1"/>
  <c r="BC113" i="1"/>
  <c r="BC26" i="1"/>
  <c r="BC114" i="1"/>
  <c r="BC27" i="1"/>
  <c r="BC115" i="1"/>
  <c r="BC28" i="1"/>
  <c r="BC116" i="1"/>
  <c r="BC29" i="1"/>
  <c r="BC117" i="1"/>
  <c r="BC30" i="1"/>
  <c r="BC118" i="1"/>
  <c r="BC31" i="1"/>
  <c r="BC119" i="1"/>
  <c r="BC32" i="1"/>
  <c r="BC120" i="1"/>
  <c r="BC33" i="1"/>
  <c r="BC121" i="1"/>
  <c r="BC34" i="1"/>
  <c r="BC122" i="1"/>
  <c r="BC35" i="1"/>
  <c r="BC123" i="1"/>
  <c r="BC36" i="1"/>
  <c r="BC124" i="1"/>
  <c r="BC37" i="1"/>
  <c r="BC125" i="1"/>
  <c r="BC38" i="1"/>
  <c r="BC126" i="1"/>
  <c r="BC39" i="1"/>
  <c r="BC127" i="1"/>
  <c r="BC40" i="1"/>
  <c r="BC128" i="1"/>
  <c r="BC41" i="1"/>
  <c r="BC129" i="1"/>
  <c r="BC42" i="1"/>
  <c r="BC130" i="1"/>
  <c r="BC43" i="1"/>
  <c r="BC131" i="1"/>
  <c r="BC44" i="1"/>
  <c r="BC132" i="1"/>
  <c r="BC45" i="1"/>
  <c r="BC133" i="1"/>
  <c r="BC46" i="1"/>
  <c r="BC134" i="1"/>
  <c r="BC47" i="1"/>
  <c r="BC135" i="1"/>
  <c r="BC48" i="1"/>
  <c r="BC136" i="1"/>
  <c r="BC49" i="1"/>
  <c r="BC137" i="1"/>
  <c r="BC50" i="1"/>
  <c r="BC138" i="1"/>
  <c r="BC51" i="1"/>
  <c r="BC139" i="1"/>
  <c r="BC52" i="1"/>
  <c r="BC140" i="1"/>
  <c r="BC53" i="1"/>
  <c r="BC141" i="1"/>
  <c r="BC54" i="1"/>
  <c r="BC142" i="1"/>
  <c r="BC55" i="1"/>
  <c r="BC143" i="1"/>
  <c r="BC56" i="1"/>
  <c r="BC144" i="1"/>
  <c r="BC57" i="1"/>
  <c r="BC145" i="1"/>
  <c r="BC58" i="1"/>
  <c r="BC146" i="1"/>
  <c r="BC59" i="1"/>
  <c r="BC147" i="1"/>
  <c r="BC60" i="1"/>
  <c r="BC148" i="1"/>
  <c r="BC61" i="1"/>
  <c r="BC149" i="1"/>
  <c r="BC62" i="1"/>
  <c r="BC150" i="1"/>
  <c r="BC63" i="1"/>
  <c r="BC151" i="1"/>
  <c r="BC64" i="1"/>
  <c r="BC152" i="1"/>
  <c r="BC65" i="1"/>
  <c r="BC153" i="1"/>
  <c r="BC66" i="1"/>
  <c r="BC154" i="1"/>
  <c r="BC67" i="1"/>
  <c r="BC155" i="1"/>
  <c r="BC68" i="1"/>
  <c r="BC156" i="1"/>
  <c r="BC69" i="1"/>
  <c r="BC157" i="1"/>
  <c r="BC70" i="1"/>
  <c r="BC158" i="1"/>
  <c r="BC71" i="1"/>
  <c r="BC159" i="1"/>
  <c r="BC72" i="1"/>
  <c r="BC160" i="1"/>
  <c r="BC73" i="1"/>
  <c r="BC161" i="1"/>
  <c r="BC74" i="1"/>
  <c r="BC162" i="1"/>
  <c r="BC75" i="1"/>
  <c r="BC163" i="1"/>
  <c r="BC76" i="1"/>
  <c r="BC164" i="1"/>
  <c r="BC77" i="1"/>
  <c r="BC165" i="1"/>
  <c r="BC78" i="1"/>
  <c r="BC166" i="1"/>
  <c r="BC79" i="1"/>
  <c r="BC167" i="1"/>
  <c r="BC80" i="1"/>
  <c r="BC168" i="1"/>
  <c r="BC81" i="1"/>
  <c r="BC169" i="1"/>
  <c r="BC82" i="1"/>
  <c r="BC170" i="1"/>
  <c r="BC83" i="1"/>
  <c r="BC171" i="1"/>
  <c r="BC84" i="1"/>
  <c r="BC172" i="1"/>
  <c r="BC85" i="1"/>
  <c r="BC173" i="1"/>
  <c r="BC86" i="1"/>
  <c r="BC174" i="1"/>
  <c r="BC87" i="1"/>
  <c r="BC175" i="1"/>
  <c r="BC88" i="1"/>
  <c r="BC176" i="1"/>
  <c r="BC89" i="1"/>
  <c r="L8" i="1"/>
  <c r="L96" i="1"/>
  <c r="M8" i="1"/>
  <c r="M96" i="1"/>
  <c r="N8" i="1"/>
  <c r="N96" i="1"/>
  <c r="Q8" i="1"/>
  <c r="Q96" i="1"/>
  <c r="R8" i="1"/>
  <c r="R96" i="1"/>
  <c r="B8" i="1"/>
  <c r="B96" i="1"/>
  <c r="C8" i="1"/>
  <c r="C96" i="1"/>
  <c r="D8" i="1"/>
  <c r="D96" i="1"/>
  <c r="E8" i="1"/>
  <c r="E96" i="1"/>
  <c r="F8" i="1"/>
  <c r="F96" i="1"/>
  <c r="H8" i="1"/>
  <c r="H96" i="1"/>
  <c r="I8" i="1"/>
  <c r="I96" i="1"/>
  <c r="N183" i="1"/>
  <c r="CL13" i="1"/>
  <c r="CL101" i="1"/>
  <c r="CK12" i="1"/>
  <c r="CK100" i="1"/>
  <c r="CH10" i="1"/>
  <c r="CH98" i="1"/>
  <c r="CB8" i="1"/>
  <c r="CB96" i="1"/>
  <c r="BX10" i="1"/>
  <c r="BX98" i="1"/>
  <c r="BU97" i="1"/>
  <c r="CF8" i="1"/>
  <c r="CF96" i="1"/>
  <c r="CI9" i="1"/>
  <c r="CI97" i="1"/>
  <c r="M88" i="19"/>
  <c r="M176" i="19"/>
  <c r="J88" i="19"/>
  <c r="J176" i="19"/>
  <c r="K88" i="19"/>
  <c r="K176" i="19"/>
  <c r="L88" i="19"/>
  <c r="L176" i="19"/>
  <c r="N88" i="19"/>
  <c r="N176" i="19"/>
  <c r="O88" i="19"/>
  <c r="O176" i="19"/>
  <c r="P88" i="19"/>
  <c r="P176" i="19"/>
  <c r="C263" i="19"/>
  <c r="B88" i="19"/>
  <c r="B176" i="19"/>
  <c r="C88" i="19"/>
  <c r="C176" i="19"/>
  <c r="D88" i="19"/>
  <c r="D176" i="19"/>
  <c r="E88" i="19"/>
  <c r="E176" i="19"/>
  <c r="F88" i="19"/>
  <c r="F176" i="19"/>
  <c r="G88" i="19"/>
  <c r="G176" i="19"/>
  <c r="H88" i="19"/>
  <c r="H176" i="19"/>
  <c r="I88" i="19"/>
  <c r="I176" i="19"/>
  <c r="B263" i="19"/>
  <c r="Q88" i="19"/>
  <c r="Q176" i="19"/>
  <c r="R88" i="19"/>
  <c r="R176" i="19"/>
  <c r="S88" i="19"/>
  <c r="S176" i="19"/>
  <c r="T88" i="19"/>
  <c r="T176" i="19"/>
  <c r="D263" i="19"/>
  <c r="B442" i="19"/>
  <c r="U88" i="19"/>
  <c r="U176" i="19"/>
  <c r="V88" i="19"/>
  <c r="V176" i="19"/>
  <c r="W88" i="19"/>
  <c r="W176" i="19"/>
  <c r="X88" i="19"/>
  <c r="X176" i="19"/>
  <c r="Y88" i="19"/>
  <c r="Y176" i="19"/>
  <c r="E263" i="19"/>
  <c r="C442" i="19"/>
  <c r="M8" i="19"/>
  <c r="M96" i="19"/>
  <c r="J8" i="19"/>
  <c r="J96" i="19"/>
  <c r="K8" i="19"/>
  <c r="K96" i="19"/>
  <c r="L8" i="19"/>
  <c r="L96" i="19"/>
  <c r="N8" i="19"/>
  <c r="N96" i="19"/>
  <c r="O8" i="19"/>
  <c r="O96" i="19"/>
  <c r="P8" i="19"/>
  <c r="P96" i="19"/>
  <c r="C183" i="19"/>
  <c r="B8" i="19"/>
  <c r="B96" i="19"/>
  <c r="C8" i="19"/>
  <c r="C96" i="19"/>
  <c r="D8" i="19"/>
  <c r="D96" i="19"/>
  <c r="E8" i="19"/>
  <c r="E96" i="19"/>
  <c r="F8" i="19"/>
  <c r="F96" i="19"/>
  <c r="G8" i="19"/>
  <c r="G96" i="19"/>
  <c r="H8" i="19"/>
  <c r="H96" i="19"/>
  <c r="I8" i="19"/>
  <c r="I96" i="19"/>
  <c r="B183" i="19"/>
  <c r="Q8" i="19"/>
  <c r="Q96" i="19"/>
  <c r="R8" i="19"/>
  <c r="R96" i="19"/>
  <c r="S8" i="19"/>
  <c r="S96" i="19"/>
  <c r="T8" i="19"/>
  <c r="T96" i="19"/>
  <c r="D183" i="19"/>
  <c r="B362" i="19"/>
  <c r="U8" i="19"/>
  <c r="U96" i="19"/>
  <c r="V8" i="19"/>
  <c r="V96" i="19"/>
  <c r="W8" i="19"/>
  <c r="W96" i="19"/>
  <c r="X8" i="19"/>
  <c r="X96" i="19"/>
  <c r="Y8" i="19"/>
  <c r="Y96" i="19"/>
  <c r="E183" i="19"/>
  <c r="C362" i="19"/>
  <c r="M9" i="19"/>
  <c r="M97" i="19"/>
  <c r="J9" i="19"/>
  <c r="J97" i="19"/>
  <c r="K9" i="19"/>
  <c r="K97" i="19"/>
  <c r="L9" i="19"/>
  <c r="L97" i="19"/>
  <c r="N9" i="19"/>
  <c r="N97" i="19"/>
  <c r="O9" i="19"/>
  <c r="O97" i="19"/>
  <c r="P9" i="19"/>
  <c r="P97" i="19"/>
  <c r="C184" i="19"/>
  <c r="B9" i="19"/>
  <c r="B97" i="19"/>
  <c r="C9" i="19"/>
  <c r="C97" i="19"/>
  <c r="D9" i="19"/>
  <c r="D97" i="19"/>
  <c r="E9" i="19"/>
  <c r="E97" i="19"/>
  <c r="F9" i="19"/>
  <c r="F97" i="19"/>
  <c r="G9" i="19"/>
  <c r="G97" i="19"/>
  <c r="H9" i="19"/>
  <c r="H97" i="19"/>
  <c r="I9" i="19"/>
  <c r="I97" i="19"/>
  <c r="B184" i="19"/>
  <c r="Q9" i="19"/>
  <c r="Q97" i="19"/>
  <c r="R9" i="19"/>
  <c r="R97" i="19"/>
  <c r="S9" i="19"/>
  <c r="S97" i="19"/>
  <c r="T9" i="19"/>
  <c r="T97" i="19"/>
  <c r="D184" i="19"/>
  <c r="B363" i="19"/>
  <c r="U9" i="19"/>
  <c r="U97" i="19"/>
  <c r="V9" i="19"/>
  <c r="V97" i="19"/>
  <c r="W9" i="19"/>
  <c r="W97" i="19"/>
  <c r="X9" i="19"/>
  <c r="X97" i="19"/>
  <c r="Y9" i="19"/>
  <c r="Y97" i="19"/>
  <c r="E184" i="19"/>
  <c r="C363" i="19"/>
  <c r="M10" i="19"/>
  <c r="M98" i="19"/>
  <c r="J10" i="19"/>
  <c r="J98" i="19"/>
  <c r="K10" i="19"/>
  <c r="K98" i="19"/>
  <c r="L10" i="19"/>
  <c r="L98" i="19"/>
  <c r="N10" i="19"/>
  <c r="N98" i="19"/>
  <c r="O10" i="19"/>
  <c r="O98" i="19"/>
  <c r="P10" i="19"/>
  <c r="P98" i="19"/>
  <c r="C185" i="19"/>
  <c r="B10" i="19"/>
  <c r="B98" i="19"/>
  <c r="C10" i="19"/>
  <c r="C98" i="19"/>
  <c r="D10" i="19"/>
  <c r="D98" i="19"/>
  <c r="E10" i="19"/>
  <c r="E98" i="19"/>
  <c r="F10" i="19"/>
  <c r="F98" i="19"/>
  <c r="G10" i="19"/>
  <c r="G98" i="19"/>
  <c r="H10" i="19"/>
  <c r="H98" i="19"/>
  <c r="I10" i="19"/>
  <c r="I98" i="19"/>
  <c r="B185" i="19"/>
  <c r="Q10" i="19"/>
  <c r="Q98" i="19"/>
  <c r="R10" i="19"/>
  <c r="R98" i="19"/>
  <c r="S10" i="19"/>
  <c r="S98" i="19"/>
  <c r="T10" i="19"/>
  <c r="T98" i="19"/>
  <c r="D185" i="19"/>
  <c r="B364" i="19"/>
  <c r="U10" i="19"/>
  <c r="U98" i="19"/>
  <c r="V10" i="19"/>
  <c r="V98" i="19"/>
  <c r="W10" i="19"/>
  <c r="W98" i="19"/>
  <c r="X10" i="19"/>
  <c r="X98" i="19"/>
  <c r="Y10" i="19"/>
  <c r="Y98" i="19"/>
  <c r="E185" i="19"/>
  <c r="C364" i="19"/>
  <c r="M11" i="19"/>
  <c r="M99" i="19"/>
  <c r="J11" i="19"/>
  <c r="J99" i="19"/>
  <c r="K11" i="19"/>
  <c r="K99" i="19"/>
  <c r="L11" i="19"/>
  <c r="L99" i="19"/>
  <c r="N11" i="19"/>
  <c r="N99" i="19"/>
  <c r="O11" i="19"/>
  <c r="O99" i="19"/>
  <c r="P11" i="19"/>
  <c r="P99" i="19"/>
  <c r="C186" i="19"/>
  <c r="B11" i="19"/>
  <c r="B99" i="19"/>
  <c r="C11" i="19"/>
  <c r="C99" i="19"/>
  <c r="D11" i="19"/>
  <c r="D99" i="19"/>
  <c r="E11" i="19"/>
  <c r="E99" i="19"/>
  <c r="F11" i="19"/>
  <c r="F99" i="19"/>
  <c r="G11" i="19"/>
  <c r="G99" i="19"/>
  <c r="H11" i="19"/>
  <c r="H99" i="19"/>
  <c r="I11" i="19"/>
  <c r="I99" i="19"/>
  <c r="B186" i="19"/>
  <c r="Q11" i="19"/>
  <c r="Q99" i="19"/>
  <c r="R11" i="19"/>
  <c r="R99" i="19"/>
  <c r="S11" i="19"/>
  <c r="S99" i="19"/>
  <c r="T11" i="19"/>
  <c r="T99" i="19"/>
  <c r="D186" i="19"/>
  <c r="B365" i="19"/>
  <c r="U11" i="19"/>
  <c r="U99" i="19"/>
  <c r="V11" i="19"/>
  <c r="V99" i="19"/>
  <c r="W11" i="19"/>
  <c r="W99" i="19"/>
  <c r="X11" i="19"/>
  <c r="X99" i="19"/>
  <c r="Y11" i="19"/>
  <c r="Y99" i="19"/>
  <c r="E186" i="19"/>
  <c r="C365" i="19"/>
  <c r="M12" i="19"/>
  <c r="M100" i="19"/>
  <c r="J12" i="19"/>
  <c r="J100" i="19"/>
  <c r="K12" i="19"/>
  <c r="K100" i="19"/>
  <c r="L12" i="19"/>
  <c r="L100" i="19"/>
  <c r="N12" i="19"/>
  <c r="N100" i="19"/>
  <c r="O12" i="19"/>
  <c r="O100" i="19"/>
  <c r="P12" i="19"/>
  <c r="P100" i="19"/>
  <c r="C187" i="19"/>
  <c r="B12" i="19"/>
  <c r="B100" i="19"/>
  <c r="C12" i="19"/>
  <c r="C100" i="19"/>
  <c r="D12" i="19"/>
  <c r="D100" i="19"/>
  <c r="E12" i="19"/>
  <c r="E100" i="19"/>
  <c r="F12" i="19"/>
  <c r="F100" i="19"/>
  <c r="G12" i="19"/>
  <c r="G100" i="19"/>
  <c r="H12" i="19"/>
  <c r="H100" i="19"/>
  <c r="I12" i="19"/>
  <c r="I100" i="19"/>
  <c r="B187" i="19"/>
  <c r="Q12" i="19"/>
  <c r="Q100" i="19"/>
  <c r="R12" i="19"/>
  <c r="R100" i="19"/>
  <c r="S12" i="19"/>
  <c r="S100" i="19"/>
  <c r="T12" i="19"/>
  <c r="T100" i="19"/>
  <c r="D187" i="19"/>
  <c r="B366" i="19"/>
  <c r="U12" i="19"/>
  <c r="U100" i="19"/>
  <c r="V12" i="19"/>
  <c r="V100" i="19"/>
  <c r="W12" i="19"/>
  <c r="W100" i="19"/>
  <c r="X12" i="19"/>
  <c r="X100" i="19"/>
  <c r="Y12" i="19"/>
  <c r="Y100" i="19"/>
  <c r="E187" i="19"/>
  <c r="C366" i="19"/>
  <c r="M13" i="19"/>
  <c r="M101" i="19"/>
  <c r="J13" i="19"/>
  <c r="J101" i="19"/>
  <c r="K13" i="19"/>
  <c r="K101" i="19"/>
  <c r="L13" i="19"/>
  <c r="L101" i="19"/>
  <c r="N13" i="19"/>
  <c r="N101" i="19"/>
  <c r="O13" i="19"/>
  <c r="O101" i="19"/>
  <c r="P13" i="19"/>
  <c r="P101" i="19"/>
  <c r="C188" i="19"/>
  <c r="B13" i="19"/>
  <c r="B101" i="19"/>
  <c r="C13" i="19"/>
  <c r="C101" i="19"/>
  <c r="D13" i="19"/>
  <c r="D101" i="19"/>
  <c r="E13" i="19"/>
  <c r="E101" i="19"/>
  <c r="F13" i="19"/>
  <c r="F101" i="19"/>
  <c r="G13" i="19"/>
  <c r="G101" i="19"/>
  <c r="H13" i="19"/>
  <c r="H101" i="19"/>
  <c r="I13" i="19"/>
  <c r="I101" i="19"/>
  <c r="B188" i="19"/>
  <c r="Q13" i="19"/>
  <c r="Q101" i="19"/>
  <c r="R13" i="19"/>
  <c r="R101" i="19"/>
  <c r="S13" i="19"/>
  <c r="S101" i="19"/>
  <c r="T13" i="19"/>
  <c r="T101" i="19"/>
  <c r="D188" i="19"/>
  <c r="B367" i="19"/>
  <c r="U13" i="19"/>
  <c r="U101" i="19"/>
  <c r="V13" i="19"/>
  <c r="V101" i="19"/>
  <c r="W13" i="19"/>
  <c r="W101" i="19"/>
  <c r="X13" i="19"/>
  <c r="X101" i="19"/>
  <c r="Y13" i="19"/>
  <c r="Y101" i="19"/>
  <c r="E188" i="19"/>
  <c r="C367" i="19"/>
  <c r="M14" i="19"/>
  <c r="M102" i="19"/>
  <c r="J14" i="19"/>
  <c r="J102" i="19"/>
  <c r="K14" i="19"/>
  <c r="K102" i="19"/>
  <c r="L14" i="19"/>
  <c r="L102" i="19"/>
  <c r="N14" i="19"/>
  <c r="N102" i="19"/>
  <c r="O14" i="19"/>
  <c r="O102" i="19"/>
  <c r="P14" i="19"/>
  <c r="P102" i="19"/>
  <c r="C189" i="19"/>
  <c r="B14" i="19"/>
  <c r="B102" i="19"/>
  <c r="C14" i="19"/>
  <c r="C102" i="19"/>
  <c r="D14" i="19"/>
  <c r="D102" i="19"/>
  <c r="E14" i="19"/>
  <c r="E102" i="19"/>
  <c r="F14" i="19"/>
  <c r="F102" i="19"/>
  <c r="G14" i="19"/>
  <c r="G102" i="19"/>
  <c r="H14" i="19"/>
  <c r="H102" i="19"/>
  <c r="I14" i="19"/>
  <c r="I102" i="19"/>
  <c r="B189" i="19"/>
  <c r="Q14" i="19"/>
  <c r="Q102" i="19"/>
  <c r="R14" i="19"/>
  <c r="R102" i="19"/>
  <c r="S14" i="19"/>
  <c r="S102" i="19"/>
  <c r="T14" i="19"/>
  <c r="T102" i="19"/>
  <c r="D189" i="19"/>
  <c r="B368" i="19"/>
  <c r="U14" i="19"/>
  <c r="U102" i="19"/>
  <c r="V14" i="19"/>
  <c r="V102" i="19"/>
  <c r="W14" i="19"/>
  <c r="W102" i="19"/>
  <c r="X14" i="19"/>
  <c r="X102" i="19"/>
  <c r="Y14" i="19"/>
  <c r="Y102" i="19"/>
  <c r="E189" i="19"/>
  <c r="C368" i="19"/>
  <c r="M15" i="19"/>
  <c r="M103" i="19"/>
  <c r="J15" i="19"/>
  <c r="J103" i="19"/>
  <c r="K15" i="19"/>
  <c r="K103" i="19"/>
  <c r="L15" i="19"/>
  <c r="L103" i="19"/>
  <c r="N15" i="19"/>
  <c r="N103" i="19"/>
  <c r="O15" i="19"/>
  <c r="O103" i="19"/>
  <c r="P15" i="19"/>
  <c r="P103" i="19"/>
  <c r="C190" i="19"/>
  <c r="B15" i="19"/>
  <c r="B103" i="19"/>
  <c r="C15" i="19"/>
  <c r="C103" i="19"/>
  <c r="D15" i="19"/>
  <c r="D103" i="19"/>
  <c r="E15" i="19"/>
  <c r="E103" i="19"/>
  <c r="F15" i="19"/>
  <c r="F103" i="19"/>
  <c r="G15" i="19"/>
  <c r="G103" i="19"/>
  <c r="H15" i="19"/>
  <c r="H103" i="19"/>
  <c r="I15" i="19"/>
  <c r="I103" i="19"/>
  <c r="B190" i="19"/>
  <c r="Q15" i="19"/>
  <c r="Q103" i="19"/>
  <c r="R15" i="19"/>
  <c r="R103" i="19"/>
  <c r="S15" i="19"/>
  <c r="S103" i="19"/>
  <c r="T15" i="19"/>
  <c r="T103" i="19"/>
  <c r="D190" i="19"/>
  <c r="B369" i="19"/>
  <c r="U15" i="19"/>
  <c r="U103" i="19"/>
  <c r="V15" i="19"/>
  <c r="V103" i="19"/>
  <c r="W15" i="19"/>
  <c r="W103" i="19"/>
  <c r="X15" i="19"/>
  <c r="X103" i="19"/>
  <c r="Y15" i="19"/>
  <c r="Y103" i="19"/>
  <c r="E190" i="19"/>
  <c r="C369" i="19"/>
  <c r="M16" i="19"/>
  <c r="M104" i="19"/>
  <c r="J16" i="19"/>
  <c r="J104" i="19"/>
  <c r="K16" i="19"/>
  <c r="K104" i="19"/>
  <c r="L16" i="19"/>
  <c r="L104" i="19"/>
  <c r="N16" i="19"/>
  <c r="N104" i="19"/>
  <c r="O16" i="19"/>
  <c r="O104" i="19"/>
  <c r="P16" i="19"/>
  <c r="P104" i="19"/>
  <c r="C191" i="19"/>
  <c r="B16" i="19"/>
  <c r="B104" i="19"/>
  <c r="C16" i="19"/>
  <c r="C104" i="19"/>
  <c r="D16" i="19"/>
  <c r="D104" i="19"/>
  <c r="E16" i="19"/>
  <c r="E104" i="19"/>
  <c r="F16" i="19"/>
  <c r="F104" i="19"/>
  <c r="G16" i="19"/>
  <c r="G104" i="19"/>
  <c r="H16" i="19"/>
  <c r="H104" i="19"/>
  <c r="I16" i="19"/>
  <c r="I104" i="19"/>
  <c r="B191" i="19"/>
  <c r="Q16" i="19"/>
  <c r="Q104" i="19"/>
  <c r="R16" i="19"/>
  <c r="R104" i="19"/>
  <c r="S16" i="19"/>
  <c r="S104" i="19"/>
  <c r="T16" i="19"/>
  <c r="T104" i="19"/>
  <c r="D191" i="19"/>
  <c r="B370" i="19"/>
  <c r="U16" i="19"/>
  <c r="U104" i="19"/>
  <c r="V16" i="19"/>
  <c r="V104" i="19"/>
  <c r="W16" i="19"/>
  <c r="W104" i="19"/>
  <c r="X16" i="19"/>
  <c r="X104" i="19"/>
  <c r="Y16" i="19"/>
  <c r="Y104" i="19"/>
  <c r="E191" i="19"/>
  <c r="C370" i="19"/>
  <c r="M17" i="19"/>
  <c r="M105" i="19"/>
  <c r="J17" i="19"/>
  <c r="J105" i="19"/>
  <c r="K17" i="19"/>
  <c r="K105" i="19"/>
  <c r="L17" i="19"/>
  <c r="L105" i="19"/>
  <c r="N17" i="19"/>
  <c r="N105" i="19"/>
  <c r="O17" i="19"/>
  <c r="O105" i="19"/>
  <c r="P17" i="19"/>
  <c r="P105" i="19"/>
  <c r="C192" i="19"/>
  <c r="B17" i="19"/>
  <c r="B105" i="19"/>
  <c r="C17" i="19"/>
  <c r="C105" i="19"/>
  <c r="D17" i="19"/>
  <c r="D105" i="19"/>
  <c r="E17" i="19"/>
  <c r="E105" i="19"/>
  <c r="F17" i="19"/>
  <c r="F105" i="19"/>
  <c r="G17" i="19"/>
  <c r="G105" i="19"/>
  <c r="H17" i="19"/>
  <c r="H105" i="19"/>
  <c r="I17" i="19"/>
  <c r="I105" i="19"/>
  <c r="B192" i="19"/>
  <c r="Q17" i="19"/>
  <c r="Q105" i="19"/>
  <c r="R17" i="19"/>
  <c r="R105" i="19"/>
  <c r="S17" i="19"/>
  <c r="S105" i="19"/>
  <c r="T17" i="19"/>
  <c r="T105" i="19"/>
  <c r="D192" i="19"/>
  <c r="B371" i="19"/>
  <c r="U17" i="19"/>
  <c r="U105" i="19"/>
  <c r="V17" i="19"/>
  <c r="V105" i="19"/>
  <c r="W17" i="19"/>
  <c r="W105" i="19"/>
  <c r="X17" i="19"/>
  <c r="X105" i="19"/>
  <c r="Y17" i="19"/>
  <c r="Y105" i="19"/>
  <c r="E192" i="19"/>
  <c r="C371" i="19"/>
  <c r="M18" i="19"/>
  <c r="M106" i="19"/>
  <c r="J18" i="19"/>
  <c r="J106" i="19"/>
  <c r="K18" i="19"/>
  <c r="K106" i="19"/>
  <c r="L18" i="19"/>
  <c r="L106" i="19"/>
  <c r="N18" i="19"/>
  <c r="N106" i="19"/>
  <c r="O18" i="19"/>
  <c r="O106" i="19"/>
  <c r="P18" i="19"/>
  <c r="P106" i="19"/>
  <c r="C193" i="19"/>
  <c r="B18" i="19"/>
  <c r="B106" i="19"/>
  <c r="C18" i="19"/>
  <c r="C106" i="19"/>
  <c r="D18" i="19"/>
  <c r="D106" i="19"/>
  <c r="E18" i="19"/>
  <c r="E106" i="19"/>
  <c r="F18" i="19"/>
  <c r="F106" i="19"/>
  <c r="G18" i="19"/>
  <c r="G106" i="19"/>
  <c r="H18" i="19"/>
  <c r="H106" i="19"/>
  <c r="I18" i="19"/>
  <c r="I106" i="19"/>
  <c r="B193" i="19"/>
  <c r="Q18" i="19"/>
  <c r="Q106" i="19"/>
  <c r="R18" i="19"/>
  <c r="R106" i="19"/>
  <c r="S18" i="19"/>
  <c r="S106" i="19"/>
  <c r="T18" i="19"/>
  <c r="T106" i="19"/>
  <c r="D193" i="19"/>
  <c r="B372" i="19"/>
  <c r="U18" i="19"/>
  <c r="U106" i="19"/>
  <c r="V18" i="19"/>
  <c r="V106" i="19"/>
  <c r="W18" i="19"/>
  <c r="W106" i="19"/>
  <c r="X18" i="19"/>
  <c r="X106" i="19"/>
  <c r="Y18" i="19"/>
  <c r="Y106" i="19"/>
  <c r="E193" i="19"/>
  <c r="C372" i="19"/>
  <c r="M19" i="19"/>
  <c r="M107" i="19"/>
  <c r="J19" i="19"/>
  <c r="J107" i="19"/>
  <c r="K19" i="19"/>
  <c r="K107" i="19"/>
  <c r="L19" i="19"/>
  <c r="L107" i="19"/>
  <c r="N19" i="19"/>
  <c r="N107" i="19"/>
  <c r="O19" i="19"/>
  <c r="O107" i="19"/>
  <c r="P19" i="19"/>
  <c r="P107" i="19"/>
  <c r="C194" i="19"/>
  <c r="B19" i="19"/>
  <c r="B107" i="19"/>
  <c r="C19" i="19"/>
  <c r="C107" i="19"/>
  <c r="D19" i="19"/>
  <c r="D107" i="19"/>
  <c r="E19" i="19"/>
  <c r="E107" i="19"/>
  <c r="F19" i="19"/>
  <c r="F107" i="19"/>
  <c r="G19" i="19"/>
  <c r="G107" i="19"/>
  <c r="H19" i="19"/>
  <c r="H107" i="19"/>
  <c r="I19" i="19"/>
  <c r="I107" i="19"/>
  <c r="B194" i="19"/>
  <c r="Q19" i="19"/>
  <c r="Q107" i="19"/>
  <c r="R19" i="19"/>
  <c r="R107" i="19"/>
  <c r="S19" i="19"/>
  <c r="S107" i="19"/>
  <c r="T19" i="19"/>
  <c r="T107" i="19"/>
  <c r="D194" i="19"/>
  <c r="B373" i="19"/>
  <c r="U19" i="19"/>
  <c r="U107" i="19"/>
  <c r="V19" i="19"/>
  <c r="V107" i="19"/>
  <c r="W19" i="19"/>
  <c r="W107" i="19"/>
  <c r="X19" i="19"/>
  <c r="X107" i="19"/>
  <c r="Y19" i="19"/>
  <c r="Y107" i="19"/>
  <c r="E194" i="19"/>
  <c r="C373" i="19"/>
  <c r="M20" i="19"/>
  <c r="M108" i="19"/>
  <c r="J20" i="19"/>
  <c r="J108" i="19"/>
  <c r="K20" i="19"/>
  <c r="K108" i="19"/>
  <c r="L20" i="19"/>
  <c r="L108" i="19"/>
  <c r="N20" i="19"/>
  <c r="N108" i="19"/>
  <c r="O20" i="19"/>
  <c r="O108" i="19"/>
  <c r="P20" i="19"/>
  <c r="P108" i="19"/>
  <c r="C195" i="19"/>
  <c r="B20" i="19"/>
  <c r="B108" i="19"/>
  <c r="C20" i="19"/>
  <c r="C108" i="19"/>
  <c r="D20" i="19"/>
  <c r="D108" i="19"/>
  <c r="E20" i="19"/>
  <c r="E108" i="19"/>
  <c r="F20" i="19"/>
  <c r="F108" i="19"/>
  <c r="G20" i="19"/>
  <c r="G108" i="19"/>
  <c r="H20" i="19"/>
  <c r="H108" i="19"/>
  <c r="I20" i="19"/>
  <c r="I108" i="19"/>
  <c r="B195" i="19"/>
  <c r="Q20" i="19"/>
  <c r="Q108" i="19"/>
  <c r="R20" i="19"/>
  <c r="R108" i="19"/>
  <c r="S20" i="19"/>
  <c r="S108" i="19"/>
  <c r="T20" i="19"/>
  <c r="T108" i="19"/>
  <c r="D195" i="19"/>
  <c r="B374" i="19"/>
  <c r="U20" i="19"/>
  <c r="U108" i="19"/>
  <c r="V20" i="19"/>
  <c r="V108" i="19"/>
  <c r="W20" i="19"/>
  <c r="W108" i="19"/>
  <c r="X20" i="19"/>
  <c r="X108" i="19"/>
  <c r="Y20" i="19"/>
  <c r="Y108" i="19"/>
  <c r="E195" i="19"/>
  <c r="C374" i="19"/>
  <c r="M21" i="19"/>
  <c r="M109" i="19"/>
  <c r="J21" i="19"/>
  <c r="J109" i="19"/>
  <c r="K21" i="19"/>
  <c r="K109" i="19"/>
  <c r="L21" i="19"/>
  <c r="L109" i="19"/>
  <c r="N21" i="19"/>
  <c r="N109" i="19"/>
  <c r="O21" i="19"/>
  <c r="O109" i="19"/>
  <c r="P21" i="19"/>
  <c r="P109" i="19"/>
  <c r="C196" i="19"/>
  <c r="B21" i="19"/>
  <c r="B109" i="19"/>
  <c r="C21" i="19"/>
  <c r="C109" i="19"/>
  <c r="D21" i="19"/>
  <c r="D109" i="19"/>
  <c r="E21" i="19"/>
  <c r="E109" i="19"/>
  <c r="F21" i="19"/>
  <c r="F109" i="19"/>
  <c r="G21" i="19"/>
  <c r="G109" i="19"/>
  <c r="H21" i="19"/>
  <c r="H109" i="19"/>
  <c r="I21" i="19"/>
  <c r="I109" i="19"/>
  <c r="B196" i="19"/>
  <c r="Q21" i="19"/>
  <c r="Q109" i="19"/>
  <c r="R21" i="19"/>
  <c r="R109" i="19"/>
  <c r="S21" i="19"/>
  <c r="S109" i="19"/>
  <c r="T21" i="19"/>
  <c r="T109" i="19"/>
  <c r="D196" i="19"/>
  <c r="B375" i="19"/>
  <c r="U21" i="19"/>
  <c r="U109" i="19"/>
  <c r="V21" i="19"/>
  <c r="V109" i="19"/>
  <c r="W21" i="19"/>
  <c r="W109" i="19"/>
  <c r="X21" i="19"/>
  <c r="X109" i="19"/>
  <c r="Y21" i="19"/>
  <c r="Y109" i="19"/>
  <c r="E196" i="19"/>
  <c r="C375" i="19"/>
  <c r="M22" i="19"/>
  <c r="M110" i="19"/>
  <c r="J22" i="19"/>
  <c r="J110" i="19"/>
  <c r="K22" i="19"/>
  <c r="K110" i="19"/>
  <c r="L22" i="19"/>
  <c r="L110" i="19"/>
  <c r="N22" i="19"/>
  <c r="N110" i="19"/>
  <c r="O22" i="19"/>
  <c r="O110" i="19"/>
  <c r="P22" i="19"/>
  <c r="P110" i="19"/>
  <c r="C197" i="19"/>
  <c r="B22" i="19"/>
  <c r="B110" i="19"/>
  <c r="C22" i="19"/>
  <c r="C110" i="19"/>
  <c r="D22" i="19"/>
  <c r="D110" i="19"/>
  <c r="E22" i="19"/>
  <c r="E110" i="19"/>
  <c r="F22" i="19"/>
  <c r="F110" i="19"/>
  <c r="G22" i="19"/>
  <c r="G110" i="19"/>
  <c r="H22" i="19"/>
  <c r="H110" i="19"/>
  <c r="I22" i="19"/>
  <c r="I110" i="19"/>
  <c r="B197" i="19"/>
  <c r="Q22" i="19"/>
  <c r="Q110" i="19"/>
  <c r="R22" i="19"/>
  <c r="R110" i="19"/>
  <c r="S22" i="19"/>
  <c r="S110" i="19"/>
  <c r="T22" i="19"/>
  <c r="T110" i="19"/>
  <c r="D197" i="19"/>
  <c r="B376" i="19"/>
  <c r="U22" i="19"/>
  <c r="U110" i="19"/>
  <c r="V22" i="19"/>
  <c r="V110" i="19"/>
  <c r="W22" i="19"/>
  <c r="W110" i="19"/>
  <c r="X22" i="19"/>
  <c r="X110" i="19"/>
  <c r="Y22" i="19"/>
  <c r="Y110" i="19"/>
  <c r="E197" i="19"/>
  <c r="C376" i="19"/>
  <c r="M23" i="19"/>
  <c r="M111" i="19"/>
  <c r="J23" i="19"/>
  <c r="J111" i="19"/>
  <c r="K23" i="19"/>
  <c r="K111" i="19"/>
  <c r="L23" i="19"/>
  <c r="L111" i="19"/>
  <c r="N23" i="19"/>
  <c r="N111" i="19"/>
  <c r="O23" i="19"/>
  <c r="O111" i="19"/>
  <c r="P23" i="19"/>
  <c r="P111" i="19"/>
  <c r="C198" i="19"/>
  <c r="B23" i="19"/>
  <c r="B111" i="19"/>
  <c r="C23" i="19"/>
  <c r="C111" i="19"/>
  <c r="D23" i="19"/>
  <c r="D111" i="19"/>
  <c r="E23" i="19"/>
  <c r="E111" i="19"/>
  <c r="F23" i="19"/>
  <c r="F111" i="19"/>
  <c r="G23" i="19"/>
  <c r="G111" i="19"/>
  <c r="H23" i="19"/>
  <c r="H111" i="19"/>
  <c r="I23" i="19"/>
  <c r="I111" i="19"/>
  <c r="B198" i="19"/>
  <c r="Q23" i="19"/>
  <c r="Q111" i="19"/>
  <c r="R23" i="19"/>
  <c r="R111" i="19"/>
  <c r="S23" i="19"/>
  <c r="S111" i="19"/>
  <c r="T23" i="19"/>
  <c r="T111" i="19"/>
  <c r="D198" i="19"/>
  <c r="B377" i="19"/>
  <c r="U23" i="19"/>
  <c r="U111" i="19"/>
  <c r="V23" i="19"/>
  <c r="V111" i="19"/>
  <c r="W23" i="19"/>
  <c r="W111" i="19"/>
  <c r="X23" i="19"/>
  <c r="X111" i="19"/>
  <c r="Y23" i="19"/>
  <c r="Y111" i="19"/>
  <c r="E198" i="19"/>
  <c r="C377" i="19"/>
  <c r="M24" i="19"/>
  <c r="M112" i="19"/>
  <c r="J24" i="19"/>
  <c r="J112" i="19"/>
  <c r="K24" i="19"/>
  <c r="K112" i="19"/>
  <c r="L24" i="19"/>
  <c r="L112" i="19"/>
  <c r="N24" i="19"/>
  <c r="N112" i="19"/>
  <c r="O24" i="19"/>
  <c r="O112" i="19"/>
  <c r="P24" i="19"/>
  <c r="P112" i="19"/>
  <c r="C199" i="19"/>
  <c r="B24" i="19"/>
  <c r="B112" i="19"/>
  <c r="C24" i="19"/>
  <c r="C112" i="19"/>
  <c r="D24" i="19"/>
  <c r="D112" i="19"/>
  <c r="E24" i="19"/>
  <c r="E112" i="19"/>
  <c r="F24" i="19"/>
  <c r="F112" i="19"/>
  <c r="G24" i="19"/>
  <c r="G112" i="19"/>
  <c r="H24" i="19"/>
  <c r="H112" i="19"/>
  <c r="I24" i="19"/>
  <c r="I112" i="19"/>
  <c r="B199" i="19"/>
  <c r="Q24" i="19"/>
  <c r="Q112" i="19"/>
  <c r="R24" i="19"/>
  <c r="R112" i="19"/>
  <c r="S24" i="19"/>
  <c r="S112" i="19"/>
  <c r="T24" i="19"/>
  <c r="T112" i="19"/>
  <c r="D199" i="19"/>
  <c r="B378" i="19"/>
  <c r="U24" i="19"/>
  <c r="U112" i="19"/>
  <c r="V24" i="19"/>
  <c r="V112" i="19"/>
  <c r="W24" i="19"/>
  <c r="W112" i="19"/>
  <c r="X24" i="19"/>
  <c r="X112" i="19"/>
  <c r="Y24" i="19"/>
  <c r="Y112" i="19"/>
  <c r="E199" i="19"/>
  <c r="C378" i="19"/>
  <c r="M25" i="19"/>
  <c r="M113" i="19"/>
  <c r="J25" i="19"/>
  <c r="J113" i="19"/>
  <c r="K25" i="19"/>
  <c r="K113" i="19"/>
  <c r="L25" i="19"/>
  <c r="L113" i="19"/>
  <c r="N25" i="19"/>
  <c r="N113" i="19"/>
  <c r="O25" i="19"/>
  <c r="O113" i="19"/>
  <c r="P25" i="19"/>
  <c r="P113" i="19"/>
  <c r="C200" i="19"/>
  <c r="B25" i="19"/>
  <c r="B113" i="19"/>
  <c r="C25" i="19"/>
  <c r="C113" i="19"/>
  <c r="D25" i="19"/>
  <c r="D113" i="19"/>
  <c r="E25" i="19"/>
  <c r="E113" i="19"/>
  <c r="F25" i="19"/>
  <c r="F113" i="19"/>
  <c r="G25" i="19"/>
  <c r="G113" i="19"/>
  <c r="H25" i="19"/>
  <c r="H113" i="19"/>
  <c r="I25" i="19"/>
  <c r="I113" i="19"/>
  <c r="B200" i="19"/>
  <c r="Q25" i="19"/>
  <c r="Q113" i="19"/>
  <c r="R25" i="19"/>
  <c r="R113" i="19"/>
  <c r="S25" i="19"/>
  <c r="S113" i="19"/>
  <c r="T25" i="19"/>
  <c r="T113" i="19"/>
  <c r="D200" i="19"/>
  <c r="B379" i="19"/>
  <c r="U25" i="19"/>
  <c r="U113" i="19"/>
  <c r="V25" i="19"/>
  <c r="V113" i="19"/>
  <c r="W25" i="19"/>
  <c r="W113" i="19"/>
  <c r="X25" i="19"/>
  <c r="X113" i="19"/>
  <c r="Y25" i="19"/>
  <c r="Y113" i="19"/>
  <c r="E200" i="19"/>
  <c r="C379" i="19"/>
  <c r="M26" i="19"/>
  <c r="M114" i="19"/>
  <c r="J26" i="19"/>
  <c r="J114" i="19"/>
  <c r="K26" i="19"/>
  <c r="K114" i="19"/>
  <c r="L26" i="19"/>
  <c r="L114" i="19"/>
  <c r="N26" i="19"/>
  <c r="N114" i="19"/>
  <c r="O26" i="19"/>
  <c r="O114" i="19"/>
  <c r="P26" i="19"/>
  <c r="P114" i="19"/>
  <c r="C201" i="19"/>
  <c r="B26" i="19"/>
  <c r="B114" i="19"/>
  <c r="C26" i="19"/>
  <c r="C114" i="19"/>
  <c r="D26" i="19"/>
  <c r="D114" i="19"/>
  <c r="E26" i="19"/>
  <c r="E114" i="19"/>
  <c r="F26" i="19"/>
  <c r="F114" i="19"/>
  <c r="G26" i="19"/>
  <c r="G114" i="19"/>
  <c r="H26" i="19"/>
  <c r="H114" i="19"/>
  <c r="I26" i="19"/>
  <c r="I114" i="19"/>
  <c r="B201" i="19"/>
  <c r="Q26" i="19"/>
  <c r="Q114" i="19"/>
  <c r="R26" i="19"/>
  <c r="R114" i="19"/>
  <c r="S26" i="19"/>
  <c r="S114" i="19"/>
  <c r="T26" i="19"/>
  <c r="T114" i="19"/>
  <c r="D201" i="19"/>
  <c r="B380" i="19"/>
  <c r="U26" i="19"/>
  <c r="U114" i="19"/>
  <c r="V26" i="19"/>
  <c r="V114" i="19"/>
  <c r="W26" i="19"/>
  <c r="W114" i="19"/>
  <c r="X26" i="19"/>
  <c r="X114" i="19"/>
  <c r="Y26" i="19"/>
  <c r="Y114" i="19"/>
  <c r="E201" i="19"/>
  <c r="C380" i="19"/>
  <c r="M27" i="19"/>
  <c r="M115" i="19"/>
  <c r="J27" i="19"/>
  <c r="J115" i="19"/>
  <c r="K27" i="19"/>
  <c r="K115" i="19"/>
  <c r="L27" i="19"/>
  <c r="L115" i="19"/>
  <c r="N27" i="19"/>
  <c r="N115" i="19"/>
  <c r="O27" i="19"/>
  <c r="O115" i="19"/>
  <c r="P27" i="19"/>
  <c r="P115" i="19"/>
  <c r="C202" i="19"/>
  <c r="B27" i="19"/>
  <c r="B115" i="19"/>
  <c r="C27" i="19"/>
  <c r="C115" i="19"/>
  <c r="D27" i="19"/>
  <c r="D115" i="19"/>
  <c r="E27" i="19"/>
  <c r="E115" i="19"/>
  <c r="F27" i="19"/>
  <c r="F115" i="19"/>
  <c r="G27" i="19"/>
  <c r="G115" i="19"/>
  <c r="H27" i="19"/>
  <c r="H115" i="19"/>
  <c r="I27" i="19"/>
  <c r="I115" i="19"/>
  <c r="B202" i="19"/>
  <c r="Q27" i="19"/>
  <c r="Q115" i="19"/>
  <c r="R27" i="19"/>
  <c r="R115" i="19"/>
  <c r="S27" i="19"/>
  <c r="S115" i="19"/>
  <c r="T27" i="19"/>
  <c r="T115" i="19"/>
  <c r="D202" i="19"/>
  <c r="B381" i="19"/>
  <c r="U27" i="19"/>
  <c r="U115" i="19"/>
  <c r="V27" i="19"/>
  <c r="V115" i="19"/>
  <c r="W27" i="19"/>
  <c r="W115" i="19"/>
  <c r="X27" i="19"/>
  <c r="X115" i="19"/>
  <c r="Y27" i="19"/>
  <c r="Y115" i="19"/>
  <c r="E202" i="19"/>
  <c r="C381" i="19"/>
  <c r="M28" i="19"/>
  <c r="M116" i="19"/>
  <c r="J28" i="19"/>
  <c r="J116" i="19"/>
  <c r="K28" i="19"/>
  <c r="K116" i="19"/>
  <c r="L28" i="19"/>
  <c r="L116" i="19"/>
  <c r="N28" i="19"/>
  <c r="N116" i="19"/>
  <c r="O28" i="19"/>
  <c r="O116" i="19"/>
  <c r="P28" i="19"/>
  <c r="P116" i="19"/>
  <c r="C203" i="19"/>
  <c r="B28" i="19"/>
  <c r="B116" i="19"/>
  <c r="C28" i="19"/>
  <c r="C116" i="19"/>
  <c r="D28" i="19"/>
  <c r="D116" i="19"/>
  <c r="E28" i="19"/>
  <c r="E116" i="19"/>
  <c r="F28" i="19"/>
  <c r="F116" i="19"/>
  <c r="G28" i="19"/>
  <c r="G116" i="19"/>
  <c r="H28" i="19"/>
  <c r="H116" i="19"/>
  <c r="I28" i="19"/>
  <c r="I116" i="19"/>
  <c r="B203" i="19"/>
  <c r="Q28" i="19"/>
  <c r="Q116" i="19"/>
  <c r="R28" i="19"/>
  <c r="R116" i="19"/>
  <c r="S28" i="19"/>
  <c r="S116" i="19"/>
  <c r="T28" i="19"/>
  <c r="T116" i="19"/>
  <c r="D203" i="19"/>
  <c r="B382" i="19"/>
  <c r="U28" i="19"/>
  <c r="U116" i="19"/>
  <c r="V28" i="19"/>
  <c r="V116" i="19"/>
  <c r="W28" i="19"/>
  <c r="W116" i="19"/>
  <c r="X28" i="19"/>
  <c r="X116" i="19"/>
  <c r="Y28" i="19"/>
  <c r="Y116" i="19"/>
  <c r="E203" i="19"/>
  <c r="C382" i="19"/>
  <c r="M29" i="19"/>
  <c r="M117" i="19"/>
  <c r="J29" i="19"/>
  <c r="J117" i="19"/>
  <c r="K29" i="19"/>
  <c r="K117" i="19"/>
  <c r="L29" i="19"/>
  <c r="L117" i="19"/>
  <c r="N29" i="19"/>
  <c r="N117" i="19"/>
  <c r="O29" i="19"/>
  <c r="O117" i="19"/>
  <c r="P29" i="19"/>
  <c r="P117" i="19"/>
  <c r="C204" i="19"/>
  <c r="B29" i="19"/>
  <c r="B117" i="19"/>
  <c r="C29" i="19"/>
  <c r="C117" i="19"/>
  <c r="D29" i="19"/>
  <c r="D117" i="19"/>
  <c r="E29" i="19"/>
  <c r="E117" i="19"/>
  <c r="F29" i="19"/>
  <c r="F117" i="19"/>
  <c r="G29" i="19"/>
  <c r="G117" i="19"/>
  <c r="H29" i="19"/>
  <c r="H117" i="19"/>
  <c r="I29" i="19"/>
  <c r="I117" i="19"/>
  <c r="B204" i="19"/>
  <c r="Q29" i="19"/>
  <c r="Q117" i="19"/>
  <c r="R29" i="19"/>
  <c r="R117" i="19"/>
  <c r="S29" i="19"/>
  <c r="S117" i="19"/>
  <c r="T29" i="19"/>
  <c r="T117" i="19"/>
  <c r="D204" i="19"/>
  <c r="B383" i="19"/>
  <c r="U29" i="19"/>
  <c r="U117" i="19"/>
  <c r="V29" i="19"/>
  <c r="V117" i="19"/>
  <c r="W29" i="19"/>
  <c r="W117" i="19"/>
  <c r="X29" i="19"/>
  <c r="X117" i="19"/>
  <c r="Y29" i="19"/>
  <c r="Y117" i="19"/>
  <c r="E204" i="19"/>
  <c r="C383" i="19"/>
  <c r="M30" i="19"/>
  <c r="M118" i="19"/>
  <c r="J30" i="19"/>
  <c r="J118" i="19"/>
  <c r="K30" i="19"/>
  <c r="K118" i="19"/>
  <c r="L30" i="19"/>
  <c r="L118" i="19"/>
  <c r="N30" i="19"/>
  <c r="N118" i="19"/>
  <c r="O30" i="19"/>
  <c r="O118" i="19"/>
  <c r="P30" i="19"/>
  <c r="P118" i="19"/>
  <c r="C205" i="19"/>
  <c r="B30" i="19"/>
  <c r="B118" i="19"/>
  <c r="C30" i="19"/>
  <c r="C118" i="19"/>
  <c r="D30" i="19"/>
  <c r="D118" i="19"/>
  <c r="E30" i="19"/>
  <c r="E118" i="19"/>
  <c r="F30" i="19"/>
  <c r="F118" i="19"/>
  <c r="G30" i="19"/>
  <c r="G118" i="19"/>
  <c r="H30" i="19"/>
  <c r="H118" i="19"/>
  <c r="I30" i="19"/>
  <c r="I118" i="19"/>
  <c r="B205" i="19"/>
  <c r="Q30" i="19"/>
  <c r="Q118" i="19"/>
  <c r="R30" i="19"/>
  <c r="R118" i="19"/>
  <c r="S30" i="19"/>
  <c r="S118" i="19"/>
  <c r="T30" i="19"/>
  <c r="T118" i="19"/>
  <c r="D205" i="19"/>
  <c r="B384" i="19"/>
  <c r="U30" i="19"/>
  <c r="U118" i="19"/>
  <c r="V30" i="19"/>
  <c r="V118" i="19"/>
  <c r="W30" i="19"/>
  <c r="W118" i="19"/>
  <c r="X30" i="19"/>
  <c r="X118" i="19"/>
  <c r="Y30" i="19"/>
  <c r="Y118" i="19"/>
  <c r="E205" i="19"/>
  <c r="C384" i="19"/>
  <c r="M31" i="19"/>
  <c r="M119" i="19"/>
  <c r="J31" i="19"/>
  <c r="J119" i="19"/>
  <c r="K31" i="19"/>
  <c r="K119" i="19"/>
  <c r="L31" i="19"/>
  <c r="L119" i="19"/>
  <c r="N31" i="19"/>
  <c r="N119" i="19"/>
  <c r="O31" i="19"/>
  <c r="O119" i="19"/>
  <c r="P31" i="19"/>
  <c r="P119" i="19"/>
  <c r="C206" i="19"/>
  <c r="B31" i="19"/>
  <c r="B119" i="19"/>
  <c r="C31" i="19"/>
  <c r="C119" i="19"/>
  <c r="D31" i="19"/>
  <c r="D119" i="19"/>
  <c r="E31" i="19"/>
  <c r="E119" i="19"/>
  <c r="F31" i="19"/>
  <c r="F119" i="19"/>
  <c r="G31" i="19"/>
  <c r="G119" i="19"/>
  <c r="H31" i="19"/>
  <c r="H119" i="19"/>
  <c r="I31" i="19"/>
  <c r="I119" i="19"/>
  <c r="B206" i="19"/>
  <c r="Q31" i="19"/>
  <c r="Q119" i="19"/>
  <c r="R31" i="19"/>
  <c r="R119" i="19"/>
  <c r="S31" i="19"/>
  <c r="S119" i="19"/>
  <c r="T31" i="19"/>
  <c r="T119" i="19"/>
  <c r="D206" i="19"/>
  <c r="B385" i="19"/>
  <c r="U31" i="19"/>
  <c r="U119" i="19"/>
  <c r="V31" i="19"/>
  <c r="V119" i="19"/>
  <c r="W31" i="19"/>
  <c r="W119" i="19"/>
  <c r="X31" i="19"/>
  <c r="X119" i="19"/>
  <c r="Y31" i="19"/>
  <c r="Y119" i="19"/>
  <c r="E206" i="19"/>
  <c r="C385" i="19"/>
  <c r="M32" i="19"/>
  <c r="M120" i="19"/>
  <c r="J32" i="19"/>
  <c r="J120" i="19"/>
  <c r="K32" i="19"/>
  <c r="K120" i="19"/>
  <c r="L32" i="19"/>
  <c r="L120" i="19"/>
  <c r="N32" i="19"/>
  <c r="N120" i="19"/>
  <c r="O32" i="19"/>
  <c r="O120" i="19"/>
  <c r="P32" i="19"/>
  <c r="P120" i="19"/>
  <c r="C207" i="19"/>
  <c r="B32" i="19"/>
  <c r="B120" i="19"/>
  <c r="C32" i="19"/>
  <c r="C120" i="19"/>
  <c r="D32" i="19"/>
  <c r="D120" i="19"/>
  <c r="E32" i="19"/>
  <c r="E120" i="19"/>
  <c r="F32" i="19"/>
  <c r="F120" i="19"/>
  <c r="G32" i="19"/>
  <c r="G120" i="19"/>
  <c r="H32" i="19"/>
  <c r="H120" i="19"/>
  <c r="I32" i="19"/>
  <c r="I120" i="19"/>
  <c r="B207" i="19"/>
  <c r="Q32" i="19"/>
  <c r="Q120" i="19"/>
  <c r="R32" i="19"/>
  <c r="R120" i="19"/>
  <c r="S32" i="19"/>
  <c r="S120" i="19"/>
  <c r="T32" i="19"/>
  <c r="T120" i="19"/>
  <c r="D207" i="19"/>
  <c r="B386" i="19"/>
  <c r="U32" i="19"/>
  <c r="U120" i="19"/>
  <c r="V32" i="19"/>
  <c r="V120" i="19"/>
  <c r="W32" i="19"/>
  <c r="W120" i="19"/>
  <c r="X32" i="19"/>
  <c r="X120" i="19"/>
  <c r="Y32" i="19"/>
  <c r="Y120" i="19"/>
  <c r="E207" i="19"/>
  <c r="C386" i="19"/>
  <c r="M33" i="19"/>
  <c r="M121" i="19"/>
  <c r="J33" i="19"/>
  <c r="J121" i="19"/>
  <c r="K33" i="19"/>
  <c r="K121" i="19"/>
  <c r="L33" i="19"/>
  <c r="L121" i="19"/>
  <c r="N33" i="19"/>
  <c r="N121" i="19"/>
  <c r="O33" i="19"/>
  <c r="O121" i="19"/>
  <c r="P33" i="19"/>
  <c r="P121" i="19"/>
  <c r="C208" i="19"/>
  <c r="B33" i="19"/>
  <c r="B121" i="19"/>
  <c r="C33" i="19"/>
  <c r="C121" i="19"/>
  <c r="D33" i="19"/>
  <c r="D121" i="19"/>
  <c r="E33" i="19"/>
  <c r="E121" i="19"/>
  <c r="F33" i="19"/>
  <c r="F121" i="19"/>
  <c r="G33" i="19"/>
  <c r="G121" i="19"/>
  <c r="H33" i="19"/>
  <c r="H121" i="19"/>
  <c r="I33" i="19"/>
  <c r="I121" i="19"/>
  <c r="B208" i="19"/>
  <c r="Q33" i="19"/>
  <c r="Q121" i="19"/>
  <c r="R33" i="19"/>
  <c r="R121" i="19"/>
  <c r="S33" i="19"/>
  <c r="S121" i="19"/>
  <c r="T33" i="19"/>
  <c r="T121" i="19"/>
  <c r="D208" i="19"/>
  <c r="B387" i="19"/>
  <c r="U33" i="19"/>
  <c r="U121" i="19"/>
  <c r="V33" i="19"/>
  <c r="V121" i="19"/>
  <c r="W33" i="19"/>
  <c r="W121" i="19"/>
  <c r="X33" i="19"/>
  <c r="X121" i="19"/>
  <c r="Y33" i="19"/>
  <c r="Y121" i="19"/>
  <c r="E208" i="19"/>
  <c r="C387" i="19"/>
  <c r="M34" i="19"/>
  <c r="M122" i="19"/>
  <c r="J34" i="19"/>
  <c r="J122" i="19"/>
  <c r="K34" i="19"/>
  <c r="K122" i="19"/>
  <c r="L34" i="19"/>
  <c r="L122" i="19"/>
  <c r="N34" i="19"/>
  <c r="N122" i="19"/>
  <c r="O34" i="19"/>
  <c r="O122" i="19"/>
  <c r="P34" i="19"/>
  <c r="P122" i="19"/>
  <c r="C209" i="19"/>
  <c r="B34" i="19"/>
  <c r="B122" i="19"/>
  <c r="C34" i="19"/>
  <c r="C122" i="19"/>
  <c r="D34" i="19"/>
  <c r="D122" i="19"/>
  <c r="E34" i="19"/>
  <c r="E122" i="19"/>
  <c r="F34" i="19"/>
  <c r="F122" i="19"/>
  <c r="G34" i="19"/>
  <c r="G122" i="19"/>
  <c r="H34" i="19"/>
  <c r="H122" i="19"/>
  <c r="I34" i="19"/>
  <c r="I122" i="19"/>
  <c r="B209" i="19"/>
  <c r="Q34" i="19"/>
  <c r="Q122" i="19"/>
  <c r="R34" i="19"/>
  <c r="R122" i="19"/>
  <c r="S34" i="19"/>
  <c r="S122" i="19"/>
  <c r="T34" i="19"/>
  <c r="T122" i="19"/>
  <c r="D209" i="19"/>
  <c r="B388" i="19"/>
  <c r="U34" i="19"/>
  <c r="U122" i="19"/>
  <c r="V34" i="19"/>
  <c r="V122" i="19"/>
  <c r="W34" i="19"/>
  <c r="W122" i="19"/>
  <c r="X34" i="19"/>
  <c r="X122" i="19"/>
  <c r="Y34" i="19"/>
  <c r="Y122" i="19"/>
  <c r="E209" i="19"/>
  <c r="C388" i="19"/>
  <c r="M35" i="19"/>
  <c r="M123" i="19"/>
  <c r="J35" i="19"/>
  <c r="J123" i="19"/>
  <c r="K35" i="19"/>
  <c r="K123" i="19"/>
  <c r="L35" i="19"/>
  <c r="L123" i="19"/>
  <c r="N35" i="19"/>
  <c r="N123" i="19"/>
  <c r="O35" i="19"/>
  <c r="O123" i="19"/>
  <c r="P35" i="19"/>
  <c r="P123" i="19"/>
  <c r="C210" i="19"/>
  <c r="B35" i="19"/>
  <c r="B123" i="19"/>
  <c r="C35" i="19"/>
  <c r="C123" i="19"/>
  <c r="D35" i="19"/>
  <c r="D123" i="19"/>
  <c r="E35" i="19"/>
  <c r="E123" i="19"/>
  <c r="F35" i="19"/>
  <c r="F123" i="19"/>
  <c r="G35" i="19"/>
  <c r="G123" i="19"/>
  <c r="H35" i="19"/>
  <c r="H123" i="19"/>
  <c r="I35" i="19"/>
  <c r="I123" i="19"/>
  <c r="B210" i="19"/>
  <c r="Q35" i="19"/>
  <c r="Q123" i="19"/>
  <c r="R35" i="19"/>
  <c r="R123" i="19"/>
  <c r="S35" i="19"/>
  <c r="S123" i="19"/>
  <c r="T35" i="19"/>
  <c r="T123" i="19"/>
  <c r="D210" i="19"/>
  <c r="B389" i="19"/>
  <c r="U35" i="19"/>
  <c r="U123" i="19"/>
  <c r="V35" i="19"/>
  <c r="V123" i="19"/>
  <c r="W35" i="19"/>
  <c r="W123" i="19"/>
  <c r="X35" i="19"/>
  <c r="X123" i="19"/>
  <c r="Y35" i="19"/>
  <c r="Y123" i="19"/>
  <c r="E210" i="19"/>
  <c r="C389" i="19"/>
  <c r="M36" i="19"/>
  <c r="M124" i="19"/>
  <c r="J36" i="19"/>
  <c r="J124" i="19"/>
  <c r="K36" i="19"/>
  <c r="K124" i="19"/>
  <c r="L36" i="19"/>
  <c r="L124" i="19"/>
  <c r="N36" i="19"/>
  <c r="N124" i="19"/>
  <c r="O36" i="19"/>
  <c r="O124" i="19"/>
  <c r="P36" i="19"/>
  <c r="P124" i="19"/>
  <c r="C211" i="19"/>
  <c r="B36" i="19"/>
  <c r="B124" i="19"/>
  <c r="C36" i="19"/>
  <c r="C124" i="19"/>
  <c r="D36" i="19"/>
  <c r="D124" i="19"/>
  <c r="E36" i="19"/>
  <c r="E124" i="19"/>
  <c r="F36" i="19"/>
  <c r="F124" i="19"/>
  <c r="G36" i="19"/>
  <c r="G124" i="19"/>
  <c r="H36" i="19"/>
  <c r="H124" i="19"/>
  <c r="I36" i="19"/>
  <c r="I124" i="19"/>
  <c r="B211" i="19"/>
  <c r="Q36" i="19"/>
  <c r="Q124" i="19"/>
  <c r="R36" i="19"/>
  <c r="R124" i="19"/>
  <c r="S36" i="19"/>
  <c r="S124" i="19"/>
  <c r="T36" i="19"/>
  <c r="T124" i="19"/>
  <c r="D211" i="19"/>
  <c r="B390" i="19"/>
  <c r="U36" i="19"/>
  <c r="U124" i="19"/>
  <c r="V36" i="19"/>
  <c r="V124" i="19"/>
  <c r="W36" i="19"/>
  <c r="W124" i="19"/>
  <c r="X36" i="19"/>
  <c r="X124" i="19"/>
  <c r="Y36" i="19"/>
  <c r="Y124" i="19"/>
  <c r="E211" i="19"/>
  <c r="C390" i="19"/>
  <c r="M37" i="19"/>
  <c r="M125" i="19"/>
  <c r="J37" i="19"/>
  <c r="J125" i="19"/>
  <c r="K37" i="19"/>
  <c r="K125" i="19"/>
  <c r="L37" i="19"/>
  <c r="L125" i="19"/>
  <c r="N37" i="19"/>
  <c r="N125" i="19"/>
  <c r="O37" i="19"/>
  <c r="O125" i="19"/>
  <c r="P37" i="19"/>
  <c r="P125" i="19"/>
  <c r="C212" i="19"/>
  <c r="B37" i="19"/>
  <c r="B125" i="19"/>
  <c r="C37" i="19"/>
  <c r="C125" i="19"/>
  <c r="D37" i="19"/>
  <c r="D125" i="19"/>
  <c r="E37" i="19"/>
  <c r="E125" i="19"/>
  <c r="F37" i="19"/>
  <c r="F125" i="19"/>
  <c r="G37" i="19"/>
  <c r="G125" i="19"/>
  <c r="H37" i="19"/>
  <c r="H125" i="19"/>
  <c r="I37" i="19"/>
  <c r="I125" i="19"/>
  <c r="B212" i="19"/>
  <c r="Q37" i="19"/>
  <c r="Q125" i="19"/>
  <c r="R37" i="19"/>
  <c r="R125" i="19"/>
  <c r="S37" i="19"/>
  <c r="S125" i="19"/>
  <c r="T37" i="19"/>
  <c r="T125" i="19"/>
  <c r="D212" i="19"/>
  <c r="B391" i="19"/>
  <c r="U37" i="19"/>
  <c r="U125" i="19"/>
  <c r="V37" i="19"/>
  <c r="V125" i="19"/>
  <c r="W37" i="19"/>
  <c r="W125" i="19"/>
  <c r="X37" i="19"/>
  <c r="X125" i="19"/>
  <c r="Y37" i="19"/>
  <c r="Y125" i="19"/>
  <c r="E212" i="19"/>
  <c r="C391" i="19"/>
  <c r="M38" i="19"/>
  <c r="M126" i="19"/>
  <c r="J38" i="19"/>
  <c r="J126" i="19"/>
  <c r="K38" i="19"/>
  <c r="K126" i="19"/>
  <c r="L38" i="19"/>
  <c r="L126" i="19"/>
  <c r="N38" i="19"/>
  <c r="N126" i="19"/>
  <c r="O38" i="19"/>
  <c r="O126" i="19"/>
  <c r="P38" i="19"/>
  <c r="P126" i="19"/>
  <c r="C213" i="19"/>
  <c r="B38" i="19"/>
  <c r="B126" i="19"/>
  <c r="C38" i="19"/>
  <c r="C126" i="19"/>
  <c r="D38" i="19"/>
  <c r="D126" i="19"/>
  <c r="E38" i="19"/>
  <c r="E126" i="19"/>
  <c r="F38" i="19"/>
  <c r="F126" i="19"/>
  <c r="G38" i="19"/>
  <c r="G126" i="19"/>
  <c r="H38" i="19"/>
  <c r="H126" i="19"/>
  <c r="I38" i="19"/>
  <c r="I126" i="19"/>
  <c r="B213" i="19"/>
  <c r="Q38" i="19"/>
  <c r="Q126" i="19"/>
  <c r="R38" i="19"/>
  <c r="R126" i="19"/>
  <c r="S38" i="19"/>
  <c r="S126" i="19"/>
  <c r="T38" i="19"/>
  <c r="T126" i="19"/>
  <c r="D213" i="19"/>
  <c r="B392" i="19"/>
  <c r="U38" i="19"/>
  <c r="U126" i="19"/>
  <c r="V38" i="19"/>
  <c r="V126" i="19"/>
  <c r="W38" i="19"/>
  <c r="W126" i="19"/>
  <c r="X38" i="19"/>
  <c r="X126" i="19"/>
  <c r="Y38" i="19"/>
  <c r="Y126" i="19"/>
  <c r="E213" i="19"/>
  <c r="C392" i="19"/>
  <c r="M39" i="19"/>
  <c r="M127" i="19"/>
  <c r="J39" i="19"/>
  <c r="J127" i="19"/>
  <c r="K39" i="19"/>
  <c r="K127" i="19"/>
  <c r="L39" i="19"/>
  <c r="L127" i="19"/>
  <c r="N39" i="19"/>
  <c r="N127" i="19"/>
  <c r="O39" i="19"/>
  <c r="O127" i="19"/>
  <c r="P39" i="19"/>
  <c r="P127" i="19"/>
  <c r="C214" i="19"/>
  <c r="B39" i="19"/>
  <c r="B127" i="19"/>
  <c r="C39" i="19"/>
  <c r="C127" i="19"/>
  <c r="D39" i="19"/>
  <c r="D127" i="19"/>
  <c r="E39" i="19"/>
  <c r="E127" i="19"/>
  <c r="F39" i="19"/>
  <c r="F127" i="19"/>
  <c r="G39" i="19"/>
  <c r="G127" i="19"/>
  <c r="H39" i="19"/>
  <c r="H127" i="19"/>
  <c r="I39" i="19"/>
  <c r="I127" i="19"/>
  <c r="B214" i="19"/>
  <c r="Q39" i="19"/>
  <c r="Q127" i="19"/>
  <c r="R39" i="19"/>
  <c r="R127" i="19"/>
  <c r="S39" i="19"/>
  <c r="S127" i="19"/>
  <c r="T39" i="19"/>
  <c r="T127" i="19"/>
  <c r="D214" i="19"/>
  <c r="B393" i="19"/>
  <c r="U39" i="19"/>
  <c r="U127" i="19"/>
  <c r="V39" i="19"/>
  <c r="V127" i="19"/>
  <c r="W39" i="19"/>
  <c r="W127" i="19"/>
  <c r="X39" i="19"/>
  <c r="X127" i="19"/>
  <c r="Y39" i="19"/>
  <c r="Y127" i="19"/>
  <c r="E214" i="19"/>
  <c r="C393" i="19"/>
  <c r="M40" i="19"/>
  <c r="M128" i="19"/>
  <c r="J40" i="19"/>
  <c r="J128" i="19"/>
  <c r="K40" i="19"/>
  <c r="K128" i="19"/>
  <c r="L40" i="19"/>
  <c r="L128" i="19"/>
  <c r="N40" i="19"/>
  <c r="N128" i="19"/>
  <c r="O40" i="19"/>
  <c r="O128" i="19"/>
  <c r="P40" i="19"/>
  <c r="P128" i="19"/>
  <c r="C215" i="19"/>
  <c r="B40" i="19"/>
  <c r="B128" i="19"/>
  <c r="C40" i="19"/>
  <c r="C128" i="19"/>
  <c r="D40" i="19"/>
  <c r="D128" i="19"/>
  <c r="E40" i="19"/>
  <c r="E128" i="19"/>
  <c r="F40" i="19"/>
  <c r="F128" i="19"/>
  <c r="G40" i="19"/>
  <c r="G128" i="19"/>
  <c r="H40" i="19"/>
  <c r="H128" i="19"/>
  <c r="I40" i="19"/>
  <c r="I128" i="19"/>
  <c r="B215" i="19"/>
  <c r="Q40" i="19"/>
  <c r="Q128" i="19"/>
  <c r="R40" i="19"/>
  <c r="R128" i="19"/>
  <c r="S40" i="19"/>
  <c r="S128" i="19"/>
  <c r="T40" i="19"/>
  <c r="T128" i="19"/>
  <c r="D215" i="19"/>
  <c r="B394" i="19"/>
  <c r="U40" i="19"/>
  <c r="U128" i="19"/>
  <c r="V40" i="19"/>
  <c r="V128" i="19"/>
  <c r="W40" i="19"/>
  <c r="W128" i="19"/>
  <c r="X40" i="19"/>
  <c r="X128" i="19"/>
  <c r="Y40" i="19"/>
  <c r="Y128" i="19"/>
  <c r="E215" i="19"/>
  <c r="C394" i="19"/>
  <c r="M41" i="19"/>
  <c r="M129" i="19"/>
  <c r="J41" i="19"/>
  <c r="J129" i="19"/>
  <c r="K41" i="19"/>
  <c r="K129" i="19"/>
  <c r="L41" i="19"/>
  <c r="L129" i="19"/>
  <c r="N41" i="19"/>
  <c r="N129" i="19"/>
  <c r="O41" i="19"/>
  <c r="O129" i="19"/>
  <c r="P41" i="19"/>
  <c r="P129" i="19"/>
  <c r="C216" i="19"/>
  <c r="B41" i="19"/>
  <c r="B129" i="19"/>
  <c r="C41" i="19"/>
  <c r="C129" i="19"/>
  <c r="D41" i="19"/>
  <c r="D129" i="19"/>
  <c r="E41" i="19"/>
  <c r="E129" i="19"/>
  <c r="F41" i="19"/>
  <c r="F129" i="19"/>
  <c r="G41" i="19"/>
  <c r="G129" i="19"/>
  <c r="H41" i="19"/>
  <c r="H129" i="19"/>
  <c r="I41" i="19"/>
  <c r="I129" i="19"/>
  <c r="B216" i="19"/>
  <c r="Q41" i="19"/>
  <c r="Q129" i="19"/>
  <c r="R41" i="19"/>
  <c r="R129" i="19"/>
  <c r="S41" i="19"/>
  <c r="S129" i="19"/>
  <c r="T41" i="19"/>
  <c r="T129" i="19"/>
  <c r="D216" i="19"/>
  <c r="B395" i="19"/>
  <c r="U41" i="19"/>
  <c r="U129" i="19"/>
  <c r="V41" i="19"/>
  <c r="V129" i="19"/>
  <c r="W41" i="19"/>
  <c r="W129" i="19"/>
  <c r="X41" i="19"/>
  <c r="X129" i="19"/>
  <c r="Y41" i="19"/>
  <c r="Y129" i="19"/>
  <c r="E216" i="19"/>
  <c r="C395" i="19"/>
  <c r="M42" i="19"/>
  <c r="M130" i="19"/>
  <c r="J42" i="19"/>
  <c r="J130" i="19"/>
  <c r="K42" i="19"/>
  <c r="K130" i="19"/>
  <c r="L42" i="19"/>
  <c r="L130" i="19"/>
  <c r="N42" i="19"/>
  <c r="N130" i="19"/>
  <c r="O42" i="19"/>
  <c r="O130" i="19"/>
  <c r="P42" i="19"/>
  <c r="P130" i="19"/>
  <c r="C217" i="19"/>
  <c r="B42" i="19"/>
  <c r="B130" i="19"/>
  <c r="C42" i="19"/>
  <c r="C130" i="19"/>
  <c r="D42" i="19"/>
  <c r="D130" i="19"/>
  <c r="E42" i="19"/>
  <c r="E130" i="19"/>
  <c r="F42" i="19"/>
  <c r="F130" i="19"/>
  <c r="G42" i="19"/>
  <c r="G130" i="19"/>
  <c r="H42" i="19"/>
  <c r="H130" i="19"/>
  <c r="I42" i="19"/>
  <c r="I130" i="19"/>
  <c r="B217" i="19"/>
  <c r="Q42" i="19"/>
  <c r="Q130" i="19"/>
  <c r="R42" i="19"/>
  <c r="R130" i="19"/>
  <c r="S42" i="19"/>
  <c r="S130" i="19"/>
  <c r="T42" i="19"/>
  <c r="T130" i="19"/>
  <c r="D217" i="19"/>
  <c r="B396" i="19"/>
  <c r="U42" i="19"/>
  <c r="U130" i="19"/>
  <c r="V42" i="19"/>
  <c r="V130" i="19"/>
  <c r="W42" i="19"/>
  <c r="W130" i="19"/>
  <c r="X42" i="19"/>
  <c r="X130" i="19"/>
  <c r="Y42" i="19"/>
  <c r="Y130" i="19"/>
  <c r="E217" i="19"/>
  <c r="C396" i="19"/>
  <c r="M43" i="19"/>
  <c r="M131" i="19"/>
  <c r="J43" i="19"/>
  <c r="J131" i="19"/>
  <c r="K43" i="19"/>
  <c r="K131" i="19"/>
  <c r="L43" i="19"/>
  <c r="L131" i="19"/>
  <c r="N43" i="19"/>
  <c r="N131" i="19"/>
  <c r="O43" i="19"/>
  <c r="O131" i="19"/>
  <c r="P43" i="19"/>
  <c r="P131" i="19"/>
  <c r="C218" i="19"/>
  <c r="B43" i="19"/>
  <c r="B131" i="19"/>
  <c r="C43" i="19"/>
  <c r="C131" i="19"/>
  <c r="D43" i="19"/>
  <c r="D131" i="19"/>
  <c r="E43" i="19"/>
  <c r="E131" i="19"/>
  <c r="F43" i="19"/>
  <c r="F131" i="19"/>
  <c r="G43" i="19"/>
  <c r="G131" i="19"/>
  <c r="H43" i="19"/>
  <c r="H131" i="19"/>
  <c r="I43" i="19"/>
  <c r="I131" i="19"/>
  <c r="B218" i="19"/>
  <c r="Q43" i="19"/>
  <c r="Q131" i="19"/>
  <c r="R43" i="19"/>
  <c r="R131" i="19"/>
  <c r="S43" i="19"/>
  <c r="S131" i="19"/>
  <c r="T43" i="19"/>
  <c r="T131" i="19"/>
  <c r="D218" i="19"/>
  <c r="B397" i="19"/>
  <c r="U43" i="19"/>
  <c r="U131" i="19"/>
  <c r="V43" i="19"/>
  <c r="V131" i="19"/>
  <c r="W43" i="19"/>
  <c r="W131" i="19"/>
  <c r="X43" i="19"/>
  <c r="X131" i="19"/>
  <c r="Y43" i="19"/>
  <c r="Y131" i="19"/>
  <c r="E218" i="19"/>
  <c r="C397" i="19"/>
  <c r="M44" i="19"/>
  <c r="M132" i="19"/>
  <c r="J44" i="19"/>
  <c r="J132" i="19"/>
  <c r="K44" i="19"/>
  <c r="K132" i="19"/>
  <c r="L44" i="19"/>
  <c r="L132" i="19"/>
  <c r="N44" i="19"/>
  <c r="N132" i="19"/>
  <c r="O44" i="19"/>
  <c r="O132" i="19"/>
  <c r="P44" i="19"/>
  <c r="P132" i="19"/>
  <c r="C219" i="19"/>
  <c r="B44" i="19"/>
  <c r="B132" i="19"/>
  <c r="C44" i="19"/>
  <c r="C132" i="19"/>
  <c r="D44" i="19"/>
  <c r="D132" i="19"/>
  <c r="E44" i="19"/>
  <c r="E132" i="19"/>
  <c r="F44" i="19"/>
  <c r="F132" i="19"/>
  <c r="G44" i="19"/>
  <c r="G132" i="19"/>
  <c r="H44" i="19"/>
  <c r="H132" i="19"/>
  <c r="I44" i="19"/>
  <c r="I132" i="19"/>
  <c r="B219" i="19"/>
  <c r="Q44" i="19"/>
  <c r="Q132" i="19"/>
  <c r="R44" i="19"/>
  <c r="R132" i="19"/>
  <c r="S44" i="19"/>
  <c r="S132" i="19"/>
  <c r="T44" i="19"/>
  <c r="T132" i="19"/>
  <c r="D219" i="19"/>
  <c r="B398" i="19"/>
  <c r="U44" i="19"/>
  <c r="U132" i="19"/>
  <c r="V44" i="19"/>
  <c r="V132" i="19"/>
  <c r="W44" i="19"/>
  <c r="W132" i="19"/>
  <c r="X44" i="19"/>
  <c r="X132" i="19"/>
  <c r="Y44" i="19"/>
  <c r="Y132" i="19"/>
  <c r="E219" i="19"/>
  <c r="C398" i="19"/>
  <c r="M45" i="19"/>
  <c r="M133" i="19"/>
  <c r="J45" i="19"/>
  <c r="J133" i="19"/>
  <c r="K45" i="19"/>
  <c r="K133" i="19"/>
  <c r="L45" i="19"/>
  <c r="L133" i="19"/>
  <c r="N45" i="19"/>
  <c r="N133" i="19"/>
  <c r="O45" i="19"/>
  <c r="O133" i="19"/>
  <c r="P45" i="19"/>
  <c r="P133" i="19"/>
  <c r="C220" i="19"/>
  <c r="B45" i="19"/>
  <c r="B133" i="19"/>
  <c r="C45" i="19"/>
  <c r="C133" i="19"/>
  <c r="D45" i="19"/>
  <c r="D133" i="19"/>
  <c r="E45" i="19"/>
  <c r="E133" i="19"/>
  <c r="F45" i="19"/>
  <c r="F133" i="19"/>
  <c r="G45" i="19"/>
  <c r="G133" i="19"/>
  <c r="H45" i="19"/>
  <c r="H133" i="19"/>
  <c r="I45" i="19"/>
  <c r="I133" i="19"/>
  <c r="B220" i="19"/>
  <c r="Q45" i="19"/>
  <c r="Q133" i="19"/>
  <c r="R45" i="19"/>
  <c r="R133" i="19"/>
  <c r="S45" i="19"/>
  <c r="S133" i="19"/>
  <c r="T45" i="19"/>
  <c r="T133" i="19"/>
  <c r="D220" i="19"/>
  <c r="B399" i="19"/>
  <c r="U45" i="19"/>
  <c r="U133" i="19"/>
  <c r="V45" i="19"/>
  <c r="V133" i="19"/>
  <c r="W45" i="19"/>
  <c r="W133" i="19"/>
  <c r="X45" i="19"/>
  <c r="X133" i="19"/>
  <c r="Y45" i="19"/>
  <c r="Y133" i="19"/>
  <c r="E220" i="19"/>
  <c r="C399" i="19"/>
  <c r="M46" i="19"/>
  <c r="M134" i="19"/>
  <c r="J46" i="19"/>
  <c r="J134" i="19"/>
  <c r="K46" i="19"/>
  <c r="K134" i="19"/>
  <c r="L46" i="19"/>
  <c r="L134" i="19"/>
  <c r="N46" i="19"/>
  <c r="N134" i="19"/>
  <c r="O46" i="19"/>
  <c r="O134" i="19"/>
  <c r="P46" i="19"/>
  <c r="P134" i="19"/>
  <c r="C221" i="19"/>
  <c r="B46" i="19"/>
  <c r="B134" i="19"/>
  <c r="C46" i="19"/>
  <c r="C134" i="19"/>
  <c r="D46" i="19"/>
  <c r="D134" i="19"/>
  <c r="E46" i="19"/>
  <c r="E134" i="19"/>
  <c r="F46" i="19"/>
  <c r="F134" i="19"/>
  <c r="G46" i="19"/>
  <c r="G134" i="19"/>
  <c r="H46" i="19"/>
  <c r="H134" i="19"/>
  <c r="I46" i="19"/>
  <c r="I134" i="19"/>
  <c r="B221" i="19"/>
  <c r="Q46" i="19"/>
  <c r="Q134" i="19"/>
  <c r="R46" i="19"/>
  <c r="R134" i="19"/>
  <c r="S46" i="19"/>
  <c r="S134" i="19"/>
  <c r="T46" i="19"/>
  <c r="T134" i="19"/>
  <c r="D221" i="19"/>
  <c r="B400" i="19"/>
  <c r="U46" i="19"/>
  <c r="U134" i="19"/>
  <c r="V46" i="19"/>
  <c r="V134" i="19"/>
  <c r="W46" i="19"/>
  <c r="W134" i="19"/>
  <c r="X46" i="19"/>
  <c r="X134" i="19"/>
  <c r="Y46" i="19"/>
  <c r="Y134" i="19"/>
  <c r="E221" i="19"/>
  <c r="C400" i="19"/>
  <c r="M47" i="19"/>
  <c r="M135" i="19"/>
  <c r="J47" i="19"/>
  <c r="J135" i="19"/>
  <c r="K47" i="19"/>
  <c r="K135" i="19"/>
  <c r="L47" i="19"/>
  <c r="L135" i="19"/>
  <c r="N47" i="19"/>
  <c r="N135" i="19"/>
  <c r="O47" i="19"/>
  <c r="O135" i="19"/>
  <c r="P47" i="19"/>
  <c r="P135" i="19"/>
  <c r="C222" i="19"/>
  <c r="B47" i="19"/>
  <c r="B135" i="19"/>
  <c r="C47" i="19"/>
  <c r="C135" i="19"/>
  <c r="D47" i="19"/>
  <c r="D135" i="19"/>
  <c r="E47" i="19"/>
  <c r="E135" i="19"/>
  <c r="F47" i="19"/>
  <c r="F135" i="19"/>
  <c r="G47" i="19"/>
  <c r="G135" i="19"/>
  <c r="H47" i="19"/>
  <c r="H135" i="19"/>
  <c r="I47" i="19"/>
  <c r="I135" i="19"/>
  <c r="B222" i="19"/>
  <c r="Q47" i="19"/>
  <c r="Q135" i="19"/>
  <c r="R47" i="19"/>
  <c r="R135" i="19"/>
  <c r="S47" i="19"/>
  <c r="S135" i="19"/>
  <c r="T47" i="19"/>
  <c r="T135" i="19"/>
  <c r="D222" i="19"/>
  <c r="B401" i="19"/>
  <c r="U47" i="19"/>
  <c r="U135" i="19"/>
  <c r="V47" i="19"/>
  <c r="V135" i="19"/>
  <c r="W47" i="19"/>
  <c r="W135" i="19"/>
  <c r="X47" i="19"/>
  <c r="X135" i="19"/>
  <c r="Y47" i="19"/>
  <c r="Y135" i="19"/>
  <c r="E222" i="19"/>
  <c r="C401" i="19"/>
  <c r="M48" i="19"/>
  <c r="M136" i="19"/>
  <c r="J48" i="19"/>
  <c r="J136" i="19"/>
  <c r="K48" i="19"/>
  <c r="K136" i="19"/>
  <c r="L48" i="19"/>
  <c r="L136" i="19"/>
  <c r="N48" i="19"/>
  <c r="N136" i="19"/>
  <c r="O48" i="19"/>
  <c r="O136" i="19"/>
  <c r="P48" i="19"/>
  <c r="P136" i="19"/>
  <c r="C223" i="19"/>
  <c r="B48" i="19"/>
  <c r="B136" i="19"/>
  <c r="C48" i="19"/>
  <c r="C136" i="19"/>
  <c r="D48" i="19"/>
  <c r="D136" i="19"/>
  <c r="E48" i="19"/>
  <c r="E136" i="19"/>
  <c r="F48" i="19"/>
  <c r="F136" i="19"/>
  <c r="G48" i="19"/>
  <c r="G136" i="19"/>
  <c r="H48" i="19"/>
  <c r="H136" i="19"/>
  <c r="I48" i="19"/>
  <c r="I136" i="19"/>
  <c r="B223" i="19"/>
  <c r="Q48" i="19"/>
  <c r="Q136" i="19"/>
  <c r="R48" i="19"/>
  <c r="R136" i="19"/>
  <c r="S48" i="19"/>
  <c r="S136" i="19"/>
  <c r="T48" i="19"/>
  <c r="T136" i="19"/>
  <c r="D223" i="19"/>
  <c r="B402" i="19"/>
  <c r="U48" i="19"/>
  <c r="U136" i="19"/>
  <c r="V48" i="19"/>
  <c r="V136" i="19"/>
  <c r="W48" i="19"/>
  <c r="W136" i="19"/>
  <c r="X48" i="19"/>
  <c r="X136" i="19"/>
  <c r="Y48" i="19"/>
  <c r="Y136" i="19"/>
  <c r="E223" i="19"/>
  <c r="C402" i="19"/>
  <c r="M49" i="19"/>
  <c r="M137" i="19"/>
  <c r="J49" i="19"/>
  <c r="J137" i="19"/>
  <c r="K49" i="19"/>
  <c r="K137" i="19"/>
  <c r="L49" i="19"/>
  <c r="L137" i="19"/>
  <c r="N49" i="19"/>
  <c r="N137" i="19"/>
  <c r="O49" i="19"/>
  <c r="O137" i="19"/>
  <c r="P49" i="19"/>
  <c r="P137" i="19"/>
  <c r="C224" i="19"/>
  <c r="B49" i="19"/>
  <c r="B137" i="19"/>
  <c r="C49" i="19"/>
  <c r="C137" i="19"/>
  <c r="D49" i="19"/>
  <c r="D137" i="19"/>
  <c r="E49" i="19"/>
  <c r="E137" i="19"/>
  <c r="F49" i="19"/>
  <c r="F137" i="19"/>
  <c r="G49" i="19"/>
  <c r="G137" i="19"/>
  <c r="H49" i="19"/>
  <c r="H137" i="19"/>
  <c r="I49" i="19"/>
  <c r="I137" i="19"/>
  <c r="B224" i="19"/>
  <c r="Q49" i="19"/>
  <c r="Q137" i="19"/>
  <c r="R49" i="19"/>
  <c r="R137" i="19"/>
  <c r="S49" i="19"/>
  <c r="S137" i="19"/>
  <c r="T49" i="19"/>
  <c r="T137" i="19"/>
  <c r="D224" i="19"/>
  <c r="B403" i="19"/>
  <c r="U49" i="19"/>
  <c r="U137" i="19"/>
  <c r="V49" i="19"/>
  <c r="V137" i="19"/>
  <c r="W49" i="19"/>
  <c r="W137" i="19"/>
  <c r="X49" i="19"/>
  <c r="X137" i="19"/>
  <c r="Y49" i="19"/>
  <c r="Y137" i="19"/>
  <c r="E224" i="19"/>
  <c r="C403" i="19"/>
  <c r="M50" i="19"/>
  <c r="M138" i="19"/>
  <c r="J50" i="19"/>
  <c r="J138" i="19"/>
  <c r="K50" i="19"/>
  <c r="K138" i="19"/>
  <c r="L50" i="19"/>
  <c r="L138" i="19"/>
  <c r="N50" i="19"/>
  <c r="N138" i="19"/>
  <c r="O50" i="19"/>
  <c r="O138" i="19"/>
  <c r="P50" i="19"/>
  <c r="P138" i="19"/>
  <c r="C225" i="19"/>
  <c r="B50" i="19"/>
  <c r="B138" i="19"/>
  <c r="C50" i="19"/>
  <c r="C138" i="19"/>
  <c r="D50" i="19"/>
  <c r="D138" i="19"/>
  <c r="E50" i="19"/>
  <c r="E138" i="19"/>
  <c r="F50" i="19"/>
  <c r="F138" i="19"/>
  <c r="G50" i="19"/>
  <c r="G138" i="19"/>
  <c r="H50" i="19"/>
  <c r="H138" i="19"/>
  <c r="I50" i="19"/>
  <c r="I138" i="19"/>
  <c r="B225" i="19"/>
  <c r="Q50" i="19"/>
  <c r="Q138" i="19"/>
  <c r="R50" i="19"/>
  <c r="R138" i="19"/>
  <c r="S50" i="19"/>
  <c r="S138" i="19"/>
  <c r="T50" i="19"/>
  <c r="T138" i="19"/>
  <c r="D225" i="19"/>
  <c r="B404" i="19"/>
  <c r="U50" i="19"/>
  <c r="U138" i="19"/>
  <c r="V50" i="19"/>
  <c r="V138" i="19"/>
  <c r="W50" i="19"/>
  <c r="W138" i="19"/>
  <c r="X50" i="19"/>
  <c r="X138" i="19"/>
  <c r="Y50" i="19"/>
  <c r="Y138" i="19"/>
  <c r="E225" i="19"/>
  <c r="C404" i="19"/>
  <c r="M51" i="19"/>
  <c r="M139" i="19"/>
  <c r="J51" i="19"/>
  <c r="J139" i="19"/>
  <c r="K51" i="19"/>
  <c r="K139" i="19"/>
  <c r="L51" i="19"/>
  <c r="L139" i="19"/>
  <c r="N51" i="19"/>
  <c r="N139" i="19"/>
  <c r="O51" i="19"/>
  <c r="O139" i="19"/>
  <c r="P51" i="19"/>
  <c r="P139" i="19"/>
  <c r="C226" i="19"/>
  <c r="B51" i="19"/>
  <c r="B139" i="19"/>
  <c r="C51" i="19"/>
  <c r="C139" i="19"/>
  <c r="D51" i="19"/>
  <c r="D139" i="19"/>
  <c r="E51" i="19"/>
  <c r="E139" i="19"/>
  <c r="F51" i="19"/>
  <c r="F139" i="19"/>
  <c r="G51" i="19"/>
  <c r="G139" i="19"/>
  <c r="H51" i="19"/>
  <c r="H139" i="19"/>
  <c r="I51" i="19"/>
  <c r="I139" i="19"/>
  <c r="B226" i="19"/>
  <c r="Q51" i="19"/>
  <c r="Q139" i="19"/>
  <c r="R51" i="19"/>
  <c r="R139" i="19"/>
  <c r="S51" i="19"/>
  <c r="S139" i="19"/>
  <c r="T51" i="19"/>
  <c r="T139" i="19"/>
  <c r="D226" i="19"/>
  <c r="B405" i="19"/>
  <c r="U51" i="19"/>
  <c r="U139" i="19"/>
  <c r="V51" i="19"/>
  <c r="V139" i="19"/>
  <c r="W51" i="19"/>
  <c r="W139" i="19"/>
  <c r="X51" i="19"/>
  <c r="X139" i="19"/>
  <c r="Y51" i="19"/>
  <c r="Y139" i="19"/>
  <c r="E226" i="19"/>
  <c r="C405" i="19"/>
  <c r="M52" i="19"/>
  <c r="M140" i="19"/>
  <c r="J52" i="19"/>
  <c r="J140" i="19"/>
  <c r="K52" i="19"/>
  <c r="K140" i="19"/>
  <c r="L52" i="19"/>
  <c r="L140" i="19"/>
  <c r="N52" i="19"/>
  <c r="N140" i="19"/>
  <c r="O52" i="19"/>
  <c r="O140" i="19"/>
  <c r="P52" i="19"/>
  <c r="P140" i="19"/>
  <c r="C227" i="19"/>
  <c r="B52" i="19"/>
  <c r="B140" i="19"/>
  <c r="C52" i="19"/>
  <c r="C140" i="19"/>
  <c r="D52" i="19"/>
  <c r="D140" i="19"/>
  <c r="E52" i="19"/>
  <c r="E140" i="19"/>
  <c r="F52" i="19"/>
  <c r="F140" i="19"/>
  <c r="G52" i="19"/>
  <c r="G140" i="19"/>
  <c r="H52" i="19"/>
  <c r="H140" i="19"/>
  <c r="I52" i="19"/>
  <c r="I140" i="19"/>
  <c r="B227" i="19"/>
  <c r="Q52" i="19"/>
  <c r="Q140" i="19"/>
  <c r="R52" i="19"/>
  <c r="R140" i="19"/>
  <c r="S52" i="19"/>
  <c r="S140" i="19"/>
  <c r="T52" i="19"/>
  <c r="T140" i="19"/>
  <c r="D227" i="19"/>
  <c r="B406" i="19"/>
  <c r="U52" i="19"/>
  <c r="U140" i="19"/>
  <c r="V52" i="19"/>
  <c r="V140" i="19"/>
  <c r="W52" i="19"/>
  <c r="W140" i="19"/>
  <c r="X52" i="19"/>
  <c r="X140" i="19"/>
  <c r="Y52" i="19"/>
  <c r="Y140" i="19"/>
  <c r="E227" i="19"/>
  <c r="C406" i="19"/>
  <c r="M53" i="19"/>
  <c r="M141" i="19"/>
  <c r="J53" i="19"/>
  <c r="J141" i="19"/>
  <c r="K53" i="19"/>
  <c r="K141" i="19"/>
  <c r="L53" i="19"/>
  <c r="L141" i="19"/>
  <c r="N53" i="19"/>
  <c r="N141" i="19"/>
  <c r="O53" i="19"/>
  <c r="O141" i="19"/>
  <c r="P53" i="19"/>
  <c r="P141" i="19"/>
  <c r="C228" i="19"/>
  <c r="B53" i="19"/>
  <c r="B141" i="19"/>
  <c r="C53" i="19"/>
  <c r="C141" i="19"/>
  <c r="D53" i="19"/>
  <c r="D141" i="19"/>
  <c r="E53" i="19"/>
  <c r="E141" i="19"/>
  <c r="F53" i="19"/>
  <c r="F141" i="19"/>
  <c r="G53" i="19"/>
  <c r="G141" i="19"/>
  <c r="H53" i="19"/>
  <c r="H141" i="19"/>
  <c r="I53" i="19"/>
  <c r="I141" i="19"/>
  <c r="B228" i="19"/>
  <c r="Q53" i="19"/>
  <c r="Q141" i="19"/>
  <c r="R53" i="19"/>
  <c r="R141" i="19"/>
  <c r="S53" i="19"/>
  <c r="S141" i="19"/>
  <c r="T53" i="19"/>
  <c r="T141" i="19"/>
  <c r="D228" i="19"/>
  <c r="B407" i="19"/>
  <c r="U53" i="19"/>
  <c r="U141" i="19"/>
  <c r="V53" i="19"/>
  <c r="V141" i="19"/>
  <c r="W53" i="19"/>
  <c r="W141" i="19"/>
  <c r="X53" i="19"/>
  <c r="X141" i="19"/>
  <c r="Y53" i="19"/>
  <c r="Y141" i="19"/>
  <c r="E228" i="19"/>
  <c r="C407" i="19"/>
  <c r="M54" i="19"/>
  <c r="M142" i="19"/>
  <c r="J54" i="19"/>
  <c r="J142" i="19"/>
  <c r="K54" i="19"/>
  <c r="K142" i="19"/>
  <c r="L54" i="19"/>
  <c r="L142" i="19"/>
  <c r="N54" i="19"/>
  <c r="N142" i="19"/>
  <c r="O54" i="19"/>
  <c r="O142" i="19"/>
  <c r="P54" i="19"/>
  <c r="P142" i="19"/>
  <c r="C229" i="19"/>
  <c r="B54" i="19"/>
  <c r="B142" i="19"/>
  <c r="C54" i="19"/>
  <c r="C142" i="19"/>
  <c r="D54" i="19"/>
  <c r="D142" i="19"/>
  <c r="E54" i="19"/>
  <c r="E142" i="19"/>
  <c r="F54" i="19"/>
  <c r="F142" i="19"/>
  <c r="G54" i="19"/>
  <c r="G142" i="19"/>
  <c r="H54" i="19"/>
  <c r="H142" i="19"/>
  <c r="I54" i="19"/>
  <c r="I142" i="19"/>
  <c r="B229" i="19"/>
  <c r="Q54" i="19"/>
  <c r="Q142" i="19"/>
  <c r="R54" i="19"/>
  <c r="R142" i="19"/>
  <c r="S54" i="19"/>
  <c r="S142" i="19"/>
  <c r="T54" i="19"/>
  <c r="T142" i="19"/>
  <c r="D229" i="19"/>
  <c r="B408" i="19"/>
  <c r="U54" i="19"/>
  <c r="U142" i="19"/>
  <c r="V54" i="19"/>
  <c r="V142" i="19"/>
  <c r="W54" i="19"/>
  <c r="W142" i="19"/>
  <c r="X54" i="19"/>
  <c r="X142" i="19"/>
  <c r="Y54" i="19"/>
  <c r="Y142" i="19"/>
  <c r="E229" i="19"/>
  <c r="C408" i="19"/>
  <c r="M55" i="19"/>
  <c r="M143" i="19"/>
  <c r="J55" i="19"/>
  <c r="J143" i="19"/>
  <c r="K55" i="19"/>
  <c r="K143" i="19"/>
  <c r="L55" i="19"/>
  <c r="L143" i="19"/>
  <c r="N55" i="19"/>
  <c r="N143" i="19"/>
  <c r="O55" i="19"/>
  <c r="O143" i="19"/>
  <c r="P55" i="19"/>
  <c r="P143" i="19"/>
  <c r="C230" i="19"/>
  <c r="B55" i="19"/>
  <c r="B143" i="19"/>
  <c r="C55" i="19"/>
  <c r="C143" i="19"/>
  <c r="D55" i="19"/>
  <c r="D143" i="19"/>
  <c r="E55" i="19"/>
  <c r="E143" i="19"/>
  <c r="F55" i="19"/>
  <c r="F143" i="19"/>
  <c r="G55" i="19"/>
  <c r="G143" i="19"/>
  <c r="H55" i="19"/>
  <c r="H143" i="19"/>
  <c r="I55" i="19"/>
  <c r="I143" i="19"/>
  <c r="B230" i="19"/>
  <c r="Q55" i="19"/>
  <c r="Q143" i="19"/>
  <c r="R55" i="19"/>
  <c r="R143" i="19"/>
  <c r="S55" i="19"/>
  <c r="S143" i="19"/>
  <c r="T55" i="19"/>
  <c r="T143" i="19"/>
  <c r="D230" i="19"/>
  <c r="B409" i="19"/>
  <c r="U55" i="19"/>
  <c r="U143" i="19"/>
  <c r="V55" i="19"/>
  <c r="V143" i="19"/>
  <c r="W55" i="19"/>
  <c r="W143" i="19"/>
  <c r="X55" i="19"/>
  <c r="X143" i="19"/>
  <c r="Y55" i="19"/>
  <c r="Y143" i="19"/>
  <c r="E230" i="19"/>
  <c r="C409" i="19"/>
  <c r="M56" i="19"/>
  <c r="M144" i="19"/>
  <c r="J56" i="19"/>
  <c r="J144" i="19"/>
  <c r="K56" i="19"/>
  <c r="K144" i="19"/>
  <c r="L56" i="19"/>
  <c r="L144" i="19"/>
  <c r="N56" i="19"/>
  <c r="N144" i="19"/>
  <c r="O56" i="19"/>
  <c r="O144" i="19"/>
  <c r="P56" i="19"/>
  <c r="P144" i="19"/>
  <c r="C231" i="19"/>
  <c r="B56" i="19"/>
  <c r="B144" i="19"/>
  <c r="C56" i="19"/>
  <c r="C144" i="19"/>
  <c r="D56" i="19"/>
  <c r="D144" i="19"/>
  <c r="E56" i="19"/>
  <c r="E144" i="19"/>
  <c r="F56" i="19"/>
  <c r="F144" i="19"/>
  <c r="G56" i="19"/>
  <c r="G144" i="19"/>
  <c r="H56" i="19"/>
  <c r="H144" i="19"/>
  <c r="I56" i="19"/>
  <c r="I144" i="19"/>
  <c r="B231" i="19"/>
  <c r="Q56" i="19"/>
  <c r="Q144" i="19"/>
  <c r="R56" i="19"/>
  <c r="R144" i="19"/>
  <c r="S56" i="19"/>
  <c r="S144" i="19"/>
  <c r="T56" i="19"/>
  <c r="T144" i="19"/>
  <c r="D231" i="19"/>
  <c r="B410" i="19"/>
  <c r="U56" i="19"/>
  <c r="U144" i="19"/>
  <c r="V56" i="19"/>
  <c r="V144" i="19"/>
  <c r="W56" i="19"/>
  <c r="W144" i="19"/>
  <c r="X56" i="19"/>
  <c r="X144" i="19"/>
  <c r="Y56" i="19"/>
  <c r="Y144" i="19"/>
  <c r="E231" i="19"/>
  <c r="C410" i="19"/>
  <c r="M57" i="19"/>
  <c r="M145" i="19"/>
  <c r="J57" i="19"/>
  <c r="J145" i="19"/>
  <c r="K57" i="19"/>
  <c r="K145" i="19"/>
  <c r="L57" i="19"/>
  <c r="L145" i="19"/>
  <c r="N57" i="19"/>
  <c r="N145" i="19"/>
  <c r="O57" i="19"/>
  <c r="O145" i="19"/>
  <c r="P57" i="19"/>
  <c r="P145" i="19"/>
  <c r="C232" i="19"/>
  <c r="B57" i="19"/>
  <c r="B145" i="19"/>
  <c r="C57" i="19"/>
  <c r="C145" i="19"/>
  <c r="D57" i="19"/>
  <c r="D145" i="19"/>
  <c r="E57" i="19"/>
  <c r="E145" i="19"/>
  <c r="F57" i="19"/>
  <c r="F145" i="19"/>
  <c r="G57" i="19"/>
  <c r="G145" i="19"/>
  <c r="H57" i="19"/>
  <c r="H145" i="19"/>
  <c r="I57" i="19"/>
  <c r="I145" i="19"/>
  <c r="B232" i="19"/>
  <c r="Q57" i="19"/>
  <c r="Q145" i="19"/>
  <c r="R57" i="19"/>
  <c r="R145" i="19"/>
  <c r="S57" i="19"/>
  <c r="S145" i="19"/>
  <c r="T57" i="19"/>
  <c r="T145" i="19"/>
  <c r="D232" i="19"/>
  <c r="B411" i="19"/>
  <c r="U57" i="19"/>
  <c r="U145" i="19"/>
  <c r="V57" i="19"/>
  <c r="V145" i="19"/>
  <c r="W57" i="19"/>
  <c r="W145" i="19"/>
  <c r="X57" i="19"/>
  <c r="X145" i="19"/>
  <c r="Y57" i="19"/>
  <c r="Y145" i="19"/>
  <c r="E232" i="19"/>
  <c r="C411" i="19"/>
  <c r="M58" i="19"/>
  <c r="M146" i="19"/>
  <c r="J58" i="19"/>
  <c r="J146" i="19"/>
  <c r="K58" i="19"/>
  <c r="K146" i="19"/>
  <c r="L58" i="19"/>
  <c r="L146" i="19"/>
  <c r="N58" i="19"/>
  <c r="N146" i="19"/>
  <c r="O58" i="19"/>
  <c r="O146" i="19"/>
  <c r="P58" i="19"/>
  <c r="P146" i="19"/>
  <c r="C233" i="19"/>
  <c r="B58" i="19"/>
  <c r="B146" i="19"/>
  <c r="C58" i="19"/>
  <c r="C146" i="19"/>
  <c r="D58" i="19"/>
  <c r="D146" i="19"/>
  <c r="E58" i="19"/>
  <c r="E146" i="19"/>
  <c r="F58" i="19"/>
  <c r="F146" i="19"/>
  <c r="G58" i="19"/>
  <c r="G146" i="19"/>
  <c r="H58" i="19"/>
  <c r="H146" i="19"/>
  <c r="I58" i="19"/>
  <c r="I146" i="19"/>
  <c r="B233" i="19"/>
  <c r="Q58" i="19"/>
  <c r="Q146" i="19"/>
  <c r="R58" i="19"/>
  <c r="R146" i="19"/>
  <c r="S58" i="19"/>
  <c r="S146" i="19"/>
  <c r="T58" i="19"/>
  <c r="T146" i="19"/>
  <c r="D233" i="19"/>
  <c r="B412" i="19"/>
  <c r="U58" i="19"/>
  <c r="U146" i="19"/>
  <c r="V58" i="19"/>
  <c r="V146" i="19"/>
  <c r="W58" i="19"/>
  <c r="W146" i="19"/>
  <c r="X58" i="19"/>
  <c r="X146" i="19"/>
  <c r="Y58" i="19"/>
  <c r="Y146" i="19"/>
  <c r="E233" i="19"/>
  <c r="C412" i="19"/>
  <c r="M59" i="19"/>
  <c r="M147" i="19"/>
  <c r="J59" i="19"/>
  <c r="J147" i="19"/>
  <c r="K59" i="19"/>
  <c r="K147" i="19"/>
  <c r="L59" i="19"/>
  <c r="L147" i="19"/>
  <c r="N59" i="19"/>
  <c r="N147" i="19"/>
  <c r="O59" i="19"/>
  <c r="O147" i="19"/>
  <c r="P59" i="19"/>
  <c r="P147" i="19"/>
  <c r="C234" i="19"/>
  <c r="B59" i="19"/>
  <c r="B147" i="19"/>
  <c r="C59" i="19"/>
  <c r="C147" i="19"/>
  <c r="D59" i="19"/>
  <c r="D147" i="19"/>
  <c r="E59" i="19"/>
  <c r="E147" i="19"/>
  <c r="F59" i="19"/>
  <c r="F147" i="19"/>
  <c r="G59" i="19"/>
  <c r="G147" i="19"/>
  <c r="H59" i="19"/>
  <c r="H147" i="19"/>
  <c r="I59" i="19"/>
  <c r="I147" i="19"/>
  <c r="B234" i="19"/>
  <c r="Q59" i="19"/>
  <c r="Q147" i="19"/>
  <c r="R59" i="19"/>
  <c r="R147" i="19"/>
  <c r="S59" i="19"/>
  <c r="S147" i="19"/>
  <c r="T59" i="19"/>
  <c r="T147" i="19"/>
  <c r="D234" i="19"/>
  <c r="B413" i="19"/>
  <c r="U59" i="19"/>
  <c r="U147" i="19"/>
  <c r="V59" i="19"/>
  <c r="V147" i="19"/>
  <c r="W59" i="19"/>
  <c r="W147" i="19"/>
  <c r="X59" i="19"/>
  <c r="X147" i="19"/>
  <c r="Y59" i="19"/>
  <c r="Y147" i="19"/>
  <c r="E234" i="19"/>
  <c r="C413" i="19"/>
  <c r="M60" i="19"/>
  <c r="M148" i="19"/>
  <c r="J60" i="19"/>
  <c r="J148" i="19"/>
  <c r="K60" i="19"/>
  <c r="K148" i="19"/>
  <c r="L60" i="19"/>
  <c r="L148" i="19"/>
  <c r="N60" i="19"/>
  <c r="N148" i="19"/>
  <c r="O60" i="19"/>
  <c r="O148" i="19"/>
  <c r="P60" i="19"/>
  <c r="P148" i="19"/>
  <c r="C235" i="19"/>
  <c r="B60" i="19"/>
  <c r="B148" i="19"/>
  <c r="C60" i="19"/>
  <c r="C148" i="19"/>
  <c r="D60" i="19"/>
  <c r="D148" i="19"/>
  <c r="E60" i="19"/>
  <c r="E148" i="19"/>
  <c r="F60" i="19"/>
  <c r="F148" i="19"/>
  <c r="G60" i="19"/>
  <c r="G148" i="19"/>
  <c r="H60" i="19"/>
  <c r="H148" i="19"/>
  <c r="I60" i="19"/>
  <c r="I148" i="19"/>
  <c r="B235" i="19"/>
  <c r="Q60" i="19"/>
  <c r="Q148" i="19"/>
  <c r="R60" i="19"/>
  <c r="R148" i="19"/>
  <c r="S60" i="19"/>
  <c r="S148" i="19"/>
  <c r="T60" i="19"/>
  <c r="T148" i="19"/>
  <c r="D235" i="19"/>
  <c r="B414" i="19"/>
  <c r="U60" i="19"/>
  <c r="U148" i="19"/>
  <c r="V60" i="19"/>
  <c r="V148" i="19"/>
  <c r="W60" i="19"/>
  <c r="W148" i="19"/>
  <c r="X60" i="19"/>
  <c r="X148" i="19"/>
  <c r="Y60" i="19"/>
  <c r="Y148" i="19"/>
  <c r="E235" i="19"/>
  <c r="C414" i="19"/>
  <c r="M61" i="19"/>
  <c r="M149" i="19"/>
  <c r="J61" i="19"/>
  <c r="J149" i="19"/>
  <c r="K61" i="19"/>
  <c r="K149" i="19"/>
  <c r="L61" i="19"/>
  <c r="L149" i="19"/>
  <c r="N61" i="19"/>
  <c r="N149" i="19"/>
  <c r="O61" i="19"/>
  <c r="O149" i="19"/>
  <c r="P61" i="19"/>
  <c r="P149" i="19"/>
  <c r="C236" i="19"/>
  <c r="B61" i="19"/>
  <c r="B149" i="19"/>
  <c r="C61" i="19"/>
  <c r="C149" i="19"/>
  <c r="D61" i="19"/>
  <c r="D149" i="19"/>
  <c r="E61" i="19"/>
  <c r="E149" i="19"/>
  <c r="F61" i="19"/>
  <c r="F149" i="19"/>
  <c r="G61" i="19"/>
  <c r="G149" i="19"/>
  <c r="H61" i="19"/>
  <c r="H149" i="19"/>
  <c r="I61" i="19"/>
  <c r="I149" i="19"/>
  <c r="B236" i="19"/>
  <c r="Q61" i="19"/>
  <c r="Q149" i="19"/>
  <c r="R61" i="19"/>
  <c r="R149" i="19"/>
  <c r="S61" i="19"/>
  <c r="S149" i="19"/>
  <c r="T61" i="19"/>
  <c r="T149" i="19"/>
  <c r="D236" i="19"/>
  <c r="B415" i="19"/>
  <c r="U61" i="19"/>
  <c r="U149" i="19"/>
  <c r="V61" i="19"/>
  <c r="V149" i="19"/>
  <c r="W61" i="19"/>
  <c r="W149" i="19"/>
  <c r="X61" i="19"/>
  <c r="X149" i="19"/>
  <c r="Y61" i="19"/>
  <c r="Y149" i="19"/>
  <c r="E236" i="19"/>
  <c r="C415" i="19"/>
  <c r="M62" i="19"/>
  <c r="M150" i="19"/>
  <c r="J62" i="19"/>
  <c r="J150" i="19"/>
  <c r="K62" i="19"/>
  <c r="K150" i="19"/>
  <c r="L62" i="19"/>
  <c r="L150" i="19"/>
  <c r="N62" i="19"/>
  <c r="N150" i="19"/>
  <c r="O62" i="19"/>
  <c r="O150" i="19"/>
  <c r="P62" i="19"/>
  <c r="P150" i="19"/>
  <c r="C237" i="19"/>
  <c r="B62" i="19"/>
  <c r="B150" i="19"/>
  <c r="C62" i="19"/>
  <c r="C150" i="19"/>
  <c r="D62" i="19"/>
  <c r="D150" i="19"/>
  <c r="E62" i="19"/>
  <c r="E150" i="19"/>
  <c r="F62" i="19"/>
  <c r="F150" i="19"/>
  <c r="G62" i="19"/>
  <c r="G150" i="19"/>
  <c r="H62" i="19"/>
  <c r="H150" i="19"/>
  <c r="I62" i="19"/>
  <c r="I150" i="19"/>
  <c r="B237" i="19"/>
  <c r="Q62" i="19"/>
  <c r="Q150" i="19"/>
  <c r="R62" i="19"/>
  <c r="R150" i="19"/>
  <c r="S62" i="19"/>
  <c r="S150" i="19"/>
  <c r="T62" i="19"/>
  <c r="T150" i="19"/>
  <c r="D237" i="19"/>
  <c r="B416" i="19"/>
  <c r="U62" i="19"/>
  <c r="U150" i="19"/>
  <c r="V62" i="19"/>
  <c r="V150" i="19"/>
  <c r="W62" i="19"/>
  <c r="W150" i="19"/>
  <c r="X62" i="19"/>
  <c r="X150" i="19"/>
  <c r="Y62" i="19"/>
  <c r="Y150" i="19"/>
  <c r="E237" i="19"/>
  <c r="C416" i="19"/>
  <c r="M63" i="19"/>
  <c r="M151" i="19"/>
  <c r="J63" i="19"/>
  <c r="J151" i="19"/>
  <c r="K63" i="19"/>
  <c r="K151" i="19"/>
  <c r="L63" i="19"/>
  <c r="L151" i="19"/>
  <c r="N63" i="19"/>
  <c r="N151" i="19"/>
  <c r="O63" i="19"/>
  <c r="O151" i="19"/>
  <c r="P63" i="19"/>
  <c r="P151" i="19"/>
  <c r="C238" i="19"/>
  <c r="B63" i="19"/>
  <c r="B151" i="19"/>
  <c r="C63" i="19"/>
  <c r="C151" i="19"/>
  <c r="D63" i="19"/>
  <c r="D151" i="19"/>
  <c r="E63" i="19"/>
  <c r="E151" i="19"/>
  <c r="F63" i="19"/>
  <c r="F151" i="19"/>
  <c r="G63" i="19"/>
  <c r="G151" i="19"/>
  <c r="H63" i="19"/>
  <c r="H151" i="19"/>
  <c r="I63" i="19"/>
  <c r="I151" i="19"/>
  <c r="B238" i="19"/>
  <c r="Q63" i="19"/>
  <c r="Q151" i="19"/>
  <c r="R63" i="19"/>
  <c r="R151" i="19"/>
  <c r="S63" i="19"/>
  <c r="S151" i="19"/>
  <c r="T63" i="19"/>
  <c r="T151" i="19"/>
  <c r="D238" i="19"/>
  <c r="B417" i="19"/>
  <c r="U63" i="19"/>
  <c r="U151" i="19"/>
  <c r="V63" i="19"/>
  <c r="V151" i="19"/>
  <c r="W63" i="19"/>
  <c r="W151" i="19"/>
  <c r="X63" i="19"/>
  <c r="X151" i="19"/>
  <c r="Y63" i="19"/>
  <c r="Y151" i="19"/>
  <c r="E238" i="19"/>
  <c r="C417" i="19"/>
  <c r="M64" i="19"/>
  <c r="M152" i="19"/>
  <c r="J64" i="19"/>
  <c r="J152" i="19"/>
  <c r="K64" i="19"/>
  <c r="K152" i="19"/>
  <c r="L64" i="19"/>
  <c r="L152" i="19"/>
  <c r="N64" i="19"/>
  <c r="N152" i="19"/>
  <c r="O64" i="19"/>
  <c r="O152" i="19"/>
  <c r="P64" i="19"/>
  <c r="P152" i="19"/>
  <c r="C239" i="19"/>
  <c r="B64" i="19"/>
  <c r="B152" i="19"/>
  <c r="C64" i="19"/>
  <c r="C152" i="19"/>
  <c r="D64" i="19"/>
  <c r="D152" i="19"/>
  <c r="E64" i="19"/>
  <c r="E152" i="19"/>
  <c r="F64" i="19"/>
  <c r="F152" i="19"/>
  <c r="G64" i="19"/>
  <c r="G152" i="19"/>
  <c r="H64" i="19"/>
  <c r="H152" i="19"/>
  <c r="I64" i="19"/>
  <c r="I152" i="19"/>
  <c r="B239" i="19"/>
  <c r="Q64" i="19"/>
  <c r="Q152" i="19"/>
  <c r="R64" i="19"/>
  <c r="R152" i="19"/>
  <c r="S64" i="19"/>
  <c r="S152" i="19"/>
  <c r="T64" i="19"/>
  <c r="T152" i="19"/>
  <c r="D239" i="19"/>
  <c r="B418" i="19"/>
  <c r="U64" i="19"/>
  <c r="U152" i="19"/>
  <c r="V64" i="19"/>
  <c r="V152" i="19"/>
  <c r="W64" i="19"/>
  <c r="W152" i="19"/>
  <c r="X64" i="19"/>
  <c r="X152" i="19"/>
  <c r="Y64" i="19"/>
  <c r="Y152" i="19"/>
  <c r="E239" i="19"/>
  <c r="C418" i="19"/>
  <c r="M65" i="19"/>
  <c r="M153" i="19"/>
  <c r="J65" i="19"/>
  <c r="J153" i="19"/>
  <c r="K65" i="19"/>
  <c r="K153" i="19"/>
  <c r="L65" i="19"/>
  <c r="L153" i="19"/>
  <c r="N65" i="19"/>
  <c r="N153" i="19"/>
  <c r="O65" i="19"/>
  <c r="O153" i="19"/>
  <c r="P65" i="19"/>
  <c r="P153" i="19"/>
  <c r="C240" i="19"/>
  <c r="B65" i="19"/>
  <c r="B153" i="19"/>
  <c r="C65" i="19"/>
  <c r="C153" i="19"/>
  <c r="D65" i="19"/>
  <c r="D153" i="19"/>
  <c r="E65" i="19"/>
  <c r="E153" i="19"/>
  <c r="F65" i="19"/>
  <c r="F153" i="19"/>
  <c r="G65" i="19"/>
  <c r="G153" i="19"/>
  <c r="H65" i="19"/>
  <c r="H153" i="19"/>
  <c r="I65" i="19"/>
  <c r="I153" i="19"/>
  <c r="B240" i="19"/>
  <c r="Q65" i="19"/>
  <c r="Q153" i="19"/>
  <c r="R65" i="19"/>
  <c r="R153" i="19"/>
  <c r="S65" i="19"/>
  <c r="S153" i="19"/>
  <c r="T65" i="19"/>
  <c r="T153" i="19"/>
  <c r="D240" i="19"/>
  <c r="B419" i="19"/>
  <c r="U65" i="19"/>
  <c r="U153" i="19"/>
  <c r="V65" i="19"/>
  <c r="V153" i="19"/>
  <c r="W65" i="19"/>
  <c r="W153" i="19"/>
  <c r="X65" i="19"/>
  <c r="X153" i="19"/>
  <c r="Y65" i="19"/>
  <c r="Y153" i="19"/>
  <c r="E240" i="19"/>
  <c r="C419" i="19"/>
  <c r="M66" i="19"/>
  <c r="M154" i="19"/>
  <c r="J66" i="19"/>
  <c r="J154" i="19"/>
  <c r="K66" i="19"/>
  <c r="K154" i="19"/>
  <c r="L66" i="19"/>
  <c r="L154" i="19"/>
  <c r="N66" i="19"/>
  <c r="N154" i="19"/>
  <c r="O66" i="19"/>
  <c r="O154" i="19"/>
  <c r="P66" i="19"/>
  <c r="P154" i="19"/>
  <c r="C241" i="19"/>
  <c r="B66" i="19"/>
  <c r="B154" i="19"/>
  <c r="C66" i="19"/>
  <c r="C154" i="19"/>
  <c r="D66" i="19"/>
  <c r="D154" i="19"/>
  <c r="E66" i="19"/>
  <c r="E154" i="19"/>
  <c r="F66" i="19"/>
  <c r="F154" i="19"/>
  <c r="G66" i="19"/>
  <c r="G154" i="19"/>
  <c r="H66" i="19"/>
  <c r="H154" i="19"/>
  <c r="I66" i="19"/>
  <c r="I154" i="19"/>
  <c r="B241" i="19"/>
  <c r="Q66" i="19"/>
  <c r="Q154" i="19"/>
  <c r="R66" i="19"/>
  <c r="R154" i="19"/>
  <c r="S66" i="19"/>
  <c r="S154" i="19"/>
  <c r="T66" i="19"/>
  <c r="T154" i="19"/>
  <c r="D241" i="19"/>
  <c r="B420" i="19"/>
  <c r="U66" i="19"/>
  <c r="U154" i="19"/>
  <c r="V66" i="19"/>
  <c r="V154" i="19"/>
  <c r="W66" i="19"/>
  <c r="W154" i="19"/>
  <c r="X66" i="19"/>
  <c r="X154" i="19"/>
  <c r="Y66" i="19"/>
  <c r="Y154" i="19"/>
  <c r="E241" i="19"/>
  <c r="C420" i="19"/>
  <c r="M67" i="19"/>
  <c r="M155" i="19"/>
  <c r="J67" i="19"/>
  <c r="J155" i="19"/>
  <c r="K67" i="19"/>
  <c r="K155" i="19"/>
  <c r="L67" i="19"/>
  <c r="L155" i="19"/>
  <c r="N67" i="19"/>
  <c r="N155" i="19"/>
  <c r="O67" i="19"/>
  <c r="O155" i="19"/>
  <c r="P67" i="19"/>
  <c r="P155" i="19"/>
  <c r="C242" i="19"/>
  <c r="B67" i="19"/>
  <c r="B155" i="19"/>
  <c r="C67" i="19"/>
  <c r="C155" i="19"/>
  <c r="D67" i="19"/>
  <c r="D155" i="19"/>
  <c r="E67" i="19"/>
  <c r="E155" i="19"/>
  <c r="F67" i="19"/>
  <c r="F155" i="19"/>
  <c r="G67" i="19"/>
  <c r="G155" i="19"/>
  <c r="H67" i="19"/>
  <c r="H155" i="19"/>
  <c r="I67" i="19"/>
  <c r="I155" i="19"/>
  <c r="B242" i="19"/>
  <c r="Q67" i="19"/>
  <c r="Q155" i="19"/>
  <c r="R67" i="19"/>
  <c r="R155" i="19"/>
  <c r="S67" i="19"/>
  <c r="S155" i="19"/>
  <c r="T67" i="19"/>
  <c r="T155" i="19"/>
  <c r="D242" i="19"/>
  <c r="B421" i="19"/>
  <c r="U67" i="19"/>
  <c r="U155" i="19"/>
  <c r="V67" i="19"/>
  <c r="V155" i="19"/>
  <c r="W67" i="19"/>
  <c r="W155" i="19"/>
  <c r="X67" i="19"/>
  <c r="X155" i="19"/>
  <c r="Y67" i="19"/>
  <c r="Y155" i="19"/>
  <c r="E242" i="19"/>
  <c r="C421" i="19"/>
  <c r="M68" i="19"/>
  <c r="M156" i="19"/>
  <c r="J68" i="19"/>
  <c r="J156" i="19"/>
  <c r="K68" i="19"/>
  <c r="K156" i="19"/>
  <c r="L68" i="19"/>
  <c r="L156" i="19"/>
  <c r="N68" i="19"/>
  <c r="N156" i="19"/>
  <c r="O68" i="19"/>
  <c r="O156" i="19"/>
  <c r="P68" i="19"/>
  <c r="P156" i="19"/>
  <c r="C243" i="19"/>
  <c r="B68" i="19"/>
  <c r="B156" i="19"/>
  <c r="C68" i="19"/>
  <c r="C156" i="19"/>
  <c r="D68" i="19"/>
  <c r="D156" i="19"/>
  <c r="E68" i="19"/>
  <c r="E156" i="19"/>
  <c r="F68" i="19"/>
  <c r="F156" i="19"/>
  <c r="G68" i="19"/>
  <c r="G156" i="19"/>
  <c r="H68" i="19"/>
  <c r="H156" i="19"/>
  <c r="I68" i="19"/>
  <c r="I156" i="19"/>
  <c r="B243" i="19"/>
  <c r="Q68" i="19"/>
  <c r="Q156" i="19"/>
  <c r="R68" i="19"/>
  <c r="R156" i="19"/>
  <c r="S68" i="19"/>
  <c r="S156" i="19"/>
  <c r="T68" i="19"/>
  <c r="T156" i="19"/>
  <c r="D243" i="19"/>
  <c r="B422" i="19"/>
  <c r="U68" i="19"/>
  <c r="U156" i="19"/>
  <c r="V68" i="19"/>
  <c r="V156" i="19"/>
  <c r="W68" i="19"/>
  <c r="W156" i="19"/>
  <c r="X68" i="19"/>
  <c r="X156" i="19"/>
  <c r="Y68" i="19"/>
  <c r="Y156" i="19"/>
  <c r="E243" i="19"/>
  <c r="C422" i="19"/>
  <c r="M69" i="19"/>
  <c r="M157" i="19"/>
  <c r="J69" i="19"/>
  <c r="J157" i="19"/>
  <c r="K69" i="19"/>
  <c r="K157" i="19"/>
  <c r="L69" i="19"/>
  <c r="L157" i="19"/>
  <c r="N69" i="19"/>
  <c r="N157" i="19"/>
  <c r="O69" i="19"/>
  <c r="O157" i="19"/>
  <c r="P69" i="19"/>
  <c r="P157" i="19"/>
  <c r="C244" i="19"/>
  <c r="B69" i="19"/>
  <c r="B157" i="19"/>
  <c r="C69" i="19"/>
  <c r="C157" i="19"/>
  <c r="D69" i="19"/>
  <c r="D157" i="19"/>
  <c r="E69" i="19"/>
  <c r="E157" i="19"/>
  <c r="F69" i="19"/>
  <c r="F157" i="19"/>
  <c r="G69" i="19"/>
  <c r="G157" i="19"/>
  <c r="H69" i="19"/>
  <c r="H157" i="19"/>
  <c r="I69" i="19"/>
  <c r="I157" i="19"/>
  <c r="B244" i="19"/>
  <c r="Q69" i="19"/>
  <c r="Q157" i="19"/>
  <c r="R69" i="19"/>
  <c r="R157" i="19"/>
  <c r="S69" i="19"/>
  <c r="S157" i="19"/>
  <c r="T69" i="19"/>
  <c r="T157" i="19"/>
  <c r="D244" i="19"/>
  <c r="B423" i="19"/>
  <c r="U69" i="19"/>
  <c r="U157" i="19"/>
  <c r="V69" i="19"/>
  <c r="V157" i="19"/>
  <c r="W69" i="19"/>
  <c r="W157" i="19"/>
  <c r="X69" i="19"/>
  <c r="X157" i="19"/>
  <c r="Y69" i="19"/>
  <c r="Y157" i="19"/>
  <c r="E244" i="19"/>
  <c r="C423" i="19"/>
  <c r="M70" i="19"/>
  <c r="M158" i="19"/>
  <c r="J70" i="19"/>
  <c r="J158" i="19"/>
  <c r="K70" i="19"/>
  <c r="K158" i="19"/>
  <c r="L70" i="19"/>
  <c r="L158" i="19"/>
  <c r="N70" i="19"/>
  <c r="N158" i="19"/>
  <c r="O70" i="19"/>
  <c r="O158" i="19"/>
  <c r="P70" i="19"/>
  <c r="P158" i="19"/>
  <c r="C245" i="19"/>
  <c r="B70" i="19"/>
  <c r="B158" i="19"/>
  <c r="C70" i="19"/>
  <c r="C158" i="19"/>
  <c r="D70" i="19"/>
  <c r="D158" i="19"/>
  <c r="E70" i="19"/>
  <c r="E158" i="19"/>
  <c r="F70" i="19"/>
  <c r="F158" i="19"/>
  <c r="G70" i="19"/>
  <c r="G158" i="19"/>
  <c r="H70" i="19"/>
  <c r="H158" i="19"/>
  <c r="I70" i="19"/>
  <c r="I158" i="19"/>
  <c r="B245" i="19"/>
  <c r="Q70" i="19"/>
  <c r="Q158" i="19"/>
  <c r="R70" i="19"/>
  <c r="R158" i="19"/>
  <c r="S70" i="19"/>
  <c r="S158" i="19"/>
  <c r="T70" i="19"/>
  <c r="T158" i="19"/>
  <c r="D245" i="19"/>
  <c r="B424" i="19"/>
  <c r="U70" i="19"/>
  <c r="U158" i="19"/>
  <c r="V70" i="19"/>
  <c r="V158" i="19"/>
  <c r="W70" i="19"/>
  <c r="W158" i="19"/>
  <c r="X70" i="19"/>
  <c r="X158" i="19"/>
  <c r="Y70" i="19"/>
  <c r="Y158" i="19"/>
  <c r="E245" i="19"/>
  <c r="C424" i="19"/>
  <c r="M71" i="19"/>
  <c r="M159" i="19"/>
  <c r="J71" i="19"/>
  <c r="J159" i="19"/>
  <c r="K71" i="19"/>
  <c r="K159" i="19"/>
  <c r="L71" i="19"/>
  <c r="L159" i="19"/>
  <c r="N71" i="19"/>
  <c r="N159" i="19"/>
  <c r="O71" i="19"/>
  <c r="O159" i="19"/>
  <c r="P71" i="19"/>
  <c r="P159" i="19"/>
  <c r="C246" i="19"/>
  <c r="B71" i="19"/>
  <c r="B159" i="19"/>
  <c r="C71" i="19"/>
  <c r="C159" i="19"/>
  <c r="D71" i="19"/>
  <c r="D159" i="19"/>
  <c r="E71" i="19"/>
  <c r="E159" i="19"/>
  <c r="F71" i="19"/>
  <c r="F159" i="19"/>
  <c r="G71" i="19"/>
  <c r="G159" i="19"/>
  <c r="H71" i="19"/>
  <c r="H159" i="19"/>
  <c r="I71" i="19"/>
  <c r="I159" i="19"/>
  <c r="B246" i="19"/>
  <c r="Q71" i="19"/>
  <c r="Q159" i="19"/>
  <c r="R71" i="19"/>
  <c r="R159" i="19"/>
  <c r="S71" i="19"/>
  <c r="S159" i="19"/>
  <c r="T71" i="19"/>
  <c r="T159" i="19"/>
  <c r="D246" i="19"/>
  <c r="B425" i="19"/>
  <c r="U71" i="19"/>
  <c r="U159" i="19"/>
  <c r="V71" i="19"/>
  <c r="V159" i="19"/>
  <c r="W71" i="19"/>
  <c r="W159" i="19"/>
  <c r="X71" i="19"/>
  <c r="X159" i="19"/>
  <c r="Y71" i="19"/>
  <c r="Y159" i="19"/>
  <c r="E246" i="19"/>
  <c r="C425" i="19"/>
  <c r="M72" i="19"/>
  <c r="M160" i="19"/>
  <c r="J72" i="19"/>
  <c r="J160" i="19"/>
  <c r="K72" i="19"/>
  <c r="K160" i="19"/>
  <c r="L72" i="19"/>
  <c r="L160" i="19"/>
  <c r="N72" i="19"/>
  <c r="N160" i="19"/>
  <c r="O72" i="19"/>
  <c r="O160" i="19"/>
  <c r="P72" i="19"/>
  <c r="P160" i="19"/>
  <c r="C247" i="19"/>
  <c r="B72" i="19"/>
  <c r="B160" i="19"/>
  <c r="C72" i="19"/>
  <c r="C160" i="19"/>
  <c r="D72" i="19"/>
  <c r="D160" i="19"/>
  <c r="E72" i="19"/>
  <c r="E160" i="19"/>
  <c r="F72" i="19"/>
  <c r="F160" i="19"/>
  <c r="G72" i="19"/>
  <c r="G160" i="19"/>
  <c r="H72" i="19"/>
  <c r="H160" i="19"/>
  <c r="I72" i="19"/>
  <c r="I160" i="19"/>
  <c r="B247" i="19"/>
  <c r="Q72" i="19"/>
  <c r="Q160" i="19"/>
  <c r="R72" i="19"/>
  <c r="R160" i="19"/>
  <c r="S72" i="19"/>
  <c r="S160" i="19"/>
  <c r="T72" i="19"/>
  <c r="T160" i="19"/>
  <c r="D247" i="19"/>
  <c r="B426" i="19"/>
  <c r="U72" i="19"/>
  <c r="U160" i="19"/>
  <c r="V72" i="19"/>
  <c r="V160" i="19"/>
  <c r="W72" i="19"/>
  <c r="W160" i="19"/>
  <c r="X72" i="19"/>
  <c r="X160" i="19"/>
  <c r="Y72" i="19"/>
  <c r="Y160" i="19"/>
  <c r="E247" i="19"/>
  <c r="C426" i="19"/>
  <c r="M73" i="19"/>
  <c r="M161" i="19"/>
  <c r="J73" i="19"/>
  <c r="J161" i="19"/>
  <c r="K73" i="19"/>
  <c r="K161" i="19"/>
  <c r="L73" i="19"/>
  <c r="L161" i="19"/>
  <c r="N73" i="19"/>
  <c r="N161" i="19"/>
  <c r="O73" i="19"/>
  <c r="O161" i="19"/>
  <c r="P73" i="19"/>
  <c r="P161" i="19"/>
  <c r="C248" i="19"/>
  <c r="B73" i="19"/>
  <c r="B161" i="19"/>
  <c r="C73" i="19"/>
  <c r="C161" i="19"/>
  <c r="D73" i="19"/>
  <c r="D161" i="19"/>
  <c r="E73" i="19"/>
  <c r="E161" i="19"/>
  <c r="F73" i="19"/>
  <c r="F161" i="19"/>
  <c r="G73" i="19"/>
  <c r="G161" i="19"/>
  <c r="H73" i="19"/>
  <c r="H161" i="19"/>
  <c r="I73" i="19"/>
  <c r="I161" i="19"/>
  <c r="B248" i="19"/>
  <c r="Q73" i="19"/>
  <c r="Q161" i="19"/>
  <c r="R73" i="19"/>
  <c r="R161" i="19"/>
  <c r="S73" i="19"/>
  <c r="S161" i="19"/>
  <c r="T73" i="19"/>
  <c r="T161" i="19"/>
  <c r="D248" i="19"/>
  <c r="B427" i="19"/>
  <c r="U73" i="19"/>
  <c r="U161" i="19"/>
  <c r="V73" i="19"/>
  <c r="V161" i="19"/>
  <c r="W73" i="19"/>
  <c r="W161" i="19"/>
  <c r="X73" i="19"/>
  <c r="X161" i="19"/>
  <c r="Y73" i="19"/>
  <c r="Y161" i="19"/>
  <c r="E248" i="19"/>
  <c r="C427" i="19"/>
  <c r="M74" i="19"/>
  <c r="M162" i="19"/>
  <c r="J74" i="19"/>
  <c r="J162" i="19"/>
  <c r="K74" i="19"/>
  <c r="K162" i="19"/>
  <c r="L74" i="19"/>
  <c r="L162" i="19"/>
  <c r="N74" i="19"/>
  <c r="N162" i="19"/>
  <c r="O74" i="19"/>
  <c r="O162" i="19"/>
  <c r="P74" i="19"/>
  <c r="P162" i="19"/>
  <c r="C249" i="19"/>
  <c r="B74" i="19"/>
  <c r="B162" i="19"/>
  <c r="C74" i="19"/>
  <c r="C162" i="19"/>
  <c r="D74" i="19"/>
  <c r="D162" i="19"/>
  <c r="E74" i="19"/>
  <c r="E162" i="19"/>
  <c r="F74" i="19"/>
  <c r="F162" i="19"/>
  <c r="G74" i="19"/>
  <c r="G162" i="19"/>
  <c r="H74" i="19"/>
  <c r="H162" i="19"/>
  <c r="I74" i="19"/>
  <c r="I162" i="19"/>
  <c r="B249" i="19"/>
  <c r="Q74" i="19"/>
  <c r="Q162" i="19"/>
  <c r="R74" i="19"/>
  <c r="R162" i="19"/>
  <c r="S74" i="19"/>
  <c r="S162" i="19"/>
  <c r="T74" i="19"/>
  <c r="T162" i="19"/>
  <c r="D249" i="19"/>
  <c r="B428" i="19"/>
  <c r="U74" i="19"/>
  <c r="U162" i="19"/>
  <c r="V74" i="19"/>
  <c r="V162" i="19"/>
  <c r="W74" i="19"/>
  <c r="W162" i="19"/>
  <c r="X74" i="19"/>
  <c r="X162" i="19"/>
  <c r="Y74" i="19"/>
  <c r="Y162" i="19"/>
  <c r="E249" i="19"/>
  <c r="C428" i="19"/>
  <c r="M75" i="19"/>
  <c r="M163" i="19"/>
  <c r="J75" i="19"/>
  <c r="J163" i="19"/>
  <c r="K75" i="19"/>
  <c r="K163" i="19"/>
  <c r="L75" i="19"/>
  <c r="L163" i="19"/>
  <c r="N75" i="19"/>
  <c r="N163" i="19"/>
  <c r="O75" i="19"/>
  <c r="O163" i="19"/>
  <c r="P75" i="19"/>
  <c r="P163" i="19"/>
  <c r="C250" i="19"/>
  <c r="B75" i="19"/>
  <c r="B163" i="19"/>
  <c r="C75" i="19"/>
  <c r="C163" i="19"/>
  <c r="D75" i="19"/>
  <c r="D163" i="19"/>
  <c r="E75" i="19"/>
  <c r="E163" i="19"/>
  <c r="F75" i="19"/>
  <c r="F163" i="19"/>
  <c r="G75" i="19"/>
  <c r="G163" i="19"/>
  <c r="H75" i="19"/>
  <c r="H163" i="19"/>
  <c r="I75" i="19"/>
  <c r="I163" i="19"/>
  <c r="B250" i="19"/>
  <c r="Q75" i="19"/>
  <c r="Q163" i="19"/>
  <c r="R75" i="19"/>
  <c r="R163" i="19"/>
  <c r="S75" i="19"/>
  <c r="S163" i="19"/>
  <c r="T75" i="19"/>
  <c r="T163" i="19"/>
  <c r="D250" i="19"/>
  <c r="B429" i="19"/>
  <c r="U75" i="19"/>
  <c r="U163" i="19"/>
  <c r="V75" i="19"/>
  <c r="V163" i="19"/>
  <c r="W75" i="19"/>
  <c r="W163" i="19"/>
  <c r="X75" i="19"/>
  <c r="X163" i="19"/>
  <c r="Y75" i="19"/>
  <c r="Y163" i="19"/>
  <c r="E250" i="19"/>
  <c r="C429" i="19"/>
  <c r="M76" i="19"/>
  <c r="M164" i="19"/>
  <c r="J76" i="19"/>
  <c r="J164" i="19"/>
  <c r="K76" i="19"/>
  <c r="K164" i="19"/>
  <c r="L76" i="19"/>
  <c r="L164" i="19"/>
  <c r="N76" i="19"/>
  <c r="N164" i="19"/>
  <c r="O76" i="19"/>
  <c r="O164" i="19"/>
  <c r="P76" i="19"/>
  <c r="P164" i="19"/>
  <c r="C251" i="19"/>
  <c r="B76" i="19"/>
  <c r="B164" i="19"/>
  <c r="C76" i="19"/>
  <c r="C164" i="19"/>
  <c r="D76" i="19"/>
  <c r="D164" i="19"/>
  <c r="E76" i="19"/>
  <c r="E164" i="19"/>
  <c r="F76" i="19"/>
  <c r="F164" i="19"/>
  <c r="G76" i="19"/>
  <c r="G164" i="19"/>
  <c r="H76" i="19"/>
  <c r="H164" i="19"/>
  <c r="I76" i="19"/>
  <c r="I164" i="19"/>
  <c r="B251" i="19"/>
  <c r="Q76" i="19"/>
  <c r="Q164" i="19"/>
  <c r="R76" i="19"/>
  <c r="R164" i="19"/>
  <c r="S76" i="19"/>
  <c r="S164" i="19"/>
  <c r="T76" i="19"/>
  <c r="T164" i="19"/>
  <c r="D251" i="19"/>
  <c r="B430" i="19"/>
  <c r="U76" i="19"/>
  <c r="U164" i="19"/>
  <c r="V76" i="19"/>
  <c r="V164" i="19"/>
  <c r="W76" i="19"/>
  <c r="W164" i="19"/>
  <c r="X76" i="19"/>
  <c r="X164" i="19"/>
  <c r="Y76" i="19"/>
  <c r="Y164" i="19"/>
  <c r="E251" i="19"/>
  <c r="C430" i="19"/>
  <c r="M77" i="19"/>
  <c r="M165" i="19"/>
  <c r="J77" i="19"/>
  <c r="J165" i="19"/>
  <c r="K77" i="19"/>
  <c r="K165" i="19"/>
  <c r="L77" i="19"/>
  <c r="L165" i="19"/>
  <c r="N77" i="19"/>
  <c r="N165" i="19"/>
  <c r="O77" i="19"/>
  <c r="O165" i="19"/>
  <c r="P77" i="19"/>
  <c r="P165" i="19"/>
  <c r="C252" i="19"/>
  <c r="B77" i="19"/>
  <c r="B165" i="19"/>
  <c r="C77" i="19"/>
  <c r="C165" i="19"/>
  <c r="D77" i="19"/>
  <c r="D165" i="19"/>
  <c r="E77" i="19"/>
  <c r="E165" i="19"/>
  <c r="F77" i="19"/>
  <c r="F165" i="19"/>
  <c r="G77" i="19"/>
  <c r="G165" i="19"/>
  <c r="H77" i="19"/>
  <c r="H165" i="19"/>
  <c r="I77" i="19"/>
  <c r="I165" i="19"/>
  <c r="B252" i="19"/>
  <c r="Q77" i="19"/>
  <c r="Q165" i="19"/>
  <c r="R77" i="19"/>
  <c r="R165" i="19"/>
  <c r="S77" i="19"/>
  <c r="S165" i="19"/>
  <c r="T77" i="19"/>
  <c r="T165" i="19"/>
  <c r="D252" i="19"/>
  <c r="B431" i="19"/>
  <c r="U77" i="19"/>
  <c r="U165" i="19"/>
  <c r="V77" i="19"/>
  <c r="V165" i="19"/>
  <c r="W77" i="19"/>
  <c r="W165" i="19"/>
  <c r="X77" i="19"/>
  <c r="X165" i="19"/>
  <c r="Y77" i="19"/>
  <c r="Y165" i="19"/>
  <c r="E252" i="19"/>
  <c r="C431" i="19"/>
  <c r="M78" i="19"/>
  <c r="M166" i="19"/>
  <c r="J78" i="19"/>
  <c r="J166" i="19"/>
  <c r="K78" i="19"/>
  <c r="K166" i="19"/>
  <c r="L78" i="19"/>
  <c r="L166" i="19"/>
  <c r="N78" i="19"/>
  <c r="N166" i="19"/>
  <c r="O78" i="19"/>
  <c r="O166" i="19"/>
  <c r="P78" i="19"/>
  <c r="P166" i="19"/>
  <c r="C253" i="19"/>
  <c r="B78" i="19"/>
  <c r="B166" i="19"/>
  <c r="C78" i="19"/>
  <c r="C166" i="19"/>
  <c r="D78" i="19"/>
  <c r="D166" i="19"/>
  <c r="E78" i="19"/>
  <c r="E166" i="19"/>
  <c r="F78" i="19"/>
  <c r="F166" i="19"/>
  <c r="G78" i="19"/>
  <c r="G166" i="19"/>
  <c r="H78" i="19"/>
  <c r="H166" i="19"/>
  <c r="I78" i="19"/>
  <c r="I166" i="19"/>
  <c r="B253" i="19"/>
  <c r="Q78" i="19"/>
  <c r="Q166" i="19"/>
  <c r="R78" i="19"/>
  <c r="R166" i="19"/>
  <c r="S78" i="19"/>
  <c r="S166" i="19"/>
  <c r="T78" i="19"/>
  <c r="T166" i="19"/>
  <c r="D253" i="19"/>
  <c r="B432" i="19"/>
  <c r="U78" i="19"/>
  <c r="U166" i="19"/>
  <c r="V78" i="19"/>
  <c r="V166" i="19"/>
  <c r="W78" i="19"/>
  <c r="W166" i="19"/>
  <c r="X78" i="19"/>
  <c r="X166" i="19"/>
  <c r="Y78" i="19"/>
  <c r="Y166" i="19"/>
  <c r="E253" i="19"/>
  <c r="C432" i="19"/>
  <c r="M79" i="19"/>
  <c r="M167" i="19"/>
  <c r="J79" i="19"/>
  <c r="J167" i="19"/>
  <c r="K79" i="19"/>
  <c r="K167" i="19"/>
  <c r="L79" i="19"/>
  <c r="L167" i="19"/>
  <c r="N79" i="19"/>
  <c r="N167" i="19"/>
  <c r="O79" i="19"/>
  <c r="O167" i="19"/>
  <c r="P79" i="19"/>
  <c r="P167" i="19"/>
  <c r="C254" i="19"/>
  <c r="B79" i="19"/>
  <c r="B167" i="19"/>
  <c r="C79" i="19"/>
  <c r="C167" i="19"/>
  <c r="D79" i="19"/>
  <c r="D167" i="19"/>
  <c r="E79" i="19"/>
  <c r="E167" i="19"/>
  <c r="F79" i="19"/>
  <c r="F167" i="19"/>
  <c r="G79" i="19"/>
  <c r="G167" i="19"/>
  <c r="H79" i="19"/>
  <c r="H167" i="19"/>
  <c r="I79" i="19"/>
  <c r="I167" i="19"/>
  <c r="B254" i="19"/>
  <c r="Q79" i="19"/>
  <c r="Q167" i="19"/>
  <c r="R79" i="19"/>
  <c r="R167" i="19"/>
  <c r="S79" i="19"/>
  <c r="S167" i="19"/>
  <c r="T79" i="19"/>
  <c r="T167" i="19"/>
  <c r="D254" i="19"/>
  <c r="B433" i="19"/>
  <c r="U79" i="19"/>
  <c r="U167" i="19"/>
  <c r="V79" i="19"/>
  <c r="V167" i="19"/>
  <c r="W79" i="19"/>
  <c r="W167" i="19"/>
  <c r="X79" i="19"/>
  <c r="X167" i="19"/>
  <c r="Y79" i="19"/>
  <c r="Y167" i="19"/>
  <c r="E254" i="19"/>
  <c r="C433" i="19"/>
  <c r="M80" i="19"/>
  <c r="M168" i="19"/>
  <c r="J80" i="19"/>
  <c r="J168" i="19"/>
  <c r="K80" i="19"/>
  <c r="K168" i="19"/>
  <c r="L80" i="19"/>
  <c r="L168" i="19"/>
  <c r="N80" i="19"/>
  <c r="N168" i="19"/>
  <c r="O80" i="19"/>
  <c r="O168" i="19"/>
  <c r="P80" i="19"/>
  <c r="P168" i="19"/>
  <c r="C255" i="19"/>
  <c r="B80" i="19"/>
  <c r="B168" i="19"/>
  <c r="C80" i="19"/>
  <c r="C168" i="19"/>
  <c r="D80" i="19"/>
  <c r="D168" i="19"/>
  <c r="E80" i="19"/>
  <c r="E168" i="19"/>
  <c r="F80" i="19"/>
  <c r="F168" i="19"/>
  <c r="G80" i="19"/>
  <c r="G168" i="19"/>
  <c r="H80" i="19"/>
  <c r="H168" i="19"/>
  <c r="I80" i="19"/>
  <c r="I168" i="19"/>
  <c r="B255" i="19"/>
  <c r="Q80" i="19"/>
  <c r="Q168" i="19"/>
  <c r="R80" i="19"/>
  <c r="R168" i="19"/>
  <c r="S80" i="19"/>
  <c r="S168" i="19"/>
  <c r="T80" i="19"/>
  <c r="T168" i="19"/>
  <c r="D255" i="19"/>
  <c r="B434" i="19"/>
  <c r="U80" i="19"/>
  <c r="U168" i="19"/>
  <c r="V80" i="19"/>
  <c r="V168" i="19"/>
  <c r="W80" i="19"/>
  <c r="W168" i="19"/>
  <c r="X80" i="19"/>
  <c r="X168" i="19"/>
  <c r="Y80" i="19"/>
  <c r="Y168" i="19"/>
  <c r="E255" i="19"/>
  <c r="C434" i="19"/>
  <c r="M81" i="19"/>
  <c r="M169" i="19"/>
  <c r="J81" i="19"/>
  <c r="J169" i="19"/>
  <c r="K81" i="19"/>
  <c r="K169" i="19"/>
  <c r="L81" i="19"/>
  <c r="L169" i="19"/>
  <c r="N81" i="19"/>
  <c r="N169" i="19"/>
  <c r="O81" i="19"/>
  <c r="O169" i="19"/>
  <c r="P81" i="19"/>
  <c r="P169" i="19"/>
  <c r="C256" i="19"/>
  <c r="B81" i="19"/>
  <c r="B169" i="19"/>
  <c r="C81" i="19"/>
  <c r="C169" i="19"/>
  <c r="D81" i="19"/>
  <c r="D169" i="19"/>
  <c r="E81" i="19"/>
  <c r="E169" i="19"/>
  <c r="F81" i="19"/>
  <c r="F169" i="19"/>
  <c r="G81" i="19"/>
  <c r="G169" i="19"/>
  <c r="H81" i="19"/>
  <c r="H169" i="19"/>
  <c r="I81" i="19"/>
  <c r="I169" i="19"/>
  <c r="B256" i="19"/>
  <c r="Q81" i="19"/>
  <c r="Q169" i="19"/>
  <c r="R81" i="19"/>
  <c r="R169" i="19"/>
  <c r="S81" i="19"/>
  <c r="S169" i="19"/>
  <c r="T81" i="19"/>
  <c r="T169" i="19"/>
  <c r="D256" i="19"/>
  <c r="B435" i="19"/>
  <c r="U81" i="19"/>
  <c r="U169" i="19"/>
  <c r="V81" i="19"/>
  <c r="V169" i="19"/>
  <c r="W81" i="19"/>
  <c r="W169" i="19"/>
  <c r="X81" i="19"/>
  <c r="X169" i="19"/>
  <c r="Y81" i="19"/>
  <c r="Y169" i="19"/>
  <c r="E256" i="19"/>
  <c r="C435" i="19"/>
  <c r="M82" i="19"/>
  <c r="M170" i="19"/>
  <c r="J82" i="19"/>
  <c r="J170" i="19"/>
  <c r="K82" i="19"/>
  <c r="K170" i="19"/>
  <c r="L82" i="19"/>
  <c r="L170" i="19"/>
  <c r="N82" i="19"/>
  <c r="N170" i="19"/>
  <c r="O82" i="19"/>
  <c r="O170" i="19"/>
  <c r="P82" i="19"/>
  <c r="P170" i="19"/>
  <c r="C257" i="19"/>
  <c r="B82" i="19"/>
  <c r="B170" i="19"/>
  <c r="C82" i="19"/>
  <c r="C170" i="19"/>
  <c r="D82" i="19"/>
  <c r="D170" i="19"/>
  <c r="E82" i="19"/>
  <c r="E170" i="19"/>
  <c r="F82" i="19"/>
  <c r="F170" i="19"/>
  <c r="G82" i="19"/>
  <c r="G170" i="19"/>
  <c r="H82" i="19"/>
  <c r="H170" i="19"/>
  <c r="I82" i="19"/>
  <c r="I170" i="19"/>
  <c r="B257" i="19"/>
  <c r="Q82" i="19"/>
  <c r="Q170" i="19"/>
  <c r="R82" i="19"/>
  <c r="R170" i="19"/>
  <c r="S82" i="19"/>
  <c r="S170" i="19"/>
  <c r="T82" i="19"/>
  <c r="T170" i="19"/>
  <c r="D257" i="19"/>
  <c r="B436" i="19"/>
  <c r="U82" i="19"/>
  <c r="U170" i="19"/>
  <c r="V82" i="19"/>
  <c r="V170" i="19"/>
  <c r="W82" i="19"/>
  <c r="W170" i="19"/>
  <c r="X82" i="19"/>
  <c r="X170" i="19"/>
  <c r="Y82" i="19"/>
  <c r="Y170" i="19"/>
  <c r="E257" i="19"/>
  <c r="C436" i="19"/>
  <c r="M83" i="19"/>
  <c r="M171" i="19"/>
  <c r="J83" i="19"/>
  <c r="J171" i="19"/>
  <c r="K83" i="19"/>
  <c r="K171" i="19"/>
  <c r="L83" i="19"/>
  <c r="L171" i="19"/>
  <c r="N83" i="19"/>
  <c r="N171" i="19"/>
  <c r="O83" i="19"/>
  <c r="O171" i="19"/>
  <c r="P83" i="19"/>
  <c r="P171" i="19"/>
  <c r="C258" i="19"/>
  <c r="B83" i="19"/>
  <c r="B171" i="19"/>
  <c r="C83" i="19"/>
  <c r="C171" i="19"/>
  <c r="D83" i="19"/>
  <c r="D171" i="19"/>
  <c r="E83" i="19"/>
  <c r="E171" i="19"/>
  <c r="F83" i="19"/>
  <c r="F171" i="19"/>
  <c r="G83" i="19"/>
  <c r="G171" i="19"/>
  <c r="H83" i="19"/>
  <c r="H171" i="19"/>
  <c r="I83" i="19"/>
  <c r="I171" i="19"/>
  <c r="B258" i="19"/>
  <c r="Q83" i="19"/>
  <c r="Q171" i="19"/>
  <c r="R83" i="19"/>
  <c r="R171" i="19"/>
  <c r="S83" i="19"/>
  <c r="S171" i="19"/>
  <c r="T83" i="19"/>
  <c r="T171" i="19"/>
  <c r="D258" i="19"/>
  <c r="B437" i="19"/>
  <c r="U83" i="19"/>
  <c r="U171" i="19"/>
  <c r="V83" i="19"/>
  <c r="V171" i="19"/>
  <c r="W83" i="19"/>
  <c r="W171" i="19"/>
  <c r="X83" i="19"/>
  <c r="X171" i="19"/>
  <c r="Y83" i="19"/>
  <c r="Y171" i="19"/>
  <c r="E258" i="19"/>
  <c r="C437" i="19"/>
  <c r="M84" i="19"/>
  <c r="M172" i="19"/>
  <c r="J84" i="19"/>
  <c r="J172" i="19"/>
  <c r="K84" i="19"/>
  <c r="K172" i="19"/>
  <c r="L84" i="19"/>
  <c r="L172" i="19"/>
  <c r="N84" i="19"/>
  <c r="N172" i="19"/>
  <c r="O84" i="19"/>
  <c r="O172" i="19"/>
  <c r="P84" i="19"/>
  <c r="P172" i="19"/>
  <c r="C259" i="19"/>
  <c r="B84" i="19"/>
  <c r="B172" i="19"/>
  <c r="C84" i="19"/>
  <c r="C172" i="19"/>
  <c r="D84" i="19"/>
  <c r="D172" i="19"/>
  <c r="E84" i="19"/>
  <c r="E172" i="19"/>
  <c r="F84" i="19"/>
  <c r="F172" i="19"/>
  <c r="G84" i="19"/>
  <c r="G172" i="19"/>
  <c r="H84" i="19"/>
  <c r="H172" i="19"/>
  <c r="I84" i="19"/>
  <c r="I172" i="19"/>
  <c r="B259" i="19"/>
  <c r="Q84" i="19"/>
  <c r="Q172" i="19"/>
  <c r="R84" i="19"/>
  <c r="R172" i="19"/>
  <c r="S84" i="19"/>
  <c r="S172" i="19"/>
  <c r="T84" i="19"/>
  <c r="T172" i="19"/>
  <c r="D259" i="19"/>
  <c r="B438" i="19"/>
  <c r="U84" i="19"/>
  <c r="U172" i="19"/>
  <c r="V84" i="19"/>
  <c r="V172" i="19"/>
  <c r="W84" i="19"/>
  <c r="W172" i="19"/>
  <c r="X84" i="19"/>
  <c r="X172" i="19"/>
  <c r="Y84" i="19"/>
  <c r="Y172" i="19"/>
  <c r="E259" i="19"/>
  <c r="C438" i="19"/>
  <c r="M85" i="19"/>
  <c r="M173" i="19"/>
  <c r="J85" i="19"/>
  <c r="J173" i="19"/>
  <c r="K85" i="19"/>
  <c r="K173" i="19"/>
  <c r="L85" i="19"/>
  <c r="L173" i="19"/>
  <c r="N85" i="19"/>
  <c r="N173" i="19"/>
  <c r="O85" i="19"/>
  <c r="O173" i="19"/>
  <c r="P85" i="19"/>
  <c r="P173" i="19"/>
  <c r="C260" i="19"/>
  <c r="B85" i="19"/>
  <c r="B173" i="19"/>
  <c r="C85" i="19"/>
  <c r="C173" i="19"/>
  <c r="D85" i="19"/>
  <c r="D173" i="19"/>
  <c r="E85" i="19"/>
  <c r="E173" i="19"/>
  <c r="F85" i="19"/>
  <c r="F173" i="19"/>
  <c r="G85" i="19"/>
  <c r="G173" i="19"/>
  <c r="H85" i="19"/>
  <c r="H173" i="19"/>
  <c r="I85" i="19"/>
  <c r="I173" i="19"/>
  <c r="B260" i="19"/>
  <c r="Q85" i="19"/>
  <c r="Q173" i="19"/>
  <c r="R85" i="19"/>
  <c r="R173" i="19"/>
  <c r="S85" i="19"/>
  <c r="S173" i="19"/>
  <c r="T85" i="19"/>
  <c r="T173" i="19"/>
  <c r="D260" i="19"/>
  <c r="B439" i="19"/>
  <c r="U85" i="19"/>
  <c r="U173" i="19"/>
  <c r="V85" i="19"/>
  <c r="V173" i="19"/>
  <c r="W85" i="19"/>
  <c r="W173" i="19"/>
  <c r="X85" i="19"/>
  <c r="X173" i="19"/>
  <c r="Y85" i="19"/>
  <c r="Y173" i="19"/>
  <c r="E260" i="19"/>
  <c r="C439" i="19"/>
  <c r="M86" i="19"/>
  <c r="M174" i="19"/>
  <c r="J86" i="19"/>
  <c r="J174" i="19"/>
  <c r="K86" i="19"/>
  <c r="K174" i="19"/>
  <c r="L86" i="19"/>
  <c r="L174" i="19"/>
  <c r="N86" i="19"/>
  <c r="N174" i="19"/>
  <c r="O86" i="19"/>
  <c r="O174" i="19"/>
  <c r="P86" i="19"/>
  <c r="P174" i="19"/>
  <c r="C261" i="19"/>
  <c r="B86" i="19"/>
  <c r="B174" i="19"/>
  <c r="C86" i="19"/>
  <c r="C174" i="19"/>
  <c r="D86" i="19"/>
  <c r="D174" i="19"/>
  <c r="E86" i="19"/>
  <c r="E174" i="19"/>
  <c r="F86" i="19"/>
  <c r="F174" i="19"/>
  <c r="G86" i="19"/>
  <c r="G174" i="19"/>
  <c r="H86" i="19"/>
  <c r="H174" i="19"/>
  <c r="I86" i="19"/>
  <c r="I174" i="19"/>
  <c r="B261" i="19"/>
  <c r="Q86" i="19"/>
  <c r="Q174" i="19"/>
  <c r="R86" i="19"/>
  <c r="R174" i="19"/>
  <c r="S86" i="19"/>
  <c r="S174" i="19"/>
  <c r="T86" i="19"/>
  <c r="T174" i="19"/>
  <c r="D261" i="19"/>
  <c r="B440" i="19"/>
  <c r="U86" i="19"/>
  <c r="U174" i="19"/>
  <c r="V86" i="19"/>
  <c r="V174" i="19"/>
  <c r="W86" i="19"/>
  <c r="W174" i="19"/>
  <c r="X86" i="19"/>
  <c r="X174" i="19"/>
  <c r="Y86" i="19"/>
  <c r="Y174" i="19"/>
  <c r="E261" i="19"/>
  <c r="C440" i="19"/>
  <c r="M87" i="19"/>
  <c r="M175" i="19"/>
  <c r="J87" i="19"/>
  <c r="J175" i="19"/>
  <c r="K87" i="19"/>
  <c r="K175" i="19"/>
  <c r="L87" i="19"/>
  <c r="L175" i="19"/>
  <c r="N87" i="19"/>
  <c r="N175" i="19"/>
  <c r="O87" i="19"/>
  <c r="O175" i="19"/>
  <c r="P87" i="19"/>
  <c r="P175" i="19"/>
  <c r="C262" i="19"/>
  <c r="B87" i="19"/>
  <c r="B175" i="19"/>
  <c r="C87" i="19"/>
  <c r="C175" i="19"/>
  <c r="D87" i="19"/>
  <c r="D175" i="19"/>
  <c r="E87" i="19"/>
  <c r="E175" i="19"/>
  <c r="F87" i="19"/>
  <c r="F175" i="19"/>
  <c r="G87" i="19"/>
  <c r="G175" i="19"/>
  <c r="H87" i="19"/>
  <c r="H175" i="19"/>
  <c r="I87" i="19"/>
  <c r="I175" i="19"/>
  <c r="B262" i="19"/>
  <c r="Q87" i="19"/>
  <c r="Q175" i="19"/>
  <c r="R87" i="19"/>
  <c r="R175" i="19"/>
  <c r="S87" i="19"/>
  <c r="S175" i="19"/>
  <c r="T87" i="19"/>
  <c r="T175" i="19"/>
  <c r="D262" i="19"/>
  <c r="B441" i="19"/>
  <c r="U87" i="19"/>
  <c r="U175" i="19"/>
  <c r="V87" i="19"/>
  <c r="V175" i="19"/>
  <c r="W87" i="19"/>
  <c r="W175" i="19"/>
  <c r="X87" i="19"/>
  <c r="X175" i="19"/>
  <c r="Y87" i="19"/>
  <c r="Y175" i="19"/>
  <c r="E262" i="19"/>
  <c r="C441" i="19"/>
  <c r="AE88" i="19"/>
  <c r="AE176" i="19"/>
  <c r="AF88" i="19"/>
  <c r="AF176" i="19"/>
  <c r="AG88" i="19"/>
  <c r="AG176" i="19"/>
  <c r="I263" i="19"/>
  <c r="AH88" i="19"/>
  <c r="AH176" i="19"/>
  <c r="AI88" i="19"/>
  <c r="AI176" i="19"/>
  <c r="J263" i="19"/>
  <c r="E442" i="19"/>
  <c r="AE8" i="19"/>
  <c r="AE96" i="19"/>
  <c r="AF8" i="19"/>
  <c r="AF96" i="19"/>
  <c r="AG8" i="19"/>
  <c r="AG96" i="19"/>
  <c r="I183" i="19"/>
  <c r="AH8" i="19"/>
  <c r="AH96" i="19"/>
  <c r="AI8" i="19"/>
  <c r="AI96" i="19"/>
  <c r="J183" i="19"/>
  <c r="E362" i="19"/>
  <c r="AE9" i="19"/>
  <c r="AE97" i="19"/>
  <c r="AF9" i="19"/>
  <c r="AF97" i="19"/>
  <c r="AG9" i="19"/>
  <c r="AG97" i="19"/>
  <c r="I184" i="19"/>
  <c r="AH9" i="19"/>
  <c r="AH97" i="19"/>
  <c r="AI9" i="19"/>
  <c r="AI97" i="19"/>
  <c r="J184" i="19"/>
  <c r="E363" i="19"/>
  <c r="AE10" i="19"/>
  <c r="AE98" i="19"/>
  <c r="AF10" i="19"/>
  <c r="AF98" i="19"/>
  <c r="AG10" i="19"/>
  <c r="AG98" i="19"/>
  <c r="I185" i="19"/>
  <c r="AH10" i="19"/>
  <c r="AH98" i="19"/>
  <c r="AI10" i="19"/>
  <c r="AI98" i="19"/>
  <c r="J185" i="19"/>
  <c r="E364" i="19"/>
  <c r="AE11" i="19"/>
  <c r="AE99" i="19"/>
  <c r="AF11" i="19"/>
  <c r="AF99" i="19"/>
  <c r="AG11" i="19"/>
  <c r="AG99" i="19"/>
  <c r="I186" i="19"/>
  <c r="AH11" i="19"/>
  <c r="AH99" i="19"/>
  <c r="AI11" i="19"/>
  <c r="AI99" i="19"/>
  <c r="J186" i="19"/>
  <c r="E365" i="19"/>
  <c r="AE12" i="19"/>
  <c r="AE100" i="19"/>
  <c r="AF12" i="19"/>
  <c r="AF100" i="19"/>
  <c r="AG12" i="19"/>
  <c r="AG100" i="19"/>
  <c r="I187" i="19"/>
  <c r="AH12" i="19"/>
  <c r="AH100" i="19"/>
  <c r="AI12" i="19"/>
  <c r="AI100" i="19"/>
  <c r="J187" i="19"/>
  <c r="E366" i="19"/>
  <c r="AE13" i="19"/>
  <c r="AE101" i="19"/>
  <c r="AF13" i="19"/>
  <c r="AF101" i="19"/>
  <c r="AG13" i="19"/>
  <c r="AG101" i="19"/>
  <c r="I188" i="19"/>
  <c r="AH13" i="19"/>
  <c r="AH101" i="19"/>
  <c r="AI13" i="19"/>
  <c r="AI101" i="19"/>
  <c r="J188" i="19"/>
  <c r="E367" i="19"/>
  <c r="AE14" i="19"/>
  <c r="AE102" i="19"/>
  <c r="AF14" i="19"/>
  <c r="AF102" i="19"/>
  <c r="AG14" i="19"/>
  <c r="AG102" i="19"/>
  <c r="I189" i="19"/>
  <c r="AH14" i="19"/>
  <c r="AH102" i="19"/>
  <c r="AI14" i="19"/>
  <c r="AI102" i="19"/>
  <c r="J189" i="19"/>
  <c r="E368" i="19"/>
  <c r="AE15" i="19"/>
  <c r="AE103" i="19"/>
  <c r="AF15" i="19"/>
  <c r="AF103" i="19"/>
  <c r="AG15" i="19"/>
  <c r="AG103" i="19"/>
  <c r="I190" i="19"/>
  <c r="AH15" i="19"/>
  <c r="AH103" i="19"/>
  <c r="AI15" i="19"/>
  <c r="AI103" i="19"/>
  <c r="J190" i="19"/>
  <c r="E369" i="19"/>
  <c r="AE16" i="19"/>
  <c r="AE104" i="19"/>
  <c r="AF16" i="19"/>
  <c r="AF104" i="19"/>
  <c r="AG16" i="19"/>
  <c r="AG104" i="19"/>
  <c r="I191" i="19"/>
  <c r="AH16" i="19"/>
  <c r="AH104" i="19"/>
  <c r="AI16" i="19"/>
  <c r="AI104" i="19"/>
  <c r="J191" i="19"/>
  <c r="E370" i="19"/>
  <c r="AE17" i="19"/>
  <c r="AE105" i="19"/>
  <c r="AF17" i="19"/>
  <c r="AF105" i="19"/>
  <c r="AG17" i="19"/>
  <c r="AG105" i="19"/>
  <c r="I192" i="19"/>
  <c r="AH17" i="19"/>
  <c r="AH105" i="19"/>
  <c r="AI17" i="19"/>
  <c r="AI105" i="19"/>
  <c r="J192" i="19"/>
  <c r="E371" i="19"/>
  <c r="AE18" i="19"/>
  <c r="AE106" i="19"/>
  <c r="AF18" i="19"/>
  <c r="AF106" i="19"/>
  <c r="AG18" i="19"/>
  <c r="AG106" i="19"/>
  <c r="I193" i="19"/>
  <c r="AH18" i="19"/>
  <c r="AH106" i="19"/>
  <c r="AI18" i="19"/>
  <c r="AI106" i="19"/>
  <c r="J193" i="19"/>
  <c r="E372" i="19"/>
  <c r="AE19" i="19"/>
  <c r="AE107" i="19"/>
  <c r="AF19" i="19"/>
  <c r="AF107" i="19"/>
  <c r="AG19" i="19"/>
  <c r="AG107" i="19"/>
  <c r="I194" i="19"/>
  <c r="AH19" i="19"/>
  <c r="AH107" i="19"/>
  <c r="AI19" i="19"/>
  <c r="AI107" i="19"/>
  <c r="J194" i="19"/>
  <c r="E373" i="19"/>
  <c r="AE20" i="19"/>
  <c r="AE108" i="19"/>
  <c r="AF20" i="19"/>
  <c r="AF108" i="19"/>
  <c r="AG20" i="19"/>
  <c r="AG108" i="19"/>
  <c r="I195" i="19"/>
  <c r="AH20" i="19"/>
  <c r="AH108" i="19"/>
  <c r="AI20" i="19"/>
  <c r="AI108" i="19"/>
  <c r="J195" i="19"/>
  <c r="E374" i="19"/>
  <c r="AE21" i="19"/>
  <c r="AE109" i="19"/>
  <c r="AF21" i="19"/>
  <c r="AF109" i="19"/>
  <c r="AG21" i="19"/>
  <c r="AG109" i="19"/>
  <c r="I196" i="19"/>
  <c r="AH21" i="19"/>
  <c r="AH109" i="19"/>
  <c r="AI21" i="19"/>
  <c r="AI109" i="19"/>
  <c r="J196" i="19"/>
  <c r="E375" i="19"/>
  <c r="AE22" i="19"/>
  <c r="AE110" i="19"/>
  <c r="AF22" i="19"/>
  <c r="AF110" i="19"/>
  <c r="AG22" i="19"/>
  <c r="AG110" i="19"/>
  <c r="I197" i="19"/>
  <c r="AH22" i="19"/>
  <c r="AH110" i="19"/>
  <c r="AI22" i="19"/>
  <c r="AI110" i="19"/>
  <c r="J197" i="19"/>
  <c r="E376" i="19"/>
  <c r="AE23" i="19"/>
  <c r="AE111" i="19"/>
  <c r="AF23" i="19"/>
  <c r="AF111" i="19"/>
  <c r="AG23" i="19"/>
  <c r="AG111" i="19"/>
  <c r="I198" i="19"/>
  <c r="AH23" i="19"/>
  <c r="AH111" i="19"/>
  <c r="AI23" i="19"/>
  <c r="AI111" i="19"/>
  <c r="J198" i="19"/>
  <c r="E377" i="19"/>
  <c r="AE24" i="19"/>
  <c r="AE112" i="19"/>
  <c r="AF24" i="19"/>
  <c r="AF112" i="19"/>
  <c r="AG24" i="19"/>
  <c r="AG112" i="19"/>
  <c r="I199" i="19"/>
  <c r="AH24" i="19"/>
  <c r="AH112" i="19"/>
  <c r="AI24" i="19"/>
  <c r="AI112" i="19"/>
  <c r="J199" i="19"/>
  <c r="E378" i="19"/>
  <c r="AE25" i="19"/>
  <c r="AE113" i="19"/>
  <c r="AF25" i="19"/>
  <c r="AF113" i="19"/>
  <c r="AG25" i="19"/>
  <c r="AG113" i="19"/>
  <c r="I200" i="19"/>
  <c r="AH25" i="19"/>
  <c r="AH113" i="19"/>
  <c r="AI25" i="19"/>
  <c r="AI113" i="19"/>
  <c r="J200" i="19"/>
  <c r="E379" i="19"/>
  <c r="AE26" i="19"/>
  <c r="AE114" i="19"/>
  <c r="AF26" i="19"/>
  <c r="AF114" i="19"/>
  <c r="AG26" i="19"/>
  <c r="AG114" i="19"/>
  <c r="I201" i="19"/>
  <c r="AH26" i="19"/>
  <c r="AH114" i="19"/>
  <c r="AI26" i="19"/>
  <c r="AI114" i="19"/>
  <c r="J201" i="19"/>
  <c r="E380" i="19"/>
  <c r="AE27" i="19"/>
  <c r="AE115" i="19"/>
  <c r="AF27" i="19"/>
  <c r="AF115" i="19"/>
  <c r="AG27" i="19"/>
  <c r="AG115" i="19"/>
  <c r="I202" i="19"/>
  <c r="AH27" i="19"/>
  <c r="AH115" i="19"/>
  <c r="AI27" i="19"/>
  <c r="AI115" i="19"/>
  <c r="J202" i="19"/>
  <c r="E381" i="19"/>
  <c r="AE28" i="19"/>
  <c r="AE116" i="19"/>
  <c r="AF28" i="19"/>
  <c r="AF116" i="19"/>
  <c r="AG28" i="19"/>
  <c r="AG116" i="19"/>
  <c r="I203" i="19"/>
  <c r="AH28" i="19"/>
  <c r="AH116" i="19"/>
  <c r="AI28" i="19"/>
  <c r="AI116" i="19"/>
  <c r="J203" i="19"/>
  <c r="E382" i="19"/>
  <c r="AE29" i="19"/>
  <c r="AE117" i="19"/>
  <c r="AF29" i="19"/>
  <c r="AF117" i="19"/>
  <c r="AG29" i="19"/>
  <c r="AG117" i="19"/>
  <c r="I204" i="19"/>
  <c r="AH29" i="19"/>
  <c r="AH117" i="19"/>
  <c r="AI29" i="19"/>
  <c r="AI117" i="19"/>
  <c r="J204" i="19"/>
  <c r="E383" i="19"/>
  <c r="AE30" i="19"/>
  <c r="AE118" i="19"/>
  <c r="AF30" i="19"/>
  <c r="AF118" i="19"/>
  <c r="AG30" i="19"/>
  <c r="AG118" i="19"/>
  <c r="I205" i="19"/>
  <c r="AH30" i="19"/>
  <c r="AH118" i="19"/>
  <c r="AI30" i="19"/>
  <c r="AI118" i="19"/>
  <c r="J205" i="19"/>
  <c r="E384" i="19"/>
  <c r="AE31" i="19"/>
  <c r="AE119" i="19"/>
  <c r="AF31" i="19"/>
  <c r="AF119" i="19"/>
  <c r="AG31" i="19"/>
  <c r="AG119" i="19"/>
  <c r="I206" i="19"/>
  <c r="AH31" i="19"/>
  <c r="AH119" i="19"/>
  <c r="AI31" i="19"/>
  <c r="AI119" i="19"/>
  <c r="J206" i="19"/>
  <c r="E385" i="19"/>
  <c r="AE32" i="19"/>
  <c r="AE120" i="19"/>
  <c r="AF32" i="19"/>
  <c r="AF120" i="19"/>
  <c r="AG32" i="19"/>
  <c r="AG120" i="19"/>
  <c r="I207" i="19"/>
  <c r="AH32" i="19"/>
  <c r="AH120" i="19"/>
  <c r="AI32" i="19"/>
  <c r="AI120" i="19"/>
  <c r="J207" i="19"/>
  <c r="E386" i="19"/>
  <c r="AE33" i="19"/>
  <c r="AE121" i="19"/>
  <c r="AF33" i="19"/>
  <c r="AF121" i="19"/>
  <c r="AG33" i="19"/>
  <c r="AG121" i="19"/>
  <c r="I208" i="19"/>
  <c r="AH33" i="19"/>
  <c r="AH121" i="19"/>
  <c r="AI33" i="19"/>
  <c r="AI121" i="19"/>
  <c r="J208" i="19"/>
  <c r="E387" i="19"/>
  <c r="AE34" i="19"/>
  <c r="AE122" i="19"/>
  <c r="AF34" i="19"/>
  <c r="AF122" i="19"/>
  <c r="AG34" i="19"/>
  <c r="AG122" i="19"/>
  <c r="I209" i="19"/>
  <c r="AH34" i="19"/>
  <c r="AH122" i="19"/>
  <c r="AI34" i="19"/>
  <c r="AI122" i="19"/>
  <c r="J209" i="19"/>
  <c r="E388" i="19"/>
  <c r="AE35" i="19"/>
  <c r="AE123" i="19"/>
  <c r="AF35" i="19"/>
  <c r="AF123" i="19"/>
  <c r="AG35" i="19"/>
  <c r="AG123" i="19"/>
  <c r="I210" i="19"/>
  <c r="AH35" i="19"/>
  <c r="AH123" i="19"/>
  <c r="AI35" i="19"/>
  <c r="AI123" i="19"/>
  <c r="J210" i="19"/>
  <c r="E389" i="19"/>
  <c r="AE36" i="19"/>
  <c r="AE124" i="19"/>
  <c r="AF36" i="19"/>
  <c r="AF124" i="19"/>
  <c r="AG36" i="19"/>
  <c r="AG124" i="19"/>
  <c r="I211" i="19"/>
  <c r="AH36" i="19"/>
  <c r="AH124" i="19"/>
  <c r="AI36" i="19"/>
  <c r="AI124" i="19"/>
  <c r="J211" i="19"/>
  <c r="E390" i="19"/>
  <c r="AE37" i="19"/>
  <c r="AE125" i="19"/>
  <c r="AF37" i="19"/>
  <c r="AF125" i="19"/>
  <c r="AG37" i="19"/>
  <c r="AG125" i="19"/>
  <c r="I212" i="19"/>
  <c r="AH37" i="19"/>
  <c r="AH125" i="19"/>
  <c r="AI37" i="19"/>
  <c r="AI125" i="19"/>
  <c r="J212" i="19"/>
  <c r="E391" i="19"/>
  <c r="AE38" i="19"/>
  <c r="AE126" i="19"/>
  <c r="AF38" i="19"/>
  <c r="AF126" i="19"/>
  <c r="AG38" i="19"/>
  <c r="AG126" i="19"/>
  <c r="I213" i="19"/>
  <c r="AH38" i="19"/>
  <c r="AH126" i="19"/>
  <c r="AI38" i="19"/>
  <c r="AI126" i="19"/>
  <c r="J213" i="19"/>
  <c r="E392" i="19"/>
  <c r="AE39" i="19"/>
  <c r="AE127" i="19"/>
  <c r="AF39" i="19"/>
  <c r="AF127" i="19"/>
  <c r="AG39" i="19"/>
  <c r="AG127" i="19"/>
  <c r="I214" i="19"/>
  <c r="AH39" i="19"/>
  <c r="AH127" i="19"/>
  <c r="AI39" i="19"/>
  <c r="AI127" i="19"/>
  <c r="J214" i="19"/>
  <c r="E393" i="19"/>
  <c r="AE40" i="19"/>
  <c r="AE128" i="19"/>
  <c r="AF40" i="19"/>
  <c r="AF128" i="19"/>
  <c r="AG40" i="19"/>
  <c r="AG128" i="19"/>
  <c r="I215" i="19"/>
  <c r="AH40" i="19"/>
  <c r="AH128" i="19"/>
  <c r="AI40" i="19"/>
  <c r="AI128" i="19"/>
  <c r="J215" i="19"/>
  <c r="E394" i="19"/>
  <c r="AE41" i="19"/>
  <c r="AE129" i="19"/>
  <c r="AF41" i="19"/>
  <c r="AF129" i="19"/>
  <c r="AG41" i="19"/>
  <c r="AG129" i="19"/>
  <c r="I216" i="19"/>
  <c r="AH41" i="19"/>
  <c r="AH129" i="19"/>
  <c r="AI41" i="19"/>
  <c r="AI129" i="19"/>
  <c r="J216" i="19"/>
  <c r="E395" i="19"/>
  <c r="AE42" i="19"/>
  <c r="AE130" i="19"/>
  <c r="AF42" i="19"/>
  <c r="AF130" i="19"/>
  <c r="AG42" i="19"/>
  <c r="AG130" i="19"/>
  <c r="I217" i="19"/>
  <c r="AH42" i="19"/>
  <c r="AH130" i="19"/>
  <c r="AI42" i="19"/>
  <c r="AI130" i="19"/>
  <c r="J217" i="19"/>
  <c r="E396" i="19"/>
  <c r="AE43" i="19"/>
  <c r="AE131" i="19"/>
  <c r="AF43" i="19"/>
  <c r="AF131" i="19"/>
  <c r="AG43" i="19"/>
  <c r="AG131" i="19"/>
  <c r="I218" i="19"/>
  <c r="AH43" i="19"/>
  <c r="AH131" i="19"/>
  <c r="AI43" i="19"/>
  <c r="AI131" i="19"/>
  <c r="J218" i="19"/>
  <c r="E397" i="19"/>
  <c r="AE44" i="19"/>
  <c r="AE132" i="19"/>
  <c r="AF44" i="19"/>
  <c r="AF132" i="19"/>
  <c r="AG44" i="19"/>
  <c r="AG132" i="19"/>
  <c r="I219" i="19"/>
  <c r="AH44" i="19"/>
  <c r="AH132" i="19"/>
  <c r="AI44" i="19"/>
  <c r="AI132" i="19"/>
  <c r="J219" i="19"/>
  <c r="E398" i="19"/>
  <c r="AE45" i="19"/>
  <c r="AE133" i="19"/>
  <c r="AF45" i="19"/>
  <c r="AF133" i="19"/>
  <c r="AG45" i="19"/>
  <c r="AG133" i="19"/>
  <c r="I220" i="19"/>
  <c r="AH45" i="19"/>
  <c r="AH133" i="19"/>
  <c r="AI45" i="19"/>
  <c r="AI133" i="19"/>
  <c r="J220" i="19"/>
  <c r="E399" i="19"/>
  <c r="AE46" i="19"/>
  <c r="AE134" i="19"/>
  <c r="AF46" i="19"/>
  <c r="AF134" i="19"/>
  <c r="AG46" i="19"/>
  <c r="AG134" i="19"/>
  <c r="I221" i="19"/>
  <c r="AH46" i="19"/>
  <c r="AH134" i="19"/>
  <c r="AI46" i="19"/>
  <c r="AI134" i="19"/>
  <c r="J221" i="19"/>
  <c r="E400" i="19"/>
  <c r="AE47" i="19"/>
  <c r="AE135" i="19"/>
  <c r="AF47" i="19"/>
  <c r="AF135" i="19"/>
  <c r="AG47" i="19"/>
  <c r="AG135" i="19"/>
  <c r="I222" i="19"/>
  <c r="AH47" i="19"/>
  <c r="AH135" i="19"/>
  <c r="AI47" i="19"/>
  <c r="AI135" i="19"/>
  <c r="J222" i="19"/>
  <c r="E401" i="19"/>
  <c r="AE48" i="19"/>
  <c r="AE136" i="19"/>
  <c r="AF48" i="19"/>
  <c r="AF136" i="19"/>
  <c r="AG48" i="19"/>
  <c r="AG136" i="19"/>
  <c r="I223" i="19"/>
  <c r="AH48" i="19"/>
  <c r="AH136" i="19"/>
  <c r="AI48" i="19"/>
  <c r="AI136" i="19"/>
  <c r="J223" i="19"/>
  <c r="E402" i="19"/>
  <c r="AE49" i="19"/>
  <c r="AE137" i="19"/>
  <c r="AF49" i="19"/>
  <c r="AF137" i="19"/>
  <c r="AG49" i="19"/>
  <c r="AG137" i="19"/>
  <c r="I224" i="19"/>
  <c r="AH49" i="19"/>
  <c r="AH137" i="19"/>
  <c r="AI49" i="19"/>
  <c r="AI137" i="19"/>
  <c r="J224" i="19"/>
  <c r="E403" i="19"/>
  <c r="AE50" i="19"/>
  <c r="AE138" i="19"/>
  <c r="AF50" i="19"/>
  <c r="AF138" i="19"/>
  <c r="AG50" i="19"/>
  <c r="AG138" i="19"/>
  <c r="I225" i="19"/>
  <c r="AH50" i="19"/>
  <c r="AH138" i="19"/>
  <c r="AI50" i="19"/>
  <c r="AI138" i="19"/>
  <c r="J225" i="19"/>
  <c r="E404" i="19"/>
  <c r="AE51" i="19"/>
  <c r="AE139" i="19"/>
  <c r="AF51" i="19"/>
  <c r="AF139" i="19"/>
  <c r="AG51" i="19"/>
  <c r="AG139" i="19"/>
  <c r="I226" i="19"/>
  <c r="AH51" i="19"/>
  <c r="AH139" i="19"/>
  <c r="AI51" i="19"/>
  <c r="AI139" i="19"/>
  <c r="J226" i="19"/>
  <c r="E405" i="19"/>
  <c r="AE52" i="19"/>
  <c r="AE140" i="19"/>
  <c r="AF52" i="19"/>
  <c r="AF140" i="19"/>
  <c r="AG52" i="19"/>
  <c r="AG140" i="19"/>
  <c r="I227" i="19"/>
  <c r="AH52" i="19"/>
  <c r="AH140" i="19"/>
  <c r="AI52" i="19"/>
  <c r="AI140" i="19"/>
  <c r="J227" i="19"/>
  <c r="E406" i="19"/>
  <c r="AE53" i="19"/>
  <c r="AE141" i="19"/>
  <c r="AF53" i="19"/>
  <c r="AF141" i="19"/>
  <c r="AG53" i="19"/>
  <c r="AG141" i="19"/>
  <c r="I228" i="19"/>
  <c r="AH53" i="19"/>
  <c r="AH141" i="19"/>
  <c r="AI53" i="19"/>
  <c r="AI141" i="19"/>
  <c r="J228" i="19"/>
  <c r="E407" i="19"/>
  <c r="AE54" i="19"/>
  <c r="AE142" i="19"/>
  <c r="AF54" i="19"/>
  <c r="AF142" i="19"/>
  <c r="AG54" i="19"/>
  <c r="AG142" i="19"/>
  <c r="I229" i="19"/>
  <c r="AH54" i="19"/>
  <c r="AH142" i="19"/>
  <c r="AI54" i="19"/>
  <c r="AI142" i="19"/>
  <c r="J229" i="19"/>
  <c r="E408" i="19"/>
  <c r="AE55" i="19"/>
  <c r="AE143" i="19"/>
  <c r="AF55" i="19"/>
  <c r="AF143" i="19"/>
  <c r="AG55" i="19"/>
  <c r="AG143" i="19"/>
  <c r="I230" i="19"/>
  <c r="AH55" i="19"/>
  <c r="AH143" i="19"/>
  <c r="AI55" i="19"/>
  <c r="AI143" i="19"/>
  <c r="J230" i="19"/>
  <c r="E409" i="19"/>
  <c r="AE56" i="19"/>
  <c r="AE144" i="19"/>
  <c r="AF56" i="19"/>
  <c r="AF144" i="19"/>
  <c r="AG56" i="19"/>
  <c r="AG144" i="19"/>
  <c r="I231" i="19"/>
  <c r="AH56" i="19"/>
  <c r="AH144" i="19"/>
  <c r="AI56" i="19"/>
  <c r="AI144" i="19"/>
  <c r="J231" i="19"/>
  <c r="E410" i="19"/>
  <c r="AE57" i="19"/>
  <c r="AE145" i="19"/>
  <c r="AF57" i="19"/>
  <c r="AF145" i="19"/>
  <c r="AG57" i="19"/>
  <c r="AG145" i="19"/>
  <c r="I232" i="19"/>
  <c r="AH57" i="19"/>
  <c r="AH145" i="19"/>
  <c r="AI57" i="19"/>
  <c r="AI145" i="19"/>
  <c r="J232" i="19"/>
  <c r="E411" i="19"/>
  <c r="AE58" i="19"/>
  <c r="AE146" i="19"/>
  <c r="AF58" i="19"/>
  <c r="AF146" i="19"/>
  <c r="AG58" i="19"/>
  <c r="AG146" i="19"/>
  <c r="I233" i="19"/>
  <c r="AH58" i="19"/>
  <c r="AH146" i="19"/>
  <c r="AI58" i="19"/>
  <c r="AI146" i="19"/>
  <c r="J233" i="19"/>
  <c r="E412" i="19"/>
  <c r="AE59" i="19"/>
  <c r="AE147" i="19"/>
  <c r="AF59" i="19"/>
  <c r="AF147" i="19"/>
  <c r="AG59" i="19"/>
  <c r="AG147" i="19"/>
  <c r="I234" i="19"/>
  <c r="AH59" i="19"/>
  <c r="AH147" i="19"/>
  <c r="AI59" i="19"/>
  <c r="AI147" i="19"/>
  <c r="J234" i="19"/>
  <c r="E413" i="19"/>
  <c r="AE60" i="19"/>
  <c r="AE148" i="19"/>
  <c r="AF60" i="19"/>
  <c r="AF148" i="19"/>
  <c r="AG60" i="19"/>
  <c r="AG148" i="19"/>
  <c r="I235" i="19"/>
  <c r="AH60" i="19"/>
  <c r="AH148" i="19"/>
  <c r="AI60" i="19"/>
  <c r="AI148" i="19"/>
  <c r="J235" i="19"/>
  <c r="E414" i="19"/>
  <c r="AE61" i="19"/>
  <c r="AE149" i="19"/>
  <c r="AF61" i="19"/>
  <c r="AF149" i="19"/>
  <c r="AG61" i="19"/>
  <c r="AG149" i="19"/>
  <c r="I236" i="19"/>
  <c r="AH61" i="19"/>
  <c r="AH149" i="19"/>
  <c r="AI61" i="19"/>
  <c r="AI149" i="19"/>
  <c r="J236" i="19"/>
  <c r="E415" i="19"/>
  <c r="AE62" i="19"/>
  <c r="AE150" i="19"/>
  <c r="AF62" i="19"/>
  <c r="AF150" i="19"/>
  <c r="AG62" i="19"/>
  <c r="AG150" i="19"/>
  <c r="I237" i="19"/>
  <c r="AH62" i="19"/>
  <c r="AH150" i="19"/>
  <c r="AI62" i="19"/>
  <c r="AI150" i="19"/>
  <c r="J237" i="19"/>
  <c r="E416" i="19"/>
  <c r="AE63" i="19"/>
  <c r="AE151" i="19"/>
  <c r="AF63" i="19"/>
  <c r="AF151" i="19"/>
  <c r="AG63" i="19"/>
  <c r="AG151" i="19"/>
  <c r="I238" i="19"/>
  <c r="AH63" i="19"/>
  <c r="AH151" i="19"/>
  <c r="AI63" i="19"/>
  <c r="AI151" i="19"/>
  <c r="J238" i="19"/>
  <c r="E417" i="19"/>
  <c r="AE64" i="19"/>
  <c r="AE152" i="19"/>
  <c r="AF64" i="19"/>
  <c r="AF152" i="19"/>
  <c r="AG64" i="19"/>
  <c r="AG152" i="19"/>
  <c r="I239" i="19"/>
  <c r="AH64" i="19"/>
  <c r="AH152" i="19"/>
  <c r="AI64" i="19"/>
  <c r="AI152" i="19"/>
  <c r="J239" i="19"/>
  <c r="E418" i="19"/>
  <c r="AE65" i="19"/>
  <c r="AE153" i="19"/>
  <c r="AF65" i="19"/>
  <c r="AF153" i="19"/>
  <c r="AG65" i="19"/>
  <c r="AG153" i="19"/>
  <c r="I240" i="19"/>
  <c r="AH65" i="19"/>
  <c r="AH153" i="19"/>
  <c r="AI65" i="19"/>
  <c r="AI153" i="19"/>
  <c r="J240" i="19"/>
  <c r="E419" i="19"/>
  <c r="AE66" i="19"/>
  <c r="AE154" i="19"/>
  <c r="AF66" i="19"/>
  <c r="AF154" i="19"/>
  <c r="AG66" i="19"/>
  <c r="AG154" i="19"/>
  <c r="I241" i="19"/>
  <c r="AH66" i="19"/>
  <c r="AH154" i="19"/>
  <c r="AI66" i="19"/>
  <c r="AI154" i="19"/>
  <c r="J241" i="19"/>
  <c r="E420" i="19"/>
  <c r="AE67" i="19"/>
  <c r="AE155" i="19"/>
  <c r="AF67" i="19"/>
  <c r="AF155" i="19"/>
  <c r="AG67" i="19"/>
  <c r="AG155" i="19"/>
  <c r="I242" i="19"/>
  <c r="AH67" i="19"/>
  <c r="AH155" i="19"/>
  <c r="AI67" i="19"/>
  <c r="AI155" i="19"/>
  <c r="J242" i="19"/>
  <c r="E421" i="19"/>
  <c r="AE68" i="19"/>
  <c r="AE156" i="19"/>
  <c r="AF68" i="19"/>
  <c r="AF156" i="19"/>
  <c r="AG68" i="19"/>
  <c r="AG156" i="19"/>
  <c r="I243" i="19"/>
  <c r="AH68" i="19"/>
  <c r="AH156" i="19"/>
  <c r="AI68" i="19"/>
  <c r="AI156" i="19"/>
  <c r="J243" i="19"/>
  <c r="E422" i="19"/>
  <c r="AE69" i="19"/>
  <c r="AE157" i="19"/>
  <c r="AF69" i="19"/>
  <c r="AF157" i="19"/>
  <c r="AG69" i="19"/>
  <c r="AG157" i="19"/>
  <c r="I244" i="19"/>
  <c r="AH69" i="19"/>
  <c r="AH157" i="19"/>
  <c r="AI69" i="19"/>
  <c r="AI157" i="19"/>
  <c r="J244" i="19"/>
  <c r="E423" i="19"/>
  <c r="AE70" i="19"/>
  <c r="AE158" i="19"/>
  <c r="AF70" i="19"/>
  <c r="AF158" i="19"/>
  <c r="AG70" i="19"/>
  <c r="AG158" i="19"/>
  <c r="I245" i="19"/>
  <c r="AH70" i="19"/>
  <c r="AH158" i="19"/>
  <c r="AI70" i="19"/>
  <c r="AI158" i="19"/>
  <c r="J245" i="19"/>
  <c r="E424" i="19"/>
  <c r="AE71" i="19"/>
  <c r="AE159" i="19"/>
  <c r="AF71" i="19"/>
  <c r="AF159" i="19"/>
  <c r="AG71" i="19"/>
  <c r="AG159" i="19"/>
  <c r="I246" i="19"/>
  <c r="AH71" i="19"/>
  <c r="AH159" i="19"/>
  <c r="AI71" i="19"/>
  <c r="AI159" i="19"/>
  <c r="J246" i="19"/>
  <c r="E425" i="19"/>
  <c r="AE72" i="19"/>
  <c r="AE160" i="19"/>
  <c r="AF72" i="19"/>
  <c r="AF160" i="19"/>
  <c r="AG72" i="19"/>
  <c r="AG160" i="19"/>
  <c r="I247" i="19"/>
  <c r="AH72" i="19"/>
  <c r="AH160" i="19"/>
  <c r="AI72" i="19"/>
  <c r="AI160" i="19"/>
  <c r="J247" i="19"/>
  <c r="E426" i="19"/>
  <c r="AE73" i="19"/>
  <c r="AE161" i="19"/>
  <c r="AF73" i="19"/>
  <c r="AF161" i="19"/>
  <c r="AG73" i="19"/>
  <c r="AG161" i="19"/>
  <c r="I248" i="19"/>
  <c r="AH73" i="19"/>
  <c r="AH161" i="19"/>
  <c r="AI73" i="19"/>
  <c r="AI161" i="19"/>
  <c r="J248" i="19"/>
  <c r="E427" i="19"/>
  <c r="AE74" i="19"/>
  <c r="AE162" i="19"/>
  <c r="AF74" i="19"/>
  <c r="AF162" i="19"/>
  <c r="AG74" i="19"/>
  <c r="AG162" i="19"/>
  <c r="I249" i="19"/>
  <c r="AH74" i="19"/>
  <c r="AH162" i="19"/>
  <c r="AI74" i="19"/>
  <c r="AI162" i="19"/>
  <c r="J249" i="19"/>
  <c r="E428" i="19"/>
  <c r="AE75" i="19"/>
  <c r="AE163" i="19"/>
  <c r="AF75" i="19"/>
  <c r="AF163" i="19"/>
  <c r="AG75" i="19"/>
  <c r="AG163" i="19"/>
  <c r="I250" i="19"/>
  <c r="AH75" i="19"/>
  <c r="AH163" i="19"/>
  <c r="AI75" i="19"/>
  <c r="AI163" i="19"/>
  <c r="J250" i="19"/>
  <c r="E429" i="19"/>
  <c r="AE76" i="19"/>
  <c r="AE164" i="19"/>
  <c r="AF76" i="19"/>
  <c r="AF164" i="19"/>
  <c r="AG76" i="19"/>
  <c r="AG164" i="19"/>
  <c r="I251" i="19"/>
  <c r="AH76" i="19"/>
  <c r="AH164" i="19"/>
  <c r="AI76" i="19"/>
  <c r="AI164" i="19"/>
  <c r="J251" i="19"/>
  <c r="E430" i="19"/>
  <c r="AE77" i="19"/>
  <c r="AE165" i="19"/>
  <c r="AF77" i="19"/>
  <c r="AF165" i="19"/>
  <c r="AG77" i="19"/>
  <c r="AG165" i="19"/>
  <c r="I252" i="19"/>
  <c r="AH77" i="19"/>
  <c r="AH165" i="19"/>
  <c r="AI77" i="19"/>
  <c r="AI165" i="19"/>
  <c r="J252" i="19"/>
  <c r="E431" i="19"/>
  <c r="AE78" i="19"/>
  <c r="AE166" i="19"/>
  <c r="AF78" i="19"/>
  <c r="AF166" i="19"/>
  <c r="AG78" i="19"/>
  <c r="AG166" i="19"/>
  <c r="I253" i="19"/>
  <c r="AH78" i="19"/>
  <c r="AH166" i="19"/>
  <c r="AI78" i="19"/>
  <c r="AI166" i="19"/>
  <c r="J253" i="19"/>
  <c r="E432" i="19"/>
  <c r="AE79" i="19"/>
  <c r="AE167" i="19"/>
  <c r="AF79" i="19"/>
  <c r="AF167" i="19"/>
  <c r="AG79" i="19"/>
  <c r="AG167" i="19"/>
  <c r="I254" i="19"/>
  <c r="AH79" i="19"/>
  <c r="AH167" i="19"/>
  <c r="AI79" i="19"/>
  <c r="AI167" i="19"/>
  <c r="J254" i="19"/>
  <c r="E433" i="19"/>
  <c r="AE80" i="19"/>
  <c r="AE168" i="19"/>
  <c r="AF80" i="19"/>
  <c r="AF168" i="19"/>
  <c r="AG80" i="19"/>
  <c r="AG168" i="19"/>
  <c r="I255" i="19"/>
  <c r="AH80" i="19"/>
  <c r="AH168" i="19"/>
  <c r="AI80" i="19"/>
  <c r="AI168" i="19"/>
  <c r="J255" i="19"/>
  <c r="E434" i="19"/>
  <c r="AE81" i="19"/>
  <c r="AE169" i="19"/>
  <c r="AF81" i="19"/>
  <c r="AF169" i="19"/>
  <c r="AG81" i="19"/>
  <c r="AG169" i="19"/>
  <c r="I256" i="19"/>
  <c r="AH81" i="19"/>
  <c r="AH169" i="19"/>
  <c r="AI81" i="19"/>
  <c r="AI169" i="19"/>
  <c r="J256" i="19"/>
  <c r="E435" i="19"/>
  <c r="AE82" i="19"/>
  <c r="AE170" i="19"/>
  <c r="AF82" i="19"/>
  <c r="AF170" i="19"/>
  <c r="AG82" i="19"/>
  <c r="AG170" i="19"/>
  <c r="I257" i="19"/>
  <c r="AH82" i="19"/>
  <c r="AH170" i="19"/>
  <c r="AI82" i="19"/>
  <c r="AI170" i="19"/>
  <c r="J257" i="19"/>
  <c r="E436" i="19"/>
  <c r="AE83" i="19"/>
  <c r="AE171" i="19"/>
  <c r="AF83" i="19"/>
  <c r="AF171" i="19"/>
  <c r="AG83" i="19"/>
  <c r="AG171" i="19"/>
  <c r="I258" i="19"/>
  <c r="AH83" i="19"/>
  <c r="AH171" i="19"/>
  <c r="AI83" i="19"/>
  <c r="AI171" i="19"/>
  <c r="J258" i="19"/>
  <c r="E437" i="19"/>
  <c r="AE84" i="19"/>
  <c r="AE172" i="19"/>
  <c r="AF84" i="19"/>
  <c r="AF172" i="19"/>
  <c r="AG84" i="19"/>
  <c r="AG172" i="19"/>
  <c r="I259" i="19"/>
  <c r="AH84" i="19"/>
  <c r="AH172" i="19"/>
  <c r="AI84" i="19"/>
  <c r="AI172" i="19"/>
  <c r="J259" i="19"/>
  <c r="E438" i="19"/>
  <c r="AE85" i="19"/>
  <c r="AE173" i="19"/>
  <c r="AF85" i="19"/>
  <c r="AF173" i="19"/>
  <c r="AG85" i="19"/>
  <c r="AG173" i="19"/>
  <c r="I260" i="19"/>
  <c r="AH85" i="19"/>
  <c r="AH173" i="19"/>
  <c r="AI85" i="19"/>
  <c r="AI173" i="19"/>
  <c r="J260" i="19"/>
  <c r="E439" i="19"/>
  <c r="AE86" i="19"/>
  <c r="AE174" i="19"/>
  <c r="AF86" i="19"/>
  <c r="AF174" i="19"/>
  <c r="AG86" i="19"/>
  <c r="AG174" i="19"/>
  <c r="I261" i="19"/>
  <c r="AH86" i="19"/>
  <c r="AH174" i="19"/>
  <c r="AI86" i="19"/>
  <c r="AI174" i="19"/>
  <c r="J261" i="19"/>
  <c r="E440" i="19"/>
  <c r="AE87" i="19"/>
  <c r="AE175" i="19"/>
  <c r="AF87" i="19"/>
  <c r="AF175" i="19"/>
  <c r="AG87" i="19"/>
  <c r="AG175" i="19"/>
  <c r="I262" i="19"/>
  <c r="AH87" i="19"/>
  <c r="AH175" i="19"/>
  <c r="AI87" i="19"/>
  <c r="AI175" i="19"/>
  <c r="J262" i="19"/>
  <c r="E441" i="19"/>
  <c r="E448" i="19"/>
  <c r="E447" i="19"/>
  <c r="E449" i="19"/>
  <c r="E534" i="19"/>
  <c r="BE83" i="17"/>
  <c r="E454" i="19"/>
  <c r="BE3" i="17"/>
  <c r="E455" i="19"/>
  <c r="BE4" i="17"/>
  <c r="E456" i="19"/>
  <c r="BE5" i="17"/>
  <c r="E457" i="19"/>
  <c r="BE6" i="17"/>
  <c r="E458" i="19"/>
  <c r="BE7" i="17"/>
  <c r="E459" i="19"/>
  <c r="BE8" i="17"/>
  <c r="E460" i="19"/>
  <c r="BE9" i="17"/>
  <c r="E461" i="19"/>
  <c r="BE10" i="17"/>
  <c r="E462" i="19"/>
  <c r="BE11" i="17"/>
  <c r="E463" i="19"/>
  <c r="BE12" i="17"/>
  <c r="E464" i="19"/>
  <c r="BE13" i="17"/>
  <c r="E465" i="19"/>
  <c r="BE14" i="17"/>
  <c r="E466" i="19"/>
  <c r="BE15" i="17"/>
  <c r="E467" i="19"/>
  <c r="BE16" i="17"/>
  <c r="E468" i="19"/>
  <c r="BE17" i="17"/>
  <c r="E469" i="19"/>
  <c r="BE18" i="17"/>
  <c r="E470" i="19"/>
  <c r="BE19" i="17"/>
  <c r="E471" i="19"/>
  <c r="BE20" i="17"/>
  <c r="E472" i="19"/>
  <c r="BE21" i="17"/>
  <c r="E473" i="19"/>
  <c r="BE22" i="17"/>
  <c r="E474" i="19"/>
  <c r="BE23" i="17"/>
  <c r="E475" i="19"/>
  <c r="BE24" i="17"/>
  <c r="E476" i="19"/>
  <c r="BE25" i="17"/>
  <c r="E477" i="19"/>
  <c r="BE26" i="17"/>
  <c r="E478" i="19"/>
  <c r="BE27" i="17"/>
  <c r="E479" i="19"/>
  <c r="BE28" i="17"/>
  <c r="E480" i="19"/>
  <c r="BE29" i="17"/>
  <c r="E481" i="19"/>
  <c r="BE30" i="17"/>
  <c r="E482" i="19"/>
  <c r="BE31" i="17"/>
  <c r="E483" i="19"/>
  <c r="BE32" i="17"/>
  <c r="E484" i="19"/>
  <c r="BE33" i="17"/>
  <c r="E485" i="19"/>
  <c r="BE34" i="17"/>
  <c r="E486" i="19"/>
  <c r="BE35" i="17"/>
  <c r="E487" i="19"/>
  <c r="BE36" i="17"/>
  <c r="E488" i="19"/>
  <c r="BE37" i="17"/>
  <c r="E489" i="19"/>
  <c r="BE38" i="17"/>
  <c r="E490" i="19"/>
  <c r="BE39" i="17"/>
  <c r="E491" i="19"/>
  <c r="BE40" i="17"/>
  <c r="E492" i="19"/>
  <c r="BE41" i="17"/>
  <c r="E493" i="19"/>
  <c r="BE42" i="17"/>
  <c r="E494" i="19"/>
  <c r="BE43" i="17"/>
  <c r="E495" i="19"/>
  <c r="BE44" i="17"/>
  <c r="E496" i="19"/>
  <c r="BE45" i="17"/>
  <c r="E497" i="19"/>
  <c r="BE46" i="17"/>
  <c r="E498" i="19"/>
  <c r="BE47" i="17"/>
  <c r="E499" i="19"/>
  <c r="BE48" i="17"/>
  <c r="E500" i="19"/>
  <c r="BE49" i="17"/>
  <c r="E501" i="19"/>
  <c r="BE50" i="17"/>
  <c r="E502" i="19"/>
  <c r="BE51" i="17"/>
  <c r="E503" i="19"/>
  <c r="BE52" i="17"/>
  <c r="E504" i="19"/>
  <c r="BE53" i="17"/>
  <c r="E505" i="19"/>
  <c r="BE54" i="17"/>
  <c r="E506" i="19"/>
  <c r="BE55" i="17"/>
  <c r="E507" i="19"/>
  <c r="BE56" i="17"/>
  <c r="E508" i="19"/>
  <c r="BE57" i="17"/>
  <c r="E509" i="19"/>
  <c r="BE58" i="17"/>
  <c r="E510" i="19"/>
  <c r="BE59" i="17"/>
  <c r="E511" i="19"/>
  <c r="BE60" i="17"/>
  <c r="E512" i="19"/>
  <c r="BE61" i="17"/>
  <c r="E513" i="19"/>
  <c r="BE62" i="17"/>
  <c r="E514" i="19"/>
  <c r="BE63" i="17"/>
  <c r="E515" i="19"/>
  <c r="BE64" i="17"/>
  <c r="E516" i="19"/>
  <c r="BE65" i="17"/>
  <c r="E517" i="19"/>
  <c r="BE66" i="17"/>
  <c r="E518" i="19"/>
  <c r="BE67" i="17"/>
  <c r="E519" i="19"/>
  <c r="BE68" i="17"/>
  <c r="E520" i="19"/>
  <c r="BE69" i="17"/>
  <c r="E521" i="19"/>
  <c r="BE70" i="17"/>
  <c r="E522" i="19"/>
  <c r="BE71" i="17"/>
  <c r="E523" i="19"/>
  <c r="BE72" i="17"/>
  <c r="E524" i="19"/>
  <c r="BE73" i="17"/>
  <c r="E525" i="19"/>
  <c r="BE74" i="17"/>
  <c r="E526" i="19"/>
  <c r="BE75" i="17"/>
  <c r="E527" i="19"/>
  <c r="BE76" i="17"/>
  <c r="E528" i="19"/>
  <c r="BE77" i="17"/>
  <c r="E529" i="19"/>
  <c r="BE78" i="17"/>
  <c r="E530" i="19"/>
  <c r="BE79" i="17"/>
  <c r="E531" i="19"/>
  <c r="BE80" i="17"/>
  <c r="E532" i="19"/>
  <c r="BE81" i="17"/>
  <c r="E533" i="19"/>
  <c r="BE82" i="17"/>
  <c r="BK83" i="17"/>
  <c r="C448" i="19"/>
  <c r="C447" i="19"/>
  <c r="C449" i="19"/>
  <c r="C534" i="19"/>
  <c r="BC83" i="17"/>
  <c r="C454" i="19"/>
  <c r="BC3" i="17"/>
  <c r="C455" i="19"/>
  <c r="BC4" i="17"/>
  <c r="C456" i="19"/>
  <c r="BC5" i="17"/>
  <c r="C457" i="19"/>
  <c r="BC6" i="17"/>
  <c r="C458" i="19"/>
  <c r="BC7" i="17"/>
  <c r="C459" i="19"/>
  <c r="BC8" i="17"/>
  <c r="C460" i="19"/>
  <c r="BC9" i="17"/>
  <c r="C461" i="19"/>
  <c r="BC10" i="17"/>
  <c r="C462" i="19"/>
  <c r="BC11" i="17"/>
  <c r="C463" i="19"/>
  <c r="BC12" i="17"/>
  <c r="C464" i="19"/>
  <c r="BC13" i="17"/>
  <c r="C465" i="19"/>
  <c r="BC14" i="17"/>
  <c r="C466" i="19"/>
  <c r="BC15" i="17"/>
  <c r="C467" i="19"/>
  <c r="BC16" i="17"/>
  <c r="C468" i="19"/>
  <c r="BC17" i="17"/>
  <c r="C469" i="19"/>
  <c r="BC18" i="17"/>
  <c r="C470" i="19"/>
  <c r="BC19" i="17"/>
  <c r="C471" i="19"/>
  <c r="BC20" i="17"/>
  <c r="C472" i="19"/>
  <c r="BC21" i="17"/>
  <c r="C473" i="19"/>
  <c r="BC22" i="17"/>
  <c r="C474" i="19"/>
  <c r="BC23" i="17"/>
  <c r="C475" i="19"/>
  <c r="BC24" i="17"/>
  <c r="C476" i="19"/>
  <c r="BC25" i="17"/>
  <c r="C477" i="19"/>
  <c r="BC26" i="17"/>
  <c r="C478" i="19"/>
  <c r="BC27" i="17"/>
  <c r="C479" i="19"/>
  <c r="BC28" i="17"/>
  <c r="C480" i="19"/>
  <c r="BC29" i="17"/>
  <c r="C481" i="19"/>
  <c r="BC30" i="17"/>
  <c r="C482" i="19"/>
  <c r="BC31" i="17"/>
  <c r="C483" i="19"/>
  <c r="BC32" i="17"/>
  <c r="C484" i="19"/>
  <c r="BC33" i="17"/>
  <c r="C485" i="19"/>
  <c r="BC34" i="17"/>
  <c r="C486" i="19"/>
  <c r="BC35" i="17"/>
  <c r="C487" i="19"/>
  <c r="BC36" i="17"/>
  <c r="C488" i="19"/>
  <c r="BC37" i="17"/>
  <c r="C489" i="19"/>
  <c r="BC38" i="17"/>
  <c r="C490" i="19"/>
  <c r="BC39" i="17"/>
  <c r="C491" i="19"/>
  <c r="BC40" i="17"/>
  <c r="C492" i="19"/>
  <c r="BC41" i="17"/>
  <c r="C493" i="19"/>
  <c r="BC42" i="17"/>
  <c r="C494" i="19"/>
  <c r="BC43" i="17"/>
  <c r="C495" i="19"/>
  <c r="BC44" i="17"/>
  <c r="C496" i="19"/>
  <c r="BC45" i="17"/>
  <c r="C497" i="19"/>
  <c r="BC46" i="17"/>
  <c r="C498" i="19"/>
  <c r="BC47" i="17"/>
  <c r="C499" i="19"/>
  <c r="BC48" i="17"/>
  <c r="C500" i="19"/>
  <c r="BC49" i="17"/>
  <c r="C501" i="19"/>
  <c r="BC50" i="17"/>
  <c r="C502" i="19"/>
  <c r="BC51" i="17"/>
  <c r="C503" i="19"/>
  <c r="BC52" i="17"/>
  <c r="C504" i="19"/>
  <c r="BC53" i="17"/>
  <c r="C505" i="19"/>
  <c r="BC54" i="17"/>
  <c r="C506" i="19"/>
  <c r="BC55" i="17"/>
  <c r="C507" i="19"/>
  <c r="BC56" i="17"/>
  <c r="C508" i="19"/>
  <c r="BC57" i="17"/>
  <c r="C509" i="19"/>
  <c r="BC58" i="17"/>
  <c r="C510" i="19"/>
  <c r="BC59" i="17"/>
  <c r="C511" i="19"/>
  <c r="BC60" i="17"/>
  <c r="C512" i="19"/>
  <c r="BC61" i="17"/>
  <c r="C513" i="19"/>
  <c r="BC62" i="17"/>
  <c r="C514" i="19"/>
  <c r="BC63" i="17"/>
  <c r="C515" i="19"/>
  <c r="BC64" i="17"/>
  <c r="C516" i="19"/>
  <c r="BC65" i="17"/>
  <c r="C517" i="19"/>
  <c r="BC66" i="17"/>
  <c r="C518" i="19"/>
  <c r="BC67" i="17"/>
  <c r="C519" i="19"/>
  <c r="BC68" i="17"/>
  <c r="C520" i="19"/>
  <c r="BC69" i="17"/>
  <c r="C521" i="19"/>
  <c r="BC70" i="17"/>
  <c r="C522" i="19"/>
  <c r="BC71" i="17"/>
  <c r="C523" i="19"/>
  <c r="BC72" i="17"/>
  <c r="C524" i="19"/>
  <c r="BC73" i="17"/>
  <c r="C525" i="19"/>
  <c r="BC74" i="17"/>
  <c r="C526" i="19"/>
  <c r="BC75" i="17"/>
  <c r="C527" i="19"/>
  <c r="BC76" i="17"/>
  <c r="C528" i="19"/>
  <c r="BC77" i="17"/>
  <c r="C529" i="19"/>
  <c r="BC78" i="17"/>
  <c r="C530" i="19"/>
  <c r="BC79" i="17"/>
  <c r="C531" i="19"/>
  <c r="BC80" i="17"/>
  <c r="C532" i="19"/>
  <c r="BC81" i="17"/>
  <c r="C533" i="19"/>
  <c r="BC82" i="17"/>
  <c r="BI83" i="17"/>
  <c r="B448" i="19"/>
  <c r="B447" i="19"/>
  <c r="B449" i="19"/>
  <c r="B534" i="19"/>
  <c r="BB83" i="17"/>
  <c r="B454" i="19"/>
  <c r="BB3" i="17"/>
  <c r="B455" i="19"/>
  <c r="BB4" i="17"/>
  <c r="B456" i="19"/>
  <c r="BB5" i="17"/>
  <c r="B457" i="19"/>
  <c r="BB6" i="17"/>
  <c r="B458" i="19"/>
  <c r="BB7" i="17"/>
  <c r="B459" i="19"/>
  <c r="BB8" i="17"/>
  <c r="B460" i="19"/>
  <c r="BB9" i="17"/>
  <c r="B461" i="19"/>
  <c r="BB10" i="17"/>
  <c r="B462" i="19"/>
  <c r="BB11" i="17"/>
  <c r="B463" i="19"/>
  <c r="BB12" i="17"/>
  <c r="B464" i="19"/>
  <c r="BB13" i="17"/>
  <c r="B465" i="19"/>
  <c r="BB14" i="17"/>
  <c r="B466" i="19"/>
  <c r="BB15" i="17"/>
  <c r="B467" i="19"/>
  <c r="BB16" i="17"/>
  <c r="B468" i="19"/>
  <c r="BB17" i="17"/>
  <c r="B469" i="19"/>
  <c r="BB18" i="17"/>
  <c r="B470" i="19"/>
  <c r="BB19" i="17"/>
  <c r="B471" i="19"/>
  <c r="BB20" i="17"/>
  <c r="B472" i="19"/>
  <c r="BB21" i="17"/>
  <c r="B473" i="19"/>
  <c r="BB22" i="17"/>
  <c r="B474" i="19"/>
  <c r="BB23" i="17"/>
  <c r="B475" i="19"/>
  <c r="BB24" i="17"/>
  <c r="B476" i="19"/>
  <c r="BB25" i="17"/>
  <c r="B477" i="19"/>
  <c r="BB26" i="17"/>
  <c r="B478" i="19"/>
  <c r="BB27" i="17"/>
  <c r="B479" i="19"/>
  <c r="BB28" i="17"/>
  <c r="B480" i="19"/>
  <c r="BB29" i="17"/>
  <c r="B481" i="19"/>
  <c r="BB30" i="17"/>
  <c r="B482" i="19"/>
  <c r="BB31" i="17"/>
  <c r="B483" i="19"/>
  <c r="BB32" i="17"/>
  <c r="B484" i="19"/>
  <c r="BB33" i="17"/>
  <c r="B485" i="19"/>
  <c r="BB34" i="17"/>
  <c r="B486" i="19"/>
  <c r="BB35" i="17"/>
  <c r="B487" i="19"/>
  <c r="BB36" i="17"/>
  <c r="B488" i="19"/>
  <c r="BB37" i="17"/>
  <c r="B489" i="19"/>
  <c r="BB38" i="17"/>
  <c r="B490" i="19"/>
  <c r="BB39" i="17"/>
  <c r="B491" i="19"/>
  <c r="BB40" i="17"/>
  <c r="B492" i="19"/>
  <c r="BB41" i="17"/>
  <c r="B493" i="19"/>
  <c r="BB42" i="17"/>
  <c r="B494" i="19"/>
  <c r="BB43" i="17"/>
  <c r="B495" i="19"/>
  <c r="BB44" i="17"/>
  <c r="B496" i="19"/>
  <c r="BB45" i="17"/>
  <c r="B497" i="19"/>
  <c r="BB46" i="17"/>
  <c r="B498" i="19"/>
  <c r="BB47" i="17"/>
  <c r="B499" i="19"/>
  <c r="BB48" i="17"/>
  <c r="B500" i="19"/>
  <c r="BB49" i="17"/>
  <c r="B501" i="19"/>
  <c r="BB50" i="17"/>
  <c r="B502" i="19"/>
  <c r="BB51" i="17"/>
  <c r="B503" i="19"/>
  <c r="BB52" i="17"/>
  <c r="B504" i="19"/>
  <c r="BB53" i="17"/>
  <c r="B505" i="19"/>
  <c r="BB54" i="17"/>
  <c r="B506" i="19"/>
  <c r="BB55" i="17"/>
  <c r="B507" i="19"/>
  <c r="BB56" i="17"/>
  <c r="B508" i="19"/>
  <c r="BB57" i="17"/>
  <c r="B509" i="19"/>
  <c r="BB58" i="17"/>
  <c r="B510" i="19"/>
  <c r="BB59" i="17"/>
  <c r="B511" i="19"/>
  <c r="BB60" i="17"/>
  <c r="B512" i="19"/>
  <c r="BB61" i="17"/>
  <c r="B513" i="19"/>
  <c r="BB62" i="17"/>
  <c r="B514" i="19"/>
  <c r="BB63" i="17"/>
  <c r="B515" i="19"/>
  <c r="BB64" i="17"/>
  <c r="B516" i="19"/>
  <c r="BB65" i="17"/>
  <c r="B517" i="19"/>
  <c r="BB66" i="17"/>
  <c r="B518" i="19"/>
  <c r="BB67" i="17"/>
  <c r="B519" i="19"/>
  <c r="BB68" i="17"/>
  <c r="B520" i="19"/>
  <c r="BB69" i="17"/>
  <c r="B521" i="19"/>
  <c r="BB70" i="17"/>
  <c r="B522" i="19"/>
  <c r="BB71" i="17"/>
  <c r="B523" i="19"/>
  <c r="BB72" i="17"/>
  <c r="B524" i="19"/>
  <c r="BB73" i="17"/>
  <c r="B525" i="19"/>
  <c r="BB74" i="17"/>
  <c r="B526" i="19"/>
  <c r="BB75" i="17"/>
  <c r="B527" i="19"/>
  <c r="BB76" i="17"/>
  <c r="B528" i="19"/>
  <c r="BB77" i="17"/>
  <c r="B529" i="19"/>
  <c r="BB78" i="17"/>
  <c r="B530" i="19"/>
  <c r="BB79" i="17"/>
  <c r="B531" i="19"/>
  <c r="BB80" i="17"/>
  <c r="B532" i="19"/>
  <c r="BB81" i="17"/>
  <c r="B533" i="19"/>
  <c r="BB82" i="17"/>
  <c r="BH83" i="17"/>
  <c r="BK82" i="17"/>
  <c r="BI82" i="17"/>
  <c r="BH82" i="17"/>
  <c r="BK81" i="17"/>
  <c r="BI81" i="17"/>
  <c r="BH81" i="17"/>
  <c r="BK80" i="17"/>
  <c r="BI80" i="17"/>
  <c r="BH80" i="17"/>
  <c r="BK79" i="17"/>
  <c r="BI79" i="17"/>
  <c r="BH79" i="17"/>
  <c r="BK78" i="17"/>
  <c r="BI78" i="17"/>
  <c r="BH78" i="17"/>
  <c r="BK77" i="17"/>
  <c r="BI77" i="17"/>
  <c r="BH77" i="17"/>
  <c r="BK76" i="17"/>
  <c r="BI76" i="17"/>
  <c r="BH76" i="17"/>
  <c r="BK75" i="17"/>
  <c r="BI75" i="17"/>
  <c r="BH75" i="17"/>
  <c r="BK74" i="17"/>
  <c r="BI74" i="17"/>
  <c r="BH74" i="17"/>
  <c r="BK73" i="17"/>
  <c r="BI73" i="17"/>
  <c r="BH73" i="17"/>
  <c r="BK72" i="17"/>
  <c r="BI72" i="17"/>
  <c r="BH72" i="17"/>
  <c r="BK71" i="17"/>
  <c r="BI71" i="17"/>
  <c r="BH71" i="17"/>
  <c r="BK70" i="17"/>
  <c r="BI70" i="17"/>
  <c r="BH70" i="17"/>
  <c r="BK69" i="17"/>
  <c r="BI69" i="17"/>
  <c r="BH69" i="17"/>
  <c r="BK68" i="17"/>
  <c r="BI68" i="17"/>
  <c r="BH68" i="17"/>
  <c r="BK67" i="17"/>
  <c r="BI67" i="17"/>
  <c r="BH67" i="17"/>
  <c r="BK66" i="17"/>
  <c r="BI66" i="17"/>
  <c r="BH66" i="17"/>
  <c r="BK65" i="17"/>
  <c r="BI65" i="17"/>
  <c r="BH65" i="17"/>
  <c r="BK64" i="17"/>
  <c r="BI64" i="17"/>
  <c r="BH64" i="17"/>
  <c r="BK63" i="17"/>
  <c r="BI63" i="17"/>
  <c r="BH63" i="17"/>
  <c r="BK62" i="17"/>
  <c r="BI62" i="17"/>
  <c r="BH62" i="17"/>
  <c r="BK61" i="17"/>
  <c r="BI61" i="17"/>
  <c r="BH61" i="17"/>
  <c r="BK60" i="17"/>
  <c r="BI60" i="17"/>
  <c r="BH60" i="17"/>
  <c r="BK59" i="17"/>
  <c r="BI59" i="17"/>
  <c r="BH59" i="17"/>
  <c r="BK58" i="17"/>
  <c r="BI58" i="17"/>
  <c r="BH58" i="17"/>
  <c r="BK57" i="17"/>
  <c r="BI57" i="17"/>
  <c r="BH57" i="17"/>
  <c r="BK56" i="17"/>
  <c r="BI56" i="17"/>
  <c r="BH56" i="17"/>
  <c r="BK55" i="17"/>
  <c r="BI55" i="17"/>
  <c r="BH55" i="17"/>
  <c r="BK54" i="17"/>
  <c r="BI54" i="17"/>
  <c r="BH54" i="17"/>
  <c r="BK53" i="17"/>
  <c r="BI53" i="17"/>
  <c r="BH53" i="17"/>
  <c r="BK52" i="17"/>
  <c r="BI52" i="17"/>
  <c r="BH52" i="17"/>
  <c r="BK51" i="17"/>
  <c r="BI51" i="17"/>
  <c r="BH51" i="17"/>
  <c r="BK50" i="17"/>
  <c r="BI50" i="17"/>
  <c r="BH50" i="17"/>
  <c r="BK49" i="17"/>
  <c r="BI49" i="17"/>
  <c r="BH49" i="17"/>
  <c r="BK48" i="17"/>
  <c r="BI48" i="17"/>
  <c r="BH48" i="17"/>
  <c r="BK47" i="17"/>
  <c r="BI47" i="17"/>
  <c r="BH47" i="17"/>
  <c r="BK46" i="17"/>
  <c r="BI46" i="17"/>
  <c r="BH46" i="17"/>
  <c r="BK45" i="17"/>
  <c r="BI45" i="17"/>
  <c r="BH45" i="17"/>
  <c r="BK44" i="17"/>
  <c r="BI44" i="17"/>
  <c r="BH44" i="17"/>
  <c r="BK43" i="17"/>
  <c r="BI43" i="17"/>
  <c r="BH43" i="17"/>
  <c r="BK42" i="17"/>
  <c r="BI42" i="17"/>
  <c r="BH42" i="17"/>
  <c r="BK41" i="17"/>
  <c r="BI41" i="17"/>
  <c r="BH41" i="17"/>
  <c r="BK40" i="17"/>
  <c r="BI40" i="17"/>
  <c r="BH40" i="17"/>
  <c r="BK39" i="17"/>
  <c r="BI39" i="17"/>
  <c r="BH39" i="17"/>
  <c r="BK38" i="17"/>
  <c r="BI38" i="17"/>
  <c r="BH38" i="17"/>
  <c r="BK37" i="17"/>
  <c r="BI37" i="17"/>
  <c r="BH37" i="17"/>
  <c r="BK36" i="17"/>
  <c r="BI36" i="17"/>
  <c r="BH36" i="17"/>
  <c r="BK35" i="17"/>
  <c r="BI35" i="17"/>
  <c r="BH35" i="17"/>
  <c r="BK34" i="17"/>
  <c r="BI34" i="17"/>
  <c r="BH34" i="17"/>
  <c r="BK33" i="17"/>
  <c r="BI33" i="17"/>
  <c r="BH33" i="17"/>
  <c r="BK32" i="17"/>
  <c r="BI32" i="17"/>
  <c r="BH32" i="17"/>
  <c r="BK31" i="17"/>
  <c r="BI31" i="17"/>
  <c r="BH31" i="17"/>
  <c r="BK30" i="17"/>
  <c r="BI30" i="17"/>
  <c r="BH30" i="17"/>
  <c r="BK29" i="17"/>
  <c r="BI29" i="17"/>
  <c r="BH29" i="17"/>
  <c r="BK28" i="17"/>
  <c r="BI28" i="17"/>
  <c r="BH28" i="17"/>
  <c r="BK27" i="17"/>
  <c r="BI27" i="17"/>
  <c r="BH27" i="17"/>
  <c r="BK26" i="17"/>
  <c r="BI26" i="17"/>
  <c r="BH26" i="17"/>
  <c r="BK25" i="17"/>
  <c r="BI25" i="17"/>
  <c r="BH25" i="17"/>
  <c r="BK24" i="17"/>
  <c r="BI24" i="17"/>
  <c r="BH24" i="17"/>
  <c r="BK23" i="17"/>
  <c r="BI23" i="17"/>
  <c r="BH23" i="17"/>
  <c r="BK22" i="17"/>
  <c r="BI22" i="17"/>
  <c r="BH22" i="17"/>
  <c r="BK21" i="17"/>
  <c r="BI21" i="17"/>
  <c r="BH21" i="17"/>
  <c r="BK20" i="17"/>
  <c r="BI20" i="17"/>
  <c r="BH20" i="17"/>
  <c r="BK19" i="17"/>
  <c r="BI19" i="17"/>
  <c r="BH19" i="17"/>
  <c r="BK18" i="17"/>
  <c r="BI18" i="17"/>
  <c r="BH18" i="17"/>
  <c r="BK17" i="17"/>
  <c r="BI17" i="17"/>
  <c r="BH17" i="17"/>
  <c r="BK16" i="17"/>
  <c r="BI16" i="17"/>
  <c r="BH16" i="17"/>
  <c r="BK15" i="17"/>
  <c r="BI15" i="17"/>
  <c r="BH15" i="17"/>
  <c r="BK14" i="17"/>
  <c r="BI14" i="17"/>
  <c r="BH14" i="17"/>
  <c r="BK13" i="17"/>
  <c r="BI13" i="17"/>
  <c r="BH13" i="17"/>
  <c r="BK12" i="17"/>
  <c r="BI12" i="17"/>
  <c r="BH12" i="17"/>
  <c r="BK11" i="17"/>
  <c r="BI11" i="17"/>
  <c r="BH11" i="17"/>
  <c r="BK10" i="17"/>
  <c r="BI10" i="17"/>
  <c r="BH10" i="17"/>
  <c r="BK9" i="17"/>
  <c r="BI9" i="17"/>
  <c r="BH9" i="17"/>
  <c r="BK8" i="17"/>
  <c r="BI8" i="17"/>
  <c r="BH8" i="17"/>
  <c r="BK7" i="17"/>
  <c r="BI7" i="17"/>
  <c r="BH7" i="17"/>
  <c r="BK6" i="17"/>
  <c r="BI6" i="17"/>
  <c r="BH6" i="17"/>
  <c r="BK5" i="17"/>
  <c r="BI5" i="17"/>
  <c r="BH5" i="17"/>
  <c r="BK4" i="17"/>
  <c r="BI4" i="17"/>
  <c r="BH4" i="17"/>
  <c r="BK3" i="17"/>
  <c r="BI3" i="17"/>
  <c r="BH3" i="17"/>
  <c r="M88" i="20"/>
  <c r="M176" i="20"/>
  <c r="J88" i="20"/>
  <c r="J176" i="20"/>
  <c r="K88" i="20"/>
  <c r="K176" i="20"/>
  <c r="L88" i="20"/>
  <c r="L176" i="20"/>
  <c r="N88" i="20"/>
  <c r="N176" i="20"/>
  <c r="O88" i="20"/>
  <c r="O176" i="20"/>
  <c r="P88" i="20"/>
  <c r="P176" i="20"/>
  <c r="C263" i="20"/>
  <c r="B88" i="20"/>
  <c r="B176" i="20"/>
  <c r="C88" i="20"/>
  <c r="C176" i="20"/>
  <c r="D88" i="20"/>
  <c r="D176" i="20"/>
  <c r="E88" i="20"/>
  <c r="E176" i="20"/>
  <c r="F88" i="20"/>
  <c r="F176" i="20"/>
  <c r="G88" i="20"/>
  <c r="G176" i="20"/>
  <c r="H88" i="20"/>
  <c r="H176" i="20"/>
  <c r="I88" i="20"/>
  <c r="I176" i="20"/>
  <c r="B263" i="20"/>
  <c r="Q88" i="20"/>
  <c r="Q176" i="20"/>
  <c r="R88" i="20"/>
  <c r="R176" i="20"/>
  <c r="S88" i="20"/>
  <c r="S176" i="20"/>
  <c r="T88" i="20"/>
  <c r="T176" i="20"/>
  <c r="D263" i="20"/>
  <c r="B442" i="20"/>
  <c r="U88" i="20"/>
  <c r="U176" i="20"/>
  <c r="V88" i="20"/>
  <c r="V176" i="20"/>
  <c r="W88" i="20"/>
  <c r="W176" i="20"/>
  <c r="X88" i="20"/>
  <c r="X176" i="20"/>
  <c r="Y88" i="20"/>
  <c r="Y176" i="20"/>
  <c r="E263" i="20"/>
  <c r="C442" i="20"/>
  <c r="M8" i="20"/>
  <c r="M96" i="20"/>
  <c r="J8" i="20"/>
  <c r="J96" i="20"/>
  <c r="K8" i="20"/>
  <c r="K96" i="20"/>
  <c r="L8" i="20"/>
  <c r="L96" i="20"/>
  <c r="N8" i="20"/>
  <c r="N96" i="20"/>
  <c r="O8" i="20"/>
  <c r="O96" i="20"/>
  <c r="P8" i="20"/>
  <c r="P96" i="20"/>
  <c r="C183" i="20"/>
  <c r="B8" i="20"/>
  <c r="B96" i="20"/>
  <c r="C8" i="20"/>
  <c r="C96" i="20"/>
  <c r="D8" i="20"/>
  <c r="D96" i="20"/>
  <c r="E8" i="20"/>
  <c r="E96" i="20"/>
  <c r="F8" i="20"/>
  <c r="F96" i="20"/>
  <c r="G8" i="20"/>
  <c r="G96" i="20"/>
  <c r="H8" i="20"/>
  <c r="H96" i="20"/>
  <c r="I8" i="20"/>
  <c r="I96" i="20"/>
  <c r="B183" i="20"/>
  <c r="Q8" i="20"/>
  <c r="Q96" i="20"/>
  <c r="R8" i="20"/>
  <c r="R96" i="20"/>
  <c r="S8" i="20"/>
  <c r="S96" i="20"/>
  <c r="T8" i="20"/>
  <c r="T96" i="20"/>
  <c r="D183" i="20"/>
  <c r="B362" i="20"/>
  <c r="U8" i="20"/>
  <c r="U96" i="20"/>
  <c r="V8" i="20"/>
  <c r="V96" i="20"/>
  <c r="W8" i="20"/>
  <c r="W96" i="20"/>
  <c r="X8" i="20"/>
  <c r="X96" i="20"/>
  <c r="Y8" i="20"/>
  <c r="Y96" i="20"/>
  <c r="E183" i="20"/>
  <c r="C362" i="20"/>
  <c r="M9" i="20"/>
  <c r="M97" i="20"/>
  <c r="J9" i="20"/>
  <c r="J97" i="20"/>
  <c r="K9" i="20"/>
  <c r="K97" i="20"/>
  <c r="L9" i="20"/>
  <c r="L97" i="20"/>
  <c r="N9" i="20"/>
  <c r="N97" i="20"/>
  <c r="O9" i="20"/>
  <c r="O97" i="20"/>
  <c r="P9" i="20"/>
  <c r="P97" i="20"/>
  <c r="C184" i="20"/>
  <c r="B9" i="20"/>
  <c r="B97" i="20"/>
  <c r="C9" i="20"/>
  <c r="C97" i="20"/>
  <c r="D9" i="20"/>
  <c r="D97" i="20"/>
  <c r="E9" i="20"/>
  <c r="E97" i="20"/>
  <c r="F9" i="20"/>
  <c r="F97" i="20"/>
  <c r="G9" i="20"/>
  <c r="G97" i="20"/>
  <c r="H9" i="20"/>
  <c r="H97" i="20"/>
  <c r="I9" i="20"/>
  <c r="I97" i="20"/>
  <c r="B184" i="20"/>
  <c r="Q9" i="20"/>
  <c r="Q97" i="20"/>
  <c r="R9" i="20"/>
  <c r="R97" i="20"/>
  <c r="S9" i="20"/>
  <c r="S97" i="20"/>
  <c r="T9" i="20"/>
  <c r="T97" i="20"/>
  <c r="D184" i="20"/>
  <c r="B363" i="20"/>
  <c r="U9" i="20"/>
  <c r="U97" i="20"/>
  <c r="V9" i="20"/>
  <c r="V97" i="20"/>
  <c r="W9" i="20"/>
  <c r="W97" i="20"/>
  <c r="X9" i="20"/>
  <c r="X97" i="20"/>
  <c r="Y9" i="20"/>
  <c r="Y97" i="20"/>
  <c r="E184" i="20"/>
  <c r="C363" i="20"/>
  <c r="M10" i="20"/>
  <c r="M98" i="20"/>
  <c r="J10" i="20"/>
  <c r="J98" i="20"/>
  <c r="K10" i="20"/>
  <c r="K98" i="20"/>
  <c r="L10" i="20"/>
  <c r="L98" i="20"/>
  <c r="N10" i="20"/>
  <c r="N98" i="20"/>
  <c r="O10" i="20"/>
  <c r="O98" i="20"/>
  <c r="P10" i="20"/>
  <c r="P98" i="20"/>
  <c r="C185" i="20"/>
  <c r="B10" i="20"/>
  <c r="B98" i="20"/>
  <c r="C10" i="20"/>
  <c r="C98" i="20"/>
  <c r="D10" i="20"/>
  <c r="D98" i="20"/>
  <c r="E10" i="20"/>
  <c r="E98" i="20"/>
  <c r="F10" i="20"/>
  <c r="F98" i="20"/>
  <c r="G10" i="20"/>
  <c r="G98" i="20"/>
  <c r="H10" i="20"/>
  <c r="H98" i="20"/>
  <c r="I10" i="20"/>
  <c r="I98" i="20"/>
  <c r="B185" i="20"/>
  <c r="Q10" i="20"/>
  <c r="Q98" i="20"/>
  <c r="R10" i="20"/>
  <c r="R98" i="20"/>
  <c r="S10" i="20"/>
  <c r="S98" i="20"/>
  <c r="T10" i="20"/>
  <c r="T98" i="20"/>
  <c r="D185" i="20"/>
  <c r="B364" i="20"/>
  <c r="U10" i="20"/>
  <c r="U98" i="20"/>
  <c r="V10" i="20"/>
  <c r="V98" i="20"/>
  <c r="W10" i="20"/>
  <c r="W98" i="20"/>
  <c r="X10" i="20"/>
  <c r="X98" i="20"/>
  <c r="Y10" i="20"/>
  <c r="Y98" i="20"/>
  <c r="E185" i="20"/>
  <c r="C364" i="20"/>
  <c r="M11" i="20"/>
  <c r="M99" i="20"/>
  <c r="J11" i="20"/>
  <c r="J99" i="20"/>
  <c r="K11" i="20"/>
  <c r="K99" i="20"/>
  <c r="L11" i="20"/>
  <c r="L99" i="20"/>
  <c r="N11" i="20"/>
  <c r="N99" i="20"/>
  <c r="O11" i="20"/>
  <c r="O99" i="20"/>
  <c r="P11" i="20"/>
  <c r="P99" i="20"/>
  <c r="C186" i="20"/>
  <c r="B11" i="20"/>
  <c r="B99" i="20"/>
  <c r="C11" i="20"/>
  <c r="C99" i="20"/>
  <c r="D11" i="20"/>
  <c r="D99" i="20"/>
  <c r="E11" i="20"/>
  <c r="E99" i="20"/>
  <c r="F11" i="20"/>
  <c r="F99" i="20"/>
  <c r="G11" i="20"/>
  <c r="G99" i="20"/>
  <c r="H11" i="20"/>
  <c r="H99" i="20"/>
  <c r="I11" i="20"/>
  <c r="I99" i="20"/>
  <c r="B186" i="20"/>
  <c r="Q11" i="20"/>
  <c r="Q99" i="20"/>
  <c r="R11" i="20"/>
  <c r="R99" i="20"/>
  <c r="S11" i="20"/>
  <c r="S99" i="20"/>
  <c r="T11" i="20"/>
  <c r="T99" i="20"/>
  <c r="D186" i="20"/>
  <c r="B365" i="20"/>
  <c r="U11" i="20"/>
  <c r="U99" i="20"/>
  <c r="V11" i="20"/>
  <c r="V99" i="20"/>
  <c r="W11" i="20"/>
  <c r="W99" i="20"/>
  <c r="X11" i="20"/>
  <c r="X99" i="20"/>
  <c r="Y11" i="20"/>
  <c r="Y99" i="20"/>
  <c r="E186" i="20"/>
  <c r="C365" i="20"/>
  <c r="M12" i="20"/>
  <c r="M100" i="20"/>
  <c r="J12" i="20"/>
  <c r="J100" i="20"/>
  <c r="K12" i="20"/>
  <c r="K100" i="20"/>
  <c r="L12" i="20"/>
  <c r="L100" i="20"/>
  <c r="N12" i="20"/>
  <c r="N100" i="20"/>
  <c r="O12" i="20"/>
  <c r="O100" i="20"/>
  <c r="P12" i="20"/>
  <c r="P100" i="20"/>
  <c r="C187" i="20"/>
  <c r="B12" i="20"/>
  <c r="B100" i="20"/>
  <c r="C12" i="20"/>
  <c r="C100" i="20"/>
  <c r="D12" i="20"/>
  <c r="D100" i="20"/>
  <c r="E12" i="20"/>
  <c r="E100" i="20"/>
  <c r="F12" i="20"/>
  <c r="F100" i="20"/>
  <c r="G12" i="20"/>
  <c r="G100" i="20"/>
  <c r="H12" i="20"/>
  <c r="H100" i="20"/>
  <c r="I12" i="20"/>
  <c r="I100" i="20"/>
  <c r="B187" i="20"/>
  <c r="Q12" i="20"/>
  <c r="Q100" i="20"/>
  <c r="R12" i="20"/>
  <c r="R100" i="20"/>
  <c r="S12" i="20"/>
  <c r="S100" i="20"/>
  <c r="T12" i="20"/>
  <c r="T100" i="20"/>
  <c r="D187" i="20"/>
  <c r="B366" i="20"/>
  <c r="U12" i="20"/>
  <c r="U100" i="20"/>
  <c r="V12" i="20"/>
  <c r="V100" i="20"/>
  <c r="W12" i="20"/>
  <c r="W100" i="20"/>
  <c r="X12" i="20"/>
  <c r="X100" i="20"/>
  <c r="Y12" i="20"/>
  <c r="Y100" i="20"/>
  <c r="E187" i="20"/>
  <c r="C366" i="20"/>
  <c r="M13" i="20"/>
  <c r="M101" i="20"/>
  <c r="J13" i="20"/>
  <c r="J101" i="20"/>
  <c r="K13" i="20"/>
  <c r="K101" i="20"/>
  <c r="L13" i="20"/>
  <c r="L101" i="20"/>
  <c r="N13" i="20"/>
  <c r="N101" i="20"/>
  <c r="O13" i="20"/>
  <c r="O101" i="20"/>
  <c r="P13" i="20"/>
  <c r="P101" i="20"/>
  <c r="C188" i="20"/>
  <c r="B13" i="20"/>
  <c r="B101" i="20"/>
  <c r="C13" i="20"/>
  <c r="C101" i="20"/>
  <c r="D13" i="20"/>
  <c r="D101" i="20"/>
  <c r="E13" i="20"/>
  <c r="E101" i="20"/>
  <c r="F13" i="20"/>
  <c r="F101" i="20"/>
  <c r="G13" i="20"/>
  <c r="G101" i="20"/>
  <c r="H13" i="20"/>
  <c r="H101" i="20"/>
  <c r="I13" i="20"/>
  <c r="I101" i="20"/>
  <c r="B188" i="20"/>
  <c r="Q13" i="20"/>
  <c r="Q101" i="20"/>
  <c r="R13" i="20"/>
  <c r="R101" i="20"/>
  <c r="S13" i="20"/>
  <c r="S101" i="20"/>
  <c r="T13" i="20"/>
  <c r="T101" i="20"/>
  <c r="D188" i="20"/>
  <c r="B367" i="20"/>
  <c r="U13" i="20"/>
  <c r="U101" i="20"/>
  <c r="V13" i="20"/>
  <c r="V101" i="20"/>
  <c r="W13" i="20"/>
  <c r="W101" i="20"/>
  <c r="X13" i="20"/>
  <c r="X101" i="20"/>
  <c r="Y13" i="20"/>
  <c r="Y101" i="20"/>
  <c r="E188" i="20"/>
  <c r="C367" i="20"/>
  <c r="M14" i="20"/>
  <c r="M102" i="20"/>
  <c r="J14" i="20"/>
  <c r="J102" i="20"/>
  <c r="K14" i="20"/>
  <c r="K102" i="20"/>
  <c r="L14" i="20"/>
  <c r="L102" i="20"/>
  <c r="N14" i="20"/>
  <c r="N102" i="20"/>
  <c r="O14" i="20"/>
  <c r="O102" i="20"/>
  <c r="P14" i="20"/>
  <c r="P102" i="20"/>
  <c r="C189" i="20"/>
  <c r="B14" i="20"/>
  <c r="B102" i="20"/>
  <c r="C14" i="20"/>
  <c r="C102" i="20"/>
  <c r="D14" i="20"/>
  <c r="D102" i="20"/>
  <c r="E14" i="20"/>
  <c r="E102" i="20"/>
  <c r="F14" i="20"/>
  <c r="F102" i="20"/>
  <c r="G14" i="20"/>
  <c r="G102" i="20"/>
  <c r="H14" i="20"/>
  <c r="H102" i="20"/>
  <c r="I14" i="20"/>
  <c r="I102" i="20"/>
  <c r="B189" i="20"/>
  <c r="Q14" i="20"/>
  <c r="Q102" i="20"/>
  <c r="R14" i="20"/>
  <c r="R102" i="20"/>
  <c r="S14" i="20"/>
  <c r="S102" i="20"/>
  <c r="T14" i="20"/>
  <c r="T102" i="20"/>
  <c r="D189" i="20"/>
  <c r="B368" i="20"/>
  <c r="U14" i="20"/>
  <c r="U102" i="20"/>
  <c r="V14" i="20"/>
  <c r="V102" i="20"/>
  <c r="W14" i="20"/>
  <c r="W102" i="20"/>
  <c r="X14" i="20"/>
  <c r="X102" i="20"/>
  <c r="Y14" i="20"/>
  <c r="Y102" i="20"/>
  <c r="E189" i="20"/>
  <c r="C368" i="20"/>
  <c r="M15" i="20"/>
  <c r="M103" i="20"/>
  <c r="J15" i="20"/>
  <c r="J103" i="20"/>
  <c r="K15" i="20"/>
  <c r="K103" i="20"/>
  <c r="L15" i="20"/>
  <c r="L103" i="20"/>
  <c r="N15" i="20"/>
  <c r="N103" i="20"/>
  <c r="O15" i="20"/>
  <c r="O103" i="20"/>
  <c r="P15" i="20"/>
  <c r="P103" i="20"/>
  <c r="C190" i="20"/>
  <c r="B15" i="20"/>
  <c r="B103" i="20"/>
  <c r="C15" i="20"/>
  <c r="C103" i="20"/>
  <c r="D15" i="20"/>
  <c r="D103" i="20"/>
  <c r="E15" i="20"/>
  <c r="E103" i="20"/>
  <c r="F15" i="20"/>
  <c r="F103" i="20"/>
  <c r="G15" i="20"/>
  <c r="G103" i="20"/>
  <c r="H15" i="20"/>
  <c r="H103" i="20"/>
  <c r="I15" i="20"/>
  <c r="I103" i="20"/>
  <c r="B190" i="20"/>
  <c r="Q15" i="20"/>
  <c r="Q103" i="20"/>
  <c r="R15" i="20"/>
  <c r="R103" i="20"/>
  <c r="S15" i="20"/>
  <c r="S103" i="20"/>
  <c r="T15" i="20"/>
  <c r="T103" i="20"/>
  <c r="D190" i="20"/>
  <c r="B369" i="20"/>
  <c r="U15" i="20"/>
  <c r="U103" i="20"/>
  <c r="V15" i="20"/>
  <c r="V103" i="20"/>
  <c r="W15" i="20"/>
  <c r="W103" i="20"/>
  <c r="X15" i="20"/>
  <c r="X103" i="20"/>
  <c r="Y15" i="20"/>
  <c r="Y103" i="20"/>
  <c r="E190" i="20"/>
  <c r="C369" i="20"/>
  <c r="M16" i="20"/>
  <c r="M104" i="20"/>
  <c r="J16" i="20"/>
  <c r="J104" i="20"/>
  <c r="K16" i="20"/>
  <c r="K104" i="20"/>
  <c r="L16" i="20"/>
  <c r="L104" i="20"/>
  <c r="N16" i="20"/>
  <c r="N104" i="20"/>
  <c r="O16" i="20"/>
  <c r="O104" i="20"/>
  <c r="P16" i="20"/>
  <c r="P104" i="20"/>
  <c r="C191" i="20"/>
  <c r="B16" i="20"/>
  <c r="B104" i="20"/>
  <c r="C16" i="20"/>
  <c r="C104" i="20"/>
  <c r="D16" i="20"/>
  <c r="D104" i="20"/>
  <c r="E16" i="20"/>
  <c r="E104" i="20"/>
  <c r="F16" i="20"/>
  <c r="F104" i="20"/>
  <c r="G16" i="20"/>
  <c r="G104" i="20"/>
  <c r="H16" i="20"/>
  <c r="H104" i="20"/>
  <c r="I16" i="20"/>
  <c r="I104" i="20"/>
  <c r="B191" i="20"/>
  <c r="Q16" i="20"/>
  <c r="Q104" i="20"/>
  <c r="R16" i="20"/>
  <c r="R104" i="20"/>
  <c r="S16" i="20"/>
  <c r="S104" i="20"/>
  <c r="T16" i="20"/>
  <c r="T104" i="20"/>
  <c r="D191" i="20"/>
  <c r="B370" i="20"/>
  <c r="U16" i="20"/>
  <c r="U104" i="20"/>
  <c r="V16" i="20"/>
  <c r="V104" i="20"/>
  <c r="W16" i="20"/>
  <c r="W104" i="20"/>
  <c r="X16" i="20"/>
  <c r="X104" i="20"/>
  <c r="Y16" i="20"/>
  <c r="Y104" i="20"/>
  <c r="E191" i="20"/>
  <c r="C370" i="20"/>
  <c r="M17" i="20"/>
  <c r="M105" i="20"/>
  <c r="J17" i="20"/>
  <c r="J105" i="20"/>
  <c r="K17" i="20"/>
  <c r="K105" i="20"/>
  <c r="L17" i="20"/>
  <c r="L105" i="20"/>
  <c r="N17" i="20"/>
  <c r="N105" i="20"/>
  <c r="O17" i="20"/>
  <c r="O105" i="20"/>
  <c r="P17" i="20"/>
  <c r="P105" i="20"/>
  <c r="C192" i="20"/>
  <c r="B17" i="20"/>
  <c r="B105" i="20"/>
  <c r="C17" i="20"/>
  <c r="C105" i="20"/>
  <c r="D17" i="20"/>
  <c r="D105" i="20"/>
  <c r="E17" i="20"/>
  <c r="E105" i="20"/>
  <c r="F17" i="20"/>
  <c r="F105" i="20"/>
  <c r="G17" i="20"/>
  <c r="G105" i="20"/>
  <c r="H17" i="20"/>
  <c r="H105" i="20"/>
  <c r="I17" i="20"/>
  <c r="I105" i="20"/>
  <c r="B192" i="20"/>
  <c r="Q17" i="20"/>
  <c r="Q105" i="20"/>
  <c r="R17" i="20"/>
  <c r="R105" i="20"/>
  <c r="S17" i="20"/>
  <c r="S105" i="20"/>
  <c r="T17" i="20"/>
  <c r="T105" i="20"/>
  <c r="D192" i="20"/>
  <c r="B371" i="20"/>
  <c r="U17" i="20"/>
  <c r="U105" i="20"/>
  <c r="V17" i="20"/>
  <c r="V105" i="20"/>
  <c r="W17" i="20"/>
  <c r="W105" i="20"/>
  <c r="X17" i="20"/>
  <c r="X105" i="20"/>
  <c r="Y17" i="20"/>
  <c r="Y105" i="20"/>
  <c r="E192" i="20"/>
  <c r="C371" i="20"/>
  <c r="M18" i="20"/>
  <c r="M106" i="20"/>
  <c r="J18" i="20"/>
  <c r="J106" i="20"/>
  <c r="K18" i="20"/>
  <c r="K106" i="20"/>
  <c r="L18" i="20"/>
  <c r="L106" i="20"/>
  <c r="N18" i="20"/>
  <c r="N106" i="20"/>
  <c r="O18" i="20"/>
  <c r="O106" i="20"/>
  <c r="P18" i="20"/>
  <c r="P106" i="20"/>
  <c r="C193" i="20"/>
  <c r="B18" i="20"/>
  <c r="B106" i="20"/>
  <c r="C18" i="20"/>
  <c r="C106" i="20"/>
  <c r="D18" i="20"/>
  <c r="D106" i="20"/>
  <c r="E18" i="20"/>
  <c r="E106" i="20"/>
  <c r="F18" i="20"/>
  <c r="F106" i="20"/>
  <c r="G18" i="20"/>
  <c r="G106" i="20"/>
  <c r="H18" i="20"/>
  <c r="H106" i="20"/>
  <c r="I18" i="20"/>
  <c r="I106" i="20"/>
  <c r="B193" i="20"/>
  <c r="Q18" i="20"/>
  <c r="Q106" i="20"/>
  <c r="R18" i="20"/>
  <c r="R106" i="20"/>
  <c r="S18" i="20"/>
  <c r="S106" i="20"/>
  <c r="T18" i="20"/>
  <c r="T106" i="20"/>
  <c r="D193" i="20"/>
  <c r="B372" i="20"/>
  <c r="U18" i="20"/>
  <c r="U106" i="20"/>
  <c r="V18" i="20"/>
  <c r="V106" i="20"/>
  <c r="W18" i="20"/>
  <c r="W106" i="20"/>
  <c r="X18" i="20"/>
  <c r="X106" i="20"/>
  <c r="Y18" i="20"/>
  <c r="Y106" i="20"/>
  <c r="E193" i="20"/>
  <c r="C372" i="20"/>
  <c r="M19" i="20"/>
  <c r="M107" i="20"/>
  <c r="J19" i="20"/>
  <c r="J107" i="20"/>
  <c r="K19" i="20"/>
  <c r="K107" i="20"/>
  <c r="L19" i="20"/>
  <c r="L107" i="20"/>
  <c r="N19" i="20"/>
  <c r="N107" i="20"/>
  <c r="O19" i="20"/>
  <c r="O107" i="20"/>
  <c r="P19" i="20"/>
  <c r="P107" i="20"/>
  <c r="C194" i="20"/>
  <c r="B19" i="20"/>
  <c r="B107" i="20"/>
  <c r="C19" i="20"/>
  <c r="C107" i="20"/>
  <c r="D19" i="20"/>
  <c r="D107" i="20"/>
  <c r="E19" i="20"/>
  <c r="E107" i="20"/>
  <c r="F19" i="20"/>
  <c r="F107" i="20"/>
  <c r="G19" i="20"/>
  <c r="G107" i="20"/>
  <c r="H19" i="20"/>
  <c r="H107" i="20"/>
  <c r="I19" i="20"/>
  <c r="I107" i="20"/>
  <c r="B194" i="20"/>
  <c r="Q19" i="20"/>
  <c r="Q107" i="20"/>
  <c r="R19" i="20"/>
  <c r="R107" i="20"/>
  <c r="S19" i="20"/>
  <c r="S107" i="20"/>
  <c r="T19" i="20"/>
  <c r="T107" i="20"/>
  <c r="D194" i="20"/>
  <c r="B373" i="20"/>
  <c r="U19" i="20"/>
  <c r="U107" i="20"/>
  <c r="V19" i="20"/>
  <c r="V107" i="20"/>
  <c r="W19" i="20"/>
  <c r="W107" i="20"/>
  <c r="X19" i="20"/>
  <c r="X107" i="20"/>
  <c r="Y19" i="20"/>
  <c r="Y107" i="20"/>
  <c r="E194" i="20"/>
  <c r="C373" i="20"/>
  <c r="M20" i="20"/>
  <c r="M108" i="20"/>
  <c r="J20" i="20"/>
  <c r="J108" i="20"/>
  <c r="K20" i="20"/>
  <c r="K108" i="20"/>
  <c r="L20" i="20"/>
  <c r="L108" i="20"/>
  <c r="N20" i="20"/>
  <c r="N108" i="20"/>
  <c r="O20" i="20"/>
  <c r="O108" i="20"/>
  <c r="P20" i="20"/>
  <c r="P108" i="20"/>
  <c r="C195" i="20"/>
  <c r="B20" i="20"/>
  <c r="B108" i="20"/>
  <c r="C20" i="20"/>
  <c r="C108" i="20"/>
  <c r="D20" i="20"/>
  <c r="D108" i="20"/>
  <c r="E20" i="20"/>
  <c r="E108" i="20"/>
  <c r="F20" i="20"/>
  <c r="F108" i="20"/>
  <c r="G20" i="20"/>
  <c r="G108" i="20"/>
  <c r="H20" i="20"/>
  <c r="H108" i="20"/>
  <c r="I20" i="20"/>
  <c r="I108" i="20"/>
  <c r="B195" i="20"/>
  <c r="Q20" i="20"/>
  <c r="Q108" i="20"/>
  <c r="R20" i="20"/>
  <c r="R108" i="20"/>
  <c r="S20" i="20"/>
  <c r="S108" i="20"/>
  <c r="T20" i="20"/>
  <c r="T108" i="20"/>
  <c r="D195" i="20"/>
  <c r="B374" i="20"/>
  <c r="U20" i="20"/>
  <c r="U108" i="20"/>
  <c r="V20" i="20"/>
  <c r="V108" i="20"/>
  <c r="W20" i="20"/>
  <c r="W108" i="20"/>
  <c r="X20" i="20"/>
  <c r="X108" i="20"/>
  <c r="Y20" i="20"/>
  <c r="Y108" i="20"/>
  <c r="E195" i="20"/>
  <c r="C374" i="20"/>
  <c r="M21" i="20"/>
  <c r="M109" i="20"/>
  <c r="J21" i="20"/>
  <c r="J109" i="20"/>
  <c r="K21" i="20"/>
  <c r="K109" i="20"/>
  <c r="L21" i="20"/>
  <c r="L109" i="20"/>
  <c r="N21" i="20"/>
  <c r="N109" i="20"/>
  <c r="O21" i="20"/>
  <c r="O109" i="20"/>
  <c r="P21" i="20"/>
  <c r="P109" i="20"/>
  <c r="C196" i="20"/>
  <c r="B21" i="20"/>
  <c r="B109" i="20"/>
  <c r="C21" i="20"/>
  <c r="C109" i="20"/>
  <c r="D21" i="20"/>
  <c r="D109" i="20"/>
  <c r="E21" i="20"/>
  <c r="E109" i="20"/>
  <c r="F21" i="20"/>
  <c r="F109" i="20"/>
  <c r="G21" i="20"/>
  <c r="G109" i="20"/>
  <c r="H21" i="20"/>
  <c r="H109" i="20"/>
  <c r="I21" i="20"/>
  <c r="I109" i="20"/>
  <c r="B196" i="20"/>
  <c r="Q21" i="20"/>
  <c r="Q109" i="20"/>
  <c r="R21" i="20"/>
  <c r="R109" i="20"/>
  <c r="S21" i="20"/>
  <c r="S109" i="20"/>
  <c r="T21" i="20"/>
  <c r="T109" i="20"/>
  <c r="D196" i="20"/>
  <c r="B375" i="20"/>
  <c r="U21" i="20"/>
  <c r="U109" i="20"/>
  <c r="V21" i="20"/>
  <c r="V109" i="20"/>
  <c r="W21" i="20"/>
  <c r="W109" i="20"/>
  <c r="X21" i="20"/>
  <c r="X109" i="20"/>
  <c r="Y21" i="20"/>
  <c r="Y109" i="20"/>
  <c r="E196" i="20"/>
  <c r="C375" i="20"/>
  <c r="M22" i="20"/>
  <c r="M110" i="20"/>
  <c r="J22" i="20"/>
  <c r="J110" i="20"/>
  <c r="K22" i="20"/>
  <c r="K110" i="20"/>
  <c r="L22" i="20"/>
  <c r="L110" i="20"/>
  <c r="N22" i="20"/>
  <c r="N110" i="20"/>
  <c r="O22" i="20"/>
  <c r="O110" i="20"/>
  <c r="P22" i="20"/>
  <c r="P110" i="20"/>
  <c r="C197" i="20"/>
  <c r="B22" i="20"/>
  <c r="B110" i="20"/>
  <c r="C22" i="20"/>
  <c r="C110" i="20"/>
  <c r="D22" i="20"/>
  <c r="D110" i="20"/>
  <c r="E22" i="20"/>
  <c r="E110" i="20"/>
  <c r="F22" i="20"/>
  <c r="F110" i="20"/>
  <c r="G22" i="20"/>
  <c r="G110" i="20"/>
  <c r="H22" i="20"/>
  <c r="H110" i="20"/>
  <c r="I22" i="20"/>
  <c r="I110" i="20"/>
  <c r="B197" i="20"/>
  <c r="Q22" i="20"/>
  <c r="Q110" i="20"/>
  <c r="R22" i="20"/>
  <c r="R110" i="20"/>
  <c r="S22" i="20"/>
  <c r="S110" i="20"/>
  <c r="T22" i="20"/>
  <c r="T110" i="20"/>
  <c r="D197" i="20"/>
  <c r="B376" i="20"/>
  <c r="U22" i="20"/>
  <c r="U110" i="20"/>
  <c r="V22" i="20"/>
  <c r="V110" i="20"/>
  <c r="W22" i="20"/>
  <c r="W110" i="20"/>
  <c r="X22" i="20"/>
  <c r="X110" i="20"/>
  <c r="Y22" i="20"/>
  <c r="Y110" i="20"/>
  <c r="E197" i="20"/>
  <c r="C376" i="20"/>
  <c r="M23" i="20"/>
  <c r="M111" i="20"/>
  <c r="J23" i="20"/>
  <c r="J111" i="20"/>
  <c r="K23" i="20"/>
  <c r="K111" i="20"/>
  <c r="L23" i="20"/>
  <c r="L111" i="20"/>
  <c r="N23" i="20"/>
  <c r="N111" i="20"/>
  <c r="O23" i="20"/>
  <c r="O111" i="20"/>
  <c r="P23" i="20"/>
  <c r="P111" i="20"/>
  <c r="C198" i="20"/>
  <c r="B23" i="20"/>
  <c r="B111" i="20"/>
  <c r="C23" i="20"/>
  <c r="C111" i="20"/>
  <c r="D23" i="20"/>
  <c r="D111" i="20"/>
  <c r="E23" i="20"/>
  <c r="E111" i="20"/>
  <c r="F23" i="20"/>
  <c r="F111" i="20"/>
  <c r="G23" i="20"/>
  <c r="G111" i="20"/>
  <c r="H23" i="20"/>
  <c r="H111" i="20"/>
  <c r="I23" i="20"/>
  <c r="I111" i="20"/>
  <c r="B198" i="20"/>
  <c r="Q23" i="20"/>
  <c r="Q111" i="20"/>
  <c r="R23" i="20"/>
  <c r="R111" i="20"/>
  <c r="S23" i="20"/>
  <c r="S111" i="20"/>
  <c r="T23" i="20"/>
  <c r="T111" i="20"/>
  <c r="D198" i="20"/>
  <c r="B377" i="20"/>
  <c r="U23" i="20"/>
  <c r="U111" i="20"/>
  <c r="V23" i="20"/>
  <c r="V111" i="20"/>
  <c r="W23" i="20"/>
  <c r="W111" i="20"/>
  <c r="X23" i="20"/>
  <c r="X111" i="20"/>
  <c r="Y23" i="20"/>
  <c r="Y111" i="20"/>
  <c r="E198" i="20"/>
  <c r="C377" i="20"/>
  <c r="M24" i="20"/>
  <c r="M112" i="20"/>
  <c r="J24" i="20"/>
  <c r="J112" i="20"/>
  <c r="K24" i="20"/>
  <c r="K112" i="20"/>
  <c r="L24" i="20"/>
  <c r="L112" i="20"/>
  <c r="N24" i="20"/>
  <c r="N112" i="20"/>
  <c r="O24" i="20"/>
  <c r="O112" i="20"/>
  <c r="P24" i="20"/>
  <c r="P112" i="20"/>
  <c r="C199" i="20"/>
  <c r="B24" i="20"/>
  <c r="B112" i="20"/>
  <c r="C24" i="20"/>
  <c r="C112" i="20"/>
  <c r="D24" i="20"/>
  <c r="D112" i="20"/>
  <c r="E24" i="20"/>
  <c r="E112" i="20"/>
  <c r="F24" i="20"/>
  <c r="F112" i="20"/>
  <c r="G24" i="20"/>
  <c r="G112" i="20"/>
  <c r="H24" i="20"/>
  <c r="H112" i="20"/>
  <c r="I24" i="20"/>
  <c r="I112" i="20"/>
  <c r="B199" i="20"/>
  <c r="Q24" i="20"/>
  <c r="Q112" i="20"/>
  <c r="R24" i="20"/>
  <c r="R112" i="20"/>
  <c r="S24" i="20"/>
  <c r="S112" i="20"/>
  <c r="T24" i="20"/>
  <c r="T112" i="20"/>
  <c r="D199" i="20"/>
  <c r="B378" i="20"/>
  <c r="U24" i="20"/>
  <c r="U112" i="20"/>
  <c r="V24" i="20"/>
  <c r="V112" i="20"/>
  <c r="W24" i="20"/>
  <c r="W112" i="20"/>
  <c r="X24" i="20"/>
  <c r="X112" i="20"/>
  <c r="Y24" i="20"/>
  <c r="Y112" i="20"/>
  <c r="E199" i="20"/>
  <c r="C378" i="20"/>
  <c r="M25" i="20"/>
  <c r="M113" i="20"/>
  <c r="J25" i="20"/>
  <c r="J113" i="20"/>
  <c r="K25" i="20"/>
  <c r="K113" i="20"/>
  <c r="L25" i="20"/>
  <c r="L113" i="20"/>
  <c r="N25" i="20"/>
  <c r="N113" i="20"/>
  <c r="O25" i="20"/>
  <c r="O113" i="20"/>
  <c r="P25" i="20"/>
  <c r="P113" i="20"/>
  <c r="C200" i="20"/>
  <c r="B25" i="20"/>
  <c r="B113" i="20"/>
  <c r="C25" i="20"/>
  <c r="C113" i="20"/>
  <c r="D25" i="20"/>
  <c r="D113" i="20"/>
  <c r="E25" i="20"/>
  <c r="E113" i="20"/>
  <c r="F25" i="20"/>
  <c r="F113" i="20"/>
  <c r="G25" i="20"/>
  <c r="G113" i="20"/>
  <c r="H25" i="20"/>
  <c r="H113" i="20"/>
  <c r="I25" i="20"/>
  <c r="I113" i="20"/>
  <c r="B200" i="20"/>
  <c r="Q25" i="20"/>
  <c r="Q113" i="20"/>
  <c r="R25" i="20"/>
  <c r="R113" i="20"/>
  <c r="S25" i="20"/>
  <c r="S113" i="20"/>
  <c r="T25" i="20"/>
  <c r="T113" i="20"/>
  <c r="D200" i="20"/>
  <c r="B379" i="20"/>
  <c r="U25" i="20"/>
  <c r="U113" i="20"/>
  <c r="V25" i="20"/>
  <c r="V113" i="20"/>
  <c r="W25" i="20"/>
  <c r="W113" i="20"/>
  <c r="X25" i="20"/>
  <c r="X113" i="20"/>
  <c r="Y25" i="20"/>
  <c r="Y113" i="20"/>
  <c r="E200" i="20"/>
  <c r="C379" i="20"/>
  <c r="M26" i="20"/>
  <c r="M114" i="20"/>
  <c r="J26" i="20"/>
  <c r="J114" i="20"/>
  <c r="K26" i="20"/>
  <c r="K114" i="20"/>
  <c r="L26" i="20"/>
  <c r="L114" i="20"/>
  <c r="N26" i="20"/>
  <c r="N114" i="20"/>
  <c r="O26" i="20"/>
  <c r="O114" i="20"/>
  <c r="P26" i="20"/>
  <c r="P114" i="20"/>
  <c r="C201" i="20"/>
  <c r="B26" i="20"/>
  <c r="B114" i="20"/>
  <c r="C26" i="20"/>
  <c r="C114" i="20"/>
  <c r="D26" i="20"/>
  <c r="D114" i="20"/>
  <c r="E26" i="20"/>
  <c r="E114" i="20"/>
  <c r="F26" i="20"/>
  <c r="F114" i="20"/>
  <c r="G26" i="20"/>
  <c r="G114" i="20"/>
  <c r="H26" i="20"/>
  <c r="H114" i="20"/>
  <c r="I26" i="20"/>
  <c r="I114" i="20"/>
  <c r="B201" i="20"/>
  <c r="Q26" i="20"/>
  <c r="Q114" i="20"/>
  <c r="R26" i="20"/>
  <c r="R114" i="20"/>
  <c r="S26" i="20"/>
  <c r="S114" i="20"/>
  <c r="T26" i="20"/>
  <c r="T114" i="20"/>
  <c r="D201" i="20"/>
  <c r="B380" i="20"/>
  <c r="U26" i="20"/>
  <c r="U114" i="20"/>
  <c r="V26" i="20"/>
  <c r="V114" i="20"/>
  <c r="W26" i="20"/>
  <c r="W114" i="20"/>
  <c r="X26" i="20"/>
  <c r="X114" i="20"/>
  <c r="Y26" i="20"/>
  <c r="Y114" i="20"/>
  <c r="E201" i="20"/>
  <c r="C380" i="20"/>
  <c r="M27" i="20"/>
  <c r="M115" i="20"/>
  <c r="J27" i="20"/>
  <c r="J115" i="20"/>
  <c r="K27" i="20"/>
  <c r="K115" i="20"/>
  <c r="L27" i="20"/>
  <c r="L115" i="20"/>
  <c r="N27" i="20"/>
  <c r="N115" i="20"/>
  <c r="O27" i="20"/>
  <c r="O115" i="20"/>
  <c r="P27" i="20"/>
  <c r="P115" i="20"/>
  <c r="C202" i="20"/>
  <c r="B27" i="20"/>
  <c r="B115" i="20"/>
  <c r="C27" i="20"/>
  <c r="C115" i="20"/>
  <c r="D27" i="20"/>
  <c r="D115" i="20"/>
  <c r="E27" i="20"/>
  <c r="E115" i="20"/>
  <c r="F27" i="20"/>
  <c r="F115" i="20"/>
  <c r="G27" i="20"/>
  <c r="G115" i="20"/>
  <c r="H27" i="20"/>
  <c r="H115" i="20"/>
  <c r="I27" i="20"/>
  <c r="I115" i="20"/>
  <c r="B202" i="20"/>
  <c r="Q27" i="20"/>
  <c r="Q115" i="20"/>
  <c r="R27" i="20"/>
  <c r="R115" i="20"/>
  <c r="S27" i="20"/>
  <c r="S115" i="20"/>
  <c r="T27" i="20"/>
  <c r="T115" i="20"/>
  <c r="D202" i="20"/>
  <c r="B381" i="20"/>
  <c r="U27" i="20"/>
  <c r="U115" i="20"/>
  <c r="V27" i="20"/>
  <c r="V115" i="20"/>
  <c r="W27" i="20"/>
  <c r="W115" i="20"/>
  <c r="X27" i="20"/>
  <c r="X115" i="20"/>
  <c r="Y27" i="20"/>
  <c r="Y115" i="20"/>
  <c r="E202" i="20"/>
  <c r="C381" i="20"/>
  <c r="M28" i="20"/>
  <c r="M116" i="20"/>
  <c r="J28" i="20"/>
  <c r="J116" i="20"/>
  <c r="K28" i="20"/>
  <c r="K116" i="20"/>
  <c r="L28" i="20"/>
  <c r="L116" i="20"/>
  <c r="N28" i="20"/>
  <c r="N116" i="20"/>
  <c r="O28" i="20"/>
  <c r="O116" i="20"/>
  <c r="P28" i="20"/>
  <c r="P116" i="20"/>
  <c r="C203" i="20"/>
  <c r="B28" i="20"/>
  <c r="B116" i="20"/>
  <c r="C28" i="20"/>
  <c r="C116" i="20"/>
  <c r="D28" i="20"/>
  <c r="D116" i="20"/>
  <c r="E28" i="20"/>
  <c r="E116" i="20"/>
  <c r="F28" i="20"/>
  <c r="F116" i="20"/>
  <c r="G28" i="20"/>
  <c r="G116" i="20"/>
  <c r="H28" i="20"/>
  <c r="H116" i="20"/>
  <c r="I28" i="20"/>
  <c r="I116" i="20"/>
  <c r="B203" i="20"/>
  <c r="Q28" i="20"/>
  <c r="Q116" i="20"/>
  <c r="R28" i="20"/>
  <c r="R116" i="20"/>
  <c r="S28" i="20"/>
  <c r="S116" i="20"/>
  <c r="T28" i="20"/>
  <c r="T116" i="20"/>
  <c r="D203" i="20"/>
  <c r="B382" i="20"/>
  <c r="U28" i="20"/>
  <c r="U116" i="20"/>
  <c r="V28" i="20"/>
  <c r="V116" i="20"/>
  <c r="W28" i="20"/>
  <c r="W116" i="20"/>
  <c r="X28" i="20"/>
  <c r="X116" i="20"/>
  <c r="Y28" i="20"/>
  <c r="Y116" i="20"/>
  <c r="E203" i="20"/>
  <c r="C382" i="20"/>
  <c r="M29" i="20"/>
  <c r="M117" i="20"/>
  <c r="J29" i="20"/>
  <c r="J117" i="20"/>
  <c r="K29" i="20"/>
  <c r="K117" i="20"/>
  <c r="L29" i="20"/>
  <c r="L117" i="20"/>
  <c r="N29" i="20"/>
  <c r="N117" i="20"/>
  <c r="O29" i="20"/>
  <c r="O117" i="20"/>
  <c r="P29" i="20"/>
  <c r="P117" i="20"/>
  <c r="C204" i="20"/>
  <c r="B29" i="20"/>
  <c r="B117" i="20"/>
  <c r="C29" i="20"/>
  <c r="C117" i="20"/>
  <c r="D29" i="20"/>
  <c r="D117" i="20"/>
  <c r="E29" i="20"/>
  <c r="E117" i="20"/>
  <c r="F29" i="20"/>
  <c r="F117" i="20"/>
  <c r="G29" i="20"/>
  <c r="G117" i="20"/>
  <c r="H29" i="20"/>
  <c r="H117" i="20"/>
  <c r="I29" i="20"/>
  <c r="I117" i="20"/>
  <c r="B204" i="20"/>
  <c r="Q29" i="20"/>
  <c r="Q117" i="20"/>
  <c r="R29" i="20"/>
  <c r="R117" i="20"/>
  <c r="S29" i="20"/>
  <c r="S117" i="20"/>
  <c r="T29" i="20"/>
  <c r="T117" i="20"/>
  <c r="D204" i="20"/>
  <c r="B383" i="20"/>
  <c r="U29" i="20"/>
  <c r="U117" i="20"/>
  <c r="V29" i="20"/>
  <c r="V117" i="20"/>
  <c r="W29" i="20"/>
  <c r="W117" i="20"/>
  <c r="X29" i="20"/>
  <c r="X117" i="20"/>
  <c r="Y29" i="20"/>
  <c r="Y117" i="20"/>
  <c r="E204" i="20"/>
  <c r="C383" i="20"/>
  <c r="M30" i="20"/>
  <c r="M118" i="20"/>
  <c r="J30" i="20"/>
  <c r="J118" i="20"/>
  <c r="K30" i="20"/>
  <c r="K118" i="20"/>
  <c r="L30" i="20"/>
  <c r="L118" i="20"/>
  <c r="N30" i="20"/>
  <c r="N118" i="20"/>
  <c r="O30" i="20"/>
  <c r="O118" i="20"/>
  <c r="P30" i="20"/>
  <c r="P118" i="20"/>
  <c r="C205" i="20"/>
  <c r="B30" i="20"/>
  <c r="B118" i="20"/>
  <c r="C30" i="20"/>
  <c r="C118" i="20"/>
  <c r="D30" i="20"/>
  <c r="D118" i="20"/>
  <c r="E30" i="20"/>
  <c r="E118" i="20"/>
  <c r="F30" i="20"/>
  <c r="F118" i="20"/>
  <c r="G30" i="20"/>
  <c r="G118" i="20"/>
  <c r="H30" i="20"/>
  <c r="H118" i="20"/>
  <c r="I30" i="20"/>
  <c r="I118" i="20"/>
  <c r="B205" i="20"/>
  <c r="Q30" i="20"/>
  <c r="Q118" i="20"/>
  <c r="R30" i="20"/>
  <c r="R118" i="20"/>
  <c r="S30" i="20"/>
  <c r="S118" i="20"/>
  <c r="T30" i="20"/>
  <c r="T118" i="20"/>
  <c r="D205" i="20"/>
  <c r="B384" i="20"/>
  <c r="U30" i="20"/>
  <c r="U118" i="20"/>
  <c r="V30" i="20"/>
  <c r="V118" i="20"/>
  <c r="W30" i="20"/>
  <c r="W118" i="20"/>
  <c r="X30" i="20"/>
  <c r="X118" i="20"/>
  <c r="Y30" i="20"/>
  <c r="Y118" i="20"/>
  <c r="E205" i="20"/>
  <c r="C384" i="20"/>
  <c r="M31" i="20"/>
  <c r="M119" i="20"/>
  <c r="J31" i="20"/>
  <c r="J119" i="20"/>
  <c r="K31" i="20"/>
  <c r="K119" i="20"/>
  <c r="L31" i="20"/>
  <c r="L119" i="20"/>
  <c r="N31" i="20"/>
  <c r="N119" i="20"/>
  <c r="O31" i="20"/>
  <c r="O119" i="20"/>
  <c r="P31" i="20"/>
  <c r="P119" i="20"/>
  <c r="C206" i="20"/>
  <c r="B31" i="20"/>
  <c r="B119" i="20"/>
  <c r="C31" i="20"/>
  <c r="C119" i="20"/>
  <c r="D31" i="20"/>
  <c r="D119" i="20"/>
  <c r="E31" i="20"/>
  <c r="E119" i="20"/>
  <c r="F31" i="20"/>
  <c r="F119" i="20"/>
  <c r="G31" i="20"/>
  <c r="G119" i="20"/>
  <c r="H31" i="20"/>
  <c r="H119" i="20"/>
  <c r="I31" i="20"/>
  <c r="I119" i="20"/>
  <c r="B206" i="20"/>
  <c r="Q31" i="20"/>
  <c r="Q119" i="20"/>
  <c r="R31" i="20"/>
  <c r="R119" i="20"/>
  <c r="S31" i="20"/>
  <c r="S119" i="20"/>
  <c r="T31" i="20"/>
  <c r="T119" i="20"/>
  <c r="D206" i="20"/>
  <c r="B385" i="20"/>
  <c r="U31" i="20"/>
  <c r="U119" i="20"/>
  <c r="V31" i="20"/>
  <c r="V119" i="20"/>
  <c r="W31" i="20"/>
  <c r="W119" i="20"/>
  <c r="X31" i="20"/>
  <c r="X119" i="20"/>
  <c r="Y31" i="20"/>
  <c r="Y119" i="20"/>
  <c r="E206" i="20"/>
  <c r="C385" i="20"/>
  <c r="M32" i="20"/>
  <c r="M120" i="20"/>
  <c r="J32" i="20"/>
  <c r="J120" i="20"/>
  <c r="K32" i="20"/>
  <c r="K120" i="20"/>
  <c r="L32" i="20"/>
  <c r="L120" i="20"/>
  <c r="N32" i="20"/>
  <c r="N120" i="20"/>
  <c r="O32" i="20"/>
  <c r="O120" i="20"/>
  <c r="P32" i="20"/>
  <c r="P120" i="20"/>
  <c r="C207" i="20"/>
  <c r="B32" i="20"/>
  <c r="B120" i="20"/>
  <c r="C32" i="20"/>
  <c r="C120" i="20"/>
  <c r="D32" i="20"/>
  <c r="D120" i="20"/>
  <c r="E32" i="20"/>
  <c r="E120" i="20"/>
  <c r="F32" i="20"/>
  <c r="F120" i="20"/>
  <c r="G32" i="20"/>
  <c r="G120" i="20"/>
  <c r="H32" i="20"/>
  <c r="H120" i="20"/>
  <c r="I32" i="20"/>
  <c r="I120" i="20"/>
  <c r="B207" i="20"/>
  <c r="Q32" i="20"/>
  <c r="Q120" i="20"/>
  <c r="R32" i="20"/>
  <c r="R120" i="20"/>
  <c r="S32" i="20"/>
  <c r="S120" i="20"/>
  <c r="T32" i="20"/>
  <c r="T120" i="20"/>
  <c r="D207" i="20"/>
  <c r="B386" i="20"/>
  <c r="U32" i="20"/>
  <c r="U120" i="20"/>
  <c r="V32" i="20"/>
  <c r="V120" i="20"/>
  <c r="W32" i="20"/>
  <c r="W120" i="20"/>
  <c r="X32" i="20"/>
  <c r="X120" i="20"/>
  <c r="Y32" i="20"/>
  <c r="Y120" i="20"/>
  <c r="E207" i="20"/>
  <c r="C386" i="20"/>
  <c r="M33" i="20"/>
  <c r="M121" i="20"/>
  <c r="J33" i="20"/>
  <c r="J121" i="20"/>
  <c r="K33" i="20"/>
  <c r="K121" i="20"/>
  <c r="L33" i="20"/>
  <c r="L121" i="20"/>
  <c r="N33" i="20"/>
  <c r="N121" i="20"/>
  <c r="O33" i="20"/>
  <c r="O121" i="20"/>
  <c r="P33" i="20"/>
  <c r="P121" i="20"/>
  <c r="C208" i="20"/>
  <c r="B33" i="20"/>
  <c r="B121" i="20"/>
  <c r="C33" i="20"/>
  <c r="C121" i="20"/>
  <c r="D33" i="20"/>
  <c r="D121" i="20"/>
  <c r="E33" i="20"/>
  <c r="E121" i="20"/>
  <c r="F33" i="20"/>
  <c r="F121" i="20"/>
  <c r="G33" i="20"/>
  <c r="G121" i="20"/>
  <c r="H33" i="20"/>
  <c r="H121" i="20"/>
  <c r="I33" i="20"/>
  <c r="I121" i="20"/>
  <c r="B208" i="20"/>
  <c r="Q33" i="20"/>
  <c r="Q121" i="20"/>
  <c r="R33" i="20"/>
  <c r="R121" i="20"/>
  <c r="S33" i="20"/>
  <c r="S121" i="20"/>
  <c r="T33" i="20"/>
  <c r="T121" i="20"/>
  <c r="D208" i="20"/>
  <c r="B387" i="20"/>
  <c r="U33" i="20"/>
  <c r="U121" i="20"/>
  <c r="V33" i="20"/>
  <c r="V121" i="20"/>
  <c r="W33" i="20"/>
  <c r="W121" i="20"/>
  <c r="X33" i="20"/>
  <c r="X121" i="20"/>
  <c r="Y33" i="20"/>
  <c r="Y121" i="20"/>
  <c r="E208" i="20"/>
  <c r="C387" i="20"/>
  <c r="M34" i="20"/>
  <c r="M122" i="20"/>
  <c r="J34" i="20"/>
  <c r="J122" i="20"/>
  <c r="K34" i="20"/>
  <c r="K122" i="20"/>
  <c r="L34" i="20"/>
  <c r="L122" i="20"/>
  <c r="N34" i="20"/>
  <c r="N122" i="20"/>
  <c r="O34" i="20"/>
  <c r="O122" i="20"/>
  <c r="P34" i="20"/>
  <c r="P122" i="20"/>
  <c r="C209" i="20"/>
  <c r="B34" i="20"/>
  <c r="B122" i="20"/>
  <c r="C34" i="20"/>
  <c r="C122" i="20"/>
  <c r="D34" i="20"/>
  <c r="D122" i="20"/>
  <c r="E34" i="20"/>
  <c r="E122" i="20"/>
  <c r="F34" i="20"/>
  <c r="F122" i="20"/>
  <c r="G34" i="20"/>
  <c r="G122" i="20"/>
  <c r="H34" i="20"/>
  <c r="H122" i="20"/>
  <c r="I34" i="20"/>
  <c r="I122" i="20"/>
  <c r="B209" i="20"/>
  <c r="Q34" i="20"/>
  <c r="Q122" i="20"/>
  <c r="R34" i="20"/>
  <c r="R122" i="20"/>
  <c r="S34" i="20"/>
  <c r="S122" i="20"/>
  <c r="T34" i="20"/>
  <c r="T122" i="20"/>
  <c r="D209" i="20"/>
  <c r="B388" i="20"/>
  <c r="U34" i="20"/>
  <c r="U122" i="20"/>
  <c r="V34" i="20"/>
  <c r="V122" i="20"/>
  <c r="W34" i="20"/>
  <c r="W122" i="20"/>
  <c r="X34" i="20"/>
  <c r="X122" i="20"/>
  <c r="Y34" i="20"/>
  <c r="Y122" i="20"/>
  <c r="E209" i="20"/>
  <c r="C388" i="20"/>
  <c r="M35" i="20"/>
  <c r="M123" i="20"/>
  <c r="J35" i="20"/>
  <c r="J123" i="20"/>
  <c r="K35" i="20"/>
  <c r="K123" i="20"/>
  <c r="L35" i="20"/>
  <c r="L123" i="20"/>
  <c r="N35" i="20"/>
  <c r="N123" i="20"/>
  <c r="O35" i="20"/>
  <c r="O123" i="20"/>
  <c r="P35" i="20"/>
  <c r="P123" i="20"/>
  <c r="C210" i="20"/>
  <c r="B35" i="20"/>
  <c r="B123" i="20"/>
  <c r="C35" i="20"/>
  <c r="C123" i="20"/>
  <c r="D35" i="20"/>
  <c r="D123" i="20"/>
  <c r="E35" i="20"/>
  <c r="E123" i="20"/>
  <c r="F35" i="20"/>
  <c r="F123" i="20"/>
  <c r="G35" i="20"/>
  <c r="G123" i="20"/>
  <c r="H35" i="20"/>
  <c r="H123" i="20"/>
  <c r="I35" i="20"/>
  <c r="I123" i="20"/>
  <c r="B210" i="20"/>
  <c r="Q35" i="20"/>
  <c r="Q123" i="20"/>
  <c r="R35" i="20"/>
  <c r="R123" i="20"/>
  <c r="S35" i="20"/>
  <c r="S123" i="20"/>
  <c r="T35" i="20"/>
  <c r="T123" i="20"/>
  <c r="D210" i="20"/>
  <c r="B389" i="20"/>
  <c r="U35" i="20"/>
  <c r="U123" i="20"/>
  <c r="V35" i="20"/>
  <c r="V123" i="20"/>
  <c r="W35" i="20"/>
  <c r="W123" i="20"/>
  <c r="X35" i="20"/>
  <c r="X123" i="20"/>
  <c r="Y35" i="20"/>
  <c r="Y123" i="20"/>
  <c r="E210" i="20"/>
  <c r="C389" i="20"/>
  <c r="M36" i="20"/>
  <c r="M124" i="20"/>
  <c r="J36" i="20"/>
  <c r="J124" i="20"/>
  <c r="K36" i="20"/>
  <c r="K124" i="20"/>
  <c r="L36" i="20"/>
  <c r="L124" i="20"/>
  <c r="N36" i="20"/>
  <c r="N124" i="20"/>
  <c r="O36" i="20"/>
  <c r="O124" i="20"/>
  <c r="P36" i="20"/>
  <c r="P124" i="20"/>
  <c r="C211" i="20"/>
  <c r="B36" i="20"/>
  <c r="B124" i="20"/>
  <c r="C36" i="20"/>
  <c r="C124" i="20"/>
  <c r="D36" i="20"/>
  <c r="D124" i="20"/>
  <c r="E36" i="20"/>
  <c r="E124" i="20"/>
  <c r="F36" i="20"/>
  <c r="F124" i="20"/>
  <c r="G36" i="20"/>
  <c r="G124" i="20"/>
  <c r="H36" i="20"/>
  <c r="H124" i="20"/>
  <c r="I36" i="20"/>
  <c r="I124" i="20"/>
  <c r="B211" i="20"/>
  <c r="Q36" i="20"/>
  <c r="Q124" i="20"/>
  <c r="R36" i="20"/>
  <c r="R124" i="20"/>
  <c r="S36" i="20"/>
  <c r="S124" i="20"/>
  <c r="T36" i="20"/>
  <c r="T124" i="20"/>
  <c r="D211" i="20"/>
  <c r="B390" i="20"/>
  <c r="U36" i="20"/>
  <c r="U124" i="20"/>
  <c r="V36" i="20"/>
  <c r="V124" i="20"/>
  <c r="W36" i="20"/>
  <c r="W124" i="20"/>
  <c r="X36" i="20"/>
  <c r="X124" i="20"/>
  <c r="Y36" i="20"/>
  <c r="Y124" i="20"/>
  <c r="E211" i="20"/>
  <c r="C390" i="20"/>
  <c r="M37" i="20"/>
  <c r="M125" i="20"/>
  <c r="J37" i="20"/>
  <c r="J125" i="20"/>
  <c r="K37" i="20"/>
  <c r="K125" i="20"/>
  <c r="L37" i="20"/>
  <c r="L125" i="20"/>
  <c r="N37" i="20"/>
  <c r="N125" i="20"/>
  <c r="O37" i="20"/>
  <c r="O125" i="20"/>
  <c r="P37" i="20"/>
  <c r="P125" i="20"/>
  <c r="C212" i="20"/>
  <c r="B37" i="20"/>
  <c r="B125" i="20"/>
  <c r="C37" i="20"/>
  <c r="C125" i="20"/>
  <c r="D37" i="20"/>
  <c r="D125" i="20"/>
  <c r="E37" i="20"/>
  <c r="E125" i="20"/>
  <c r="F37" i="20"/>
  <c r="F125" i="20"/>
  <c r="G37" i="20"/>
  <c r="G125" i="20"/>
  <c r="H37" i="20"/>
  <c r="H125" i="20"/>
  <c r="I37" i="20"/>
  <c r="I125" i="20"/>
  <c r="B212" i="20"/>
  <c r="Q37" i="20"/>
  <c r="Q125" i="20"/>
  <c r="R37" i="20"/>
  <c r="R125" i="20"/>
  <c r="S37" i="20"/>
  <c r="S125" i="20"/>
  <c r="T37" i="20"/>
  <c r="T125" i="20"/>
  <c r="D212" i="20"/>
  <c r="B391" i="20"/>
  <c r="U37" i="20"/>
  <c r="U125" i="20"/>
  <c r="V37" i="20"/>
  <c r="V125" i="20"/>
  <c r="W37" i="20"/>
  <c r="W125" i="20"/>
  <c r="X37" i="20"/>
  <c r="X125" i="20"/>
  <c r="Y37" i="20"/>
  <c r="Y125" i="20"/>
  <c r="E212" i="20"/>
  <c r="C391" i="20"/>
  <c r="M38" i="20"/>
  <c r="M126" i="20"/>
  <c r="J38" i="20"/>
  <c r="J126" i="20"/>
  <c r="K38" i="20"/>
  <c r="K126" i="20"/>
  <c r="L38" i="20"/>
  <c r="L126" i="20"/>
  <c r="N38" i="20"/>
  <c r="N126" i="20"/>
  <c r="O38" i="20"/>
  <c r="O126" i="20"/>
  <c r="P38" i="20"/>
  <c r="P126" i="20"/>
  <c r="C213" i="20"/>
  <c r="B38" i="20"/>
  <c r="B126" i="20"/>
  <c r="C38" i="20"/>
  <c r="C126" i="20"/>
  <c r="D38" i="20"/>
  <c r="D126" i="20"/>
  <c r="E38" i="20"/>
  <c r="E126" i="20"/>
  <c r="F38" i="20"/>
  <c r="F126" i="20"/>
  <c r="G38" i="20"/>
  <c r="G126" i="20"/>
  <c r="H38" i="20"/>
  <c r="H126" i="20"/>
  <c r="I38" i="20"/>
  <c r="I126" i="20"/>
  <c r="B213" i="20"/>
  <c r="Q38" i="20"/>
  <c r="Q126" i="20"/>
  <c r="R38" i="20"/>
  <c r="R126" i="20"/>
  <c r="S38" i="20"/>
  <c r="S126" i="20"/>
  <c r="T38" i="20"/>
  <c r="T126" i="20"/>
  <c r="D213" i="20"/>
  <c r="B392" i="20"/>
  <c r="U38" i="20"/>
  <c r="U126" i="20"/>
  <c r="V38" i="20"/>
  <c r="V126" i="20"/>
  <c r="W38" i="20"/>
  <c r="W126" i="20"/>
  <c r="X38" i="20"/>
  <c r="X126" i="20"/>
  <c r="Y38" i="20"/>
  <c r="Y126" i="20"/>
  <c r="E213" i="20"/>
  <c r="C392" i="20"/>
  <c r="M39" i="20"/>
  <c r="M127" i="20"/>
  <c r="J39" i="20"/>
  <c r="J127" i="20"/>
  <c r="K39" i="20"/>
  <c r="K127" i="20"/>
  <c r="L39" i="20"/>
  <c r="L127" i="20"/>
  <c r="N39" i="20"/>
  <c r="N127" i="20"/>
  <c r="O39" i="20"/>
  <c r="O127" i="20"/>
  <c r="P39" i="20"/>
  <c r="P127" i="20"/>
  <c r="C214" i="20"/>
  <c r="B39" i="20"/>
  <c r="B127" i="20"/>
  <c r="C39" i="20"/>
  <c r="C127" i="20"/>
  <c r="D39" i="20"/>
  <c r="D127" i="20"/>
  <c r="E39" i="20"/>
  <c r="E127" i="20"/>
  <c r="F39" i="20"/>
  <c r="F127" i="20"/>
  <c r="G39" i="20"/>
  <c r="G127" i="20"/>
  <c r="H39" i="20"/>
  <c r="H127" i="20"/>
  <c r="I39" i="20"/>
  <c r="I127" i="20"/>
  <c r="B214" i="20"/>
  <c r="Q39" i="20"/>
  <c r="Q127" i="20"/>
  <c r="R39" i="20"/>
  <c r="R127" i="20"/>
  <c r="S39" i="20"/>
  <c r="S127" i="20"/>
  <c r="T39" i="20"/>
  <c r="T127" i="20"/>
  <c r="D214" i="20"/>
  <c r="B393" i="20"/>
  <c r="U39" i="20"/>
  <c r="U127" i="20"/>
  <c r="V39" i="20"/>
  <c r="V127" i="20"/>
  <c r="W39" i="20"/>
  <c r="W127" i="20"/>
  <c r="X39" i="20"/>
  <c r="X127" i="20"/>
  <c r="Y39" i="20"/>
  <c r="Y127" i="20"/>
  <c r="E214" i="20"/>
  <c r="C393" i="20"/>
  <c r="M40" i="20"/>
  <c r="M128" i="20"/>
  <c r="J40" i="20"/>
  <c r="J128" i="20"/>
  <c r="K40" i="20"/>
  <c r="K128" i="20"/>
  <c r="L40" i="20"/>
  <c r="L128" i="20"/>
  <c r="N40" i="20"/>
  <c r="N128" i="20"/>
  <c r="O40" i="20"/>
  <c r="O128" i="20"/>
  <c r="P40" i="20"/>
  <c r="P128" i="20"/>
  <c r="C215" i="20"/>
  <c r="B40" i="20"/>
  <c r="B128" i="20"/>
  <c r="C40" i="20"/>
  <c r="C128" i="20"/>
  <c r="D40" i="20"/>
  <c r="D128" i="20"/>
  <c r="E40" i="20"/>
  <c r="E128" i="20"/>
  <c r="F40" i="20"/>
  <c r="F128" i="20"/>
  <c r="G40" i="20"/>
  <c r="G128" i="20"/>
  <c r="H40" i="20"/>
  <c r="H128" i="20"/>
  <c r="I40" i="20"/>
  <c r="I128" i="20"/>
  <c r="B215" i="20"/>
  <c r="Q40" i="20"/>
  <c r="Q128" i="20"/>
  <c r="R40" i="20"/>
  <c r="R128" i="20"/>
  <c r="S40" i="20"/>
  <c r="S128" i="20"/>
  <c r="T40" i="20"/>
  <c r="T128" i="20"/>
  <c r="D215" i="20"/>
  <c r="B394" i="20"/>
  <c r="U40" i="20"/>
  <c r="U128" i="20"/>
  <c r="V40" i="20"/>
  <c r="V128" i="20"/>
  <c r="W40" i="20"/>
  <c r="W128" i="20"/>
  <c r="X40" i="20"/>
  <c r="X128" i="20"/>
  <c r="Y40" i="20"/>
  <c r="Y128" i="20"/>
  <c r="E215" i="20"/>
  <c r="C394" i="20"/>
  <c r="M41" i="20"/>
  <c r="M129" i="20"/>
  <c r="J41" i="20"/>
  <c r="J129" i="20"/>
  <c r="K41" i="20"/>
  <c r="K129" i="20"/>
  <c r="L41" i="20"/>
  <c r="L129" i="20"/>
  <c r="N41" i="20"/>
  <c r="N129" i="20"/>
  <c r="O41" i="20"/>
  <c r="O129" i="20"/>
  <c r="P41" i="20"/>
  <c r="P129" i="20"/>
  <c r="C216" i="20"/>
  <c r="B41" i="20"/>
  <c r="B129" i="20"/>
  <c r="C41" i="20"/>
  <c r="C129" i="20"/>
  <c r="D41" i="20"/>
  <c r="D129" i="20"/>
  <c r="E41" i="20"/>
  <c r="E129" i="20"/>
  <c r="F41" i="20"/>
  <c r="F129" i="20"/>
  <c r="G41" i="20"/>
  <c r="G129" i="20"/>
  <c r="H41" i="20"/>
  <c r="H129" i="20"/>
  <c r="I41" i="20"/>
  <c r="I129" i="20"/>
  <c r="B216" i="20"/>
  <c r="Q41" i="20"/>
  <c r="Q129" i="20"/>
  <c r="R41" i="20"/>
  <c r="R129" i="20"/>
  <c r="S41" i="20"/>
  <c r="S129" i="20"/>
  <c r="T41" i="20"/>
  <c r="T129" i="20"/>
  <c r="D216" i="20"/>
  <c r="B395" i="20"/>
  <c r="U41" i="20"/>
  <c r="U129" i="20"/>
  <c r="V41" i="20"/>
  <c r="V129" i="20"/>
  <c r="W41" i="20"/>
  <c r="W129" i="20"/>
  <c r="X41" i="20"/>
  <c r="X129" i="20"/>
  <c r="Y41" i="20"/>
  <c r="Y129" i="20"/>
  <c r="E216" i="20"/>
  <c r="C395" i="20"/>
  <c r="M42" i="20"/>
  <c r="M130" i="20"/>
  <c r="J42" i="20"/>
  <c r="J130" i="20"/>
  <c r="K42" i="20"/>
  <c r="K130" i="20"/>
  <c r="L42" i="20"/>
  <c r="L130" i="20"/>
  <c r="N42" i="20"/>
  <c r="N130" i="20"/>
  <c r="O42" i="20"/>
  <c r="O130" i="20"/>
  <c r="P42" i="20"/>
  <c r="P130" i="20"/>
  <c r="C217" i="20"/>
  <c r="B42" i="20"/>
  <c r="B130" i="20"/>
  <c r="C42" i="20"/>
  <c r="C130" i="20"/>
  <c r="D42" i="20"/>
  <c r="D130" i="20"/>
  <c r="E42" i="20"/>
  <c r="E130" i="20"/>
  <c r="F42" i="20"/>
  <c r="F130" i="20"/>
  <c r="G42" i="20"/>
  <c r="G130" i="20"/>
  <c r="H42" i="20"/>
  <c r="H130" i="20"/>
  <c r="I42" i="20"/>
  <c r="I130" i="20"/>
  <c r="B217" i="20"/>
  <c r="Q42" i="20"/>
  <c r="Q130" i="20"/>
  <c r="R42" i="20"/>
  <c r="R130" i="20"/>
  <c r="S42" i="20"/>
  <c r="S130" i="20"/>
  <c r="T42" i="20"/>
  <c r="T130" i="20"/>
  <c r="D217" i="20"/>
  <c r="B396" i="20"/>
  <c r="U42" i="20"/>
  <c r="U130" i="20"/>
  <c r="V42" i="20"/>
  <c r="V130" i="20"/>
  <c r="W42" i="20"/>
  <c r="W130" i="20"/>
  <c r="X42" i="20"/>
  <c r="X130" i="20"/>
  <c r="Y42" i="20"/>
  <c r="Y130" i="20"/>
  <c r="E217" i="20"/>
  <c r="C396" i="20"/>
  <c r="M43" i="20"/>
  <c r="M131" i="20"/>
  <c r="J43" i="20"/>
  <c r="J131" i="20"/>
  <c r="K43" i="20"/>
  <c r="K131" i="20"/>
  <c r="L43" i="20"/>
  <c r="L131" i="20"/>
  <c r="N43" i="20"/>
  <c r="N131" i="20"/>
  <c r="O43" i="20"/>
  <c r="O131" i="20"/>
  <c r="P43" i="20"/>
  <c r="P131" i="20"/>
  <c r="C218" i="20"/>
  <c r="B43" i="20"/>
  <c r="B131" i="20"/>
  <c r="C43" i="20"/>
  <c r="C131" i="20"/>
  <c r="D43" i="20"/>
  <c r="D131" i="20"/>
  <c r="E43" i="20"/>
  <c r="E131" i="20"/>
  <c r="F43" i="20"/>
  <c r="F131" i="20"/>
  <c r="G43" i="20"/>
  <c r="G131" i="20"/>
  <c r="H43" i="20"/>
  <c r="H131" i="20"/>
  <c r="I43" i="20"/>
  <c r="I131" i="20"/>
  <c r="B218" i="20"/>
  <c r="Q43" i="20"/>
  <c r="Q131" i="20"/>
  <c r="R43" i="20"/>
  <c r="R131" i="20"/>
  <c r="S43" i="20"/>
  <c r="S131" i="20"/>
  <c r="T43" i="20"/>
  <c r="T131" i="20"/>
  <c r="D218" i="20"/>
  <c r="B397" i="20"/>
  <c r="U43" i="20"/>
  <c r="U131" i="20"/>
  <c r="V43" i="20"/>
  <c r="V131" i="20"/>
  <c r="W43" i="20"/>
  <c r="W131" i="20"/>
  <c r="X43" i="20"/>
  <c r="X131" i="20"/>
  <c r="Y43" i="20"/>
  <c r="Y131" i="20"/>
  <c r="E218" i="20"/>
  <c r="C397" i="20"/>
  <c r="M44" i="20"/>
  <c r="M132" i="20"/>
  <c r="J44" i="20"/>
  <c r="J132" i="20"/>
  <c r="K44" i="20"/>
  <c r="K132" i="20"/>
  <c r="L44" i="20"/>
  <c r="L132" i="20"/>
  <c r="N44" i="20"/>
  <c r="N132" i="20"/>
  <c r="O44" i="20"/>
  <c r="O132" i="20"/>
  <c r="P44" i="20"/>
  <c r="P132" i="20"/>
  <c r="C219" i="20"/>
  <c r="B44" i="20"/>
  <c r="B132" i="20"/>
  <c r="C44" i="20"/>
  <c r="C132" i="20"/>
  <c r="D44" i="20"/>
  <c r="D132" i="20"/>
  <c r="E44" i="20"/>
  <c r="E132" i="20"/>
  <c r="F44" i="20"/>
  <c r="F132" i="20"/>
  <c r="G44" i="20"/>
  <c r="G132" i="20"/>
  <c r="H44" i="20"/>
  <c r="H132" i="20"/>
  <c r="I44" i="20"/>
  <c r="I132" i="20"/>
  <c r="B219" i="20"/>
  <c r="Q44" i="20"/>
  <c r="Q132" i="20"/>
  <c r="R44" i="20"/>
  <c r="R132" i="20"/>
  <c r="S44" i="20"/>
  <c r="S132" i="20"/>
  <c r="T44" i="20"/>
  <c r="T132" i="20"/>
  <c r="D219" i="20"/>
  <c r="B398" i="20"/>
  <c r="U44" i="20"/>
  <c r="U132" i="20"/>
  <c r="V44" i="20"/>
  <c r="V132" i="20"/>
  <c r="W44" i="20"/>
  <c r="W132" i="20"/>
  <c r="X44" i="20"/>
  <c r="X132" i="20"/>
  <c r="Y44" i="20"/>
  <c r="Y132" i="20"/>
  <c r="E219" i="20"/>
  <c r="C398" i="20"/>
  <c r="M45" i="20"/>
  <c r="M133" i="20"/>
  <c r="J45" i="20"/>
  <c r="J133" i="20"/>
  <c r="K45" i="20"/>
  <c r="K133" i="20"/>
  <c r="L45" i="20"/>
  <c r="L133" i="20"/>
  <c r="N45" i="20"/>
  <c r="N133" i="20"/>
  <c r="O45" i="20"/>
  <c r="O133" i="20"/>
  <c r="P45" i="20"/>
  <c r="P133" i="20"/>
  <c r="C220" i="20"/>
  <c r="B45" i="20"/>
  <c r="B133" i="20"/>
  <c r="C45" i="20"/>
  <c r="C133" i="20"/>
  <c r="D45" i="20"/>
  <c r="D133" i="20"/>
  <c r="E45" i="20"/>
  <c r="E133" i="20"/>
  <c r="F45" i="20"/>
  <c r="F133" i="20"/>
  <c r="G45" i="20"/>
  <c r="G133" i="20"/>
  <c r="H45" i="20"/>
  <c r="H133" i="20"/>
  <c r="I45" i="20"/>
  <c r="I133" i="20"/>
  <c r="B220" i="20"/>
  <c r="Q45" i="20"/>
  <c r="Q133" i="20"/>
  <c r="R45" i="20"/>
  <c r="R133" i="20"/>
  <c r="S45" i="20"/>
  <c r="S133" i="20"/>
  <c r="T45" i="20"/>
  <c r="T133" i="20"/>
  <c r="D220" i="20"/>
  <c r="B399" i="20"/>
  <c r="U45" i="20"/>
  <c r="U133" i="20"/>
  <c r="V45" i="20"/>
  <c r="V133" i="20"/>
  <c r="W45" i="20"/>
  <c r="W133" i="20"/>
  <c r="X45" i="20"/>
  <c r="X133" i="20"/>
  <c r="Y45" i="20"/>
  <c r="Y133" i="20"/>
  <c r="E220" i="20"/>
  <c r="C399" i="20"/>
  <c r="M46" i="20"/>
  <c r="M134" i="20"/>
  <c r="J46" i="20"/>
  <c r="J134" i="20"/>
  <c r="K46" i="20"/>
  <c r="K134" i="20"/>
  <c r="L46" i="20"/>
  <c r="L134" i="20"/>
  <c r="N46" i="20"/>
  <c r="N134" i="20"/>
  <c r="O46" i="20"/>
  <c r="O134" i="20"/>
  <c r="P46" i="20"/>
  <c r="P134" i="20"/>
  <c r="C221" i="20"/>
  <c r="B46" i="20"/>
  <c r="B134" i="20"/>
  <c r="C46" i="20"/>
  <c r="C134" i="20"/>
  <c r="D46" i="20"/>
  <c r="D134" i="20"/>
  <c r="E46" i="20"/>
  <c r="E134" i="20"/>
  <c r="F46" i="20"/>
  <c r="F134" i="20"/>
  <c r="G46" i="20"/>
  <c r="G134" i="20"/>
  <c r="H46" i="20"/>
  <c r="H134" i="20"/>
  <c r="I46" i="20"/>
  <c r="I134" i="20"/>
  <c r="B221" i="20"/>
  <c r="Q46" i="20"/>
  <c r="Q134" i="20"/>
  <c r="R46" i="20"/>
  <c r="R134" i="20"/>
  <c r="S46" i="20"/>
  <c r="S134" i="20"/>
  <c r="T46" i="20"/>
  <c r="T134" i="20"/>
  <c r="D221" i="20"/>
  <c r="B400" i="20"/>
  <c r="U46" i="20"/>
  <c r="U134" i="20"/>
  <c r="V46" i="20"/>
  <c r="V134" i="20"/>
  <c r="W46" i="20"/>
  <c r="W134" i="20"/>
  <c r="X46" i="20"/>
  <c r="X134" i="20"/>
  <c r="Y46" i="20"/>
  <c r="Y134" i="20"/>
  <c r="E221" i="20"/>
  <c r="C400" i="20"/>
  <c r="M47" i="20"/>
  <c r="M135" i="20"/>
  <c r="J47" i="20"/>
  <c r="J135" i="20"/>
  <c r="K47" i="20"/>
  <c r="K135" i="20"/>
  <c r="L47" i="20"/>
  <c r="L135" i="20"/>
  <c r="N47" i="20"/>
  <c r="N135" i="20"/>
  <c r="O47" i="20"/>
  <c r="O135" i="20"/>
  <c r="P47" i="20"/>
  <c r="P135" i="20"/>
  <c r="C222" i="20"/>
  <c r="B47" i="20"/>
  <c r="B135" i="20"/>
  <c r="C47" i="20"/>
  <c r="C135" i="20"/>
  <c r="D47" i="20"/>
  <c r="D135" i="20"/>
  <c r="E47" i="20"/>
  <c r="E135" i="20"/>
  <c r="F47" i="20"/>
  <c r="F135" i="20"/>
  <c r="G47" i="20"/>
  <c r="G135" i="20"/>
  <c r="H47" i="20"/>
  <c r="H135" i="20"/>
  <c r="I47" i="20"/>
  <c r="I135" i="20"/>
  <c r="B222" i="20"/>
  <c r="Q47" i="20"/>
  <c r="Q135" i="20"/>
  <c r="R47" i="20"/>
  <c r="R135" i="20"/>
  <c r="S47" i="20"/>
  <c r="S135" i="20"/>
  <c r="T47" i="20"/>
  <c r="T135" i="20"/>
  <c r="D222" i="20"/>
  <c r="B401" i="20"/>
  <c r="U47" i="20"/>
  <c r="U135" i="20"/>
  <c r="V47" i="20"/>
  <c r="V135" i="20"/>
  <c r="W47" i="20"/>
  <c r="W135" i="20"/>
  <c r="X47" i="20"/>
  <c r="X135" i="20"/>
  <c r="Y47" i="20"/>
  <c r="Y135" i="20"/>
  <c r="E222" i="20"/>
  <c r="C401" i="20"/>
  <c r="M48" i="20"/>
  <c r="M136" i="20"/>
  <c r="J48" i="20"/>
  <c r="J136" i="20"/>
  <c r="K48" i="20"/>
  <c r="K136" i="20"/>
  <c r="L48" i="20"/>
  <c r="L136" i="20"/>
  <c r="N48" i="20"/>
  <c r="N136" i="20"/>
  <c r="O48" i="20"/>
  <c r="O136" i="20"/>
  <c r="P48" i="20"/>
  <c r="P136" i="20"/>
  <c r="C223" i="20"/>
  <c r="B48" i="20"/>
  <c r="B136" i="20"/>
  <c r="C48" i="20"/>
  <c r="C136" i="20"/>
  <c r="D48" i="20"/>
  <c r="D136" i="20"/>
  <c r="E48" i="20"/>
  <c r="E136" i="20"/>
  <c r="F48" i="20"/>
  <c r="F136" i="20"/>
  <c r="G48" i="20"/>
  <c r="G136" i="20"/>
  <c r="H48" i="20"/>
  <c r="H136" i="20"/>
  <c r="I48" i="20"/>
  <c r="I136" i="20"/>
  <c r="B223" i="20"/>
  <c r="Q48" i="20"/>
  <c r="Q136" i="20"/>
  <c r="R48" i="20"/>
  <c r="R136" i="20"/>
  <c r="S48" i="20"/>
  <c r="S136" i="20"/>
  <c r="T48" i="20"/>
  <c r="T136" i="20"/>
  <c r="D223" i="20"/>
  <c r="B402" i="20"/>
  <c r="U48" i="20"/>
  <c r="U136" i="20"/>
  <c r="V48" i="20"/>
  <c r="V136" i="20"/>
  <c r="W48" i="20"/>
  <c r="W136" i="20"/>
  <c r="X48" i="20"/>
  <c r="X136" i="20"/>
  <c r="Y48" i="20"/>
  <c r="Y136" i="20"/>
  <c r="E223" i="20"/>
  <c r="C402" i="20"/>
  <c r="M49" i="20"/>
  <c r="M137" i="20"/>
  <c r="J49" i="20"/>
  <c r="J137" i="20"/>
  <c r="K49" i="20"/>
  <c r="K137" i="20"/>
  <c r="L49" i="20"/>
  <c r="L137" i="20"/>
  <c r="N49" i="20"/>
  <c r="N137" i="20"/>
  <c r="O49" i="20"/>
  <c r="O137" i="20"/>
  <c r="P49" i="20"/>
  <c r="P137" i="20"/>
  <c r="C224" i="20"/>
  <c r="B49" i="20"/>
  <c r="B137" i="20"/>
  <c r="C49" i="20"/>
  <c r="C137" i="20"/>
  <c r="D49" i="20"/>
  <c r="D137" i="20"/>
  <c r="E49" i="20"/>
  <c r="E137" i="20"/>
  <c r="F49" i="20"/>
  <c r="F137" i="20"/>
  <c r="G49" i="20"/>
  <c r="G137" i="20"/>
  <c r="H49" i="20"/>
  <c r="H137" i="20"/>
  <c r="I49" i="20"/>
  <c r="I137" i="20"/>
  <c r="B224" i="20"/>
  <c r="Q49" i="20"/>
  <c r="Q137" i="20"/>
  <c r="R49" i="20"/>
  <c r="R137" i="20"/>
  <c r="S49" i="20"/>
  <c r="S137" i="20"/>
  <c r="T49" i="20"/>
  <c r="T137" i="20"/>
  <c r="D224" i="20"/>
  <c r="B403" i="20"/>
  <c r="U49" i="20"/>
  <c r="U137" i="20"/>
  <c r="V49" i="20"/>
  <c r="V137" i="20"/>
  <c r="W49" i="20"/>
  <c r="W137" i="20"/>
  <c r="X49" i="20"/>
  <c r="X137" i="20"/>
  <c r="Y49" i="20"/>
  <c r="Y137" i="20"/>
  <c r="E224" i="20"/>
  <c r="C403" i="20"/>
  <c r="M50" i="20"/>
  <c r="M138" i="20"/>
  <c r="J50" i="20"/>
  <c r="J138" i="20"/>
  <c r="K50" i="20"/>
  <c r="K138" i="20"/>
  <c r="L50" i="20"/>
  <c r="L138" i="20"/>
  <c r="N50" i="20"/>
  <c r="N138" i="20"/>
  <c r="O50" i="20"/>
  <c r="O138" i="20"/>
  <c r="P50" i="20"/>
  <c r="P138" i="20"/>
  <c r="C225" i="20"/>
  <c r="B50" i="20"/>
  <c r="B138" i="20"/>
  <c r="C50" i="20"/>
  <c r="C138" i="20"/>
  <c r="D50" i="20"/>
  <c r="D138" i="20"/>
  <c r="E50" i="20"/>
  <c r="E138" i="20"/>
  <c r="F50" i="20"/>
  <c r="F138" i="20"/>
  <c r="G50" i="20"/>
  <c r="G138" i="20"/>
  <c r="H50" i="20"/>
  <c r="H138" i="20"/>
  <c r="I50" i="20"/>
  <c r="I138" i="20"/>
  <c r="B225" i="20"/>
  <c r="Q50" i="20"/>
  <c r="Q138" i="20"/>
  <c r="R50" i="20"/>
  <c r="R138" i="20"/>
  <c r="S50" i="20"/>
  <c r="S138" i="20"/>
  <c r="T50" i="20"/>
  <c r="T138" i="20"/>
  <c r="D225" i="20"/>
  <c r="B404" i="20"/>
  <c r="U50" i="20"/>
  <c r="U138" i="20"/>
  <c r="V50" i="20"/>
  <c r="V138" i="20"/>
  <c r="W50" i="20"/>
  <c r="W138" i="20"/>
  <c r="X50" i="20"/>
  <c r="X138" i="20"/>
  <c r="Y50" i="20"/>
  <c r="Y138" i="20"/>
  <c r="E225" i="20"/>
  <c r="C404" i="20"/>
  <c r="M51" i="20"/>
  <c r="M139" i="20"/>
  <c r="J51" i="20"/>
  <c r="J139" i="20"/>
  <c r="K51" i="20"/>
  <c r="K139" i="20"/>
  <c r="L51" i="20"/>
  <c r="L139" i="20"/>
  <c r="N51" i="20"/>
  <c r="N139" i="20"/>
  <c r="O51" i="20"/>
  <c r="O139" i="20"/>
  <c r="P51" i="20"/>
  <c r="P139" i="20"/>
  <c r="C226" i="20"/>
  <c r="B51" i="20"/>
  <c r="B139" i="20"/>
  <c r="C51" i="20"/>
  <c r="C139" i="20"/>
  <c r="D51" i="20"/>
  <c r="D139" i="20"/>
  <c r="E51" i="20"/>
  <c r="E139" i="20"/>
  <c r="F51" i="20"/>
  <c r="F139" i="20"/>
  <c r="G51" i="20"/>
  <c r="G139" i="20"/>
  <c r="H51" i="20"/>
  <c r="H139" i="20"/>
  <c r="I51" i="20"/>
  <c r="I139" i="20"/>
  <c r="B226" i="20"/>
  <c r="Q51" i="20"/>
  <c r="Q139" i="20"/>
  <c r="R51" i="20"/>
  <c r="R139" i="20"/>
  <c r="S51" i="20"/>
  <c r="S139" i="20"/>
  <c r="T51" i="20"/>
  <c r="T139" i="20"/>
  <c r="D226" i="20"/>
  <c r="B405" i="20"/>
  <c r="U51" i="20"/>
  <c r="U139" i="20"/>
  <c r="V51" i="20"/>
  <c r="V139" i="20"/>
  <c r="W51" i="20"/>
  <c r="W139" i="20"/>
  <c r="X51" i="20"/>
  <c r="X139" i="20"/>
  <c r="Y51" i="20"/>
  <c r="Y139" i="20"/>
  <c r="E226" i="20"/>
  <c r="C405" i="20"/>
  <c r="M52" i="20"/>
  <c r="M140" i="20"/>
  <c r="J52" i="20"/>
  <c r="J140" i="20"/>
  <c r="K52" i="20"/>
  <c r="K140" i="20"/>
  <c r="L52" i="20"/>
  <c r="L140" i="20"/>
  <c r="N52" i="20"/>
  <c r="N140" i="20"/>
  <c r="O52" i="20"/>
  <c r="O140" i="20"/>
  <c r="P52" i="20"/>
  <c r="P140" i="20"/>
  <c r="C227" i="20"/>
  <c r="B52" i="20"/>
  <c r="B140" i="20"/>
  <c r="C52" i="20"/>
  <c r="C140" i="20"/>
  <c r="D52" i="20"/>
  <c r="D140" i="20"/>
  <c r="E52" i="20"/>
  <c r="E140" i="20"/>
  <c r="F52" i="20"/>
  <c r="F140" i="20"/>
  <c r="G52" i="20"/>
  <c r="G140" i="20"/>
  <c r="H52" i="20"/>
  <c r="H140" i="20"/>
  <c r="I52" i="20"/>
  <c r="I140" i="20"/>
  <c r="B227" i="20"/>
  <c r="Q52" i="20"/>
  <c r="Q140" i="20"/>
  <c r="R52" i="20"/>
  <c r="R140" i="20"/>
  <c r="S52" i="20"/>
  <c r="S140" i="20"/>
  <c r="T52" i="20"/>
  <c r="T140" i="20"/>
  <c r="D227" i="20"/>
  <c r="B406" i="20"/>
  <c r="U52" i="20"/>
  <c r="U140" i="20"/>
  <c r="V52" i="20"/>
  <c r="V140" i="20"/>
  <c r="W52" i="20"/>
  <c r="W140" i="20"/>
  <c r="X52" i="20"/>
  <c r="X140" i="20"/>
  <c r="Y52" i="20"/>
  <c r="Y140" i="20"/>
  <c r="E227" i="20"/>
  <c r="C406" i="20"/>
  <c r="M53" i="20"/>
  <c r="M141" i="20"/>
  <c r="J53" i="20"/>
  <c r="J141" i="20"/>
  <c r="K53" i="20"/>
  <c r="K141" i="20"/>
  <c r="L53" i="20"/>
  <c r="L141" i="20"/>
  <c r="N53" i="20"/>
  <c r="N141" i="20"/>
  <c r="O53" i="20"/>
  <c r="O141" i="20"/>
  <c r="P53" i="20"/>
  <c r="P141" i="20"/>
  <c r="C228" i="20"/>
  <c r="B53" i="20"/>
  <c r="B141" i="20"/>
  <c r="C53" i="20"/>
  <c r="C141" i="20"/>
  <c r="D53" i="20"/>
  <c r="D141" i="20"/>
  <c r="E53" i="20"/>
  <c r="E141" i="20"/>
  <c r="F53" i="20"/>
  <c r="F141" i="20"/>
  <c r="G53" i="20"/>
  <c r="G141" i="20"/>
  <c r="H53" i="20"/>
  <c r="H141" i="20"/>
  <c r="I53" i="20"/>
  <c r="I141" i="20"/>
  <c r="B228" i="20"/>
  <c r="Q53" i="20"/>
  <c r="Q141" i="20"/>
  <c r="R53" i="20"/>
  <c r="R141" i="20"/>
  <c r="S53" i="20"/>
  <c r="S141" i="20"/>
  <c r="T53" i="20"/>
  <c r="T141" i="20"/>
  <c r="D228" i="20"/>
  <c r="B407" i="20"/>
  <c r="U53" i="20"/>
  <c r="U141" i="20"/>
  <c r="V53" i="20"/>
  <c r="V141" i="20"/>
  <c r="W53" i="20"/>
  <c r="W141" i="20"/>
  <c r="X53" i="20"/>
  <c r="X141" i="20"/>
  <c r="Y53" i="20"/>
  <c r="Y141" i="20"/>
  <c r="E228" i="20"/>
  <c r="C407" i="20"/>
  <c r="M54" i="20"/>
  <c r="M142" i="20"/>
  <c r="J54" i="20"/>
  <c r="J142" i="20"/>
  <c r="K54" i="20"/>
  <c r="K142" i="20"/>
  <c r="L54" i="20"/>
  <c r="L142" i="20"/>
  <c r="N54" i="20"/>
  <c r="N142" i="20"/>
  <c r="O54" i="20"/>
  <c r="O142" i="20"/>
  <c r="P54" i="20"/>
  <c r="P142" i="20"/>
  <c r="C229" i="20"/>
  <c r="B54" i="20"/>
  <c r="B142" i="20"/>
  <c r="C54" i="20"/>
  <c r="C142" i="20"/>
  <c r="D54" i="20"/>
  <c r="D142" i="20"/>
  <c r="E54" i="20"/>
  <c r="E142" i="20"/>
  <c r="F54" i="20"/>
  <c r="F142" i="20"/>
  <c r="G54" i="20"/>
  <c r="G142" i="20"/>
  <c r="H54" i="20"/>
  <c r="H142" i="20"/>
  <c r="I54" i="20"/>
  <c r="I142" i="20"/>
  <c r="B229" i="20"/>
  <c r="Q54" i="20"/>
  <c r="Q142" i="20"/>
  <c r="R54" i="20"/>
  <c r="R142" i="20"/>
  <c r="S54" i="20"/>
  <c r="S142" i="20"/>
  <c r="T54" i="20"/>
  <c r="T142" i="20"/>
  <c r="D229" i="20"/>
  <c r="B408" i="20"/>
  <c r="U54" i="20"/>
  <c r="U142" i="20"/>
  <c r="V54" i="20"/>
  <c r="V142" i="20"/>
  <c r="W54" i="20"/>
  <c r="W142" i="20"/>
  <c r="X54" i="20"/>
  <c r="X142" i="20"/>
  <c r="Y54" i="20"/>
  <c r="Y142" i="20"/>
  <c r="E229" i="20"/>
  <c r="C408" i="20"/>
  <c r="M55" i="20"/>
  <c r="M143" i="20"/>
  <c r="J55" i="20"/>
  <c r="J143" i="20"/>
  <c r="K55" i="20"/>
  <c r="K143" i="20"/>
  <c r="L55" i="20"/>
  <c r="L143" i="20"/>
  <c r="N55" i="20"/>
  <c r="N143" i="20"/>
  <c r="O55" i="20"/>
  <c r="O143" i="20"/>
  <c r="P55" i="20"/>
  <c r="P143" i="20"/>
  <c r="C230" i="20"/>
  <c r="B55" i="20"/>
  <c r="B143" i="20"/>
  <c r="C55" i="20"/>
  <c r="C143" i="20"/>
  <c r="D55" i="20"/>
  <c r="D143" i="20"/>
  <c r="E55" i="20"/>
  <c r="E143" i="20"/>
  <c r="F55" i="20"/>
  <c r="F143" i="20"/>
  <c r="G55" i="20"/>
  <c r="G143" i="20"/>
  <c r="H55" i="20"/>
  <c r="H143" i="20"/>
  <c r="I55" i="20"/>
  <c r="I143" i="20"/>
  <c r="B230" i="20"/>
  <c r="Q55" i="20"/>
  <c r="Q143" i="20"/>
  <c r="R55" i="20"/>
  <c r="R143" i="20"/>
  <c r="S55" i="20"/>
  <c r="S143" i="20"/>
  <c r="T55" i="20"/>
  <c r="T143" i="20"/>
  <c r="D230" i="20"/>
  <c r="B409" i="20"/>
  <c r="U55" i="20"/>
  <c r="U143" i="20"/>
  <c r="V55" i="20"/>
  <c r="V143" i="20"/>
  <c r="W55" i="20"/>
  <c r="W143" i="20"/>
  <c r="X55" i="20"/>
  <c r="X143" i="20"/>
  <c r="Y55" i="20"/>
  <c r="Y143" i="20"/>
  <c r="E230" i="20"/>
  <c r="C409" i="20"/>
  <c r="M56" i="20"/>
  <c r="M144" i="20"/>
  <c r="J56" i="20"/>
  <c r="J144" i="20"/>
  <c r="K56" i="20"/>
  <c r="K144" i="20"/>
  <c r="L56" i="20"/>
  <c r="L144" i="20"/>
  <c r="N56" i="20"/>
  <c r="N144" i="20"/>
  <c r="O56" i="20"/>
  <c r="O144" i="20"/>
  <c r="P56" i="20"/>
  <c r="P144" i="20"/>
  <c r="C231" i="20"/>
  <c r="B56" i="20"/>
  <c r="B144" i="20"/>
  <c r="C56" i="20"/>
  <c r="C144" i="20"/>
  <c r="D56" i="20"/>
  <c r="D144" i="20"/>
  <c r="E56" i="20"/>
  <c r="E144" i="20"/>
  <c r="F56" i="20"/>
  <c r="F144" i="20"/>
  <c r="G56" i="20"/>
  <c r="G144" i="20"/>
  <c r="H56" i="20"/>
  <c r="H144" i="20"/>
  <c r="I56" i="20"/>
  <c r="I144" i="20"/>
  <c r="B231" i="20"/>
  <c r="Q56" i="20"/>
  <c r="Q144" i="20"/>
  <c r="R56" i="20"/>
  <c r="R144" i="20"/>
  <c r="S56" i="20"/>
  <c r="S144" i="20"/>
  <c r="T56" i="20"/>
  <c r="T144" i="20"/>
  <c r="D231" i="20"/>
  <c r="B410" i="20"/>
  <c r="U56" i="20"/>
  <c r="U144" i="20"/>
  <c r="V56" i="20"/>
  <c r="V144" i="20"/>
  <c r="W56" i="20"/>
  <c r="W144" i="20"/>
  <c r="X56" i="20"/>
  <c r="X144" i="20"/>
  <c r="Y56" i="20"/>
  <c r="Y144" i="20"/>
  <c r="E231" i="20"/>
  <c r="C410" i="20"/>
  <c r="M57" i="20"/>
  <c r="M145" i="20"/>
  <c r="J57" i="20"/>
  <c r="J145" i="20"/>
  <c r="K57" i="20"/>
  <c r="K145" i="20"/>
  <c r="L57" i="20"/>
  <c r="L145" i="20"/>
  <c r="N57" i="20"/>
  <c r="N145" i="20"/>
  <c r="O57" i="20"/>
  <c r="O145" i="20"/>
  <c r="P57" i="20"/>
  <c r="P145" i="20"/>
  <c r="C232" i="20"/>
  <c r="B57" i="20"/>
  <c r="B145" i="20"/>
  <c r="C57" i="20"/>
  <c r="C145" i="20"/>
  <c r="D57" i="20"/>
  <c r="D145" i="20"/>
  <c r="E57" i="20"/>
  <c r="E145" i="20"/>
  <c r="F57" i="20"/>
  <c r="F145" i="20"/>
  <c r="G57" i="20"/>
  <c r="G145" i="20"/>
  <c r="H57" i="20"/>
  <c r="H145" i="20"/>
  <c r="I57" i="20"/>
  <c r="I145" i="20"/>
  <c r="B232" i="20"/>
  <c r="Q57" i="20"/>
  <c r="Q145" i="20"/>
  <c r="R57" i="20"/>
  <c r="R145" i="20"/>
  <c r="S57" i="20"/>
  <c r="S145" i="20"/>
  <c r="T57" i="20"/>
  <c r="T145" i="20"/>
  <c r="D232" i="20"/>
  <c r="B411" i="20"/>
  <c r="U57" i="20"/>
  <c r="U145" i="20"/>
  <c r="V57" i="20"/>
  <c r="V145" i="20"/>
  <c r="W57" i="20"/>
  <c r="W145" i="20"/>
  <c r="X57" i="20"/>
  <c r="X145" i="20"/>
  <c r="Y57" i="20"/>
  <c r="Y145" i="20"/>
  <c r="E232" i="20"/>
  <c r="C411" i="20"/>
  <c r="M58" i="20"/>
  <c r="M146" i="20"/>
  <c r="J58" i="20"/>
  <c r="J146" i="20"/>
  <c r="K58" i="20"/>
  <c r="K146" i="20"/>
  <c r="L58" i="20"/>
  <c r="L146" i="20"/>
  <c r="N58" i="20"/>
  <c r="N146" i="20"/>
  <c r="O58" i="20"/>
  <c r="O146" i="20"/>
  <c r="P58" i="20"/>
  <c r="P146" i="20"/>
  <c r="C233" i="20"/>
  <c r="B58" i="20"/>
  <c r="B146" i="20"/>
  <c r="C58" i="20"/>
  <c r="C146" i="20"/>
  <c r="D58" i="20"/>
  <c r="D146" i="20"/>
  <c r="E58" i="20"/>
  <c r="E146" i="20"/>
  <c r="F58" i="20"/>
  <c r="F146" i="20"/>
  <c r="G58" i="20"/>
  <c r="G146" i="20"/>
  <c r="H58" i="20"/>
  <c r="H146" i="20"/>
  <c r="I58" i="20"/>
  <c r="I146" i="20"/>
  <c r="B233" i="20"/>
  <c r="Q58" i="20"/>
  <c r="Q146" i="20"/>
  <c r="R58" i="20"/>
  <c r="R146" i="20"/>
  <c r="S58" i="20"/>
  <c r="S146" i="20"/>
  <c r="T58" i="20"/>
  <c r="T146" i="20"/>
  <c r="D233" i="20"/>
  <c r="B412" i="20"/>
  <c r="U58" i="20"/>
  <c r="U146" i="20"/>
  <c r="V58" i="20"/>
  <c r="V146" i="20"/>
  <c r="W58" i="20"/>
  <c r="W146" i="20"/>
  <c r="X58" i="20"/>
  <c r="X146" i="20"/>
  <c r="Y58" i="20"/>
  <c r="Y146" i="20"/>
  <c r="E233" i="20"/>
  <c r="C412" i="20"/>
  <c r="M59" i="20"/>
  <c r="M147" i="20"/>
  <c r="J59" i="20"/>
  <c r="J147" i="20"/>
  <c r="K59" i="20"/>
  <c r="K147" i="20"/>
  <c r="L59" i="20"/>
  <c r="L147" i="20"/>
  <c r="N59" i="20"/>
  <c r="N147" i="20"/>
  <c r="O59" i="20"/>
  <c r="O147" i="20"/>
  <c r="P59" i="20"/>
  <c r="P147" i="20"/>
  <c r="C234" i="20"/>
  <c r="B59" i="20"/>
  <c r="B147" i="20"/>
  <c r="C59" i="20"/>
  <c r="C147" i="20"/>
  <c r="D59" i="20"/>
  <c r="D147" i="20"/>
  <c r="E59" i="20"/>
  <c r="E147" i="20"/>
  <c r="F59" i="20"/>
  <c r="F147" i="20"/>
  <c r="G59" i="20"/>
  <c r="G147" i="20"/>
  <c r="H59" i="20"/>
  <c r="H147" i="20"/>
  <c r="I59" i="20"/>
  <c r="I147" i="20"/>
  <c r="B234" i="20"/>
  <c r="Q59" i="20"/>
  <c r="Q147" i="20"/>
  <c r="R59" i="20"/>
  <c r="R147" i="20"/>
  <c r="S59" i="20"/>
  <c r="S147" i="20"/>
  <c r="T59" i="20"/>
  <c r="T147" i="20"/>
  <c r="D234" i="20"/>
  <c r="B413" i="20"/>
  <c r="U59" i="20"/>
  <c r="U147" i="20"/>
  <c r="V59" i="20"/>
  <c r="V147" i="20"/>
  <c r="W59" i="20"/>
  <c r="W147" i="20"/>
  <c r="X59" i="20"/>
  <c r="X147" i="20"/>
  <c r="Y59" i="20"/>
  <c r="Y147" i="20"/>
  <c r="E234" i="20"/>
  <c r="C413" i="20"/>
  <c r="M60" i="20"/>
  <c r="M148" i="20"/>
  <c r="J60" i="20"/>
  <c r="J148" i="20"/>
  <c r="K60" i="20"/>
  <c r="K148" i="20"/>
  <c r="L60" i="20"/>
  <c r="L148" i="20"/>
  <c r="N60" i="20"/>
  <c r="N148" i="20"/>
  <c r="O60" i="20"/>
  <c r="O148" i="20"/>
  <c r="P60" i="20"/>
  <c r="P148" i="20"/>
  <c r="C235" i="20"/>
  <c r="B60" i="20"/>
  <c r="B148" i="20"/>
  <c r="C60" i="20"/>
  <c r="C148" i="20"/>
  <c r="D60" i="20"/>
  <c r="D148" i="20"/>
  <c r="E60" i="20"/>
  <c r="E148" i="20"/>
  <c r="F60" i="20"/>
  <c r="F148" i="20"/>
  <c r="G60" i="20"/>
  <c r="G148" i="20"/>
  <c r="H60" i="20"/>
  <c r="H148" i="20"/>
  <c r="I60" i="20"/>
  <c r="I148" i="20"/>
  <c r="B235" i="20"/>
  <c r="Q60" i="20"/>
  <c r="Q148" i="20"/>
  <c r="R60" i="20"/>
  <c r="R148" i="20"/>
  <c r="S60" i="20"/>
  <c r="S148" i="20"/>
  <c r="T60" i="20"/>
  <c r="T148" i="20"/>
  <c r="D235" i="20"/>
  <c r="B414" i="20"/>
  <c r="U60" i="20"/>
  <c r="U148" i="20"/>
  <c r="V60" i="20"/>
  <c r="V148" i="20"/>
  <c r="W60" i="20"/>
  <c r="W148" i="20"/>
  <c r="X60" i="20"/>
  <c r="X148" i="20"/>
  <c r="Y60" i="20"/>
  <c r="Y148" i="20"/>
  <c r="E235" i="20"/>
  <c r="C414" i="20"/>
  <c r="M61" i="20"/>
  <c r="M149" i="20"/>
  <c r="J61" i="20"/>
  <c r="J149" i="20"/>
  <c r="K61" i="20"/>
  <c r="K149" i="20"/>
  <c r="L61" i="20"/>
  <c r="L149" i="20"/>
  <c r="N61" i="20"/>
  <c r="N149" i="20"/>
  <c r="O61" i="20"/>
  <c r="O149" i="20"/>
  <c r="P61" i="20"/>
  <c r="P149" i="20"/>
  <c r="C236" i="20"/>
  <c r="B61" i="20"/>
  <c r="B149" i="20"/>
  <c r="C61" i="20"/>
  <c r="C149" i="20"/>
  <c r="D61" i="20"/>
  <c r="D149" i="20"/>
  <c r="E61" i="20"/>
  <c r="E149" i="20"/>
  <c r="F61" i="20"/>
  <c r="F149" i="20"/>
  <c r="G61" i="20"/>
  <c r="G149" i="20"/>
  <c r="H61" i="20"/>
  <c r="H149" i="20"/>
  <c r="I61" i="20"/>
  <c r="I149" i="20"/>
  <c r="B236" i="20"/>
  <c r="Q61" i="20"/>
  <c r="Q149" i="20"/>
  <c r="R61" i="20"/>
  <c r="R149" i="20"/>
  <c r="S61" i="20"/>
  <c r="S149" i="20"/>
  <c r="T61" i="20"/>
  <c r="T149" i="20"/>
  <c r="D236" i="20"/>
  <c r="B415" i="20"/>
  <c r="U61" i="20"/>
  <c r="U149" i="20"/>
  <c r="V61" i="20"/>
  <c r="V149" i="20"/>
  <c r="W61" i="20"/>
  <c r="W149" i="20"/>
  <c r="X61" i="20"/>
  <c r="X149" i="20"/>
  <c r="Y61" i="20"/>
  <c r="Y149" i="20"/>
  <c r="E236" i="20"/>
  <c r="C415" i="20"/>
  <c r="M62" i="20"/>
  <c r="M150" i="20"/>
  <c r="J62" i="20"/>
  <c r="J150" i="20"/>
  <c r="K62" i="20"/>
  <c r="K150" i="20"/>
  <c r="L62" i="20"/>
  <c r="L150" i="20"/>
  <c r="N62" i="20"/>
  <c r="N150" i="20"/>
  <c r="O62" i="20"/>
  <c r="O150" i="20"/>
  <c r="P62" i="20"/>
  <c r="P150" i="20"/>
  <c r="C237" i="20"/>
  <c r="B62" i="20"/>
  <c r="B150" i="20"/>
  <c r="C62" i="20"/>
  <c r="C150" i="20"/>
  <c r="D62" i="20"/>
  <c r="D150" i="20"/>
  <c r="E62" i="20"/>
  <c r="E150" i="20"/>
  <c r="F62" i="20"/>
  <c r="F150" i="20"/>
  <c r="G62" i="20"/>
  <c r="G150" i="20"/>
  <c r="H62" i="20"/>
  <c r="H150" i="20"/>
  <c r="I62" i="20"/>
  <c r="I150" i="20"/>
  <c r="B237" i="20"/>
  <c r="Q62" i="20"/>
  <c r="Q150" i="20"/>
  <c r="R62" i="20"/>
  <c r="R150" i="20"/>
  <c r="S62" i="20"/>
  <c r="S150" i="20"/>
  <c r="T62" i="20"/>
  <c r="T150" i="20"/>
  <c r="D237" i="20"/>
  <c r="B416" i="20"/>
  <c r="U62" i="20"/>
  <c r="U150" i="20"/>
  <c r="V62" i="20"/>
  <c r="V150" i="20"/>
  <c r="W62" i="20"/>
  <c r="W150" i="20"/>
  <c r="X62" i="20"/>
  <c r="X150" i="20"/>
  <c r="Y62" i="20"/>
  <c r="Y150" i="20"/>
  <c r="E237" i="20"/>
  <c r="C416" i="20"/>
  <c r="M63" i="20"/>
  <c r="M151" i="20"/>
  <c r="J63" i="20"/>
  <c r="J151" i="20"/>
  <c r="K63" i="20"/>
  <c r="K151" i="20"/>
  <c r="L63" i="20"/>
  <c r="L151" i="20"/>
  <c r="N63" i="20"/>
  <c r="N151" i="20"/>
  <c r="O63" i="20"/>
  <c r="O151" i="20"/>
  <c r="P63" i="20"/>
  <c r="P151" i="20"/>
  <c r="C238" i="20"/>
  <c r="B63" i="20"/>
  <c r="B151" i="20"/>
  <c r="C63" i="20"/>
  <c r="C151" i="20"/>
  <c r="D63" i="20"/>
  <c r="D151" i="20"/>
  <c r="E63" i="20"/>
  <c r="E151" i="20"/>
  <c r="F63" i="20"/>
  <c r="F151" i="20"/>
  <c r="G63" i="20"/>
  <c r="G151" i="20"/>
  <c r="H63" i="20"/>
  <c r="H151" i="20"/>
  <c r="I63" i="20"/>
  <c r="I151" i="20"/>
  <c r="B238" i="20"/>
  <c r="Q63" i="20"/>
  <c r="Q151" i="20"/>
  <c r="R63" i="20"/>
  <c r="R151" i="20"/>
  <c r="S63" i="20"/>
  <c r="S151" i="20"/>
  <c r="T63" i="20"/>
  <c r="T151" i="20"/>
  <c r="D238" i="20"/>
  <c r="B417" i="20"/>
  <c r="U63" i="20"/>
  <c r="U151" i="20"/>
  <c r="V63" i="20"/>
  <c r="V151" i="20"/>
  <c r="W63" i="20"/>
  <c r="W151" i="20"/>
  <c r="X63" i="20"/>
  <c r="X151" i="20"/>
  <c r="Y63" i="20"/>
  <c r="Y151" i="20"/>
  <c r="E238" i="20"/>
  <c r="C417" i="20"/>
  <c r="M64" i="20"/>
  <c r="M152" i="20"/>
  <c r="J64" i="20"/>
  <c r="J152" i="20"/>
  <c r="K64" i="20"/>
  <c r="K152" i="20"/>
  <c r="L64" i="20"/>
  <c r="L152" i="20"/>
  <c r="N64" i="20"/>
  <c r="N152" i="20"/>
  <c r="O64" i="20"/>
  <c r="O152" i="20"/>
  <c r="P64" i="20"/>
  <c r="P152" i="20"/>
  <c r="C239" i="20"/>
  <c r="B64" i="20"/>
  <c r="B152" i="20"/>
  <c r="C64" i="20"/>
  <c r="C152" i="20"/>
  <c r="D64" i="20"/>
  <c r="D152" i="20"/>
  <c r="E64" i="20"/>
  <c r="E152" i="20"/>
  <c r="F64" i="20"/>
  <c r="F152" i="20"/>
  <c r="G64" i="20"/>
  <c r="G152" i="20"/>
  <c r="H64" i="20"/>
  <c r="H152" i="20"/>
  <c r="I64" i="20"/>
  <c r="I152" i="20"/>
  <c r="B239" i="20"/>
  <c r="Q64" i="20"/>
  <c r="Q152" i="20"/>
  <c r="R64" i="20"/>
  <c r="R152" i="20"/>
  <c r="S64" i="20"/>
  <c r="S152" i="20"/>
  <c r="T64" i="20"/>
  <c r="T152" i="20"/>
  <c r="D239" i="20"/>
  <c r="B418" i="20"/>
  <c r="U64" i="20"/>
  <c r="U152" i="20"/>
  <c r="V64" i="20"/>
  <c r="V152" i="20"/>
  <c r="W64" i="20"/>
  <c r="W152" i="20"/>
  <c r="X64" i="20"/>
  <c r="X152" i="20"/>
  <c r="Y64" i="20"/>
  <c r="Y152" i="20"/>
  <c r="E239" i="20"/>
  <c r="C418" i="20"/>
  <c r="M65" i="20"/>
  <c r="M153" i="20"/>
  <c r="J65" i="20"/>
  <c r="J153" i="20"/>
  <c r="K65" i="20"/>
  <c r="K153" i="20"/>
  <c r="L65" i="20"/>
  <c r="L153" i="20"/>
  <c r="N65" i="20"/>
  <c r="N153" i="20"/>
  <c r="O65" i="20"/>
  <c r="O153" i="20"/>
  <c r="P65" i="20"/>
  <c r="P153" i="20"/>
  <c r="C240" i="20"/>
  <c r="B65" i="20"/>
  <c r="B153" i="20"/>
  <c r="C65" i="20"/>
  <c r="C153" i="20"/>
  <c r="D65" i="20"/>
  <c r="D153" i="20"/>
  <c r="E65" i="20"/>
  <c r="E153" i="20"/>
  <c r="F65" i="20"/>
  <c r="F153" i="20"/>
  <c r="G65" i="20"/>
  <c r="G153" i="20"/>
  <c r="H65" i="20"/>
  <c r="H153" i="20"/>
  <c r="I65" i="20"/>
  <c r="I153" i="20"/>
  <c r="B240" i="20"/>
  <c r="Q65" i="20"/>
  <c r="Q153" i="20"/>
  <c r="R65" i="20"/>
  <c r="R153" i="20"/>
  <c r="S65" i="20"/>
  <c r="S153" i="20"/>
  <c r="T65" i="20"/>
  <c r="T153" i="20"/>
  <c r="D240" i="20"/>
  <c r="B419" i="20"/>
  <c r="U65" i="20"/>
  <c r="U153" i="20"/>
  <c r="V65" i="20"/>
  <c r="V153" i="20"/>
  <c r="W65" i="20"/>
  <c r="W153" i="20"/>
  <c r="X65" i="20"/>
  <c r="X153" i="20"/>
  <c r="Y65" i="20"/>
  <c r="Y153" i="20"/>
  <c r="E240" i="20"/>
  <c r="C419" i="20"/>
  <c r="M66" i="20"/>
  <c r="M154" i="20"/>
  <c r="J66" i="20"/>
  <c r="J154" i="20"/>
  <c r="K66" i="20"/>
  <c r="K154" i="20"/>
  <c r="L66" i="20"/>
  <c r="L154" i="20"/>
  <c r="N66" i="20"/>
  <c r="N154" i="20"/>
  <c r="O66" i="20"/>
  <c r="O154" i="20"/>
  <c r="P66" i="20"/>
  <c r="P154" i="20"/>
  <c r="C241" i="20"/>
  <c r="B66" i="20"/>
  <c r="B154" i="20"/>
  <c r="C66" i="20"/>
  <c r="C154" i="20"/>
  <c r="D66" i="20"/>
  <c r="D154" i="20"/>
  <c r="E66" i="20"/>
  <c r="E154" i="20"/>
  <c r="F66" i="20"/>
  <c r="F154" i="20"/>
  <c r="G66" i="20"/>
  <c r="G154" i="20"/>
  <c r="H66" i="20"/>
  <c r="H154" i="20"/>
  <c r="I66" i="20"/>
  <c r="I154" i="20"/>
  <c r="B241" i="20"/>
  <c r="Q66" i="20"/>
  <c r="Q154" i="20"/>
  <c r="R66" i="20"/>
  <c r="R154" i="20"/>
  <c r="S66" i="20"/>
  <c r="S154" i="20"/>
  <c r="T66" i="20"/>
  <c r="T154" i="20"/>
  <c r="D241" i="20"/>
  <c r="B420" i="20"/>
  <c r="U66" i="20"/>
  <c r="U154" i="20"/>
  <c r="V66" i="20"/>
  <c r="V154" i="20"/>
  <c r="W66" i="20"/>
  <c r="W154" i="20"/>
  <c r="X66" i="20"/>
  <c r="X154" i="20"/>
  <c r="Y66" i="20"/>
  <c r="Y154" i="20"/>
  <c r="E241" i="20"/>
  <c r="C420" i="20"/>
  <c r="M67" i="20"/>
  <c r="M155" i="20"/>
  <c r="J67" i="20"/>
  <c r="J155" i="20"/>
  <c r="K67" i="20"/>
  <c r="K155" i="20"/>
  <c r="L67" i="20"/>
  <c r="L155" i="20"/>
  <c r="N67" i="20"/>
  <c r="N155" i="20"/>
  <c r="O67" i="20"/>
  <c r="O155" i="20"/>
  <c r="P67" i="20"/>
  <c r="P155" i="20"/>
  <c r="C242" i="20"/>
  <c r="B67" i="20"/>
  <c r="B155" i="20"/>
  <c r="C67" i="20"/>
  <c r="C155" i="20"/>
  <c r="D67" i="20"/>
  <c r="D155" i="20"/>
  <c r="E67" i="20"/>
  <c r="E155" i="20"/>
  <c r="F67" i="20"/>
  <c r="F155" i="20"/>
  <c r="G67" i="20"/>
  <c r="G155" i="20"/>
  <c r="H67" i="20"/>
  <c r="H155" i="20"/>
  <c r="I67" i="20"/>
  <c r="I155" i="20"/>
  <c r="B242" i="20"/>
  <c r="Q67" i="20"/>
  <c r="Q155" i="20"/>
  <c r="R67" i="20"/>
  <c r="R155" i="20"/>
  <c r="S67" i="20"/>
  <c r="S155" i="20"/>
  <c r="T67" i="20"/>
  <c r="T155" i="20"/>
  <c r="D242" i="20"/>
  <c r="B421" i="20"/>
  <c r="U67" i="20"/>
  <c r="U155" i="20"/>
  <c r="V67" i="20"/>
  <c r="V155" i="20"/>
  <c r="W67" i="20"/>
  <c r="W155" i="20"/>
  <c r="X67" i="20"/>
  <c r="X155" i="20"/>
  <c r="Y67" i="20"/>
  <c r="Y155" i="20"/>
  <c r="E242" i="20"/>
  <c r="C421" i="20"/>
  <c r="M68" i="20"/>
  <c r="M156" i="20"/>
  <c r="J68" i="20"/>
  <c r="J156" i="20"/>
  <c r="K68" i="20"/>
  <c r="K156" i="20"/>
  <c r="L68" i="20"/>
  <c r="L156" i="20"/>
  <c r="N68" i="20"/>
  <c r="N156" i="20"/>
  <c r="O68" i="20"/>
  <c r="O156" i="20"/>
  <c r="P68" i="20"/>
  <c r="P156" i="20"/>
  <c r="C243" i="20"/>
  <c r="B68" i="20"/>
  <c r="B156" i="20"/>
  <c r="C68" i="20"/>
  <c r="C156" i="20"/>
  <c r="D68" i="20"/>
  <c r="D156" i="20"/>
  <c r="E68" i="20"/>
  <c r="E156" i="20"/>
  <c r="F68" i="20"/>
  <c r="F156" i="20"/>
  <c r="G68" i="20"/>
  <c r="G156" i="20"/>
  <c r="H68" i="20"/>
  <c r="H156" i="20"/>
  <c r="I68" i="20"/>
  <c r="I156" i="20"/>
  <c r="B243" i="20"/>
  <c r="Q68" i="20"/>
  <c r="Q156" i="20"/>
  <c r="R68" i="20"/>
  <c r="R156" i="20"/>
  <c r="S68" i="20"/>
  <c r="S156" i="20"/>
  <c r="T68" i="20"/>
  <c r="T156" i="20"/>
  <c r="D243" i="20"/>
  <c r="B422" i="20"/>
  <c r="U68" i="20"/>
  <c r="U156" i="20"/>
  <c r="V68" i="20"/>
  <c r="V156" i="20"/>
  <c r="W68" i="20"/>
  <c r="W156" i="20"/>
  <c r="X68" i="20"/>
  <c r="X156" i="20"/>
  <c r="Y68" i="20"/>
  <c r="Y156" i="20"/>
  <c r="E243" i="20"/>
  <c r="C422" i="20"/>
  <c r="M69" i="20"/>
  <c r="M157" i="20"/>
  <c r="J69" i="20"/>
  <c r="J157" i="20"/>
  <c r="K69" i="20"/>
  <c r="K157" i="20"/>
  <c r="L69" i="20"/>
  <c r="L157" i="20"/>
  <c r="N69" i="20"/>
  <c r="N157" i="20"/>
  <c r="O69" i="20"/>
  <c r="O157" i="20"/>
  <c r="P69" i="20"/>
  <c r="P157" i="20"/>
  <c r="C244" i="20"/>
  <c r="B69" i="20"/>
  <c r="B157" i="20"/>
  <c r="C69" i="20"/>
  <c r="C157" i="20"/>
  <c r="D69" i="20"/>
  <c r="D157" i="20"/>
  <c r="E69" i="20"/>
  <c r="E157" i="20"/>
  <c r="F69" i="20"/>
  <c r="F157" i="20"/>
  <c r="G69" i="20"/>
  <c r="G157" i="20"/>
  <c r="H69" i="20"/>
  <c r="H157" i="20"/>
  <c r="I69" i="20"/>
  <c r="I157" i="20"/>
  <c r="B244" i="20"/>
  <c r="Q69" i="20"/>
  <c r="Q157" i="20"/>
  <c r="R69" i="20"/>
  <c r="R157" i="20"/>
  <c r="S69" i="20"/>
  <c r="S157" i="20"/>
  <c r="T69" i="20"/>
  <c r="T157" i="20"/>
  <c r="D244" i="20"/>
  <c r="B423" i="20"/>
  <c r="U69" i="20"/>
  <c r="U157" i="20"/>
  <c r="V69" i="20"/>
  <c r="V157" i="20"/>
  <c r="W69" i="20"/>
  <c r="W157" i="20"/>
  <c r="X69" i="20"/>
  <c r="X157" i="20"/>
  <c r="Y69" i="20"/>
  <c r="Y157" i="20"/>
  <c r="E244" i="20"/>
  <c r="C423" i="20"/>
  <c r="M70" i="20"/>
  <c r="M158" i="20"/>
  <c r="J70" i="20"/>
  <c r="J158" i="20"/>
  <c r="K70" i="20"/>
  <c r="K158" i="20"/>
  <c r="L70" i="20"/>
  <c r="L158" i="20"/>
  <c r="N70" i="20"/>
  <c r="N158" i="20"/>
  <c r="O70" i="20"/>
  <c r="O158" i="20"/>
  <c r="P70" i="20"/>
  <c r="P158" i="20"/>
  <c r="C245" i="20"/>
  <c r="B70" i="20"/>
  <c r="B158" i="20"/>
  <c r="C70" i="20"/>
  <c r="C158" i="20"/>
  <c r="D70" i="20"/>
  <c r="D158" i="20"/>
  <c r="E70" i="20"/>
  <c r="E158" i="20"/>
  <c r="F70" i="20"/>
  <c r="F158" i="20"/>
  <c r="G70" i="20"/>
  <c r="G158" i="20"/>
  <c r="H70" i="20"/>
  <c r="H158" i="20"/>
  <c r="I70" i="20"/>
  <c r="I158" i="20"/>
  <c r="B245" i="20"/>
  <c r="Q70" i="20"/>
  <c r="Q158" i="20"/>
  <c r="R70" i="20"/>
  <c r="R158" i="20"/>
  <c r="S70" i="20"/>
  <c r="S158" i="20"/>
  <c r="T70" i="20"/>
  <c r="T158" i="20"/>
  <c r="D245" i="20"/>
  <c r="B424" i="20"/>
  <c r="U70" i="20"/>
  <c r="U158" i="20"/>
  <c r="V70" i="20"/>
  <c r="V158" i="20"/>
  <c r="W70" i="20"/>
  <c r="W158" i="20"/>
  <c r="X70" i="20"/>
  <c r="X158" i="20"/>
  <c r="Y70" i="20"/>
  <c r="Y158" i="20"/>
  <c r="E245" i="20"/>
  <c r="C424" i="20"/>
  <c r="M71" i="20"/>
  <c r="M159" i="20"/>
  <c r="J71" i="20"/>
  <c r="J159" i="20"/>
  <c r="K71" i="20"/>
  <c r="K159" i="20"/>
  <c r="L71" i="20"/>
  <c r="L159" i="20"/>
  <c r="N71" i="20"/>
  <c r="N159" i="20"/>
  <c r="O71" i="20"/>
  <c r="O159" i="20"/>
  <c r="P71" i="20"/>
  <c r="P159" i="20"/>
  <c r="C246" i="20"/>
  <c r="B71" i="20"/>
  <c r="B159" i="20"/>
  <c r="C71" i="20"/>
  <c r="C159" i="20"/>
  <c r="D71" i="20"/>
  <c r="D159" i="20"/>
  <c r="E71" i="20"/>
  <c r="E159" i="20"/>
  <c r="F71" i="20"/>
  <c r="F159" i="20"/>
  <c r="G71" i="20"/>
  <c r="G159" i="20"/>
  <c r="H71" i="20"/>
  <c r="H159" i="20"/>
  <c r="I71" i="20"/>
  <c r="I159" i="20"/>
  <c r="B246" i="20"/>
  <c r="Q71" i="20"/>
  <c r="Q159" i="20"/>
  <c r="R71" i="20"/>
  <c r="R159" i="20"/>
  <c r="S71" i="20"/>
  <c r="S159" i="20"/>
  <c r="T71" i="20"/>
  <c r="T159" i="20"/>
  <c r="D246" i="20"/>
  <c r="B425" i="20"/>
  <c r="U71" i="20"/>
  <c r="U159" i="20"/>
  <c r="V71" i="20"/>
  <c r="V159" i="20"/>
  <c r="W71" i="20"/>
  <c r="W159" i="20"/>
  <c r="X71" i="20"/>
  <c r="X159" i="20"/>
  <c r="Y71" i="20"/>
  <c r="Y159" i="20"/>
  <c r="E246" i="20"/>
  <c r="C425" i="20"/>
  <c r="M72" i="20"/>
  <c r="M160" i="20"/>
  <c r="J72" i="20"/>
  <c r="J160" i="20"/>
  <c r="K72" i="20"/>
  <c r="K160" i="20"/>
  <c r="L72" i="20"/>
  <c r="L160" i="20"/>
  <c r="N72" i="20"/>
  <c r="N160" i="20"/>
  <c r="O72" i="20"/>
  <c r="O160" i="20"/>
  <c r="P72" i="20"/>
  <c r="P160" i="20"/>
  <c r="C247" i="20"/>
  <c r="B72" i="20"/>
  <c r="B160" i="20"/>
  <c r="C72" i="20"/>
  <c r="C160" i="20"/>
  <c r="D72" i="20"/>
  <c r="D160" i="20"/>
  <c r="E72" i="20"/>
  <c r="E160" i="20"/>
  <c r="F72" i="20"/>
  <c r="F160" i="20"/>
  <c r="G72" i="20"/>
  <c r="G160" i="20"/>
  <c r="H72" i="20"/>
  <c r="H160" i="20"/>
  <c r="I72" i="20"/>
  <c r="I160" i="20"/>
  <c r="B247" i="20"/>
  <c r="Q72" i="20"/>
  <c r="Q160" i="20"/>
  <c r="R72" i="20"/>
  <c r="R160" i="20"/>
  <c r="S72" i="20"/>
  <c r="S160" i="20"/>
  <c r="T72" i="20"/>
  <c r="T160" i="20"/>
  <c r="D247" i="20"/>
  <c r="B426" i="20"/>
  <c r="U72" i="20"/>
  <c r="U160" i="20"/>
  <c r="V72" i="20"/>
  <c r="V160" i="20"/>
  <c r="W72" i="20"/>
  <c r="W160" i="20"/>
  <c r="X72" i="20"/>
  <c r="X160" i="20"/>
  <c r="Y72" i="20"/>
  <c r="Y160" i="20"/>
  <c r="E247" i="20"/>
  <c r="C426" i="20"/>
  <c r="M73" i="20"/>
  <c r="M161" i="20"/>
  <c r="J73" i="20"/>
  <c r="J161" i="20"/>
  <c r="K73" i="20"/>
  <c r="K161" i="20"/>
  <c r="L73" i="20"/>
  <c r="L161" i="20"/>
  <c r="N73" i="20"/>
  <c r="N161" i="20"/>
  <c r="O73" i="20"/>
  <c r="O161" i="20"/>
  <c r="P73" i="20"/>
  <c r="P161" i="20"/>
  <c r="C248" i="20"/>
  <c r="B73" i="20"/>
  <c r="B161" i="20"/>
  <c r="C73" i="20"/>
  <c r="C161" i="20"/>
  <c r="D73" i="20"/>
  <c r="D161" i="20"/>
  <c r="E73" i="20"/>
  <c r="E161" i="20"/>
  <c r="F73" i="20"/>
  <c r="F161" i="20"/>
  <c r="G73" i="20"/>
  <c r="G161" i="20"/>
  <c r="H73" i="20"/>
  <c r="H161" i="20"/>
  <c r="I73" i="20"/>
  <c r="I161" i="20"/>
  <c r="B248" i="20"/>
  <c r="Q73" i="20"/>
  <c r="Q161" i="20"/>
  <c r="R73" i="20"/>
  <c r="R161" i="20"/>
  <c r="S73" i="20"/>
  <c r="S161" i="20"/>
  <c r="T73" i="20"/>
  <c r="T161" i="20"/>
  <c r="D248" i="20"/>
  <c r="B427" i="20"/>
  <c r="U73" i="20"/>
  <c r="U161" i="20"/>
  <c r="V73" i="20"/>
  <c r="V161" i="20"/>
  <c r="W73" i="20"/>
  <c r="W161" i="20"/>
  <c r="X73" i="20"/>
  <c r="X161" i="20"/>
  <c r="Y73" i="20"/>
  <c r="Y161" i="20"/>
  <c r="E248" i="20"/>
  <c r="C427" i="20"/>
  <c r="M74" i="20"/>
  <c r="M162" i="20"/>
  <c r="J74" i="20"/>
  <c r="J162" i="20"/>
  <c r="K74" i="20"/>
  <c r="K162" i="20"/>
  <c r="L74" i="20"/>
  <c r="L162" i="20"/>
  <c r="N74" i="20"/>
  <c r="N162" i="20"/>
  <c r="O74" i="20"/>
  <c r="O162" i="20"/>
  <c r="P74" i="20"/>
  <c r="P162" i="20"/>
  <c r="C249" i="20"/>
  <c r="B74" i="20"/>
  <c r="B162" i="20"/>
  <c r="C74" i="20"/>
  <c r="C162" i="20"/>
  <c r="D74" i="20"/>
  <c r="D162" i="20"/>
  <c r="E74" i="20"/>
  <c r="E162" i="20"/>
  <c r="F74" i="20"/>
  <c r="F162" i="20"/>
  <c r="G74" i="20"/>
  <c r="G162" i="20"/>
  <c r="H74" i="20"/>
  <c r="H162" i="20"/>
  <c r="I74" i="20"/>
  <c r="I162" i="20"/>
  <c r="B249" i="20"/>
  <c r="Q74" i="20"/>
  <c r="Q162" i="20"/>
  <c r="R74" i="20"/>
  <c r="R162" i="20"/>
  <c r="S74" i="20"/>
  <c r="S162" i="20"/>
  <c r="T74" i="20"/>
  <c r="T162" i="20"/>
  <c r="D249" i="20"/>
  <c r="B428" i="20"/>
  <c r="U74" i="20"/>
  <c r="U162" i="20"/>
  <c r="V74" i="20"/>
  <c r="V162" i="20"/>
  <c r="W74" i="20"/>
  <c r="W162" i="20"/>
  <c r="X74" i="20"/>
  <c r="X162" i="20"/>
  <c r="Y74" i="20"/>
  <c r="Y162" i="20"/>
  <c r="E249" i="20"/>
  <c r="C428" i="20"/>
  <c r="M75" i="20"/>
  <c r="M163" i="20"/>
  <c r="J75" i="20"/>
  <c r="J163" i="20"/>
  <c r="K75" i="20"/>
  <c r="K163" i="20"/>
  <c r="L75" i="20"/>
  <c r="L163" i="20"/>
  <c r="N75" i="20"/>
  <c r="N163" i="20"/>
  <c r="O75" i="20"/>
  <c r="O163" i="20"/>
  <c r="P75" i="20"/>
  <c r="P163" i="20"/>
  <c r="C250" i="20"/>
  <c r="B75" i="20"/>
  <c r="B163" i="20"/>
  <c r="C75" i="20"/>
  <c r="C163" i="20"/>
  <c r="D75" i="20"/>
  <c r="D163" i="20"/>
  <c r="E75" i="20"/>
  <c r="E163" i="20"/>
  <c r="F75" i="20"/>
  <c r="F163" i="20"/>
  <c r="G75" i="20"/>
  <c r="G163" i="20"/>
  <c r="H75" i="20"/>
  <c r="H163" i="20"/>
  <c r="I75" i="20"/>
  <c r="I163" i="20"/>
  <c r="B250" i="20"/>
  <c r="Q75" i="20"/>
  <c r="Q163" i="20"/>
  <c r="R75" i="20"/>
  <c r="R163" i="20"/>
  <c r="S75" i="20"/>
  <c r="S163" i="20"/>
  <c r="T75" i="20"/>
  <c r="T163" i="20"/>
  <c r="D250" i="20"/>
  <c r="B429" i="20"/>
  <c r="U75" i="20"/>
  <c r="U163" i="20"/>
  <c r="V75" i="20"/>
  <c r="V163" i="20"/>
  <c r="W75" i="20"/>
  <c r="W163" i="20"/>
  <c r="X75" i="20"/>
  <c r="X163" i="20"/>
  <c r="Y75" i="20"/>
  <c r="Y163" i="20"/>
  <c r="E250" i="20"/>
  <c r="C429" i="20"/>
  <c r="M76" i="20"/>
  <c r="M164" i="20"/>
  <c r="J76" i="20"/>
  <c r="J164" i="20"/>
  <c r="K76" i="20"/>
  <c r="K164" i="20"/>
  <c r="L76" i="20"/>
  <c r="L164" i="20"/>
  <c r="N76" i="20"/>
  <c r="N164" i="20"/>
  <c r="O76" i="20"/>
  <c r="O164" i="20"/>
  <c r="P76" i="20"/>
  <c r="P164" i="20"/>
  <c r="C251" i="20"/>
  <c r="B76" i="20"/>
  <c r="B164" i="20"/>
  <c r="C76" i="20"/>
  <c r="C164" i="20"/>
  <c r="D76" i="20"/>
  <c r="D164" i="20"/>
  <c r="E76" i="20"/>
  <c r="E164" i="20"/>
  <c r="F76" i="20"/>
  <c r="F164" i="20"/>
  <c r="G76" i="20"/>
  <c r="G164" i="20"/>
  <c r="H76" i="20"/>
  <c r="H164" i="20"/>
  <c r="I76" i="20"/>
  <c r="I164" i="20"/>
  <c r="B251" i="20"/>
  <c r="Q76" i="20"/>
  <c r="Q164" i="20"/>
  <c r="R76" i="20"/>
  <c r="R164" i="20"/>
  <c r="S76" i="20"/>
  <c r="S164" i="20"/>
  <c r="T76" i="20"/>
  <c r="T164" i="20"/>
  <c r="D251" i="20"/>
  <c r="B430" i="20"/>
  <c r="U76" i="20"/>
  <c r="U164" i="20"/>
  <c r="V76" i="20"/>
  <c r="V164" i="20"/>
  <c r="W76" i="20"/>
  <c r="W164" i="20"/>
  <c r="X76" i="20"/>
  <c r="X164" i="20"/>
  <c r="Y76" i="20"/>
  <c r="Y164" i="20"/>
  <c r="E251" i="20"/>
  <c r="C430" i="20"/>
  <c r="M77" i="20"/>
  <c r="M165" i="20"/>
  <c r="J77" i="20"/>
  <c r="J165" i="20"/>
  <c r="K77" i="20"/>
  <c r="K165" i="20"/>
  <c r="L77" i="20"/>
  <c r="L165" i="20"/>
  <c r="N77" i="20"/>
  <c r="N165" i="20"/>
  <c r="O77" i="20"/>
  <c r="O165" i="20"/>
  <c r="P77" i="20"/>
  <c r="P165" i="20"/>
  <c r="C252" i="20"/>
  <c r="B77" i="20"/>
  <c r="B165" i="20"/>
  <c r="C77" i="20"/>
  <c r="C165" i="20"/>
  <c r="D77" i="20"/>
  <c r="D165" i="20"/>
  <c r="E77" i="20"/>
  <c r="E165" i="20"/>
  <c r="F77" i="20"/>
  <c r="F165" i="20"/>
  <c r="G77" i="20"/>
  <c r="G165" i="20"/>
  <c r="H77" i="20"/>
  <c r="H165" i="20"/>
  <c r="I77" i="20"/>
  <c r="I165" i="20"/>
  <c r="B252" i="20"/>
  <c r="Q77" i="20"/>
  <c r="Q165" i="20"/>
  <c r="R77" i="20"/>
  <c r="R165" i="20"/>
  <c r="S77" i="20"/>
  <c r="S165" i="20"/>
  <c r="T77" i="20"/>
  <c r="T165" i="20"/>
  <c r="D252" i="20"/>
  <c r="B431" i="20"/>
  <c r="U77" i="20"/>
  <c r="U165" i="20"/>
  <c r="V77" i="20"/>
  <c r="V165" i="20"/>
  <c r="W77" i="20"/>
  <c r="W165" i="20"/>
  <c r="X77" i="20"/>
  <c r="X165" i="20"/>
  <c r="Y77" i="20"/>
  <c r="Y165" i="20"/>
  <c r="E252" i="20"/>
  <c r="C431" i="20"/>
  <c r="M78" i="20"/>
  <c r="M166" i="20"/>
  <c r="J78" i="20"/>
  <c r="J166" i="20"/>
  <c r="K78" i="20"/>
  <c r="K166" i="20"/>
  <c r="L78" i="20"/>
  <c r="L166" i="20"/>
  <c r="N78" i="20"/>
  <c r="N166" i="20"/>
  <c r="O78" i="20"/>
  <c r="O166" i="20"/>
  <c r="P78" i="20"/>
  <c r="P166" i="20"/>
  <c r="C253" i="20"/>
  <c r="B78" i="20"/>
  <c r="B166" i="20"/>
  <c r="C78" i="20"/>
  <c r="C166" i="20"/>
  <c r="D78" i="20"/>
  <c r="D166" i="20"/>
  <c r="E78" i="20"/>
  <c r="E166" i="20"/>
  <c r="F78" i="20"/>
  <c r="F166" i="20"/>
  <c r="G78" i="20"/>
  <c r="G166" i="20"/>
  <c r="H78" i="20"/>
  <c r="H166" i="20"/>
  <c r="I78" i="20"/>
  <c r="I166" i="20"/>
  <c r="B253" i="20"/>
  <c r="Q78" i="20"/>
  <c r="Q166" i="20"/>
  <c r="R78" i="20"/>
  <c r="R166" i="20"/>
  <c r="S78" i="20"/>
  <c r="S166" i="20"/>
  <c r="T78" i="20"/>
  <c r="T166" i="20"/>
  <c r="D253" i="20"/>
  <c r="B432" i="20"/>
  <c r="U78" i="20"/>
  <c r="U166" i="20"/>
  <c r="V78" i="20"/>
  <c r="V166" i="20"/>
  <c r="W78" i="20"/>
  <c r="W166" i="20"/>
  <c r="X78" i="20"/>
  <c r="X166" i="20"/>
  <c r="Y78" i="20"/>
  <c r="Y166" i="20"/>
  <c r="E253" i="20"/>
  <c r="C432" i="20"/>
  <c r="M79" i="20"/>
  <c r="M167" i="20"/>
  <c r="J79" i="20"/>
  <c r="J167" i="20"/>
  <c r="K79" i="20"/>
  <c r="K167" i="20"/>
  <c r="L79" i="20"/>
  <c r="L167" i="20"/>
  <c r="N79" i="20"/>
  <c r="N167" i="20"/>
  <c r="O79" i="20"/>
  <c r="O167" i="20"/>
  <c r="P79" i="20"/>
  <c r="P167" i="20"/>
  <c r="C254" i="20"/>
  <c r="B79" i="20"/>
  <c r="B167" i="20"/>
  <c r="C79" i="20"/>
  <c r="C167" i="20"/>
  <c r="D79" i="20"/>
  <c r="D167" i="20"/>
  <c r="E79" i="20"/>
  <c r="E167" i="20"/>
  <c r="F79" i="20"/>
  <c r="F167" i="20"/>
  <c r="G79" i="20"/>
  <c r="G167" i="20"/>
  <c r="H79" i="20"/>
  <c r="H167" i="20"/>
  <c r="I79" i="20"/>
  <c r="I167" i="20"/>
  <c r="B254" i="20"/>
  <c r="Q79" i="20"/>
  <c r="Q167" i="20"/>
  <c r="R79" i="20"/>
  <c r="R167" i="20"/>
  <c r="S79" i="20"/>
  <c r="S167" i="20"/>
  <c r="T79" i="20"/>
  <c r="T167" i="20"/>
  <c r="D254" i="20"/>
  <c r="B433" i="20"/>
  <c r="U79" i="20"/>
  <c r="U167" i="20"/>
  <c r="V79" i="20"/>
  <c r="V167" i="20"/>
  <c r="W79" i="20"/>
  <c r="W167" i="20"/>
  <c r="X79" i="20"/>
  <c r="X167" i="20"/>
  <c r="Y79" i="20"/>
  <c r="Y167" i="20"/>
  <c r="E254" i="20"/>
  <c r="C433" i="20"/>
  <c r="M80" i="20"/>
  <c r="M168" i="20"/>
  <c r="J80" i="20"/>
  <c r="J168" i="20"/>
  <c r="K80" i="20"/>
  <c r="K168" i="20"/>
  <c r="L80" i="20"/>
  <c r="L168" i="20"/>
  <c r="N80" i="20"/>
  <c r="N168" i="20"/>
  <c r="O80" i="20"/>
  <c r="O168" i="20"/>
  <c r="P80" i="20"/>
  <c r="P168" i="20"/>
  <c r="C255" i="20"/>
  <c r="B80" i="20"/>
  <c r="B168" i="20"/>
  <c r="C80" i="20"/>
  <c r="C168" i="20"/>
  <c r="D80" i="20"/>
  <c r="D168" i="20"/>
  <c r="E80" i="20"/>
  <c r="E168" i="20"/>
  <c r="F80" i="20"/>
  <c r="F168" i="20"/>
  <c r="G80" i="20"/>
  <c r="G168" i="20"/>
  <c r="H80" i="20"/>
  <c r="H168" i="20"/>
  <c r="I80" i="20"/>
  <c r="I168" i="20"/>
  <c r="B255" i="20"/>
  <c r="Q80" i="20"/>
  <c r="Q168" i="20"/>
  <c r="R80" i="20"/>
  <c r="R168" i="20"/>
  <c r="S80" i="20"/>
  <c r="S168" i="20"/>
  <c r="T80" i="20"/>
  <c r="T168" i="20"/>
  <c r="D255" i="20"/>
  <c r="B434" i="20"/>
  <c r="U80" i="20"/>
  <c r="U168" i="20"/>
  <c r="V80" i="20"/>
  <c r="V168" i="20"/>
  <c r="W80" i="20"/>
  <c r="W168" i="20"/>
  <c r="X80" i="20"/>
  <c r="X168" i="20"/>
  <c r="Y80" i="20"/>
  <c r="Y168" i="20"/>
  <c r="E255" i="20"/>
  <c r="C434" i="20"/>
  <c r="M81" i="20"/>
  <c r="M169" i="20"/>
  <c r="J81" i="20"/>
  <c r="J169" i="20"/>
  <c r="K81" i="20"/>
  <c r="K169" i="20"/>
  <c r="L81" i="20"/>
  <c r="L169" i="20"/>
  <c r="N81" i="20"/>
  <c r="N169" i="20"/>
  <c r="O81" i="20"/>
  <c r="O169" i="20"/>
  <c r="P81" i="20"/>
  <c r="P169" i="20"/>
  <c r="C256" i="20"/>
  <c r="B81" i="20"/>
  <c r="B169" i="20"/>
  <c r="C81" i="20"/>
  <c r="C169" i="20"/>
  <c r="D81" i="20"/>
  <c r="D169" i="20"/>
  <c r="E81" i="20"/>
  <c r="E169" i="20"/>
  <c r="F81" i="20"/>
  <c r="F169" i="20"/>
  <c r="G81" i="20"/>
  <c r="G169" i="20"/>
  <c r="H81" i="20"/>
  <c r="H169" i="20"/>
  <c r="I81" i="20"/>
  <c r="I169" i="20"/>
  <c r="B256" i="20"/>
  <c r="Q81" i="20"/>
  <c r="Q169" i="20"/>
  <c r="R81" i="20"/>
  <c r="R169" i="20"/>
  <c r="S81" i="20"/>
  <c r="S169" i="20"/>
  <c r="T81" i="20"/>
  <c r="T169" i="20"/>
  <c r="D256" i="20"/>
  <c r="B435" i="20"/>
  <c r="U81" i="20"/>
  <c r="U169" i="20"/>
  <c r="V81" i="20"/>
  <c r="V169" i="20"/>
  <c r="W81" i="20"/>
  <c r="W169" i="20"/>
  <c r="X81" i="20"/>
  <c r="X169" i="20"/>
  <c r="Y81" i="20"/>
  <c r="Y169" i="20"/>
  <c r="E256" i="20"/>
  <c r="C435" i="20"/>
  <c r="M82" i="20"/>
  <c r="M170" i="20"/>
  <c r="J82" i="20"/>
  <c r="J170" i="20"/>
  <c r="K82" i="20"/>
  <c r="K170" i="20"/>
  <c r="L82" i="20"/>
  <c r="L170" i="20"/>
  <c r="N82" i="20"/>
  <c r="N170" i="20"/>
  <c r="O82" i="20"/>
  <c r="O170" i="20"/>
  <c r="P82" i="20"/>
  <c r="P170" i="20"/>
  <c r="C257" i="20"/>
  <c r="B82" i="20"/>
  <c r="B170" i="20"/>
  <c r="C82" i="20"/>
  <c r="C170" i="20"/>
  <c r="D82" i="20"/>
  <c r="D170" i="20"/>
  <c r="E82" i="20"/>
  <c r="E170" i="20"/>
  <c r="F82" i="20"/>
  <c r="F170" i="20"/>
  <c r="G82" i="20"/>
  <c r="G170" i="20"/>
  <c r="H82" i="20"/>
  <c r="H170" i="20"/>
  <c r="I82" i="20"/>
  <c r="I170" i="20"/>
  <c r="B257" i="20"/>
  <c r="Q82" i="20"/>
  <c r="Q170" i="20"/>
  <c r="R82" i="20"/>
  <c r="R170" i="20"/>
  <c r="S82" i="20"/>
  <c r="S170" i="20"/>
  <c r="T82" i="20"/>
  <c r="T170" i="20"/>
  <c r="D257" i="20"/>
  <c r="B436" i="20"/>
  <c r="U82" i="20"/>
  <c r="U170" i="20"/>
  <c r="V82" i="20"/>
  <c r="V170" i="20"/>
  <c r="W82" i="20"/>
  <c r="W170" i="20"/>
  <c r="X82" i="20"/>
  <c r="X170" i="20"/>
  <c r="Y82" i="20"/>
  <c r="Y170" i="20"/>
  <c r="E257" i="20"/>
  <c r="C436" i="20"/>
  <c r="M83" i="20"/>
  <c r="M171" i="20"/>
  <c r="J83" i="20"/>
  <c r="J171" i="20"/>
  <c r="K83" i="20"/>
  <c r="K171" i="20"/>
  <c r="L83" i="20"/>
  <c r="L171" i="20"/>
  <c r="N83" i="20"/>
  <c r="N171" i="20"/>
  <c r="O83" i="20"/>
  <c r="O171" i="20"/>
  <c r="P83" i="20"/>
  <c r="P171" i="20"/>
  <c r="C258" i="20"/>
  <c r="B83" i="20"/>
  <c r="B171" i="20"/>
  <c r="C83" i="20"/>
  <c r="C171" i="20"/>
  <c r="D83" i="20"/>
  <c r="D171" i="20"/>
  <c r="E83" i="20"/>
  <c r="E171" i="20"/>
  <c r="F83" i="20"/>
  <c r="F171" i="20"/>
  <c r="G83" i="20"/>
  <c r="G171" i="20"/>
  <c r="H83" i="20"/>
  <c r="H171" i="20"/>
  <c r="I83" i="20"/>
  <c r="I171" i="20"/>
  <c r="B258" i="20"/>
  <c r="Q83" i="20"/>
  <c r="Q171" i="20"/>
  <c r="R83" i="20"/>
  <c r="R171" i="20"/>
  <c r="S83" i="20"/>
  <c r="S171" i="20"/>
  <c r="T83" i="20"/>
  <c r="T171" i="20"/>
  <c r="D258" i="20"/>
  <c r="B437" i="20"/>
  <c r="U83" i="20"/>
  <c r="U171" i="20"/>
  <c r="V83" i="20"/>
  <c r="V171" i="20"/>
  <c r="W83" i="20"/>
  <c r="W171" i="20"/>
  <c r="X83" i="20"/>
  <c r="X171" i="20"/>
  <c r="Y83" i="20"/>
  <c r="Y171" i="20"/>
  <c r="E258" i="20"/>
  <c r="C437" i="20"/>
  <c r="M84" i="20"/>
  <c r="M172" i="20"/>
  <c r="J84" i="20"/>
  <c r="J172" i="20"/>
  <c r="K84" i="20"/>
  <c r="K172" i="20"/>
  <c r="L84" i="20"/>
  <c r="L172" i="20"/>
  <c r="N84" i="20"/>
  <c r="N172" i="20"/>
  <c r="O84" i="20"/>
  <c r="O172" i="20"/>
  <c r="P84" i="20"/>
  <c r="P172" i="20"/>
  <c r="C259" i="20"/>
  <c r="B84" i="20"/>
  <c r="B172" i="20"/>
  <c r="C84" i="20"/>
  <c r="C172" i="20"/>
  <c r="D84" i="20"/>
  <c r="D172" i="20"/>
  <c r="E84" i="20"/>
  <c r="E172" i="20"/>
  <c r="F84" i="20"/>
  <c r="F172" i="20"/>
  <c r="G84" i="20"/>
  <c r="G172" i="20"/>
  <c r="H84" i="20"/>
  <c r="H172" i="20"/>
  <c r="I84" i="20"/>
  <c r="I172" i="20"/>
  <c r="B259" i="20"/>
  <c r="Q84" i="20"/>
  <c r="Q172" i="20"/>
  <c r="R84" i="20"/>
  <c r="R172" i="20"/>
  <c r="S84" i="20"/>
  <c r="S172" i="20"/>
  <c r="T84" i="20"/>
  <c r="T172" i="20"/>
  <c r="D259" i="20"/>
  <c r="B438" i="20"/>
  <c r="U84" i="20"/>
  <c r="U172" i="20"/>
  <c r="V84" i="20"/>
  <c r="V172" i="20"/>
  <c r="W84" i="20"/>
  <c r="W172" i="20"/>
  <c r="X84" i="20"/>
  <c r="X172" i="20"/>
  <c r="Y84" i="20"/>
  <c r="Y172" i="20"/>
  <c r="E259" i="20"/>
  <c r="C438" i="20"/>
  <c r="M85" i="20"/>
  <c r="M173" i="20"/>
  <c r="J85" i="20"/>
  <c r="J173" i="20"/>
  <c r="K85" i="20"/>
  <c r="K173" i="20"/>
  <c r="L85" i="20"/>
  <c r="L173" i="20"/>
  <c r="N85" i="20"/>
  <c r="N173" i="20"/>
  <c r="O85" i="20"/>
  <c r="O173" i="20"/>
  <c r="P85" i="20"/>
  <c r="P173" i="20"/>
  <c r="C260" i="20"/>
  <c r="B85" i="20"/>
  <c r="B173" i="20"/>
  <c r="C85" i="20"/>
  <c r="C173" i="20"/>
  <c r="D85" i="20"/>
  <c r="D173" i="20"/>
  <c r="E85" i="20"/>
  <c r="E173" i="20"/>
  <c r="F85" i="20"/>
  <c r="F173" i="20"/>
  <c r="G85" i="20"/>
  <c r="G173" i="20"/>
  <c r="H85" i="20"/>
  <c r="H173" i="20"/>
  <c r="I85" i="20"/>
  <c r="I173" i="20"/>
  <c r="B260" i="20"/>
  <c r="Q85" i="20"/>
  <c r="Q173" i="20"/>
  <c r="R85" i="20"/>
  <c r="R173" i="20"/>
  <c r="S85" i="20"/>
  <c r="S173" i="20"/>
  <c r="T85" i="20"/>
  <c r="T173" i="20"/>
  <c r="D260" i="20"/>
  <c r="B439" i="20"/>
  <c r="U85" i="20"/>
  <c r="U173" i="20"/>
  <c r="V85" i="20"/>
  <c r="V173" i="20"/>
  <c r="W85" i="20"/>
  <c r="W173" i="20"/>
  <c r="X85" i="20"/>
  <c r="X173" i="20"/>
  <c r="Y85" i="20"/>
  <c r="Y173" i="20"/>
  <c r="E260" i="20"/>
  <c r="C439" i="20"/>
  <c r="M86" i="20"/>
  <c r="M174" i="20"/>
  <c r="J86" i="20"/>
  <c r="J174" i="20"/>
  <c r="K86" i="20"/>
  <c r="K174" i="20"/>
  <c r="L86" i="20"/>
  <c r="L174" i="20"/>
  <c r="N86" i="20"/>
  <c r="N174" i="20"/>
  <c r="O86" i="20"/>
  <c r="O174" i="20"/>
  <c r="P86" i="20"/>
  <c r="P174" i="20"/>
  <c r="C261" i="20"/>
  <c r="B86" i="20"/>
  <c r="B174" i="20"/>
  <c r="C86" i="20"/>
  <c r="C174" i="20"/>
  <c r="D86" i="20"/>
  <c r="D174" i="20"/>
  <c r="E86" i="20"/>
  <c r="E174" i="20"/>
  <c r="F86" i="20"/>
  <c r="F174" i="20"/>
  <c r="G86" i="20"/>
  <c r="G174" i="20"/>
  <c r="H86" i="20"/>
  <c r="H174" i="20"/>
  <c r="I86" i="20"/>
  <c r="I174" i="20"/>
  <c r="B261" i="20"/>
  <c r="Q86" i="20"/>
  <c r="Q174" i="20"/>
  <c r="R86" i="20"/>
  <c r="R174" i="20"/>
  <c r="S86" i="20"/>
  <c r="S174" i="20"/>
  <c r="T86" i="20"/>
  <c r="T174" i="20"/>
  <c r="D261" i="20"/>
  <c r="B440" i="20"/>
  <c r="U86" i="20"/>
  <c r="U174" i="20"/>
  <c r="V86" i="20"/>
  <c r="V174" i="20"/>
  <c r="W86" i="20"/>
  <c r="W174" i="20"/>
  <c r="X86" i="20"/>
  <c r="X174" i="20"/>
  <c r="Y86" i="20"/>
  <c r="Y174" i="20"/>
  <c r="E261" i="20"/>
  <c r="C440" i="20"/>
  <c r="M87" i="20"/>
  <c r="M175" i="20"/>
  <c r="J87" i="20"/>
  <c r="J175" i="20"/>
  <c r="K87" i="20"/>
  <c r="K175" i="20"/>
  <c r="L87" i="20"/>
  <c r="L175" i="20"/>
  <c r="N87" i="20"/>
  <c r="N175" i="20"/>
  <c r="O87" i="20"/>
  <c r="O175" i="20"/>
  <c r="P87" i="20"/>
  <c r="P175" i="20"/>
  <c r="C262" i="20"/>
  <c r="B87" i="20"/>
  <c r="B175" i="20"/>
  <c r="C87" i="20"/>
  <c r="C175" i="20"/>
  <c r="D87" i="20"/>
  <c r="D175" i="20"/>
  <c r="E87" i="20"/>
  <c r="E175" i="20"/>
  <c r="F87" i="20"/>
  <c r="F175" i="20"/>
  <c r="G87" i="20"/>
  <c r="G175" i="20"/>
  <c r="H87" i="20"/>
  <c r="H175" i="20"/>
  <c r="I87" i="20"/>
  <c r="I175" i="20"/>
  <c r="B262" i="20"/>
  <c r="Q87" i="20"/>
  <c r="Q175" i="20"/>
  <c r="R87" i="20"/>
  <c r="R175" i="20"/>
  <c r="S87" i="20"/>
  <c r="S175" i="20"/>
  <c r="T87" i="20"/>
  <c r="T175" i="20"/>
  <c r="D262" i="20"/>
  <c r="B441" i="20"/>
  <c r="U87" i="20"/>
  <c r="U175" i="20"/>
  <c r="V87" i="20"/>
  <c r="V175" i="20"/>
  <c r="W87" i="20"/>
  <c r="W175" i="20"/>
  <c r="X87" i="20"/>
  <c r="X175" i="20"/>
  <c r="Y87" i="20"/>
  <c r="Y175" i="20"/>
  <c r="E262" i="20"/>
  <c r="C441" i="20"/>
  <c r="AE88" i="20"/>
  <c r="AE176" i="20"/>
  <c r="AF88" i="20"/>
  <c r="AF176" i="20"/>
  <c r="AG88" i="20"/>
  <c r="AG176" i="20"/>
  <c r="I263" i="20"/>
  <c r="AH88" i="20"/>
  <c r="AH176" i="20"/>
  <c r="AI88" i="20"/>
  <c r="AI176" i="20"/>
  <c r="J263" i="20"/>
  <c r="E442" i="20"/>
  <c r="AE8" i="20"/>
  <c r="AE96" i="20"/>
  <c r="AF8" i="20"/>
  <c r="AF96" i="20"/>
  <c r="AG8" i="20"/>
  <c r="AG96" i="20"/>
  <c r="I183" i="20"/>
  <c r="AH8" i="20"/>
  <c r="AH96" i="20"/>
  <c r="AI8" i="20"/>
  <c r="AI96" i="20"/>
  <c r="J183" i="20"/>
  <c r="E362" i="20"/>
  <c r="AE9" i="20"/>
  <c r="AE97" i="20"/>
  <c r="AF9" i="20"/>
  <c r="AF97" i="20"/>
  <c r="AG9" i="20"/>
  <c r="AG97" i="20"/>
  <c r="I184" i="20"/>
  <c r="AH9" i="20"/>
  <c r="AH97" i="20"/>
  <c r="AI9" i="20"/>
  <c r="AI97" i="20"/>
  <c r="J184" i="20"/>
  <c r="E363" i="20"/>
  <c r="AE10" i="20"/>
  <c r="AE98" i="20"/>
  <c r="AF10" i="20"/>
  <c r="AF98" i="20"/>
  <c r="AG10" i="20"/>
  <c r="AG98" i="20"/>
  <c r="I185" i="20"/>
  <c r="AH10" i="20"/>
  <c r="AH98" i="20"/>
  <c r="AI10" i="20"/>
  <c r="AI98" i="20"/>
  <c r="J185" i="20"/>
  <c r="E364" i="20"/>
  <c r="AE11" i="20"/>
  <c r="AE99" i="20"/>
  <c r="AF11" i="20"/>
  <c r="AF99" i="20"/>
  <c r="AG11" i="20"/>
  <c r="AG99" i="20"/>
  <c r="I186" i="20"/>
  <c r="AH11" i="20"/>
  <c r="AH99" i="20"/>
  <c r="AI11" i="20"/>
  <c r="AI99" i="20"/>
  <c r="J186" i="20"/>
  <c r="E365" i="20"/>
  <c r="AE12" i="20"/>
  <c r="AE100" i="20"/>
  <c r="AF12" i="20"/>
  <c r="AF100" i="20"/>
  <c r="AG12" i="20"/>
  <c r="AG100" i="20"/>
  <c r="I187" i="20"/>
  <c r="AH12" i="20"/>
  <c r="AH100" i="20"/>
  <c r="AI12" i="20"/>
  <c r="AI100" i="20"/>
  <c r="J187" i="20"/>
  <c r="E366" i="20"/>
  <c r="AE13" i="20"/>
  <c r="AE101" i="20"/>
  <c r="AF13" i="20"/>
  <c r="AF101" i="20"/>
  <c r="AG13" i="20"/>
  <c r="AG101" i="20"/>
  <c r="I188" i="20"/>
  <c r="AH13" i="20"/>
  <c r="AH101" i="20"/>
  <c r="AI13" i="20"/>
  <c r="AI101" i="20"/>
  <c r="J188" i="20"/>
  <c r="E367" i="20"/>
  <c r="AE14" i="20"/>
  <c r="AE102" i="20"/>
  <c r="AF14" i="20"/>
  <c r="AF102" i="20"/>
  <c r="AG14" i="20"/>
  <c r="AG102" i="20"/>
  <c r="I189" i="20"/>
  <c r="AH14" i="20"/>
  <c r="AH102" i="20"/>
  <c r="AI14" i="20"/>
  <c r="AI102" i="20"/>
  <c r="J189" i="20"/>
  <c r="E368" i="20"/>
  <c r="AE15" i="20"/>
  <c r="AE103" i="20"/>
  <c r="AF15" i="20"/>
  <c r="AF103" i="20"/>
  <c r="AG15" i="20"/>
  <c r="AG103" i="20"/>
  <c r="I190" i="20"/>
  <c r="AH15" i="20"/>
  <c r="AH103" i="20"/>
  <c r="AI15" i="20"/>
  <c r="AI103" i="20"/>
  <c r="J190" i="20"/>
  <c r="E369" i="20"/>
  <c r="AE16" i="20"/>
  <c r="AE104" i="20"/>
  <c r="AF16" i="20"/>
  <c r="AF104" i="20"/>
  <c r="AG16" i="20"/>
  <c r="AG104" i="20"/>
  <c r="I191" i="20"/>
  <c r="AH16" i="20"/>
  <c r="AH104" i="20"/>
  <c r="AI16" i="20"/>
  <c r="AI104" i="20"/>
  <c r="J191" i="20"/>
  <c r="E370" i="20"/>
  <c r="AE17" i="20"/>
  <c r="AE105" i="20"/>
  <c r="AF17" i="20"/>
  <c r="AF105" i="20"/>
  <c r="AG17" i="20"/>
  <c r="AG105" i="20"/>
  <c r="I192" i="20"/>
  <c r="AH17" i="20"/>
  <c r="AH105" i="20"/>
  <c r="AI17" i="20"/>
  <c r="AI105" i="20"/>
  <c r="J192" i="20"/>
  <c r="E371" i="20"/>
  <c r="AE18" i="20"/>
  <c r="AE106" i="20"/>
  <c r="AF18" i="20"/>
  <c r="AF106" i="20"/>
  <c r="AG18" i="20"/>
  <c r="AG106" i="20"/>
  <c r="I193" i="20"/>
  <c r="AH18" i="20"/>
  <c r="AH106" i="20"/>
  <c r="AI18" i="20"/>
  <c r="AI106" i="20"/>
  <c r="J193" i="20"/>
  <c r="E372" i="20"/>
  <c r="AE19" i="20"/>
  <c r="AE107" i="20"/>
  <c r="AF19" i="20"/>
  <c r="AF107" i="20"/>
  <c r="AG19" i="20"/>
  <c r="AG107" i="20"/>
  <c r="I194" i="20"/>
  <c r="AH19" i="20"/>
  <c r="AH107" i="20"/>
  <c r="AI19" i="20"/>
  <c r="AI107" i="20"/>
  <c r="J194" i="20"/>
  <c r="E373" i="20"/>
  <c r="AE20" i="20"/>
  <c r="AE108" i="20"/>
  <c r="AF20" i="20"/>
  <c r="AF108" i="20"/>
  <c r="AG20" i="20"/>
  <c r="AG108" i="20"/>
  <c r="I195" i="20"/>
  <c r="AH20" i="20"/>
  <c r="AH108" i="20"/>
  <c r="AI20" i="20"/>
  <c r="AI108" i="20"/>
  <c r="J195" i="20"/>
  <c r="E374" i="20"/>
  <c r="AE21" i="20"/>
  <c r="AE109" i="20"/>
  <c r="AF21" i="20"/>
  <c r="AF109" i="20"/>
  <c r="AG21" i="20"/>
  <c r="AG109" i="20"/>
  <c r="I196" i="20"/>
  <c r="AH21" i="20"/>
  <c r="AH109" i="20"/>
  <c r="AI21" i="20"/>
  <c r="AI109" i="20"/>
  <c r="J196" i="20"/>
  <c r="E375" i="20"/>
  <c r="AE22" i="20"/>
  <c r="AE110" i="20"/>
  <c r="AF22" i="20"/>
  <c r="AF110" i="20"/>
  <c r="AG22" i="20"/>
  <c r="AG110" i="20"/>
  <c r="I197" i="20"/>
  <c r="AH22" i="20"/>
  <c r="AH110" i="20"/>
  <c r="AI22" i="20"/>
  <c r="AI110" i="20"/>
  <c r="J197" i="20"/>
  <c r="E376" i="20"/>
  <c r="AE23" i="20"/>
  <c r="AE111" i="20"/>
  <c r="AF23" i="20"/>
  <c r="AF111" i="20"/>
  <c r="AG23" i="20"/>
  <c r="AG111" i="20"/>
  <c r="I198" i="20"/>
  <c r="AH23" i="20"/>
  <c r="AH111" i="20"/>
  <c r="AI23" i="20"/>
  <c r="AI111" i="20"/>
  <c r="J198" i="20"/>
  <c r="E377" i="20"/>
  <c r="AE24" i="20"/>
  <c r="AE112" i="20"/>
  <c r="AF24" i="20"/>
  <c r="AF112" i="20"/>
  <c r="AG24" i="20"/>
  <c r="AG112" i="20"/>
  <c r="I199" i="20"/>
  <c r="AH24" i="20"/>
  <c r="AH112" i="20"/>
  <c r="AI24" i="20"/>
  <c r="AI112" i="20"/>
  <c r="J199" i="20"/>
  <c r="E378" i="20"/>
  <c r="AE25" i="20"/>
  <c r="AE113" i="20"/>
  <c r="AF25" i="20"/>
  <c r="AF113" i="20"/>
  <c r="AG25" i="20"/>
  <c r="AG113" i="20"/>
  <c r="I200" i="20"/>
  <c r="AH25" i="20"/>
  <c r="AH113" i="20"/>
  <c r="AI25" i="20"/>
  <c r="AI113" i="20"/>
  <c r="J200" i="20"/>
  <c r="E379" i="20"/>
  <c r="AE26" i="20"/>
  <c r="AE114" i="20"/>
  <c r="AF26" i="20"/>
  <c r="AF114" i="20"/>
  <c r="AG26" i="20"/>
  <c r="AG114" i="20"/>
  <c r="I201" i="20"/>
  <c r="AH26" i="20"/>
  <c r="AH114" i="20"/>
  <c r="AI26" i="20"/>
  <c r="AI114" i="20"/>
  <c r="J201" i="20"/>
  <c r="E380" i="20"/>
  <c r="AE27" i="20"/>
  <c r="AE115" i="20"/>
  <c r="AF27" i="20"/>
  <c r="AF115" i="20"/>
  <c r="AG27" i="20"/>
  <c r="AG115" i="20"/>
  <c r="I202" i="20"/>
  <c r="AH27" i="20"/>
  <c r="AH115" i="20"/>
  <c r="AI27" i="20"/>
  <c r="AI115" i="20"/>
  <c r="J202" i="20"/>
  <c r="E381" i="20"/>
  <c r="AE28" i="20"/>
  <c r="AE116" i="20"/>
  <c r="AF28" i="20"/>
  <c r="AF116" i="20"/>
  <c r="AG28" i="20"/>
  <c r="AG116" i="20"/>
  <c r="I203" i="20"/>
  <c r="AH28" i="20"/>
  <c r="AH116" i="20"/>
  <c r="AI28" i="20"/>
  <c r="AI116" i="20"/>
  <c r="J203" i="20"/>
  <c r="E382" i="20"/>
  <c r="AE29" i="20"/>
  <c r="AE117" i="20"/>
  <c r="AF29" i="20"/>
  <c r="AF117" i="20"/>
  <c r="AG29" i="20"/>
  <c r="AG117" i="20"/>
  <c r="I204" i="20"/>
  <c r="AH29" i="20"/>
  <c r="AH117" i="20"/>
  <c r="AI29" i="20"/>
  <c r="AI117" i="20"/>
  <c r="J204" i="20"/>
  <c r="E383" i="20"/>
  <c r="AE30" i="20"/>
  <c r="AE118" i="20"/>
  <c r="AF30" i="20"/>
  <c r="AF118" i="20"/>
  <c r="AG30" i="20"/>
  <c r="AG118" i="20"/>
  <c r="I205" i="20"/>
  <c r="AH30" i="20"/>
  <c r="AH118" i="20"/>
  <c r="AI30" i="20"/>
  <c r="AI118" i="20"/>
  <c r="J205" i="20"/>
  <c r="E384" i="20"/>
  <c r="AE31" i="20"/>
  <c r="AE119" i="20"/>
  <c r="AF31" i="20"/>
  <c r="AF119" i="20"/>
  <c r="AG31" i="20"/>
  <c r="AG119" i="20"/>
  <c r="I206" i="20"/>
  <c r="AH31" i="20"/>
  <c r="AH119" i="20"/>
  <c r="AI31" i="20"/>
  <c r="AI119" i="20"/>
  <c r="J206" i="20"/>
  <c r="E385" i="20"/>
  <c r="AE32" i="20"/>
  <c r="AE120" i="20"/>
  <c r="AF32" i="20"/>
  <c r="AF120" i="20"/>
  <c r="AG32" i="20"/>
  <c r="AG120" i="20"/>
  <c r="I207" i="20"/>
  <c r="AH32" i="20"/>
  <c r="AH120" i="20"/>
  <c r="AI32" i="20"/>
  <c r="AI120" i="20"/>
  <c r="J207" i="20"/>
  <c r="E386" i="20"/>
  <c r="AE33" i="20"/>
  <c r="AE121" i="20"/>
  <c r="AF33" i="20"/>
  <c r="AF121" i="20"/>
  <c r="AG33" i="20"/>
  <c r="AG121" i="20"/>
  <c r="I208" i="20"/>
  <c r="AH33" i="20"/>
  <c r="AH121" i="20"/>
  <c r="AI33" i="20"/>
  <c r="AI121" i="20"/>
  <c r="J208" i="20"/>
  <c r="E387" i="20"/>
  <c r="AE34" i="20"/>
  <c r="AE122" i="20"/>
  <c r="AF34" i="20"/>
  <c r="AF122" i="20"/>
  <c r="AG34" i="20"/>
  <c r="AG122" i="20"/>
  <c r="I209" i="20"/>
  <c r="AH34" i="20"/>
  <c r="AH122" i="20"/>
  <c r="AI34" i="20"/>
  <c r="AI122" i="20"/>
  <c r="J209" i="20"/>
  <c r="E388" i="20"/>
  <c r="AE35" i="20"/>
  <c r="AE123" i="20"/>
  <c r="AF35" i="20"/>
  <c r="AF123" i="20"/>
  <c r="AG35" i="20"/>
  <c r="AG123" i="20"/>
  <c r="I210" i="20"/>
  <c r="AH35" i="20"/>
  <c r="AH123" i="20"/>
  <c r="AI35" i="20"/>
  <c r="AI123" i="20"/>
  <c r="J210" i="20"/>
  <c r="E389" i="20"/>
  <c r="AE36" i="20"/>
  <c r="AE124" i="20"/>
  <c r="AF36" i="20"/>
  <c r="AF124" i="20"/>
  <c r="AG36" i="20"/>
  <c r="AG124" i="20"/>
  <c r="I211" i="20"/>
  <c r="AH36" i="20"/>
  <c r="AH124" i="20"/>
  <c r="AI36" i="20"/>
  <c r="AI124" i="20"/>
  <c r="J211" i="20"/>
  <c r="E390" i="20"/>
  <c r="AE37" i="20"/>
  <c r="AE125" i="20"/>
  <c r="AF37" i="20"/>
  <c r="AF125" i="20"/>
  <c r="AG37" i="20"/>
  <c r="AG125" i="20"/>
  <c r="I212" i="20"/>
  <c r="AH37" i="20"/>
  <c r="AH125" i="20"/>
  <c r="AI37" i="20"/>
  <c r="AI125" i="20"/>
  <c r="J212" i="20"/>
  <c r="E391" i="20"/>
  <c r="AE38" i="20"/>
  <c r="AE126" i="20"/>
  <c r="AF38" i="20"/>
  <c r="AF126" i="20"/>
  <c r="AG38" i="20"/>
  <c r="AG126" i="20"/>
  <c r="I213" i="20"/>
  <c r="AH38" i="20"/>
  <c r="AH126" i="20"/>
  <c r="AI38" i="20"/>
  <c r="AI126" i="20"/>
  <c r="J213" i="20"/>
  <c r="E392" i="20"/>
  <c r="AE39" i="20"/>
  <c r="AE127" i="20"/>
  <c r="AF39" i="20"/>
  <c r="AF127" i="20"/>
  <c r="AG39" i="20"/>
  <c r="AG127" i="20"/>
  <c r="I214" i="20"/>
  <c r="AH39" i="20"/>
  <c r="AH127" i="20"/>
  <c r="AI39" i="20"/>
  <c r="AI127" i="20"/>
  <c r="J214" i="20"/>
  <c r="E393" i="20"/>
  <c r="AE40" i="20"/>
  <c r="AE128" i="20"/>
  <c r="AF40" i="20"/>
  <c r="AF128" i="20"/>
  <c r="AG40" i="20"/>
  <c r="AG128" i="20"/>
  <c r="I215" i="20"/>
  <c r="AH40" i="20"/>
  <c r="AH128" i="20"/>
  <c r="AI40" i="20"/>
  <c r="AI128" i="20"/>
  <c r="J215" i="20"/>
  <c r="E394" i="20"/>
  <c r="AE41" i="20"/>
  <c r="AE129" i="20"/>
  <c r="AF41" i="20"/>
  <c r="AF129" i="20"/>
  <c r="AG41" i="20"/>
  <c r="AG129" i="20"/>
  <c r="I216" i="20"/>
  <c r="AH41" i="20"/>
  <c r="AH129" i="20"/>
  <c r="AI41" i="20"/>
  <c r="AI129" i="20"/>
  <c r="J216" i="20"/>
  <c r="E395" i="20"/>
  <c r="AE42" i="20"/>
  <c r="AE130" i="20"/>
  <c r="AF42" i="20"/>
  <c r="AF130" i="20"/>
  <c r="AG42" i="20"/>
  <c r="AG130" i="20"/>
  <c r="I217" i="20"/>
  <c r="AH42" i="20"/>
  <c r="AH130" i="20"/>
  <c r="AI42" i="20"/>
  <c r="AI130" i="20"/>
  <c r="J217" i="20"/>
  <c r="E396" i="20"/>
  <c r="AE43" i="20"/>
  <c r="AE131" i="20"/>
  <c r="AF43" i="20"/>
  <c r="AF131" i="20"/>
  <c r="AG43" i="20"/>
  <c r="AG131" i="20"/>
  <c r="I218" i="20"/>
  <c r="AH43" i="20"/>
  <c r="AH131" i="20"/>
  <c r="AI43" i="20"/>
  <c r="AI131" i="20"/>
  <c r="J218" i="20"/>
  <c r="E397" i="20"/>
  <c r="AE44" i="20"/>
  <c r="AE132" i="20"/>
  <c r="AF44" i="20"/>
  <c r="AF132" i="20"/>
  <c r="AG44" i="20"/>
  <c r="AG132" i="20"/>
  <c r="I219" i="20"/>
  <c r="AH44" i="20"/>
  <c r="AH132" i="20"/>
  <c r="AI44" i="20"/>
  <c r="AI132" i="20"/>
  <c r="J219" i="20"/>
  <c r="E398" i="20"/>
  <c r="AE45" i="20"/>
  <c r="AE133" i="20"/>
  <c r="AF45" i="20"/>
  <c r="AF133" i="20"/>
  <c r="AG45" i="20"/>
  <c r="AG133" i="20"/>
  <c r="I220" i="20"/>
  <c r="AH45" i="20"/>
  <c r="AH133" i="20"/>
  <c r="AI45" i="20"/>
  <c r="AI133" i="20"/>
  <c r="J220" i="20"/>
  <c r="E399" i="20"/>
  <c r="AE46" i="20"/>
  <c r="AE134" i="20"/>
  <c r="AF46" i="20"/>
  <c r="AF134" i="20"/>
  <c r="AG46" i="20"/>
  <c r="AG134" i="20"/>
  <c r="I221" i="20"/>
  <c r="AH46" i="20"/>
  <c r="AH134" i="20"/>
  <c r="AI46" i="20"/>
  <c r="AI134" i="20"/>
  <c r="J221" i="20"/>
  <c r="E400" i="20"/>
  <c r="AE47" i="20"/>
  <c r="AE135" i="20"/>
  <c r="AF47" i="20"/>
  <c r="AF135" i="20"/>
  <c r="AG47" i="20"/>
  <c r="AG135" i="20"/>
  <c r="I222" i="20"/>
  <c r="AH47" i="20"/>
  <c r="AH135" i="20"/>
  <c r="AI47" i="20"/>
  <c r="AI135" i="20"/>
  <c r="J222" i="20"/>
  <c r="E401" i="20"/>
  <c r="AE48" i="20"/>
  <c r="AE136" i="20"/>
  <c r="AF48" i="20"/>
  <c r="AF136" i="20"/>
  <c r="AG48" i="20"/>
  <c r="AG136" i="20"/>
  <c r="I223" i="20"/>
  <c r="AH48" i="20"/>
  <c r="AH136" i="20"/>
  <c r="AI48" i="20"/>
  <c r="AI136" i="20"/>
  <c r="J223" i="20"/>
  <c r="E402" i="20"/>
  <c r="AE49" i="20"/>
  <c r="AE137" i="20"/>
  <c r="AF49" i="20"/>
  <c r="AF137" i="20"/>
  <c r="AG49" i="20"/>
  <c r="AG137" i="20"/>
  <c r="I224" i="20"/>
  <c r="AH49" i="20"/>
  <c r="AH137" i="20"/>
  <c r="AI49" i="20"/>
  <c r="AI137" i="20"/>
  <c r="J224" i="20"/>
  <c r="E403" i="20"/>
  <c r="AE50" i="20"/>
  <c r="AE138" i="20"/>
  <c r="AF50" i="20"/>
  <c r="AF138" i="20"/>
  <c r="AG50" i="20"/>
  <c r="AG138" i="20"/>
  <c r="I225" i="20"/>
  <c r="AH50" i="20"/>
  <c r="AH138" i="20"/>
  <c r="AI50" i="20"/>
  <c r="AI138" i="20"/>
  <c r="J225" i="20"/>
  <c r="E404" i="20"/>
  <c r="AE51" i="20"/>
  <c r="AE139" i="20"/>
  <c r="AF51" i="20"/>
  <c r="AF139" i="20"/>
  <c r="AG51" i="20"/>
  <c r="AG139" i="20"/>
  <c r="I226" i="20"/>
  <c r="AH51" i="20"/>
  <c r="AH139" i="20"/>
  <c r="AI51" i="20"/>
  <c r="AI139" i="20"/>
  <c r="J226" i="20"/>
  <c r="E405" i="20"/>
  <c r="AE52" i="20"/>
  <c r="AE140" i="20"/>
  <c r="AF52" i="20"/>
  <c r="AF140" i="20"/>
  <c r="AG52" i="20"/>
  <c r="AG140" i="20"/>
  <c r="I227" i="20"/>
  <c r="AH52" i="20"/>
  <c r="AH140" i="20"/>
  <c r="AI52" i="20"/>
  <c r="AI140" i="20"/>
  <c r="J227" i="20"/>
  <c r="E406" i="20"/>
  <c r="AE53" i="20"/>
  <c r="AE141" i="20"/>
  <c r="AF53" i="20"/>
  <c r="AF141" i="20"/>
  <c r="AG53" i="20"/>
  <c r="AG141" i="20"/>
  <c r="I228" i="20"/>
  <c r="AH53" i="20"/>
  <c r="AH141" i="20"/>
  <c r="AI53" i="20"/>
  <c r="AI141" i="20"/>
  <c r="J228" i="20"/>
  <c r="E407" i="20"/>
  <c r="AE54" i="20"/>
  <c r="AE142" i="20"/>
  <c r="AF54" i="20"/>
  <c r="AF142" i="20"/>
  <c r="AG54" i="20"/>
  <c r="AG142" i="20"/>
  <c r="I229" i="20"/>
  <c r="AH54" i="20"/>
  <c r="AH142" i="20"/>
  <c r="AI54" i="20"/>
  <c r="AI142" i="20"/>
  <c r="J229" i="20"/>
  <c r="E408" i="20"/>
  <c r="AE55" i="20"/>
  <c r="AE143" i="20"/>
  <c r="AF55" i="20"/>
  <c r="AF143" i="20"/>
  <c r="AG55" i="20"/>
  <c r="AG143" i="20"/>
  <c r="I230" i="20"/>
  <c r="AH55" i="20"/>
  <c r="AH143" i="20"/>
  <c r="AI55" i="20"/>
  <c r="AI143" i="20"/>
  <c r="J230" i="20"/>
  <c r="E409" i="20"/>
  <c r="AE56" i="20"/>
  <c r="AE144" i="20"/>
  <c r="AF56" i="20"/>
  <c r="AF144" i="20"/>
  <c r="AG56" i="20"/>
  <c r="AG144" i="20"/>
  <c r="I231" i="20"/>
  <c r="AH56" i="20"/>
  <c r="AH144" i="20"/>
  <c r="AI56" i="20"/>
  <c r="AI144" i="20"/>
  <c r="J231" i="20"/>
  <c r="E410" i="20"/>
  <c r="AE57" i="20"/>
  <c r="AE145" i="20"/>
  <c r="AF57" i="20"/>
  <c r="AF145" i="20"/>
  <c r="AG57" i="20"/>
  <c r="AG145" i="20"/>
  <c r="I232" i="20"/>
  <c r="AH57" i="20"/>
  <c r="AH145" i="20"/>
  <c r="AI57" i="20"/>
  <c r="AI145" i="20"/>
  <c r="J232" i="20"/>
  <c r="E411" i="20"/>
  <c r="AE58" i="20"/>
  <c r="AE146" i="20"/>
  <c r="AF58" i="20"/>
  <c r="AF146" i="20"/>
  <c r="AG58" i="20"/>
  <c r="AG146" i="20"/>
  <c r="I233" i="20"/>
  <c r="AH58" i="20"/>
  <c r="AH146" i="20"/>
  <c r="AI58" i="20"/>
  <c r="AI146" i="20"/>
  <c r="J233" i="20"/>
  <c r="E412" i="20"/>
  <c r="AE59" i="20"/>
  <c r="AE147" i="20"/>
  <c r="AF59" i="20"/>
  <c r="AF147" i="20"/>
  <c r="AG59" i="20"/>
  <c r="AG147" i="20"/>
  <c r="I234" i="20"/>
  <c r="AH59" i="20"/>
  <c r="AH147" i="20"/>
  <c r="AI59" i="20"/>
  <c r="AI147" i="20"/>
  <c r="J234" i="20"/>
  <c r="E413" i="20"/>
  <c r="AE60" i="20"/>
  <c r="AE148" i="20"/>
  <c r="AF60" i="20"/>
  <c r="AF148" i="20"/>
  <c r="AG60" i="20"/>
  <c r="AG148" i="20"/>
  <c r="I235" i="20"/>
  <c r="AH60" i="20"/>
  <c r="AH148" i="20"/>
  <c r="AI60" i="20"/>
  <c r="AI148" i="20"/>
  <c r="J235" i="20"/>
  <c r="E414" i="20"/>
  <c r="AE61" i="20"/>
  <c r="AE149" i="20"/>
  <c r="AF61" i="20"/>
  <c r="AF149" i="20"/>
  <c r="AG61" i="20"/>
  <c r="AG149" i="20"/>
  <c r="I236" i="20"/>
  <c r="AH61" i="20"/>
  <c r="AH149" i="20"/>
  <c r="AI61" i="20"/>
  <c r="AI149" i="20"/>
  <c r="J236" i="20"/>
  <c r="E415" i="20"/>
  <c r="AE62" i="20"/>
  <c r="AE150" i="20"/>
  <c r="AF62" i="20"/>
  <c r="AF150" i="20"/>
  <c r="AG62" i="20"/>
  <c r="AG150" i="20"/>
  <c r="I237" i="20"/>
  <c r="AH62" i="20"/>
  <c r="AH150" i="20"/>
  <c r="AI62" i="20"/>
  <c r="AI150" i="20"/>
  <c r="J237" i="20"/>
  <c r="E416" i="20"/>
  <c r="AE63" i="20"/>
  <c r="AE151" i="20"/>
  <c r="AF63" i="20"/>
  <c r="AF151" i="20"/>
  <c r="AG63" i="20"/>
  <c r="AG151" i="20"/>
  <c r="I238" i="20"/>
  <c r="AH63" i="20"/>
  <c r="AH151" i="20"/>
  <c r="AI63" i="20"/>
  <c r="AI151" i="20"/>
  <c r="J238" i="20"/>
  <c r="E417" i="20"/>
  <c r="AE64" i="20"/>
  <c r="AE152" i="20"/>
  <c r="AF64" i="20"/>
  <c r="AF152" i="20"/>
  <c r="AG64" i="20"/>
  <c r="AG152" i="20"/>
  <c r="I239" i="20"/>
  <c r="AH64" i="20"/>
  <c r="AH152" i="20"/>
  <c r="AI64" i="20"/>
  <c r="AI152" i="20"/>
  <c r="J239" i="20"/>
  <c r="E418" i="20"/>
  <c r="AE65" i="20"/>
  <c r="AE153" i="20"/>
  <c r="AF65" i="20"/>
  <c r="AF153" i="20"/>
  <c r="AG65" i="20"/>
  <c r="AG153" i="20"/>
  <c r="I240" i="20"/>
  <c r="AH65" i="20"/>
  <c r="AH153" i="20"/>
  <c r="AI65" i="20"/>
  <c r="AI153" i="20"/>
  <c r="J240" i="20"/>
  <c r="E419" i="20"/>
  <c r="AE66" i="20"/>
  <c r="AE154" i="20"/>
  <c r="AF66" i="20"/>
  <c r="AF154" i="20"/>
  <c r="AG66" i="20"/>
  <c r="AG154" i="20"/>
  <c r="I241" i="20"/>
  <c r="AH66" i="20"/>
  <c r="AH154" i="20"/>
  <c r="AI66" i="20"/>
  <c r="AI154" i="20"/>
  <c r="J241" i="20"/>
  <c r="E420" i="20"/>
  <c r="AE67" i="20"/>
  <c r="AE155" i="20"/>
  <c r="AF67" i="20"/>
  <c r="AF155" i="20"/>
  <c r="AG67" i="20"/>
  <c r="AG155" i="20"/>
  <c r="I242" i="20"/>
  <c r="AH67" i="20"/>
  <c r="AH155" i="20"/>
  <c r="AI67" i="20"/>
  <c r="AI155" i="20"/>
  <c r="J242" i="20"/>
  <c r="E421" i="20"/>
  <c r="AE68" i="20"/>
  <c r="AE156" i="20"/>
  <c r="AF68" i="20"/>
  <c r="AF156" i="20"/>
  <c r="AG68" i="20"/>
  <c r="AG156" i="20"/>
  <c r="I243" i="20"/>
  <c r="AH68" i="20"/>
  <c r="AH156" i="20"/>
  <c r="AI68" i="20"/>
  <c r="AI156" i="20"/>
  <c r="J243" i="20"/>
  <c r="E422" i="20"/>
  <c r="AE69" i="20"/>
  <c r="AE157" i="20"/>
  <c r="AF69" i="20"/>
  <c r="AF157" i="20"/>
  <c r="AG69" i="20"/>
  <c r="AG157" i="20"/>
  <c r="I244" i="20"/>
  <c r="AH69" i="20"/>
  <c r="AH157" i="20"/>
  <c r="AI69" i="20"/>
  <c r="AI157" i="20"/>
  <c r="J244" i="20"/>
  <c r="E423" i="20"/>
  <c r="AE70" i="20"/>
  <c r="AE158" i="20"/>
  <c r="AF70" i="20"/>
  <c r="AF158" i="20"/>
  <c r="AG70" i="20"/>
  <c r="AG158" i="20"/>
  <c r="I245" i="20"/>
  <c r="AH70" i="20"/>
  <c r="AH158" i="20"/>
  <c r="AI70" i="20"/>
  <c r="AI158" i="20"/>
  <c r="J245" i="20"/>
  <c r="E424" i="20"/>
  <c r="AE71" i="20"/>
  <c r="AE159" i="20"/>
  <c r="AF71" i="20"/>
  <c r="AF159" i="20"/>
  <c r="AG71" i="20"/>
  <c r="AG159" i="20"/>
  <c r="I246" i="20"/>
  <c r="AH71" i="20"/>
  <c r="AH159" i="20"/>
  <c r="AI71" i="20"/>
  <c r="AI159" i="20"/>
  <c r="J246" i="20"/>
  <c r="E425" i="20"/>
  <c r="AE72" i="20"/>
  <c r="AE160" i="20"/>
  <c r="AF72" i="20"/>
  <c r="AF160" i="20"/>
  <c r="AG72" i="20"/>
  <c r="AG160" i="20"/>
  <c r="I247" i="20"/>
  <c r="AH72" i="20"/>
  <c r="AH160" i="20"/>
  <c r="AI72" i="20"/>
  <c r="AI160" i="20"/>
  <c r="J247" i="20"/>
  <c r="E426" i="20"/>
  <c r="AE73" i="20"/>
  <c r="AE161" i="20"/>
  <c r="AF73" i="20"/>
  <c r="AF161" i="20"/>
  <c r="AG73" i="20"/>
  <c r="AG161" i="20"/>
  <c r="I248" i="20"/>
  <c r="AH73" i="20"/>
  <c r="AH161" i="20"/>
  <c r="AI73" i="20"/>
  <c r="AI161" i="20"/>
  <c r="J248" i="20"/>
  <c r="E427" i="20"/>
  <c r="AE74" i="20"/>
  <c r="AE162" i="20"/>
  <c r="AF74" i="20"/>
  <c r="AF162" i="20"/>
  <c r="AG74" i="20"/>
  <c r="AG162" i="20"/>
  <c r="I249" i="20"/>
  <c r="AH74" i="20"/>
  <c r="AH162" i="20"/>
  <c r="AI74" i="20"/>
  <c r="AI162" i="20"/>
  <c r="J249" i="20"/>
  <c r="E428" i="20"/>
  <c r="AE75" i="20"/>
  <c r="AE163" i="20"/>
  <c r="AF75" i="20"/>
  <c r="AF163" i="20"/>
  <c r="AG75" i="20"/>
  <c r="AG163" i="20"/>
  <c r="I250" i="20"/>
  <c r="AH75" i="20"/>
  <c r="AH163" i="20"/>
  <c r="AI75" i="20"/>
  <c r="AI163" i="20"/>
  <c r="J250" i="20"/>
  <c r="E429" i="20"/>
  <c r="AE76" i="20"/>
  <c r="AE164" i="20"/>
  <c r="AF76" i="20"/>
  <c r="AF164" i="20"/>
  <c r="AG76" i="20"/>
  <c r="AG164" i="20"/>
  <c r="I251" i="20"/>
  <c r="AH76" i="20"/>
  <c r="AH164" i="20"/>
  <c r="AI76" i="20"/>
  <c r="AI164" i="20"/>
  <c r="J251" i="20"/>
  <c r="E430" i="20"/>
  <c r="AE77" i="20"/>
  <c r="AE165" i="20"/>
  <c r="AF77" i="20"/>
  <c r="AF165" i="20"/>
  <c r="AG77" i="20"/>
  <c r="AG165" i="20"/>
  <c r="I252" i="20"/>
  <c r="AH77" i="20"/>
  <c r="AH165" i="20"/>
  <c r="AI77" i="20"/>
  <c r="AI165" i="20"/>
  <c r="J252" i="20"/>
  <c r="E431" i="20"/>
  <c r="AE78" i="20"/>
  <c r="AE166" i="20"/>
  <c r="AF78" i="20"/>
  <c r="AF166" i="20"/>
  <c r="AG78" i="20"/>
  <c r="AG166" i="20"/>
  <c r="I253" i="20"/>
  <c r="AH78" i="20"/>
  <c r="AH166" i="20"/>
  <c r="AI78" i="20"/>
  <c r="AI166" i="20"/>
  <c r="J253" i="20"/>
  <c r="E432" i="20"/>
  <c r="AE79" i="20"/>
  <c r="AE167" i="20"/>
  <c r="AF79" i="20"/>
  <c r="AF167" i="20"/>
  <c r="AG79" i="20"/>
  <c r="AG167" i="20"/>
  <c r="I254" i="20"/>
  <c r="AH79" i="20"/>
  <c r="AH167" i="20"/>
  <c r="AI79" i="20"/>
  <c r="AI167" i="20"/>
  <c r="J254" i="20"/>
  <c r="E433" i="20"/>
  <c r="AE80" i="20"/>
  <c r="AE168" i="20"/>
  <c r="AF80" i="20"/>
  <c r="AF168" i="20"/>
  <c r="AG80" i="20"/>
  <c r="AG168" i="20"/>
  <c r="I255" i="20"/>
  <c r="AH80" i="20"/>
  <c r="AH168" i="20"/>
  <c r="AI80" i="20"/>
  <c r="AI168" i="20"/>
  <c r="J255" i="20"/>
  <c r="E434" i="20"/>
  <c r="AE81" i="20"/>
  <c r="AE169" i="20"/>
  <c r="AF81" i="20"/>
  <c r="AF169" i="20"/>
  <c r="AG81" i="20"/>
  <c r="AG169" i="20"/>
  <c r="I256" i="20"/>
  <c r="AH81" i="20"/>
  <c r="AH169" i="20"/>
  <c r="AI81" i="20"/>
  <c r="AI169" i="20"/>
  <c r="J256" i="20"/>
  <c r="E435" i="20"/>
  <c r="AE82" i="20"/>
  <c r="AE170" i="20"/>
  <c r="AF82" i="20"/>
  <c r="AF170" i="20"/>
  <c r="AG82" i="20"/>
  <c r="AG170" i="20"/>
  <c r="I257" i="20"/>
  <c r="AH82" i="20"/>
  <c r="AH170" i="20"/>
  <c r="AI82" i="20"/>
  <c r="AI170" i="20"/>
  <c r="J257" i="20"/>
  <c r="E436" i="20"/>
  <c r="AE83" i="20"/>
  <c r="AE171" i="20"/>
  <c r="AF83" i="20"/>
  <c r="AF171" i="20"/>
  <c r="AG83" i="20"/>
  <c r="AG171" i="20"/>
  <c r="I258" i="20"/>
  <c r="AH83" i="20"/>
  <c r="AH171" i="20"/>
  <c r="AI83" i="20"/>
  <c r="AI171" i="20"/>
  <c r="J258" i="20"/>
  <c r="E437" i="20"/>
  <c r="AE84" i="20"/>
  <c r="AE172" i="20"/>
  <c r="AF84" i="20"/>
  <c r="AF172" i="20"/>
  <c r="AG84" i="20"/>
  <c r="AG172" i="20"/>
  <c r="I259" i="20"/>
  <c r="AH84" i="20"/>
  <c r="AH172" i="20"/>
  <c r="AI84" i="20"/>
  <c r="AI172" i="20"/>
  <c r="J259" i="20"/>
  <c r="E438" i="20"/>
  <c r="AE85" i="20"/>
  <c r="AE173" i="20"/>
  <c r="AF85" i="20"/>
  <c r="AF173" i="20"/>
  <c r="AG85" i="20"/>
  <c r="AG173" i="20"/>
  <c r="I260" i="20"/>
  <c r="AH85" i="20"/>
  <c r="AH173" i="20"/>
  <c r="AI85" i="20"/>
  <c r="AI173" i="20"/>
  <c r="J260" i="20"/>
  <c r="E439" i="20"/>
  <c r="AE86" i="20"/>
  <c r="AE174" i="20"/>
  <c r="AF86" i="20"/>
  <c r="AF174" i="20"/>
  <c r="AG86" i="20"/>
  <c r="AG174" i="20"/>
  <c r="I261" i="20"/>
  <c r="AH86" i="20"/>
  <c r="AH174" i="20"/>
  <c r="AI86" i="20"/>
  <c r="AI174" i="20"/>
  <c r="J261" i="20"/>
  <c r="E440" i="20"/>
  <c r="AE87" i="20"/>
  <c r="AE175" i="20"/>
  <c r="AF87" i="20"/>
  <c r="AF175" i="20"/>
  <c r="AG87" i="20"/>
  <c r="AG175" i="20"/>
  <c r="I262" i="20"/>
  <c r="AH87" i="20"/>
  <c r="AH175" i="20"/>
  <c r="AI87" i="20"/>
  <c r="AI175" i="20"/>
  <c r="J262" i="20"/>
  <c r="E441" i="20"/>
  <c r="E448" i="20"/>
  <c r="E447" i="20"/>
  <c r="E449" i="20"/>
  <c r="E534" i="20"/>
  <c r="AR83" i="17"/>
  <c r="E454" i="20"/>
  <c r="AR3" i="17"/>
  <c r="E455" i="20"/>
  <c r="AR4" i="17"/>
  <c r="E456" i="20"/>
  <c r="AR5" i="17"/>
  <c r="E457" i="20"/>
  <c r="AR6" i="17"/>
  <c r="E458" i="20"/>
  <c r="AR7" i="17"/>
  <c r="E459" i="20"/>
  <c r="AR8" i="17"/>
  <c r="E460" i="20"/>
  <c r="AR9" i="17"/>
  <c r="E461" i="20"/>
  <c r="AR10" i="17"/>
  <c r="E462" i="20"/>
  <c r="AR11" i="17"/>
  <c r="E463" i="20"/>
  <c r="AR12" i="17"/>
  <c r="E464" i="20"/>
  <c r="AR13" i="17"/>
  <c r="E465" i="20"/>
  <c r="AR14" i="17"/>
  <c r="E466" i="20"/>
  <c r="AR15" i="17"/>
  <c r="E467" i="20"/>
  <c r="AR16" i="17"/>
  <c r="E468" i="20"/>
  <c r="AR17" i="17"/>
  <c r="E469" i="20"/>
  <c r="AR18" i="17"/>
  <c r="E470" i="20"/>
  <c r="AR19" i="17"/>
  <c r="E471" i="20"/>
  <c r="AR20" i="17"/>
  <c r="E472" i="20"/>
  <c r="AR21" i="17"/>
  <c r="E473" i="20"/>
  <c r="AR22" i="17"/>
  <c r="E474" i="20"/>
  <c r="AR23" i="17"/>
  <c r="E475" i="20"/>
  <c r="AR24" i="17"/>
  <c r="E476" i="20"/>
  <c r="AR25" i="17"/>
  <c r="E477" i="20"/>
  <c r="AR26" i="17"/>
  <c r="E478" i="20"/>
  <c r="AR27" i="17"/>
  <c r="E479" i="20"/>
  <c r="AR28" i="17"/>
  <c r="E480" i="20"/>
  <c r="AR29" i="17"/>
  <c r="E481" i="20"/>
  <c r="AR30" i="17"/>
  <c r="E482" i="20"/>
  <c r="AR31" i="17"/>
  <c r="E483" i="20"/>
  <c r="AR32" i="17"/>
  <c r="E484" i="20"/>
  <c r="AR33" i="17"/>
  <c r="E485" i="20"/>
  <c r="AR34" i="17"/>
  <c r="E486" i="20"/>
  <c r="AR35" i="17"/>
  <c r="E487" i="20"/>
  <c r="AR36" i="17"/>
  <c r="E488" i="20"/>
  <c r="AR37" i="17"/>
  <c r="E489" i="20"/>
  <c r="AR38" i="17"/>
  <c r="E490" i="20"/>
  <c r="AR39" i="17"/>
  <c r="E491" i="20"/>
  <c r="AR40" i="17"/>
  <c r="E492" i="20"/>
  <c r="AR41" i="17"/>
  <c r="E493" i="20"/>
  <c r="AR42" i="17"/>
  <c r="E494" i="20"/>
  <c r="AR43" i="17"/>
  <c r="E495" i="20"/>
  <c r="AR44" i="17"/>
  <c r="E496" i="20"/>
  <c r="AR45" i="17"/>
  <c r="E497" i="20"/>
  <c r="AR46" i="17"/>
  <c r="E498" i="20"/>
  <c r="AR47" i="17"/>
  <c r="E499" i="20"/>
  <c r="AR48" i="17"/>
  <c r="E500" i="20"/>
  <c r="AR49" i="17"/>
  <c r="E501" i="20"/>
  <c r="AR50" i="17"/>
  <c r="E502" i="20"/>
  <c r="AR51" i="17"/>
  <c r="E503" i="20"/>
  <c r="AR52" i="17"/>
  <c r="E504" i="20"/>
  <c r="AR53" i="17"/>
  <c r="E505" i="20"/>
  <c r="AR54" i="17"/>
  <c r="E506" i="20"/>
  <c r="AR55" i="17"/>
  <c r="E507" i="20"/>
  <c r="AR56" i="17"/>
  <c r="E508" i="20"/>
  <c r="AR57" i="17"/>
  <c r="E509" i="20"/>
  <c r="AR58" i="17"/>
  <c r="E510" i="20"/>
  <c r="AR59" i="17"/>
  <c r="E511" i="20"/>
  <c r="AR60" i="17"/>
  <c r="E512" i="20"/>
  <c r="AR61" i="17"/>
  <c r="E513" i="20"/>
  <c r="AR62" i="17"/>
  <c r="E514" i="20"/>
  <c r="AR63" i="17"/>
  <c r="E515" i="20"/>
  <c r="AR64" i="17"/>
  <c r="E516" i="20"/>
  <c r="AR65" i="17"/>
  <c r="E517" i="20"/>
  <c r="AR66" i="17"/>
  <c r="E518" i="20"/>
  <c r="AR67" i="17"/>
  <c r="E519" i="20"/>
  <c r="AR68" i="17"/>
  <c r="E520" i="20"/>
  <c r="AR69" i="17"/>
  <c r="E521" i="20"/>
  <c r="AR70" i="17"/>
  <c r="E522" i="20"/>
  <c r="AR71" i="17"/>
  <c r="E523" i="20"/>
  <c r="AR72" i="17"/>
  <c r="E524" i="20"/>
  <c r="AR73" i="17"/>
  <c r="E525" i="20"/>
  <c r="AR74" i="17"/>
  <c r="E526" i="20"/>
  <c r="AR75" i="17"/>
  <c r="E527" i="20"/>
  <c r="AR76" i="17"/>
  <c r="E528" i="20"/>
  <c r="AR77" i="17"/>
  <c r="E529" i="20"/>
  <c r="AR78" i="17"/>
  <c r="E530" i="20"/>
  <c r="AR79" i="17"/>
  <c r="E531" i="20"/>
  <c r="AR80" i="17"/>
  <c r="E532" i="20"/>
  <c r="AR81" i="17"/>
  <c r="E533" i="20"/>
  <c r="AR82" i="17"/>
  <c r="AX83" i="17"/>
  <c r="C448" i="20"/>
  <c r="C447" i="20"/>
  <c r="C449" i="20"/>
  <c r="C534" i="20"/>
  <c r="AP83" i="17"/>
  <c r="C454" i="20"/>
  <c r="AP3" i="17"/>
  <c r="C455" i="20"/>
  <c r="AP4" i="17"/>
  <c r="C456" i="20"/>
  <c r="AP5" i="17"/>
  <c r="C457" i="20"/>
  <c r="AP6" i="17"/>
  <c r="C458" i="20"/>
  <c r="AP7" i="17"/>
  <c r="C459" i="20"/>
  <c r="AP8" i="17"/>
  <c r="C460" i="20"/>
  <c r="AP9" i="17"/>
  <c r="C461" i="20"/>
  <c r="AP10" i="17"/>
  <c r="C462" i="20"/>
  <c r="AP11" i="17"/>
  <c r="C463" i="20"/>
  <c r="AP12" i="17"/>
  <c r="C464" i="20"/>
  <c r="AP13" i="17"/>
  <c r="C465" i="20"/>
  <c r="AP14" i="17"/>
  <c r="C466" i="20"/>
  <c r="AP15" i="17"/>
  <c r="C467" i="20"/>
  <c r="AP16" i="17"/>
  <c r="C468" i="20"/>
  <c r="AP17" i="17"/>
  <c r="C469" i="20"/>
  <c r="AP18" i="17"/>
  <c r="C470" i="20"/>
  <c r="AP19" i="17"/>
  <c r="C471" i="20"/>
  <c r="AP20" i="17"/>
  <c r="C472" i="20"/>
  <c r="AP21" i="17"/>
  <c r="C473" i="20"/>
  <c r="AP22" i="17"/>
  <c r="C474" i="20"/>
  <c r="AP23" i="17"/>
  <c r="C475" i="20"/>
  <c r="AP24" i="17"/>
  <c r="C476" i="20"/>
  <c r="AP25" i="17"/>
  <c r="C477" i="20"/>
  <c r="AP26" i="17"/>
  <c r="C478" i="20"/>
  <c r="AP27" i="17"/>
  <c r="C479" i="20"/>
  <c r="AP28" i="17"/>
  <c r="C480" i="20"/>
  <c r="AP29" i="17"/>
  <c r="C481" i="20"/>
  <c r="AP30" i="17"/>
  <c r="C482" i="20"/>
  <c r="AP31" i="17"/>
  <c r="C483" i="20"/>
  <c r="AP32" i="17"/>
  <c r="C484" i="20"/>
  <c r="AP33" i="17"/>
  <c r="C485" i="20"/>
  <c r="AP34" i="17"/>
  <c r="C486" i="20"/>
  <c r="AP35" i="17"/>
  <c r="C487" i="20"/>
  <c r="AP36" i="17"/>
  <c r="C488" i="20"/>
  <c r="AP37" i="17"/>
  <c r="C489" i="20"/>
  <c r="AP38" i="17"/>
  <c r="C490" i="20"/>
  <c r="AP39" i="17"/>
  <c r="C491" i="20"/>
  <c r="AP40" i="17"/>
  <c r="C492" i="20"/>
  <c r="AP41" i="17"/>
  <c r="C493" i="20"/>
  <c r="AP42" i="17"/>
  <c r="C494" i="20"/>
  <c r="AP43" i="17"/>
  <c r="C495" i="20"/>
  <c r="AP44" i="17"/>
  <c r="C496" i="20"/>
  <c r="AP45" i="17"/>
  <c r="C497" i="20"/>
  <c r="AP46" i="17"/>
  <c r="C498" i="20"/>
  <c r="AP47" i="17"/>
  <c r="C499" i="20"/>
  <c r="AP48" i="17"/>
  <c r="C500" i="20"/>
  <c r="AP49" i="17"/>
  <c r="C501" i="20"/>
  <c r="AP50" i="17"/>
  <c r="C502" i="20"/>
  <c r="AP51" i="17"/>
  <c r="C503" i="20"/>
  <c r="AP52" i="17"/>
  <c r="C504" i="20"/>
  <c r="AP53" i="17"/>
  <c r="C505" i="20"/>
  <c r="AP54" i="17"/>
  <c r="C506" i="20"/>
  <c r="AP55" i="17"/>
  <c r="C507" i="20"/>
  <c r="AP56" i="17"/>
  <c r="C508" i="20"/>
  <c r="AP57" i="17"/>
  <c r="C509" i="20"/>
  <c r="AP58" i="17"/>
  <c r="C510" i="20"/>
  <c r="AP59" i="17"/>
  <c r="C511" i="20"/>
  <c r="AP60" i="17"/>
  <c r="C512" i="20"/>
  <c r="AP61" i="17"/>
  <c r="C513" i="20"/>
  <c r="AP62" i="17"/>
  <c r="C514" i="20"/>
  <c r="AP63" i="17"/>
  <c r="C515" i="20"/>
  <c r="AP64" i="17"/>
  <c r="C516" i="20"/>
  <c r="AP65" i="17"/>
  <c r="C517" i="20"/>
  <c r="AP66" i="17"/>
  <c r="C518" i="20"/>
  <c r="AP67" i="17"/>
  <c r="C519" i="20"/>
  <c r="AP68" i="17"/>
  <c r="C520" i="20"/>
  <c r="AP69" i="17"/>
  <c r="C521" i="20"/>
  <c r="AP70" i="17"/>
  <c r="C522" i="20"/>
  <c r="AP71" i="17"/>
  <c r="C523" i="20"/>
  <c r="AP72" i="17"/>
  <c r="C524" i="20"/>
  <c r="AP73" i="17"/>
  <c r="C525" i="20"/>
  <c r="AP74" i="17"/>
  <c r="C526" i="20"/>
  <c r="AP75" i="17"/>
  <c r="C527" i="20"/>
  <c r="AP76" i="17"/>
  <c r="C528" i="20"/>
  <c r="AP77" i="17"/>
  <c r="C529" i="20"/>
  <c r="AP78" i="17"/>
  <c r="C530" i="20"/>
  <c r="AP79" i="17"/>
  <c r="C531" i="20"/>
  <c r="AP80" i="17"/>
  <c r="C532" i="20"/>
  <c r="AP81" i="17"/>
  <c r="C533" i="20"/>
  <c r="AP82" i="17"/>
  <c r="AV83" i="17"/>
  <c r="B448" i="20"/>
  <c r="B447" i="20"/>
  <c r="B449" i="20"/>
  <c r="B534" i="20"/>
  <c r="AO83" i="17"/>
  <c r="B454" i="20"/>
  <c r="AO3" i="17"/>
  <c r="B455" i="20"/>
  <c r="AO4" i="17"/>
  <c r="B456" i="20"/>
  <c r="AO5" i="17"/>
  <c r="B457" i="20"/>
  <c r="AO6" i="17"/>
  <c r="B458" i="20"/>
  <c r="AO7" i="17"/>
  <c r="B459" i="20"/>
  <c r="AO8" i="17"/>
  <c r="B460" i="20"/>
  <c r="AO9" i="17"/>
  <c r="B461" i="20"/>
  <c r="AO10" i="17"/>
  <c r="B462" i="20"/>
  <c r="AO11" i="17"/>
  <c r="B463" i="20"/>
  <c r="AO12" i="17"/>
  <c r="B464" i="20"/>
  <c r="AO13" i="17"/>
  <c r="B465" i="20"/>
  <c r="AO14" i="17"/>
  <c r="B466" i="20"/>
  <c r="AO15" i="17"/>
  <c r="B467" i="20"/>
  <c r="AO16" i="17"/>
  <c r="B468" i="20"/>
  <c r="AO17" i="17"/>
  <c r="B469" i="20"/>
  <c r="AO18" i="17"/>
  <c r="B470" i="20"/>
  <c r="AO19" i="17"/>
  <c r="B471" i="20"/>
  <c r="AO20" i="17"/>
  <c r="B472" i="20"/>
  <c r="AO21" i="17"/>
  <c r="B473" i="20"/>
  <c r="AO22" i="17"/>
  <c r="B474" i="20"/>
  <c r="AO23" i="17"/>
  <c r="B475" i="20"/>
  <c r="AO24" i="17"/>
  <c r="B476" i="20"/>
  <c r="AO25" i="17"/>
  <c r="B477" i="20"/>
  <c r="AO26" i="17"/>
  <c r="B478" i="20"/>
  <c r="AO27" i="17"/>
  <c r="B479" i="20"/>
  <c r="AO28" i="17"/>
  <c r="B480" i="20"/>
  <c r="AO29" i="17"/>
  <c r="B481" i="20"/>
  <c r="AO30" i="17"/>
  <c r="B482" i="20"/>
  <c r="AO31" i="17"/>
  <c r="B483" i="20"/>
  <c r="AO32" i="17"/>
  <c r="B484" i="20"/>
  <c r="AO33" i="17"/>
  <c r="B485" i="20"/>
  <c r="AO34" i="17"/>
  <c r="B486" i="20"/>
  <c r="AO35" i="17"/>
  <c r="B487" i="20"/>
  <c r="AO36" i="17"/>
  <c r="B488" i="20"/>
  <c r="AO37" i="17"/>
  <c r="B489" i="20"/>
  <c r="AO38" i="17"/>
  <c r="B490" i="20"/>
  <c r="AO39" i="17"/>
  <c r="B491" i="20"/>
  <c r="AO40" i="17"/>
  <c r="B492" i="20"/>
  <c r="AO41" i="17"/>
  <c r="B493" i="20"/>
  <c r="AO42" i="17"/>
  <c r="B494" i="20"/>
  <c r="AO43" i="17"/>
  <c r="B495" i="20"/>
  <c r="AO44" i="17"/>
  <c r="B496" i="20"/>
  <c r="AO45" i="17"/>
  <c r="B497" i="20"/>
  <c r="AO46" i="17"/>
  <c r="B498" i="20"/>
  <c r="AO47" i="17"/>
  <c r="B499" i="20"/>
  <c r="AO48" i="17"/>
  <c r="B500" i="20"/>
  <c r="AO49" i="17"/>
  <c r="B501" i="20"/>
  <c r="AO50" i="17"/>
  <c r="B502" i="20"/>
  <c r="AO51" i="17"/>
  <c r="B503" i="20"/>
  <c r="AO52" i="17"/>
  <c r="B504" i="20"/>
  <c r="AO53" i="17"/>
  <c r="B505" i="20"/>
  <c r="AO54" i="17"/>
  <c r="B506" i="20"/>
  <c r="AO55" i="17"/>
  <c r="B507" i="20"/>
  <c r="AO56" i="17"/>
  <c r="B508" i="20"/>
  <c r="AO57" i="17"/>
  <c r="B509" i="20"/>
  <c r="AO58" i="17"/>
  <c r="B510" i="20"/>
  <c r="AO59" i="17"/>
  <c r="B511" i="20"/>
  <c r="AO60" i="17"/>
  <c r="B512" i="20"/>
  <c r="AO61" i="17"/>
  <c r="B513" i="20"/>
  <c r="AO62" i="17"/>
  <c r="B514" i="20"/>
  <c r="AO63" i="17"/>
  <c r="B515" i="20"/>
  <c r="AO64" i="17"/>
  <c r="B516" i="20"/>
  <c r="AO65" i="17"/>
  <c r="B517" i="20"/>
  <c r="AO66" i="17"/>
  <c r="B518" i="20"/>
  <c r="AO67" i="17"/>
  <c r="B519" i="20"/>
  <c r="AO68" i="17"/>
  <c r="B520" i="20"/>
  <c r="AO69" i="17"/>
  <c r="B521" i="20"/>
  <c r="AO70" i="17"/>
  <c r="B522" i="20"/>
  <c r="AO71" i="17"/>
  <c r="B523" i="20"/>
  <c r="AO72" i="17"/>
  <c r="B524" i="20"/>
  <c r="AO73" i="17"/>
  <c r="B525" i="20"/>
  <c r="AO74" i="17"/>
  <c r="B526" i="20"/>
  <c r="AO75" i="17"/>
  <c r="B527" i="20"/>
  <c r="AO76" i="17"/>
  <c r="B528" i="20"/>
  <c r="AO77" i="17"/>
  <c r="B529" i="20"/>
  <c r="AO78" i="17"/>
  <c r="B530" i="20"/>
  <c r="AO79" i="17"/>
  <c r="B531" i="20"/>
  <c r="AO80" i="17"/>
  <c r="B532" i="20"/>
  <c r="AO81" i="17"/>
  <c r="B533" i="20"/>
  <c r="AO82" i="17"/>
  <c r="AU83" i="17"/>
  <c r="AX82" i="17"/>
  <c r="AV82" i="17"/>
  <c r="AU82" i="17"/>
  <c r="AX81" i="17"/>
  <c r="AV81" i="17"/>
  <c r="AU81" i="17"/>
  <c r="AX80" i="17"/>
  <c r="AV80" i="17"/>
  <c r="AU80" i="17"/>
  <c r="AX79" i="17"/>
  <c r="AV79" i="17"/>
  <c r="AU79" i="17"/>
  <c r="AX78" i="17"/>
  <c r="AV78" i="17"/>
  <c r="AU78" i="17"/>
  <c r="AX77" i="17"/>
  <c r="AV77" i="17"/>
  <c r="AU77" i="17"/>
  <c r="AX76" i="17"/>
  <c r="AV76" i="17"/>
  <c r="AU76" i="17"/>
  <c r="AX75" i="17"/>
  <c r="AV75" i="17"/>
  <c r="AU75" i="17"/>
  <c r="AX74" i="17"/>
  <c r="AV74" i="17"/>
  <c r="AU74" i="17"/>
  <c r="AX73" i="17"/>
  <c r="AV73" i="17"/>
  <c r="AU73" i="17"/>
  <c r="AX72" i="17"/>
  <c r="AV72" i="17"/>
  <c r="AU72" i="17"/>
  <c r="AX71" i="17"/>
  <c r="AV71" i="17"/>
  <c r="AU71" i="17"/>
  <c r="AX70" i="17"/>
  <c r="AV70" i="17"/>
  <c r="AU70" i="17"/>
  <c r="AX69" i="17"/>
  <c r="AV69" i="17"/>
  <c r="AU69" i="17"/>
  <c r="AX68" i="17"/>
  <c r="AV68" i="17"/>
  <c r="AU68" i="17"/>
  <c r="AX67" i="17"/>
  <c r="AV67" i="17"/>
  <c r="AU67" i="17"/>
  <c r="AX66" i="17"/>
  <c r="AV66" i="17"/>
  <c r="AU66" i="17"/>
  <c r="AX65" i="17"/>
  <c r="AV65" i="17"/>
  <c r="AU65" i="17"/>
  <c r="AX64" i="17"/>
  <c r="AV64" i="17"/>
  <c r="AU64" i="17"/>
  <c r="AX63" i="17"/>
  <c r="AV63" i="17"/>
  <c r="AU63" i="17"/>
  <c r="AX62" i="17"/>
  <c r="AV62" i="17"/>
  <c r="AU62" i="17"/>
  <c r="AX61" i="17"/>
  <c r="AV61" i="17"/>
  <c r="AU61" i="17"/>
  <c r="AX60" i="17"/>
  <c r="AV60" i="17"/>
  <c r="AU60" i="17"/>
  <c r="AX59" i="17"/>
  <c r="AV59" i="17"/>
  <c r="AU59" i="17"/>
  <c r="AX58" i="17"/>
  <c r="AV58" i="17"/>
  <c r="AU58" i="17"/>
  <c r="AX57" i="17"/>
  <c r="AV57" i="17"/>
  <c r="AU57" i="17"/>
  <c r="AX56" i="17"/>
  <c r="AV56" i="17"/>
  <c r="AU56" i="17"/>
  <c r="AX55" i="17"/>
  <c r="AV55" i="17"/>
  <c r="AU55" i="17"/>
  <c r="AX54" i="17"/>
  <c r="AV54" i="17"/>
  <c r="AU54" i="17"/>
  <c r="AX53" i="17"/>
  <c r="AV53" i="17"/>
  <c r="AU53" i="17"/>
  <c r="AX52" i="17"/>
  <c r="AV52" i="17"/>
  <c r="AU52" i="17"/>
  <c r="AX51" i="17"/>
  <c r="AV51" i="17"/>
  <c r="AU51" i="17"/>
  <c r="AX50" i="17"/>
  <c r="AV50" i="17"/>
  <c r="AU50" i="17"/>
  <c r="AX49" i="17"/>
  <c r="AV49" i="17"/>
  <c r="AU49" i="17"/>
  <c r="AX48" i="17"/>
  <c r="AV48" i="17"/>
  <c r="AU48" i="17"/>
  <c r="AX47" i="17"/>
  <c r="AV47" i="17"/>
  <c r="AU47" i="17"/>
  <c r="AX46" i="17"/>
  <c r="AV46" i="17"/>
  <c r="AU46" i="17"/>
  <c r="AX45" i="17"/>
  <c r="AV45" i="17"/>
  <c r="AU45" i="17"/>
  <c r="AX44" i="17"/>
  <c r="AV44" i="17"/>
  <c r="AU44" i="17"/>
  <c r="AX43" i="17"/>
  <c r="AV43" i="17"/>
  <c r="AU43" i="17"/>
  <c r="AX42" i="17"/>
  <c r="AV42" i="17"/>
  <c r="AU42" i="17"/>
  <c r="AX41" i="17"/>
  <c r="AV41" i="17"/>
  <c r="AU41" i="17"/>
  <c r="AX40" i="17"/>
  <c r="AV40" i="17"/>
  <c r="AU40" i="17"/>
  <c r="AX39" i="17"/>
  <c r="AV39" i="17"/>
  <c r="AU39" i="17"/>
  <c r="AX38" i="17"/>
  <c r="AV38" i="17"/>
  <c r="AU38" i="17"/>
  <c r="AX37" i="17"/>
  <c r="AV37" i="17"/>
  <c r="AU37" i="17"/>
  <c r="AX36" i="17"/>
  <c r="AV36" i="17"/>
  <c r="AU36" i="17"/>
  <c r="AX35" i="17"/>
  <c r="AV35" i="17"/>
  <c r="AU35" i="17"/>
  <c r="AX34" i="17"/>
  <c r="AV34" i="17"/>
  <c r="AU34" i="17"/>
  <c r="AX33" i="17"/>
  <c r="AV33" i="17"/>
  <c r="AU33" i="17"/>
  <c r="AX32" i="17"/>
  <c r="AV32" i="17"/>
  <c r="AU32" i="17"/>
  <c r="AX31" i="17"/>
  <c r="AV31" i="17"/>
  <c r="AU31" i="17"/>
  <c r="AX30" i="17"/>
  <c r="AV30" i="17"/>
  <c r="AU30" i="17"/>
  <c r="AX29" i="17"/>
  <c r="AV29" i="17"/>
  <c r="AU29" i="17"/>
  <c r="AX28" i="17"/>
  <c r="AV28" i="17"/>
  <c r="AU28" i="17"/>
  <c r="AX27" i="17"/>
  <c r="AV27" i="17"/>
  <c r="AU27" i="17"/>
  <c r="AX26" i="17"/>
  <c r="AV26" i="17"/>
  <c r="AU26" i="17"/>
  <c r="AX25" i="17"/>
  <c r="AV25" i="17"/>
  <c r="AU25" i="17"/>
  <c r="AX24" i="17"/>
  <c r="AV24" i="17"/>
  <c r="AU24" i="17"/>
  <c r="AX23" i="17"/>
  <c r="AV23" i="17"/>
  <c r="AU23" i="17"/>
  <c r="AX22" i="17"/>
  <c r="AV22" i="17"/>
  <c r="AU22" i="17"/>
  <c r="AX21" i="17"/>
  <c r="AV21" i="17"/>
  <c r="AU21" i="17"/>
  <c r="AX20" i="17"/>
  <c r="AV20" i="17"/>
  <c r="AU20" i="17"/>
  <c r="AX19" i="17"/>
  <c r="AV19" i="17"/>
  <c r="AU19" i="17"/>
  <c r="AX18" i="17"/>
  <c r="AV18" i="17"/>
  <c r="AU18" i="17"/>
  <c r="AX17" i="17"/>
  <c r="AV17" i="17"/>
  <c r="AU17" i="17"/>
  <c r="AX16" i="17"/>
  <c r="AV16" i="17"/>
  <c r="AU16" i="17"/>
  <c r="AX15" i="17"/>
  <c r="AV15" i="17"/>
  <c r="AU15" i="17"/>
  <c r="AX14" i="17"/>
  <c r="AV14" i="17"/>
  <c r="AU14" i="17"/>
  <c r="AX13" i="17"/>
  <c r="AV13" i="17"/>
  <c r="AU13" i="17"/>
  <c r="AX12" i="17"/>
  <c r="AV12" i="17"/>
  <c r="AU12" i="17"/>
  <c r="AX11" i="17"/>
  <c r="AV11" i="17"/>
  <c r="AU11" i="17"/>
  <c r="AX10" i="17"/>
  <c r="AV10" i="17"/>
  <c r="AU10" i="17"/>
  <c r="AX9" i="17"/>
  <c r="AV9" i="17"/>
  <c r="AU9" i="17"/>
  <c r="AX8" i="17"/>
  <c r="AV8" i="17"/>
  <c r="AU8" i="17"/>
  <c r="AX7" i="17"/>
  <c r="AV7" i="17"/>
  <c r="AU7" i="17"/>
  <c r="AX6" i="17"/>
  <c r="AV6" i="17"/>
  <c r="AU6" i="17"/>
  <c r="AX5" i="17"/>
  <c r="AV5" i="17"/>
  <c r="AU5" i="17"/>
  <c r="AX4" i="17"/>
  <c r="AV4" i="17"/>
  <c r="AU4" i="17"/>
  <c r="AX3" i="17"/>
  <c r="AV3" i="17"/>
  <c r="AU3" i="17"/>
  <c r="M88" i="21"/>
  <c r="M176" i="21"/>
  <c r="J88" i="21"/>
  <c r="J176" i="21"/>
  <c r="K88" i="21"/>
  <c r="K176" i="21"/>
  <c r="L88" i="21"/>
  <c r="L176" i="21"/>
  <c r="N88" i="21"/>
  <c r="N176" i="21"/>
  <c r="O88" i="21"/>
  <c r="O176" i="21"/>
  <c r="P88" i="21"/>
  <c r="P176" i="21"/>
  <c r="C263" i="21"/>
  <c r="B88" i="21"/>
  <c r="B176" i="21"/>
  <c r="C88" i="21"/>
  <c r="C176" i="21"/>
  <c r="D88" i="21"/>
  <c r="D176" i="21"/>
  <c r="E88" i="21"/>
  <c r="E176" i="21"/>
  <c r="F88" i="21"/>
  <c r="F176" i="21"/>
  <c r="G88" i="21"/>
  <c r="G176" i="21"/>
  <c r="H88" i="21"/>
  <c r="H176" i="21"/>
  <c r="I88" i="21"/>
  <c r="I176" i="21"/>
  <c r="B263" i="21"/>
  <c r="Q88" i="21"/>
  <c r="Q176" i="21"/>
  <c r="R88" i="21"/>
  <c r="R176" i="21"/>
  <c r="S88" i="21"/>
  <c r="S176" i="21"/>
  <c r="T88" i="21"/>
  <c r="T176" i="21"/>
  <c r="D263" i="21"/>
  <c r="B442" i="21"/>
  <c r="U88" i="21"/>
  <c r="U176" i="21"/>
  <c r="V88" i="21"/>
  <c r="V176" i="21"/>
  <c r="W88" i="21"/>
  <c r="W176" i="21"/>
  <c r="X88" i="21"/>
  <c r="X176" i="21"/>
  <c r="Y88" i="21"/>
  <c r="Y176" i="21"/>
  <c r="E263" i="21"/>
  <c r="C442" i="21"/>
  <c r="M8" i="21"/>
  <c r="M96" i="21"/>
  <c r="J8" i="21"/>
  <c r="J96" i="21"/>
  <c r="K8" i="21"/>
  <c r="K96" i="21"/>
  <c r="L8" i="21"/>
  <c r="L96" i="21"/>
  <c r="N8" i="21"/>
  <c r="N96" i="21"/>
  <c r="O8" i="21"/>
  <c r="O96" i="21"/>
  <c r="P8" i="21"/>
  <c r="P96" i="21"/>
  <c r="C183" i="21"/>
  <c r="B8" i="21"/>
  <c r="B96" i="21"/>
  <c r="C8" i="21"/>
  <c r="C96" i="21"/>
  <c r="D8" i="21"/>
  <c r="D96" i="21"/>
  <c r="E8" i="21"/>
  <c r="E96" i="21"/>
  <c r="F8" i="21"/>
  <c r="F96" i="21"/>
  <c r="G8" i="21"/>
  <c r="G96" i="21"/>
  <c r="H8" i="21"/>
  <c r="H96" i="21"/>
  <c r="I8" i="21"/>
  <c r="I96" i="21"/>
  <c r="B183" i="21"/>
  <c r="Q8" i="21"/>
  <c r="Q96" i="21"/>
  <c r="R8" i="21"/>
  <c r="R96" i="21"/>
  <c r="S8" i="21"/>
  <c r="S96" i="21"/>
  <c r="T8" i="21"/>
  <c r="T96" i="21"/>
  <c r="D183" i="21"/>
  <c r="B362" i="21"/>
  <c r="U8" i="21"/>
  <c r="U96" i="21"/>
  <c r="V8" i="21"/>
  <c r="V96" i="21"/>
  <c r="W8" i="21"/>
  <c r="W96" i="21"/>
  <c r="X8" i="21"/>
  <c r="X96" i="21"/>
  <c r="Y8" i="21"/>
  <c r="Y96" i="21"/>
  <c r="E183" i="21"/>
  <c r="C362" i="21"/>
  <c r="M9" i="21"/>
  <c r="M97" i="21"/>
  <c r="J9" i="21"/>
  <c r="J97" i="21"/>
  <c r="K9" i="21"/>
  <c r="K97" i="21"/>
  <c r="L9" i="21"/>
  <c r="L97" i="21"/>
  <c r="N9" i="21"/>
  <c r="N97" i="21"/>
  <c r="O9" i="21"/>
  <c r="O97" i="21"/>
  <c r="P9" i="21"/>
  <c r="P97" i="21"/>
  <c r="C184" i="21"/>
  <c r="B9" i="21"/>
  <c r="B97" i="21"/>
  <c r="C9" i="21"/>
  <c r="C97" i="21"/>
  <c r="D9" i="21"/>
  <c r="D97" i="21"/>
  <c r="E9" i="21"/>
  <c r="E97" i="21"/>
  <c r="F9" i="21"/>
  <c r="F97" i="21"/>
  <c r="G9" i="21"/>
  <c r="G97" i="21"/>
  <c r="H9" i="21"/>
  <c r="H97" i="21"/>
  <c r="I9" i="21"/>
  <c r="I97" i="21"/>
  <c r="B184" i="21"/>
  <c r="Q9" i="21"/>
  <c r="Q97" i="21"/>
  <c r="R9" i="21"/>
  <c r="R97" i="21"/>
  <c r="S9" i="21"/>
  <c r="S97" i="21"/>
  <c r="T9" i="21"/>
  <c r="T97" i="21"/>
  <c r="D184" i="21"/>
  <c r="B363" i="21"/>
  <c r="U9" i="21"/>
  <c r="U97" i="21"/>
  <c r="V9" i="21"/>
  <c r="V97" i="21"/>
  <c r="W9" i="21"/>
  <c r="W97" i="21"/>
  <c r="X9" i="21"/>
  <c r="X97" i="21"/>
  <c r="Y9" i="21"/>
  <c r="Y97" i="21"/>
  <c r="E184" i="21"/>
  <c r="C363" i="21"/>
  <c r="M10" i="21"/>
  <c r="M98" i="21"/>
  <c r="J10" i="21"/>
  <c r="J98" i="21"/>
  <c r="K10" i="21"/>
  <c r="K98" i="21"/>
  <c r="L10" i="21"/>
  <c r="L98" i="21"/>
  <c r="N10" i="21"/>
  <c r="N98" i="21"/>
  <c r="O10" i="21"/>
  <c r="O98" i="21"/>
  <c r="P10" i="21"/>
  <c r="P98" i="21"/>
  <c r="C185" i="21"/>
  <c r="B10" i="21"/>
  <c r="B98" i="21"/>
  <c r="C10" i="21"/>
  <c r="C98" i="21"/>
  <c r="D10" i="21"/>
  <c r="D98" i="21"/>
  <c r="E10" i="21"/>
  <c r="E98" i="21"/>
  <c r="F10" i="21"/>
  <c r="F98" i="21"/>
  <c r="G10" i="21"/>
  <c r="G98" i="21"/>
  <c r="H10" i="21"/>
  <c r="H98" i="21"/>
  <c r="I10" i="21"/>
  <c r="I98" i="21"/>
  <c r="B185" i="21"/>
  <c r="Q10" i="21"/>
  <c r="Q98" i="21"/>
  <c r="R10" i="21"/>
  <c r="R98" i="21"/>
  <c r="S10" i="21"/>
  <c r="S98" i="21"/>
  <c r="T10" i="21"/>
  <c r="T98" i="21"/>
  <c r="D185" i="21"/>
  <c r="B364" i="21"/>
  <c r="U10" i="21"/>
  <c r="U98" i="21"/>
  <c r="V10" i="21"/>
  <c r="V98" i="21"/>
  <c r="W10" i="21"/>
  <c r="W98" i="21"/>
  <c r="X10" i="21"/>
  <c r="X98" i="21"/>
  <c r="Y10" i="21"/>
  <c r="Y98" i="21"/>
  <c r="E185" i="21"/>
  <c r="C364" i="21"/>
  <c r="M11" i="21"/>
  <c r="M99" i="21"/>
  <c r="J11" i="21"/>
  <c r="J99" i="21"/>
  <c r="K11" i="21"/>
  <c r="K99" i="21"/>
  <c r="L11" i="21"/>
  <c r="L99" i="21"/>
  <c r="N11" i="21"/>
  <c r="N99" i="21"/>
  <c r="O11" i="21"/>
  <c r="O99" i="21"/>
  <c r="P11" i="21"/>
  <c r="P99" i="21"/>
  <c r="C186" i="21"/>
  <c r="B11" i="21"/>
  <c r="B99" i="21"/>
  <c r="C11" i="21"/>
  <c r="C99" i="21"/>
  <c r="D11" i="21"/>
  <c r="D99" i="21"/>
  <c r="E11" i="21"/>
  <c r="E99" i="21"/>
  <c r="F11" i="21"/>
  <c r="F99" i="21"/>
  <c r="G11" i="21"/>
  <c r="G99" i="21"/>
  <c r="H11" i="21"/>
  <c r="H99" i="21"/>
  <c r="I11" i="21"/>
  <c r="I99" i="21"/>
  <c r="B186" i="21"/>
  <c r="Q11" i="21"/>
  <c r="Q99" i="21"/>
  <c r="R11" i="21"/>
  <c r="R99" i="21"/>
  <c r="S11" i="21"/>
  <c r="S99" i="21"/>
  <c r="T11" i="21"/>
  <c r="T99" i="21"/>
  <c r="D186" i="21"/>
  <c r="B365" i="21"/>
  <c r="U11" i="21"/>
  <c r="U99" i="21"/>
  <c r="V11" i="21"/>
  <c r="V99" i="21"/>
  <c r="W11" i="21"/>
  <c r="W99" i="21"/>
  <c r="X11" i="21"/>
  <c r="X99" i="21"/>
  <c r="Y11" i="21"/>
  <c r="Y99" i="21"/>
  <c r="E186" i="21"/>
  <c r="C365" i="21"/>
  <c r="M12" i="21"/>
  <c r="M100" i="21"/>
  <c r="J12" i="21"/>
  <c r="J100" i="21"/>
  <c r="K12" i="21"/>
  <c r="K100" i="21"/>
  <c r="L12" i="21"/>
  <c r="L100" i="21"/>
  <c r="N12" i="21"/>
  <c r="N100" i="21"/>
  <c r="O12" i="21"/>
  <c r="O100" i="21"/>
  <c r="P12" i="21"/>
  <c r="P100" i="21"/>
  <c r="C187" i="21"/>
  <c r="B12" i="21"/>
  <c r="B100" i="21"/>
  <c r="C12" i="21"/>
  <c r="C100" i="21"/>
  <c r="D12" i="21"/>
  <c r="D100" i="21"/>
  <c r="E12" i="21"/>
  <c r="E100" i="21"/>
  <c r="F12" i="21"/>
  <c r="F100" i="21"/>
  <c r="G12" i="21"/>
  <c r="G100" i="21"/>
  <c r="H12" i="21"/>
  <c r="H100" i="21"/>
  <c r="I12" i="21"/>
  <c r="I100" i="21"/>
  <c r="B187" i="21"/>
  <c r="Q12" i="21"/>
  <c r="Q100" i="21"/>
  <c r="R12" i="21"/>
  <c r="R100" i="21"/>
  <c r="S12" i="21"/>
  <c r="S100" i="21"/>
  <c r="T12" i="21"/>
  <c r="T100" i="21"/>
  <c r="D187" i="21"/>
  <c r="B366" i="21"/>
  <c r="U12" i="21"/>
  <c r="U100" i="21"/>
  <c r="V12" i="21"/>
  <c r="V100" i="21"/>
  <c r="W12" i="21"/>
  <c r="W100" i="21"/>
  <c r="X12" i="21"/>
  <c r="X100" i="21"/>
  <c r="Y12" i="21"/>
  <c r="Y100" i="21"/>
  <c r="E187" i="21"/>
  <c r="C366" i="21"/>
  <c r="M13" i="21"/>
  <c r="M101" i="21"/>
  <c r="J13" i="21"/>
  <c r="J101" i="21"/>
  <c r="K13" i="21"/>
  <c r="K101" i="21"/>
  <c r="L13" i="21"/>
  <c r="L101" i="21"/>
  <c r="N13" i="21"/>
  <c r="N101" i="21"/>
  <c r="O13" i="21"/>
  <c r="O101" i="21"/>
  <c r="P13" i="21"/>
  <c r="P101" i="21"/>
  <c r="C188" i="21"/>
  <c r="B13" i="21"/>
  <c r="B101" i="21"/>
  <c r="C13" i="21"/>
  <c r="C101" i="21"/>
  <c r="D13" i="21"/>
  <c r="D101" i="21"/>
  <c r="E13" i="21"/>
  <c r="E101" i="21"/>
  <c r="F13" i="21"/>
  <c r="F101" i="21"/>
  <c r="G13" i="21"/>
  <c r="G101" i="21"/>
  <c r="H13" i="21"/>
  <c r="H101" i="21"/>
  <c r="I13" i="21"/>
  <c r="I101" i="21"/>
  <c r="B188" i="21"/>
  <c r="Q13" i="21"/>
  <c r="Q101" i="21"/>
  <c r="R13" i="21"/>
  <c r="R101" i="21"/>
  <c r="S13" i="21"/>
  <c r="S101" i="21"/>
  <c r="T13" i="21"/>
  <c r="T101" i="21"/>
  <c r="D188" i="21"/>
  <c r="B367" i="21"/>
  <c r="U13" i="21"/>
  <c r="U101" i="21"/>
  <c r="V13" i="21"/>
  <c r="V101" i="21"/>
  <c r="W13" i="21"/>
  <c r="W101" i="21"/>
  <c r="X13" i="21"/>
  <c r="X101" i="21"/>
  <c r="Y13" i="21"/>
  <c r="Y101" i="21"/>
  <c r="E188" i="21"/>
  <c r="C367" i="21"/>
  <c r="M14" i="21"/>
  <c r="M102" i="21"/>
  <c r="J14" i="21"/>
  <c r="J102" i="21"/>
  <c r="K14" i="21"/>
  <c r="K102" i="21"/>
  <c r="L14" i="21"/>
  <c r="L102" i="21"/>
  <c r="N14" i="21"/>
  <c r="N102" i="21"/>
  <c r="O14" i="21"/>
  <c r="O102" i="21"/>
  <c r="P14" i="21"/>
  <c r="P102" i="21"/>
  <c r="C189" i="21"/>
  <c r="B14" i="21"/>
  <c r="B102" i="21"/>
  <c r="C14" i="21"/>
  <c r="C102" i="21"/>
  <c r="D14" i="21"/>
  <c r="D102" i="21"/>
  <c r="E14" i="21"/>
  <c r="E102" i="21"/>
  <c r="F14" i="21"/>
  <c r="F102" i="21"/>
  <c r="G14" i="21"/>
  <c r="G102" i="21"/>
  <c r="H14" i="21"/>
  <c r="H102" i="21"/>
  <c r="I14" i="21"/>
  <c r="I102" i="21"/>
  <c r="B189" i="21"/>
  <c r="Q14" i="21"/>
  <c r="Q102" i="21"/>
  <c r="R14" i="21"/>
  <c r="R102" i="21"/>
  <c r="S14" i="21"/>
  <c r="S102" i="21"/>
  <c r="T14" i="21"/>
  <c r="T102" i="21"/>
  <c r="D189" i="21"/>
  <c r="B368" i="21"/>
  <c r="U14" i="21"/>
  <c r="U102" i="21"/>
  <c r="V14" i="21"/>
  <c r="V102" i="21"/>
  <c r="W14" i="21"/>
  <c r="W102" i="21"/>
  <c r="X14" i="21"/>
  <c r="X102" i="21"/>
  <c r="Y14" i="21"/>
  <c r="Y102" i="21"/>
  <c r="E189" i="21"/>
  <c r="C368" i="21"/>
  <c r="M15" i="21"/>
  <c r="M103" i="21"/>
  <c r="J15" i="21"/>
  <c r="J103" i="21"/>
  <c r="K15" i="21"/>
  <c r="K103" i="21"/>
  <c r="L15" i="21"/>
  <c r="L103" i="21"/>
  <c r="N15" i="21"/>
  <c r="N103" i="21"/>
  <c r="O15" i="21"/>
  <c r="O103" i="21"/>
  <c r="P15" i="21"/>
  <c r="P103" i="21"/>
  <c r="C190" i="21"/>
  <c r="B15" i="21"/>
  <c r="B103" i="21"/>
  <c r="C15" i="21"/>
  <c r="C103" i="21"/>
  <c r="D15" i="21"/>
  <c r="D103" i="21"/>
  <c r="E15" i="21"/>
  <c r="E103" i="21"/>
  <c r="F15" i="21"/>
  <c r="F103" i="21"/>
  <c r="G15" i="21"/>
  <c r="G103" i="21"/>
  <c r="H15" i="21"/>
  <c r="H103" i="21"/>
  <c r="I15" i="21"/>
  <c r="I103" i="21"/>
  <c r="B190" i="21"/>
  <c r="Q15" i="21"/>
  <c r="Q103" i="21"/>
  <c r="R15" i="21"/>
  <c r="R103" i="21"/>
  <c r="S15" i="21"/>
  <c r="S103" i="21"/>
  <c r="T15" i="21"/>
  <c r="T103" i="21"/>
  <c r="D190" i="21"/>
  <c r="B369" i="21"/>
  <c r="U15" i="21"/>
  <c r="U103" i="21"/>
  <c r="V15" i="21"/>
  <c r="V103" i="21"/>
  <c r="W15" i="21"/>
  <c r="W103" i="21"/>
  <c r="X15" i="21"/>
  <c r="X103" i="21"/>
  <c r="Y15" i="21"/>
  <c r="Y103" i="21"/>
  <c r="E190" i="21"/>
  <c r="C369" i="21"/>
  <c r="M16" i="21"/>
  <c r="M104" i="21"/>
  <c r="J16" i="21"/>
  <c r="J104" i="21"/>
  <c r="K16" i="21"/>
  <c r="K104" i="21"/>
  <c r="L16" i="21"/>
  <c r="L104" i="21"/>
  <c r="N16" i="21"/>
  <c r="N104" i="21"/>
  <c r="O16" i="21"/>
  <c r="O104" i="21"/>
  <c r="P16" i="21"/>
  <c r="P104" i="21"/>
  <c r="C191" i="21"/>
  <c r="B16" i="21"/>
  <c r="B104" i="21"/>
  <c r="C16" i="21"/>
  <c r="C104" i="21"/>
  <c r="D16" i="21"/>
  <c r="D104" i="21"/>
  <c r="E16" i="21"/>
  <c r="E104" i="21"/>
  <c r="F16" i="21"/>
  <c r="F104" i="21"/>
  <c r="G16" i="21"/>
  <c r="G104" i="21"/>
  <c r="H16" i="21"/>
  <c r="H104" i="21"/>
  <c r="I16" i="21"/>
  <c r="I104" i="21"/>
  <c r="B191" i="21"/>
  <c r="Q16" i="21"/>
  <c r="Q104" i="21"/>
  <c r="R16" i="21"/>
  <c r="R104" i="21"/>
  <c r="S16" i="21"/>
  <c r="S104" i="21"/>
  <c r="T16" i="21"/>
  <c r="T104" i="21"/>
  <c r="D191" i="21"/>
  <c r="B370" i="21"/>
  <c r="U16" i="21"/>
  <c r="U104" i="21"/>
  <c r="V16" i="21"/>
  <c r="V104" i="21"/>
  <c r="W16" i="21"/>
  <c r="W104" i="21"/>
  <c r="X16" i="21"/>
  <c r="X104" i="21"/>
  <c r="Y16" i="21"/>
  <c r="Y104" i="21"/>
  <c r="E191" i="21"/>
  <c r="C370" i="21"/>
  <c r="M17" i="21"/>
  <c r="M105" i="21"/>
  <c r="J17" i="21"/>
  <c r="J105" i="21"/>
  <c r="K17" i="21"/>
  <c r="K105" i="21"/>
  <c r="L17" i="21"/>
  <c r="L105" i="21"/>
  <c r="N17" i="21"/>
  <c r="N105" i="21"/>
  <c r="O17" i="21"/>
  <c r="O105" i="21"/>
  <c r="P17" i="21"/>
  <c r="P105" i="21"/>
  <c r="C192" i="21"/>
  <c r="B17" i="21"/>
  <c r="B105" i="21"/>
  <c r="C17" i="21"/>
  <c r="C105" i="21"/>
  <c r="D17" i="21"/>
  <c r="D105" i="21"/>
  <c r="E17" i="21"/>
  <c r="E105" i="21"/>
  <c r="F17" i="21"/>
  <c r="F105" i="21"/>
  <c r="G17" i="21"/>
  <c r="G105" i="21"/>
  <c r="H17" i="21"/>
  <c r="H105" i="21"/>
  <c r="I17" i="21"/>
  <c r="I105" i="21"/>
  <c r="B192" i="21"/>
  <c r="Q17" i="21"/>
  <c r="Q105" i="21"/>
  <c r="R17" i="21"/>
  <c r="R105" i="21"/>
  <c r="S17" i="21"/>
  <c r="S105" i="21"/>
  <c r="T17" i="21"/>
  <c r="T105" i="21"/>
  <c r="D192" i="21"/>
  <c r="B371" i="21"/>
  <c r="U17" i="21"/>
  <c r="U105" i="21"/>
  <c r="V17" i="21"/>
  <c r="V105" i="21"/>
  <c r="W17" i="21"/>
  <c r="W105" i="21"/>
  <c r="X17" i="21"/>
  <c r="X105" i="21"/>
  <c r="Y17" i="21"/>
  <c r="Y105" i="21"/>
  <c r="E192" i="21"/>
  <c r="C371" i="21"/>
  <c r="M18" i="21"/>
  <c r="M106" i="21"/>
  <c r="J18" i="21"/>
  <c r="J106" i="21"/>
  <c r="K18" i="21"/>
  <c r="K106" i="21"/>
  <c r="L18" i="21"/>
  <c r="L106" i="21"/>
  <c r="N18" i="21"/>
  <c r="N106" i="21"/>
  <c r="O18" i="21"/>
  <c r="O106" i="21"/>
  <c r="P18" i="21"/>
  <c r="P106" i="21"/>
  <c r="C193" i="21"/>
  <c r="B18" i="21"/>
  <c r="B106" i="21"/>
  <c r="C18" i="21"/>
  <c r="C106" i="21"/>
  <c r="D18" i="21"/>
  <c r="D106" i="21"/>
  <c r="E18" i="21"/>
  <c r="E106" i="21"/>
  <c r="F18" i="21"/>
  <c r="F106" i="21"/>
  <c r="G18" i="21"/>
  <c r="G106" i="21"/>
  <c r="H18" i="21"/>
  <c r="H106" i="21"/>
  <c r="I18" i="21"/>
  <c r="I106" i="21"/>
  <c r="B193" i="21"/>
  <c r="Q18" i="21"/>
  <c r="Q106" i="21"/>
  <c r="R18" i="21"/>
  <c r="R106" i="21"/>
  <c r="S18" i="21"/>
  <c r="S106" i="21"/>
  <c r="T18" i="21"/>
  <c r="T106" i="21"/>
  <c r="D193" i="21"/>
  <c r="B372" i="21"/>
  <c r="U18" i="21"/>
  <c r="U106" i="21"/>
  <c r="V18" i="21"/>
  <c r="V106" i="21"/>
  <c r="W18" i="21"/>
  <c r="W106" i="21"/>
  <c r="X18" i="21"/>
  <c r="X106" i="21"/>
  <c r="Y18" i="21"/>
  <c r="Y106" i="21"/>
  <c r="E193" i="21"/>
  <c r="C372" i="21"/>
  <c r="M19" i="21"/>
  <c r="M107" i="21"/>
  <c r="J19" i="21"/>
  <c r="J107" i="21"/>
  <c r="K19" i="21"/>
  <c r="K107" i="21"/>
  <c r="L19" i="21"/>
  <c r="L107" i="21"/>
  <c r="N19" i="21"/>
  <c r="N107" i="21"/>
  <c r="O19" i="21"/>
  <c r="O107" i="21"/>
  <c r="P19" i="21"/>
  <c r="P107" i="21"/>
  <c r="C194" i="21"/>
  <c r="B19" i="21"/>
  <c r="B107" i="21"/>
  <c r="C19" i="21"/>
  <c r="C107" i="21"/>
  <c r="D19" i="21"/>
  <c r="D107" i="21"/>
  <c r="E19" i="21"/>
  <c r="E107" i="21"/>
  <c r="F19" i="21"/>
  <c r="F107" i="21"/>
  <c r="G19" i="21"/>
  <c r="G107" i="21"/>
  <c r="H19" i="21"/>
  <c r="H107" i="21"/>
  <c r="I19" i="21"/>
  <c r="I107" i="21"/>
  <c r="B194" i="21"/>
  <c r="Q19" i="21"/>
  <c r="Q107" i="21"/>
  <c r="R19" i="21"/>
  <c r="R107" i="21"/>
  <c r="S19" i="21"/>
  <c r="S107" i="21"/>
  <c r="T19" i="21"/>
  <c r="T107" i="21"/>
  <c r="D194" i="21"/>
  <c r="B373" i="21"/>
  <c r="U19" i="21"/>
  <c r="U107" i="21"/>
  <c r="V19" i="21"/>
  <c r="V107" i="21"/>
  <c r="W19" i="21"/>
  <c r="W107" i="21"/>
  <c r="X19" i="21"/>
  <c r="X107" i="21"/>
  <c r="Y19" i="21"/>
  <c r="Y107" i="21"/>
  <c r="E194" i="21"/>
  <c r="C373" i="21"/>
  <c r="M20" i="21"/>
  <c r="M108" i="21"/>
  <c r="J20" i="21"/>
  <c r="J108" i="21"/>
  <c r="K20" i="21"/>
  <c r="K108" i="21"/>
  <c r="L20" i="21"/>
  <c r="L108" i="21"/>
  <c r="N20" i="21"/>
  <c r="N108" i="21"/>
  <c r="O20" i="21"/>
  <c r="O108" i="21"/>
  <c r="P20" i="21"/>
  <c r="P108" i="21"/>
  <c r="C195" i="21"/>
  <c r="B20" i="21"/>
  <c r="B108" i="21"/>
  <c r="C20" i="21"/>
  <c r="C108" i="21"/>
  <c r="D20" i="21"/>
  <c r="D108" i="21"/>
  <c r="E20" i="21"/>
  <c r="E108" i="21"/>
  <c r="F20" i="21"/>
  <c r="F108" i="21"/>
  <c r="G20" i="21"/>
  <c r="G108" i="21"/>
  <c r="H20" i="21"/>
  <c r="H108" i="21"/>
  <c r="I20" i="21"/>
  <c r="I108" i="21"/>
  <c r="B195" i="21"/>
  <c r="Q20" i="21"/>
  <c r="Q108" i="21"/>
  <c r="R20" i="21"/>
  <c r="R108" i="21"/>
  <c r="S20" i="21"/>
  <c r="S108" i="21"/>
  <c r="T20" i="21"/>
  <c r="T108" i="21"/>
  <c r="D195" i="21"/>
  <c r="B374" i="21"/>
  <c r="U20" i="21"/>
  <c r="U108" i="21"/>
  <c r="V20" i="21"/>
  <c r="V108" i="21"/>
  <c r="W20" i="21"/>
  <c r="W108" i="21"/>
  <c r="X20" i="21"/>
  <c r="X108" i="21"/>
  <c r="Y20" i="21"/>
  <c r="Y108" i="21"/>
  <c r="E195" i="21"/>
  <c r="C374" i="21"/>
  <c r="M21" i="21"/>
  <c r="M109" i="21"/>
  <c r="J21" i="21"/>
  <c r="J109" i="21"/>
  <c r="K21" i="21"/>
  <c r="K109" i="21"/>
  <c r="L21" i="21"/>
  <c r="L109" i="21"/>
  <c r="N21" i="21"/>
  <c r="N109" i="21"/>
  <c r="O21" i="21"/>
  <c r="O109" i="21"/>
  <c r="P21" i="21"/>
  <c r="P109" i="21"/>
  <c r="C196" i="21"/>
  <c r="B21" i="21"/>
  <c r="B109" i="21"/>
  <c r="C21" i="21"/>
  <c r="C109" i="21"/>
  <c r="D21" i="21"/>
  <c r="D109" i="21"/>
  <c r="E21" i="21"/>
  <c r="E109" i="21"/>
  <c r="F21" i="21"/>
  <c r="F109" i="21"/>
  <c r="G21" i="21"/>
  <c r="G109" i="21"/>
  <c r="H21" i="21"/>
  <c r="H109" i="21"/>
  <c r="I21" i="21"/>
  <c r="I109" i="21"/>
  <c r="B196" i="21"/>
  <c r="Q21" i="21"/>
  <c r="Q109" i="21"/>
  <c r="R21" i="21"/>
  <c r="R109" i="21"/>
  <c r="S21" i="21"/>
  <c r="S109" i="21"/>
  <c r="T21" i="21"/>
  <c r="T109" i="21"/>
  <c r="D196" i="21"/>
  <c r="B375" i="21"/>
  <c r="U21" i="21"/>
  <c r="U109" i="21"/>
  <c r="V21" i="21"/>
  <c r="V109" i="21"/>
  <c r="W21" i="21"/>
  <c r="W109" i="21"/>
  <c r="X21" i="21"/>
  <c r="X109" i="21"/>
  <c r="Y21" i="21"/>
  <c r="Y109" i="21"/>
  <c r="E196" i="21"/>
  <c r="C375" i="21"/>
  <c r="M22" i="21"/>
  <c r="M110" i="21"/>
  <c r="J22" i="21"/>
  <c r="J110" i="21"/>
  <c r="K22" i="21"/>
  <c r="K110" i="21"/>
  <c r="L22" i="21"/>
  <c r="L110" i="21"/>
  <c r="N22" i="21"/>
  <c r="N110" i="21"/>
  <c r="O22" i="21"/>
  <c r="O110" i="21"/>
  <c r="P22" i="21"/>
  <c r="P110" i="21"/>
  <c r="C197" i="21"/>
  <c r="B22" i="21"/>
  <c r="B110" i="21"/>
  <c r="C22" i="21"/>
  <c r="C110" i="21"/>
  <c r="D22" i="21"/>
  <c r="D110" i="21"/>
  <c r="E22" i="21"/>
  <c r="E110" i="21"/>
  <c r="F22" i="21"/>
  <c r="F110" i="21"/>
  <c r="G22" i="21"/>
  <c r="G110" i="21"/>
  <c r="H22" i="21"/>
  <c r="H110" i="21"/>
  <c r="I22" i="21"/>
  <c r="I110" i="21"/>
  <c r="B197" i="21"/>
  <c r="Q22" i="21"/>
  <c r="Q110" i="21"/>
  <c r="R22" i="21"/>
  <c r="R110" i="21"/>
  <c r="S22" i="21"/>
  <c r="S110" i="21"/>
  <c r="T22" i="21"/>
  <c r="T110" i="21"/>
  <c r="D197" i="21"/>
  <c r="B376" i="21"/>
  <c r="U22" i="21"/>
  <c r="U110" i="21"/>
  <c r="V22" i="21"/>
  <c r="V110" i="21"/>
  <c r="W22" i="21"/>
  <c r="W110" i="21"/>
  <c r="X22" i="21"/>
  <c r="X110" i="21"/>
  <c r="Y22" i="21"/>
  <c r="Y110" i="21"/>
  <c r="E197" i="21"/>
  <c r="C376" i="21"/>
  <c r="M23" i="21"/>
  <c r="M111" i="21"/>
  <c r="J23" i="21"/>
  <c r="J111" i="21"/>
  <c r="K23" i="21"/>
  <c r="K111" i="21"/>
  <c r="L23" i="21"/>
  <c r="L111" i="21"/>
  <c r="N23" i="21"/>
  <c r="N111" i="21"/>
  <c r="O23" i="21"/>
  <c r="O111" i="21"/>
  <c r="P23" i="21"/>
  <c r="P111" i="21"/>
  <c r="C198" i="21"/>
  <c r="B23" i="21"/>
  <c r="B111" i="21"/>
  <c r="C23" i="21"/>
  <c r="C111" i="21"/>
  <c r="D23" i="21"/>
  <c r="D111" i="21"/>
  <c r="E23" i="21"/>
  <c r="E111" i="21"/>
  <c r="F23" i="21"/>
  <c r="F111" i="21"/>
  <c r="G23" i="21"/>
  <c r="G111" i="21"/>
  <c r="H23" i="21"/>
  <c r="H111" i="21"/>
  <c r="I23" i="21"/>
  <c r="I111" i="21"/>
  <c r="B198" i="21"/>
  <c r="Q23" i="21"/>
  <c r="Q111" i="21"/>
  <c r="R23" i="21"/>
  <c r="R111" i="21"/>
  <c r="S23" i="21"/>
  <c r="S111" i="21"/>
  <c r="T23" i="21"/>
  <c r="T111" i="21"/>
  <c r="D198" i="21"/>
  <c r="B377" i="21"/>
  <c r="U23" i="21"/>
  <c r="U111" i="21"/>
  <c r="V23" i="21"/>
  <c r="V111" i="21"/>
  <c r="W23" i="21"/>
  <c r="W111" i="21"/>
  <c r="X23" i="21"/>
  <c r="X111" i="21"/>
  <c r="Y23" i="21"/>
  <c r="Y111" i="21"/>
  <c r="E198" i="21"/>
  <c r="C377" i="21"/>
  <c r="M24" i="21"/>
  <c r="M112" i="21"/>
  <c r="J24" i="21"/>
  <c r="J112" i="21"/>
  <c r="K24" i="21"/>
  <c r="K112" i="21"/>
  <c r="L24" i="21"/>
  <c r="L112" i="21"/>
  <c r="N24" i="21"/>
  <c r="N112" i="21"/>
  <c r="O24" i="21"/>
  <c r="O112" i="21"/>
  <c r="P24" i="21"/>
  <c r="P112" i="21"/>
  <c r="C199" i="21"/>
  <c r="B24" i="21"/>
  <c r="B112" i="21"/>
  <c r="C24" i="21"/>
  <c r="C112" i="21"/>
  <c r="D24" i="21"/>
  <c r="D112" i="21"/>
  <c r="E24" i="21"/>
  <c r="E112" i="21"/>
  <c r="F24" i="21"/>
  <c r="F112" i="21"/>
  <c r="G24" i="21"/>
  <c r="G112" i="21"/>
  <c r="H24" i="21"/>
  <c r="H112" i="21"/>
  <c r="I24" i="21"/>
  <c r="I112" i="21"/>
  <c r="B199" i="21"/>
  <c r="Q24" i="21"/>
  <c r="Q112" i="21"/>
  <c r="R24" i="21"/>
  <c r="R112" i="21"/>
  <c r="S24" i="21"/>
  <c r="S112" i="21"/>
  <c r="T24" i="21"/>
  <c r="T112" i="21"/>
  <c r="D199" i="21"/>
  <c r="B378" i="21"/>
  <c r="U24" i="21"/>
  <c r="U112" i="21"/>
  <c r="V24" i="21"/>
  <c r="V112" i="21"/>
  <c r="W24" i="21"/>
  <c r="W112" i="21"/>
  <c r="X24" i="21"/>
  <c r="X112" i="21"/>
  <c r="Y24" i="21"/>
  <c r="Y112" i="21"/>
  <c r="E199" i="21"/>
  <c r="C378" i="21"/>
  <c r="M25" i="21"/>
  <c r="M113" i="21"/>
  <c r="J25" i="21"/>
  <c r="J113" i="21"/>
  <c r="K25" i="21"/>
  <c r="K113" i="21"/>
  <c r="L25" i="21"/>
  <c r="L113" i="21"/>
  <c r="N25" i="21"/>
  <c r="N113" i="21"/>
  <c r="O25" i="21"/>
  <c r="O113" i="21"/>
  <c r="P25" i="21"/>
  <c r="P113" i="21"/>
  <c r="C200" i="21"/>
  <c r="B25" i="21"/>
  <c r="B113" i="21"/>
  <c r="C25" i="21"/>
  <c r="C113" i="21"/>
  <c r="D25" i="21"/>
  <c r="D113" i="21"/>
  <c r="E25" i="21"/>
  <c r="E113" i="21"/>
  <c r="F25" i="21"/>
  <c r="F113" i="21"/>
  <c r="G25" i="21"/>
  <c r="G113" i="21"/>
  <c r="H25" i="21"/>
  <c r="H113" i="21"/>
  <c r="I25" i="21"/>
  <c r="I113" i="21"/>
  <c r="B200" i="21"/>
  <c r="Q25" i="21"/>
  <c r="Q113" i="21"/>
  <c r="R25" i="21"/>
  <c r="R113" i="21"/>
  <c r="S25" i="21"/>
  <c r="S113" i="21"/>
  <c r="T25" i="21"/>
  <c r="T113" i="21"/>
  <c r="D200" i="21"/>
  <c r="B379" i="21"/>
  <c r="U25" i="21"/>
  <c r="U113" i="21"/>
  <c r="V25" i="21"/>
  <c r="V113" i="21"/>
  <c r="W25" i="21"/>
  <c r="W113" i="21"/>
  <c r="X25" i="21"/>
  <c r="X113" i="21"/>
  <c r="Y25" i="21"/>
  <c r="Y113" i="21"/>
  <c r="E200" i="21"/>
  <c r="C379" i="21"/>
  <c r="M26" i="21"/>
  <c r="M114" i="21"/>
  <c r="J26" i="21"/>
  <c r="J114" i="21"/>
  <c r="K26" i="21"/>
  <c r="K114" i="21"/>
  <c r="L26" i="21"/>
  <c r="L114" i="21"/>
  <c r="N26" i="21"/>
  <c r="N114" i="21"/>
  <c r="O26" i="21"/>
  <c r="O114" i="21"/>
  <c r="P26" i="21"/>
  <c r="P114" i="21"/>
  <c r="C201" i="21"/>
  <c r="B26" i="21"/>
  <c r="B114" i="21"/>
  <c r="C26" i="21"/>
  <c r="C114" i="21"/>
  <c r="D26" i="21"/>
  <c r="D114" i="21"/>
  <c r="E26" i="21"/>
  <c r="E114" i="21"/>
  <c r="F26" i="21"/>
  <c r="F114" i="21"/>
  <c r="G26" i="21"/>
  <c r="G114" i="21"/>
  <c r="H26" i="21"/>
  <c r="H114" i="21"/>
  <c r="I26" i="21"/>
  <c r="I114" i="21"/>
  <c r="B201" i="21"/>
  <c r="Q26" i="21"/>
  <c r="Q114" i="21"/>
  <c r="R26" i="21"/>
  <c r="R114" i="21"/>
  <c r="S26" i="21"/>
  <c r="S114" i="21"/>
  <c r="T26" i="21"/>
  <c r="T114" i="21"/>
  <c r="D201" i="21"/>
  <c r="B380" i="21"/>
  <c r="U26" i="21"/>
  <c r="U114" i="21"/>
  <c r="V26" i="21"/>
  <c r="V114" i="21"/>
  <c r="W26" i="21"/>
  <c r="W114" i="21"/>
  <c r="X26" i="21"/>
  <c r="X114" i="21"/>
  <c r="Y26" i="21"/>
  <c r="Y114" i="21"/>
  <c r="E201" i="21"/>
  <c r="C380" i="21"/>
  <c r="M27" i="21"/>
  <c r="M115" i="21"/>
  <c r="J27" i="21"/>
  <c r="J115" i="21"/>
  <c r="K27" i="21"/>
  <c r="K115" i="21"/>
  <c r="L27" i="21"/>
  <c r="L115" i="21"/>
  <c r="N27" i="21"/>
  <c r="N115" i="21"/>
  <c r="O27" i="21"/>
  <c r="O115" i="21"/>
  <c r="P27" i="21"/>
  <c r="P115" i="21"/>
  <c r="C202" i="21"/>
  <c r="B27" i="21"/>
  <c r="B115" i="21"/>
  <c r="C27" i="21"/>
  <c r="C115" i="21"/>
  <c r="D27" i="21"/>
  <c r="D115" i="21"/>
  <c r="E27" i="21"/>
  <c r="E115" i="21"/>
  <c r="F27" i="21"/>
  <c r="F115" i="21"/>
  <c r="G27" i="21"/>
  <c r="G115" i="21"/>
  <c r="H27" i="21"/>
  <c r="H115" i="21"/>
  <c r="I27" i="21"/>
  <c r="I115" i="21"/>
  <c r="B202" i="21"/>
  <c r="Q27" i="21"/>
  <c r="Q115" i="21"/>
  <c r="R27" i="21"/>
  <c r="R115" i="21"/>
  <c r="S27" i="21"/>
  <c r="S115" i="21"/>
  <c r="T27" i="21"/>
  <c r="T115" i="21"/>
  <c r="D202" i="21"/>
  <c r="B381" i="21"/>
  <c r="U27" i="21"/>
  <c r="U115" i="21"/>
  <c r="V27" i="21"/>
  <c r="V115" i="21"/>
  <c r="W27" i="21"/>
  <c r="W115" i="21"/>
  <c r="X27" i="21"/>
  <c r="X115" i="21"/>
  <c r="Y27" i="21"/>
  <c r="Y115" i="21"/>
  <c r="E202" i="21"/>
  <c r="C381" i="21"/>
  <c r="M28" i="21"/>
  <c r="M116" i="21"/>
  <c r="J28" i="21"/>
  <c r="J116" i="21"/>
  <c r="K28" i="21"/>
  <c r="K116" i="21"/>
  <c r="L28" i="21"/>
  <c r="L116" i="21"/>
  <c r="N28" i="21"/>
  <c r="N116" i="21"/>
  <c r="O28" i="21"/>
  <c r="O116" i="21"/>
  <c r="P28" i="21"/>
  <c r="P116" i="21"/>
  <c r="C203" i="21"/>
  <c r="B28" i="21"/>
  <c r="B116" i="21"/>
  <c r="C28" i="21"/>
  <c r="C116" i="21"/>
  <c r="D28" i="21"/>
  <c r="D116" i="21"/>
  <c r="E28" i="21"/>
  <c r="E116" i="21"/>
  <c r="F28" i="21"/>
  <c r="F116" i="21"/>
  <c r="G28" i="21"/>
  <c r="G116" i="21"/>
  <c r="H28" i="21"/>
  <c r="H116" i="21"/>
  <c r="I28" i="21"/>
  <c r="I116" i="21"/>
  <c r="B203" i="21"/>
  <c r="Q28" i="21"/>
  <c r="Q116" i="21"/>
  <c r="R28" i="21"/>
  <c r="R116" i="21"/>
  <c r="S28" i="21"/>
  <c r="S116" i="21"/>
  <c r="T28" i="21"/>
  <c r="T116" i="21"/>
  <c r="D203" i="21"/>
  <c r="B382" i="21"/>
  <c r="U28" i="21"/>
  <c r="U116" i="21"/>
  <c r="V28" i="21"/>
  <c r="V116" i="21"/>
  <c r="W28" i="21"/>
  <c r="W116" i="21"/>
  <c r="X28" i="21"/>
  <c r="X116" i="21"/>
  <c r="Y28" i="21"/>
  <c r="Y116" i="21"/>
  <c r="E203" i="21"/>
  <c r="C382" i="21"/>
  <c r="M29" i="21"/>
  <c r="M117" i="21"/>
  <c r="J29" i="21"/>
  <c r="J117" i="21"/>
  <c r="K29" i="21"/>
  <c r="K117" i="21"/>
  <c r="L29" i="21"/>
  <c r="L117" i="21"/>
  <c r="N29" i="21"/>
  <c r="N117" i="21"/>
  <c r="O29" i="21"/>
  <c r="O117" i="21"/>
  <c r="P29" i="21"/>
  <c r="P117" i="21"/>
  <c r="C204" i="21"/>
  <c r="B29" i="21"/>
  <c r="B117" i="21"/>
  <c r="C29" i="21"/>
  <c r="C117" i="21"/>
  <c r="D29" i="21"/>
  <c r="D117" i="21"/>
  <c r="E29" i="21"/>
  <c r="E117" i="21"/>
  <c r="F29" i="21"/>
  <c r="F117" i="21"/>
  <c r="G29" i="21"/>
  <c r="G117" i="21"/>
  <c r="H29" i="21"/>
  <c r="H117" i="21"/>
  <c r="I29" i="21"/>
  <c r="I117" i="21"/>
  <c r="B204" i="21"/>
  <c r="Q29" i="21"/>
  <c r="Q117" i="21"/>
  <c r="R29" i="21"/>
  <c r="R117" i="21"/>
  <c r="S29" i="21"/>
  <c r="S117" i="21"/>
  <c r="T29" i="21"/>
  <c r="T117" i="21"/>
  <c r="D204" i="21"/>
  <c r="B383" i="21"/>
  <c r="U29" i="21"/>
  <c r="U117" i="21"/>
  <c r="V29" i="21"/>
  <c r="V117" i="21"/>
  <c r="W29" i="21"/>
  <c r="W117" i="21"/>
  <c r="X29" i="21"/>
  <c r="X117" i="21"/>
  <c r="Y29" i="21"/>
  <c r="Y117" i="21"/>
  <c r="E204" i="21"/>
  <c r="C383" i="21"/>
  <c r="M30" i="21"/>
  <c r="M118" i="21"/>
  <c r="J30" i="21"/>
  <c r="J118" i="21"/>
  <c r="K30" i="21"/>
  <c r="K118" i="21"/>
  <c r="L30" i="21"/>
  <c r="L118" i="21"/>
  <c r="N30" i="21"/>
  <c r="N118" i="21"/>
  <c r="O30" i="21"/>
  <c r="O118" i="21"/>
  <c r="P30" i="21"/>
  <c r="P118" i="21"/>
  <c r="C205" i="21"/>
  <c r="B30" i="21"/>
  <c r="B118" i="21"/>
  <c r="C30" i="21"/>
  <c r="C118" i="21"/>
  <c r="D30" i="21"/>
  <c r="D118" i="21"/>
  <c r="E30" i="21"/>
  <c r="E118" i="21"/>
  <c r="F30" i="21"/>
  <c r="F118" i="21"/>
  <c r="G30" i="21"/>
  <c r="G118" i="21"/>
  <c r="H30" i="21"/>
  <c r="H118" i="21"/>
  <c r="I30" i="21"/>
  <c r="I118" i="21"/>
  <c r="B205" i="21"/>
  <c r="Q30" i="21"/>
  <c r="Q118" i="21"/>
  <c r="R30" i="21"/>
  <c r="R118" i="21"/>
  <c r="S30" i="21"/>
  <c r="S118" i="21"/>
  <c r="T30" i="21"/>
  <c r="T118" i="21"/>
  <c r="D205" i="21"/>
  <c r="B384" i="21"/>
  <c r="U30" i="21"/>
  <c r="U118" i="21"/>
  <c r="V30" i="21"/>
  <c r="V118" i="21"/>
  <c r="W30" i="21"/>
  <c r="W118" i="21"/>
  <c r="X30" i="21"/>
  <c r="X118" i="21"/>
  <c r="Y30" i="21"/>
  <c r="Y118" i="21"/>
  <c r="E205" i="21"/>
  <c r="C384" i="21"/>
  <c r="M31" i="21"/>
  <c r="M119" i="21"/>
  <c r="J31" i="21"/>
  <c r="J119" i="21"/>
  <c r="K31" i="21"/>
  <c r="K119" i="21"/>
  <c r="L31" i="21"/>
  <c r="L119" i="21"/>
  <c r="N31" i="21"/>
  <c r="N119" i="21"/>
  <c r="O31" i="21"/>
  <c r="O119" i="21"/>
  <c r="P31" i="21"/>
  <c r="P119" i="21"/>
  <c r="C206" i="21"/>
  <c r="B31" i="21"/>
  <c r="B119" i="21"/>
  <c r="C31" i="21"/>
  <c r="C119" i="21"/>
  <c r="D31" i="21"/>
  <c r="D119" i="21"/>
  <c r="E31" i="21"/>
  <c r="E119" i="21"/>
  <c r="F31" i="21"/>
  <c r="F119" i="21"/>
  <c r="G31" i="21"/>
  <c r="G119" i="21"/>
  <c r="H31" i="21"/>
  <c r="H119" i="21"/>
  <c r="I31" i="21"/>
  <c r="I119" i="21"/>
  <c r="B206" i="21"/>
  <c r="Q31" i="21"/>
  <c r="Q119" i="21"/>
  <c r="R31" i="21"/>
  <c r="R119" i="21"/>
  <c r="S31" i="21"/>
  <c r="S119" i="21"/>
  <c r="T31" i="21"/>
  <c r="T119" i="21"/>
  <c r="D206" i="21"/>
  <c r="B385" i="21"/>
  <c r="U31" i="21"/>
  <c r="U119" i="21"/>
  <c r="V31" i="21"/>
  <c r="V119" i="21"/>
  <c r="W31" i="21"/>
  <c r="W119" i="21"/>
  <c r="X31" i="21"/>
  <c r="X119" i="21"/>
  <c r="Y31" i="21"/>
  <c r="Y119" i="21"/>
  <c r="E206" i="21"/>
  <c r="C385" i="21"/>
  <c r="M32" i="21"/>
  <c r="M120" i="21"/>
  <c r="J32" i="21"/>
  <c r="J120" i="21"/>
  <c r="K32" i="21"/>
  <c r="K120" i="21"/>
  <c r="L32" i="21"/>
  <c r="L120" i="21"/>
  <c r="N32" i="21"/>
  <c r="N120" i="21"/>
  <c r="O32" i="21"/>
  <c r="O120" i="21"/>
  <c r="P32" i="21"/>
  <c r="P120" i="21"/>
  <c r="C207" i="21"/>
  <c r="B32" i="21"/>
  <c r="B120" i="21"/>
  <c r="C32" i="21"/>
  <c r="C120" i="21"/>
  <c r="D32" i="21"/>
  <c r="D120" i="21"/>
  <c r="E32" i="21"/>
  <c r="E120" i="21"/>
  <c r="F32" i="21"/>
  <c r="F120" i="21"/>
  <c r="G32" i="21"/>
  <c r="G120" i="21"/>
  <c r="H32" i="21"/>
  <c r="H120" i="21"/>
  <c r="I32" i="21"/>
  <c r="I120" i="21"/>
  <c r="B207" i="21"/>
  <c r="Q32" i="21"/>
  <c r="Q120" i="21"/>
  <c r="R32" i="21"/>
  <c r="R120" i="21"/>
  <c r="S32" i="21"/>
  <c r="S120" i="21"/>
  <c r="T32" i="21"/>
  <c r="T120" i="21"/>
  <c r="D207" i="21"/>
  <c r="B386" i="21"/>
  <c r="U32" i="21"/>
  <c r="U120" i="21"/>
  <c r="V32" i="21"/>
  <c r="V120" i="21"/>
  <c r="W32" i="21"/>
  <c r="W120" i="21"/>
  <c r="X32" i="21"/>
  <c r="X120" i="21"/>
  <c r="Y32" i="21"/>
  <c r="Y120" i="21"/>
  <c r="E207" i="21"/>
  <c r="C386" i="21"/>
  <c r="M33" i="21"/>
  <c r="M121" i="21"/>
  <c r="J33" i="21"/>
  <c r="J121" i="21"/>
  <c r="K33" i="21"/>
  <c r="K121" i="21"/>
  <c r="L33" i="21"/>
  <c r="L121" i="21"/>
  <c r="N33" i="21"/>
  <c r="N121" i="21"/>
  <c r="O33" i="21"/>
  <c r="O121" i="21"/>
  <c r="P33" i="21"/>
  <c r="P121" i="21"/>
  <c r="C208" i="21"/>
  <c r="B33" i="21"/>
  <c r="B121" i="21"/>
  <c r="C33" i="21"/>
  <c r="C121" i="21"/>
  <c r="D33" i="21"/>
  <c r="D121" i="21"/>
  <c r="E33" i="21"/>
  <c r="E121" i="21"/>
  <c r="F33" i="21"/>
  <c r="F121" i="21"/>
  <c r="G33" i="21"/>
  <c r="G121" i="21"/>
  <c r="H33" i="21"/>
  <c r="H121" i="21"/>
  <c r="I33" i="21"/>
  <c r="I121" i="21"/>
  <c r="B208" i="21"/>
  <c r="Q33" i="21"/>
  <c r="Q121" i="21"/>
  <c r="R33" i="21"/>
  <c r="R121" i="21"/>
  <c r="S33" i="21"/>
  <c r="S121" i="21"/>
  <c r="T33" i="21"/>
  <c r="T121" i="21"/>
  <c r="D208" i="21"/>
  <c r="B387" i="21"/>
  <c r="U33" i="21"/>
  <c r="U121" i="21"/>
  <c r="V33" i="21"/>
  <c r="V121" i="21"/>
  <c r="W33" i="21"/>
  <c r="W121" i="21"/>
  <c r="X33" i="21"/>
  <c r="X121" i="21"/>
  <c r="Y33" i="21"/>
  <c r="Y121" i="21"/>
  <c r="E208" i="21"/>
  <c r="C387" i="21"/>
  <c r="M34" i="21"/>
  <c r="M122" i="21"/>
  <c r="J34" i="21"/>
  <c r="J122" i="21"/>
  <c r="K34" i="21"/>
  <c r="K122" i="21"/>
  <c r="L34" i="21"/>
  <c r="L122" i="21"/>
  <c r="N34" i="21"/>
  <c r="N122" i="21"/>
  <c r="O34" i="21"/>
  <c r="O122" i="21"/>
  <c r="P34" i="21"/>
  <c r="P122" i="21"/>
  <c r="C209" i="21"/>
  <c r="B34" i="21"/>
  <c r="B122" i="21"/>
  <c r="C34" i="21"/>
  <c r="C122" i="21"/>
  <c r="D34" i="21"/>
  <c r="D122" i="21"/>
  <c r="E34" i="21"/>
  <c r="E122" i="21"/>
  <c r="F34" i="21"/>
  <c r="F122" i="21"/>
  <c r="G34" i="21"/>
  <c r="G122" i="21"/>
  <c r="H34" i="21"/>
  <c r="H122" i="21"/>
  <c r="I34" i="21"/>
  <c r="I122" i="21"/>
  <c r="B209" i="21"/>
  <c r="Q34" i="21"/>
  <c r="Q122" i="21"/>
  <c r="R34" i="21"/>
  <c r="R122" i="21"/>
  <c r="S34" i="21"/>
  <c r="S122" i="21"/>
  <c r="T34" i="21"/>
  <c r="T122" i="21"/>
  <c r="D209" i="21"/>
  <c r="B388" i="21"/>
  <c r="U34" i="21"/>
  <c r="U122" i="21"/>
  <c r="V34" i="21"/>
  <c r="V122" i="21"/>
  <c r="W34" i="21"/>
  <c r="W122" i="21"/>
  <c r="X34" i="21"/>
  <c r="X122" i="21"/>
  <c r="Y34" i="21"/>
  <c r="Y122" i="21"/>
  <c r="E209" i="21"/>
  <c r="C388" i="21"/>
  <c r="M35" i="21"/>
  <c r="M123" i="21"/>
  <c r="J35" i="21"/>
  <c r="J123" i="21"/>
  <c r="K35" i="21"/>
  <c r="K123" i="21"/>
  <c r="L35" i="21"/>
  <c r="L123" i="21"/>
  <c r="N35" i="21"/>
  <c r="N123" i="21"/>
  <c r="O35" i="21"/>
  <c r="O123" i="21"/>
  <c r="P35" i="21"/>
  <c r="P123" i="21"/>
  <c r="C210" i="21"/>
  <c r="B35" i="21"/>
  <c r="B123" i="21"/>
  <c r="C35" i="21"/>
  <c r="C123" i="21"/>
  <c r="D35" i="21"/>
  <c r="D123" i="21"/>
  <c r="E35" i="21"/>
  <c r="E123" i="21"/>
  <c r="F35" i="21"/>
  <c r="F123" i="21"/>
  <c r="G35" i="21"/>
  <c r="G123" i="21"/>
  <c r="H35" i="21"/>
  <c r="H123" i="21"/>
  <c r="I35" i="21"/>
  <c r="I123" i="21"/>
  <c r="B210" i="21"/>
  <c r="Q35" i="21"/>
  <c r="Q123" i="21"/>
  <c r="R35" i="21"/>
  <c r="R123" i="21"/>
  <c r="S35" i="21"/>
  <c r="S123" i="21"/>
  <c r="T35" i="21"/>
  <c r="T123" i="21"/>
  <c r="D210" i="21"/>
  <c r="B389" i="21"/>
  <c r="U35" i="21"/>
  <c r="U123" i="21"/>
  <c r="V35" i="21"/>
  <c r="V123" i="21"/>
  <c r="W35" i="21"/>
  <c r="W123" i="21"/>
  <c r="X35" i="21"/>
  <c r="X123" i="21"/>
  <c r="Y35" i="21"/>
  <c r="Y123" i="21"/>
  <c r="E210" i="21"/>
  <c r="C389" i="21"/>
  <c r="M36" i="21"/>
  <c r="M124" i="21"/>
  <c r="J36" i="21"/>
  <c r="J124" i="21"/>
  <c r="K36" i="21"/>
  <c r="K124" i="21"/>
  <c r="L36" i="21"/>
  <c r="L124" i="21"/>
  <c r="N36" i="21"/>
  <c r="N124" i="21"/>
  <c r="O36" i="21"/>
  <c r="O124" i="21"/>
  <c r="P36" i="21"/>
  <c r="P124" i="21"/>
  <c r="C211" i="21"/>
  <c r="B36" i="21"/>
  <c r="B124" i="21"/>
  <c r="C36" i="21"/>
  <c r="C124" i="21"/>
  <c r="D36" i="21"/>
  <c r="D124" i="21"/>
  <c r="E36" i="21"/>
  <c r="E124" i="21"/>
  <c r="F36" i="21"/>
  <c r="F124" i="21"/>
  <c r="G36" i="21"/>
  <c r="G124" i="21"/>
  <c r="H36" i="21"/>
  <c r="H124" i="21"/>
  <c r="I36" i="21"/>
  <c r="I124" i="21"/>
  <c r="B211" i="21"/>
  <c r="Q36" i="21"/>
  <c r="Q124" i="21"/>
  <c r="R36" i="21"/>
  <c r="R124" i="21"/>
  <c r="S36" i="21"/>
  <c r="S124" i="21"/>
  <c r="T36" i="21"/>
  <c r="T124" i="21"/>
  <c r="D211" i="21"/>
  <c r="B390" i="21"/>
  <c r="U36" i="21"/>
  <c r="U124" i="21"/>
  <c r="V36" i="21"/>
  <c r="V124" i="21"/>
  <c r="W36" i="21"/>
  <c r="W124" i="21"/>
  <c r="X36" i="21"/>
  <c r="X124" i="21"/>
  <c r="Y36" i="21"/>
  <c r="Y124" i="21"/>
  <c r="E211" i="21"/>
  <c r="C390" i="21"/>
  <c r="M37" i="21"/>
  <c r="M125" i="21"/>
  <c r="J37" i="21"/>
  <c r="J125" i="21"/>
  <c r="K37" i="21"/>
  <c r="K125" i="21"/>
  <c r="L37" i="21"/>
  <c r="L125" i="21"/>
  <c r="N37" i="21"/>
  <c r="N125" i="21"/>
  <c r="O37" i="21"/>
  <c r="O125" i="21"/>
  <c r="P37" i="21"/>
  <c r="P125" i="21"/>
  <c r="C212" i="21"/>
  <c r="B37" i="21"/>
  <c r="B125" i="21"/>
  <c r="C37" i="21"/>
  <c r="C125" i="21"/>
  <c r="D37" i="21"/>
  <c r="D125" i="21"/>
  <c r="E37" i="21"/>
  <c r="E125" i="21"/>
  <c r="F37" i="21"/>
  <c r="F125" i="21"/>
  <c r="G37" i="21"/>
  <c r="G125" i="21"/>
  <c r="H37" i="21"/>
  <c r="H125" i="21"/>
  <c r="I37" i="21"/>
  <c r="I125" i="21"/>
  <c r="B212" i="21"/>
  <c r="Q37" i="21"/>
  <c r="Q125" i="21"/>
  <c r="R37" i="21"/>
  <c r="R125" i="21"/>
  <c r="S37" i="21"/>
  <c r="S125" i="21"/>
  <c r="T37" i="21"/>
  <c r="T125" i="21"/>
  <c r="D212" i="21"/>
  <c r="B391" i="21"/>
  <c r="U37" i="21"/>
  <c r="U125" i="21"/>
  <c r="V37" i="21"/>
  <c r="V125" i="21"/>
  <c r="W37" i="21"/>
  <c r="W125" i="21"/>
  <c r="X37" i="21"/>
  <c r="X125" i="21"/>
  <c r="Y37" i="21"/>
  <c r="Y125" i="21"/>
  <c r="E212" i="21"/>
  <c r="C391" i="21"/>
  <c r="M38" i="21"/>
  <c r="M126" i="21"/>
  <c r="J38" i="21"/>
  <c r="J126" i="21"/>
  <c r="K38" i="21"/>
  <c r="K126" i="21"/>
  <c r="L38" i="21"/>
  <c r="L126" i="21"/>
  <c r="N38" i="21"/>
  <c r="N126" i="21"/>
  <c r="O38" i="21"/>
  <c r="O126" i="21"/>
  <c r="P38" i="21"/>
  <c r="P126" i="21"/>
  <c r="C213" i="21"/>
  <c r="B38" i="21"/>
  <c r="B126" i="21"/>
  <c r="C38" i="21"/>
  <c r="C126" i="21"/>
  <c r="D38" i="21"/>
  <c r="D126" i="21"/>
  <c r="E38" i="21"/>
  <c r="E126" i="21"/>
  <c r="F38" i="21"/>
  <c r="F126" i="21"/>
  <c r="G38" i="21"/>
  <c r="G126" i="21"/>
  <c r="H38" i="21"/>
  <c r="H126" i="21"/>
  <c r="I38" i="21"/>
  <c r="I126" i="21"/>
  <c r="B213" i="21"/>
  <c r="Q38" i="21"/>
  <c r="Q126" i="21"/>
  <c r="R38" i="21"/>
  <c r="R126" i="21"/>
  <c r="S38" i="21"/>
  <c r="S126" i="21"/>
  <c r="T38" i="21"/>
  <c r="T126" i="21"/>
  <c r="D213" i="21"/>
  <c r="B392" i="21"/>
  <c r="U38" i="21"/>
  <c r="U126" i="21"/>
  <c r="V38" i="21"/>
  <c r="V126" i="21"/>
  <c r="W38" i="21"/>
  <c r="W126" i="21"/>
  <c r="X38" i="21"/>
  <c r="X126" i="21"/>
  <c r="Y38" i="21"/>
  <c r="Y126" i="21"/>
  <c r="E213" i="21"/>
  <c r="C392" i="21"/>
  <c r="M39" i="21"/>
  <c r="M127" i="21"/>
  <c r="J39" i="21"/>
  <c r="J127" i="21"/>
  <c r="K39" i="21"/>
  <c r="K127" i="21"/>
  <c r="L39" i="21"/>
  <c r="L127" i="21"/>
  <c r="N39" i="21"/>
  <c r="N127" i="21"/>
  <c r="O39" i="21"/>
  <c r="O127" i="21"/>
  <c r="P39" i="21"/>
  <c r="P127" i="21"/>
  <c r="C214" i="21"/>
  <c r="B39" i="21"/>
  <c r="B127" i="21"/>
  <c r="C39" i="21"/>
  <c r="C127" i="21"/>
  <c r="D39" i="21"/>
  <c r="D127" i="21"/>
  <c r="E39" i="21"/>
  <c r="E127" i="21"/>
  <c r="F39" i="21"/>
  <c r="F127" i="21"/>
  <c r="G39" i="21"/>
  <c r="G127" i="21"/>
  <c r="H39" i="21"/>
  <c r="H127" i="21"/>
  <c r="I39" i="21"/>
  <c r="I127" i="21"/>
  <c r="B214" i="21"/>
  <c r="Q39" i="21"/>
  <c r="Q127" i="21"/>
  <c r="R39" i="21"/>
  <c r="R127" i="21"/>
  <c r="S39" i="21"/>
  <c r="S127" i="21"/>
  <c r="T39" i="21"/>
  <c r="T127" i="21"/>
  <c r="D214" i="21"/>
  <c r="B393" i="21"/>
  <c r="U39" i="21"/>
  <c r="U127" i="21"/>
  <c r="V39" i="21"/>
  <c r="V127" i="21"/>
  <c r="W39" i="21"/>
  <c r="W127" i="21"/>
  <c r="X39" i="21"/>
  <c r="X127" i="21"/>
  <c r="Y39" i="21"/>
  <c r="Y127" i="21"/>
  <c r="E214" i="21"/>
  <c r="C393" i="21"/>
  <c r="M40" i="21"/>
  <c r="M128" i="21"/>
  <c r="J40" i="21"/>
  <c r="J128" i="21"/>
  <c r="K40" i="21"/>
  <c r="K128" i="21"/>
  <c r="L40" i="21"/>
  <c r="L128" i="21"/>
  <c r="N40" i="21"/>
  <c r="N128" i="21"/>
  <c r="O40" i="21"/>
  <c r="O128" i="21"/>
  <c r="P40" i="21"/>
  <c r="P128" i="21"/>
  <c r="C215" i="21"/>
  <c r="B40" i="21"/>
  <c r="B128" i="21"/>
  <c r="C40" i="21"/>
  <c r="C128" i="21"/>
  <c r="D40" i="21"/>
  <c r="D128" i="21"/>
  <c r="E40" i="21"/>
  <c r="E128" i="21"/>
  <c r="F40" i="21"/>
  <c r="F128" i="21"/>
  <c r="G40" i="21"/>
  <c r="G128" i="21"/>
  <c r="H40" i="21"/>
  <c r="H128" i="21"/>
  <c r="I40" i="21"/>
  <c r="I128" i="21"/>
  <c r="B215" i="21"/>
  <c r="Q40" i="21"/>
  <c r="Q128" i="21"/>
  <c r="R40" i="21"/>
  <c r="R128" i="21"/>
  <c r="S40" i="21"/>
  <c r="S128" i="21"/>
  <c r="T40" i="21"/>
  <c r="T128" i="21"/>
  <c r="D215" i="21"/>
  <c r="B394" i="21"/>
  <c r="U40" i="21"/>
  <c r="U128" i="21"/>
  <c r="V40" i="21"/>
  <c r="V128" i="21"/>
  <c r="W40" i="21"/>
  <c r="W128" i="21"/>
  <c r="X40" i="21"/>
  <c r="X128" i="21"/>
  <c r="Y40" i="21"/>
  <c r="Y128" i="21"/>
  <c r="E215" i="21"/>
  <c r="C394" i="21"/>
  <c r="M41" i="21"/>
  <c r="M129" i="21"/>
  <c r="J41" i="21"/>
  <c r="J129" i="21"/>
  <c r="K41" i="21"/>
  <c r="K129" i="21"/>
  <c r="L41" i="21"/>
  <c r="L129" i="21"/>
  <c r="N41" i="21"/>
  <c r="N129" i="21"/>
  <c r="O41" i="21"/>
  <c r="O129" i="21"/>
  <c r="P41" i="21"/>
  <c r="P129" i="21"/>
  <c r="C216" i="21"/>
  <c r="B41" i="21"/>
  <c r="B129" i="21"/>
  <c r="C41" i="21"/>
  <c r="C129" i="21"/>
  <c r="D41" i="21"/>
  <c r="D129" i="21"/>
  <c r="E41" i="21"/>
  <c r="E129" i="21"/>
  <c r="F41" i="21"/>
  <c r="F129" i="21"/>
  <c r="G41" i="21"/>
  <c r="G129" i="21"/>
  <c r="H41" i="21"/>
  <c r="H129" i="21"/>
  <c r="I41" i="21"/>
  <c r="I129" i="21"/>
  <c r="B216" i="21"/>
  <c r="Q41" i="21"/>
  <c r="Q129" i="21"/>
  <c r="R41" i="21"/>
  <c r="R129" i="21"/>
  <c r="S41" i="21"/>
  <c r="S129" i="21"/>
  <c r="T41" i="21"/>
  <c r="T129" i="21"/>
  <c r="D216" i="21"/>
  <c r="B395" i="21"/>
  <c r="U41" i="21"/>
  <c r="U129" i="21"/>
  <c r="V41" i="21"/>
  <c r="V129" i="21"/>
  <c r="W41" i="21"/>
  <c r="W129" i="21"/>
  <c r="X41" i="21"/>
  <c r="X129" i="21"/>
  <c r="Y41" i="21"/>
  <c r="Y129" i="21"/>
  <c r="E216" i="21"/>
  <c r="C395" i="21"/>
  <c r="M42" i="21"/>
  <c r="M130" i="21"/>
  <c r="J42" i="21"/>
  <c r="J130" i="21"/>
  <c r="K42" i="21"/>
  <c r="K130" i="21"/>
  <c r="L42" i="21"/>
  <c r="L130" i="21"/>
  <c r="N42" i="21"/>
  <c r="N130" i="21"/>
  <c r="O42" i="21"/>
  <c r="O130" i="21"/>
  <c r="P42" i="21"/>
  <c r="P130" i="21"/>
  <c r="C217" i="21"/>
  <c r="B42" i="21"/>
  <c r="B130" i="21"/>
  <c r="C42" i="21"/>
  <c r="C130" i="21"/>
  <c r="D42" i="21"/>
  <c r="D130" i="21"/>
  <c r="E42" i="21"/>
  <c r="E130" i="21"/>
  <c r="F42" i="21"/>
  <c r="F130" i="21"/>
  <c r="G42" i="21"/>
  <c r="G130" i="21"/>
  <c r="H42" i="21"/>
  <c r="H130" i="21"/>
  <c r="I42" i="21"/>
  <c r="I130" i="21"/>
  <c r="B217" i="21"/>
  <c r="Q42" i="21"/>
  <c r="Q130" i="21"/>
  <c r="R42" i="21"/>
  <c r="R130" i="21"/>
  <c r="S42" i="21"/>
  <c r="S130" i="21"/>
  <c r="T42" i="21"/>
  <c r="T130" i="21"/>
  <c r="D217" i="21"/>
  <c r="B396" i="21"/>
  <c r="U42" i="21"/>
  <c r="U130" i="21"/>
  <c r="V42" i="21"/>
  <c r="V130" i="21"/>
  <c r="W42" i="21"/>
  <c r="W130" i="21"/>
  <c r="X42" i="21"/>
  <c r="X130" i="21"/>
  <c r="Y42" i="21"/>
  <c r="Y130" i="21"/>
  <c r="E217" i="21"/>
  <c r="C396" i="21"/>
  <c r="M43" i="21"/>
  <c r="M131" i="21"/>
  <c r="J43" i="21"/>
  <c r="J131" i="21"/>
  <c r="K43" i="21"/>
  <c r="K131" i="21"/>
  <c r="L43" i="21"/>
  <c r="L131" i="21"/>
  <c r="N43" i="21"/>
  <c r="N131" i="21"/>
  <c r="O43" i="21"/>
  <c r="O131" i="21"/>
  <c r="P43" i="21"/>
  <c r="P131" i="21"/>
  <c r="C218" i="21"/>
  <c r="B43" i="21"/>
  <c r="B131" i="21"/>
  <c r="C43" i="21"/>
  <c r="C131" i="21"/>
  <c r="D43" i="21"/>
  <c r="D131" i="21"/>
  <c r="E43" i="21"/>
  <c r="E131" i="21"/>
  <c r="F43" i="21"/>
  <c r="F131" i="21"/>
  <c r="G43" i="21"/>
  <c r="G131" i="21"/>
  <c r="H43" i="21"/>
  <c r="H131" i="21"/>
  <c r="I43" i="21"/>
  <c r="I131" i="21"/>
  <c r="B218" i="21"/>
  <c r="Q43" i="21"/>
  <c r="Q131" i="21"/>
  <c r="R43" i="21"/>
  <c r="R131" i="21"/>
  <c r="S43" i="21"/>
  <c r="S131" i="21"/>
  <c r="T43" i="21"/>
  <c r="T131" i="21"/>
  <c r="D218" i="21"/>
  <c r="B397" i="21"/>
  <c r="U43" i="21"/>
  <c r="U131" i="21"/>
  <c r="V43" i="21"/>
  <c r="V131" i="21"/>
  <c r="W43" i="21"/>
  <c r="W131" i="21"/>
  <c r="X43" i="21"/>
  <c r="X131" i="21"/>
  <c r="Y43" i="21"/>
  <c r="Y131" i="21"/>
  <c r="E218" i="21"/>
  <c r="C397" i="21"/>
  <c r="M44" i="21"/>
  <c r="M132" i="21"/>
  <c r="J44" i="21"/>
  <c r="J132" i="21"/>
  <c r="K44" i="21"/>
  <c r="K132" i="21"/>
  <c r="L44" i="21"/>
  <c r="L132" i="21"/>
  <c r="N44" i="21"/>
  <c r="N132" i="21"/>
  <c r="O44" i="21"/>
  <c r="O132" i="21"/>
  <c r="P44" i="21"/>
  <c r="P132" i="21"/>
  <c r="C219" i="21"/>
  <c r="B44" i="21"/>
  <c r="B132" i="21"/>
  <c r="C44" i="21"/>
  <c r="C132" i="21"/>
  <c r="D44" i="21"/>
  <c r="D132" i="21"/>
  <c r="E44" i="21"/>
  <c r="E132" i="21"/>
  <c r="F44" i="21"/>
  <c r="F132" i="21"/>
  <c r="G44" i="21"/>
  <c r="G132" i="21"/>
  <c r="H44" i="21"/>
  <c r="H132" i="21"/>
  <c r="I44" i="21"/>
  <c r="I132" i="21"/>
  <c r="B219" i="21"/>
  <c r="Q44" i="21"/>
  <c r="Q132" i="21"/>
  <c r="R44" i="21"/>
  <c r="R132" i="21"/>
  <c r="S44" i="21"/>
  <c r="S132" i="21"/>
  <c r="T44" i="21"/>
  <c r="T132" i="21"/>
  <c r="D219" i="21"/>
  <c r="B398" i="21"/>
  <c r="U44" i="21"/>
  <c r="U132" i="21"/>
  <c r="V44" i="21"/>
  <c r="V132" i="21"/>
  <c r="W44" i="21"/>
  <c r="W132" i="21"/>
  <c r="X44" i="21"/>
  <c r="X132" i="21"/>
  <c r="Y44" i="21"/>
  <c r="Y132" i="21"/>
  <c r="E219" i="21"/>
  <c r="C398" i="21"/>
  <c r="M45" i="21"/>
  <c r="M133" i="21"/>
  <c r="J45" i="21"/>
  <c r="J133" i="21"/>
  <c r="K45" i="21"/>
  <c r="K133" i="21"/>
  <c r="L45" i="21"/>
  <c r="L133" i="21"/>
  <c r="N45" i="21"/>
  <c r="N133" i="21"/>
  <c r="O45" i="21"/>
  <c r="O133" i="21"/>
  <c r="P45" i="21"/>
  <c r="P133" i="21"/>
  <c r="C220" i="21"/>
  <c r="B45" i="21"/>
  <c r="B133" i="21"/>
  <c r="C45" i="21"/>
  <c r="C133" i="21"/>
  <c r="D45" i="21"/>
  <c r="D133" i="21"/>
  <c r="E45" i="21"/>
  <c r="E133" i="21"/>
  <c r="F45" i="21"/>
  <c r="F133" i="21"/>
  <c r="G45" i="21"/>
  <c r="G133" i="21"/>
  <c r="H45" i="21"/>
  <c r="H133" i="21"/>
  <c r="I45" i="21"/>
  <c r="I133" i="21"/>
  <c r="B220" i="21"/>
  <c r="Q45" i="21"/>
  <c r="Q133" i="21"/>
  <c r="R45" i="21"/>
  <c r="R133" i="21"/>
  <c r="S45" i="21"/>
  <c r="S133" i="21"/>
  <c r="T45" i="21"/>
  <c r="T133" i="21"/>
  <c r="D220" i="21"/>
  <c r="B399" i="21"/>
  <c r="U45" i="21"/>
  <c r="U133" i="21"/>
  <c r="V45" i="21"/>
  <c r="V133" i="21"/>
  <c r="W45" i="21"/>
  <c r="W133" i="21"/>
  <c r="X45" i="21"/>
  <c r="X133" i="21"/>
  <c r="Y45" i="21"/>
  <c r="Y133" i="21"/>
  <c r="E220" i="21"/>
  <c r="C399" i="21"/>
  <c r="M46" i="21"/>
  <c r="M134" i="21"/>
  <c r="J46" i="21"/>
  <c r="J134" i="21"/>
  <c r="K46" i="21"/>
  <c r="K134" i="21"/>
  <c r="L46" i="21"/>
  <c r="L134" i="21"/>
  <c r="N46" i="21"/>
  <c r="N134" i="21"/>
  <c r="O46" i="21"/>
  <c r="O134" i="21"/>
  <c r="P46" i="21"/>
  <c r="P134" i="21"/>
  <c r="C221" i="21"/>
  <c r="B46" i="21"/>
  <c r="B134" i="21"/>
  <c r="C46" i="21"/>
  <c r="C134" i="21"/>
  <c r="D46" i="21"/>
  <c r="D134" i="21"/>
  <c r="E46" i="21"/>
  <c r="E134" i="21"/>
  <c r="F46" i="21"/>
  <c r="F134" i="21"/>
  <c r="G46" i="21"/>
  <c r="G134" i="21"/>
  <c r="H46" i="21"/>
  <c r="H134" i="21"/>
  <c r="I46" i="21"/>
  <c r="I134" i="21"/>
  <c r="B221" i="21"/>
  <c r="Q46" i="21"/>
  <c r="Q134" i="21"/>
  <c r="R46" i="21"/>
  <c r="R134" i="21"/>
  <c r="S46" i="21"/>
  <c r="S134" i="21"/>
  <c r="T46" i="21"/>
  <c r="T134" i="21"/>
  <c r="D221" i="21"/>
  <c r="B400" i="21"/>
  <c r="U46" i="21"/>
  <c r="U134" i="21"/>
  <c r="V46" i="21"/>
  <c r="V134" i="21"/>
  <c r="W46" i="21"/>
  <c r="W134" i="21"/>
  <c r="X46" i="21"/>
  <c r="X134" i="21"/>
  <c r="Y46" i="21"/>
  <c r="Y134" i="21"/>
  <c r="E221" i="21"/>
  <c r="C400" i="21"/>
  <c r="M47" i="21"/>
  <c r="M135" i="21"/>
  <c r="J47" i="21"/>
  <c r="J135" i="21"/>
  <c r="K47" i="21"/>
  <c r="K135" i="21"/>
  <c r="L47" i="21"/>
  <c r="L135" i="21"/>
  <c r="N47" i="21"/>
  <c r="N135" i="21"/>
  <c r="O47" i="21"/>
  <c r="O135" i="21"/>
  <c r="P47" i="21"/>
  <c r="P135" i="21"/>
  <c r="C222" i="21"/>
  <c r="B47" i="21"/>
  <c r="B135" i="21"/>
  <c r="C47" i="21"/>
  <c r="C135" i="21"/>
  <c r="D47" i="21"/>
  <c r="D135" i="21"/>
  <c r="E47" i="21"/>
  <c r="E135" i="21"/>
  <c r="F47" i="21"/>
  <c r="F135" i="21"/>
  <c r="G47" i="21"/>
  <c r="G135" i="21"/>
  <c r="H47" i="21"/>
  <c r="H135" i="21"/>
  <c r="I47" i="21"/>
  <c r="I135" i="21"/>
  <c r="B222" i="21"/>
  <c r="Q47" i="21"/>
  <c r="Q135" i="21"/>
  <c r="R47" i="21"/>
  <c r="R135" i="21"/>
  <c r="S47" i="21"/>
  <c r="S135" i="21"/>
  <c r="T47" i="21"/>
  <c r="T135" i="21"/>
  <c r="D222" i="21"/>
  <c r="B401" i="21"/>
  <c r="U47" i="21"/>
  <c r="U135" i="21"/>
  <c r="V47" i="21"/>
  <c r="V135" i="21"/>
  <c r="W47" i="21"/>
  <c r="W135" i="21"/>
  <c r="X47" i="21"/>
  <c r="X135" i="21"/>
  <c r="Y47" i="21"/>
  <c r="Y135" i="21"/>
  <c r="E222" i="21"/>
  <c r="C401" i="21"/>
  <c r="M48" i="21"/>
  <c r="M136" i="21"/>
  <c r="J48" i="21"/>
  <c r="J136" i="21"/>
  <c r="K48" i="21"/>
  <c r="K136" i="21"/>
  <c r="L48" i="21"/>
  <c r="L136" i="21"/>
  <c r="N48" i="21"/>
  <c r="N136" i="21"/>
  <c r="O48" i="21"/>
  <c r="O136" i="21"/>
  <c r="P48" i="21"/>
  <c r="P136" i="21"/>
  <c r="C223" i="21"/>
  <c r="B48" i="21"/>
  <c r="B136" i="21"/>
  <c r="C48" i="21"/>
  <c r="C136" i="21"/>
  <c r="D48" i="21"/>
  <c r="D136" i="21"/>
  <c r="E48" i="21"/>
  <c r="E136" i="21"/>
  <c r="F48" i="21"/>
  <c r="F136" i="21"/>
  <c r="G48" i="21"/>
  <c r="G136" i="21"/>
  <c r="H48" i="21"/>
  <c r="H136" i="21"/>
  <c r="I48" i="21"/>
  <c r="I136" i="21"/>
  <c r="B223" i="21"/>
  <c r="Q48" i="21"/>
  <c r="Q136" i="21"/>
  <c r="R48" i="21"/>
  <c r="R136" i="21"/>
  <c r="S48" i="21"/>
  <c r="S136" i="21"/>
  <c r="T48" i="21"/>
  <c r="T136" i="21"/>
  <c r="D223" i="21"/>
  <c r="B402" i="21"/>
  <c r="U48" i="21"/>
  <c r="U136" i="21"/>
  <c r="V48" i="21"/>
  <c r="V136" i="21"/>
  <c r="W48" i="21"/>
  <c r="W136" i="21"/>
  <c r="X48" i="21"/>
  <c r="X136" i="21"/>
  <c r="Y48" i="21"/>
  <c r="Y136" i="21"/>
  <c r="E223" i="21"/>
  <c r="C402" i="21"/>
  <c r="M49" i="21"/>
  <c r="M137" i="21"/>
  <c r="J49" i="21"/>
  <c r="J137" i="21"/>
  <c r="K49" i="21"/>
  <c r="K137" i="21"/>
  <c r="L49" i="21"/>
  <c r="L137" i="21"/>
  <c r="N49" i="21"/>
  <c r="N137" i="21"/>
  <c r="O49" i="21"/>
  <c r="O137" i="21"/>
  <c r="P49" i="21"/>
  <c r="P137" i="21"/>
  <c r="C224" i="21"/>
  <c r="B49" i="21"/>
  <c r="B137" i="21"/>
  <c r="C49" i="21"/>
  <c r="C137" i="21"/>
  <c r="D49" i="21"/>
  <c r="D137" i="21"/>
  <c r="E49" i="21"/>
  <c r="E137" i="21"/>
  <c r="F49" i="21"/>
  <c r="F137" i="21"/>
  <c r="G49" i="21"/>
  <c r="G137" i="21"/>
  <c r="H49" i="21"/>
  <c r="H137" i="21"/>
  <c r="I49" i="21"/>
  <c r="I137" i="21"/>
  <c r="B224" i="21"/>
  <c r="Q49" i="21"/>
  <c r="Q137" i="21"/>
  <c r="R49" i="21"/>
  <c r="R137" i="21"/>
  <c r="S49" i="21"/>
  <c r="S137" i="21"/>
  <c r="T49" i="21"/>
  <c r="T137" i="21"/>
  <c r="D224" i="21"/>
  <c r="B403" i="21"/>
  <c r="U49" i="21"/>
  <c r="U137" i="21"/>
  <c r="V49" i="21"/>
  <c r="V137" i="21"/>
  <c r="W49" i="21"/>
  <c r="W137" i="21"/>
  <c r="X49" i="21"/>
  <c r="X137" i="21"/>
  <c r="Y49" i="21"/>
  <c r="Y137" i="21"/>
  <c r="E224" i="21"/>
  <c r="C403" i="21"/>
  <c r="M50" i="21"/>
  <c r="M138" i="21"/>
  <c r="J50" i="21"/>
  <c r="J138" i="21"/>
  <c r="K50" i="21"/>
  <c r="K138" i="21"/>
  <c r="L50" i="21"/>
  <c r="L138" i="21"/>
  <c r="N50" i="21"/>
  <c r="N138" i="21"/>
  <c r="O50" i="21"/>
  <c r="O138" i="21"/>
  <c r="P50" i="21"/>
  <c r="P138" i="21"/>
  <c r="C225" i="21"/>
  <c r="B50" i="21"/>
  <c r="B138" i="21"/>
  <c r="C50" i="21"/>
  <c r="C138" i="21"/>
  <c r="D50" i="21"/>
  <c r="D138" i="21"/>
  <c r="E50" i="21"/>
  <c r="E138" i="21"/>
  <c r="F50" i="21"/>
  <c r="F138" i="21"/>
  <c r="G50" i="21"/>
  <c r="G138" i="21"/>
  <c r="H50" i="21"/>
  <c r="H138" i="21"/>
  <c r="I50" i="21"/>
  <c r="I138" i="21"/>
  <c r="B225" i="21"/>
  <c r="Q50" i="21"/>
  <c r="Q138" i="21"/>
  <c r="R50" i="21"/>
  <c r="R138" i="21"/>
  <c r="S50" i="21"/>
  <c r="S138" i="21"/>
  <c r="T50" i="21"/>
  <c r="T138" i="21"/>
  <c r="D225" i="21"/>
  <c r="B404" i="21"/>
  <c r="U50" i="21"/>
  <c r="U138" i="21"/>
  <c r="V50" i="21"/>
  <c r="V138" i="21"/>
  <c r="W50" i="21"/>
  <c r="W138" i="21"/>
  <c r="X50" i="21"/>
  <c r="X138" i="21"/>
  <c r="Y50" i="21"/>
  <c r="Y138" i="21"/>
  <c r="E225" i="21"/>
  <c r="C404" i="21"/>
  <c r="M51" i="21"/>
  <c r="M139" i="21"/>
  <c r="J51" i="21"/>
  <c r="J139" i="21"/>
  <c r="K51" i="21"/>
  <c r="K139" i="21"/>
  <c r="L51" i="21"/>
  <c r="L139" i="21"/>
  <c r="N51" i="21"/>
  <c r="N139" i="21"/>
  <c r="O51" i="21"/>
  <c r="O139" i="21"/>
  <c r="P51" i="21"/>
  <c r="P139" i="21"/>
  <c r="C226" i="21"/>
  <c r="B51" i="21"/>
  <c r="B139" i="21"/>
  <c r="C51" i="21"/>
  <c r="C139" i="21"/>
  <c r="D51" i="21"/>
  <c r="D139" i="21"/>
  <c r="E51" i="21"/>
  <c r="E139" i="21"/>
  <c r="F51" i="21"/>
  <c r="F139" i="21"/>
  <c r="G51" i="21"/>
  <c r="G139" i="21"/>
  <c r="H51" i="21"/>
  <c r="H139" i="21"/>
  <c r="I51" i="21"/>
  <c r="I139" i="21"/>
  <c r="B226" i="21"/>
  <c r="Q51" i="21"/>
  <c r="Q139" i="21"/>
  <c r="R51" i="21"/>
  <c r="R139" i="21"/>
  <c r="S51" i="21"/>
  <c r="S139" i="21"/>
  <c r="T51" i="21"/>
  <c r="T139" i="21"/>
  <c r="D226" i="21"/>
  <c r="B405" i="21"/>
  <c r="U51" i="21"/>
  <c r="U139" i="21"/>
  <c r="V51" i="21"/>
  <c r="V139" i="21"/>
  <c r="W51" i="21"/>
  <c r="W139" i="21"/>
  <c r="X51" i="21"/>
  <c r="X139" i="21"/>
  <c r="Y51" i="21"/>
  <c r="Y139" i="21"/>
  <c r="E226" i="21"/>
  <c r="C405" i="21"/>
  <c r="M52" i="21"/>
  <c r="M140" i="21"/>
  <c r="J52" i="21"/>
  <c r="J140" i="21"/>
  <c r="K52" i="21"/>
  <c r="K140" i="21"/>
  <c r="L52" i="21"/>
  <c r="L140" i="21"/>
  <c r="N52" i="21"/>
  <c r="N140" i="21"/>
  <c r="O52" i="21"/>
  <c r="O140" i="21"/>
  <c r="P52" i="21"/>
  <c r="P140" i="21"/>
  <c r="C227" i="21"/>
  <c r="B52" i="21"/>
  <c r="B140" i="21"/>
  <c r="C52" i="21"/>
  <c r="C140" i="21"/>
  <c r="D52" i="21"/>
  <c r="D140" i="21"/>
  <c r="E52" i="21"/>
  <c r="E140" i="21"/>
  <c r="F52" i="21"/>
  <c r="F140" i="21"/>
  <c r="G52" i="21"/>
  <c r="G140" i="21"/>
  <c r="H52" i="21"/>
  <c r="H140" i="21"/>
  <c r="I52" i="21"/>
  <c r="I140" i="21"/>
  <c r="B227" i="21"/>
  <c r="Q52" i="21"/>
  <c r="Q140" i="21"/>
  <c r="R52" i="21"/>
  <c r="R140" i="21"/>
  <c r="S52" i="21"/>
  <c r="S140" i="21"/>
  <c r="T52" i="21"/>
  <c r="T140" i="21"/>
  <c r="D227" i="21"/>
  <c r="B406" i="21"/>
  <c r="U52" i="21"/>
  <c r="U140" i="21"/>
  <c r="V52" i="21"/>
  <c r="V140" i="21"/>
  <c r="W52" i="21"/>
  <c r="W140" i="21"/>
  <c r="X52" i="21"/>
  <c r="X140" i="21"/>
  <c r="Y52" i="21"/>
  <c r="Y140" i="21"/>
  <c r="E227" i="21"/>
  <c r="C406" i="21"/>
  <c r="M53" i="21"/>
  <c r="M141" i="21"/>
  <c r="J53" i="21"/>
  <c r="J141" i="21"/>
  <c r="K53" i="21"/>
  <c r="K141" i="21"/>
  <c r="L53" i="21"/>
  <c r="L141" i="21"/>
  <c r="N53" i="21"/>
  <c r="N141" i="21"/>
  <c r="O53" i="21"/>
  <c r="O141" i="21"/>
  <c r="P53" i="21"/>
  <c r="P141" i="21"/>
  <c r="C228" i="21"/>
  <c r="B53" i="21"/>
  <c r="B141" i="21"/>
  <c r="C53" i="21"/>
  <c r="C141" i="21"/>
  <c r="D53" i="21"/>
  <c r="D141" i="21"/>
  <c r="E53" i="21"/>
  <c r="E141" i="21"/>
  <c r="F53" i="21"/>
  <c r="F141" i="21"/>
  <c r="G53" i="21"/>
  <c r="G141" i="21"/>
  <c r="H53" i="21"/>
  <c r="H141" i="21"/>
  <c r="I53" i="21"/>
  <c r="I141" i="21"/>
  <c r="B228" i="21"/>
  <c r="Q53" i="21"/>
  <c r="Q141" i="21"/>
  <c r="R53" i="21"/>
  <c r="R141" i="21"/>
  <c r="S53" i="21"/>
  <c r="S141" i="21"/>
  <c r="T53" i="21"/>
  <c r="T141" i="21"/>
  <c r="D228" i="21"/>
  <c r="B407" i="21"/>
  <c r="U53" i="21"/>
  <c r="U141" i="21"/>
  <c r="V53" i="21"/>
  <c r="V141" i="21"/>
  <c r="W53" i="21"/>
  <c r="W141" i="21"/>
  <c r="X53" i="21"/>
  <c r="X141" i="21"/>
  <c r="Y53" i="21"/>
  <c r="Y141" i="21"/>
  <c r="E228" i="21"/>
  <c r="C407" i="21"/>
  <c r="M54" i="21"/>
  <c r="M142" i="21"/>
  <c r="J54" i="21"/>
  <c r="J142" i="21"/>
  <c r="K54" i="21"/>
  <c r="K142" i="21"/>
  <c r="L54" i="21"/>
  <c r="L142" i="21"/>
  <c r="N54" i="21"/>
  <c r="N142" i="21"/>
  <c r="O54" i="21"/>
  <c r="O142" i="21"/>
  <c r="P54" i="21"/>
  <c r="P142" i="21"/>
  <c r="C229" i="21"/>
  <c r="B54" i="21"/>
  <c r="B142" i="21"/>
  <c r="C54" i="21"/>
  <c r="C142" i="21"/>
  <c r="D54" i="21"/>
  <c r="D142" i="21"/>
  <c r="E54" i="21"/>
  <c r="E142" i="21"/>
  <c r="F54" i="21"/>
  <c r="F142" i="21"/>
  <c r="G54" i="21"/>
  <c r="G142" i="21"/>
  <c r="H54" i="21"/>
  <c r="H142" i="21"/>
  <c r="I54" i="21"/>
  <c r="I142" i="21"/>
  <c r="B229" i="21"/>
  <c r="Q54" i="21"/>
  <c r="Q142" i="21"/>
  <c r="R54" i="21"/>
  <c r="R142" i="21"/>
  <c r="S54" i="21"/>
  <c r="S142" i="21"/>
  <c r="T54" i="21"/>
  <c r="T142" i="21"/>
  <c r="D229" i="21"/>
  <c r="B408" i="21"/>
  <c r="U54" i="21"/>
  <c r="U142" i="21"/>
  <c r="V54" i="21"/>
  <c r="V142" i="21"/>
  <c r="W54" i="21"/>
  <c r="W142" i="21"/>
  <c r="X54" i="21"/>
  <c r="X142" i="21"/>
  <c r="Y54" i="21"/>
  <c r="Y142" i="21"/>
  <c r="E229" i="21"/>
  <c r="C408" i="21"/>
  <c r="M55" i="21"/>
  <c r="M143" i="21"/>
  <c r="J55" i="21"/>
  <c r="J143" i="21"/>
  <c r="K55" i="21"/>
  <c r="K143" i="21"/>
  <c r="L55" i="21"/>
  <c r="L143" i="21"/>
  <c r="N55" i="21"/>
  <c r="N143" i="21"/>
  <c r="O55" i="21"/>
  <c r="O143" i="21"/>
  <c r="P55" i="21"/>
  <c r="P143" i="21"/>
  <c r="C230" i="21"/>
  <c r="B55" i="21"/>
  <c r="B143" i="21"/>
  <c r="C55" i="21"/>
  <c r="C143" i="21"/>
  <c r="D55" i="21"/>
  <c r="D143" i="21"/>
  <c r="E55" i="21"/>
  <c r="E143" i="21"/>
  <c r="F55" i="21"/>
  <c r="F143" i="21"/>
  <c r="G55" i="21"/>
  <c r="G143" i="21"/>
  <c r="H55" i="21"/>
  <c r="H143" i="21"/>
  <c r="I55" i="21"/>
  <c r="I143" i="21"/>
  <c r="B230" i="21"/>
  <c r="Q55" i="21"/>
  <c r="Q143" i="21"/>
  <c r="R55" i="21"/>
  <c r="R143" i="21"/>
  <c r="S55" i="21"/>
  <c r="S143" i="21"/>
  <c r="T55" i="21"/>
  <c r="T143" i="21"/>
  <c r="D230" i="21"/>
  <c r="B409" i="21"/>
  <c r="U55" i="21"/>
  <c r="U143" i="21"/>
  <c r="V55" i="21"/>
  <c r="V143" i="21"/>
  <c r="W55" i="21"/>
  <c r="W143" i="21"/>
  <c r="X55" i="21"/>
  <c r="X143" i="21"/>
  <c r="Y55" i="21"/>
  <c r="Y143" i="21"/>
  <c r="E230" i="21"/>
  <c r="C409" i="21"/>
  <c r="M56" i="21"/>
  <c r="M144" i="21"/>
  <c r="J56" i="21"/>
  <c r="J144" i="21"/>
  <c r="K56" i="21"/>
  <c r="K144" i="21"/>
  <c r="L56" i="21"/>
  <c r="L144" i="21"/>
  <c r="N56" i="21"/>
  <c r="N144" i="21"/>
  <c r="O56" i="21"/>
  <c r="O144" i="21"/>
  <c r="P56" i="21"/>
  <c r="P144" i="21"/>
  <c r="C231" i="21"/>
  <c r="B56" i="21"/>
  <c r="B144" i="21"/>
  <c r="C56" i="21"/>
  <c r="C144" i="21"/>
  <c r="D56" i="21"/>
  <c r="D144" i="21"/>
  <c r="E56" i="21"/>
  <c r="E144" i="21"/>
  <c r="F56" i="21"/>
  <c r="F144" i="21"/>
  <c r="G56" i="21"/>
  <c r="G144" i="21"/>
  <c r="H56" i="21"/>
  <c r="H144" i="21"/>
  <c r="I56" i="21"/>
  <c r="I144" i="21"/>
  <c r="B231" i="21"/>
  <c r="Q56" i="21"/>
  <c r="Q144" i="21"/>
  <c r="R56" i="21"/>
  <c r="R144" i="21"/>
  <c r="S56" i="21"/>
  <c r="S144" i="21"/>
  <c r="T56" i="21"/>
  <c r="T144" i="21"/>
  <c r="D231" i="21"/>
  <c r="B410" i="21"/>
  <c r="U56" i="21"/>
  <c r="U144" i="21"/>
  <c r="V56" i="21"/>
  <c r="V144" i="21"/>
  <c r="W56" i="21"/>
  <c r="W144" i="21"/>
  <c r="X56" i="21"/>
  <c r="X144" i="21"/>
  <c r="Y56" i="21"/>
  <c r="Y144" i="21"/>
  <c r="E231" i="21"/>
  <c r="C410" i="21"/>
  <c r="M57" i="21"/>
  <c r="M145" i="21"/>
  <c r="J57" i="21"/>
  <c r="J145" i="21"/>
  <c r="K57" i="21"/>
  <c r="K145" i="21"/>
  <c r="L57" i="21"/>
  <c r="L145" i="21"/>
  <c r="N57" i="21"/>
  <c r="N145" i="21"/>
  <c r="O57" i="21"/>
  <c r="O145" i="21"/>
  <c r="P57" i="21"/>
  <c r="P145" i="21"/>
  <c r="C232" i="21"/>
  <c r="B57" i="21"/>
  <c r="B145" i="21"/>
  <c r="C57" i="21"/>
  <c r="C145" i="21"/>
  <c r="D57" i="21"/>
  <c r="D145" i="21"/>
  <c r="E57" i="21"/>
  <c r="E145" i="21"/>
  <c r="F57" i="21"/>
  <c r="F145" i="21"/>
  <c r="G57" i="21"/>
  <c r="G145" i="21"/>
  <c r="H57" i="21"/>
  <c r="H145" i="21"/>
  <c r="I57" i="21"/>
  <c r="I145" i="21"/>
  <c r="B232" i="21"/>
  <c r="Q57" i="21"/>
  <c r="Q145" i="21"/>
  <c r="R57" i="21"/>
  <c r="R145" i="21"/>
  <c r="S57" i="21"/>
  <c r="S145" i="21"/>
  <c r="T57" i="21"/>
  <c r="T145" i="21"/>
  <c r="D232" i="21"/>
  <c r="B411" i="21"/>
  <c r="U57" i="21"/>
  <c r="U145" i="21"/>
  <c r="V57" i="21"/>
  <c r="V145" i="21"/>
  <c r="W57" i="21"/>
  <c r="W145" i="21"/>
  <c r="X57" i="21"/>
  <c r="X145" i="21"/>
  <c r="Y57" i="21"/>
  <c r="Y145" i="21"/>
  <c r="E232" i="21"/>
  <c r="C411" i="21"/>
  <c r="M58" i="21"/>
  <c r="M146" i="21"/>
  <c r="J58" i="21"/>
  <c r="J146" i="21"/>
  <c r="K58" i="21"/>
  <c r="K146" i="21"/>
  <c r="L58" i="21"/>
  <c r="L146" i="21"/>
  <c r="N58" i="21"/>
  <c r="N146" i="21"/>
  <c r="O58" i="21"/>
  <c r="O146" i="21"/>
  <c r="P58" i="21"/>
  <c r="P146" i="21"/>
  <c r="C233" i="21"/>
  <c r="B58" i="21"/>
  <c r="B146" i="21"/>
  <c r="C58" i="21"/>
  <c r="C146" i="21"/>
  <c r="D58" i="21"/>
  <c r="D146" i="21"/>
  <c r="E58" i="21"/>
  <c r="E146" i="21"/>
  <c r="F58" i="21"/>
  <c r="F146" i="21"/>
  <c r="G58" i="21"/>
  <c r="G146" i="21"/>
  <c r="H58" i="21"/>
  <c r="H146" i="21"/>
  <c r="I58" i="21"/>
  <c r="I146" i="21"/>
  <c r="B233" i="21"/>
  <c r="Q58" i="21"/>
  <c r="Q146" i="21"/>
  <c r="R58" i="21"/>
  <c r="R146" i="21"/>
  <c r="S58" i="21"/>
  <c r="S146" i="21"/>
  <c r="T58" i="21"/>
  <c r="T146" i="21"/>
  <c r="D233" i="21"/>
  <c r="B412" i="21"/>
  <c r="U58" i="21"/>
  <c r="U146" i="21"/>
  <c r="V58" i="21"/>
  <c r="V146" i="21"/>
  <c r="W58" i="21"/>
  <c r="W146" i="21"/>
  <c r="X58" i="21"/>
  <c r="X146" i="21"/>
  <c r="Y58" i="21"/>
  <c r="Y146" i="21"/>
  <c r="E233" i="21"/>
  <c r="C412" i="21"/>
  <c r="M59" i="21"/>
  <c r="M147" i="21"/>
  <c r="J59" i="21"/>
  <c r="J147" i="21"/>
  <c r="K59" i="21"/>
  <c r="K147" i="21"/>
  <c r="L59" i="21"/>
  <c r="L147" i="21"/>
  <c r="N59" i="21"/>
  <c r="N147" i="21"/>
  <c r="O59" i="21"/>
  <c r="O147" i="21"/>
  <c r="P59" i="21"/>
  <c r="P147" i="21"/>
  <c r="C234" i="21"/>
  <c r="B59" i="21"/>
  <c r="B147" i="21"/>
  <c r="C59" i="21"/>
  <c r="C147" i="21"/>
  <c r="D59" i="21"/>
  <c r="D147" i="21"/>
  <c r="E59" i="21"/>
  <c r="E147" i="21"/>
  <c r="F59" i="21"/>
  <c r="F147" i="21"/>
  <c r="G59" i="21"/>
  <c r="G147" i="21"/>
  <c r="H59" i="21"/>
  <c r="H147" i="21"/>
  <c r="I59" i="21"/>
  <c r="I147" i="21"/>
  <c r="B234" i="21"/>
  <c r="Q59" i="21"/>
  <c r="Q147" i="21"/>
  <c r="R59" i="21"/>
  <c r="R147" i="21"/>
  <c r="S59" i="21"/>
  <c r="S147" i="21"/>
  <c r="T59" i="21"/>
  <c r="T147" i="21"/>
  <c r="D234" i="21"/>
  <c r="B413" i="21"/>
  <c r="U59" i="21"/>
  <c r="U147" i="21"/>
  <c r="V59" i="21"/>
  <c r="V147" i="21"/>
  <c r="W59" i="21"/>
  <c r="W147" i="21"/>
  <c r="X59" i="21"/>
  <c r="X147" i="21"/>
  <c r="Y59" i="21"/>
  <c r="Y147" i="21"/>
  <c r="E234" i="21"/>
  <c r="C413" i="21"/>
  <c r="M60" i="21"/>
  <c r="M148" i="21"/>
  <c r="J60" i="21"/>
  <c r="J148" i="21"/>
  <c r="K60" i="21"/>
  <c r="K148" i="21"/>
  <c r="L60" i="21"/>
  <c r="L148" i="21"/>
  <c r="N60" i="21"/>
  <c r="N148" i="21"/>
  <c r="O60" i="21"/>
  <c r="O148" i="21"/>
  <c r="P60" i="21"/>
  <c r="P148" i="21"/>
  <c r="C235" i="21"/>
  <c r="B60" i="21"/>
  <c r="B148" i="21"/>
  <c r="C60" i="21"/>
  <c r="C148" i="21"/>
  <c r="D60" i="21"/>
  <c r="D148" i="21"/>
  <c r="E60" i="21"/>
  <c r="E148" i="21"/>
  <c r="F60" i="21"/>
  <c r="F148" i="21"/>
  <c r="G60" i="21"/>
  <c r="G148" i="21"/>
  <c r="H60" i="21"/>
  <c r="H148" i="21"/>
  <c r="I60" i="21"/>
  <c r="I148" i="21"/>
  <c r="B235" i="21"/>
  <c r="Q60" i="21"/>
  <c r="Q148" i="21"/>
  <c r="R60" i="21"/>
  <c r="R148" i="21"/>
  <c r="S60" i="21"/>
  <c r="S148" i="21"/>
  <c r="T60" i="21"/>
  <c r="T148" i="21"/>
  <c r="D235" i="21"/>
  <c r="B414" i="21"/>
  <c r="U60" i="21"/>
  <c r="U148" i="21"/>
  <c r="V60" i="21"/>
  <c r="V148" i="21"/>
  <c r="W60" i="21"/>
  <c r="W148" i="21"/>
  <c r="X60" i="21"/>
  <c r="X148" i="21"/>
  <c r="Y60" i="21"/>
  <c r="Y148" i="21"/>
  <c r="E235" i="21"/>
  <c r="C414" i="21"/>
  <c r="M61" i="21"/>
  <c r="M149" i="21"/>
  <c r="J61" i="21"/>
  <c r="J149" i="21"/>
  <c r="K61" i="21"/>
  <c r="K149" i="21"/>
  <c r="L61" i="21"/>
  <c r="L149" i="21"/>
  <c r="N61" i="21"/>
  <c r="N149" i="21"/>
  <c r="O61" i="21"/>
  <c r="O149" i="21"/>
  <c r="P61" i="21"/>
  <c r="P149" i="21"/>
  <c r="C236" i="21"/>
  <c r="B61" i="21"/>
  <c r="B149" i="21"/>
  <c r="C61" i="21"/>
  <c r="C149" i="21"/>
  <c r="D61" i="21"/>
  <c r="D149" i="21"/>
  <c r="E61" i="21"/>
  <c r="E149" i="21"/>
  <c r="F61" i="21"/>
  <c r="F149" i="21"/>
  <c r="G61" i="21"/>
  <c r="G149" i="21"/>
  <c r="H61" i="21"/>
  <c r="H149" i="21"/>
  <c r="I61" i="21"/>
  <c r="I149" i="21"/>
  <c r="B236" i="21"/>
  <c r="Q61" i="21"/>
  <c r="Q149" i="21"/>
  <c r="R61" i="21"/>
  <c r="R149" i="21"/>
  <c r="S61" i="21"/>
  <c r="S149" i="21"/>
  <c r="T61" i="21"/>
  <c r="T149" i="21"/>
  <c r="D236" i="21"/>
  <c r="B415" i="21"/>
  <c r="U61" i="21"/>
  <c r="U149" i="21"/>
  <c r="V61" i="21"/>
  <c r="V149" i="21"/>
  <c r="W61" i="21"/>
  <c r="W149" i="21"/>
  <c r="X61" i="21"/>
  <c r="X149" i="21"/>
  <c r="Y61" i="21"/>
  <c r="Y149" i="21"/>
  <c r="E236" i="21"/>
  <c r="C415" i="21"/>
  <c r="M62" i="21"/>
  <c r="M150" i="21"/>
  <c r="J62" i="21"/>
  <c r="J150" i="21"/>
  <c r="K62" i="21"/>
  <c r="K150" i="21"/>
  <c r="L62" i="21"/>
  <c r="L150" i="21"/>
  <c r="N62" i="21"/>
  <c r="N150" i="21"/>
  <c r="O62" i="21"/>
  <c r="O150" i="21"/>
  <c r="P62" i="21"/>
  <c r="P150" i="21"/>
  <c r="C237" i="21"/>
  <c r="B62" i="21"/>
  <c r="B150" i="21"/>
  <c r="C62" i="21"/>
  <c r="C150" i="21"/>
  <c r="D62" i="21"/>
  <c r="D150" i="21"/>
  <c r="E62" i="21"/>
  <c r="E150" i="21"/>
  <c r="F62" i="21"/>
  <c r="F150" i="21"/>
  <c r="G62" i="21"/>
  <c r="G150" i="21"/>
  <c r="H62" i="21"/>
  <c r="H150" i="21"/>
  <c r="I62" i="21"/>
  <c r="I150" i="21"/>
  <c r="B237" i="21"/>
  <c r="Q62" i="21"/>
  <c r="Q150" i="21"/>
  <c r="R62" i="21"/>
  <c r="R150" i="21"/>
  <c r="S62" i="21"/>
  <c r="S150" i="21"/>
  <c r="T62" i="21"/>
  <c r="T150" i="21"/>
  <c r="D237" i="21"/>
  <c r="B416" i="21"/>
  <c r="U62" i="21"/>
  <c r="U150" i="21"/>
  <c r="V62" i="21"/>
  <c r="V150" i="21"/>
  <c r="W62" i="21"/>
  <c r="W150" i="21"/>
  <c r="X62" i="21"/>
  <c r="X150" i="21"/>
  <c r="Y62" i="21"/>
  <c r="Y150" i="21"/>
  <c r="E237" i="21"/>
  <c r="C416" i="21"/>
  <c r="M63" i="21"/>
  <c r="M151" i="21"/>
  <c r="J63" i="21"/>
  <c r="J151" i="21"/>
  <c r="K63" i="21"/>
  <c r="K151" i="21"/>
  <c r="L63" i="21"/>
  <c r="L151" i="21"/>
  <c r="N63" i="21"/>
  <c r="N151" i="21"/>
  <c r="O63" i="21"/>
  <c r="O151" i="21"/>
  <c r="P63" i="21"/>
  <c r="P151" i="21"/>
  <c r="C238" i="21"/>
  <c r="B63" i="21"/>
  <c r="B151" i="21"/>
  <c r="C63" i="21"/>
  <c r="C151" i="21"/>
  <c r="D63" i="21"/>
  <c r="D151" i="21"/>
  <c r="E63" i="21"/>
  <c r="E151" i="21"/>
  <c r="F63" i="21"/>
  <c r="F151" i="21"/>
  <c r="G63" i="21"/>
  <c r="G151" i="21"/>
  <c r="H63" i="21"/>
  <c r="H151" i="21"/>
  <c r="I63" i="21"/>
  <c r="I151" i="21"/>
  <c r="B238" i="21"/>
  <c r="Q63" i="21"/>
  <c r="Q151" i="21"/>
  <c r="R63" i="21"/>
  <c r="R151" i="21"/>
  <c r="S63" i="21"/>
  <c r="S151" i="21"/>
  <c r="T63" i="21"/>
  <c r="T151" i="21"/>
  <c r="D238" i="21"/>
  <c r="B417" i="21"/>
  <c r="U63" i="21"/>
  <c r="U151" i="21"/>
  <c r="V63" i="21"/>
  <c r="V151" i="21"/>
  <c r="W63" i="21"/>
  <c r="W151" i="21"/>
  <c r="X63" i="21"/>
  <c r="X151" i="21"/>
  <c r="Y63" i="21"/>
  <c r="Y151" i="21"/>
  <c r="E238" i="21"/>
  <c r="C417" i="21"/>
  <c r="M64" i="21"/>
  <c r="M152" i="21"/>
  <c r="J64" i="21"/>
  <c r="J152" i="21"/>
  <c r="K64" i="21"/>
  <c r="K152" i="21"/>
  <c r="L64" i="21"/>
  <c r="L152" i="21"/>
  <c r="N64" i="21"/>
  <c r="N152" i="21"/>
  <c r="O64" i="21"/>
  <c r="O152" i="21"/>
  <c r="P64" i="21"/>
  <c r="P152" i="21"/>
  <c r="C239" i="21"/>
  <c r="B64" i="21"/>
  <c r="B152" i="21"/>
  <c r="C64" i="21"/>
  <c r="C152" i="21"/>
  <c r="D64" i="21"/>
  <c r="D152" i="21"/>
  <c r="E64" i="21"/>
  <c r="E152" i="21"/>
  <c r="F64" i="21"/>
  <c r="F152" i="21"/>
  <c r="G64" i="21"/>
  <c r="G152" i="21"/>
  <c r="H64" i="21"/>
  <c r="H152" i="21"/>
  <c r="I64" i="21"/>
  <c r="I152" i="21"/>
  <c r="B239" i="21"/>
  <c r="Q64" i="21"/>
  <c r="Q152" i="21"/>
  <c r="R64" i="21"/>
  <c r="R152" i="21"/>
  <c r="S64" i="21"/>
  <c r="S152" i="21"/>
  <c r="T64" i="21"/>
  <c r="T152" i="21"/>
  <c r="D239" i="21"/>
  <c r="B418" i="21"/>
  <c r="U64" i="21"/>
  <c r="U152" i="21"/>
  <c r="V64" i="21"/>
  <c r="V152" i="21"/>
  <c r="W64" i="21"/>
  <c r="W152" i="21"/>
  <c r="X64" i="21"/>
  <c r="X152" i="21"/>
  <c r="Y64" i="21"/>
  <c r="Y152" i="21"/>
  <c r="E239" i="21"/>
  <c r="C418" i="21"/>
  <c r="M65" i="21"/>
  <c r="M153" i="21"/>
  <c r="J65" i="21"/>
  <c r="J153" i="21"/>
  <c r="K65" i="21"/>
  <c r="K153" i="21"/>
  <c r="L65" i="21"/>
  <c r="L153" i="21"/>
  <c r="N65" i="21"/>
  <c r="N153" i="21"/>
  <c r="O65" i="21"/>
  <c r="O153" i="21"/>
  <c r="P65" i="21"/>
  <c r="P153" i="21"/>
  <c r="C240" i="21"/>
  <c r="B65" i="21"/>
  <c r="B153" i="21"/>
  <c r="C65" i="21"/>
  <c r="C153" i="21"/>
  <c r="D65" i="21"/>
  <c r="D153" i="21"/>
  <c r="E65" i="21"/>
  <c r="E153" i="21"/>
  <c r="F65" i="21"/>
  <c r="F153" i="21"/>
  <c r="G65" i="21"/>
  <c r="G153" i="21"/>
  <c r="H65" i="21"/>
  <c r="H153" i="21"/>
  <c r="I65" i="21"/>
  <c r="I153" i="21"/>
  <c r="B240" i="21"/>
  <c r="Q65" i="21"/>
  <c r="Q153" i="21"/>
  <c r="R65" i="21"/>
  <c r="R153" i="21"/>
  <c r="S65" i="21"/>
  <c r="S153" i="21"/>
  <c r="T65" i="21"/>
  <c r="T153" i="21"/>
  <c r="D240" i="21"/>
  <c r="B419" i="21"/>
  <c r="U65" i="21"/>
  <c r="U153" i="21"/>
  <c r="V65" i="21"/>
  <c r="V153" i="21"/>
  <c r="W65" i="21"/>
  <c r="W153" i="21"/>
  <c r="X65" i="21"/>
  <c r="X153" i="21"/>
  <c r="Y65" i="21"/>
  <c r="Y153" i="21"/>
  <c r="E240" i="21"/>
  <c r="C419" i="21"/>
  <c r="M66" i="21"/>
  <c r="M154" i="21"/>
  <c r="J66" i="21"/>
  <c r="J154" i="21"/>
  <c r="K66" i="21"/>
  <c r="K154" i="21"/>
  <c r="L66" i="21"/>
  <c r="L154" i="21"/>
  <c r="N66" i="21"/>
  <c r="N154" i="21"/>
  <c r="O66" i="21"/>
  <c r="O154" i="21"/>
  <c r="P66" i="21"/>
  <c r="P154" i="21"/>
  <c r="C241" i="21"/>
  <c r="B66" i="21"/>
  <c r="B154" i="21"/>
  <c r="C66" i="21"/>
  <c r="C154" i="21"/>
  <c r="D66" i="21"/>
  <c r="D154" i="21"/>
  <c r="E66" i="21"/>
  <c r="E154" i="21"/>
  <c r="F66" i="21"/>
  <c r="F154" i="21"/>
  <c r="G66" i="21"/>
  <c r="G154" i="21"/>
  <c r="H66" i="21"/>
  <c r="H154" i="21"/>
  <c r="I66" i="21"/>
  <c r="I154" i="21"/>
  <c r="B241" i="21"/>
  <c r="Q66" i="21"/>
  <c r="Q154" i="21"/>
  <c r="R66" i="21"/>
  <c r="R154" i="21"/>
  <c r="S66" i="21"/>
  <c r="S154" i="21"/>
  <c r="T66" i="21"/>
  <c r="T154" i="21"/>
  <c r="D241" i="21"/>
  <c r="B420" i="21"/>
  <c r="U66" i="21"/>
  <c r="U154" i="21"/>
  <c r="V66" i="21"/>
  <c r="V154" i="21"/>
  <c r="W66" i="21"/>
  <c r="W154" i="21"/>
  <c r="X66" i="21"/>
  <c r="X154" i="21"/>
  <c r="Y66" i="21"/>
  <c r="Y154" i="21"/>
  <c r="E241" i="21"/>
  <c r="C420" i="21"/>
  <c r="M67" i="21"/>
  <c r="M155" i="21"/>
  <c r="J67" i="21"/>
  <c r="J155" i="21"/>
  <c r="K67" i="21"/>
  <c r="K155" i="21"/>
  <c r="L67" i="21"/>
  <c r="L155" i="21"/>
  <c r="N67" i="21"/>
  <c r="N155" i="21"/>
  <c r="O67" i="21"/>
  <c r="O155" i="21"/>
  <c r="P67" i="21"/>
  <c r="P155" i="21"/>
  <c r="C242" i="21"/>
  <c r="B67" i="21"/>
  <c r="B155" i="21"/>
  <c r="C67" i="21"/>
  <c r="C155" i="21"/>
  <c r="D67" i="21"/>
  <c r="D155" i="21"/>
  <c r="E67" i="21"/>
  <c r="E155" i="21"/>
  <c r="F67" i="21"/>
  <c r="F155" i="21"/>
  <c r="G67" i="21"/>
  <c r="G155" i="21"/>
  <c r="H67" i="21"/>
  <c r="H155" i="21"/>
  <c r="I67" i="21"/>
  <c r="I155" i="21"/>
  <c r="B242" i="21"/>
  <c r="Q67" i="21"/>
  <c r="Q155" i="21"/>
  <c r="R67" i="21"/>
  <c r="R155" i="21"/>
  <c r="S67" i="21"/>
  <c r="S155" i="21"/>
  <c r="T67" i="21"/>
  <c r="T155" i="21"/>
  <c r="D242" i="21"/>
  <c r="B421" i="21"/>
  <c r="U67" i="21"/>
  <c r="U155" i="21"/>
  <c r="V67" i="21"/>
  <c r="V155" i="21"/>
  <c r="W67" i="21"/>
  <c r="W155" i="21"/>
  <c r="X67" i="21"/>
  <c r="X155" i="21"/>
  <c r="Y67" i="21"/>
  <c r="Y155" i="21"/>
  <c r="E242" i="21"/>
  <c r="C421" i="21"/>
  <c r="M68" i="21"/>
  <c r="M156" i="21"/>
  <c r="J68" i="21"/>
  <c r="J156" i="21"/>
  <c r="K68" i="21"/>
  <c r="K156" i="21"/>
  <c r="L68" i="21"/>
  <c r="L156" i="21"/>
  <c r="N68" i="21"/>
  <c r="N156" i="21"/>
  <c r="O68" i="21"/>
  <c r="O156" i="21"/>
  <c r="P68" i="21"/>
  <c r="P156" i="21"/>
  <c r="C243" i="21"/>
  <c r="B68" i="21"/>
  <c r="B156" i="21"/>
  <c r="C68" i="21"/>
  <c r="C156" i="21"/>
  <c r="D68" i="21"/>
  <c r="D156" i="21"/>
  <c r="E68" i="21"/>
  <c r="E156" i="21"/>
  <c r="F68" i="21"/>
  <c r="F156" i="21"/>
  <c r="G68" i="21"/>
  <c r="G156" i="21"/>
  <c r="H68" i="21"/>
  <c r="H156" i="21"/>
  <c r="I68" i="21"/>
  <c r="I156" i="21"/>
  <c r="B243" i="21"/>
  <c r="Q68" i="21"/>
  <c r="Q156" i="21"/>
  <c r="R68" i="21"/>
  <c r="R156" i="21"/>
  <c r="S68" i="21"/>
  <c r="S156" i="21"/>
  <c r="T68" i="21"/>
  <c r="T156" i="21"/>
  <c r="D243" i="21"/>
  <c r="B422" i="21"/>
  <c r="U68" i="21"/>
  <c r="U156" i="21"/>
  <c r="V68" i="21"/>
  <c r="V156" i="21"/>
  <c r="W68" i="21"/>
  <c r="W156" i="21"/>
  <c r="X68" i="21"/>
  <c r="X156" i="21"/>
  <c r="Y68" i="21"/>
  <c r="Y156" i="21"/>
  <c r="E243" i="21"/>
  <c r="C422" i="21"/>
  <c r="M69" i="21"/>
  <c r="M157" i="21"/>
  <c r="J69" i="21"/>
  <c r="J157" i="21"/>
  <c r="K69" i="21"/>
  <c r="K157" i="21"/>
  <c r="L69" i="21"/>
  <c r="L157" i="21"/>
  <c r="N69" i="21"/>
  <c r="N157" i="21"/>
  <c r="O69" i="21"/>
  <c r="O157" i="21"/>
  <c r="P69" i="21"/>
  <c r="P157" i="21"/>
  <c r="C244" i="21"/>
  <c r="B69" i="21"/>
  <c r="B157" i="21"/>
  <c r="C69" i="21"/>
  <c r="C157" i="21"/>
  <c r="D69" i="21"/>
  <c r="D157" i="21"/>
  <c r="E69" i="21"/>
  <c r="E157" i="21"/>
  <c r="F69" i="21"/>
  <c r="F157" i="21"/>
  <c r="G69" i="21"/>
  <c r="G157" i="21"/>
  <c r="H69" i="21"/>
  <c r="H157" i="21"/>
  <c r="I69" i="21"/>
  <c r="I157" i="21"/>
  <c r="B244" i="21"/>
  <c r="Q69" i="21"/>
  <c r="Q157" i="21"/>
  <c r="R69" i="21"/>
  <c r="R157" i="21"/>
  <c r="S69" i="21"/>
  <c r="S157" i="21"/>
  <c r="T69" i="21"/>
  <c r="T157" i="21"/>
  <c r="D244" i="21"/>
  <c r="B423" i="21"/>
  <c r="U69" i="21"/>
  <c r="U157" i="21"/>
  <c r="V69" i="21"/>
  <c r="V157" i="21"/>
  <c r="W69" i="21"/>
  <c r="W157" i="21"/>
  <c r="X69" i="21"/>
  <c r="X157" i="21"/>
  <c r="Y69" i="21"/>
  <c r="Y157" i="21"/>
  <c r="E244" i="21"/>
  <c r="C423" i="21"/>
  <c r="M70" i="21"/>
  <c r="M158" i="21"/>
  <c r="J70" i="21"/>
  <c r="J158" i="21"/>
  <c r="K70" i="21"/>
  <c r="K158" i="21"/>
  <c r="L70" i="21"/>
  <c r="L158" i="21"/>
  <c r="N70" i="21"/>
  <c r="N158" i="21"/>
  <c r="O70" i="21"/>
  <c r="O158" i="21"/>
  <c r="P70" i="21"/>
  <c r="P158" i="21"/>
  <c r="C245" i="21"/>
  <c r="B70" i="21"/>
  <c r="B158" i="21"/>
  <c r="C70" i="21"/>
  <c r="C158" i="21"/>
  <c r="D70" i="21"/>
  <c r="D158" i="21"/>
  <c r="E70" i="21"/>
  <c r="E158" i="21"/>
  <c r="F70" i="21"/>
  <c r="F158" i="21"/>
  <c r="G70" i="21"/>
  <c r="G158" i="21"/>
  <c r="H70" i="21"/>
  <c r="H158" i="21"/>
  <c r="I70" i="21"/>
  <c r="I158" i="21"/>
  <c r="B245" i="21"/>
  <c r="Q70" i="21"/>
  <c r="Q158" i="21"/>
  <c r="R70" i="21"/>
  <c r="R158" i="21"/>
  <c r="S70" i="21"/>
  <c r="S158" i="21"/>
  <c r="T70" i="21"/>
  <c r="T158" i="21"/>
  <c r="D245" i="21"/>
  <c r="B424" i="21"/>
  <c r="U70" i="21"/>
  <c r="U158" i="21"/>
  <c r="V70" i="21"/>
  <c r="V158" i="21"/>
  <c r="W70" i="21"/>
  <c r="W158" i="21"/>
  <c r="X70" i="21"/>
  <c r="X158" i="21"/>
  <c r="Y70" i="21"/>
  <c r="Y158" i="21"/>
  <c r="E245" i="21"/>
  <c r="C424" i="21"/>
  <c r="M71" i="21"/>
  <c r="M159" i="21"/>
  <c r="J71" i="21"/>
  <c r="J159" i="21"/>
  <c r="K71" i="21"/>
  <c r="K159" i="21"/>
  <c r="L71" i="21"/>
  <c r="L159" i="21"/>
  <c r="N71" i="21"/>
  <c r="N159" i="21"/>
  <c r="O71" i="21"/>
  <c r="O159" i="21"/>
  <c r="P71" i="21"/>
  <c r="P159" i="21"/>
  <c r="C246" i="21"/>
  <c r="B71" i="21"/>
  <c r="B159" i="21"/>
  <c r="C71" i="21"/>
  <c r="C159" i="21"/>
  <c r="D71" i="21"/>
  <c r="D159" i="21"/>
  <c r="E71" i="21"/>
  <c r="E159" i="21"/>
  <c r="F71" i="21"/>
  <c r="F159" i="21"/>
  <c r="G71" i="21"/>
  <c r="G159" i="21"/>
  <c r="H71" i="21"/>
  <c r="H159" i="21"/>
  <c r="I71" i="21"/>
  <c r="I159" i="21"/>
  <c r="B246" i="21"/>
  <c r="Q71" i="21"/>
  <c r="Q159" i="21"/>
  <c r="R71" i="21"/>
  <c r="R159" i="21"/>
  <c r="S71" i="21"/>
  <c r="S159" i="21"/>
  <c r="T71" i="21"/>
  <c r="T159" i="21"/>
  <c r="D246" i="21"/>
  <c r="B425" i="21"/>
  <c r="U71" i="21"/>
  <c r="U159" i="21"/>
  <c r="V71" i="21"/>
  <c r="V159" i="21"/>
  <c r="W71" i="21"/>
  <c r="W159" i="21"/>
  <c r="X71" i="21"/>
  <c r="X159" i="21"/>
  <c r="Y71" i="21"/>
  <c r="Y159" i="21"/>
  <c r="E246" i="21"/>
  <c r="C425" i="21"/>
  <c r="M72" i="21"/>
  <c r="M160" i="21"/>
  <c r="J72" i="21"/>
  <c r="J160" i="21"/>
  <c r="K72" i="21"/>
  <c r="K160" i="21"/>
  <c r="L72" i="21"/>
  <c r="L160" i="21"/>
  <c r="N72" i="21"/>
  <c r="N160" i="21"/>
  <c r="O72" i="21"/>
  <c r="O160" i="21"/>
  <c r="P72" i="21"/>
  <c r="P160" i="21"/>
  <c r="C247" i="21"/>
  <c r="B72" i="21"/>
  <c r="B160" i="21"/>
  <c r="C72" i="21"/>
  <c r="C160" i="21"/>
  <c r="D72" i="21"/>
  <c r="D160" i="21"/>
  <c r="E72" i="21"/>
  <c r="E160" i="21"/>
  <c r="F72" i="21"/>
  <c r="F160" i="21"/>
  <c r="G72" i="21"/>
  <c r="G160" i="21"/>
  <c r="H72" i="21"/>
  <c r="H160" i="21"/>
  <c r="I72" i="21"/>
  <c r="I160" i="21"/>
  <c r="B247" i="21"/>
  <c r="Q72" i="21"/>
  <c r="Q160" i="21"/>
  <c r="R72" i="21"/>
  <c r="R160" i="21"/>
  <c r="S72" i="21"/>
  <c r="S160" i="21"/>
  <c r="T72" i="21"/>
  <c r="T160" i="21"/>
  <c r="D247" i="21"/>
  <c r="B426" i="21"/>
  <c r="U72" i="21"/>
  <c r="U160" i="21"/>
  <c r="V72" i="21"/>
  <c r="V160" i="21"/>
  <c r="W72" i="21"/>
  <c r="W160" i="21"/>
  <c r="X72" i="21"/>
  <c r="X160" i="21"/>
  <c r="Y72" i="21"/>
  <c r="Y160" i="21"/>
  <c r="E247" i="21"/>
  <c r="C426" i="21"/>
  <c r="M73" i="21"/>
  <c r="M161" i="21"/>
  <c r="J73" i="21"/>
  <c r="J161" i="21"/>
  <c r="K73" i="21"/>
  <c r="K161" i="21"/>
  <c r="L73" i="21"/>
  <c r="L161" i="21"/>
  <c r="N73" i="21"/>
  <c r="N161" i="21"/>
  <c r="O73" i="21"/>
  <c r="O161" i="21"/>
  <c r="P73" i="21"/>
  <c r="P161" i="21"/>
  <c r="C248" i="21"/>
  <c r="B73" i="21"/>
  <c r="B161" i="21"/>
  <c r="C73" i="21"/>
  <c r="C161" i="21"/>
  <c r="D73" i="21"/>
  <c r="D161" i="21"/>
  <c r="E73" i="21"/>
  <c r="E161" i="21"/>
  <c r="F73" i="21"/>
  <c r="F161" i="21"/>
  <c r="G73" i="21"/>
  <c r="G161" i="21"/>
  <c r="H73" i="21"/>
  <c r="H161" i="21"/>
  <c r="I73" i="21"/>
  <c r="I161" i="21"/>
  <c r="B248" i="21"/>
  <c r="Q73" i="21"/>
  <c r="Q161" i="21"/>
  <c r="R73" i="21"/>
  <c r="R161" i="21"/>
  <c r="S73" i="21"/>
  <c r="S161" i="21"/>
  <c r="T73" i="21"/>
  <c r="T161" i="21"/>
  <c r="D248" i="21"/>
  <c r="B427" i="21"/>
  <c r="U73" i="21"/>
  <c r="U161" i="21"/>
  <c r="V73" i="21"/>
  <c r="V161" i="21"/>
  <c r="W73" i="21"/>
  <c r="W161" i="21"/>
  <c r="X73" i="21"/>
  <c r="X161" i="21"/>
  <c r="Y73" i="21"/>
  <c r="Y161" i="21"/>
  <c r="E248" i="21"/>
  <c r="C427" i="21"/>
  <c r="M74" i="21"/>
  <c r="M162" i="21"/>
  <c r="J74" i="21"/>
  <c r="J162" i="21"/>
  <c r="K74" i="21"/>
  <c r="K162" i="21"/>
  <c r="L74" i="21"/>
  <c r="L162" i="21"/>
  <c r="N74" i="21"/>
  <c r="N162" i="21"/>
  <c r="O74" i="21"/>
  <c r="O162" i="21"/>
  <c r="P74" i="21"/>
  <c r="P162" i="21"/>
  <c r="C249" i="21"/>
  <c r="B74" i="21"/>
  <c r="B162" i="21"/>
  <c r="C74" i="21"/>
  <c r="C162" i="21"/>
  <c r="D74" i="21"/>
  <c r="D162" i="21"/>
  <c r="E74" i="21"/>
  <c r="E162" i="21"/>
  <c r="F74" i="21"/>
  <c r="F162" i="21"/>
  <c r="G74" i="21"/>
  <c r="G162" i="21"/>
  <c r="H74" i="21"/>
  <c r="H162" i="21"/>
  <c r="I74" i="21"/>
  <c r="I162" i="21"/>
  <c r="B249" i="21"/>
  <c r="Q74" i="21"/>
  <c r="Q162" i="21"/>
  <c r="R74" i="21"/>
  <c r="R162" i="21"/>
  <c r="S74" i="21"/>
  <c r="S162" i="21"/>
  <c r="T74" i="21"/>
  <c r="T162" i="21"/>
  <c r="D249" i="21"/>
  <c r="B428" i="21"/>
  <c r="U74" i="21"/>
  <c r="U162" i="21"/>
  <c r="V74" i="21"/>
  <c r="V162" i="21"/>
  <c r="W74" i="21"/>
  <c r="W162" i="21"/>
  <c r="X74" i="21"/>
  <c r="X162" i="21"/>
  <c r="Y74" i="21"/>
  <c r="Y162" i="21"/>
  <c r="E249" i="21"/>
  <c r="C428" i="21"/>
  <c r="M75" i="21"/>
  <c r="M163" i="21"/>
  <c r="J75" i="21"/>
  <c r="J163" i="21"/>
  <c r="K75" i="21"/>
  <c r="K163" i="21"/>
  <c r="L75" i="21"/>
  <c r="L163" i="21"/>
  <c r="N75" i="21"/>
  <c r="N163" i="21"/>
  <c r="O75" i="21"/>
  <c r="O163" i="21"/>
  <c r="P75" i="21"/>
  <c r="P163" i="21"/>
  <c r="C250" i="21"/>
  <c r="B75" i="21"/>
  <c r="B163" i="21"/>
  <c r="C75" i="21"/>
  <c r="C163" i="21"/>
  <c r="D75" i="21"/>
  <c r="D163" i="21"/>
  <c r="E75" i="21"/>
  <c r="E163" i="21"/>
  <c r="F75" i="21"/>
  <c r="F163" i="21"/>
  <c r="G75" i="21"/>
  <c r="G163" i="21"/>
  <c r="H75" i="21"/>
  <c r="H163" i="21"/>
  <c r="I75" i="21"/>
  <c r="I163" i="21"/>
  <c r="B250" i="21"/>
  <c r="Q75" i="21"/>
  <c r="Q163" i="21"/>
  <c r="R75" i="21"/>
  <c r="R163" i="21"/>
  <c r="S75" i="21"/>
  <c r="S163" i="21"/>
  <c r="T75" i="21"/>
  <c r="T163" i="21"/>
  <c r="D250" i="21"/>
  <c r="B429" i="21"/>
  <c r="U75" i="21"/>
  <c r="U163" i="21"/>
  <c r="V75" i="21"/>
  <c r="V163" i="21"/>
  <c r="W75" i="21"/>
  <c r="W163" i="21"/>
  <c r="X75" i="21"/>
  <c r="X163" i="21"/>
  <c r="Y75" i="21"/>
  <c r="Y163" i="21"/>
  <c r="E250" i="21"/>
  <c r="C429" i="21"/>
  <c r="M76" i="21"/>
  <c r="M164" i="21"/>
  <c r="J76" i="21"/>
  <c r="J164" i="21"/>
  <c r="K76" i="21"/>
  <c r="K164" i="21"/>
  <c r="L76" i="21"/>
  <c r="L164" i="21"/>
  <c r="N76" i="21"/>
  <c r="N164" i="21"/>
  <c r="O76" i="21"/>
  <c r="O164" i="21"/>
  <c r="P76" i="21"/>
  <c r="P164" i="21"/>
  <c r="C251" i="21"/>
  <c r="B76" i="21"/>
  <c r="B164" i="21"/>
  <c r="C76" i="21"/>
  <c r="C164" i="21"/>
  <c r="D76" i="21"/>
  <c r="D164" i="21"/>
  <c r="E76" i="21"/>
  <c r="E164" i="21"/>
  <c r="F76" i="21"/>
  <c r="F164" i="21"/>
  <c r="G76" i="21"/>
  <c r="G164" i="21"/>
  <c r="H76" i="21"/>
  <c r="H164" i="21"/>
  <c r="I76" i="21"/>
  <c r="I164" i="21"/>
  <c r="B251" i="21"/>
  <c r="Q76" i="21"/>
  <c r="Q164" i="21"/>
  <c r="R76" i="21"/>
  <c r="R164" i="21"/>
  <c r="S76" i="21"/>
  <c r="S164" i="21"/>
  <c r="T76" i="21"/>
  <c r="T164" i="21"/>
  <c r="D251" i="21"/>
  <c r="B430" i="21"/>
  <c r="U76" i="21"/>
  <c r="U164" i="21"/>
  <c r="V76" i="21"/>
  <c r="V164" i="21"/>
  <c r="W76" i="21"/>
  <c r="W164" i="21"/>
  <c r="X76" i="21"/>
  <c r="X164" i="21"/>
  <c r="Y76" i="21"/>
  <c r="Y164" i="21"/>
  <c r="E251" i="21"/>
  <c r="C430" i="21"/>
  <c r="M77" i="21"/>
  <c r="M165" i="21"/>
  <c r="J77" i="21"/>
  <c r="J165" i="21"/>
  <c r="K77" i="21"/>
  <c r="K165" i="21"/>
  <c r="L77" i="21"/>
  <c r="L165" i="21"/>
  <c r="N77" i="21"/>
  <c r="N165" i="21"/>
  <c r="O77" i="21"/>
  <c r="O165" i="21"/>
  <c r="P77" i="21"/>
  <c r="P165" i="21"/>
  <c r="C252" i="21"/>
  <c r="B77" i="21"/>
  <c r="B165" i="21"/>
  <c r="C77" i="21"/>
  <c r="C165" i="21"/>
  <c r="D77" i="21"/>
  <c r="D165" i="21"/>
  <c r="E77" i="21"/>
  <c r="E165" i="21"/>
  <c r="F77" i="21"/>
  <c r="F165" i="21"/>
  <c r="G77" i="21"/>
  <c r="G165" i="21"/>
  <c r="H77" i="21"/>
  <c r="H165" i="21"/>
  <c r="I77" i="21"/>
  <c r="I165" i="21"/>
  <c r="B252" i="21"/>
  <c r="Q77" i="21"/>
  <c r="Q165" i="21"/>
  <c r="R77" i="21"/>
  <c r="R165" i="21"/>
  <c r="S77" i="21"/>
  <c r="S165" i="21"/>
  <c r="T77" i="21"/>
  <c r="T165" i="21"/>
  <c r="D252" i="21"/>
  <c r="B431" i="21"/>
  <c r="U77" i="21"/>
  <c r="U165" i="21"/>
  <c r="V77" i="21"/>
  <c r="V165" i="21"/>
  <c r="W77" i="21"/>
  <c r="W165" i="21"/>
  <c r="X77" i="21"/>
  <c r="X165" i="21"/>
  <c r="Y77" i="21"/>
  <c r="Y165" i="21"/>
  <c r="E252" i="21"/>
  <c r="C431" i="21"/>
  <c r="M78" i="21"/>
  <c r="M166" i="21"/>
  <c r="J78" i="21"/>
  <c r="J166" i="21"/>
  <c r="K78" i="21"/>
  <c r="K166" i="21"/>
  <c r="L78" i="21"/>
  <c r="L166" i="21"/>
  <c r="N78" i="21"/>
  <c r="N166" i="21"/>
  <c r="O78" i="21"/>
  <c r="O166" i="21"/>
  <c r="P78" i="21"/>
  <c r="P166" i="21"/>
  <c r="C253" i="21"/>
  <c r="B78" i="21"/>
  <c r="B166" i="21"/>
  <c r="C78" i="21"/>
  <c r="C166" i="21"/>
  <c r="D78" i="21"/>
  <c r="D166" i="21"/>
  <c r="E78" i="21"/>
  <c r="E166" i="21"/>
  <c r="F78" i="21"/>
  <c r="F166" i="21"/>
  <c r="G78" i="21"/>
  <c r="G166" i="21"/>
  <c r="H78" i="21"/>
  <c r="H166" i="21"/>
  <c r="I78" i="21"/>
  <c r="I166" i="21"/>
  <c r="B253" i="21"/>
  <c r="Q78" i="21"/>
  <c r="Q166" i="21"/>
  <c r="R78" i="21"/>
  <c r="R166" i="21"/>
  <c r="S78" i="21"/>
  <c r="S166" i="21"/>
  <c r="T78" i="21"/>
  <c r="T166" i="21"/>
  <c r="D253" i="21"/>
  <c r="B432" i="21"/>
  <c r="U78" i="21"/>
  <c r="U166" i="21"/>
  <c r="V78" i="21"/>
  <c r="V166" i="21"/>
  <c r="W78" i="21"/>
  <c r="W166" i="21"/>
  <c r="X78" i="21"/>
  <c r="X166" i="21"/>
  <c r="Y78" i="21"/>
  <c r="Y166" i="21"/>
  <c r="E253" i="21"/>
  <c r="C432" i="21"/>
  <c r="M79" i="21"/>
  <c r="M167" i="21"/>
  <c r="J79" i="21"/>
  <c r="J167" i="21"/>
  <c r="K79" i="21"/>
  <c r="K167" i="21"/>
  <c r="L79" i="21"/>
  <c r="L167" i="21"/>
  <c r="N79" i="21"/>
  <c r="N167" i="21"/>
  <c r="O79" i="21"/>
  <c r="O167" i="21"/>
  <c r="P79" i="21"/>
  <c r="P167" i="21"/>
  <c r="C254" i="21"/>
  <c r="B79" i="21"/>
  <c r="B167" i="21"/>
  <c r="C79" i="21"/>
  <c r="C167" i="21"/>
  <c r="D79" i="21"/>
  <c r="D167" i="21"/>
  <c r="E79" i="21"/>
  <c r="E167" i="21"/>
  <c r="F79" i="21"/>
  <c r="F167" i="21"/>
  <c r="G79" i="21"/>
  <c r="G167" i="21"/>
  <c r="H79" i="21"/>
  <c r="H167" i="21"/>
  <c r="I79" i="21"/>
  <c r="I167" i="21"/>
  <c r="B254" i="21"/>
  <c r="Q79" i="21"/>
  <c r="Q167" i="21"/>
  <c r="R79" i="21"/>
  <c r="R167" i="21"/>
  <c r="S79" i="21"/>
  <c r="S167" i="21"/>
  <c r="T79" i="21"/>
  <c r="T167" i="21"/>
  <c r="D254" i="21"/>
  <c r="B433" i="21"/>
  <c r="U79" i="21"/>
  <c r="U167" i="21"/>
  <c r="V79" i="21"/>
  <c r="V167" i="21"/>
  <c r="W79" i="21"/>
  <c r="W167" i="21"/>
  <c r="X79" i="21"/>
  <c r="X167" i="21"/>
  <c r="Y79" i="21"/>
  <c r="Y167" i="21"/>
  <c r="E254" i="21"/>
  <c r="C433" i="21"/>
  <c r="M80" i="21"/>
  <c r="M168" i="21"/>
  <c r="J80" i="21"/>
  <c r="J168" i="21"/>
  <c r="K80" i="21"/>
  <c r="K168" i="21"/>
  <c r="L80" i="21"/>
  <c r="L168" i="21"/>
  <c r="N80" i="21"/>
  <c r="N168" i="21"/>
  <c r="O80" i="21"/>
  <c r="O168" i="21"/>
  <c r="P80" i="21"/>
  <c r="P168" i="21"/>
  <c r="C255" i="21"/>
  <c r="B80" i="21"/>
  <c r="B168" i="21"/>
  <c r="C80" i="21"/>
  <c r="C168" i="21"/>
  <c r="D80" i="21"/>
  <c r="D168" i="21"/>
  <c r="E80" i="21"/>
  <c r="E168" i="21"/>
  <c r="F80" i="21"/>
  <c r="F168" i="21"/>
  <c r="G80" i="21"/>
  <c r="G168" i="21"/>
  <c r="H80" i="21"/>
  <c r="H168" i="21"/>
  <c r="I80" i="21"/>
  <c r="I168" i="21"/>
  <c r="B255" i="21"/>
  <c r="Q80" i="21"/>
  <c r="Q168" i="21"/>
  <c r="R80" i="21"/>
  <c r="R168" i="21"/>
  <c r="S80" i="21"/>
  <c r="S168" i="21"/>
  <c r="T80" i="21"/>
  <c r="T168" i="21"/>
  <c r="D255" i="21"/>
  <c r="B434" i="21"/>
  <c r="U80" i="21"/>
  <c r="U168" i="21"/>
  <c r="V80" i="21"/>
  <c r="V168" i="21"/>
  <c r="W80" i="21"/>
  <c r="W168" i="21"/>
  <c r="X80" i="21"/>
  <c r="X168" i="21"/>
  <c r="Y80" i="21"/>
  <c r="Y168" i="21"/>
  <c r="E255" i="21"/>
  <c r="C434" i="21"/>
  <c r="M81" i="21"/>
  <c r="M169" i="21"/>
  <c r="J81" i="21"/>
  <c r="J169" i="21"/>
  <c r="K81" i="21"/>
  <c r="K169" i="21"/>
  <c r="L81" i="21"/>
  <c r="L169" i="21"/>
  <c r="N81" i="21"/>
  <c r="N169" i="21"/>
  <c r="O81" i="21"/>
  <c r="O169" i="21"/>
  <c r="P81" i="21"/>
  <c r="P169" i="21"/>
  <c r="C256" i="21"/>
  <c r="B81" i="21"/>
  <c r="B169" i="21"/>
  <c r="C81" i="21"/>
  <c r="C169" i="21"/>
  <c r="D81" i="21"/>
  <c r="D169" i="21"/>
  <c r="E81" i="21"/>
  <c r="E169" i="21"/>
  <c r="F81" i="21"/>
  <c r="F169" i="21"/>
  <c r="G81" i="21"/>
  <c r="G169" i="21"/>
  <c r="H81" i="21"/>
  <c r="H169" i="21"/>
  <c r="I81" i="21"/>
  <c r="I169" i="21"/>
  <c r="B256" i="21"/>
  <c r="Q81" i="21"/>
  <c r="Q169" i="21"/>
  <c r="R81" i="21"/>
  <c r="R169" i="21"/>
  <c r="S81" i="21"/>
  <c r="S169" i="21"/>
  <c r="T81" i="21"/>
  <c r="T169" i="21"/>
  <c r="D256" i="21"/>
  <c r="B435" i="21"/>
  <c r="U81" i="21"/>
  <c r="U169" i="21"/>
  <c r="V81" i="21"/>
  <c r="V169" i="21"/>
  <c r="W81" i="21"/>
  <c r="W169" i="21"/>
  <c r="X81" i="21"/>
  <c r="X169" i="21"/>
  <c r="Y81" i="21"/>
  <c r="Y169" i="21"/>
  <c r="E256" i="21"/>
  <c r="C435" i="21"/>
  <c r="M82" i="21"/>
  <c r="M170" i="21"/>
  <c r="J82" i="21"/>
  <c r="J170" i="21"/>
  <c r="K82" i="21"/>
  <c r="K170" i="21"/>
  <c r="L82" i="21"/>
  <c r="L170" i="21"/>
  <c r="N82" i="21"/>
  <c r="N170" i="21"/>
  <c r="O82" i="21"/>
  <c r="O170" i="21"/>
  <c r="P82" i="21"/>
  <c r="P170" i="21"/>
  <c r="C257" i="21"/>
  <c r="B82" i="21"/>
  <c r="B170" i="21"/>
  <c r="C82" i="21"/>
  <c r="C170" i="21"/>
  <c r="D82" i="21"/>
  <c r="D170" i="21"/>
  <c r="E82" i="21"/>
  <c r="E170" i="21"/>
  <c r="F82" i="21"/>
  <c r="F170" i="21"/>
  <c r="G82" i="21"/>
  <c r="G170" i="21"/>
  <c r="H82" i="21"/>
  <c r="H170" i="21"/>
  <c r="I82" i="21"/>
  <c r="I170" i="21"/>
  <c r="B257" i="21"/>
  <c r="Q82" i="21"/>
  <c r="Q170" i="21"/>
  <c r="R82" i="21"/>
  <c r="R170" i="21"/>
  <c r="S82" i="21"/>
  <c r="S170" i="21"/>
  <c r="T82" i="21"/>
  <c r="T170" i="21"/>
  <c r="D257" i="21"/>
  <c r="B436" i="21"/>
  <c r="U82" i="21"/>
  <c r="U170" i="21"/>
  <c r="V82" i="21"/>
  <c r="V170" i="21"/>
  <c r="W82" i="21"/>
  <c r="W170" i="21"/>
  <c r="X82" i="21"/>
  <c r="X170" i="21"/>
  <c r="Y82" i="21"/>
  <c r="Y170" i="21"/>
  <c r="E257" i="21"/>
  <c r="C436" i="21"/>
  <c r="M83" i="21"/>
  <c r="M171" i="21"/>
  <c r="J83" i="21"/>
  <c r="J171" i="21"/>
  <c r="K83" i="21"/>
  <c r="K171" i="21"/>
  <c r="L83" i="21"/>
  <c r="L171" i="21"/>
  <c r="N83" i="21"/>
  <c r="N171" i="21"/>
  <c r="O83" i="21"/>
  <c r="O171" i="21"/>
  <c r="P83" i="21"/>
  <c r="P171" i="21"/>
  <c r="C258" i="21"/>
  <c r="B83" i="21"/>
  <c r="B171" i="21"/>
  <c r="C83" i="21"/>
  <c r="C171" i="21"/>
  <c r="D83" i="21"/>
  <c r="D171" i="21"/>
  <c r="E83" i="21"/>
  <c r="E171" i="21"/>
  <c r="F83" i="21"/>
  <c r="F171" i="21"/>
  <c r="G83" i="21"/>
  <c r="G171" i="21"/>
  <c r="H83" i="21"/>
  <c r="H171" i="21"/>
  <c r="I83" i="21"/>
  <c r="I171" i="21"/>
  <c r="B258" i="21"/>
  <c r="Q83" i="21"/>
  <c r="Q171" i="21"/>
  <c r="R83" i="21"/>
  <c r="R171" i="21"/>
  <c r="S83" i="21"/>
  <c r="S171" i="21"/>
  <c r="T83" i="21"/>
  <c r="T171" i="21"/>
  <c r="D258" i="21"/>
  <c r="B437" i="21"/>
  <c r="U83" i="21"/>
  <c r="U171" i="21"/>
  <c r="V83" i="21"/>
  <c r="V171" i="21"/>
  <c r="W83" i="21"/>
  <c r="W171" i="21"/>
  <c r="X83" i="21"/>
  <c r="X171" i="21"/>
  <c r="Y83" i="21"/>
  <c r="Y171" i="21"/>
  <c r="E258" i="21"/>
  <c r="C437" i="21"/>
  <c r="M84" i="21"/>
  <c r="M172" i="21"/>
  <c r="J84" i="21"/>
  <c r="J172" i="21"/>
  <c r="K84" i="21"/>
  <c r="K172" i="21"/>
  <c r="L84" i="21"/>
  <c r="L172" i="21"/>
  <c r="N84" i="21"/>
  <c r="N172" i="21"/>
  <c r="O84" i="21"/>
  <c r="O172" i="21"/>
  <c r="P84" i="21"/>
  <c r="P172" i="21"/>
  <c r="C259" i="21"/>
  <c r="B84" i="21"/>
  <c r="B172" i="21"/>
  <c r="C84" i="21"/>
  <c r="C172" i="21"/>
  <c r="D84" i="21"/>
  <c r="D172" i="21"/>
  <c r="E84" i="21"/>
  <c r="E172" i="21"/>
  <c r="F84" i="21"/>
  <c r="F172" i="21"/>
  <c r="G84" i="21"/>
  <c r="G172" i="21"/>
  <c r="H84" i="21"/>
  <c r="H172" i="21"/>
  <c r="I84" i="21"/>
  <c r="I172" i="21"/>
  <c r="B259" i="21"/>
  <c r="Q84" i="21"/>
  <c r="Q172" i="21"/>
  <c r="R84" i="21"/>
  <c r="R172" i="21"/>
  <c r="S84" i="21"/>
  <c r="S172" i="21"/>
  <c r="T84" i="21"/>
  <c r="T172" i="21"/>
  <c r="D259" i="21"/>
  <c r="B438" i="21"/>
  <c r="U84" i="21"/>
  <c r="U172" i="21"/>
  <c r="V84" i="21"/>
  <c r="V172" i="21"/>
  <c r="W84" i="21"/>
  <c r="W172" i="21"/>
  <c r="X84" i="21"/>
  <c r="X172" i="21"/>
  <c r="Y84" i="21"/>
  <c r="Y172" i="21"/>
  <c r="E259" i="21"/>
  <c r="C438" i="21"/>
  <c r="M85" i="21"/>
  <c r="M173" i="21"/>
  <c r="J85" i="21"/>
  <c r="J173" i="21"/>
  <c r="K85" i="21"/>
  <c r="K173" i="21"/>
  <c r="L85" i="21"/>
  <c r="L173" i="21"/>
  <c r="N85" i="21"/>
  <c r="N173" i="21"/>
  <c r="O85" i="21"/>
  <c r="O173" i="21"/>
  <c r="P85" i="21"/>
  <c r="P173" i="21"/>
  <c r="C260" i="21"/>
  <c r="B85" i="21"/>
  <c r="B173" i="21"/>
  <c r="C85" i="21"/>
  <c r="C173" i="21"/>
  <c r="D85" i="21"/>
  <c r="D173" i="21"/>
  <c r="E85" i="21"/>
  <c r="E173" i="21"/>
  <c r="F85" i="21"/>
  <c r="F173" i="21"/>
  <c r="G85" i="21"/>
  <c r="G173" i="21"/>
  <c r="H85" i="21"/>
  <c r="H173" i="21"/>
  <c r="I85" i="21"/>
  <c r="I173" i="21"/>
  <c r="B260" i="21"/>
  <c r="Q85" i="21"/>
  <c r="Q173" i="21"/>
  <c r="R85" i="21"/>
  <c r="R173" i="21"/>
  <c r="S85" i="21"/>
  <c r="S173" i="21"/>
  <c r="T85" i="21"/>
  <c r="T173" i="21"/>
  <c r="D260" i="21"/>
  <c r="B439" i="21"/>
  <c r="U85" i="21"/>
  <c r="U173" i="21"/>
  <c r="V85" i="21"/>
  <c r="V173" i="21"/>
  <c r="W85" i="21"/>
  <c r="W173" i="21"/>
  <c r="X85" i="21"/>
  <c r="X173" i="21"/>
  <c r="Y85" i="21"/>
  <c r="Y173" i="21"/>
  <c r="E260" i="21"/>
  <c r="C439" i="21"/>
  <c r="M86" i="21"/>
  <c r="M174" i="21"/>
  <c r="J86" i="21"/>
  <c r="J174" i="21"/>
  <c r="K86" i="21"/>
  <c r="K174" i="21"/>
  <c r="L86" i="21"/>
  <c r="L174" i="21"/>
  <c r="N86" i="21"/>
  <c r="N174" i="21"/>
  <c r="O86" i="21"/>
  <c r="O174" i="21"/>
  <c r="P86" i="21"/>
  <c r="P174" i="21"/>
  <c r="C261" i="21"/>
  <c r="B86" i="21"/>
  <c r="B174" i="21"/>
  <c r="C86" i="21"/>
  <c r="C174" i="21"/>
  <c r="D86" i="21"/>
  <c r="D174" i="21"/>
  <c r="E86" i="21"/>
  <c r="E174" i="21"/>
  <c r="F86" i="21"/>
  <c r="F174" i="21"/>
  <c r="G86" i="21"/>
  <c r="G174" i="21"/>
  <c r="H86" i="21"/>
  <c r="H174" i="21"/>
  <c r="I86" i="21"/>
  <c r="I174" i="21"/>
  <c r="B261" i="21"/>
  <c r="Q86" i="21"/>
  <c r="Q174" i="21"/>
  <c r="R86" i="21"/>
  <c r="R174" i="21"/>
  <c r="S86" i="21"/>
  <c r="S174" i="21"/>
  <c r="T86" i="21"/>
  <c r="T174" i="21"/>
  <c r="D261" i="21"/>
  <c r="B440" i="21"/>
  <c r="U86" i="21"/>
  <c r="U174" i="21"/>
  <c r="V86" i="21"/>
  <c r="V174" i="21"/>
  <c r="W86" i="21"/>
  <c r="W174" i="21"/>
  <c r="X86" i="21"/>
  <c r="X174" i="21"/>
  <c r="Y86" i="21"/>
  <c r="Y174" i="21"/>
  <c r="E261" i="21"/>
  <c r="C440" i="21"/>
  <c r="M87" i="21"/>
  <c r="M175" i="21"/>
  <c r="J87" i="21"/>
  <c r="J175" i="21"/>
  <c r="K87" i="21"/>
  <c r="K175" i="21"/>
  <c r="L87" i="21"/>
  <c r="L175" i="21"/>
  <c r="N87" i="21"/>
  <c r="N175" i="21"/>
  <c r="O87" i="21"/>
  <c r="O175" i="21"/>
  <c r="P87" i="21"/>
  <c r="P175" i="21"/>
  <c r="C262" i="21"/>
  <c r="B87" i="21"/>
  <c r="B175" i="21"/>
  <c r="C87" i="21"/>
  <c r="C175" i="21"/>
  <c r="D87" i="21"/>
  <c r="D175" i="21"/>
  <c r="E87" i="21"/>
  <c r="E175" i="21"/>
  <c r="F87" i="21"/>
  <c r="F175" i="21"/>
  <c r="G87" i="21"/>
  <c r="G175" i="21"/>
  <c r="H87" i="21"/>
  <c r="H175" i="21"/>
  <c r="I87" i="21"/>
  <c r="I175" i="21"/>
  <c r="B262" i="21"/>
  <c r="Q87" i="21"/>
  <c r="Q175" i="21"/>
  <c r="R87" i="21"/>
  <c r="R175" i="21"/>
  <c r="S87" i="21"/>
  <c r="S175" i="21"/>
  <c r="T87" i="21"/>
  <c r="T175" i="21"/>
  <c r="D262" i="21"/>
  <c r="B441" i="21"/>
  <c r="U87" i="21"/>
  <c r="U175" i="21"/>
  <c r="V87" i="21"/>
  <c r="V175" i="21"/>
  <c r="W87" i="21"/>
  <c r="W175" i="21"/>
  <c r="X87" i="21"/>
  <c r="X175" i="21"/>
  <c r="Y87" i="21"/>
  <c r="Y175" i="21"/>
  <c r="E262" i="21"/>
  <c r="C441" i="21"/>
  <c r="AE88" i="21"/>
  <c r="AE176" i="21"/>
  <c r="AF88" i="21"/>
  <c r="AF176" i="21"/>
  <c r="AG88" i="21"/>
  <c r="AG176" i="21"/>
  <c r="I263" i="21"/>
  <c r="AH88" i="21"/>
  <c r="AH176" i="21"/>
  <c r="AI88" i="21"/>
  <c r="AI176" i="21"/>
  <c r="J263" i="21"/>
  <c r="E442" i="21"/>
  <c r="AE8" i="21"/>
  <c r="AE96" i="21"/>
  <c r="AF8" i="21"/>
  <c r="AF96" i="21"/>
  <c r="AG8" i="21"/>
  <c r="AG96" i="21"/>
  <c r="I183" i="21"/>
  <c r="AH8" i="21"/>
  <c r="AH96" i="21"/>
  <c r="AI8" i="21"/>
  <c r="AI96" i="21"/>
  <c r="J183" i="21"/>
  <c r="E362" i="21"/>
  <c r="AE9" i="21"/>
  <c r="AE97" i="21"/>
  <c r="AF9" i="21"/>
  <c r="AF97" i="21"/>
  <c r="AG9" i="21"/>
  <c r="AG97" i="21"/>
  <c r="I184" i="21"/>
  <c r="AH9" i="21"/>
  <c r="AH97" i="21"/>
  <c r="AI9" i="21"/>
  <c r="AI97" i="21"/>
  <c r="J184" i="21"/>
  <c r="E363" i="21"/>
  <c r="AE10" i="21"/>
  <c r="AE98" i="21"/>
  <c r="AF10" i="21"/>
  <c r="AF98" i="21"/>
  <c r="AG10" i="21"/>
  <c r="AG98" i="21"/>
  <c r="I185" i="21"/>
  <c r="AH10" i="21"/>
  <c r="AH98" i="21"/>
  <c r="AI10" i="21"/>
  <c r="AI98" i="21"/>
  <c r="J185" i="21"/>
  <c r="E364" i="21"/>
  <c r="AE11" i="21"/>
  <c r="AE99" i="21"/>
  <c r="AF11" i="21"/>
  <c r="AF99" i="21"/>
  <c r="AG11" i="21"/>
  <c r="AG99" i="21"/>
  <c r="I186" i="21"/>
  <c r="AH11" i="21"/>
  <c r="AH99" i="21"/>
  <c r="AI11" i="21"/>
  <c r="AI99" i="21"/>
  <c r="J186" i="21"/>
  <c r="E365" i="21"/>
  <c r="AE12" i="21"/>
  <c r="AE100" i="21"/>
  <c r="AF12" i="21"/>
  <c r="AF100" i="21"/>
  <c r="AG12" i="21"/>
  <c r="AG100" i="21"/>
  <c r="I187" i="21"/>
  <c r="AH12" i="21"/>
  <c r="AH100" i="21"/>
  <c r="AI12" i="21"/>
  <c r="AI100" i="21"/>
  <c r="J187" i="21"/>
  <c r="E366" i="21"/>
  <c r="AE13" i="21"/>
  <c r="AE101" i="21"/>
  <c r="AF13" i="21"/>
  <c r="AF101" i="21"/>
  <c r="AG13" i="21"/>
  <c r="AG101" i="21"/>
  <c r="I188" i="21"/>
  <c r="AH13" i="21"/>
  <c r="AH101" i="21"/>
  <c r="AI13" i="21"/>
  <c r="AI101" i="21"/>
  <c r="J188" i="21"/>
  <c r="E367" i="21"/>
  <c r="AE14" i="21"/>
  <c r="AE102" i="21"/>
  <c r="AF14" i="21"/>
  <c r="AF102" i="21"/>
  <c r="AG14" i="21"/>
  <c r="AG102" i="21"/>
  <c r="I189" i="21"/>
  <c r="AH14" i="21"/>
  <c r="AH102" i="21"/>
  <c r="AI14" i="21"/>
  <c r="AI102" i="21"/>
  <c r="J189" i="21"/>
  <c r="E368" i="21"/>
  <c r="AE15" i="21"/>
  <c r="AE103" i="21"/>
  <c r="AF15" i="21"/>
  <c r="AF103" i="21"/>
  <c r="AG15" i="21"/>
  <c r="AG103" i="21"/>
  <c r="I190" i="21"/>
  <c r="AH15" i="21"/>
  <c r="AH103" i="21"/>
  <c r="AI15" i="21"/>
  <c r="AI103" i="21"/>
  <c r="J190" i="21"/>
  <c r="E369" i="21"/>
  <c r="AE16" i="21"/>
  <c r="AE104" i="21"/>
  <c r="AF16" i="21"/>
  <c r="AF104" i="21"/>
  <c r="AG16" i="21"/>
  <c r="AG104" i="21"/>
  <c r="I191" i="21"/>
  <c r="AH16" i="21"/>
  <c r="AH104" i="21"/>
  <c r="AI16" i="21"/>
  <c r="AI104" i="21"/>
  <c r="J191" i="21"/>
  <c r="E370" i="21"/>
  <c r="AE17" i="21"/>
  <c r="AE105" i="21"/>
  <c r="AF17" i="21"/>
  <c r="AF105" i="21"/>
  <c r="AG17" i="21"/>
  <c r="AG105" i="21"/>
  <c r="I192" i="21"/>
  <c r="AH17" i="21"/>
  <c r="AH105" i="21"/>
  <c r="AI17" i="21"/>
  <c r="AI105" i="21"/>
  <c r="J192" i="21"/>
  <c r="E371" i="21"/>
  <c r="AE18" i="21"/>
  <c r="AE106" i="21"/>
  <c r="AF18" i="21"/>
  <c r="AF106" i="21"/>
  <c r="AG18" i="21"/>
  <c r="AG106" i="21"/>
  <c r="I193" i="21"/>
  <c r="AH18" i="21"/>
  <c r="AH106" i="21"/>
  <c r="AI18" i="21"/>
  <c r="AI106" i="21"/>
  <c r="J193" i="21"/>
  <c r="E372" i="21"/>
  <c r="AE19" i="21"/>
  <c r="AE107" i="21"/>
  <c r="AF19" i="21"/>
  <c r="AF107" i="21"/>
  <c r="AG19" i="21"/>
  <c r="AG107" i="21"/>
  <c r="I194" i="21"/>
  <c r="AH19" i="21"/>
  <c r="AH107" i="21"/>
  <c r="AI19" i="21"/>
  <c r="AI107" i="21"/>
  <c r="J194" i="21"/>
  <c r="E373" i="21"/>
  <c r="AE20" i="21"/>
  <c r="AE108" i="21"/>
  <c r="AF20" i="21"/>
  <c r="AF108" i="21"/>
  <c r="AG20" i="21"/>
  <c r="AG108" i="21"/>
  <c r="I195" i="21"/>
  <c r="AH20" i="21"/>
  <c r="AH108" i="21"/>
  <c r="AI20" i="21"/>
  <c r="AI108" i="21"/>
  <c r="J195" i="21"/>
  <c r="E374" i="21"/>
  <c r="AE21" i="21"/>
  <c r="AE109" i="21"/>
  <c r="AF21" i="21"/>
  <c r="AF109" i="21"/>
  <c r="AG21" i="21"/>
  <c r="AG109" i="21"/>
  <c r="I196" i="21"/>
  <c r="AH21" i="21"/>
  <c r="AH109" i="21"/>
  <c r="AI21" i="21"/>
  <c r="AI109" i="21"/>
  <c r="J196" i="21"/>
  <c r="E375" i="21"/>
  <c r="AE22" i="21"/>
  <c r="AE110" i="21"/>
  <c r="AF22" i="21"/>
  <c r="AF110" i="21"/>
  <c r="AG22" i="21"/>
  <c r="AG110" i="21"/>
  <c r="I197" i="21"/>
  <c r="AH22" i="21"/>
  <c r="AH110" i="21"/>
  <c r="AI22" i="21"/>
  <c r="AI110" i="21"/>
  <c r="J197" i="21"/>
  <c r="E376" i="21"/>
  <c r="AE23" i="21"/>
  <c r="AE111" i="21"/>
  <c r="AF23" i="21"/>
  <c r="AF111" i="21"/>
  <c r="AG23" i="21"/>
  <c r="AG111" i="21"/>
  <c r="I198" i="21"/>
  <c r="AH23" i="21"/>
  <c r="AH111" i="21"/>
  <c r="AI23" i="21"/>
  <c r="AI111" i="21"/>
  <c r="J198" i="21"/>
  <c r="E377" i="21"/>
  <c r="AE24" i="21"/>
  <c r="AE112" i="21"/>
  <c r="AF24" i="21"/>
  <c r="AF112" i="21"/>
  <c r="AG24" i="21"/>
  <c r="AG112" i="21"/>
  <c r="I199" i="21"/>
  <c r="AH24" i="21"/>
  <c r="AH112" i="21"/>
  <c r="AI24" i="21"/>
  <c r="AI112" i="21"/>
  <c r="J199" i="21"/>
  <c r="E378" i="21"/>
  <c r="AE25" i="21"/>
  <c r="AE113" i="21"/>
  <c r="AF25" i="21"/>
  <c r="AF113" i="21"/>
  <c r="AG25" i="21"/>
  <c r="AG113" i="21"/>
  <c r="I200" i="21"/>
  <c r="AH25" i="21"/>
  <c r="AH113" i="21"/>
  <c r="AI25" i="21"/>
  <c r="AI113" i="21"/>
  <c r="J200" i="21"/>
  <c r="E379" i="21"/>
  <c r="AE26" i="21"/>
  <c r="AE114" i="21"/>
  <c r="AF26" i="21"/>
  <c r="AF114" i="21"/>
  <c r="AG26" i="21"/>
  <c r="AG114" i="21"/>
  <c r="I201" i="21"/>
  <c r="AH26" i="21"/>
  <c r="AH114" i="21"/>
  <c r="AI26" i="21"/>
  <c r="AI114" i="21"/>
  <c r="J201" i="21"/>
  <c r="E380" i="21"/>
  <c r="AE27" i="21"/>
  <c r="AE115" i="21"/>
  <c r="AF27" i="21"/>
  <c r="AF115" i="21"/>
  <c r="AG27" i="21"/>
  <c r="AG115" i="21"/>
  <c r="I202" i="21"/>
  <c r="AH27" i="21"/>
  <c r="AH115" i="21"/>
  <c r="AI27" i="21"/>
  <c r="AI115" i="21"/>
  <c r="J202" i="21"/>
  <c r="E381" i="21"/>
  <c r="AE28" i="21"/>
  <c r="AE116" i="21"/>
  <c r="AF28" i="21"/>
  <c r="AF116" i="21"/>
  <c r="AG28" i="21"/>
  <c r="AG116" i="21"/>
  <c r="I203" i="21"/>
  <c r="AH28" i="21"/>
  <c r="AH116" i="21"/>
  <c r="AI28" i="21"/>
  <c r="AI116" i="21"/>
  <c r="J203" i="21"/>
  <c r="E382" i="21"/>
  <c r="AE29" i="21"/>
  <c r="AE117" i="21"/>
  <c r="AF29" i="21"/>
  <c r="AF117" i="21"/>
  <c r="AG29" i="21"/>
  <c r="AG117" i="21"/>
  <c r="I204" i="21"/>
  <c r="AH29" i="21"/>
  <c r="AH117" i="21"/>
  <c r="AI29" i="21"/>
  <c r="AI117" i="21"/>
  <c r="J204" i="21"/>
  <c r="E383" i="21"/>
  <c r="AE30" i="21"/>
  <c r="AE118" i="21"/>
  <c r="AF30" i="21"/>
  <c r="AF118" i="21"/>
  <c r="AG30" i="21"/>
  <c r="AG118" i="21"/>
  <c r="I205" i="21"/>
  <c r="AH30" i="21"/>
  <c r="AH118" i="21"/>
  <c r="AI30" i="21"/>
  <c r="AI118" i="21"/>
  <c r="J205" i="21"/>
  <c r="E384" i="21"/>
  <c r="AE31" i="21"/>
  <c r="AE119" i="21"/>
  <c r="AF31" i="21"/>
  <c r="AF119" i="21"/>
  <c r="AG31" i="21"/>
  <c r="AG119" i="21"/>
  <c r="I206" i="21"/>
  <c r="AH31" i="21"/>
  <c r="AH119" i="21"/>
  <c r="AI31" i="21"/>
  <c r="AI119" i="21"/>
  <c r="J206" i="21"/>
  <c r="E385" i="21"/>
  <c r="AE32" i="21"/>
  <c r="AE120" i="21"/>
  <c r="AF32" i="21"/>
  <c r="AF120" i="21"/>
  <c r="AG32" i="21"/>
  <c r="AG120" i="21"/>
  <c r="I207" i="21"/>
  <c r="AH32" i="21"/>
  <c r="AH120" i="21"/>
  <c r="AI32" i="21"/>
  <c r="AI120" i="21"/>
  <c r="J207" i="21"/>
  <c r="E386" i="21"/>
  <c r="AE33" i="21"/>
  <c r="AE121" i="21"/>
  <c r="AF33" i="21"/>
  <c r="AF121" i="21"/>
  <c r="AG33" i="21"/>
  <c r="AG121" i="21"/>
  <c r="I208" i="21"/>
  <c r="AH33" i="21"/>
  <c r="AH121" i="21"/>
  <c r="AI33" i="21"/>
  <c r="AI121" i="21"/>
  <c r="J208" i="21"/>
  <c r="E387" i="21"/>
  <c r="AE34" i="21"/>
  <c r="AE122" i="21"/>
  <c r="AF34" i="21"/>
  <c r="AF122" i="21"/>
  <c r="AG34" i="21"/>
  <c r="AG122" i="21"/>
  <c r="I209" i="21"/>
  <c r="AH34" i="21"/>
  <c r="AH122" i="21"/>
  <c r="AI34" i="21"/>
  <c r="AI122" i="21"/>
  <c r="J209" i="21"/>
  <c r="E388" i="21"/>
  <c r="AE35" i="21"/>
  <c r="AE123" i="21"/>
  <c r="AF35" i="21"/>
  <c r="AF123" i="21"/>
  <c r="AG35" i="21"/>
  <c r="AG123" i="21"/>
  <c r="I210" i="21"/>
  <c r="AH35" i="21"/>
  <c r="AH123" i="21"/>
  <c r="AI35" i="21"/>
  <c r="AI123" i="21"/>
  <c r="J210" i="21"/>
  <c r="E389" i="21"/>
  <c r="AE36" i="21"/>
  <c r="AE124" i="21"/>
  <c r="AF36" i="21"/>
  <c r="AF124" i="21"/>
  <c r="AG36" i="21"/>
  <c r="AG124" i="21"/>
  <c r="I211" i="21"/>
  <c r="AH36" i="21"/>
  <c r="AH124" i="21"/>
  <c r="AI36" i="21"/>
  <c r="AI124" i="21"/>
  <c r="J211" i="21"/>
  <c r="E390" i="21"/>
  <c r="AE37" i="21"/>
  <c r="AE125" i="21"/>
  <c r="AF37" i="21"/>
  <c r="AF125" i="21"/>
  <c r="AG37" i="21"/>
  <c r="AG125" i="21"/>
  <c r="I212" i="21"/>
  <c r="AH37" i="21"/>
  <c r="AH125" i="21"/>
  <c r="AI37" i="21"/>
  <c r="AI125" i="21"/>
  <c r="J212" i="21"/>
  <c r="E391" i="21"/>
  <c r="AE38" i="21"/>
  <c r="AE126" i="21"/>
  <c r="AF38" i="21"/>
  <c r="AF126" i="21"/>
  <c r="AG38" i="21"/>
  <c r="AG126" i="21"/>
  <c r="I213" i="21"/>
  <c r="AH38" i="21"/>
  <c r="AH126" i="21"/>
  <c r="AI38" i="21"/>
  <c r="AI126" i="21"/>
  <c r="J213" i="21"/>
  <c r="E392" i="21"/>
  <c r="AE39" i="21"/>
  <c r="AE127" i="21"/>
  <c r="AF39" i="21"/>
  <c r="AF127" i="21"/>
  <c r="AG39" i="21"/>
  <c r="AG127" i="21"/>
  <c r="I214" i="21"/>
  <c r="AH39" i="21"/>
  <c r="AH127" i="21"/>
  <c r="AI39" i="21"/>
  <c r="AI127" i="21"/>
  <c r="J214" i="21"/>
  <c r="E393" i="21"/>
  <c r="AE40" i="21"/>
  <c r="AE128" i="21"/>
  <c r="AF40" i="21"/>
  <c r="AF128" i="21"/>
  <c r="AG40" i="21"/>
  <c r="AG128" i="21"/>
  <c r="I215" i="21"/>
  <c r="AH40" i="21"/>
  <c r="AH128" i="21"/>
  <c r="AI40" i="21"/>
  <c r="AI128" i="21"/>
  <c r="J215" i="21"/>
  <c r="E394" i="21"/>
  <c r="AE41" i="21"/>
  <c r="AE129" i="21"/>
  <c r="AF41" i="21"/>
  <c r="AF129" i="21"/>
  <c r="AG41" i="21"/>
  <c r="AG129" i="21"/>
  <c r="I216" i="21"/>
  <c r="AH41" i="21"/>
  <c r="AH129" i="21"/>
  <c r="AI41" i="21"/>
  <c r="AI129" i="21"/>
  <c r="J216" i="21"/>
  <c r="E395" i="21"/>
  <c r="AE42" i="21"/>
  <c r="AE130" i="21"/>
  <c r="AF42" i="21"/>
  <c r="AF130" i="21"/>
  <c r="AG42" i="21"/>
  <c r="AG130" i="21"/>
  <c r="I217" i="21"/>
  <c r="AH42" i="21"/>
  <c r="AH130" i="21"/>
  <c r="AI42" i="21"/>
  <c r="AI130" i="21"/>
  <c r="J217" i="21"/>
  <c r="E396" i="21"/>
  <c r="AE43" i="21"/>
  <c r="AE131" i="21"/>
  <c r="AF43" i="21"/>
  <c r="AF131" i="21"/>
  <c r="AG43" i="21"/>
  <c r="AG131" i="21"/>
  <c r="I218" i="21"/>
  <c r="AH43" i="21"/>
  <c r="AH131" i="21"/>
  <c r="AI43" i="21"/>
  <c r="AI131" i="21"/>
  <c r="J218" i="21"/>
  <c r="E397" i="21"/>
  <c r="AE44" i="21"/>
  <c r="AE132" i="21"/>
  <c r="AF44" i="21"/>
  <c r="AF132" i="21"/>
  <c r="AG44" i="21"/>
  <c r="AG132" i="21"/>
  <c r="I219" i="21"/>
  <c r="AH44" i="21"/>
  <c r="AH132" i="21"/>
  <c r="AI44" i="21"/>
  <c r="AI132" i="21"/>
  <c r="J219" i="21"/>
  <c r="E398" i="21"/>
  <c r="AE45" i="21"/>
  <c r="AE133" i="21"/>
  <c r="AF45" i="21"/>
  <c r="AF133" i="21"/>
  <c r="AG45" i="21"/>
  <c r="AG133" i="21"/>
  <c r="I220" i="21"/>
  <c r="AH45" i="21"/>
  <c r="AH133" i="21"/>
  <c r="AI45" i="21"/>
  <c r="AI133" i="21"/>
  <c r="J220" i="21"/>
  <c r="E399" i="21"/>
  <c r="AE46" i="21"/>
  <c r="AE134" i="21"/>
  <c r="AF46" i="21"/>
  <c r="AF134" i="21"/>
  <c r="AG46" i="21"/>
  <c r="AG134" i="21"/>
  <c r="I221" i="21"/>
  <c r="AH46" i="21"/>
  <c r="AH134" i="21"/>
  <c r="AI46" i="21"/>
  <c r="AI134" i="21"/>
  <c r="J221" i="21"/>
  <c r="E400" i="21"/>
  <c r="AE47" i="21"/>
  <c r="AE135" i="21"/>
  <c r="AF47" i="21"/>
  <c r="AF135" i="21"/>
  <c r="AG47" i="21"/>
  <c r="AG135" i="21"/>
  <c r="I222" i="21"/>
  <c r="AH47" i="21"/>
  <c r="AH135" i="21"/>
  <c r="AI47" i="21"/>
  <c r="AI135" i="21"/>
  <c r="J222" i="21"/>
  <c r="E401" i="21"/>
  <c r="AE48" i="21"/>
  <c r="AE136" i="21"/>
  <c r="AF48" i="21"/>
  <c r="AF136" i="21"/>
  <c r="AG48" i="21"/>
  <c r="AG136" i="21"/>
  <c r="I223" i="21"/>
  <c r="AH48" i="21"/>
  <c r="AH136" i="21"/>
  <c r="AI48" i="21"/>
  <c r="AI136" i="21"/>
  <c r="J223" i="21"/>
  <c r="E402" i="21"/>
  <c r="AE49" i="21"/>
  <c r="AE137" i="21"/>
  <c r="AF49" i="21"/>
  <c r="AF137" i="21"/>
  <c r="AG49" i="21"/>
  <c r="AG137" i="21"/>
  <c r="I224" i="21"/>
  <c r="AH49" i="21"/>
  <c r="AH137" i="21"/>
  <c r="AI49" i="21"/>
  <c r="AI137" i="21"/>
  <c r="J224" i="21"/>
  <c r="E403" i="21"/>
  <c r="AE50" i="21"/>
  <c r="AE138" i="21"/>
  <c r="AF50" i="21"/>
  <c r="AF138" i="21"/>
  <c r="AG50" i="21"/>
  <c r="AG138" i="21"/>
  <c r="I225" i="21"/>
  <c r="AH50" i="21"/>
  <c r="AH138" i="21"/>
  <c r="AI50" i="21"/>
  <c r="AI138" i="21"/>
  <c r="J225" i="21"/>
  <c r="E404" i="21"/>
  <c r="AE51" i="21"/>
  <c r="AE139" i="21"/>
  <c r="AF51" i="21"/>
  <c r="AF139" i="21"/>
  <c r="AG51" i="21"/>
  <c r="AG139" i="21"/>
  <c r="I226" i="21"/>
  <c r="AH51" i="21"/>
  <c r="AH139" i="21"/>
  <c r="AI51" i="21"/>
  <c r="AI139" i="21"/>
  <c r="J226" i="21"/>
  <c r="E405" i="21"/>
  <c r="AE52" i="21"/>
  <c r="AE140" i="21"/>
  <c r="AF52" i="21"/>
  <c r="AF140" i="21"/>
  <c r="AG52" i="21"/>
  <c r="AG140" i="21"/>
  <c r="I227" i="21"/>
  <c r="AH52" i="21"/>
  <c r="AH140" i="21"/>
  <c r="AI52" i="21"/>
  <c r="AI140" i="21"/>
  <c r="J227" i="21"/>
  <c r="E406" i="21"/>
  <c r="AE53" i="21"/>
  <c r="AE141" i="21"/>
  <c r="AF53" i="21"/>
  <c r="AF141" i="21"/>
  <c r="AG53" i="21"/>
  <c r="AG141" i="21"/>
  <c r="I228" i="21"/>
  <c r="AH53" i="21"/>
  <c r="AH141" i="21"/>
  <c r="AI53" i="21"/>
  <c r="AI141" i="21"/>
  <c r="J228" i="21"/>
  <c r="E407" i="21"/>
  <c r="AE54" i="21"/>
  <c r="AE142" i="21"/>
  <c r="AF54" i="21"/>
  <c r="AF142" i="21"/>
  <c r="AG54" i="21"/>
  <c r="AG142" i="21"/>
  <c r="I229" i="21"/>
  <c r="AH54" i="21"/>
  <c r="AH142" i="21"/>
  <c r="AI54" i="21"/>
  <c r="AI142" i="21"/>
  <c r="J229" i="21"/>
  <c r="E408" i="21"/>
  <c r="AE55" i="21"/>
  <c r="AE143" i="21"/>
  <c r="AF55" i="21"/>
  <c r="AF143" i="21"/>
  <c r="AG55" i="21"/>
  <c r="AG143" i="21"/>
  <c r="I230" i="21"/>
  <c r="AH55" i="21"/>
  <c r="AH143" i="21"/>
  <c r="AI55" i="21"/>
  <c r="AI143" i="21"/>
  <c r="J230" i="21"/>
  <c r="E409" i="21"/>
  <c r="AE56" i="21"/>
  <c r="AE144" i="21"/>
  <c r="AF56" i="21"/>
  <c r="AF144" i="21"/>
  <c r="AG56" i="21"/>
  <c r="AG144" i="21"/>
  <c r="I231" i="21"/>
  <c r="AH56" i="21"/>
  <c r="AH144" i="21"/>
  <c r="AI56" i="21"/>
  <c r="AI144" i="21"/>
  <c r="J231" i="21"/>
  <c r="E410" i="21"/>
  <c r="AE57" i="21"/>
  <c r="AE145" i="21"/>
  <c r="AF57" i="21"/>
  <c r="AF145" i="21"/>
  <c r="AG57" i="21"/>
  <c r="AG145" i="21"/>
  <c r="I232" i="21"/>
  <c r="AH57" i="21"/>
  <c r="AH145" i="21"/>
  <c r="AI57" i="21"/>
  <c r="AI145" i="21"/>
  <c r="J232" i="21"/>
  <c r="E411" i="21"/>
  <c r="AE58" i="21"/>
  <c r="AE146" i="21"/>
  <c r="AF58" i="21"/>
  <c r="AF146" i="21"/>
  <c r="AG58" i="21"/>
  <c r="AG146" i="21"/>
  <c r="I233" i="21"/>
  <c r="AH58" i="21"/>
  <c r="AH146" i="21"/>
  <c r="AI58" i="21"/>
  <c r="AI146" i="21"/>
  <c r="J233" i="21"/>
  <c r="E412" i="21"/>
  <c r="AE59" i="21"/>
  <c r="AE147" i="21"/>
  <c r="AF59" i="21"/>
  <c r="AF147" i="21"/>
  <c r="AG59" i="21"/>
  <c r="AG147" i="21"/>
  <c r="I234" i="21"/>
  <c r="AH59" i="21"/>
  <c r="AH147" i="21"/>
  <c r="AI59" i="21"/>
  <c r="AI147" i="21"/>
  <c r="J234" i="21"/>
  <c r="E413" i="21"/>
  <c r="AE60" i="21"/>
  <c r="AE148" i="21"/>
  <c r="AF60" i="21"/>
  <c r="AF148" i="21"/>
  <c r="AG60" i="21"/>
  <c r="AG148" i="21"/>
  <c r="I235" i="21"/>
  <c r="AH60" i="21"/>
  <c r="AH148" i="21"/>
  <c r="AI60" i="21"/>
  <c r="AI148" i="21"/>
  <c r="J235" i="21"/>
  <c r="E414" i="21"/>
  <c r="AE61" i="21"/>
  <c r="AE149" i="21"/>
  <c r="AF61" i="21"/>
  <c r="AF149" i="21"/>
  <c r="AG61" i="21"/>
  <c r="AG149" i="21"/>
  <c r="I236" i="21"/>
  <c r="AH61" i="21"/>
  <c r="AH149" i="21"/>
  <c r="AI61" i="21"/>
  <c r="AI149" i="21"/>
  <c r="J236" i="21"/>
  <c r="E415" i="21"/>
  <c r="AE62" i="21"/>
  <c r="AE150" i="21"/>
  <c r="AF62" i="21"/>
  <c r="AF150" i="21"/>
  <c r="AG62" i="21"/>
  <c r="AG150" i="21"/>
  <c r="I237" i="21"/>
  <c r="AH62" i="21"/>
  <c r="AH150" i="21"/>
  <c r="AI62" i="21"/>
  <c r="AI150" i="21"/>
  <c r="J237" i="21"/>
  <c r="E416" i="21"/>
  <c r="AE63" i="21"/>
  <c r="AE151" i="21"/>
  <c r="AF63" i="21"/>
  <c r="AF151" i="21"/>
  <c r="AG63" i="21"/>
  <c r="AG151" i="21"/>
  <c r="I238" i="21"/>
  <c r="AH63" i="21"/>
  <c r="AH151" i="21"/>
  <c r="AI63" i="21"/>
  <c r="AI151" i="21"/>
  <c r="J238" i="21"/>
  <c r="E417" i="21"/>
  <c r="AE64" i="21"/>
  <c r="AE152" i="21"/>
  <c r="AF64" i="21"/>
  <c r="AF152" i="21"/>
  <c r="AG64" i="21"/>
  <c r="AG152" i="21"/>
  <c r="I239" i="21"/>
  <c r="AH64" i="21"/>
  <c r="AH152" i="21"/>
  <c r="AI64" i="21"/>
  <c r="AI152" i="21"/>
  <c r="J239" i="21"/>
  <c r="E418" i="21"/>
  <c r="AE65" i="21"/>
  <c r="AE153" i="21"/>
  <c r="AF65" i="21"/>
  <c r="AF153" i="21"/>
  <c r="AG65" i="21"/>
  <c r="AG153" i="21"/>
  <c r="I240" i="21"/>
  <c r="AH65" i="21"/>
  <c r="AH153" i="21"/>
  <c r="AI65" i="21"/>
  <c r="AI153" i="21"/>
  <c r="J240" i="21"/>
  <c r="E419" i="21"/>
  <c r="AE66" i="21"/>
  <c r="AE154" i="21"/>
  <c r="AF66" i="21"/>
  <c r="AF154" i="21"/>
  <c r="AG66" i="21"/>
  <c r="AG154" i="21"/>
  <c r="I241" i="21"/>
  <c r="AH66" i="21"/>
  <c r="AH154" i="21"/>
  <c r="AI66" i="21"/>
  <c r="AI154" i="21"/>
  <c r="J241" i="21"/>
  <c r="E420" i="21"/>
  <c r="AE67" i="21"/>
  <c r="AE155" i="21"/>
  <c r="AF67" i="21"/>
  <c r="AF155" i="21"/>
  <c r="AG67" i="21"/>
  <c r="AG155" i="21"/>
  <c r="I242" i="21"/>
  <c r="AH67" i="21"/>
  <c r="AH155" i="21"/>
  <c r="AI67" i="21"/>
  <c r="AI155" i="21"/>
  <c r="J242" i="21"/>
  <c r="E421" i="21"/>
  <c r="AE68" i="21"/>
  <c r="AE156" i="21"/>
  <c r="AF68" i="21"/>
  <c r="AF156" i="21"/>
  <c r="AG68" i="21"/>
  <c r="AG156" i="21"/>
  <c r="I243" i="21"/>
  <c r="AH68" i="21"/>
  <c r="AH156" i="21"/>
  <c r="AI68" i="21"/>
  <c r="AI156" i="21"/>
  <c r="J243" i="21"/>
  <c r="E422" i="21"/>
  <c r="AE69" i="21"/>
  <c r="AE157" i="21"/>
  <c r="AF69" i="21"/>
  <c r="AF157" i="21"/>
  <c r="AG69" i="21"/>
  <c r="AG157" i="21"/>
  <c r="I244" i="21"/>
  <c r="AH69" i="21"/>
  <c r="AH157" i="21"/>
  <c r="AI69" i="21"/>
  <c r="AI157" i="21"/>
  <c r="J244" i="21"/>
  <c r="E423" i="21"/>
  <c r="AE70" i="21"/>
  <c r="AE158" i="21"/>
  <c r="AF70" i="21"/>
  <c r="AF158" i="21"/>
  <c r="AG70" i="21"/>
  <c r="AG158" i="21"/>
  <c r="I245" i="21"/>
  <c r="AH70" i="21"/>
  <c r="AH158" i="21"/>
  <c r="AI70" i="21"/>
  <c r="AI158" i="21"/>
  <c r="J245" i="21"/>
  <c r="E424" i="21"/>
  <c r="AE71" i="21"/>
  <c r="AE159" i="21"/>
  <c r="AF71" i="21"/>
  <c r="AF159" i="21"/>
  <c r="AG71" i="21"/>
  <c r="AG159" i="21"/>
  <c r="I246" i="21"/>
  <c r="AH71" i="21"/>
  <c r="AH159" i="21"/>
  <c r="AI71" i="21"/>
  <c r="AI159" i="21"/>
  <c r="J246" i="21"/>
  <c r="E425" i="21"/>
  <c r="AE72" i="21"/>
  <c r="AE160" i="21"/>
  <c r="AF72" i="21"/>
  <c r="AF160" i="21"/>
  <c r="AG72" i="21"/>
  <c r="AG160" i="21"/>
  <c r="I247" i="21"/>
  <c r="AH72" i="21"/>
  <c r="AH160" i="21"/>
  <c r="AI72" i="21"/>
  <c r="AI160" i="21"/>
  <c r="J247" i="21"/>
  <c r="E426" i="21"/>
  <c r="AE73" i="21"/>
  <c r="AE161" i="21"/>
  <c r="AF73" i="21"/>
  <c r="AF161" i="21"/>
  <c r="AG73" i="21"/>
  <c r="AG161" i="21"/>
  <c r="I248" i="21"/>
  <c r="AH73" i="21"/>
  <c r="AH161" i="21"/>
  <c r="AI73" i="21"/>
  <c r="AI161" i="21"/>
  <c r="J248" i="21"/>
  <c r="E427" i="21"/>
  <c r="AE74" i="21"/>
  <c r="AE162" i="21"/>
  <c r="AF74" i="21"/>
  <c r="AF162" i="21"/>
  <c r="AG74" i="21"/>
  <c r="AG162" i="21"/>
  <c r="I249" i="21"/>
  <c r="AH74" i="21"/>
  <c r="AH162" i="21"/>
  <c r="AI74" i="21"/>
  <c r="AI162" i="21"/>
  <c r="J249" i="21"/>
  <c r="E428" i="21"/>
  <c r="AE75" i="21"/>
  <c r="AE163" i="21"/>
  <c r="AF75" i="21"/>
  <c r="AF163" i="21"/>
  <c r="AG75" i="21"/>
  <c r="AG163" i="21"/>
  <c r="I250" i="21"/>
  <c r="AH75" i="21"/>
  <c r="AH163" i="21"/>
  <c r="AI75" i="21"/>
  <c r="AI163" i="21"/>
  <c r="J250" i="21"/>
  <c r="E429" i="21"/>
  <c r="AE76" i="21"/>
  <c r="AE164" i="21"/>
  <c r="AF76" i="21"/>
  <c r="AF164" i="21"/>
  <c r="AG76" i="21"/>
  <c r="AG164" i="21"/>
  <c r="I251" i="21"/>
  <c r="AH76" i="21"/>
  <c r="AH164" i="21"/>
  <c r="AI76" i="21"/>
  <c r="AI164" i="21"/>
  <c r="J251" i="21"/>
  <c r="E430" i="21"/>
  <c r="AE77" i="21"/>
  <c r="AE165" i="21"/>
  <c r="AF77" i="21"/>
  <c r="AF165" i="21"/>
  <c r="AG77" i="21"/>
  <c r="AG165" i="21"/>
  <c r="I252" i="21"/>
  <c r="AH77" i="21"/>
  <c r="AH165" i="21"/>
  <c r="AI77" i="21"/>
  <c r="AI165" i="21"/>
  <c r="J252" i="21"/>
  <c r="E431" i="21"/>
  <c r="AE78" i="21"/>
  <c r="AE166" i="21"/>
  <c r="AF78" i="21"/>
  <c r="AF166" i="21"/>
  <c r="AG78" i="21"/>
  <c r="AG166" i="21"/>
  <c r="I253" i="21"/>
  <c r="AH78" i="21"/>
  <c r="AH166" i="21"/>
  <c r="AI78" i="21"/>
  <c r="AI166" i="21"/>
  <c r="J253" i="21"/>
  <c r="E432" i="21"/>
  <c r="AE79" i="21"/>
  <c r="AE167" i="21"/>
  <c r="AF79" i="21"/>
  <c r="AF167" i="21"/>
  <c r="AG79" i="21"/>
  <c r="AG167" i="21"/>
  <c r="I254" i="21"/>
  <c r="AH79" i="21"/>
  <c r="AH167" i="21"/>
  <c r="AI79" i="21"/>
  <c r="AI167" i="21"/>
  <c r="J254" i="21"/>
  <c r="E433" i="21"/>
  <c r="AE80" i="21"/>
  <c r="AE168" i="21"/>
  <c r="AF80" i="21"/>
  <c r="AF168" i="21"/>
  <c r="AG80" i="21"/>
  <c r="AG168" i="21"/>
  <c r="I255" i="21"/>
  <c r="AH80" i="21"/>
  <c r="AH168" i="21"/>
  <c r="AI80" i="21"/>
  <c r="AI168" i="21"/>
  <c r="J255" i="21"/>
  <c r="E434" i="21"/>
  <c r="AE81" i="21"/>
  <c r="AE169" i="21"/>
  <c r="AF81" i="21"/>
  <c r="AF169" i="21"/>
  <c r="AG81" i="21"/>
  <c r="AG169" i="21"/>
  <c r="I256" i="21"/>
  <c r="AH81" i="21"/>
  <c r="AH169" i="21"/>
  <c r="AI81" i="21"/>
  <c r="AI169" i="21"/>
  <c r="J256" i="21"/>
  <c r="E435" i="21"/>
  <c r="AE82" i="21"/>
  <c r="AE170" i="21"/>
  <c r="AF82" i="21"/>
  <c r="AF170" i="21"/>
  <c r="AG82" i="21"/>
  <c r="AG170" i="21"/>
  <c r="I257" i="21"/>
  <c r="AH82" i="21"/>
  <c r="AH170" i="21"/>
  <c r="AI82" i="21"/>
  <c r="AI170" i="21"/>
  <c r="J257" i="21"/>
  <c r="E436" i="21"/>
  <c r="AE83" i="21"/>
  <c r="AE171" i="21"/>
  <c r="AF83" i="21"/>
  <c r="AF171" i="21"/>
  <c r="AG83" i="21"/>
  <c r="AG171" i="21"/>
  <c r="I258" i="21"/>
  <c r="AH83" i="21"/>
  <c r="AH171" i="21"/>
  <c r="AI83" i="21"/>
  <c r="AI171" i="21"/>
  <c r="J258" i="21"/>
  <c r="E437" i="21"/>
  <c r="AE84" i="21"/>
  <c r="AE172" i="21"/>
  <c r="AF84" i="21"/>
  <c r="AF172" i="21"/>
  <c r="AG84" i="21"/>
  <c r="AG172" i="21"/>
  <c r="I259" i="21"/>
  <c r="AH84" i="21"/>
  <c r="AH172" i="21"/>
  <c r="AI84" i="21"/>
  <c r="AI172" i="21"/>
  <c r="J259" i="21"/>
  <c r="E438" i="21"/>
  <c r="AE85" i="21"/>
  <c r="AE173" i="21"/>
  <c r="AF85" i="21"/>
  <c r="AF173" i="21"/>
  <c r="AG85" i="21"/>
  <c r="AG173" i="21"/>
  <c r="I260" i="21"/>
  <c r="AH85" i="21"/>
  <c r="AH173" i="21"/>
  <c r="AI85" i="21"/>
  <c r="AI173" i="21"/>
  <c r="J260" i="21"/>
  <c r="E439" i="21"/>
  <c r="AE86" i="21"/>
  <c r="AE174" i="21"/>
  <c r="AF86" i="21"/>
  <c r="AF174" i="21"/>
  <c r="AG86" i="21"/>
  <c r="AG174" i="21"/>
  <c r="I261" i="21"/>
  <c r="AH86" i="21"/>
  <c r="AH174" i="21"/>
  <c r="AI86" i="21"/>
  <c r="AI174" i="21"/>
  <c r="J261" i="21"/>
  <c r="E440" i="21"/>
  <c r="AE87" i="21"/>
  <c r="AE175" i="21"/>
  <c r="AF87" i="21"/>
  <c r="AF175" i="21"/>
  <c r="AG87" i="21"/>
  <c r="AG175" i="21"/>
  <c r="I262" i="21"/>
  <c r="AH87" i="21"/>
  <c r="AH175" i="21"/>
  <c r="AI87" i="21"/>
  <c r="AI175" i="21"/>
  <c r="J262" i="21"/>
  <c r="E441" i="21"/>
  <c r="E448" i="21"/>
  <c r="E447" i="21"/>
  <c r="E449" i="21"/>
  <c r="E534" i="21"/>
  <c r="AE83" i="17"/>
  <c r="E454" i="21"/>
  <c r="AE3" i="17"/>
  <c r="E455" i="21"/>
  <c r="AE4" i="17"/>
  <c r="E456" i="21"/>
  <c r="AE5" i="17"/>
  <c r="E457" i="21"/>
  <c r="AE6" i="17"/>
  <c r="E458" i="21"/>
  <c r="AE7" i="17"/>
  <c r="E459" i="21"/>
  <c r="AE8" i="17"/>
  <c r="E460" i="21"/>
  <c r="AE9" i="17"/>
  <c r="E461" i="21"/>
  <c r="AE10" i="17"/>
  <c r="E462" i="21"/>
  <c r="AE11" i="17"/>
  <c r="E463" i="21"/>
  <c r="AE12" i="17"/>
  <c r="E464" i="21"/>
  <c r="AE13" i="17"/>
  <c r="E465" i="21"/>
  <c r="AE14" i="17"/>
  <c r="E466" i="21"/>
  <c r="AE15" i="17"/>
  <c r="E467" i="21"/>
  <c r="AE16" i="17"/>
  <c r="E468" i="21"/>
  <c r="AE17" i="17"/>
  <c r="E469" i="21"/>
  <c r="AE18" i="17"/>
  <c r="E470" i="21"/>
  <c r="AE19" i="17"/>
  <c r="E471" i="21"/>
  <c r="AE20" i="17"/>
  <c r="E472" i="21"/>
  <c r="AE21" i="17"/>
  <c r="E473" i="21"/>
  <c r="AE22" i="17"/>
  <c r="E474" i="21"/>
  <c r="AE23" i="17"/>
  <c r="E475" i="21"/>
  <c r="AE24" i="17"/>
  <c r="E476" i="21"/>
  <c r="AE25" i="17"/>
  <c r="E477" i="21"/>
  <c r="AE26" i="17"/>
  <c r="E478" i="21"/>
  <c r="AE27" i="17"/>
  <c r="E479" i="21"/>
  <c r="AE28" i="17"/>
  <c r="E480" i="21"/>
  <c r="AE29" i="17"/>
  <c r="E481" i="21"/>
  <c r="AE30" i="17"/>
  <c r="E482" i="21"/>
  <c r="AE31" i="17"/>
  <c r="E483" i="21"/>
  <c r="AE32" i="17"/>
  <c r="E484" i="21"/>
  <c r="AE33" i="17"/>
  <c r="E485" i="21"/>
  <c r="AE34" i="17"/>
  <c r="E486" i="21"/>
  <c r="AE35" i="17"/>
  <c r="E487" i="21"/>
  <c r="AE36" i="17"/>
  <c r="E488" i="21"/>
  <c r="AE37" i="17"/>
  <c r="E489" i="21"/>
  <c r="AE38" i="17"/>
  <c r="E490" i="21"/>
  <c r="AE39" i="17"/>
  <c r="E491" i="21"/>
  <c r="AE40" i="17"/>
  <c r="E492" i="21"/>
  <c r="AE41" i="17"/>
  <c r="E493" i="21"/>
  <c r="AE42" i="17"/>
  <c r="E494" i="21"/>
  <c r="AE43" i="17"/>
  <c r="E495" i="21"/>
  <c r="AE44" i="17"/>
  <c r="E496" i="21"/>
  <c r="AE45" i="17"/>
  <c r="E497" i="21"/>
  <c r="AE46" i="17"/>
  <c r="E498" i="21"/>
  <c r="AE47" i="17"/>
  <c r="E499" i="21"/>
  <c r="AE48" i="17"/>
  <c r="E500" i="21"/>
  <c r="AE49" i="17"/>
  <c r="E501" i="21"/>
  <c r="AE50" i="17"/>
  <c r="E502" i="21"/>
  <c r="AE51" i="17"/>
  <c r="E503" i="21"/>
  <c r="AE52" i="17"/>
  <c r="E504" i="21"/>
  <c r="AE53" i="17"/>
  <c r="E505" i="21"/>
  <c r="AE54" i="17"/>
  <c r="E506" i="21"/>
  <c r="AE55" i="17"/>
  <c r="E507" i="21"/>
  <c r="AE56" i="17"/>
  <c r="E508" i="21"/>
  <c r="AE57" i="17"/>
  <c r="E509" i="21"/>
  <c r="AE58" i="17"/>
  <c r="E510" i="21"/>
  <c r="AE59" i="17"/>
  <c r="E511" i="21"/>
  <c r="AE60" i="17"/>
  <c r="E512" i="21"/>
  <c r="AE61" i="17"/>
  <c r="E513" i="21"/>
  <c r="AE62" i="17"/>
  <c r="E514" i="21"/>
  <c r="AE63" i="17"/>
  <c r="E515" i="21"/>
  <c r="AE64" i="17"/>
  <c r="E516" i="21"/>
  <c r="AE65" i="17"/>
  <c r="E517" i="21"/>
  <c r="AE66" i="17"/>
  <c r="E518" i="21"/>
  <c r="AE67" i="17"/>
  <c r="E519" i="21"/>
  <c r="AE68" i="17"/>
  <c r="E520" i="21"/>
  <c r="AE69" i="17"/>
  <c r="E521" i="21"/>
  <c r="AE70" i="17"/>
  <c r="E522" i="21"/>
  <c r="AE71" i="17"/>
  <c r="E523" i="21"/>
  <c r="AE72" i="17"/>
  <c r="E524" i="21"/>
  <c r="AE73" i="17"/>
  <c r="E525" i="21"/>
  <c r="AE74" i="17"/>
  <c r="E526" i="21"/>
  <c r="AE75" i="17"/>
  <c r="E527" i="21"/>
  <c r="AE76" i="17"/>
  <c r="E528" i="21"/>
  <c r="AE77" i="17"/>
  <c r="E529" i="21"/>
  <c r="AE78" i="17"/>
  <c r="E530" i="21"/>
  <c r="AE79" i="17"/>
  <c r="E531" i="21"/>
  <c r="AE80" i="17"/>
  <c r="E532" i="21"/>
  <c r="AE81" i="17"/>
  <c r="E533" i="21"/>
  <c r="AE82" i="17"/>
  <c r="AK83" i="17"/>
  <c r="C448" i="21"/>
  <c r="C447" i="21"/>
  <c r="C449" i="21"/>
  <c r="C534" i="21"/>
  <c r="AC83" i="17"/>
  <c r="C454" i="21"/>
  <c r="AC3" i="17"/>
  <c r="C455" i="21"/>
  <c r="AC4" i="17"/>
  <c r="C456" i="21"/>
  <c r="AC5" i="17"/>
  <c r="C457" i="21"/>
  <c r="AC6" i="17"/>
  <c r="C458" i="21"/>
  <c r="AC7" i="17"/>
  <c r="C459" i="21"/>
  <c r="AC8" i="17"/>
  <c r="C460" i="21"/>
  <c r="AC9" i="17"/>
  <c r="C461" i="21"/>
  <c r="AC10" i="17"/>
  <c r="C462" i="21"/>
  <c r="AC11" i="17"/>
  <c r="C463" i="21"/>
  <c r="AC12" i="17"/>
  <c r="C464" i="21"/>
  <c r="AC13" i="17"/>
  <c r="C465" i="21"/>
  <c r="AC14" i="17"/>
  <c r="C466" i="21"/>
  <c r="AC15" i="17"/>
  <c r="C467" i="21"/>
  <c r="AC16" i="17"/>
  <c r="C468" i="21"/>
  <c r="AC17" i="17"/>
  <c r="C469" i="21"/>
  <c r="AC18" i="17"/>
  <c r="C470" i="21"/>
  <c r="AC19" i="17"/>
  <c r="C471" i="21"/>
  <c r="AC20" i="17"/>
  <c r="C472" i="21"/>
  <c r="AC21" i="17"/>
  <c r="C473" i="21"/>
  <c r="AC22" i="17"/>
  <c r="C474" i="21"/>
  <c r="AC23" i="17"/>
  <c r="C475" i="21"/>
  <c r="AC24" i="17"/>
  <c r="C476" i="21"/>
  <c r="AC25" i="17"/>
  <c r="C477" i="21"/>
  <c r="AC26" i="17"/>
  <c r="C478" i="21"/>
  <c r="AC27" i="17"/>
  <c r="C479" i="21"/>
  <c r="AC28" i="17"/>
  <c r="C480" i="21"/>
  <c r="AC29" i="17"/>
  <c r="C481" i="21"/>
  <c r="AC30" i="17"/>
  <c r="C482" i="21"/>
  <c r="AC31" i="17"/>
  <c r="C483" i="21"/>
  <c r="AC32" i="17"/>
  <c r="C484" i="21"/>
  <c r="AC33" i="17"/>
  <c r="C485" i="21"/>
  <c r="AC34" i="17"/>
  <c r="C486" i="21"/>
  <c r="AC35" i="17"/>
  <c r="C487" i="21"/>
  <c r="AC36" i="17"/>
  <c r="C488" i="21"/>
  <c r="AC37" i="17"/>
  <c r="C489" i="21"/>
  <c r="AC38" i="17"/>
  <c r="C490" i="21"/>
  <c r="AC39" i="17"/>
  <c r="C491" i="21"/>
  <c r="AC40" i="17"/>
  <c r="C492" i="21"/>
  <c r="AC41" i="17"/>
  <c r="C493" i="21"/>
  <c r="AC42" i="17"/>
  <c r="C494" i="21"/>
  <c r="AC43" i="17"/>
  <c r="C495" i="21"/>
  <c r="AC44" i="17"/>
  <c r="C496" i="21"/>
  <c r="AC45" i="17"/>
  <c r="C497" i="21"/>
  <c r="AC46" i="17"/>
  <c r="C498" i="21"/>
  <c r="AC47" i="17"/>
  <c r="C499" i="21"/>
  <c r="AC48" i="17"/>
  <c r="C500" i="21"/>
  <c r="AC49" i="17"/>
  <c r="C501" i="21"/>
  <c r="AC50" i="17"/>
  <c r="C502" i="21"/>
  <c r="AC51" i="17"/>
  <c r="C503" i="21"/>
  <c r="AC52" i="17"/>
  <c r="C504" i="21"/>
  <c r="AC53" i="17"/>
  <c r="C505" i="21"/>
  <c r="AC54" i="17"/>
  <c r="C506" i="21"/>
  <c r="AC55" i="17"/>
  <c r="C507" i="21"/>
  <c r="AC56" i="17"/>
  <c r="C508" i="21"/>
  <c r="AC57" i="17"/>
  <c r="C509" i="21"/>
  <c r="AC58" i="17"/>
  <c r="C510" i="21"/>
  <c r="AC59" i="17"/>
  <c r="C511" i="21"/>
  <c r="AC60" i="17"/>
  <c r="C512" i="21"/>
  <c r="AC61" i="17"/>
  <c r="C513" i="21"/>
  <c r="AC62" i="17"/>
  <c r="C514" i="21"/>
  <c r="AC63" i="17"/>
  <c r="C515" i="21"/>
  <c r="AC64" i="17"/>
  <c r="C516" i="21"/>
  <c r="AC65" i="17"/>
  <c r="C517" i="21"/>
  <c r="AC66" i="17"/>
  <c r="C518" i="21"/>
  <c r="AC67" i="17"/>
  <c r="C519" i="21"/>
  <c r="AC68" i="17"/>
  <c r="C520" i="21"/>
  <c r="AC69" i="17"/>
  <c r="C521" i="21"/>
  <c r="AC70" i="17"/>
  <c r="C522" i="21"/>
  <c r="AC71" i="17"/>
  <c r="C523" i="21"/>
  <c r="AC72" i="17"/>
  <c r="C524" i="21"/>
  <c r="AC73" i="17"/>
  <c r="C525" i="21"/>
  <c r="AC74" i="17"/>
  <c r="C526" i="21"/>
  <c r="AC75" i="17"/>
  <c r="C527" i="21"/>
  <c r="AC76" i="17"/>
  <c r="C528" i="21"/>
  <c r="AC77" i="17"/>
  <c r="C529" i="21"/>
  <c r="AC78" i="17"/>
  <c r="C530" i="21"/>
  <c r="AC79" i="17"/>
  <c r="C531" i="21"/>
  <c r="AC80" i="17"/>
  <c r="C532" i="21"/>
  <c r="AC81" i="17"/>
  <c r="C533" i="21"/>
  <c r="AC82" i="17"/>
  <c r="AI83" i="17"/>
  <c r="B448" i="21"/>
  <c r="B447" i="21"/>
  <c r="B449" i="21"/>
  <c r="B534" i="21"/>
  <c r="AB83" i="17"/>
  <c r="B454" i="21"/>
  <c r="AB3" i="17"/>
  <c r="B455" i="21"/>
  <c r="AB4" i="17"/>
  <c r="B456" i="21"/>
  <c r="AB5" i="17"/>
  <c r="B457" i="21"/>
  <c r="AB6" i="17"/>
  <c r="B458" i="21"/>
  <c r="AB7" i="17"/>
  <c r="B459" i="21"/>
  <c r="AB8" i="17"/>
  <c r="B460" i="21"/>
  <c r="AB9" i="17"/>
  <c r="B461" i="21"/>
  <c r="AB10" i="17"/>
  <c r="B462" i="21"/>
  <c r="AB11" i="17"/>
  <c r="B463" i="21"/>
  <c r="AB12" i="17"/>
  <c r="B464" i="21"/>
  <c r="AB13" i="17"/>
  <c r="B465" i="21"/>
  <c r="AB14" i="17"/>
  <c r="B466" i="21"/>
  <c r="AB15" i="17"/>
  <c r="B467" i="21"/>
  <c r="AB16" i="17"/>
  <c r="B468" i="21"/>
  <c r="AB17" i="17"/>
  <c r="B469" i="21"/>
  <c r="AB18" i="17"/>
  <c r="B470" i="21"/>
  <c r="AB19" i="17"/>
  <c r="B471" i="21"/>
  <c r="AB20" i="17"/>
  <c r="B472" i="21"/>
  <c r="AB21" i="17"/>
  <c r="B473" i="21"/>
  <c r="AB22" i="17"/>
  <c r="B474" i="21"/>
  <c r="AB23" i="17"/>
  <c r="B475" i="21"/>
  <c r="AB24" i="17"/>
  <c r="B476" i="21"/>
  <c r="AB25" i="17"/>
  <c r="B477" i="21"/>
  <c r="AB26" i="17"/>
  <c r="B478" i="21"/>
  <c r="AB27" i="17"/>
  <c r="B479" i="21"/>
  <c r="AB28" i="17"/>
  <c r="B480" i="21"/>
  <c r="AB29" i="17"/>
  <c r="B481" i="21"/>
  <c r="AB30" i="17"/>
  <c r="B482" i="21"/>
  <c r="AB31" i="17"/>
  <c r="B483" i="21"/>
  <c r="AB32" i="17"/>
  <c r="B484" i="21"/>
  <c r="AB33" i="17"/>
  <c r="B485" i="21"/>
  <c r="AB34" i="17"/>
  <c r="B486" i="21"/>
  <c r="AB35" i="17"/>
  <c r="B487" i="21"/>
  <c r="AB36" i="17"/>
  <c r="B488" i="21"/>
  <c r="AB37" i="17"/>
  <c r="B489" i="21"/>
  <c r="AB38" i="17"/>
  <c r="B490" i="21"/>
  <c r="AB39" i="17"/>
  <c r="B491" i="21"/>
  <c r="AB40" i="17"/>
  <c r="B492" i="21"/>
  <c r="AB41" i="17"/>
  <c r="B493" i="21"/>
  <c r="AB42" i="17"/>
  <c r="B494" i="21"/>
  <c r="AB43" i="17"/>
  <c r="B495" i="21"/>
  <c r="AB44" i="17"/>
  <c r="B496" i="21"/>
  <c r="AB45" i="17"/>
  <c r="B497" i="21"/>
  <c r="AB46" i="17"/>
  <c r="B498" i="21"/>
  <c r="AB47" i="17"/>
  <c r="B499" i="21"/>
  <c r="AB48" i="17"/>
  <c r="B500" i="21"/>
  <c r="AB49" i="17"/>
  <c r="B501" i="21"/>
  <c r="AB50" i="17"/>
  <c r="B502" i="21"/>
  <c r="AB51" i="17"/>
  <c r="B503" i="21"/>
  <c r="AB52" i="17"/>
  <c r="B504" i="21"/>
  <c r="AB53" i="17"/>
  <c r="B505" i="21"/>
  <c r="AB54" i="17"/>
  <c r="B506" i="21"/>
  <c r="AB55" i="17"/>
  <c r="B507" i="21"/>
  <c r="AB56" i="17"/>
  <c r="B508" i="21"/>
  <c r="AB57" i="17"/>
  <c r="B509" i="21"/>
  <c r="AB58" i="17"/>
  <c r="B510" i="21"/>
  <c r="AB59" i="17"/>
  <c r="B511" i="21"/>
  <c r="AB60" i="17"/>
  <c r="B512" i="21"/>
  <c r="AB61" i="17"/>
  <c r="B513" i="21"/>
  <c r="AB62" i="17"/>
  <c r="B514" i="21"/>
  <c r="AB63" i="17"/>
  <c r="B515" i="21"/>
  <c r="AB64" i="17"/>
  <c r="B516" i="21"/>
  <c r="AB65" i="17"/>
  <c r="B517" i="21"/>
  <c r="AB66" i="17"/>
  <c r="B518" i="21"/>
  <c r="AB67" i="17"/>
  <c r="B519" i="21"/>
  <c r="AB68" i="17"/>
  <c r="B520" i="21"/>
  <c r="AB69" i="17"/>
  <c r="B521" i="21"/>
  <c r="AB70" i="17"/>
  <c r="B522" i="21"/>
  <c r="AB71" i="17"/>
  <c r="B523" i="21"/>
  <c r="AB72" i="17"/>
  <c r="B524" i="21"/>
  <c r="AB73" i="17"/>
  <c r="B525" i="21"/>
  <c r="AB74" i="17"/>
  <c r="B526" i="21"/>
  <c r="AB75" i="17"/>
  <c r="B527" i="21"/>
  <c r="AB76" i="17"/>
  <c r="B528" i="21"/>
  <c r="AB77" i="17"/>
  <c r="B529" i="21"/>
  <c r="AB78" i="17"/>
  <c r="B530" i="21"/>
  <c r="AB79" i="17"/>
  <c r="B531" i="21"/>
  <c r="AB80" i="17"/>
  <c r="B532" i="21"/>
  <c r="AB81" i="17"/>
  <c r="B533" i="21"/>
  <c r="AB82" i="17"/>
  <c r="AH83" i="17"/>
  <c r="AK82" i="17"/>
  <c r="AI82" i="17"/>
  <c r="AH82" i="17"/>
  <c r="AK81" i="17"/>
  <c r="AI81" i="17"/>
  <c r="AH81" i="17"/>
  <c r="AK80" i="17"/>
  <c r="AI80" i="17"/>
  <c r="AH80" i="17"/>
  <c r="AK79" i="17"/>
  <c r="AI79" i="17"/>
  <c r="AH79" i="17"/>
  <c r="AK78" i="17"/>
  <c r="AI78" i="17"/>
  <c r="AH78" i="17"/>
  <c r="AK77" i="17"/>
  <c r="AI77" i="17"/>
  <c r="AH77" i="17"/>
  <c r="AK76" i="17"/>
  <c r="AI76" i="17"/>
  <c r="AH76" i="17"/>
  <c r="AK75" i="17"/>
  <c r="AI75" i="17"/>
  <c r="AH75" i="17"/>
  <c r="AK74" i="17"/>
  <c r="AI74" i="17"/>
  <c r="AH74" i="17"/>
  <c r="AK73" i="17"/>
  <c r="AI73" i="17"/>
  <c r="AH73" i="17"/>
  <c r="AK72" i="17"/>
  <c r="AI72" i="17"/>
  <c r="AH72" i="17"/>
  <c r="AK71" i="17"/>
  <c r="AI71" i="17"/>
  <c r="AH71" i="17"/>
  <c r="AK70" i="17"/>
  <c r="AI70" i="17"/>
  <c r="AH70" i="17"/>
  <c r="AK69" i="17"/>
  <c r="AI69" i="17"/>
  <c r="AH69" i="17"/>
  <c r="AK68" i="17"/>
  <c r="AI68" i="17"/>
  <c r="AH68" i="17"/>
  <c r="AK67" i="17"/>
  <c r="AI67" i="17"/>
  <c r="AH67" i="17"/>
  <c r="AK66" i="17"/>
  <c r="AI66" i="17"/>
  <c r="AH66" i="17"/>
  <c r="AK65" i="17"/>
  <c r="AI65" i="17"/>
  <c r="AH65" i="17"/>
  <c r="AK64" i="17"/>
  <c r="AI64" i="17"/>
  <c r="AH64" i="17"/>
  <c r="AK63" i="17"/>
  <c r="AI63" i="17"/>
  <c r="AH63" i="17"/>
  <c r="AK62" i="17"/>
  <c r="AI62" i="17"/>
  <c r="AH62" i="17"/>
  <c r="AK61" i="17"/>
  <c r="AI61" i="17"/>
  <c r="AH61" i="17"/>
  <c r="AK60" i="17"/>
  <c r="AI60" i="17"/>
  <c r="AH60" i="17"/>
  <c r="AK59" i="17"/>
  <c r="AI59" i="17"/>
  <c r="AH59" i="17"/>
  <c r="AK58" i="17"/>
  <c r="AI58" i="17"/>
  <c r="AH58" i="17"/>
  <c r="AK57" i="17"/>
  <c r="AI57" i="17"/>
  <c r="AH57" i="17"/>
  <c r="AK56" i="17"/>
  <c r="AI56" i="17"/>
  <c r="AH56" i="17"/>
  <c r="AK55" i="17"/>
  <c r="AI55" i="17"/>
  <c r="AH55" i="17"/>
  <c r="AK54" i="17"/>
  <c r="AI54" i="17"/>
  <c r="AH54" i="17"/>
  <c r="AK53" i="17"/>
  <c r="AI53" i="17"/>
  <c r="AH53" i="17"/>
  <c r="AK52" i="17"/>
  <c r="AI52" i="17"/>
  <c r="AH52" i="17"/>
  <c r="AK51" i="17"/>
  <c r="AI51" i="17"/>
  <c r="AH51" i="17"/>
  <c r="AK50" i="17"/>
  <c r="AI50" i="17"/>
  <c r="AH50" i="17"/>
  <c r="AK49" i="17"/>
  <c r="AI49" i="17"/>
  <c r="AH49" i="17"/>
  <c r="AK48" i="17"/>
  <c r="AI48" i="17"/>
  <c r="AH48" i="17"/>
  <c r="AK47" i="17"/>
  <c r="AI47" i="17"/>
  <c r="AH47" i="17"/>
  <c r="AK46" i="17"/>
  <c r="AI46" i="17"/>
  <c r="AH46" i="17"/>
  <c r="AK45" i="17"/>
  <c r="AI45" i="17"/>
  <c r="AH45" i="17"/>
  <c r="AK44" i="17"/>
  <c r="AI44" i="17"/>
  <c r="AH44" i="17"/>
  <c r="AK43" i="17"/>
  <c r="AI43" i="17"/>
  <c r="AH43" i="17"/>
  <c r="AK42" i="17"/>
  <c r="AI42" i="17"/>
  <c r="AH42" i="17"/>
  <c r="AK41" i="17"/>
  <c r="AI41" i="17"/>
  <c r="AH41" i="17"/>
  <c r="AK40" i="17"/>
  <c r="AI40" i="17"/>
  <c r="AH40" i="17"/>
  <c r="AK39" i="17"/>
  <c r="AI39" i="17"/>
  <c r="AH39" i="17"/>
  <c r="AK38" i="17"/>
  <c r="AI38" i="17"/>
  <c r="AH38" i="17"/>
  <c r="AK37" i="17"/>
  <c r="AI37" i="17"/>
  <c r="AH37" i="17"/>
  <c r="AK36" i="17"/>
  <c r="AI36" i="17"/>
  <c r="AH36" i="17"/>
  <c r="AK35" i="17"/>
  <c r="AI35" i="17"/>
  <c r="AH35" i="17"/>
  <c r="AK34" i="17"/>
  <c r="AI34" i="17"/>
  <c r="AH34" i="17"/>
  <c r="AK33" i="17"/>
  <c r="AI33" i="17"/>
  <c r="AH33" i="17"/>
  <c r="AK32" i="17"/>
  <c r="AI32" i="17"/>
  <c r="AH32" i="17"/>
  <c r="AK31" i="17"/>
  <c r="AI31" i="17"/>
  <c r="AH31" i="17"/>
  <c r="AK30" i="17"/>
  <c r="AI30" i="17"/>
  <c r="AH30" i="17"/>
  <c r="AK29" i="17"/>
  <c r="AI29" i="17"/>
  <c r="AH29" i="17"/>
  <c r="AK28" i="17"/>
  <c r="AI28" i="17"/>
  <c r="AH28" i="17"/>
  <c r="AK27" i="17"/>
  <c r="AI27" i="17"/>
  <c r="AH27" i="17"/>
  <c r="AK26" i="17"/>
  <c r="AI26" i="17"/>
  <c r="AH26" i="17"/>
  <c r="AK25" i="17"/>
  <c r="AI25" i="17"/>
  <c r="AH25" i="17"/>
  <c r="AK24" i="17"/>
  <c r="AI24" i="17"/>
  <c r="AH24" i="17"/>
  <c r="AK23" i="17"/>
  <c r="AI23" i="17"/>
  <c r="AH23" i="17"/>
  <c r="AK22" i="17"/>
  <c r="AI22" i="17"/>
  <c r="AH22" i="17"/>
  <c r="AK21" i="17"/>
  <c r="AI21" i="17"/>
  <c r="AH21" i="17"/>
  <c r="AK20" i="17"/>
  <c r="AI20" i="17"/>
  <c r="AH20" i="17"/>
  <c r="AK19" i="17"/>
  <c r="AI19" i="17"/>
  <c r="AH19" i="17"/>
  <c r="AK18" i="17"/>
  <c r="AI18" i="17"/>
  <c r="AH18" i="17"/>
  <c r="AK17" i="17"/>
  <c r="AI17" i="17"/>
  <c r="AH17" i="17"/>
  <c r="AK16" i="17"/>
  <c r="AI16" i="17"/>
  <c r="AH16" i="17"/>
  <c r="AK15" i="17"/>
  <c r="AI15" i="17"/>
  <c r="AH15" i="17"/>
  <c r="AK14" i="17"/>
  <c r="AI14" i="17"/>
  <c r="AH14" i="17"/>
  <c r="AK13" i="17"/>
  <c r="AI13" i="17"/>
  <c r="AH13" i="17"/>
  <c r="AK12" i="17"/>
  <c r="AI12" i="17"/>
  <c r="AH12" i="17"/>
  <c r="AK11" i="17"/>
  <c r="AI11" i="17"/>
  <c r="AH11" i="17"/>
  <c r="AK10" i="17"/>
  <c r="AI10" i="17"/>
  <c r="AH10" i="17"/>
  <c r="AK9" i="17"/>
  <c r="AI9" i="17"/>
  <c r="AH9" i="17"/>
  <c r="AK8" i="17"/>
  <c r="AI8" i="17"/>
  <c r="AH8" i="17"/>
  <c r="AK7" i="17"/>
  <c r="AI7" i="17"/>
  <c r="AH7" i="17"/>
  <c r="AK6" i="17"/>
  <c r="AI6" i="17"/>
  <c r="AH6" i="17"/>
  <c r="AK5" i="17"/>
  <c r="AI5" i="17"/>
  <c r="AH5" i="17"/>
  <c r="AK4" i="17"/>
  <c r="AI4" i="17"/>
  <c r="AH4" i="17"/>
  <c r="AK3" i="17"/>
  <c r="AI3" i="17"/>
  <c r="AH3" i="17"/>
  <c r="M88" i="22"/>
  <c r="M176" i="22"/>
  <c r="J88" i="22"/>
  <c r="J176" i="22"/>
  <c r="K88" i="22"/>
  <c r="K176" i="22"/>
  <c r="L88" i="22"/>
  <c r="L176" i="22"/>
  <c r="N88" i="22"/>
  <c r="N176" i="22"/>
  <c r="O88" i="22"/>
  <c r="O176" i="22"/>
  <c r="P88" i="22"/>
  <c r="P176" i="22"/>
  <c r="C263" i="22"/>
  <c r="B88" i="22"/>
  <c r="B176" i="22"/>
  <c r="C88" i="22"/>
  <c r="C176" i="22"/>
  <c r="D88" i="22"/>
  <c r="D176" i="22"/>
  <c r="E88" i="22"/>
  <c r="E176" i="22"/>
  <c r="F88" i="22"/>
  <c r="F176" i="22"/>
  <c r="G88" i="22"/>
  <c r="G176" i="22"/>
  <c r="H88" i="22"/>
  <c r="H176" i="22"/>
  <c r="I88" i="22"/>
  <c r="I176" i="22"/>
  <c r="B263" i="22"/>
  <c r="Q88" i="22"/>
  <c r="Q176" i="22"/>
  <c r="R88" i="22"/>
  <c r="R176" i="22"/>
  <c r="S88" i="22"/>
  <c r="S176" i="22"/>
  <c r="T88" i="22"/>
  <c r="T176" i="22"/>
  <c r="D263" i="22"/>
  <c r="B442" i="22"/>
  <c r="U88" i="22"/>
  <c r="U176" i="22"/>
  <c r="V88" i="22"/>
  <c r="V176" i="22"/>
  <c r="W88" i="22"/>
  <c r="W176" i="22"/>
  <c r="X88" i="22"/>
  <c r="X176" i="22"/>
  <c r="Y88" i="22"/>
  <c r="Y176" i="22"/>
  <c r="E263" i="22"/>
  <c r="C442" i="22"/>
  <c r="M8" i="22"/>
  <c r="M96" i="22"/>
  <c r="J8" i="22"/>
  <c r="J96" i="22"/>
  <c r="K8" i="22"/>
  <c r="K96" i="22"/>
  <c r="L8" i="22"/>
  <c r="L96" i="22"/>
  <c r="N8" i="22"/>
  <c r="N96" i="22"/>
  <c r="O8" i="22"/>
  <c r="O96" i="22"/>
  <c r="P8" i="22"/>
  <c r="P96" i="22"/>
  <c r="C183" i="22"/>
  <c r="B8" i="22"/>
  <c r="B96" i="22"/>
  <c r="C8" i="22"/>
  <c r="C96" i="22"/>
  <c r="D8" i="22"/>
  <c r="D96" i="22"/>
  <c r="E8" i="22"/>
  <c r="E96" i="22"/>
  <c r="F8" i="22"/>
  <c r="F96" i="22"/>
  <c r="G8" i="22"/>
  <c r="G96" i="22"/>
  <c r="H8" i="22"/>
  <c r="H96" i="22"/>
  <c r="I8" i="22"/>
  <c r="I96" i="22"/>
  <c r="B183" i="22"/>
  <c r="Q8" i="22"/>
  <c r="Q96" i="22"/>
  <c r="R8" i="22"/>
  <c r="R96" i="22"/>
  <c r="S8" i="22"/>
  <c r="S96" i="22"/>
  <c r="T8" i="22"/>
  <c r="T96" i="22"/>
  <c r="D183" i="22"/>
  <c r="B362" i="22"/>
  <c r="U8" i="22"/>
  <c r="U96" i="22"/>
  <c r="V8" i="22"/>
  <c r="V96" i="22"/>
  <c r="W8" i="22"/>
  <c r="W96" i="22"/>
  <c r="X8" i="22"/>
  <c r="X96" i="22"/>
  <c r="Y8" i="22"/>
  <c r="Y96" i="22"/>
  <c r="E183" i="22"/>
  <c r="C362" i="22"/>
  <c r="M9" i="22"/>
  <c r="M97" i="22"/>
  <c r="J9" i="22"/>
  <c r="J97" i="22"/>
  <c r="K9" i="22"/>
  <c r="K97" i="22"/>
  <c r="L9" i="22"/>
  <c r="L97" i="22"/>
  <c r="N9" i="22"/>
  <c r="N97" i="22"/>
  <c r="O9" i="22"/>
  <c r="O97" i="22"/>
  <c r="P9" i="22"/>
  <c r="P97" i="22"/>
  <c r="C184" i="22"/>
  <c r="B9" i="22"/>
  <c r="B97" i="22"/>
  <c r="C9" i="22"/>
  <c r="C97" i="22"/>
  <c r="D9" i="22"/>
  <c r="D97" i="22"/>
  <c r="E9" i="22"/>
  <c r="E97" i="22"/>
  <c r="F9" i="22"/>
  <c r="F97" i="22"/>
  <c r="G9" i="22"/>
  <c r="G97" i="22"/>
  <c r="H9" i="22"/>
  <c r="H97" i="22"/>
  <c r="I9" i="22"/>
  <c r="I97" i="22"/>
  <c r="B184" i="22"/>
  <c r="Q9" i="22"/>
  <c r="Q97" i="22"/>
  <c r="R9" i="22"/>
  <c r="R97" i="22"/>
  <c r="S9" i="22"/>
  <c r="S97" i="22"/>
  <c r="T9" i="22"/>
  <c r="T97" i="22"/>
  <c r="D184" i="22"/>
  <c r="B363" i="22"/>
  <c r="U9" i="22"/>
  <c r="U97" i="22"/>
  <c r="V9" i="22"/>
  <c r="V97" i="22"/>
  <c r="W9" i="22"/>
  <c r="W97" i="22"/>
  <c r="X9" i="22"/>
  <c r="X97" i="22"/>
  <c r="Y9" i="22"/>
  <c r="Y97" i="22"/>
  <c r="E184" i="22"/>
  <c r="C363" i="22"/>
  <c r="M10" i="22"/>
  <c r="M98" i="22"/>
  <c r="J10" i="22"/>
  <c r="J98" i="22"/>
  <c r="K10" i="22"/>
  <c r="K98" i="22"/>
  <c r="L10" i="22"/>
  <c r="L98" i="22"/>
  <c r="N10" i="22"/>
  <c r="N98" i="22"/>
  <c r="O10" i="22"/>
  <c r="O98" i="22"/>
  <c r="P10" i="22"/>
  <c r="P98" i="22"/>
  <c r="C185" i="22"/>
  <c r="B10" i="22"/>
  <c r="B98" i="22"/>
  <c r="C10" i="22"/>
  <c r="C98" i="22"/>
  <c r="D10" i="22"/>
  <c r="D98" i="22"/>
  <c r="E10" i="22"/>
  <c r="E98" i="22"/>
  <c r="F10" i="22"/>
  <c r="F98" i="22"/>
  <c r="G10" i="22"/>
  <c r="G98" i="22"/>
  <c r="H10" i="22"/>
  <c r="H98" i="22"/>
  <c r="I10" i="22"/>
  <c r="I98" i="22"/>
  <c r="B185" i="22"/>
  <c r="Q10" i="22"/>
  <c r="Q98" i="22"/>
  <c r="R10" i="22"/>
  <c r="R98" i="22"/>
  <c r="S10" i="22"/>
  <c r="S98" i="22"/>
  <c r="T10" i="22"/>
  <c r="T98" i="22"/>
  <c r="D185" i="22"/>
  <c r="B364" i="22"/>
  <c r="U10" i="22"/>
  <c r="U98" i="22"/>
  <c r="V10" i="22"/>
  <c r="V98" i="22"/>
  <c r="W10" i="22"/>
  <c r="W98" i="22"/>
  <c r="X10" i="22"/>
  <c r="X98" i="22"/>
  <c r="Y10" i="22"/>
  <c r="Y98" i="22"/>
  <c r="E185" i="22"/>
  <c r="C364" i="22"/>
  <c r="M11" i="22"/>
  <c r="M99" i="22"/>
  <c r="J11" i="22"/>
  <c r="J99" i="22"/>
  <c r="K11" i="22"/>
  <c r="K99" i="22"/>
  <c r="L11" i="22"/>
  <c r="L99" i="22"/>
  <c r="N11" i="22"/>
  <c r="N99" i="22"/>
  <c r="O11" i="22"/>
  <c r="O99" i="22"/>
  <c r="P11" i="22"/>
  <c r="P99" i="22"/>
  <c r="C186" i="22"/>
  <c r="B11" i="22"/>
  <c r="B99" i="22"/>
  <c r="C11" i="22"/>
  <c r="C99" i="22"/>
  <c r="D11" i="22"/>
  <c r="D99" i="22"/>
  <c r="E11" i="22"/>
  <c r="E99" i="22"/>
  <c r="F11" i="22"/>
  <c r="F99" i="22"/>
  <c r="G11" i="22"/>
  <c r="G99" i="22"/>
  <c r="H11" i="22"/>
  <c r="H99" i="22"/>
  <c r="I11" i="22"/>
  <c r="I99" i="22"/>
  <c r="B186" i="22"/>
  <c r="Q11" i="22"/>
  <c r="Q99" i="22"/>
  <c r="R11" i="22"/>
  <c r="R99" i="22"/>
  <c r="S11" i="22"/>
  <c r="S99" i="22"/>
  <c r="T11" i="22"/>
  <c r="T99" i="22"/>
  <c r="D186" i="22"/>
  <c r="B365" i="22"/>
  <c r="U11" i="22"/>
  <c r="U99" i="22"/>
  <c r="V11" i="22"/>
  <c r="V99" i="22"/>
  <c r="W11" i="22"/>
  <c r="W99" i="22"/>
  <c r="X11" i="22"/>
  <c r="X99" i="22"/>
  <c r="Y11" i="22"/>
  <c r="Y99" i="22"/>
  <c r="E186" i="22"/>
  <c r="C365" i="22"/>
  <c r="M12" i="22"/>
  <c r="M100" i="22"/>
  <c r="J12" i="22"/>
  <c r="J100" i="22"/>
  <c r="K12" i="22"/>
  <c r="K100" i="22"/>
  <c r="L12" i="22"/>
  <c r="L100" i="22"/>
  <c r="N12" i="22"/>
  <c r="N100" i="22"/>
  <c r="O12" i="22"/>
  <c r="O100" i="22"/>
  <c r="P12" i="22"/>
  <c r="P100" i="22"/>
  <c r="C187" i="22"/>
  <c r="B12" i="22"/>
  <c r="B100" i="22"/>
  <c r="C12" i="22"/>
  <c r="C100" i="22"/>
  <c r="D12" i="22"/>
  <c r="D100" i="22"/>
  <c r="E12" i="22"/>
  <c r="E100" i="22"/>
  <c r="F12" i="22"/>
  <c r="F100" i="22"/>
  <c r="G12" i="22"/>
  <c r="G100" i="22"/>
  <c r="H12" i="22"/>
  <c r="H100" i="22"/>
  <c r="I12" i="22"/>
  <c r="I100" i="22"/>
  <c r="B187" i="22"/>
  <c r="Q12" i="22"/>
  <c r="Q100" i="22"/>
  <c r="R12" i="22"/>
  <c r="R100" i="22"/>
  <c r="S12" i="22"/>
  <c r="S100" i="22"/>
  <c r="T12" i="22"/>
  <c r="T100" i="22"/>
  <c r="D187" i="22"/>
  <c r="B366" i="22"/>
  <c r="U12" i="22"/>
  <c r="U100" i="22"/>
  <c r="V12" i="22"/>
  <c r="V100" i="22"/>
  <c r="W12" i="22"/>
  <c r="W100" i="22"/>
  <c r="X12" i="22"/>
  <c r="X100" i="22"/>
  <c r="Y12" i="22"/>
  <c r="Y100" i="22"/>
  <c r="E187" i="22"/>
  <c r="C366" i="22"/>
  <c r="M13" i="22"/>
  <c r="M101" i="22"/>
  <c r="J13" i="22"/>
  <c r="J101" i="22"/>
  <c r="K13" i="22"/>
  <c r="K101" i="22"/>
  <c r="L13" i="22"/>
  <c r="L101" i="22"/>
  <c r="N13" i="22"/>
  <c r="N101" i="22"/>
  <c r="O13" i="22"/>
  <c r="O101" i="22"/>
  <c r="P13" i="22"/>
  <c r="P101" i="22"/>
  <c r="C188" i="22"/>
  <c r="B13" i="22"/>
  <c r="B101" i="22"/>
  <c r="C13" i="22"/>
  <c r="C101" i="22"/>
  <c r="D13" i="22"/>
  <c r="D101" i="22"/>
  <c r="E13" i="22"/>
  <c r="E101" i="22"/>
  <c r="F13" i="22"/>
  <c r="F101" i="22"/>
  <c r="G13" i="22"/>
  <c r="G101" i="22"/>
  <c r="H13" i="22"/>
  <c r="H101" i="22"/>
  <c r="I13" i="22"/>
  <c r="I101" i="22"/>
  <c r="B188" i="22"/>
  <c r="Q13" i="22"/>
  <c r="Q101" i="22"/>
  <c r="R13" i="22"/>
  <c r="R101" i="22"/>
  <c r="S13" i="22"/>
  <c r="S101" i="22"/>
  <c r="T13" i="22"/>
  <c r="T101" i="22"/>
  <c r="D188" i="22"/>
  <c r="B367" i="22"/>
  <c r="U13" i="22"/>
  <c r="U101" i="22"/>
  <c r="V13" i="22"/>
  <c r="V101" i="22"/>
  <c r="W13" i="22"/>
  <c r="W101" i="22"/>
  <c r="X13" i="22"/>
  <c r="X101" i="22"/>
  <c r="Y13" i="22"/>
  <c r="Y101" i="22"/>
  <c r="E188" i="22"/>
  <c r="C367" i="22"/>
  <c r="M14" i="22"/>
  <c r="M102" i="22"/>
  <c r="J14" i="22"/>
  <c r="J102" i="22"/>
  <c r="K14" i="22"/>
  <c r="K102" i="22"/>
  <c r="L14" i="22"/>
  <c r="L102" i="22"/>
  <c r="N14" i="22"/>
  <c r="N102" i="22"/>
  <c r="O14" i="22"/>
  <c r="O102" i="22"/>
  <c r="P14" i="22"/>
  <c r="P102" i="22"/>
  <c r="C189" i="22"/>
  <c r="B14" i="22"/>
  <c r="B102" i="22"/>
  <c r="C14" i="22"/>
  <c r="C102" i="22"/>
  <c r="D14" i="22"/>
  <c r="D102" i="22"/>
  <c r="E14" i="22"/>
  <c r="E102" i="22"/>
  <c r="F14" i="22"/>
  <c r="F102" i="22"/>
  <c r="G14" i="22"/>
  <c r="G102" i="22"/>
  <c r="H14" i="22"/>
  <c r="H102" i="22"/>
  <c r="I14" i="22"/>
  <c r="I102" i="22"/>
  <c r="B189" i="22"/>
  <c r="Q14" i="22"/>
  <c r="Q102" i="22"/>
  <c r="R14" i="22"/>
  <c r="R102" i="22"/>
  <c r="S14" i="22"/>
  <c r="S102" i="22"/>
  <c r="T14" i="22"/>
  <c r="T102" i="22"/>
  <c r="D189" i="22"/>
  <c r="B368" i="22"/>
  <c r="U14" i="22"/>
  <c r="U102" i="22"/>
  <c r="V14" i="22"/>
  <c r="V102" i="22"/>
  <c r="W14" i="22"/>
  <c r="W102" i="22"/>
  <c r="X14" i="22"/>
  <c r="X102" i="22"/>
  <c r="Y14" i="22"/>
  <c r="Y102" i="22"/>
  <c r="E189" i="22"/>
  <c r="C368" i="22"/>
  <c r="M15" i="22"/>
  <c r="M103" i="22"/>
  <c r="J15" i="22"/>
  <c r="J103" i="22"/>
  <c r="K15" i="22"/>
  <c r="K103" i="22"/>
  <c r="L15" i="22"/>
  <c r="L103" i="22"/>
  <c r="N15" i="22"/>
  <c r="N103" i="22"/>
  <c r="O15" i="22"/>
  <c r="O103" i="22"/>
  <c r="P15" i="22"/>
  <c r="P103" i="22"/>
  <c r="C190" i="22"/>
  <c r="B15" i="22"/>
  <c r="B103" i="22"/>
  <c r="C15" i="22"/>
  <c r="C103" i="22"/>
  <c r="D15" i="22"/>
  <c r="D103" i="22"/>
  <c r="E15" i="22"/>
  <c r="E103" i="22"/>
  <c r="F15" i="22"/>
  <c r="F103" i="22"/>
  <c r="G15" i="22"/>
  <c r="G103" i="22"/>
  <c r="H15" i="22"/>
  <c r="H103" i="22"/>
  <c r="I15" i="22"/>
  <c r="I103" i="22"/>
  <c r="B190" i="22"/>
  <c r="Q15" i="22"/>
  <c r="Q103" i="22"/>
  <c r="R15" i="22"/>
  <c r="R103" i="22"/>
  <c r="S15" i="22"/>
  <c r="S103" i="22"/>
  <c r="T15" i="22"/>
  <c r="T103" i="22"/>
  <c r="D190" i="22"/>
  <c r="B369" i="22"/>
  <c r="U15" i="22"/>
  <c r="U103" i="22"/>
  <c r="V15" i="22"/>
  <c r="V103" i="22"/>
  <c r="W15" i="22"/>
  <c r="W103" i="22"/>
  <c r="X15" i="22"/>
  <c r="X103" i="22"/>
  <c r="Y15" i="22"/>
  <c r="Y103" i="22"/>
  <c r="E190" i="22"/>
  <c r="C369" i="22"/>
  <c r="M16" i="22"/>
  <c r="M104" i="22"/>
  <c r="J16" i="22"/>
  <c r="J104" i="22"/>
  <c r="K16" i="22"/>
  <c r="K104" i="22"/>
  <c r="L16" i="22"/>
  <c r="L104" i="22"/>
  <c r="N16" i="22"/>
  <c r="N104" i="22"/>
  <c r="O16" i="22"/>
  <c r="O104" i="22"/>
  <c r="P16" i="22"/>
  <c r="P104" i="22"/>
  <c r="C191" i="22"/>
  <c r="B16" i="22"/>
  <c r="B104" i="22"/>
  <c r="C16" i="22"/>
  <c r="C104" i="22"/>
  <c r="D16" i="22"/>
  <c r="D104" i="22"/>
  <c r="E16" i="22"/>
  <c r="E104" i="22"/>
  <c r="F16" i="22"/>
  <c r="F104" i="22"/>
  <c r="G16" i="22"/>
  <c r="G104" i="22"/>
  <c r="H16" i="22"/>
  <c r="H104" i="22"/>
  <c r="I16" i="22"/>
  <c r="I104" i="22"/>
  <c r="B191" i="22"/>
  <c r="Q16" i="22"/>
  <c r="Q104" i="22"/>
  <c r="R16" i="22"/>
  <c r="R104" i="22"/>
  <c r="S16" i="22"/>
  <c r="S104" i="22"/>
  <c r="T16" i="22"/>
  <c r="T104" i="22"/>
  <c r="D191" i="22"/>
  <c r="B370" i="22"/>
  <c r="U16" i="22"/>
  <c r="U104" i="22"/>
  <c r="V16" i="22"/>
  <c r="V104" i="22"/>
  <c r="W16" i="22"/>
  <c r="W104" i="22"/>
  <c r="X16" i="22"/>
  <c r="X104" i="22"/>
  <c r="Y16" i="22"/>
  <c r="Y104" i="22"/>
  <c r="E191" i="22"/>
  <c r="C370" i="22"/>
  <c r="M17" i="22"/>
  <c r="M105" i="22"/>
  <c r="J17" i="22"/>
  <c r="J105" i="22"/>
  <c r="K17" i="22"/>
  <c r="K105" i="22"/>
  <c r="L17" i="22"/>
  <c r="L105" i="22"/>
  <c r="N17" i="22"/>
  <c r="N105" i="22"/>
  <c r="O17" i="22"/>
  <c r="O105" i="22"/>
  <c r="P17" i="22"/>
  <c r="P105" i="22"/>
  <c r="C192" i="22"/>
  <c r="B17" i="22"/>
  <c r="B105" i="22"/>
  <c r="C17" i="22"/>
  <c r="C105" i="22"/>
  <c r="D17" i="22"/>
  <c r="D105" i="22"/>
  <c r="E17" i="22"/>
  <c r="E105" i="22"/>
  <c r="F17" i="22"/>
  <c r="F105" i="22"/>
  <c r="G17" i="22"/>
  <c r="G105" i="22"/>
  <c r="H17" i="22"/>
  <c r="H105" i="22"/>
  <c r="I17" i="22"/>
  <c r="I105" i="22"/>
  <c r="B192" i="22"/>
  <c r="Q17" i="22"/>
  <c r="Q105" i="22"/>
  <c r="R17" i="22"/>
  <c r="R105" i="22"/>
  <c r="S17" i="22"/>
  <c r="S105" i="22"/>
  <c r="T17" i="22"/>
  <c r="T105" i="22"/>
  <c r="D192" i="22"/>
  <c r="B371" i="22"/>
  <c r="U17" i="22"/>
  <c r="U105" i="22"/>
  <c r="V17" i="22"/>
  <c r="V105" i="22"/>
  <c r="W17" i="22"/>
  <c r="W105" i="22"/>
  <c r="X17" i="22"/>
  <c r="X105" i="22"/>
  <c r="Y17" i="22"/>
  <c r="Y105" i="22"/>
  <c r="E192" i="22"/>
  <c r="C371" i="22"/>
  <c r="M18" i="22"/>
  <c r="M106" i="22"/>
  <c r="J18" i="22"/>
  <c r="J106" i="22"/>
  <c r="K18" i="22"/>
  <c r="K106" i="22"/>
  <c r="L18" i="22"/>
  <c r="L106" i="22"/>
  <c r="N18" i="22"/>
  <c r="N106" i="22"/>
  <c r="O18" i="22"/>
  <c r="O106" i="22"/>
  <c r="P18" i="22"/>
  <c r="P106" i="22"/>
  <c r="C193" i="22"/>
  <c r="B18" i="22"/>
  <c r="B106" i="22"/>
  <c r="C18" i="22"/>
  <c r="C106" i="22"/>
  <c r="D18" i="22"/>
  <c r="D106" i="22"/>
  <c r="E18" i="22"/>
  <c r="E106" i="22"/>
  <c r="F18" i="22"/>
  <c r="F106" i="22"/>
  <c r="G18" i="22"/>
  <c r="G106" i="22"/>
  <c r="H18" i="22"/>
  <c r="H106" i="22"/>
  <c r="I18" i="22"/>
  <c r="I106" i="22"/>
  <c r="B193" i="22"/>
  <c r="Q18" i="22"/>
  <c r="Q106" i="22"/>
  <c r="R18" i="22"/>
  <c r="R106" i="22"/>
  <c r="S18" i="22"/>
  <c r="S106" i="22"/>
  <c r="T18" i="22"/>
  <c r="T106" i="22"/>
  <c r="D193" i="22"/>
  <c r="B372" i="22"/>
  <c r="U18" i="22"/>
  <c r="U106" i="22"/>
  <c r="V18" i="22"/>
  <c r="V106" i="22"/>
  <c r="W18" i="22"/>
  <c r="W106" i="22"/>
  <c r="X18" i="22"/>
  <c r="X106" i="22"/>
  <c r="Y18" i="22"/>
  <c r="Y106" i="22"/>
  <c r="E193" i="22"/>
  <c r="C372" i="22"/>
  <c r="M19" i="22"/>
  <c r="M107" i="22"/>
  <c r="J19" i="22"/>
  <c r="J107" i="22"/>
  <c r="K19" i="22"/>
  <c r="K107" i="22"/>
  <c r="L19" i="22"/>
  <c r="L107" i="22"/>
  <c r="N19" i="22"/>
  <c r="N107" i="22"/>
  <c r="O19" i="22"/>
  <c r="O107" i="22"/>
  <c r="P19" i="22"/>
  <c r="P107" i="22"/>
  <c r="C194" i="22"/>
  <c r="B19" i="22"/>
  <c r="B107" i="22"/>
  <c r="C19" i="22"/>
  <c r="C107" i="22"/>
  <c r="D19" i="22"/>
  <c r="D107" i="22"/>
  <c r="E19" i="22"/>
  <c r="E107" i="22"/>
  <c r="F19" i="22"/>
  <c r="F107" i="22"/>
  <c r="G19" i="22"/>
  <c r="G107" i="22"/>
  <c r="H19" i="22"/>
  <c r="H107" i="22"/>
  <c r="I19" i="22"/>
  <c r="I107" i="22"/>
  <c r="B194" i="22"/>
  <c r="Q19" i="22"/>
  <c r="Q107" i="22"/>
  <c r="R19" i="22"/>
  <c r="R107" i="22"/>
  <c r="S19" i="22"/>
  <c r="S107" i="22"/>
  <c r="T19" i="22"/>
  <c r="T107" i="22"/>
  <c r="D194" i="22"/>
  <c r="B373" i="22"/>
  <c r="U19" i="22"/>
  <c r="U107" i="22"/>
  <c r="V19" i="22"/>
  <c r="V107" i="22"/>
  <c r="W19" i="22"/>
  <c r="W107" i="22"/>
  <c r="X19" i="22"/>
  <c r="X107" i="22"/>
  <c r="Y19" i="22"/>
  <c r="Y107" i="22"/>
  <c r="E194" i="22"/>
  <c r="C373" i="22"/>
  <c r="M20" i="22"/>
  <c r="M108" i="22"/>
  <c r="J20" i="22"/>
  <c r="J108" i="22"/>
  <c r="K20" i="22"/>
  <c r="K108" i="22"/>
  <c r="L20" i="22"/>
  <c r="L108" i="22"/>
  <c r="N20" i="22"/>
  <c r="N108" i="22"/>
  <c r="O20" i="22"/>
  <c r="O108" i="22"/>
  <c r="P20" i="22"/>
  <c r="P108" i="22"/>
  <c r="C195" i="22"/>
  <c r="B20" i="22"/>
  <c r="B108" i="22"/>
  <c r="C20" i="22"/>
  <c r="C108" i="22"/>
  <c r="D20" i="22"/>
  <c r="D108" i="22"/>
  <c r="E20" i="22"/>
  <c r="E108" i="22"/>
  <c r="F20" i="22"/>
  <c r="F108" i="22"/>
  <c r="G20" i="22"/>
  <c r="G108" i="22"/>
  <c r="H20" i="22"/>
  <c r="H108" i="22"/>
  <c r="I20" i="22"/>
  <c r="I108" i="22"/>
  <c r="B195" i="22"/>
  <c r="Q20" i="22"/>
  <c r="Q108" i="22"/>
  <c r="R20" i="22"/>
  <c r="R108" i="22"/>
  <c r="S20" i="22"/>
  <c r="S108" i="22"/>
  <c r="T20" i="22"/>
  <c r="T108" i="22"/>
  <c r="D195" i="22"/>
  <c r="B374" i="22"/>
  <c r="U20" i="22"/>
  <c r="U108" i="22"/>
  <c r="V20" i="22"/>
  <c r="V108" i="22"/>
  <c r="W20" i="22"/>
  <c r="W108" i="22"/>
  <c r="X20" i="22"/>
  <c r="X108" i="22"/>
  <c r="Y20" i="22"/>
  <c r="Y108" i="22"/>
  <c r="E195" i="22"/>
  <c r="C374" i="22"/>
  <c r="M21" i="22"/>
  <c r="M109" i="22"/>
  <c r="J21" i="22"/>
  <c r="J109" i="22"/>
  <c r="K21" i="22"/>
  <c r="K109" i="22"/>
  <c r="L21" i="22"/>
  <c r="L109" i="22"/>
  <c r="N21" i="22"/>
  <c r="N109" i="22"/>
  <c r="O21" i="22"/>
  <c r="O109" i="22"/>
  <c r="P21" i="22"/>
  <c r="P109" i="22"/>
  <c r="C196" i="22"/>
  <c r="B21" i="22"/>
  <c r="B109" i="22"/>
  <c r="C21" i="22"/>
  <c r="C109" i="22"/>
  <c r="D21" i="22"/>
  <c r="D109" i="22"/>
  <c r="E21" i="22"/>
  <c r="E109" i="22"/>
  <c r="F21" i="22"/>
  <c r="F109" i="22"/>
  <c r="G21" i="22"/>
  <c r="G109" i="22"/>
  <c r="H21" i="22"/>
  <c r="H109" i="22"/>
  <c r="I21" i="22"/>
  <c r="I109" i="22"/>
  <c r="B196" i="22"/>
  <c r="Q21" i="22"/>
  <c r="Q109" i="22"/>
  <c r="R21" i="22"/>
  <c r="R109" i="22"/>
  <c r="S21" i="22"/>
  <c r="S109" i="22"/>
  <c r="T21" i="22"/>
  <c r="T109" i="22"/>
  <c r="D196" i="22"/>
  <c r="B375" i="22"/>
  <c r="U21" i="22"/>
  <c r="U109" i="22"/>
  <c r="V21" i="22"/>
  <c r="V109" i="22"/>
  <c r="W21" i="22"/>
  <c r="W109" i="22"/>
  <c r="X21" i="22"/>
  <c r="X109" i="22"/>
  <c r="Y21" i="22"/>
  <c r="Y109" i="22"/>
  <c r="E196" i="22"/>
  <c r="C375" i="22"/>
  <c r="M22" i="22"/>
  <c r="M110" i="22"/>
  <c r="J22" i="22"/>
  <c r="J110" i="22"/>
  <c r="K22" i="22"/>
  <c r="K110" i="22"/>
  <c r="L22" i="22"/>
  <c r="L110" i="22"/>
  <c r="N22" i="22"/>
  <c r="N110" i="22"/>
  <c r="O22" i="22"/>
  <c r="O110" i="22"/>
  <c r="P22" i="22"/>
  <c r="P110" i="22"/>
  <c r="C197" i="22"/>
  <c r="B22" i="22"/>
  <c r="B110" i="22"/>
  <c r="C22" i="22"/>
  <c r="C110" i="22"/>
  <c r="D22" i="22"/>
  <c r="D110" i="22"/>
  <c r="E22" i="22"/>
  <c r="E110" i="22"/>
  <c r="F22" i="22"/>
  <c r="F110" i="22"/>
  <c r="G22" i="22"/>
  <c r="G110" i="22"/>
  <c r="H22" i="22"/>
  <c r="H110" i="22"/>
  <c r="I22" i="22"/>
  <c r="I110" i="22"/>
  <c r="B197" i="22"/>
  <c r="Q22" i="22"/>
  <c r="Q110" i="22"/>
  <c r="R22" i="22"/>
  <c r="R110" i="22"/>
  <c r="S22" i="22"/>
  <c r="S110" i="22"/>
  <c r="T22" i="22"/>
  <c r="T110" i="22"/>
  <c r="D197" i="22"/>
  <c r="B376" i="22"/>
  <c r="U22" i="22"/>
  <c r="U110" i="22"/>
  <c r="V22" i="22"/>
  <c r="V110" i="22"/>
  <c r="W22" i="22"/>
  <c r="W110" i="22"/>
  <c r="X22" i="22"/>
  <c r="X110" i="22"/>
  <c r="Y22" i="22"/>
  <c r="Y110" i="22"/>
  <c r="E197" i="22"/>
  <c r="C376" i="22"/>
  <c r="M23" i="22"/>
  <c r="M111" i="22"/>
  <c r="J23" i="22"/>
  <c r="J111" i="22"/>
  <c r="K23" i="22"/>
  <c r="K111" i="22"/>
  <c r="L23" i="22"/>
  <c r="L111" i="22"/>
  <c r="N23" i="22"/>
  <c r="N111" i="22"/>
  <c r="O23" i="22"/>
  <c r="O111" i="22"/>
  <c r="P23" i="22"/>
  <c r="P111" i="22"/>
  <c r="C198" i="22"/>
  <c r="B23" i="22"/>
  <c r="B111" i="22"/>
  <c r="C23" i="22"/>
  <c r="C111" i="22"/>
  <c r="D23" i="22"/>
  <c r="D111" i="22"/>
  <c r="E23" i="22"/>
  <c r="E111" i="22"/>
  <c r="F23" i="22"/>
  <c r="F111" i="22"/>
  <c r="G23" i="22"/>
  <c r="G111" i="22"/>
  <c r="H23" i="22"/>
  <c r="H111" i="22"/>
  <c r="I23" i="22"/>
  <c r="I111" i="22"/>
  <c r="B198" i="22"/>
  <c r="Q23" i="22"/>
  <c r="Q111" i="22"/>
  <c r="R23" i="22"/>
  <c r="R111" i="22"/>
  <c r="S23" i="22"/>
  <c r="S111" i="22"/>
  <c r="T23" i="22"/>
  <c r="T111" i="22"/>
  <c r="D198" i="22"/>
  <c r="B377" i="22"/>
  <c r="U23" i="22"/>
  <c r="U111" i="22"/>
  <c r="V23" i="22"/>
  <c r="V111" i="22"/>
  <c r="W23" i="22"/>
  <c r="W111" i="22"/>
  <c r="X23" i="22"/>
  <c r="X111" i="22"/>
  <c r="Y23" i="22"/>
  <c r="Y111" i="22"/>
  <c r="E198" i="22"/>
  <c r="C377" i="22"/>
  <c r="M24" i="22"/>
  <c r="M112" i="22"/>
  <c r="J24" i="22"/>
  <c r="J112" i="22"/>
  <c r="K24" i="22"/>
  <c r="K112" i="22"/>
  <c r="L24" i="22"/>
  <c r="L112" i="22"/>
  <c r="N24" i="22"/>
  <c r="N112" i="22"/>
  <c r="O24" i="22"/>
  <c r="O112" i="22"/>
  <c r="P24" i="22"/>
  <c r="P112" i="22"/>
  <c r="C199" i="22"/>
  <c r="B24" i="22"/>
  <c r="B112" i="22"/>
  <c r="C24" i="22"/>
  <c r="C112" i="22"/>
  <c r="D24" i="22"/>
  <c r="D112" i="22"/>
  <c r="E24" i="22"/>
  <c r="E112" i="22"/>
  <c r="F24" i="22"/>
  <c r="F112" i="22"/>
  <c r="G24" i="22"/>
  <c r="G112" i="22"/>
  <c r="H24" i="22"/>
  <c r="H112" i="22"/>
  <c r="I24" i="22"/>
  <c r="I112" i="22"/>
  <c r="B199" i="22"/>
  <c r="Q24" i="22"/>
  <c r="Q112" i="22"/>
  <c r="R24" i="22"/>
  <c r="R112" i="22"/>
  <c r="S24" i="22"/>
  <c r="S112" i="22"/>
  <c r="T24" i="22"/>
  <c r="T112" i="22"/>
  <c r="D199" i="22"/>
  <c r="B378" i="22"/>
  <c r="U24" i="22"/>
  <c r="U112" i="22"/>
  <c r="V24" i="22"/>
  <c r="V112" i="22"/>
  <c r="W24" i="22"/>
  <c r="W112" i="22"/>
  <c r="X24" i="22"/>
  <c r="X112" i="22"/>
  <c r="Y24" i="22"/>
  <c r="Y112" i="22"/>
  <c r="E199" i="22"/>
  <c r="C378" i="22"/>
  <c r="M25" i="22"/>
  <c r="M113" i="22"/>
  <c r="J25" i="22"/>
  <c r="J113" i="22"/>
  <c r="K25" i="22"/>
  <c r="K113" i="22"/>
  <c r="L25" i="22"/>
  <c r="L113" i="22"/>
  <c r="N25" i="22"/>
  <c r="N113" i="22"/>
  <c r="O25" i="22"/>
  <c r="O113" i="22"/>
  <c r="P25" i="22"/>
  <c r="P113" i="22"/>
  <c r="C200" i="22"/>
  <c r="B25" i="22"/>
  <c r="B113" i="22"/>
  <c r="C25" i="22"/>
  <c r="C113" i="22"/>
  <c r="D25" i="22"/>
  <c r="D113" i="22"/>
  <c r="E25" i="22"/>
  <c r="E113" i="22"/>
  <c r="F25" i="22"/>
  <c r="F113" i="22"/>
  <c r="G25" i="22"/>
  <c r="G113" i="22"/>
  <c r="H25" i="22"/>
  <c r="H113" i="22"/>
  <c r="I25" i="22"/>
  <c r="I113" i="22"/>
  <c r="B200" i="22"/>
  <c r="Q25" i="22"/>
  <c r="Q113" i="22"/>
  <c r="R25" i="22"/>
  <c r="R113" i="22"/>
  <c r="S25" i="22"/>
  <c r="S113" i="22"/>
  <c r="T25" i="22"/>
  <c r="T113" i="22"/>
  <c r="D200" i="22"/>
  <c r="B379" i="22"/>
  <c r="U25" i="22"/>
  <c r="U113" i="22"/>
  <c r="V25" i="22"/>
  <c r="V113" i="22"/>
  <c r="W25" i="22"/>
  <c r="W113" i="22"/>
  <c r="X25" i="22"/>
  <c r="X113" i="22"/>
  <c r="Y25" i="22"/>
  <c r="Y113" i="22"/>
  <c r="E200" i="22"/>
  <c r="C379" i="22"/>
  <c r="M26" i="22"/>
  <c r="M114" i="22"/>
  <c r="J26" i="22"/>
  <c r="J114" i="22"/>
  <c r="K26" i="22"/>
  <c r="K114" i="22"/>
  <c r="L26" i="22"/>
  <c r="L114" i="22"/>
  <c r="N26" i="22"/>
  <c r="N114" i="22"/>
  <c r="O26" i="22"/>
  <c r="O114" i="22"/>
  <c r="P26" i="22"/>
  <c r="P114" i="22"/>
  <c r="C201" i="22"/>
  <c r="B26" i="22"/>
  <c r="B114" i="22"/>
  <c r="C26" i="22"/>
  <c r="C114" i="22"/>
  <c r="D26" i="22"/>
  <c r="D114" i="22"/>
  <c r="E26" i="22"/>
  <c r="E114" i="22"/>
  <c r="F26" i="22"/>
  <c r="F114" i="22"/>
  <c r="G26" i="22"/>
  <c r="G114" i="22"/>
  <c r="H26" i="22"/>
  <c r="H114" i="22"/>
  <c r="I26" i="22"/>
  <c r="I114" i="22"/>
  <c r="B201" i="22"/>
  <c r="Q26" i="22"/>
  <c r="Q114" i="22"/>
  <c r="R26" i="22"/>
  <c r="R114" i="22"/>
  <c r="S26" i="22"/>
  <c r="S114" i="22"/>
  <c r="T26" i="22"/>
  <c r="T114" i="22"/>
  <c r="D201" i="22"/>
  <c r="B380" i="22"/>
  <c r="U26" i="22"/>
  <c r="U114" i="22"/>
  <c r="V26" i="22"/>
  <c r="V114" i="22"/>
  <c r="W26" i="22"/>
  <c r="W114" i="22"/>
  <c r="X26" i="22"/>
  <c r="X114" i="22"/>
  <c r="Y26" i="22"/>
  <c r="Y114" i="22"/>
  <c r="E201" i="22"/>
  <c r="C380" i="22"/>
  <c r="M27" i="22"/>
  <c r="M115" i="22"/>
  <c r="J27" i="22"/>
  <c r="J115" i="22"/>
  <c r="K27" i="22"/>
  <c r="K115" i="22"/>
  <c r="L27" i="22"/>
  <c r="L115" i="22"/>
  <c r="N27" i="22"/>
  <c r="N115" i="22"/>
  <c r="O27" i="22"/>
  <c r="O115" i="22"/>
  <c r="P27" i="22"/>
  <c r="P115" i="22"/>
  <c r="C202" i="22"/>
  <c r="B27" i="22"/>
  <c r="B115" i="22"/>
  <c r="C27" i="22"/>
  <c r="C115" i="22"/>
  <c r="D27" i="22"/>
  <c r="D115" i="22"/>
  <c r="E27" i="22"/>
  <c r="E115" i="22"/>
  <c r="F27" i="22"/>
  <c r="F115" i="22"/>
  <c r="G27" i="22"/>
  <c r="G115" i="22"/>
  <c r="H27" i="22"/>
  <c r="H115" i="22"/>
  <c r="I27" i="22"/>
  <c r="I115" i="22"/>
  <c r="B202" i="22"/>
  <c r="Q27" i="22"/>
  <c r="Q115" i="22"/>
  <c r="R27" i="22"/>
  <c r="R115" i="22"/>
  <c r="S27" i="22"/>
  <c r="S115" i="22"/>
  <c r="T27" i="22"/>
  <c r="T115" i="22"/>
  <c r="D202" i="22"/>
  <c r="B381" i="22"/>
  <c r="U27" i="22"/>
  <c r="U115" i="22"/>
  <c r="V27" i="22"/>
  <c r="V115" i="22"/>
  <c r="W27" i="22"/>
  <c r="W115" i="22"/>
  <c r="X27" i="22"/>
  <c r="X115" i="22"/>
  <c r="Y27" i="22"/>
  <c r="Y115" i="22"/>
  <c r="E202" i="22"/>
  <c r="C381" i="22"/>
  <c r="M28" i="22"/>
  <c r="M116" i="22"/>
  <c r="J28" i="22"/>
  <c r="J116" i="22"/>
  <c r="K28" i="22"/>
  <c r="K116" i="22"/>
  <c r="L28" i="22"/>
  <c r="L116" i="22"/>
  <c r="N28" i="22"/>
  <c r="N116" i="22"/>
  <c r="O28" i="22"/>
  <c r="O116" i="22"/>
  <c r="P28" i="22"/>
  <c r="P116" i="22"/>
  <c r="C203" i="22"/>
  <c r="B28" i="22"/>
  <c r="B116" i="22"/>
  <c r="C28" i="22"/>
  <c r="C116" i="22"/>
  <c r="D28" i="22"/>
  <c r="D116" i="22"/>
  <c r="E28" i="22"/>
  <c r="E116" i="22"/>
  <c r="F28" i="22"/>
  <c r="F116" i="22"/>
  <c r="G28" i="22"/>
  <c r="G116" i="22"/>
  <c r="H28" i="22"/>
  <c r="H116" i="22"/>
  <c r="I28" i="22"/>
  <c r="I116" i="22"/>
  <c r="B203" i="22"/>
  <c r="Q28" i="22"/>
  <c r="Q116" i="22"/>
  <c r="R28" i="22"/>
  <c r="R116" i="22"/>
  <c r="S28" i="22"/>
  <c r="S116" i="22"/>
  <c r="T28" i="22"/>
  <c r="T116" i="22"/>
  <c r="D203" i="22"/>
  <c r="B382" i="22"/>
  <c r="U28" i="22"/>
  <c r="U116" i="22"/>
  <c r="V28" i="22"/>
  <c r="V116" i="22"/>
  <c r="W28" i="22"/>
  <c r="W116" i="22"/>
  <c r="X28" i="22"/>
  <c r="X116" i="22"/>
  <c r="Y28" i="22"/>
  <c r="Y116" i="22"/>
  <c r="E203" i="22"/>
  <c r="C382" i="22"/>
  <c r="M29" i="22"/>
  <c r="M117" i="22"/>
  <c r="J29" i="22"/>
  <c r="J117" i="22"/>
  <c r="K29" i="22"/>
  <c r="K117" i="22"/>
  <c r="L29" i="22"/>
  <c r="L117" i="22"/>
  <c r="N29" i="22"/>
  <c r="N117" i="22"/>
  <c r="O29" i="22"/>
  <c r="O117" i="22"/>
  <c r="P29" i="22"/>
  <c r="P117" i="22"/>
  <c r="C204" i="22"/>
  <c r="B29" i="22"/>
  <c r="B117" i="22"/>
  <c r="C29" i="22"/>
  <c r="C117" i="22"/>
  <c r="D29" i="22"/>
  <c r="D117" i="22"/>
  <c r="E29" i="22"/>
  <c r="E117" i="22"/>
  <c r="F29" i="22"/>
  <c r="F117" i="22"/>
  <c r="G29" i="22"/>
  <c r="G117" i="22"/>
  <c r="H29" i="22"/>
  <c r="H117" i="22"/>
  <c r="I29" i="22"/>
  <c r="I117" i="22"/>
  <c r="B204" i="22"/>
  <c r="Q29" i="22"/>
  <c r="Q117" i="22"/>
  <c r="R29" i="22"/>
  <c r="R117" i="22"/>
  <c r="S29" i="22"/>
  <c r="S117" i="22"/>
  <c r="T29" i="22"/>
  <c r="T117" i="22"/>
  <c r="D204" i="22"/>
  <c r="B383" i="22"/>
  <c r="U29" i="22"/>
  <c r="U117" i="22"/>
  <c r="V29" i="22"/>
  <c r="V117" i="22"/>
  <c r="W29" i="22"/>
  <c r="W117" i="22"/>
  <c r="X29" i="22"/>
  <c r="X117" i="22"/>
  <c r="Y29" i="22"/>
  <c r="Y117" i="22"/>
  <c r="E204" i="22"/>
  <c r="C383" i="22"/>
  <c r="M30" i="22"/>
  <c r="M118" i="22"/>
  <c r="J30" i="22"/>
  <c r="J118" i="22"/>
  <c r="K30" i="22"/>
  <c r="K118" i="22"/>
  <c r="L30" i="22"/>
  <c r="L118" i="22"/>
  <c r="N30" i="22"/>
  <c r="N118" i="22"/>
  <c r="O30" i="22"/>
  <c r="O118" i="22"/>
  <c r="P30" i="22"/>
  <c r="P118" i="22"/>
  <c r="C205" i="22"/>
  <c r="B30" i="22"/>
  <c r="B118" i="22"/>
  <c r="C30" i="22"/>
  <c r="C118" i="22"/>
  <c r="D30" i="22"/>
  <c r="D118" i="22"/>
  <c r="E30" i="22"/>
  <c r="E118" i="22"/>
  <c r="F30" i="22"/>
  <c r="F118" i="22"/>
  <c r="G30" i="22"/>
  <c r="G118" i="22"/>
  <c r="H30" i="22"/>
  <c r="H118" i="22"/>
  <c r="I30" i="22"/>
  <c r="I118" i="22"/>
  <c r="B205" i="22"/>
  <c r="Q30" i="22"/>
  <c r="Q118" i="22"/>
  <c r="R30" i="22"/>
  <c r="R118" i="22"/>
  <c r="S30" i="22"/>
  <c r="S118" i="22"/>
  <c r="T30" i="22"/>
  <c r="T118" i="22"/>
  <c r="D205" i="22"/>
  <c r="B384" i="22"/>
  <c r="U30" i="22"/>
  <c r="U118" i="22"/>
  <c r="V30" i="22"/>
  <c r="V118" i="22"/>
  <c r="W30" i="22"/>
  <c r="W118" i="22"/>
  <c r="X30" i="22"/>
  <c r="X118" i="22"/>
  <c r="Y30" i="22"/>
  <c r="Y118" i="22"/>
  <c r="E205" i="22"/>
  <c r="C384" i="22"/>
  <c r="M31" i="22"/>
  <c r="M119" i="22"/>
  <c r="J31" i="22"/>
  <c r="J119" i="22"/>
  <c r="K31" i="22"/>
  <c r="K119" i="22"/>
  <c r="L31" i="22"/>
  <c r="L119" i="22"/>
  <c r="N31" i="22"/>
  <c r="N119" i="22"/>
  <c r="O31" i="22"/>
  <c r="O119" i="22"/>
  <c r="P31" i="22"/>
  <c r="P119" i="22"/>
  <c r="C206" i="22"/>
  <c r="B31" i="22"/>
  <c r="B119" i="22"/>
  <c r="C31" i="22"/>
  <c r="C119" i="22"/>
  <c r="D31" i="22"/>
  <c r="D119" i="22"/>
  <c r="E31" i="22"/>
  <c r="E119" i="22"/>
  <c r="F31" i="22"/>
  <c r="F119" i="22"/>
  <c r="G31" i="22"/>
  <c r="G119" i="22"/>
  <c r="H31" i="22"/>
  <c r="H119" i="22"/>
  <c r="I31" i="22"/>
  <c r="I119" i="22"/>
  <c r="B206" i="22"/>
  <c r="Q31" i="22"/>
  <c r="Q119" i="22"/>
  <c r="R31" i="22"/>
  <c r="R119" i="22"/>
  <c r="S31" i="22"/>
  <c r="S119" i="22"/>
  <c r="T31" i="22"/>
  <c r="T119" i="22"/>
  <c r="D206" i="22"/>
  <c r="B385" i="22"/>
  <c r="U31" i="22"/>
  <c r="U119" i="22"/>
  <c r="V31" i="22"/>
  <c r="V119" i="22"/>
  <c r="W31" i="22"/>
  <c r="W119" i="22"/>
  <c r="X31" i="22"/>
  <c r="X119" i="22"/>
  <c r="Y31" i="22"/>
  <c r="Y119" i="22"/>
  <c r="E206" i="22"/>
  <c r="C385" i="22"/>
  <c r="M32" i="22"/>
  <c r="M120" i="22"/>
  <c r="J32" i="22"/>
  <c r="J120" i="22"/>
  <c r="K32" i="22"/>
  <c r="K120" i="22"/>
  <c r="L32" i="22"/>
  <c r="L120" i="22"/>
  <c r="N32" i="22"/>
  <c r="N120" i="22"/>
  <c r="O32" i="22"/>
  <c r="O120" i="22"/>
  <c r="P32" i="22"/>
  <c r="P120" i="22"/>
  <c r="C207" i="22"/>
  <c r="B32" i="22"/>
  <c r="B120" i="22"/>
  <c r="C32" i="22"/>
  <c r="C120" i="22"/>
  <c r="D32" i="22"/>
  <c r="D120" i="22"/>
  <c r="E32" i="22"/>
  <c r="E120" i="22"/>
  <c r="F32" i="22"/>
  <c r="F120" i="22"/>
  <c r="G32" i="22"/>
  <c r="G120" i="22"/>
  <c r="H32" i="22"/>
  <c r="H120" i="22"/>
  <c r="I32" i="22"/>
  <c r="I120" i="22"/>
  <c r="B207" i="22"/>
  <c r="Q32" i="22"/>
  <c r="Q120" i="22"/>
  <c r="R32" i="22"/>
  <c r="R120" i="22"/>
  <c r="S32" i="22"/>
  <c r="S120" i="22"/>
  <c r="T32" i="22"/>
  <c r="T120" i="22"/>
  <c r="D207" i="22"/>
  <c r="B386" i="22"/>
  <c r="U32" i="22"/>
  <c r="U120" i="22"/>
  <c r="V32" i="22"/>
  <c r="V120" i="22"/>
  <c r="W32" i="22"/>
  <c r="W120" i="22"/>
  <c r="X32" i="22"/>
  <c r="X120" i="22"/>
  <c r="Y32" i="22"/>
  <c r="Y120" i="22"/>
  <c r="E207" i="22"/>
  <c r="C386" i="22"/>
  <c r="M33" i="22"/>
  <c r="M121" i="22"/>
  <c r="J33" i="22"/>
  <c r="J121" i="22"/>
  <c r="K33" i="22"/>
  <c r="K121" i="22"/>
  <c r="L33" i="22"/>
  <c r="L121" i="22"/>
  <c r="N33" i="22"/>
  <c r="N121" i="22"/>
  <c r="O33" i="22"/>
  <c r="O121" i="22"/>
  <c r="P33" i="22"/>
  <c r="P121" i="22"/>
  <c r="C208" i="22"/>
  <c r="B33" i="22"/>
  <c r="B121" i="22"/>
  <c r="C33" i="22"/>
  <c r="C121" i="22"/>
  <c r="D33" i="22"/>
  <c r="D121" i="22"/>
  <c r="E33" i="22"/>
  <c r="E121" i="22"/>
  <c r="F33" i="22"/>
  <c r="F121" i="22"/>
  <c r="G33" i="22"/>
  <c r="G121" i="22"/>
  <c r="H33" i="22"/>
  <c r="H121" i="22"/>
  <c r="I33" i="22"/>
  <c r="I121" i="22"/>
  <c r="B208" i="22"/>
  <c r="Q33" i="22"/>
  <c r="Q121" i="22"/>
  <c r="R33" i="22"/>
  <c r="R121" i="22"/>
  <c r="S33" i="22"/>
  <c r="S121" i="22"/>
  <c r="T33" i="22"/>
  <c r="T121" i="22"/>
  <c r="D208" i="22"/>
  <c r="B387" i="22"/>
  <c r="U33" i="22"/>
  <c r="U121" i="22"/>
  <c r="V33" i="22"/>
  <c r="V121" i="22"/>
  <c r="W33" i="22"/>
  <c r="W121" i="22"/>
  <c r="X33" i="22"/>
  <c r="X121" i="22"/>
  <c r="Y33" i="22"/>
  <c r="Y121" i="22"/>
  <c r="E208" i="22"/>
  <c r="C387" i="22"/>
  <c r="M34" i="22"/>
  <c r="M122" i="22"/>
  <c r="J34" i="22"/>
  <c r="J122" i="22"/>
  <c r="K34" i="22"/>
  <c r="K122" i="22"/>
  <c r="L34" i="22"/>
  <c r="L122" i="22"/>
  <c r="N34" i="22"/>
  <c r="N122" i="22"/>
  <c r="O34" i="22"/>
  <c r="O122" i="22"/>
  <c r="P34" i="22"/>
  <c r="P122" i="22"/>
  <c r="C209" i="22"/>
  <c r="B34" i="22"/>
  <c r="B122" i="22"/>
  <c r="C34" i="22"/>
  <c r="C122" i="22"/>
  <c r="D34" i="22"/>
  <c r="D122" i="22"/>
  <c r="E34" i="22"/>
  <c r="E122" i="22"/>
  <c r="F34" i="22"/>
  <c r="F122" i="22"/>
  <c r="G34" i="22"/>
  <c r="G122" i="22"/>
  <c r="H34" i="22"/>
  <c r="H122" i="22"/>
  <c r="I34" i="22"/>
  <c r="I122" i="22"/>
  <c r="B209" i="22"/>
  <c r="Q34" i="22"/>
  <c r="Q122" i="22"/>
  <c r="R34" i="22"/>
  <c r="R122" i="22"/>
  <c r="S34" i="22"/>
  <c r="S122" i="22"/>
  <c r="T34" i="22"/>
  <c r="T122" i="22"/>
  <c r="D209" i="22"/>
  <c r="B388" i="22"/>
  <c r="U34" i="22"/>
  <c r="U122" i="22"/>
  <c r="V34" i="22"/>
  <c r="V122" i="22"/>
  <c r="W34" i="22"/>
  <c r="W122" i="22"/>
  <c r="X34" i="22"/>
  <c r="X122" i="22"/>
  <c r="Y34" i="22"/>
  <c r="Y122" i="22"/>
  <c r="E209" i="22"/>
  <c r="C388" i="22"/>
  <c r="M35" i="22"/>
  <c r="M123" i="22"/>
  <c r="J35" i="22"/>
  <c r="J123" i="22"/>
  <c r="K35" i="22"/>
  <c r="K123" i="22"/>
  <c r="L35" i="22"/>
  <c r="L123" i="22"/>
  <c r="N35" i="22"/>
  <c r="N123" i="22"/>
  <c r="O35" i="22"/>
  <c r="O123" i="22"/>
  <c r="P35" i="22"/>
  <c r="P123" i="22"/>
  <c r="C210" i="22"/>
  <c r="B35" i="22"/>
  <c r="B123" i="22"/>
  <c r="C35" i="22"/>
  <c r="C123" i="22"/>
  <c r="D35" i="22"/>
  <c r="D123" i="22"/>
  <c r="E35" i="22"/>
  <c r="E123" i="22"/>
  <c r="F35" i="22"/>
  <c r="F123" i="22"/>
  <c r="G35" i="22"/>
  <c r="G123" i="22"/>
  <c r="H35" i="22"/>
  <c r="H123" i="22"/>
  <c r="I35" i="22"/>
  <c r="I123" i="22"/>
  <c r="B210" i="22"/>
  <c r="Q35" i="22"/>
  <c r="Q123" i="22"/>
  <c r="R35" i="22"/>
  <c r="R123" i="22"/>
  <c r="S35" i="22"/>
  <c r="S123" i="22"/>
  <c r="T35" i="22"/>
  <c r="T123" i="22"/>
  <c r="D210" i="22"/>
  <c r="B389" i="22"/>
  <c r="U35" i="22"/>
  <c r="U123" i="22"/>
  <c r="V35" i="22"/>
  <c r="V123" i="22"/>
  <c r="W35" i="22"/>
  <c r="W123" i="22"/>
  <c r="X35" i="22"/>
  <c r="X123" i="22"/>
  <c r="Y35" i="22"/>
  <c r="Y123" i="22"/>
  <c r="E210" i="22"/>
  <c r="C389" i="22"/>
  <c r="M36" i="22"/>
  <c r="M124" i="22"/>
  <c r="J36" i="22"/>
  <c r="J124" i="22"/>
  <c r="K36" i="22"/>
  <c r="K124" i="22"/>
  <c r="L36" i="22"/>
  <c r="L124" i="22"/>
  <c r="N36" i="22"/>
  <c r="N124" i="22"/>
  <c r="O36" i="22"/>
  <c r="O124" i="22"/>
  <c r="P36" i="22"/>
  <c r="P124" i="22"/>
  <c r="C211" i="22"/>
  <c r="B36" i="22"/>
  <c r="B124" i="22"/>
  <c r="C36" i="22"/>
  <c r="C124" i="22"/>
  <c r="D36" i="22"/>
  <c r="D124" i="22"/>
  <c r="E36" i="22"/>
  <c r="E124" i="22"/>
  <c r="F36" i="22"/>
  <c r="F124" i="22"/>
  <c r="G36" i="22"/>
  <c r="G124" i="22"/>
  <c r="H36" i="22"/>
  <c r="H124" i="22"/>
  <c r="I36" i="22"/>
  <c r="I124" i="22"/>
  <c r="B211" i="22"/>
  <c r="Q36" i="22"/>
  <c r="Q124" i="22"/>
  <c r="R36" i="22"/>
  <c r="R124" i="22"/>
  <c r="S36" i="22"/>
  <c r="S124" i="22"/>
  <c r="T36" i="22"/>
  <c r="T124" i="22"/>
  <c r="D211" i="22"/>
  <c r="B390" i="22"/>
  <c r="U36" i="22"/>
  <c r="U124" i="22"/>
  <c r="V36" i="22"/>
  <c r="V124" i="22"/>
  <c r="W36" i="22"/>
  <c r="W124" i="22"/>
  <c r="X36" i="22"/>
  <c r="X124" i="22"/>
  <c r="Y36" i="22"/>
  <c r="Y124" i="22"/>
  <c r="E211" i="22"/>
  <c r="C390" i="22"/>
  <c r="M37" i="22"/>
  <c r="M125" i="22"/>
  <c r="J37" i="22"/>
  <c r="J125" i="22"/>
  <c r="K37" i="22"/>
  <c r="K125" i="22"/>
  <c r="L37" i="22"/>
  <c r="L125" i="22"/>
  <c r="N37" i="22"/>
  <c r="N125" i="22"/>
  <c r="O37" i="22"/>
  <c r="O125" i="22"/>
  <c r="P37" i="22"/>
  <c r="P125" i="22"/>
  <c r="C212" i="22"/>
  <c r="B37" i="22"/>
  <c r="B125" i="22"/>
  <c r="C37" i="22"/>
  <c r="C125" i="22"/>
  <c r="D37" i="22"/>
  <c r="D125" i="22"/>
  <c r="E37" i="22"/>
  <c r="E125" i="22"/>
  <c r="F37" i="22"/>
  <c r="F125" i="22"/>
  <c r="G37" i="22"/>
  <c r="G125" i="22"/>
  <c r="H37" i="22"/>
  <c r="H125" i="22"/>
  <c r="I37" i="22"/>
  <c r="I125" i="22"/>
  <c r="B212" i="22"/>
  <c r="Q37" i="22"/>
  <c r="Q125" i="22"/>
  <c r="R37" i="22"/>
  <c r="R125" i="22"/>
  <c r="S37" i="22"/>
  <c r="S125" i="22"/>
  <c r="T37" i="22"/>
  <c r="T125" i="22"/>
  <c r="D212" i="22"/>
  <c r="B391" i="22"/>
  <c r="U37" i="22"/>
  <c r="U125" i="22"/>
  <c r="V37" i="22"/>
  <c r="V125" i="22"/>
  <c r="W37" i="22"/>
  <c r="W125" i="22"/>
  <c r="X37" i="22"/>
  <c r="X125" i="22"/>
  <c r="Y37" i="22"/>
  <c r="Y125" i="22"/>
  <c r="E212" i="22"/>
  <c r="C391" i="22"/>
  <c r="M38" i="22"/>
  <c r="M126" i="22"/>
  <c r="J38" i="22"/>
  <c r="J126" i="22"/>
  <c r="K38" i="22"/>
  <c r="K126" i="22"/>
  <c r="L38" i="22"/>
  <c r="L126" i="22"/>
  <c r="N38" i="22"/>
  <c r="N126" i="22"/>
  <c r="O38" i="22"/>
  <c r="O126" i="22"/>
  <c r="P38" i="22"/>
  <c r="P126" i="22"/>
  <c r="C213" i="22"/>
  <c r="B38" i="22"/>
  <c r="B126" i="22"/>
  <c r="C38" i="22"/>
  <c r="C126" i="22"/>
  <c r="D38" i="22"/>
  <c r="D126" i="22"/>
  <c r="E38" i="22"/>
  <c r="E126" i="22"/>
  <c r="F38" i="22"/>
  <c r="F126" i="22"/>
  <c r="G38" i="22"/>
  <c r="G126" i="22"/>
  <c r="H38" i="22"/>
  <c r="H126" i="22"/>
  <c r="I38" i="22"/>
  <c r="I126" i="22"/>
  <c r="B213" i="22"/>
  <c r="Q38" i="22"/>
  <c r="Q126" i="22"/>
  <c r="R38" i="22"/>
  <c r="R126" i="22"/>
  <c r="S38" i="22"/>
  <c r="S126" i="22"/>
  <c r="T38" i="22"/>
  <c r="T126" i="22"/>
  <c r="D213" i="22"/>
  <c r="B392" i="22"/>
  <c r="U38" i="22"/>
  <c r="U126" i="22"/>
  <c r="V38" i="22"/>
  <c r="V126" i="22"/>
  <c r="W38" i="22"/>
  <c r="W126" i="22"/>
  <c r="X38" i="22"/>
  <c r="X126" i="22"/>
  <c r="Y38" i="22"/>
  <c r="Y126" i="22"/>
  <c r="E213" i="22"/>
  <c r="C392" i="22"/>
  <c r="M39" i="22"/>
  <c r="M127" i="22"/>
  <c r="J39" i="22"/>
  <c r="J127" i="22"/>
  <c r="K39" i="22"/>
  <c r="K127" i="22"/>
  <c r="L39" i="22"/>
  <c r="L127" i="22"/>
  <c r="N39" i="22"/>
  <c r="N127" i="22"/>
  <c r="O39" i="22"/>
  <c r="O127" i="22"/>
  <c r="P39" i="22"/>
  <c r="P127" i="22"/>
  <c r="C214" i="22"/>
  <c r="B39" i="22"/>
  <c r="B127" i="22"/>
  <c r="C39" i="22"/>
  <c r="C127" i="22"/>
  <c r="D39" i="22"/>
  <c r="D127" i="22"/>
  <c r="E39" i="22"/>
  <c r="E127" i="22"/>
  <c r="F39" i="22"/>
  <c r="F127" i="22"/>
  <c r="G39" i="22"/>
  <c r="G127" i="22"/>
  <c r="H39" i="22"/>
  <c r="H127" i="22"/>
  <c r="I39" i="22"/>
  <c r="I127" i="22"/>
  <c r="B214" i="22"/>
  <c r="Q39" i="22"/>
  <c r="Q127" i="22"/>
  <c r="R39" i="22"/>
  <c r="R127" i="22"/>
  <c r="S39" i="22"/>
  <c r="S127" i="22"/>
  <c r="T39" i="22"/>
  <c r="T127" i="22"/>
  <c r="D214" i="22"/>
  <c r="B393" i="22"/>
  <c r="U39" i="22"/>
  <c r="U127" i="22"/>
  <c r="V39" i="22"/>
  <c r="V127" i="22"/>
  <c r="W39" i="22"/>
  <c r="W127" i="22"/>
  <c r="X39" i="22"/>
  <c r="X127" i="22"/>
  <c r="Y39" i="22"/>
  <c r="Y127" i="22"/>
  <c r="E214" i="22"/>
  <c r="C393" i="22"/>
  <c r="M40" i="22"/>
  <c r="M128" i="22"/>
  <c r="J40" i="22"/>
  <c r="J128" i="22"/>
  <c r="K40" i="22"/>
  <c r="K128" i="22"/>
  <c r="L40" i="22"/>
  <c r="L128" i="22"/>
  <c r="N40" i="22"/>
  <c r="N128" i="22"/>
  <c r="O40" i="22"/>
  <c r="O128" i="22"/>
  <c r="P40" i="22"/>
  <c r="P128" i="22"/>
  <c r="C215" i="22"/>
  <c r="B40" i="22"/>
  <c r="B128" i="22"/>
  <c r="C40" i="22"/>
  <c r="C128" i="22"/>
  <c r="D40" i="22"/>
  <c r="D128" i="22"/>
  <c r="E40" i="22"/>
  <c r="E128" i="22"/>
  <c r="F40" i="22"/>
  <c r="F128" i="22"/>
  <c r="G40" i="22"/>
  <c r="G128" i="22"/>
  <c r="H40" i="22"/>
  <c r="H128" i="22"/>
  <c r="I40" i="22"/>
  <c r="I128" i="22"/>
  <c r="B215" i="22"/>
  <c r="Q40" i="22"/>
  <c r="Q128" i="22"/>
  <c r="R40" i="22"/>
  <c r="R128" i="22"/>
  <c r="S40" i="22"/>
  <c r="S128" i="22"/>
  <c r="T40" i="22"/>
  <c r="T128" i="22"/>
  <c r="D215" i="22"/>
  <c r="B394" i="22"/>
  <c r="U40" i="22"/>
  <c r="U128" i="22"/>
  <c r="V40" i="22"/>
  <c r="V128" i="22"/>
  <c r="W40" i="22"/>
  <c r="W128" i="22"/>
  <c r="X40" i="22"/>
  <c r="X128" i="22"/>
  <c r="Y40" i="22"/>
  <c r="Y128" i="22"/>
  <c r="E215" i="22"/>
  <c r="C394" i="22"/>
  <c r="M41" i="22"/>
  <c r="M129" i="22"/>
  <c r="J41" i="22"/>
  <c r="J129" i="22"/>
  <c r="K41" i="22"/>
  <c r="K129" i="22"/>
  <c r="L41" i="22"/>
  <c r="L129" i="22"/>
  <c r="N41" i="22"/>
  <c r="N129" i="22"/>
  <c r="O41" i="22"/>
  <c r="O129" i="22"/>
  <c r="P41" i="22"/>
  <c r="P129" i="22"/>
  <c r="C216" i="22"/>
  <c r="B41" i="22"/>
  <c r="B129" i="22"/>
  <c r="C41" i="22"/>
  <c r="C129" i="22"/>
  <c r="D41" i="22"/>
  <c r="D129" i="22"/>
  <c r="E41" i="22"/>
  <c r="E129" i="22"/>
  <c r="F41" i="22"/>
  <c r="F129" i="22"/>
  <c r="G41" i="22"/>
  <c r="G129" i="22"/>
  <c r="H41" i="22"/>
  <c r="H129" i="22"/>
  <c r="I41" i="22"/>
  <c r="I129" i="22"/>
  <c r="B216" i="22"/>
  <c r="Q41" i="22"/>
  <c r="Q129" i="22"/>
  <c r="R41" i="22"/>
  <c r="R129" i="22"/>
  <c r="S41" i="22"/>
  <c r="S129" i="22"/>
  <c r="T41" i="22"/>
  <c r="T129" i="22"/>
  <c r="D216" i="22"/>
  <c r="B395" i="22"/>
  <c r="U41" i="22"/>
  <c r="U129" i="22"/>
  <c r="V41" i="22"/>
  <c r="V129" i="22"/>
  <c r="W41" i="22"/>
  <c r="W129" i="22"/>
  <c r="X41" i="22"/>
  <c r="X129" i="22"/>
  <c r="Y41" i="22"/>
  <c r="Y129" i="22"/>
  <c r="E216" i="22"/>
  <c r="C395" i="22"/>
  <c r="M42" i="22"/>
  <c r="M130" i="22"/>
  <c r="J42" i="22"/>
  <c r="J130" i="22"/>
  <c r="K42" i="22"/>
  <c r="K130" i="22"/>
  <c r="L42" i="22"/>
  <c r="L130" i="22"/>
  <c r="N42" i="22"/>
  <c r="N130" i="22"/>
  <c r="O42" i="22"/>
  <c r="O130" i="22"/>
  <c r="P42" i="22"/>
  <c r="P130" i="22"/>
  <c r="C217" i="22"/>
  <c r="B42" i="22"/>
  <c r="B130" i="22"/>
  <c r="C42" i="22"/>
  <c r="C130" i="22"/>
  <c r="D42" i="22"/>
  <c r="D130" i="22"/>
  <c r="E42" i="22"/>
  <c r="E130" i="22"/>
  <c r="F42" i="22"/>
  <c r="F130" i="22"/>
  <c r="G42" i="22"/>
  <c r="G130" i="22"/>
  <c r="H42" i="22"/>
  <c r="H130" i="22"/>
  <c r="I42" i="22"/>
  <c r="I130" i="22"/>
  <c r="B217" i="22"/>
  <c r="Q42" i="22"/>
  <c r="Q130" i="22"/>
  <c r="R42" i="22"/>
  <c r="R130" i="22"/>
  <c r="S42" i="22"/>
  <c r="S130" i="22"/>
  <c r="T42" i="22"/>
  <c r="T130" i="22"/>
  <c r="D217" i="22"/>
  <c r="B396" i="22"/>
  <c r="U42" i="22"/>
  <c r="U130" i="22"/>
  <c r="V42" i="22"/>
  <c r="V130" i="22"/>
  <c r="W42" i="22"/>
  <c r="W130" i="22"/>
  <c r="X42" i="22"/>
  <c r="X130" i="22"/>
  <c r="Y42" i="22"/>
  <c r="Y130" i="22"/>
  <c r="E217" i="22"/>
  <c r="C396" i="22"/>
  <c r="M43" i="22"/>
  <c r="M131" i="22"/>
  <c r="J43" i="22"/>
  <c r="J131" i="22"/>
  <c r="K43" i="22"/>
  <c r="K131" i="22"/>
  <c r="L43" i="22"/>
  <c r="L131" i="22"/>
  <c r="N43" i="22"/>
  <c r="N131" i="22"/>
  <c r="O43" i="22"/>
  <c r="O131" i="22"/>
  <c r="P43" i="22"/>
  <c r="P131" i="22"/>
  <c r="C218" i="22"/>
  <c r="B43" i="22"/>
  <c r="B131" i="22"/>
  <c r="C43" i="22"/>
  <c r="C131" i="22"/>
  <c r="D43" i="22"/>
  <c r="D131" i="22"/>
  <c r="E43" i="22"/>
  <c r="E131" i="22"/>
  <c r="F43" i="22"/>
  <c r="F131" i="22"/>
  <c r="G43" i="22"/>
  <c r="G131" i="22"/>
  <c r="H43" i="22"/>
  <c r="H131" i="22"/>
  <c r="I43" i="22"/>
  <c r="I131" i="22"/>
  <c r="B218" i="22"/>
  <c r="Q43" i="22"/>
  <c r="Q131" i="22"/>
  <c r="R43" i="22"/>
  <c r="R131" i="22"/>
  <c r="S43" i="22"/>
  <c r="S131" i="22"/>
  <c r="T43" i="22"/>
  <c r="T131" i="22"/>
  <c r="D218" i="22"/>
  <c r="B397" i="22"/>
  <c r="U43" i="22"/>
  <c r="U131" i="22"/>
  <c r="V43" i="22"/>
  <c r="V131" i="22"/>
  <c r="W43" i="22"/>
  <c r="W131" i="22"/>
  <c r="X43" i="22"/>
  <c r="X131" i="22"/>
  <c r="Y43" i="22"/>
  <c r="Y131" i="22"/>
  <c r="E218" i="22"/>
  <c r="C397" i="22"/>
  <c r="M44" i="22"/>
  <c r="M132" i="22"/>
  <c r="J44" i="22"/>
  <c r="J132" i="22"/>
  <c r="K44" i="22"/>
  <c r="K132" i="22"/>
  <c r="L44" i="22"/>
  <c r="L132" i="22"/>
  <c r="N44" i="22"/>
  <c r="N132" i="22"/>
  <c r="O44" i="22"/>
  <c r="O132" i="22"/>
  <c r="P44" i="22"/>
  <c r="P132" i="22"/>
  <c r="C219" i="22"/>
  <c r="B44" i="22"/>
  <c r="B132" i="22"/>
  <c r="C44" i="22"/>
  <c r="C132" i="22"/>
  <c r="D44" i="22"/>
  <c r="D132" i="22"/>
  <c r="E44" i="22"/>
  <c r="E132" i="22"/>
  <c r="F44" i="22"/>
  <c r="F132" i="22"/>
  <c r="G44" i="22"/>
  <c r="G132" i="22"/>
  <c r="H44" i="22"/>
  <c r="H132" i="22"/>
  <c r="I44" i="22"/>
  <c r="I132" i="22"/>
  <c r="B219" i="22"/>
  <c r="Q44" i="22"/>
  <c r="Q132" i="22"/>
  <c r="R44" i="22"/>
  <c r="R132" i="22"/>
  <c r="S44" i="22"/>
  <c r="S132" i="22"/>
  <c r="T44" i="22"/>
  <c r="T132" i="22"/>
  <c r="D219" i="22"/>
  <c r="B398" i="22"/>
  <c r="U44" i="22"/>
  <c r="U132" i="22"/>
  <c r="V44" i="22"/>
  <c r="V132" i="22"/>
  <c r="W44" i="22"/>
  <c r="W132" i="22"/>
  <c r="X44" i="22"/>
  <c r="X132" i="22"/>
  <c r="Y44" i="22"/>
  <c r="Y132" i="22"/>
  <c r="E219" i="22"/>
  <c r="C398" i="22"/>
  <c r="M45" i="22"/>
  <c r="M133" i="22"/>
  <c r="J45" i="22"/>
  <c r="J133" i="22"/>
  <c r="K45" i="22"/>
  <c r="K133" i="22"/>
  <c r="L45" i="22"/>
  <c r="L133" i="22"/>
  <c r="N45" i="22"/>
  <c r="N133" i="22"/>
  <c r="O45" i="22"/>
  <c r="O133" i="22"/>
  <c r="P45" i="22"/>
  <c r="P133" i="22"/>
  <c r="C220" i="22"/>
  <c r="B45" i="22"/>
  <c r="B133" i="22"/>
  <c r="C45" i="22"/>
  <c r="C133" i="22"/>
  <c r="D45" i="22"/>
  <c r="D133" i="22"/>
  <c r="E45" i="22"/>
  <c r="E133" i="22"/>
  <c r="F45" i="22"/>
  <c r="F133" i="22"/>
  <c r="G45" i="22"/>
  <c r="G133" i="22"/>
  <c r="H45" i="22"/>
  <c r="H133" i="22"/>
  <c r="I45" i="22"/>
  <c r="I133" i="22"/>
  <c r="B220" i="22"/>
  <c r="Q45" i="22"/>
  <c r="Q133" i="22"/>
  <c r="R45" i="22"/>
  <c r="R133" i="22"/>
  <c r="S45" i="22"/>
  <c r="S133" i="22"/>
  <c r="T45" i="22"/>
  <c r="T133" i="22"/>
  <c r="D220" i="22"/>
  <c r="B399" i="22"/>
  <c r="U45" i="22"/>
  <c r="U133" i="22"/>
  <c r="V45" i="22"/>
  <c r="V133" i="22"/>
  <c r="W45" i="22"/>
  <c r="W133" i="22"/>
  <c r="X45" i="22"/>
  <c r="X133" i="22"/>
  <c r="Y45" i="22"/>
  <c r="Y133" i="22"/>
  <c r="E220" i="22"/>
  <c r="C399" i="22"/>
  <c r="M46" i="22"/>
  <c r="M134" i="22"/>
  <c r="J46" i="22"/>
  <c r="J134" i="22"/>
  <c r="K46" i="22"/>
  <c r="K134" i="22"/>
  <c r="L46" i="22"/>
  <c r="L134" i="22"/>
  <c r="N46" i="22"/>
  <c r="N134" i="22"/>
  <c r="O46" i="22"/>
  <c r="O134" i="22"/>
  <c r="P46" i="22"/>
  <c r="P134" i="22"/>
  <c r="C221" i="22"/>
  <c r="B46" i="22"/>
  <c r="B134" i="22"/>
  <c r="C46" i="22"/>
  <c r="C134" i="22"/>
  <c r="D46" i="22"/>
  <c r="D134" i="22"/>
  <c r="E46" i="22"/>
  <c r="E134" i="22"/>
  <c r="F46" i="22"/>
  <c r="F134" i="22"/>
  <c r="G46" i="22"/>
  <c r="G134" i="22"/>
  <c r="H46" i="22"/>
  <c r="H134" i="22"/>
  <c r="I46" i="22"/>
  <c r="I134" i="22"/>
  <c r="B221" i="22"/>
  <c r="Q46" i="22"/>
  <c r="Q134" i="22"/>
  <c r="R46" i="22"/>
  <c r="R134" i="22"/>
  <c r="S46" i="22"/>
  <c r="S134" i="22"/>
  <c r="T46" i="22"/>
  <c r="T134" i="22"/>
  <c r="D221" i="22"/>
  <c r="B400" i="22"/>
  <c r="U46" i="22"/>
  <c r="U134" i="22"/>
  <c r="V46" i="22"/>
  <c r="V134" i="22"/>
  <c r="W46" i="22"/>
  <c r="W134" i="22"/>
  <c r="X46" i="22"/>
  <c r="X134" i="22"/>
  <c r="Y46" i="22"/>
  <c r="Y134" i="22"/>
  <c r="E221" i="22"/>
  <c r="C400" i="22"/>
  <c r="M47" i="22"/>
  <c r="M135" i="22"/>
  <c r="J47" i="22"/>
  <c r="J135" i="22"/>
  <c r="K47" i="22"/>
  <c r="K135" i="22"/>
  <c r="L47" i="22"/>
  <c r="L135" i="22"/>
  <c r="N47" i="22"/>
  <c r="N135" i="22"/>
  <c r="O47" i="22"/>
  <c r="O135" i="22"/>
  <c r="P47" i="22"/>
  <c r="P135" i="22"/>
  <c r="C222" i="22"/>
  <c r="B47" i="22"/>
  <c r="B135" i="22"/>
  <c r="C47" i="22"/>
  <c r="C135" i="22"/>
  <c r="D47" i="22"/>
  <c r="D135" i="22"/>
  <c r="E47" i="22"/>
  <c r="E135" i="22"/>
  <c r="F47" i="22"/>
  <c r="F135" i="22"/>
  <c r="G47" i="22"/>
  <c r="G135" i="22"/>
  <c r="H47" i="22"/>
  <c r="H135" i="22"/>
  <c r="I47" i="22"/>
  <c r="I135" i="22"/>
  <c r="B222" i="22"/>
  <c r="Q47" i="22"/>
  <c r="Q135" i="22"/>
  <c r="R47" i="22"/>
  <c r="R135" i="22"/>
  <c r="S47" i="22"/>
  <c r="S135" i="22"/>
  <c r="T47" i="22"/>
  <c r="T135" i="22"/>
  <c r="D222" i="22"/>
  <c r="B401" i="22"/>
  <c r="U47" i="22"/>
  <c r="U135" i="22"/>
  <c r="V47" i="22"/>
  <c r="V135" i="22"/>
  <c r="W47" i="22"/>
  <c r="W135" i="22"/>
  <c r="X47" i="22"/>
  <c r="X135" i="22"/>
  <c r="Y47" i="22"/>
  <c r="Y135" i="22"/>
  <c r="E222" i="22"/>
  <c r="C401" i="22"/>
  <c r="M48" i="22"/>
  <c r="M136" i="22"/>
  <c r="J48" i="22"/>
  <c r="J136" i="22"/>
  <c r="K48" i="22"/>
  <c r="K136" i="22"/>
  <c r="L48" i="22"/>
  <c r="L136" i="22"/>
  <c r="N48" i="22"/>
  <c r="N136" i="22"/>
  <c r="O48" i="22"/>
  <c r="O136" i="22"/>
  <c r="P48" i="22"/>
  <c r="P136" i="22"/>
  <c r="C223" i="22"/>
  <c r="B48" i="22"/>
  <c r="B136" i="22"/>
  <c r="C48" i="22"/>
  <c r="C136" i="22"/>
  <c r="D48" i="22"/>
  <c r="D136" i="22"/>
  <c r="E48" i="22"/>
  <c r="E136" i="22"/>
  <c r="F48" i="22"/>
  <c r="F136" i="22"/>
  <c r="G48" i="22"/>
  <c r="G136" i="22"/>
  <c r="H48" i="22"/>
  <c r="H136" i="22"/>
  <c r="I48" i="22"/>
  <c r="I136" i="22"/>
  <c r="B223" i="22"/>
  <c r="Q48" i="22"/>
  <c r="Q136" i="22"/>
  <c r="R48" i="22"/>
  <c r="R136" i="22"/>
  <c r="S48" i="22"/>
  <c r="S136" i="22"/>
  <c r="T48" i="22"/>
  <c r="T136" i="22"/>
  <c r="D223" i="22"/>
  <c r="B402" i="22"/>
  <c r="U48" i="22"/>
  <c r="U136" i="22"/>
  <c r="V48" i="22"/>
  <c r="V136" i="22"/>
  <c r="W48" i="22"/>
  <c r="W136" i="22"/>
  <c r="X48" i="22"/>
  <c r="X136" i="22"/>
  <c r="Y48" i="22"/>
  <c r="Y136" i="22"/>
  <c r="E223" i="22"/>
  <c r="C402" i="22"/>
  <c r="M49" i="22"/>
  <c r="M137" i="22"/>
  <c r="J49" i="22"/>
  <c r="J137" i="22"/>
  <c r="K49" i="22"/>
  <c r="K137" i="22"/>
  <c r="L49" i="22"/>
  <c r="L137" i="22"/>
  <c r="N49" i="22"/>
  <c r="N137" i="22"/>
  <c r="O49" i="22"/>
  <c r="O137" i="22"/>
  <c r="P49" i="22"/>
  <c r="P137" i="22"/>
  <c r="C224" i="22"/>
  <c r="B49" i="22"/>
  <c r="B137" i="22"/>
  <c r="C49" i="22"/>
  <c r="C137" i="22"/>
  <c r="D49" i="22"/>
  <c r="D137" i="22"/>
  <c r="E49" i="22"/>
  <c r="E137" i="22"/>
  <c r="F49" i="22"/>
  <c r="F137" i="22"/>
  <c r="G49" i="22"/>
  <c r="G137" i="22"/>
  <c r="H49" i="22"/>
  <c r="H137" i="22"/>
  <c r="I49" i="22"/>
  <c r="I137" i="22"/>
  <c r="B224" i="22"/>
  <c r="Q49" i="22"/>
  <c r="Q137" i="22"/>
  <c r="R49" i="22"/>
  <c r="R137" i="22"/>
  <c r="S49" i="22"/>
  <c r="S137" i="22"/>
  <c r="T49" i="22"/>
  <c r="T137" i="22"/>
  <c r="D224" i="22"/>
  <c r="B403" i="22"/>
  <c r="U49" i="22"/>
  <c r="U137" i="22"/>
  <c r="V49" i="22"/>
  <c r="V137" i="22"/>
  <c r="W49" i="22"/>
  <c r="W137" i="22"/>
  <c r="X49" i="22"/>
  <c r="X137" i="22"/>
  <c r="Y49" i="22"/>
  <c r="Y137" i="22"/>
  <c r="E224" i="22"/>
  <c r="C403" i="22"/>
  <c r="M50" i="22"/>
  <c r="M138" i="22"/>
  <c r="J50" i="22"/>
  <c r="J138" i="22"/>
  <c r="K50" i="22"/>
  <c r="K138" i="22"/>
  <c r="L50" i="22"/>
  <c r="L138" i="22"/>
  <c r="N50" i="22"/>
  <c r="N138" i="22"/>
  <c r="O50" i="22"/>
  <c r="O138" i="22"/>
  <c r="P50" i="22"/>
  <c r="P138" i="22"/>
  <c r="C225" i="22"/>
  <c r="B50" i="22"/>
  <c r="B138" i="22"/>
  <c r="C50" i="22"/>
  <c r="C138" i="22"/>
  <c r="D50" i="22"/>
  <c r="D138" i="22"/>
  <c r="E50" i="22"/>
  <c r="E138" i="22"/>
  <c r="F50" i="22"/>
  <c r="F138" i="22"/>
  <c r="G50" i="22"/>
  <c r="G138" i="22"/>
  <c r="H50" i="22"/>
  <c r="H138" i="22"/>
  <c r="I50" i="22"/>
  <c r="I138" i="22"/>
  <c r="B225" i="22"/>
  <c r="Q50" i="22"/>
  <c r="Q138" i="22"/>
  <c r="R50" i="22"/>
  <c r="R138" i="22"/>
  <c r="S50" i="22"/>
  <c r="S138" i="22"/>
  <c r="T50" i="22"/>
  <c r="T138" i="22"/>
  <c r="D225" i="22"/>
  <c r="B404" i="22"/>
  <c r="U50" i="22"/>
  <c r="U138" i="22"/>
  <c r="V50" i="22"/>
  <c r="V138" i="22"/>
  <c r="W50" i="22"/>
  <c r="W138" i="22"/>
  <c r="X50" i="22"/>
  <c r="X138" i="22"/>
  <c r="Y50" i="22"/>
  <c r="Y138" i="22"/>
  <c r="E225" i="22"/>
  <c r="C404" i="22"/>
  <c r="M51" i="22"/>
  <c r="M139" i="22"/>
  <c r="J51" i="22"/>
  <c r="J139" i="22"/>
  <c r="K51" i="22"/>
  <c r="K139" i="22"/>
  <c r="L51" i="22"/>
  <c r="L139" i="22"/>
  <c r="N51" i="22"/>
  <c r="N139" i="22"/>
  <c r="O51" i="22"/>
  <c r="O139" i="22"/>
  <c r="P51" i="22"/>
  <c r="P139" i="22"/>
  <c r="C226" i="22"/>
  <c r="B51" i="22"/>
  <c r="B139" i="22"/>
  <c r="C51" i="22"/>
  <c r="C139" i="22"/>
  <c r="D51" i="22"/>
  <c r="D139" i="22"/>
  <c r="E51" i="22"/>
  <c r="E139" i="22"/>
  <c r="F51" i="22"/>
  <c r="F139" i="22"/>
  <c r="G51" i="22"/>
  <c r="G139" i="22"/>
  <c r="H51" i="22"/>
  <c r="H139" i="22"/>
  <c r="I51" i="22"/>
  <c r="I139" i="22"/>
  <c r="B226" i="22"/>
  <c r="Q51" i="22"/>
  <c r="Q139" i="22"/>
  <c r="R51" i="22"/>
  <c r="R139" i="22"/>
  <c r="S51" i="22"/>
  <c r="S139" i="22"/>
  <c r="T51" i="22"/>
  <c r="T139" i="22"/>
  <c r="D226" i="22"/>
  <c r="B405" i="22"/>
  <c r="U51" i="22"/>
  <c r="U139" i="22"/>
  <c r="V51" i="22"/>
  <c r="V139" i="22"/>
  <c r="W51" i="22"/>
  <c r="W139" i="22"/>
  <c r="X51" i="22"/>
  <c r="X139" i="22"/>
  <c r="Y51" i="22"/>
  <c r="Y139" i="22"/>
  <c r="E226" i="22"/>
  <c r="C405" i="22"/>
  <c r="M52" i="22"/>
  <c r="M140" i="22"/>
  <c r="J52" i="22"/>
  <c r="J140" i="22"/>
  <c r="K52" i="22"/>
  <c r="K140" i="22"/>
  <c r="L52" i="22"/>
  <c r="L140" i="22"/>
  <c r="N52" i="22"/>
  <c r="N140" i="22"/>
  <c r="O52" i="22"/>
  <c r="O140" i="22"/>
  <c r="P52" i="22"/>
  <c r="P140" i="22"/>
  <c r="C227" i="22"/>
  <c r="B52" i="22"/>
  <c r="B140" i="22"/>
  <c r="C52" i="22"/>
  <c r="C140" i="22"/>
  <c r="D52" i="22"/>
  <c r="D140" i="22"/>
  <c r="E52" i="22"/>
  <c r="E140" i="22"/>
  <c r="F52" i="22"/>
  <c r="F140" i="22"/>
  <c r="G52" i="22"/>
  <c r="G140" i="22"/>
  <c r="H52" i="22"/>
  <c r="H140" i="22"/>
  <c r="I52" i="22"/>
  <c r="I140" i="22"/>
  <c r="B227" i="22"/>
  <c r="Q52" i="22"/>
  <c r="Q140" i="22"/>
  <c r="R52" i="22"/>
  <c r="R140" i="22"/>
  <c r="S52" i="22"/>
  <c r="S140" i="22"/>
  <c r="T52" i="22"/>
  <c r="T140" i="22"/>
  <c r="D227" i="22"/>
  <c r="B406" i="22"/>
  <c r="U52" i="22"/>
  <c r="U140" i="22"/>
  <c r="V52" i="22"/>
  <c r="V140" i="22"/>
  <c r="W52" i="22"/>
  <c r="W140" i="22"/>
  <c r="X52" i="22"/>
  <c r="X140" i="22"/>
  <c r="Y52" i="22"/>
  <c r="Y140" i="22"/>
  <c r="E227" i="22"/>
  <c r="C406" i="22"/>
  <c r="M53" i="22"/>
  <c r="M141" i="22"/>
  <c r="J53" i="22"/>
  <c r="J141" i="22"/>
  <c r="K53" i="22"/>
  <c r="K141" i="22"/>
  <c r="L53" i="22"/>
  <c r="L141" i="22"/>
  <c r="N53" i="22"/>
  <c r="N141" i="22"/>
  <c r="O53" i="22"/>
  <c r="O141" i="22"/>
  <c r="P53" i="22"/>
  <c r="P141" i="22"/>
  <c r="C228" i="22"/>
  <c r="B53" i="22"/>
  <c r="B141" i="22"/>
  <c r="C53" i="22"/>
  <c r="C141" i="22"/>
  <c r="D53" i="22"/>
  <c r="D141" i="22"/>
  <c r="E53" i="22"/>
  <c r="E141" i="22"/>
  <c r="F53" i="22"/>
  <c r="F141" i="22"/>
  <c r="G53" i="22"/>
  <c r="G141" i="22"/>
  <c r="H53" i="22"/>
  <c r="H141" i="22"/>
  <c r="I53" i="22"/>
  <c r="I141" i="22"/>
  <c r="B228" i="22"/>
  <c r="Q53" i="22"/>
  <c r="Q141" i="22"/>
  <c r="R53" i="22"/>
  <c r="R141" i="22"/>
  <c r="S53" i="22"/>
  <c r="S141" i="22"/>
  <c r="T53" i="22"/>
  <c r="T141" i="22"/>
  <c r="D228" i="22"/>
  <c r="B407" i="22"/>
  <c r="U53" i="22"/>
  <c r="U141" i="22"/>
  <c r="V53" i="22"/>
  <c r="V141" i="22"/>
  <c r="W53" i="22"/>
  <c r="W141" i="22"/>
  <c r="X53" i="22"/>
  <c r="X141" i="22"/>
  <c r="Y53" i="22"/>
  <c r="Y141" i="22"/>
  <c r="E228" i="22"/>
  <c r="C407" i="22"/>
  <c r="M54" i="22"/>
  <c r="M142" i="22"/>
  <c r="J54" i="22"/>
  <c r="J142" i="22"/>
  <c r="K54" i="22"/>
  <c r="K142" i="22"/>
  <c r="L54" i="22"/>
  <c r="L142" i="22"/>
  <c r="N54" i="22"/>
  <c r="N142" i="22"/>
  <c r="O54" i="22"/>
  <c r="O142" i="22"/>
  <c r="P54" i="22"/>
  <c r="P142" i="22"/>
  <c r="C229" i="22"/>
  <c r="B54" i="22"/>
  <c r="B142" i="22"/>
  <c r="C54" i="22"/>
  <c r="C142" i="22"/>
  <c r="D54" i="22"/>
  <c r="D142" i="22"/>
  <c r="E54" i="22"/>
  <c r="E142" i="22"/>
  <c r="F54" i="22"/>
  <c r="F142" i="22"/>
  <c r="G54" i="22"/>
  <c r="G142" i="22"/>
  <c r="H54" i="22"/>
  <c r="H142" i="22"/>
  <c r="I54" i="22"/>
  <c r="I142" i="22"/>
  <c r="B229" i="22"/>
  <c r="Q54" i="22"/>
  <c r="Q142" i="22"/>
  <c r="R54" i="22"/>
  <c r="R142" i="22"/>
  <c r="S54" i="22"/>
  <c r="S142" i="22"/>
  <c r="T54" i="22"/>
  <c r="T142" i="22"/>
  <c r="D229" i="22"/>
  <c r="B408" i="22"/>
  <c r="U54" i="22"/>
  <c r="U142" i="22"/>
  <c r="V54" i="22"/>
  <c r="V142" i="22"/>
  <c r="W54" i="22"/>
  <c r="W142" i="22"/>
  <c r="X54" i="22"/>
  <c r="X142" i="22"/>
  <c r="Y54" i="22"/>
  <c r="Y142" i="22"/>
  <c r="E229" i="22"/>
  <c r="C408" i="22"/>
  <c r="M55" i="22"/>
  <c r="M143" i="22"/>
  <c r="J55" i="22"/>
  <c r="J143" i="22"/>
  <c r="K55" i="22"/>
  <c r="K143" i="22"/>
  <c r="L55" i="22"/>
  <c r="L143" i="22"/>
  <c r="N55" i="22"/>
  <c r="N143" i="22"/>
  <c r="O55" i="22"/>
  <c r="O143" i="22"/>
  <c r="P55" i="22"/>
  <c r="P143" i="22"/>
  <c r="C230" i="22"/>
  <c r="B55" i="22"/>
  <c r="B143" i="22"/>
  <c r="C55" i="22"/>
  <c r="C143" i="22"/>
  <c r="D55" i="22"/>
  <c r="D143" i="22"/>
  <c r="E55" i="22"/>
  <c r="E143" i="22"/>
  <c r="F55" i="22"/>
  <c r="F143" i="22"/>
  <c r="G55" i="22"/>
  <c r="G143" i="22"/>
  <c r="H55" i="22"/>
  <c r="H143" i="22"/>
  <c r="I55" i="22"/>
  <c r="I143" i="22"/>
  <c r="B230" i="22"/>
  <c r="Q55" i="22"/>
  <c r="Q143" i="22"/>
  <c r="R55" i="22"/>
  <c r="R143" i="22"/>
  <c r="S55" i="22"/>
  <c r="S143" i="22"/>
  <c r="T55" i="22"/>
  <c r="T143" i="22"/>
  <c r="D230" i="22"/>
  <c r="B409" i="22"/>
  <c r="U55" i="22"/>
  <c r="U143" i="22"/>
  <c r="V55" i="22"/>
  <c r="V143" i="22"/>
  <c r="W55" i="22"/>
  <c r="W143" i="22"/>
  <c r="X55" i="22"/>
  <c r="X143" i="22"/>
  <c r="Y55" i="22"/>
  <c r="Y143" i="22"/>
  <c r="E230" i="22"/>
  <c r="C409" i="22"/>
  <c r="M56" i="22"/>
  <c r="M144" i="22"/>
  <c r="J56" i="22"/>
  <c r="J144" i="22"/>
  <c r="K56" i="22"/>
  <c r="K144" i="22"/>
  <c r="L56" i="22"/>
  <c r="L144" i="22"/>
  <c r="N56" i="22"/>
  <c r="N144" i="22"/>
  <c r="O56" i="22"/>
  <c r="O144" i="22"/>
  <c r="P56" i="22"/>
  <c r="P144" i="22"/>
  <c r="C231" i="22"/>
  <c r="B56" i="22"/>
  <c r="B144" i="22"/>
  <c r="C56" i="22"/>
  <c r="C144" i="22"/>
  <c r="D56" i="22"/>
  <c r="D144" i="22"/>
  <c r="E56" i="22"/>
  <c r="E144" i="22"/>
  <c r="F56" i="22"/>
  <c r="F144" i="22"/>
  <c r="G56" i="22"/>
  <c r="G144" i="22"/>
  <c r="H56" i="22"/>
  <c r="H144" i="22"/>
  <c r="I56" i="22"/>
  <c r="I144" i="22"/>
  <c r="B231" i="22"/>
  <c r="Q56" i="22"/>
  <c r="Q144" i="22"/>
  <c r="R56" i="22"/>
  <c r="R144" i="22"/>
  <c r="S56" i="22"/>
  <c r="S144" i="22"/>
  <c r="T56" i="22"/>
  <c r="T144" i="22"/>
  <c r="D231" i="22"/>
  <c r="B410" i="22"/>
  <c r="U56" i="22"/>
  <c r="U144" i="22"/>
  <c r="V56" i="22"/>
  <c r="V144" i="22"/>
  <c r="W56" i="22"/>
  <c r="W144" i="22"/>
  <c r="X56" i="22"/>
  <c r="X144" i="22"/>
  <c r="Y56" i="22"/>
  <c r="Y144" i="22"/>
  <c r="E231" i="22"/>
  <c r="C410" i="22"/>
  <c r="M57" i="22"/>
  <c r="M145" i="22"/>
  <c r="J57" i="22"/>
  <c r="J145" i="22"/>
  <c r="K57" i="22"/>
  <c r="K145" i="22"/>
  <c r="L57" i="22"/>
  <c r="L145" i="22"/>
  <c r="N57" i="22"/>
  <c r="N145" i="22"/>
  <c r="O57" i="22"/>
  <c r="O145" i="22"/>
  <c r="P57" i="22"/>
  <c r="P145" i="22"/>
  <c r="C232" i="22"/>
  <c r="B57" i="22"/>
  <c r="B145" i="22"/>
  <c r="C57" i="22"/>
  <c r="C145" i="22"/>
  <c r="D57" i="22"/>
  <c r="D145" i="22"/>
  <c r="E57" i="22"/>
  <c r="E145" i="22"/>
  <c r="F57" i="22"/>
  <c r="F145" i="22"/>
  <c r="G57" i="22"/>
  <c r="G145" i="22"/>
  <c r="H57" i="22"/>
  <c r="H145" i="22"/>
  <c r="I57" i="22"/>
  <c r="I145" i="22"/>
  <c r="B232" i="22"/>
  <c r="Q57" i="22"/>
  <c r="Q145" i="22"/>
  <c r="R57" i="22"/>
  <c r="R145" i="22"/>
  <c r="S57" i="22"/>
  <c r="S145" i="22"/>
  <c r="T57" i="22"/>
  <c r="T145" i="22"/>
  <c r="D232" i="22"/>
  <c r="B411" i="22"/>
  <c r="U57" i="22"/>
  <c r="U145" i="22"/>
  <c r="V57" i="22"/>
  <c r="V145" i="22"/>
  <c r="W57" i="22"/>
  <c r="W145" i="22"/>
  <c r="X57" i="22"/>
  <c r="X145" i="22"/>
  <c r="Y57" i="22"/>
  <c r="Y145" i="22"/>
  <c r="E232" i="22"/>
  <c r="C411" i="22"/>
  <c r="M58" i="22"/>
  <c r="M146" i="22"/>
  <c r="J58" i="22"/>
  <c r="J146" i="22"/>
  <c r="K58" i="22"/>
  <c r="K146" i="22"/>
  <c r="L58" i="22"/>
  <c r="L146" i="22"/>
  <c r="N58" i="22"/>
  <c r="N146" i="22"/>
  <c r="O58" i="22"/>
  <c r="O146" i="22"/>
  <c r="P58" i="22"/>
  <c r="P146" i="22"/>
  <c r="C233" i="22"/>
  <c r="B58" i="22"/>
  <c r="B146" i="22"/>
  <c r="C58" i="22"/>
  <c r="C146" i="22"/>
  <c r="D58" i="22"/>
  <c r="D146" i="22"/>
  <c r="E58" i="22"/>
  <c r="E146" i="22"/>
  <c r="F58" i="22"/>
  <c r="F146" i="22"/>
  <c r="G58" i="22"/>
  <c r="G146" i="22"/>
  <c r="H58" i="22"/>
  <c r="H146" i="22"/>
  <c r="I58" i="22"/>
  <c r="I146" i="22"/>
  <c r="B233" i="22"/>
  <c r="Q58" i="22"/>
  <c r="Q146" i="22"/>
  <c r="R58" i="22"/>
  <c r="R146" i="22"/>
  <c r="S58" i="22"/>
  <c r="S146" i="22"/>
  <c r="T58" i="22"/>
  <c r="T146" i="22"/>
  <c r="D233" i="22"/>
  <c r="B412" i="22"/>
  <c r="U58" i="22"/>
  <c r="U146" i="22"/>
  <c r="V58" i="22"/>
  <c r="V146" i="22"/>
  <c r="W58" i="22"/>
  <c r="W146" i="22"/>
  <c r="X58" i="22"/>
  <c r="X146" i="22"/>
  <c r="Y58" i="22"/>
  <c r="Y146" i="22"/>
  <c r="E233" i="22"/>
  <c r="C412" i="22"/>
  <c r="M59" i="22"/>
  <c r="M147" i="22"/>
  <c r="J59" i="22"/>
  <c r="J147" i="22"/>
  <c r="K59" i="22"/>
  <c r="K147" i="22"/>
  <c r="L59" i="22"/>
  <c r="L147" i="22"/>
  <c r="N59" i="22"/>
  <c r="N147" i="22"/>
  <c r="O59" i="22"/>
  <c r="O147" i="22"/>
  <c r="P59" i="22"/>
  <c r="P147" i="22"/>
  <c r="C234" i="22"/>
  <c r="B59" i="22"/>
  <c r="B147" i="22"/>
  <c r="C59" i="22"/>
  <c r="C147" i="22"/>
  <c r="D59" i="22"/>
  <c r="D147" i="22"/>
  <c r="E59" i="22"/>
  <c r="E147" i="22"/>
  <c r="F59" i="22"/>
  <c r="F147" i="22"/>
  <c r="G59" i="22"/>
  <c r="G147" i="22"/>
  <c r="H59" i="22"/>
  <c r="H147" i="22"/>
  <c r="I59" i="22"/>
  <c r="I147" i="22"/>
  <c r="B234" i="22"/>
  <c r="Q59" i="22"/>
  <c r="Q147" i="22"/>
  <c r="R59" i="22"/>
  <c r="R147" i="22"/>
  <c r="S59" i="22"/>
  <c r="S147" i="22"/>
  <c r="T59" i="22"/>
  <c r="T147" i="22"/>
  <c r="D234" i="22"/>
  <c r="B413" i="22"/>
  <c r="U59" i="22"/>
  <c r="U147" i="22"/>
  <c r="V59" i="22"/>
  <c r="V147" i="22"/>
  <c r="W59" i="22"/>
  <c r="W147" i="22"/>
  <c r="X59" i="22"/>
  <c r="X147" i="22"/>
  <c r="Y59" i="22"/>
  <c r="Y147" i="22"/>
  <c r="E234" i="22"/>
  <c r="C413" i="22"/>
  <c r="M60" i="22"/>
  <c r="M148" i="22"/>
  <c r="J60" i="22"/>
  <c r="J148" i="22"/>
  <c r="K60" i="22"/>
  <c r="K148" i="22"/>
  <c r="L60" i="22"/>
  <c r="L148" i="22"/>
  <c r="N60" i="22"/>
  <c r="N148" i="22"/>
  <c r="O60" i="22"/>
  <c r="O148" i="22"/>
  <c r="P60" i="22"/>
  <c r="P148" i="22"/>
  <c r="C235" i="22"/>
  <c r="B60" i="22"/>
  <c r="B148" i="22"/>
  <c r="C60" i="22"/>
  <c r="C148" i="22"/>
  <c r="D60" i="22"/>
  <c r="D148" i="22"/>
  <c r="E60" i="22"/>
  <c r="E148" i="22"/>
  <c r="F60" i="22"/>
  <c r="F148" i="22"/>
  <c r="G60" i="22"/>
  <c r="G148" i="22"/>
  <c r="H60" i="22"/>
  <c r="H148" i="22"/>
  <c r="I60" i="22"/>
  <c r="I148" i="22"/>
  <c r="B235" i="22"/>
  <c r="Q60" i="22"/>
  <c r="Q148" i="22"/>
  <c r="R60" i="22"/>
  <c r="R148" i="22"/>
  <c r="S60" i="22"/>
  <c r="S148" i="22"/>
  <c r="T60" i="22"/>
  <c r="T148" i="22"/>
  <c r="D235" i="22"/>
  <c r="B414" i="22"/>
  <c r="U60" i="22"/>
  <c r="U148" i="22"/>
  <c r="V60" i="22"/>
  <c r="V148" i="22"/>
  <c r="W60" i="22"/>
  <c r="W148" i="22"/>
  <c r="X60" i="22"/>
  <c r="X148" i="22"/>
  <c r="Y60" i="22"/>
  <c r="Y148" i="22"/>
  <c r="E235" i="22"/>
  <c r="C414" i="22"/>
  <c r="M61" i="22"/>
  <c r="M149" i="22"/>
  <c r="J61" i="22"/>
  <c r="J149" i="22"/>
  <c r="K61" i="22"/>
  <c r="K149" i="22"/>
  <c r="L61" i="22"/>
  <c r="L149" i="22"/>
  <c r="N61" i="22"/>
  <c r="N149" i="22"/>
  <c r="O61" i="22"/>
  <c r="O149" i="22"/>
  <c r="P61" i="22"/>
  <c r="P149" i="22"/>
  <c r="C236" i="22"/>
  <c r="B61" i="22"/>
  <c r="B149" i="22"/>
  <c r="C61" i="22"/>
  <c r="C149" i="22"/>
  <c r="D61" i="22"/>
  <c r="D149" i="22"/>
  <c r="E61" i="22"/>
  <c r="E149" i="22"/>
  <c r="F61" i="22"/>
  <c r="F149" i="22"/>
  <c r="G61" i="22"/>
  <c r="G149" i="22"/>
  <c r="H61" i="22"/>
  <c r="H149" i="22"/>
  <c r="I61" i="22"/>
  <c r="I149" i="22"/>
  <c r="B236" i="22"/>
  <c r="Q61" i="22"/>
  <c r="Q149" i="22"/>
  <c r="R61" i="22"/>
  <c r="R149" i="22"/>
  <c r="S61" i="22"/>
  <c r="S149" i="22"/>
  <c r="T61" i="22"/>
  <c r="T149" i="22"/>
  <c r="D236" i="22"/>
  <c r="B415" i="22"/>
  <c r="U61" i="22"/>
  <c r="U149" i="22"/>
  <c r="V61" i="22"/>
  <c r="V149" i="22"/>
  <c r="W61" i="22"/>
  <c r="W149" i="22"/>
  <c r="X61" i="22"/>
  <c r="X149" i="22"/>
  <c r="Y61" i="22"/>
  <c r="Y149" i="22"/>
  <c r="E236" i="22"/>
  <c r="C415" i="22"/>
  <c r="M62" i="22"/>
  <c r="M150" i="22"/>
  <c r="J62" i="22"/>
  <c r="J150" i="22"/>
  <c r="K62" i="22"/>
  <c r="K150" i="22"/>
  <c r="L62" i="22"/>
  <c r="L150" i="22"/>
  <c r="N62" i="22"/>
  <c r="N150" i="22"/>
  <c r="O62" i="22"/>
  <c r="O150" i="22"/>
  <c r="P62" i="22"/>
  <c r="P150" i="22"/>
  <c r="C237" i="22"/>
  <c r="B62" i="22"/>
  <c r="B150" i="22"/>
  <c r="C62" i="22"/>
  <c r="C150" i="22"/>
  <c r="D62" i="22"/>
  <c r="D150" i="22"/>
  <c r="E62" i="22"/>
  <c r="E150" i="22"/>
  <c r="F62" i="22"/>
  <c r="F150" i="22"/>
  <c r="G62" i="22"/>
  <c r="G150" i="22"/>
  <c r="H62" i="22"/>
  <c r="H150" i="22"/>
  <c r="I62" i="22"/>
  <c r="I150" i="22"/>
  <c r="B237" i="22"/>
  <c r="Q62" i="22"/>
  <c r="Q150" i="22"/>
  <c r="R62" i="22"/>
  <c r="R150" i="22"/>
  <c r="S62" i="22"/>
  <c r="S150" i="22"/>
  <c r="T62" i="22"/>
  <c r="T150" i="22"/>
  <c r="D237" i="22"/>
  <c r="B416" i="22"/>
  <c r="U62" i="22"/>
  <c r="U150" i="22"/>
  <c r="V62" i="22"/>
  <c r="V150" i="22"/>
  <c r="W62" i="22"/>
  <c r="W150" i="22"/>
  <c r="X62" i="22"/>
  <c r="X150" i="22"/>
  <c r="Y62" i="22"/>
  <c r="Y150" i="22"/>
  <c r="E237" i="22"/>
  <c r="C416" i="22"/>
  <c r="M63" i="22"/>
  <c r="M151" i="22"/>
  <c r="J63" i="22"/>
  <c r="J151" i="22"/>
  <c r="K63" i="22"/>
  <c r="K151" i="22"/>
  <c r="L63" i="22"/>
  <c r="L151" i="22"/>
  <c r="N63" i="22"/>
  <c r="N151" i="22"/>
  <c r="O63" i="22"/>
  <c r="O151" i="22"/>
  <c r="P63" i="22"/>
  <c r="P151" i="22"/>
  <c r="C238" i="22"/>
  <c r="B63" i="22"/>
  <c r="B151" i="22"/>
  <c r="C63" i="22"/>
  <c r="C151" i="22"/>
  <c r="D63" i="22"/>
  <c r="D151" i="22"/>
  <c r="E63" i="22"/>
  <c r="E151" i="22"/>
  <c r="F63" i="22"/>
  <c r="F151" i="22"/>
  <c r="G63" i="22"/>
  <c r="G151" i="22"/>
  <c r="H63" i="22"/>
  <c r="H151" i="22"/>
  <c r="I63" i="22"/>
  <c r="I151" i="22"/>
  <c r="B238" i="22"/>
  <c r="Q63" i="22"/>
  <c r="Q151" i="22"/>
  <c r="R63" i="22"/>
  <c r="R151" i="22"/>
  <c r="S63" i="22"/>
  <c r="S151" i="22"/>
  <c r="T63" i="22"/>
  <c r="T151" i="22"/>
  <c r="D238" i="22"/>
  <c r="B417" i="22"/>
  <c r="U63" i="22"/>
  <c r="U151" i="22"/>
  <c r="V63" i="22"/>
  <c r="V151" i="22"/>
  <c r="W63" i="22"/>
  <c r="W151" i="22"/>
  <c r="X63" i="22"/>
  <c r="X151" i="22"/>
  <c r="Y63" i="22"/>
  <c r="Y151" i="22"/>
  <c r="E238" i="22"/>
  <c r="C417" i="22"/>
  <c r="M64" i="22"/>
  <c r="M152" i="22"/>
  <c r="J64" i="22"/>
  <c r="J152" i="22"/>
  <c r="K64" i="22"/>
  <c r="K152" i="22"/>
  <c r="L64" i="22"/>
  <c r="L152" i="22"/>
  <c r="N64" i="22"/>
  <c r="N152" i="22"/>
  <c r="O64" i="22"/>
  <c r="O152" i="22"/>
  <c r="P64" i="22"/>
  <c r="P152" i="22"/>
  <c r="C239" i="22"/>
  <c r="B64" i="22"/>
  <c r="B152" i="22"/>
  <c r="C64" i="22"/>
  <c r="C152" i="22"/>
  <c r="D64" i="22"/>
  <c r="D152" i="22"/>
  <c r="E64" i="22"/>
  <c r="E152" i="22"/>
  <c r="F64" i="22"/>
  <c r="F152" i="22"/>
  <c r="G64" i="22"/>
  <c r="G152" i="22"/>
  <c r="H64" i="22"/>
  <c r="H152" i="22"/>
  <c r="I64" i="22"/>
  <c r="I152" i="22"/>
  <c r="B239" i="22"/>
  <c r="Q64" i="22"/>
  <c r="Q152" i="22"/>
  <c r="R64" i="22"/>
  <c r="R152" i="22"/>
  <c r="S64" i="22"/>
  <c r="S152" i="22"/>
  <c r="T64" i="22"/>
  <c r="T152" i="22"/>
  <c r="D239" i="22"/>
  <c r="B418" i="22"/>
  <c r="U64" i="22"/>
  <c r="U152" i="22"/>
  <c r="V64" i="22"/>
  <c r="V152" i="22"/>
  <c r="W64" i="22"/>
  <c r="W152" i="22"/>
  <c r="X64" i="22"/>
  <c r="X152" i="22"/>
  <c r="Y64" i="22"/>
  <c r="Y152" i="22"/>
  <c r="E239" i="22"/>
  <c r="C418" i="22"/>
  <c r="M65" i="22"/>
  <c r="M153" i="22"/>
  <c r="J65" i="22"/>
  <c r="J153" i="22"/>
  <c r="K65" i="22"/>
  <c r="K153" i="22"/>
  <c r="L65" i="22"/>
  <c r="L153" i="22"/>
  <c r="N65" i="22"/>
  <c r="N153" i="22"/>
  <c r="O65" i="22"/>
  <c r="O153" i="22"/>
  <c r="P65" i="22"/>
  <c r="P153" i="22"/>
  <c r="C240" i="22"/>
  <c r="B65" i="22"/>
  <c r="B153" i="22"/>
  <c r="C65" i="22"/>
  <c r="C153" i="22"/>
  <c r="D65" i="22"/>
  <c r="D153" i="22"/>
  <c r="E65" i="22"/>
  <c r="E153" i="22"/>
  <c r="F65" i="22"/>
  <c r="F153" i="22"/>
  <c r="G65" i="22"/>
  <c r="G153" i="22"/>
  <c r="H65" i="22"/>
  <c r="H153" i="22"/>
  <c r="I65" i="22"/>
  <c r="I153" i="22"/>
  <c r="B240" i="22"/>
  <c r="Q65" i="22"/>
  <c r="Q153" i="22"/>
  <c r="R65" i="22"/>
  <c r="R153" i="22"/>
  <c r="S65" i="22"/>
  <c r="S153" i="22"/>
  <c r="T65" i="22"/>
  <c r="T153" i="22"/>
  <c r="D240" i="22"/>
  <c r="B419" i="22"/>
  <c r="U65" i="22"/>
  <c r="U153" i="22"/>
  <c r="V65" i="22"/>
  <c r="V153" i="22"/>
  <c r="W65" i="22"/>
  <c r="W153" i="22"/>
  <c r="X65" i="22"/>
  <c r="X153" i="22"/>
  <c r="Y65" i="22"/>
  <c r="Y153" i="22"/>
  <c r="E240" i="22"/>
  <c r="C419" i="22"/>
  <c r="M66" i="22"/>
  <c r="M154" i="22"/>
  <c r="J66" i="22"/>
  <c r="J154" i="22"/>
  <c r="K66" i="22"/>
  <c r="K154" i="22"/>
  <c r="L66" i="22"/>
  <c r="L154" i="22"/>
  <c r="N66" i="22"/>
  <c r="N154" i="22"/>
  <c r="O66" i="22"/>
  <c r="O154" i="22"/>
  <c r="P66" i="22"/>
  <c r="P154" i="22"/>
  <c r="C241" i="22"/>
  <c r="B66" i="22"/>
  <c r="B154" i="22"/>
  <c r="C66" i="22"/>
  <c r="C154" i="22"/>
  <c r="D66" i="22"/>
  <c r="D154" i="22"/>
  <c r="E66" i="22"/>
  <c r="E154" i="22"/>
  <c r="F66" i="22"/>
  <c r="F154" i="22"/>
  <c r="G66" i="22"/>
  <c r="G154" i="22"/>
  <c r="H66" i="22"/>
  <c r="H154" i="22"/>
  <c r="I66" i="22"/>
  <c r="I154" i="22"/>
  <c r="B241" i="22"/>
  <c r="Q66" i="22"/>
  <c r="Q154" i="22"/>
  <c r="R66" i="22"/>
  <c r="R154" i="22"/>
  <c r="S66" i="22"/>
  <c r="S154" i="22"/>
  <c r="T66" i="22"/>
  <c r="T154" i="22"/>
  <c r="D241" i="22"/>
  <c r="B420" i="22"/>
  <c r="U66" i="22"/>
  <c r="U154" i="22"/>
  <c r="V66" i="22"/>
  <c r="V154" i="22"/>
  <c r="W66" i="22"/>
  <c r="W154" i="22"/>
  <c r="X66" i="22"/>
  <c r="X154" i="22"/>
  <c r="Y66" i="22"/>
  <c r="Y154" i="22"/>
  <c r="E241" i="22"/>
  <c r="C420" i="22"/>
  <c r="M67" i="22"/>
  <c r="M155" i="22"/>
  <c r="J67" i="22"/>
  <c r="J155" i="22"/>
  <c r="K67" i="22"/>
  <c r="K155" i="22"/>
  <c r="L67" i="22"/>
  <c r="L155" i="22"/>
  <c r="N67" i="22"/>
  <c r="N155" i="22"/>
  <c r="O67" i="22"/>
  <c r="O155" i="22"/>
  <c r="P67" i="22"/>
  <c r="P155" i="22"/>
  <c r="C242" i="22"/>
  <c r="B67" i="22"/>
  <c r="B155" i="22"/>
  <c r="C67" i="22"/>
  <c r="C155" i="22"/>
  <c r="D67" i="22"/>
  <c r="D155" i="22"/>
  <c r="E67" i="22"/>
  <c r="E155" i="22"/>
  <c r="F67" i="22"/>
  <c r="F155" i="22"/>
  <c r="G67" i="22"/>
  <c r="G155" i="22"/>
  <c r="H67" i="22"/>
  <c r="H155" i="22"/>
  <c r="I67" i="22"/>
  <c r="I155" i="22"/>
  <c r="B242" i="22"/>
  <c r="Q67" i="22"/>
  <c r="Q155" i="22"/>
  <c r="R67" i="22"/>
  <c r="R155" i="22"/>
  <c r="S67" i="22"/>
  <c r="S155" i="22"/>
  <c r="T67" i="22"/>
  <c r="T155" i="22"/>
  <c r="D242" i="22"/>
  <c r="B421" i="22"/>
  <c r="U67" i="22"/>
  <c r="U155" i="22"/>
  <c r="V67" i="22"/>
  <c r="V155" i="22"/>
  <c r="W67" i="22"/>
  <c r="W155" i="22"/>
  <c r="X67" i="22"/>
  <c r="X155" i="22"/>
  <c r="Y67" i="22"/>
  <c r="Y155" i="22"/>
  <c r="E242" i="22"/>
  <c r="C421" i="22"/>
  <c r="M68" i="22"/>
  <c r="M156" i="22"/>
  <c r="J68" i="22"/>
  <c r="J156" i="22"/>
  <c r="K68" i="22"/>
  <c r="K156" i="22"/>
  <c r="L68" i="22"/>
  <c r="L156" i="22"/>
  <c r="N68" i="22"/>
  <c r="N156" i="22"/>
  <c r="O68" i="22"/>
  <c r="O156" i="22"/>
  <c r="P68" i="22"/>
  <c r="P156" i="22"/>
  <c r="C243" i="22"/>
  <c r="B68" i="22"/>
  <c r="B156" i="22"/>
  <c r="C68" i="22"/>
  <c r="C156" i="22"/>
  <c r="D68" i="22"/>
  <c r="D156" i="22"/>
  <c r="E68" i="22"/>
  <c r="E156" i="22"/>
  <c r="F68" i="22"/>
  <c r="F156" i="22"/>
  <c r="G68" i="22"/>
  <c r="G156" i="22"/>
  <c r="H68" i="22"/>
  <c r="H156" i="22"/>
  <c r="I68" i="22"/>
  <c r="I156" i="22"/>
  <c r="B243" i="22"/>
  <c r="Q68" i="22"/>
  <c r="Q156" i="22"/>
  <c r="R68" i="22"/>
  <c r="R156" i="22"/>
  <c r="S68" i="22"/>
  <c r="S156" i="22"/>
  <c r="T68" i="22"/>
  <c r="T156" i="22"/>
  <c r="D243" i="22"/>
  <c r="B422" i="22"/>
  <c r="U68" i="22"/>
  <c r="U156" i="22"/>
  <c r="V68" i="22"/>
  <c r="V156" i="22"/>
  <c r="W68" i="22"/>
  <c r="W156" i="22"/>
  <c r="X68" i="22"/>
  <c r="X156" i="22"/>
  <c r="Y68" i="22"/>
  <c r="Y156" i="22"/>
  <c r="E243" i="22"/>
  <c r="C422" i="22"/>
  <c r="M69" i="22"/>
  <c r="M157" i="22"/>
  <c r="J69" i="22"/>
  <c r="J157" i="22"/>
  <c r="K69" i="22"/>
  <c r="K157" i="22"/>
  <c r="L69" i="22"/>
  <c r="L157" i="22"/>
  <c r="N69" i="22"/>
  <c r="N157" i="22"/>
  <c r="O69" i="22"/>
  <c r="O157" i="22"/>
  <c r="P69" i="22"/>
  <c r="P157" i="22"/>
  <c r="C244" i="22"/>
  <c r="B69" i="22"/>
  <c r="B157" i="22"/>
  <c r="C69" i="22"/>
  <c r="C157" i="22"/>
  <c r="D69" i="22"/>
  <c r="D157" i="22"/>
  <c r="E69" i="22"/>
  <c r="E157" i="22"/>
  <c r="F69" i="22"/>
  <c r="F157" i="22"/>
  <c r="G69" i="22"/>
  <c r="G157" i="22"/>
  <c r="H69" i="22"/>
  <c r="H157" i="22"/>
  <c r="I69" i="22"/>
  <c r="I157" i="22"/>
  <c r="B244" i="22"/>
  <c r="Q69" i="22"/>
  <c r="Q157" i="22"/>
  <c r="R69" i="22"/>
  <c r="R157" i="22"/>
  <c r="S69" i="22"/>
  <c r="S157" i="22"/>
  <c r="T69" i="22"/>
  <c r="T157" i="22"/>
  <c r="D244" i="22"/>
  <c r="B423" i="22"/>
  <c r="U69" i="22"/>
  <c r="U157" i="22"/>
  <c r="V69" i="22"/>
  <c r="V157" i="22"/>
  <c r="W69" i="22"/>
  <c r="W157" i="22"/>
  <c r="X69" i="22"/>
  <c r="X157" i="22"/>
  <c r="Y69" i="22"/>
  <c r="Y157" i="22"/>
  <c r="E244" i="22"/>
  <c r="C423" i="22"/>
  <c r="M70" i="22"/>
  <c r="M158" i="22"/>
  <c r="J70" i="22"/>
  <c r="J158" i="22"/>
  <c r="K70" i="22"/>
  <c r="K158" i="22"/>
  <c r="L70" i="22"/>
  <c r="L158" i="22"/>
  <c r="N70" i="22"/>
  <c r="N158" i="22"/>
  <c r="O70" i="22"/>
  <c r="O158" i="22"/>
  <c r="P70" i="22"/>
  <c r="P158" i="22"/>
  <c r="C245" i="22"/>
  <c r="B70" i="22"/>
  <c r="B158" i="22"/>
  <c r="C70" i="22"/>
  <c r="C158" i="22"/>
  <c r="D70" i="22"/>
  <c r="D158" i="22"/>
  <c r="E70" i="22"/>
  <c r="E158" i="22"/>
  <c r="F70" i="22"/>
  <c r="F158" i="22"/>
  <c r="G70" i="22"/>
  <c r="G158" i="22"/>
  <c r="H70" i="22"/>
  <c r="H158" i="22"/>
  <c r="I70" i="22"/>
  <c r="I158" i="22"/>
  <c r="B245" i="22"/>
  <c r="Q70" i="22"/>
  <c r="Q158" i="22"/>
  <c r="R70" i="22"/>
  <c r="R158" i="22"/>
  <c r="S70" i="22"/>
  <c r="S158" i="22"/>
  <c r="T70" i="22"/>
  <c r="T158" i="22"/>
  <c r="D245" i="22"/>
  <c r="B424" i="22"/>
  <c r="U70" i="22"/>
  <c r="U158" i="22"/>
  <c r="V70" i="22"/>
  <c r="V158" i="22"/>
  <c r="W70" i="22"/>
  <c r="W158" i="22"/>
  <c r="X70" i="22"/>
  <c r="X158" i="22"/>
  <c r="Y70" i="22"/>
  <c r="Y158" i="22"/>
  <c r="E245" i="22"/>
  <c r="C424" i="22"/>
  <c r="M71" i="22"/>
  <c r="M159" i="22"/>
  <c r="J71" i="22"/>
  <c r="J159" i="22"/>
  <c r="K71" i="22"/>
  <c r="K159" i="22"/>
  <c r="L71" i="22"/>
  <c r="L159" i="22"/>
  <c r="N71" i="22"/>
  <c r="N159" i="22"/>
  <c r="O71" i="22"/>
  <c r="O159" i="22"/>
  <c r="P71" i="22"/>
  <c r="P159" i="22"/>
  <c r="C246" i="22"/>
  <c r="B71" i="22"/>
  <c r="B159" i="22"/>
  <c r="C71" i="22"/>
  <c r="C159" i="22"/>
  <c r="D71" i="22"/>
  <c r="D159" i="22"/>
  <c r="E71" i="22"/>
  <c r="E159" i="22"/>
  <c r="F71" i="22"/>
  <c r="F159" i="22"/>
  <c r="G71" i="22"/>
  <c r="G159" i="22"/>
  <c r="H71" i="22"/>
  <c r="H159" i="22"/>
  <c r="I71" i="22"/>
  <c r="I159" i="22"/>
  <c r="B246" i="22"/>
  <c r="Q71" i="22"/>
  <c r="Q159" i="22"/>
  <c r="R71" i="22"/>
  <c r="R159" i="22"/>
  <c r="S71" i="22"/>
  <c r="S159" i="22"/>
  <c r="T71" i="22"/>
  <c r="T159" i="22"/>
  <c r="D246" i="22"/>
  <c r="B425" i="22"/>
  <c r="U71" i="22"/>
  <c r="U159" i="22"/>
  <c r="V71" i="22"/>
  <c r="V159" i="22"/>
  <c r="W71" i="22"/>
  <c r="W159" i="22"/>
  <c r="X71" i="22"/>
  <c r="X159" i="22"/>
  <c r="Y71" i="22"/>
  <c r="Y159" i="22"/>
  <c r="E246" i="22"/>
  <c r="C425" i="22"/>
  <c r="M72" i="22"/>
  <c r="M160" i="22"/>
  <c r="J72" i="22"/>
  <c r="J160" i="22"/>
  <c r="K72" i="22"/>
  <c r="K160" i="22"/>
  <c r="L72" i="22"/>
  <c r="L160" i="22"/>
  <c r="N72" i="22"/>
  <c r="N160" i="22"/>
  <c r="O72" i="22"/>
  <c r="O160" i="22"/>
  <c r="P72" i="22"/>
  <c r="P160" i="22"/>
  <c r="C247" i="22"/>
  <c r="B72" i="22"/>
  <c r="B160" i="22"/>
  <c r="C72" i="22"/>
  <c r="C160" i="22"/>
  <c r="D72" i="22"/>
  <c r="D160" i="22"/>
  <c r="E72" i="22"/>
  <c r="E160" i="22"/>
  <c r="F72" i="22"/>
  <c r="F160" i="22"/>
  <c r="G72" i="22"/>
  <c r="G160" i="22"/>
  <c r="H72" i="22"/>
  <c r="H160" i="22"/>
  <c r="I72" i="22"/>
  <c r="I160" i="22"/>
  <c r="B247" i="22"/>
  <c r="Q72" i="22"/>
  <c r="Q160" i="22"/>
  <c r="R72" i="22"/>
  <c r="R160" i="22"/>
  <c r="S72" i="22"/>
  <c r="S160" i="22"/>
  <c r="T72" i="22"/>
  <c r="T160" i="22"/>
  <c r="D247" i="22"/>
  <c r="B426" i="22"/>
  <c r="U72" i="22"/>
  <c r="U160" i="22"/>
  <c r="V72" i="22"/>
  <c r="V160" i="22"/>
  <c r="W72" i="22"/>
  <c r="W160" i="22"/>
  <c r="X72" i="22"/>
  <c r="X160" i="22"/>
  <c r="Y72" i="22"/>
  <c r="Y160" i="22"/>
  <c r="E247" i="22"/>
  <c r="C426" i="22"/>
  <c r="M73" i="22"/>
  <c r="M161" i="22"/>
  <c r="J73" i="22"/>
  <c r="J161" i="22"/>
  <c r="K73" i="22"/>
  <c r="K161" i="22"/>
  <c r="L73" i="22"/>
  <c r="L161" i="22"/>
  <c r="N73" i="22"/>
  <c r="N161" i="22"/>
  <c r="O73" i="22"/>
  <c r="O161" i="22"/>
  <c r="P73" i="22"/>
  <c r="P161" i="22"/>
  <c r="C248" i="22"/>
  <c r="B73" i="22"/>
  <c r="B161" i="22"/>
  <c r="C73" i="22"/>
  <c r="C161" i="22"/>
  <c r="D73" i="22"/>
  <c r="D161" i="22"/>
  <c r="E73" i="22"/>
  <c r="E161" i="22"/>
  <c r="F73" i="22"/>
  <c r="F161" i="22"/>
  <c r="G73" i="22"/>
  <c r="G161" i="22"/>
  <c r="H73" i="22"/>
  <c r="H161" i="22"/>
  <c r="I73" i="22"/>
  <c r="I161" i="22"/>
  <c r="B248" i="22"/>
  <c r="Q73" i="22"/>
  <c r="Q161" i="22"/>
  <c r="R73" i="22"/>
  <c r="R161" i="22"/>
  <c r="S73" i="22"/>
  <c r="S161" i="22"/>
  <c r="T73" i="22"/>
  <c r="T161" i="22"/>
  <c r="D248" i="22"/>
  <c r="B427" i="22"/>
  <c r="U73" i="22"/>
  <c r="U161" i="22"/>
  <c r="V73" i="22"/>
  <c r="V161" i="22"/>
  <c r="W73" i="22"/>
  <c r="W161" i="22"/>
  <c r="X73" i="22"/>
  <c r="X161" i="22"/>
  <c r="Y73" i="22"/>
  <c r="Y161" i="22"/>
  <c r="E248" i="22"/>
  <c r="C427" i="22"/>
  <c r="M74" i="22"/>
  <c r="M162" i="22"/>
  <c r="J74" i="22"/>
  <c r="J162" i="22"/>
  <c r="K74" i="22"/>
  <c r="K162" i="22"/>
  <c r="L74" i="22"/>
  <c r="L162" i="22"/>
  <c r="N74" i="22"/>
  <c r="N162" i="22"/>
  <c r="O74" i="22"/>
  <c r="O162" i="22"/>
  <c r="P74" i="22"/>
  <c r="P162" i="22"/>
  <c r="C249" i="22"/>
  <c r="B74" i="22"/>
  <c r="B162" i="22"/>
  <c r="C74" i="22"/>
  <c r="C162" i="22"/>
  <c r="D74" i="22"/>
  <c r="D162" i="22"/>
  <c r="E74" i="22"/>
  <c r="E162" i="22"/>
  <c r="F74" i="22"/>
  <c r="F162" i="22"/>
  <c r="G74" i="22"/>
  <c r="G162" i="22"/>
  <c r="H74" i="22"/>
  <c r="H162" i="22"/>
  <c r="I74" i="22"/>
  <c r="I162" i="22"/>
  <c r="B249" i="22"/>
  <c r="Q74" i="22"/>
  <c r="Q162" i="22"/>
  <c r="R74" i="22"/>
  <c r="R162" i="22"/>
  <c r="S74" i="22"/>
  <c r="S162" i="22"/>
  <c r="T74" i="22"/>
  <c r="T162" i="22"/>
  <c r="D249" i="22"/>
  <c r="B428" i="22"/>
  <c r="U74" i="22"/>
  <c r="U162" i="22"/>
  <c r="V74" i="22"/>
  <c r="V162" i="22"/>
  <c r="W74" i="22"/>
  <c r="W162" i="22"/>
  <c r="X74" i="22"/>
  <c r="X162" i="22"/>
  <c r="Y74" i="22"/>
  <c r="Y162" i="22"/>
  <c r="E249" i="22"/>
  <c r="C428" i="22"/>
  <c r="M75" i="22"/>
  <c r="M163" i="22"/>
  <c r="J75" i="22"/>
  <c r="J163" i="22"/>
  <c r="K75" i="22"/>
  <c r="K163" i="22"/>
  <c r="L75" i="22"/>
  <c r="L163" i="22"/>
  <c r="N75" i="22"/>
  <c r="N163" i="22"/>
  <c r="O75" i="22"/>
  <c r="O163" i="22"/>
  <c r="P75" i="22"/>
  <c r="P163" i="22"/>
  <c r="C250" i="22"/>
  <c r="B75" i="22"/>
  <c r="B163" i="22"/>
  <c r="C75" i="22"/>
  <c r="C163" i="22"/>
  <c r="D75" i="22"/>
  <c r="D163" i="22"/>
  <c r="E75" i="22"/>
  <c r="E163" i="22"/>
  <c r="F75" i="22"/>
  <c r="F163" i="22"/>
  <c r="G75" i="22"/>
  <c r="G163" i="22"/>
  <c r="H75" i="22"/>
  <c r="H163" i="22"/>
  <c r="I75" i="22"/>
  <c r="I163" i="22"/>
  <c r="B250" i="22"/>
  <c r="Q75" i="22"/>
  <c r="Q163" i="22"/>
  <c r="R75" i="22"/>
  <c r="R163" i="22"/>
  <c r="S75" i="22"/>
  <c r="S163" i="22"/>
  <c r="T75" i="22"/>
  <c r="T163" i="22"/>
  <c r="D250" i="22"/>
  <c r="B429" i="22"/>
  <c r="U75" i="22"/>
  <c r="U163" i="22"/>
  <c r="V75" i="22"/>
  <c r="V163" i="22"/>
  <c r="W75" i="22"/>
  <c r="W163" i="22"/>
  <c r="X75" i="22"/>
  <c r="X163" i="22"/>
  <c r="Y75" i="22"/>
  <c r="Y163" i="22"/>
  <c r="E250" i="22"/>
  <c r="C429" i="22"/>
  <c r="M76" i="22"/>
  <c r="M164" i="22"/>
  <c r="J76" i="22"/>
  <c r="J164" i="22"/>
  <c r="K76" i="22"/>
  <c r="K164" i="22"/>
  <c r="L76" i="22"/>
  <c r="L164" i="22"/>
  <c r="N76" i="22"/>
  <c r="N164" i="22"/>
  <c r="O76" i="22"/>
  <c r="O164" i="22"/>
  <c r="P76" i="22"/>
  <c r="P164" i="22"/>
  <c r="C251" i="22"/>
  <c r="B76" i="22"/>
  <c r="B164" i="22"/>
  <c r="C76" i="22"/>
  <c r="C164" i="22"/>
  <c r="D76" i="22"/>
  <c r="D164" i="22"/>
  <c r="E76" i="22"/>
  <c r="E164" i="22"/>
  <c r="F76" i="22"/>
  <c r="F164" i="22"/>
  <c r="G76" i="22"/>
  <c r="G164" i="22"/>
  <c r="H76" i="22"/>
  <c r="H164" i="22"/>
  <c r="I76" i="22"/>
  <c r="I164" i="22"/>
  <c r="B251" i="22"/>
  <c r="Q76" i="22"/>
  <c r="Q164" i="22"/>
  <c r="R76" i="22"/>
  <c r="R164" i="22"/>
  <c r="S76" i="22"/>
  <c r="S164" i="22"/>
  <c r="T76" i="22"/>
  <c r="T164" i="22"/>
  <c r="D251" i="22"/>
  <c r="B430" i="22"/>
  <c r="U76" i="22"/>
  <c r="U164" i="22"/>
  <c r="V76" i="22"/>
  <c r="V164" i="22"/>
  <c r="W76" i="22"/>
  <c r="W164" i="22"/>
  <c r="X76" i="22"/>
  <c r="X164" i="22"/>
  <c r="Y76" i="22"/>
  <c r="Y164" i="22"/>
  <c r="E251" i="22"/>
  <c r="C430" i="22"/>
  <c r="M77" i="22"/>
  <c r="M165" i="22"/>
  <c r="J77" i="22"/>
  <c r="J165" i="22"/>
  <c r="K77" i="22"/>
  <c r="K165" i="22"/>
  <c r="L77" i="22"/>
  <c r="L165" i="22"/>
  <c r="N77" i="22"/>
  <c r="N165" i="22"/>
  <c r="O77" i="22"/>
  <c r="O165" i="22"/>
  <c r="P77" i="22"/>
  <c r="P165" i="22"/>
  <c r="C252" i="22"/>
  <c r="B77" i="22"/>
  <c r="B165" i="22"/>
  <c r="C77" i="22"/>
  <c r="C165" i="22"/>
  <c r="D77" i="22"/>
  <c r="D165" i="22"/>
  <c r="E77" i="22"/>
  <c r="E165" i="22"/>
  <c r="F77" i="22"/>
  <c r="F165" i="22"/>
  <c r="G77" i="22"/>
  <c r="G165" i="22"/>
  <c r="H77" i="22"/>
  <c r="H165" i="22"/>
  <c r="I77" i="22"/>
  <c r="I165" i="22"/>
  <c r="B252" i="22"/>
  <c r="Q77" i="22"/>
  <c r="Q165" i="22"/>
  <c r="R77" i="22"/>
  <c r="R165" i="22"/>
  <c r="S77" i="22"/>
  <c r="S165" i="22"/>
  <c r="T77" i="22"/>
  <c r="T165" i="22"/>
  <c r="D252" i="22"/>
  <c r="B431" i="22"/>
  <c r="U77" i="22"/>
  <c r="U165" i="22"/>
  <c r="V77" i="22"/>
  <c r="V165" i="22"/>
  <c r="W77" i="22"/>
  <c r="W165" i="22"/>
  <c r="X77" i="22"/>
  <c r="X165" i="22"/>
  <c r="Y77" i="22"/>
  <c r="Y165" i="22"/>
  <c r="E252" i="22"/>
  <c r="C431" i="22"/>
  <c r="M78" i="22"/>
  <c r="M166" i="22"/>
  <c r="J78" i="22"/>
  <c r="J166" i="22"/>
  <c r="K78" i="22"/>
  <c r="K166" i="22"/>
  <c r="L78" i="22"/>
  <c r="L166" i="22"/>
  <c r="N78" i="22"/>
  <c r="N166" i="22"/>
  <c r="O78" i="22"/>
  <c r="O166" i="22"/>
  <c r="P78" i="22"/>
  <c r="P166" i="22"/>
  <c r="C253" i="22"/>
  <c r="B78" i="22"/>
  <c r="B166" i="22"/>
  <c r="C78" i="22"/>
  <c r="C166" i="22"/>
  <c r="D78" i="22"/>
  <c r="D166" i="22"/>
  <c r="E78" i="22"/>
  <c r="E166" i="22"/>
  <c r="F78" i="22"/>
  <c r="F166" i="22"/>
  <c r="G78" i="22"/>
  <c r="G166" i="22"/>
  <c r="H78" i="22"/>
  <c r="H166" i="22"/>
  <c r="I78" i="22"/>
  <c r="I166" i="22"/>
  <c r="B253" i="22"/>
  <c r="Q78" i="22"/>
  <c r="Q166" i="22"/>
  <c r="R78" i="22"/>
  <c r="R166" i="22"/>
  <c r="S78" i="22"/>
  <c r="S166" i="22"/>
  <c r="T78" i="22"/>
  <c r="T166" i="22"/>
  <c r="D253" i="22"/>
  <c r="B432" i="22"/>
  <c r="U78" i="22"/>
  <c r="U166" i="22"/>
  <c r="V78" i="22"/>
  <c r="V166" i="22"/>
  <c r="W78" i="22"/>
  <c r="W166" i="22"/>
  <c r="X78" i="22"/>
  <c r="X166" i="22"/>
  <c r="Y78" i="22"/>
  <c r="Y166" i="22"/>
  <c r="E253" i="22"/>
  <c r="C432" i="22"/>
  <c r="M79" i="22"/>
  <c r="M167" i="22"/>
  <c r="J79" i="22"/>
  <c r="J167" i="22"/>
  <c r="K79" i="22"/>
  <c r="K167" i="22"/>
  <c r="L79" i="22"/>
  <c r="L167" i="22"/>
  <c r="N79" i="22"/>
  <c r="N167" i="22"/>
  <c r="O79" i="22"/>
  <c r="O167" i="22"/>
  <c r="P79" i="22"/>
  <c r="P167" i="22"/>
  <c r="C254" i="22"/>
  <c r="B79" i="22"/>
  <c r="B167" i="22"/>
  <c r="C79" i="22"/>
  <c r="C167" i="22"/>
  <c r="D79" i="22"/>
  <c r="D167" i="22"/>
  <c r="E79" i="22"/>
  <c r="E167" i="22"/>
  <c r="F79" i="22"/>
  <c r="F167" i="22"/>
  <c r="G79" i="22"/>
  <c r="G167" i="22"/>
  <c r="H79" i="22"/>
  <c r="H167" i="22"/>
  <c r="I79" i="22"/>
  <c r="I167" i="22"/>
  <c r="B254" i="22"/>
  <c r="Q79" i="22"/>
  <c r="Q167" i="22"/>
  <c r="R79" i="22"/>
  <c r="R167" i="22"/>
  <c r="S79" i="22"/>
  <c r="S167" i="22"/>
  <c r="T79" i="22"/>
  <c r="T167" i="22"/>
  <c r="D254" i="22"/>
  <c r="B433" i="22"/>
  <c r="U79" i="22"/>
  <c r="U167" i="22"/>
  <c r="V79" i="22"/>
  <c r="V167" i="22"/>
  <c r="W79" i="22"/>
  <c r="W167" i="22"/>
  <c r="X79" i="22"/>
  <c r="X167" i="22"/>
  <c r="Y79" i="22"/>
  <c r="Y167" i="22"/>
  <c r="E254" i="22"/>
  <c r="C433" i="22"/>
  <c r="M80" i="22"/>
  <c r="M168" i="22"/>
  <c r="J80" i="22"/>
  <c r="J168" i="22"/>
  <c r="K80" i="22"/>
  <c r="K168" i="22"/>
  <c r="L80" i="22"/>
  <c r="L168" i="22"/>
  <c r="N80" i="22"/>
  <c r="N168" i="22"/>
  <c r="O80" i="22"/>
  <c r="O168" i="22"/>
  <c r="P80" i="22"/>
  <c r="P168" i="22"/>
  <c r="C255" i="22"/>
  <c r="B80" i="22"/>
  <c r="B168" i="22"/>
  <c r="C80" i="22"/>
  <c r="C168" i="22"/>
  <c r="D80" i="22"/>
  <c r="D168" i="22"/>
  <c r="E80" i="22"/>
  <c r="E168" i="22"/>
  <c r="F80" i="22"/>
  <c r="F168" i="22"/>
  <c r="G80" i="22"/>
  <c r="G168" i="22"/>
  <c r="H80" i="22"/>
  <c r="H168" i="22"/>
  <c r="I80" i="22"/>
  <c r="I168" i="22"/>
  <c r="B255" i="22"/>
  <c r="Q80" i="22"/>
  <c r="Q168" i="22"/>
  <c r="R80" i="22"/>
  <c r="R168" i="22"/>
  <c r="S80" i="22"/>
  <c r="S168" i="22"/>
  <c r="T80" i="22"/>
  <c r="T168" i="22"/>
  <c r="D255" i="22"/>
  <c r="B434" i="22"/>
  <c r="U80" i="22"/>
  <c r="U168" i="22"/>
  <c r="V80" i="22"/>
  <c r="V168" i="22"/>
  <c r="W80" i="22"/>
  <c r="W168" i="22"/>
  <c r="X80" i="22"/>
  <c r="X168" i="22"/>
  <c r="Y80" i="22"/>
  <c r="Y168" i="22"/>
  <c r="E255" i="22"/>
  <c r="C434" i="22"/>
  <c r="M81" i="22"/>
  <c r="M169" i="22"/>
  <c r="J81" i="22"/>
  <c r="J169" i="22"/>
  <c r="K81" i="22"/>
  <c r="K169" i="22"/>
  <c r="L81" i="22"/>
  <c r="L169" i="22"/>
  <c r="N81" i="22"/>
  <c r="N169" i="22"/>
  <c r="O81" i="22"/>
  <c r="O169" i="22"/>
  <c r="P81" i="22"/>
  <c r="P169" i="22"/>
  <c r="C256" i="22"/>
  <c r="B81" i="22"/>
  <c r="B169" i="22"/>
  <c r="C81" i="22"/>
  <c r="C169" i="22"/>
  <c r="D81" i="22"/>
  <c r="D169" i="22"/>
  <c r="E81" i="22"/>
  <c r="E169" i="22"/>
  <c r="F81" i="22"/>
  <c r="F169" i="22"/>
  <c r="G81" i="22"/>
  <c r="G169" i="22"/>
  <c r="H81" i="22"/>
  <c r="H169" i="22"/>
  <c r="I81" i="22"/>
  <c r="I169" i="22"/>
  <c r="B256" i="22"/>
  <c r="Q81" i="22"/>
  <c r="Q169" i="22"/>
  <c r="R81" i="22"/>
  <c r="R169" i="22"/>
  <c r="S81" i="22"/>
  <c r="S169" i="22"/>
  <c r="T81" i="22"/>
  <c r="T169" i="22"/>
  <c r="D256" i="22"/>
  <c r="B435" i="22"/>
  <c r="U81" i="22"/>
  <c r="U169" i="22"/>
  <c r="V81" i="22"/>
  <c r="V169" i="22"/>
  <c r="W81" i="22"/>
  <c r="W169" i="22"/>
  <c r="X81" i="22"/>
  <c r="X169" i="22"/>
  <c r="Y81" i="22"/>
  <c r="Y169" i="22"/>
  <c r="E256" i="22"/>
  <c r="C435" i="22"/>
  <c r="M82" i="22"/>
  <c r="M170" i="22"/>
  <c r="J82" i="22"/>
  <c r="J170" i="22"/>
  <c r="K82" i="22"/>
  <c r="K170" i="22"/>
  <c r="L82" i="22"/>
  <c r="L170" i="22"/>
  <c r="N82" i="22"/>
  <c r="N170" i="22"/>
  <c r="O82" i="22"/>
  <c r="O170" i="22"/>
  <c r="P82" i="22"/>
  <c r="P170" i="22"/>
  <c r="C257" i="22"/>
  <c r="B82" i="22"/>
  <c r="B170" i="22"/>
  <c r="C82" i="22"/>
  <c r="C170" i="22"/>
  <c r="D82" i="22"/>
  <c r="D170" i="22"/>
  <c r="E82" i="22"/>
  <c r="E170" i="22"/>
  <c r="F82" i="22"/>
  <c r="F170" i="22"/>
  <c r="G82" i="22"/>
  <c r="G170" i="22"/>
  <c r="H82" i="22"/>
  <c r="H170" i="22"/>
  <c r="I82" i="22"/>
  <c r="I170" i="22"/>
  <c r="B257" i="22"/>
  <c r="Q82" i="22"/>
  <c r="Q170" i="22"/>
  <c r="R82" i="22"/>
  <c r="R170" i="22"/>
  <c r="S82" i="22"/>
  <c r="S170" i="22"/>
  <c r="T82" i="22"/>
  <c r="T170" i="22"/>
  <c r="D257" i="22"/>
  <c r="B436" i="22"/>
  <c r="U82" i="22"/>
  <c r="U170" i="22"/>
  <c r="V82" i="22"/>
  <c r="V170" i="22"/>
  <c r="W82" i="22"/>
  <c r="W170" i="22"/>
  <c r="X82" i="22"/>
  <c r="X170" i="22"/>
  <c r="Y82" i="22"/>
  <c r="Y170" i="22"/>
  <c r="E257" i="22"/>
  <c r="C436" i="22"/>
  <c r="M83" i="22"/>
  <c r="M171" i="22"/>
  <c r="J83" i="22"/>
  <c r="J171" i="22"/>
  <c r="K83" i="22"/>
  <c r="K171" i="22"/>
  <c r="L83" i="22"/>
  <c r="L171" i="22"/>
  <c r="N83" i="22"/>
  <c r="N171" i="22"/>
  <c r="O83" i="22"/>
  <c r="O171" i="22"/>
  <c r="P83" i="22"/>
  <c r="P171" i="22"/>
  <c r="C258" i="22"/>
  <c r="B83" i="22"/>
  <c r="B171" i="22"/>
  <c r="C83" i="22"/>
  <c r="C171" i="22"/>
  <c r="D83" i="22"/>
  <c r="D171" i="22"/>
  <c r="E83" i="22"/>
  <c r="E171" i="22"/>
  <c r="F83" i="22"/>
  <c r="F171" i="22"/>
  <c r="G83" i="22"/>
  <c r="G171" i="22"/>
  <c r="H83" i="22"/>
  <c r="H171" i="22"/>
  <c r="I83" i="22"/>
  <c r="I171" i="22"/>
  <c r="B258" i="22"/>
  <c r="Q83" i="22"/>
  <c r="Q171" i="22"/>
  <c r="R83" i="22"/>
  <c r="R171" i="22"/>
  <c r="S83" i="22"/>
  <c r="S171" i="22"/>
  <c r="T83" i="22"/>
  <c r="T171" i="22"/>
  <c r="D258" i="22"/>
  <c r="B437" i="22"/>
  <c r="U83" i="22"/>
  <c r="U171" i="22"/>
  <c r="V83" i="22"/>
  <c r="V171" i="22"/>
  <c r="W83" i="22"/>
  <c r="W171" i="22"/>
  <c r="X83" i="22"/>
  <c r="X171" i="22"/>
  <c r="Y83" i="22"/>
  <c r="Y171" i="22"/>
  <c r="E258" i="22"/>
  <c r="C437" i="22"/>
  <c r="M84" i="22"/>
  <c r="M172" i="22"/>
  <c r="J84" i="22"/>
  <c r="J172" i="22"/>
  <c r="K84" i="22"/>
  <c r="K172" i="22"/>
  <c r="L84" i="22"/>
  <c r="L172" i="22"/>
  <c r="N84" i="22"/>
  <c r="N172" i="22"/>
  <c r="O84" i="22"/>
  <c r="O172" i="22"/>
  <c r="P84" i="22"/>
  <c r="P172" i="22"/>
  <c r="C259" i="22"/>
  <c r="B84" i="22"/>
  <c r="B172" i="22"/>
  <c r="C84" i="22"/>
  <c r="C172" i="22"/>
  <c r="D84" i="22"/>
  <c r="D172" i="22"/>
  <c r="E84" i="22"/>
  <c r="E172" i="22"/>
  <c r="F84" i="22"/>
  <c r="F172" i="22"/>
  <c r="G84" i="22"/>
  <c r="G172" i="22"/>
  <c r="H84" i="22"/>
  <c r="H172" i="22"/>
  <c r="I84" i="22"/>
  <c r="I172" i="22"/>
  <c r="B259" i="22"/>
  <c r="Q84" i="22"/>
  <c r="Q172" i="22"/>
  <c r="R84" i="22"/>
  <c r="R172" i="22"/>
  <c r="S84" i="22"/>
  <c r="S172" i="22"/>
  <c r="T84" i="22"/>
  <c r="T172" i="22"/>
  <c r="D259" i="22"/>
  <c r="B438" i="22"/>
  <c r="U84" i="22"/>
  <c r="U172" i="22"/>
  <c r="V84" i="22"/>
  <c r="V172" i="22"/>
  <c r="W84" i="22"/>
  <c r="W172" i="22"/>
  <c r="X84" i="22"/>
  <c r="X172" i="22"/>
  <c r="Y84" i="22"/>
  <c r="Y172" i="22"/>
  <c r="E259" i="22"/>
  <c r="C438" i="22"/>
  <c r="M85" i="22"/>
  <c r="M173" i="22"/>
  <c r="J85" i="22"/>
  <c r="J173" i="22"/>
  <c r="K85" i="22"/>
  <c r="K173" i="22"/>
  <c r="L85" i="22"/>
  <c r="L173" i="22"/>
  <c r="N85" i="22"/>
  <c r="N173" i="22"/>
  <c r="O85" i="22"/>
  <c r="O173" i="22"/>
  <c r="P85" i="22"/>
  <c r="P173" i="22"/>
  <c r="C260" i="22"/>
  <c r="B85" i="22"/>
  <c r="B173" i="22"/>
  <c r="C85" i="22"/>
  <c r="C173" i="22"/>
  <c r="D85" i="22"/>
  <c r="D173" i="22"/>
  <c r="E85" i="22"/>
  <c r="E173" i="22"/>
  <c r="F85" i="22"/>
  <c r="F173" i="22"/>
  <c r="G85" i="22"/>
  <c r="G173" i="22"/>
  <c r="H85" i="22"/>
  <c r="H173" i="22"/>
  <c r="I85" i="22"/>
  <c r="I173" i="22"/>
  <c r="B260" i="22"/>
  <c r="Q85" i="22"/>
  <c r="Q173" i="22"/>
  <c r="R85" i="22"/>
  <c r="R173" i="22"/>
  <c r="S85" i="22"/>
  <c r="S173" i="22"/>
  <c r="T85" i="22"/>
  <c r="T173" i="22"/>
  <c r="D260" i="22"/>
  <c r="B439" i="22"/>
  <c r="U85" i="22"/>
  <c r="U173" i="22"/>
  <c r="V85" i="22"/>
  <c r="V173" i="22"/>
  <c r="W85" i="22"/>
  <c r="W173" i="22"/>
  <c r="X85" i="22"/>
  <c r="X173" i="22"/>
  <c r="Y85" i="22"/>
  <c r="Y173" i="22"/>
  <c r="E260" i="22"/>
  <c r="C439" i="22"/>
  <c r="M86" i="22"/>
  <c r="M174" i="22"/>
  <c r="J86" i="22"/>
  <c r="J174" i="22"/>
  <c r="K86" i="22"/>
  <c r="K174" i="22"/>
  <c r="L86" i="22"/>
  <c r="L174" i="22"/>
  <c r="N86" i="22"/>
  <c r="N174" i="22"/>
  <c r="O86" i="22"/>
  <c r="O174" i="22"/>
  <c r="P86" i="22"/>
  <c r="P174" i="22"/>
  <c r="C261" i="22"/>
  <c r="B86" i="22"/>
  <c r="B174" i="22"/>
  <c r="C86" i="22"/>
  <c r="C174" i="22"/>
  <c r="D86" i="22"/>
  <c r="D174" i="22"/>
  <c r="E86" i="22"/>
  <c r="E174" i="22"/>
  <c r="F86" i="22"/>
  <c r="F174" i="22"/>
  <c r="G86" i="22"/>
  <c r="G174" i="22"/>
  <c r="H86" i="22"/>
  <c r="H174" i="22"/>
  <c r="I86" i="22"/>
  <c r="I174" i="22"/>
  <c r="B261" i="22"/>
  <c r="Q86" i="22"/>
  <c r="Q174" i="22"/>
  <c r="R86" i="22"/>
  <c r="R174" i="22"/>
  <c r="S86" i="22"/>
  <c r="S174" i="22"/>
  <c r="T86" i="22"/>
  <c r="T174" i="22"/>
  <c r="D261" i="22"/>
  <c r="B440" i="22"/>
  <c r="U86" i="22"/>
  <c r="U174" i="22"/>
  <c r="V86" i="22"/>
  <c r="V174" i="22"/>
  <c r="W86" i="22"/>
  <c r="W174" i="22"/>
  <c r="X86" i="22"/>
  <c r="X174" i="22"/>
  <c r="Y86" i="22"/>
  <c r="Y174" i="22"/>
  <c r="E261" i="22"/>
  <c r="C440" i="22"/>
  <c r="M87" i="22"/>
  <c r="M175" i="22"/>
  <c r="J87" i="22"/>
  <c r="J175" i="22"/>
  <c r="K87" i="22"/>
  <c r="K175" i="22"/>
  <c r="L87" i="22"/>
  <c r="L175" i="22"/>
  <c r="N87" i="22"/>
  <c r="N175" i="22"/>
  <c r="O87" i="22"/>
  <c r="O175" i="22"/>
  <c r="P87" i="22"/>
  <c r="P175" i="22"/>
  <c r="C262" i="22"/>
  <c r="B87" i="22"/>
  <c r="B175" i="22"/>
  <c r="C87" i="22"/>
  <c r="C175" i="22"/>
  <c r="D87" i="22"/>
  <c r="D175" i="22"/>
  <c r="E87" i="22"/>
  <c r="E175" i="22"/>
  <c r="F87" i="22"/>
  <c r="F175" i="22"/>
  <c r="G87" i="22"/>
  <c r="G175" i="22"/>
  <c r="H87" i="22"/>
  <c r="H175" i="22"/>
  <c r="I87" i="22"/>
  <c r="I175" i="22"/>
  <c r="B262" i="22"/>
  <c r="Q87" i="22"/>
  <c r="Q175" i="22"/>
  <c r="R87" i="22"/>
  <c r="R175" i="22"/>
  <c r="S87" i="22"/>
  <c r="S175" i="22"/>
  <c r="T87" i="22"/>
  <c r="T175" i="22"/>
  <c r="D262" i="22"/>
  <c r="B441" i="22"/>
  <c r="U87" i="22"/>
  <c r="U175" i="22"/>
  <c r="V87" i="22"/>
  <c r="V175" i="22"/>
  <c r="W87" i="22"/>
  <c r="W175" i="22"/>
  <c r="X87" i="22"/>
  <c r="X175" i="22"/>
  <c r="Y87" i="22"/>
  <c r="Y175" i="22"/>
  <c r="E262" i="22"/>
  <c r="C441" i="22"/>
  <c r="AE88" i="22"/>
  <c r="AE176" i="22"/>
  <c r="AF88" i="22"/>
  <c r="AF176" i="22"/>
  <c r="AG88" i="22"/>
  <c r="AG176" i="22"/>
  <c r="I263" i="22"/>
  <c r="AH88" i="22"/>
  <c r="AH176" i="22"/>
  <c r="AI88" i="22"/>
  <c r="AI176" i="22"/>
  <c r="J263" i="22"/>
  <c r="E442" i="22"/>
  <c r="AE8" i="22"/>
  <c r="AE96" i="22"/>
  <c r="AF8" i="22"/>
  <c r="AF96" i="22"/>
  <c r="AG8" i="22"/>
  <c r="AG96" i="22"/>
  <c r="I183" i="22"/>
  <c r="AH8" i="22"/>
  <c r="AH96" i="22"/>
  <c r="AI8" i="22"/>
  <c r="AI96" i="22"/>
  <c r="J183" i="22"/>
  <c r="E362" i="22"/>
  <c r="AE9" i="22"/>
  <c r="AE97" i="22"/>
  <c r="AF9" i="22"/>
  <c r="AF97" i="22"/>
  <c r="AG9" i="22"/>
  <c r="AG97" i="22"/>
  <c r="I184" i="22"/>
  <c r="AH9" i="22"/>
  <c r="AH97" i="22"/>
  <c r="AI9" i="22"/>
  <c r="AI97" i="22"/>
  <c r="J184" i="22"/>
  <c r="E363" i="22"/>
  <c r="AE10" i="22"/>
  <c r="AE98" i="22"/>
  <c r="AF10" i="22"/>
  <c r="AF98" i="22"/>
  <c r="AG10" i="22"/>
  <c r="AG98" i="22"/>
  <c r="I185" i="22"/>
  <c r="AH10" i="22"/>
  <c r="AH98" i="22"/>
  <c r="AI10" i="22"/>
  <c r="AI98" i="22"/>
  <c r="J185" i="22"/>
  <c r="E364" i="22"/>
  <c r="AE11" i="22"/>
  <c r="AE99" i="22"/>
  <c r="AF11" i="22"/>
  <c r="AF99" i="22"/>
  <c r="AG11" i="22"/>
  <c r="AG99" i="22"/>
  <c r="I186" i="22"/>
  <c r="AH11" i="22"/>
  <c r="AH99" i="22"/>
  <c r="AI11" i="22"/>
  <c r="AI99" i="22"/>
  <c r="J186" i="22"/>
  <c r="E365" i="22"/>
  <c r="AE12" i="22"/>
  <c r="AE100" i="22"/>
  <c r="AF12" i="22"/>
  <c r="AF100" i="22"/>
  <c r="AG12" i="22"/>
  <c r="AG100" i="22"/>
  <c r="I187" i="22"/>
  <c r="AH12" i="22"/>
  <c r="AH100" i="22"/>
  <c r="AI12" i="22"/>
  <c r="AI100" i="22"/>
  <c r="J187" i="22"/>
  <c r="E366" i="22"/>
  <c r="AE13" i="22"/>
  <c r="AE101" i="22"/>
  <c r="AF13" i="22"/>
  <c r="AF101" i="22"/>
  <c r="AG13" i="22"/>
  <c r="AG101" i="22"/>
  <c r="I188" i="22"/>
  <c r="AH13" i="22"/>
  <c r="AH101" i="22"/>
  <c r="AI13" i="22"/>
  <c r="AI101" i="22"/>
  <c r="J188" i="22"/>
  <c r="E367" i="22"/>
  <c r="AE14" i="22"/>
  <c r="AE102" i="22"/>
  <c r="AF14" i="22"/>
  <c r="AF102" i="22"/>
  <c r="AG14" i="22"/>
  <c r="AG102" i="22"/>
  <c r="I189" i="22"/>
  <c r="AH14" i="22"/>
  <c r="AH102" i="22"/>
  <c r="AI14" i="22"/>
  <c r="AI102" i="22"/>
  <c r="J189" i="22"/>
  <c r="E368" i="22"/>
  <c r="AE15" i="22"/>
  <c r="AE103" i="22"/>
  <c r="AF15" i="22"/>
  <c r="AF103" i="22"/>
  <c r="AG15" i="22"/>
  <c r="AG103" i="22"/>
  <c r="I190" i="22"/>
  <c r="AH15" i="22"/>
  <c r="AH103" i="22"/>
  <c r="AI15" i="22"/>
  <c r="AI103" i="22"/>
  <c r="J190" i="22"/>
  <c r="E369" i="22"/>
  <c r="AE16" i="22"/>
  <c r="AE104" i="22"/>
  <c r="AF16" i="22"/>
  <c r="AF104" i="22"/>
  <c r="AG16" i="22"/>
  <c r="AG104" i="22"/>
  <c r="I191" i="22"/>
  <c r="AH16" i="22"/>
  <c r="AH104" i="22"/>
  <c r="AI16" i="22"/>
  <c r="AI104" i="22"/>
  <c r="J191" i="22"/>
  <c r="E370" i="22"/>
  <c r="AE17" i="22"/>
  <c r="AE105" i="22"/>
  <c r="AF17" i="22"/>
  <c r="AF105" i="22"/>
  <c r="AG17" i="22"/>
  <c r="AG105" i="22"/>
  <c r="I192" i="22"/>
  <c r="AH17" i="22"/>
  <c r="AH105" i="22"/>
  <c r="AI17" i="22"/>
  <c r="AI105" i="22"/>
  <c r="J192" i="22"/>
  <c r="E371" i="22"/>
  <c r="AE18" i="22"/>
  <c r="AE106" i="22"/>
  <c r="AF18" i="22"/>
  <c r="AF106" i="22"/>
  <c r="AG18" i="22"/>
  <c r="AG106" i="22"/>
  <c r="I193" i="22"/>
  <c r="AH18" i="22"/>
  <c r="AH106" i="22"/>
  <c r="AI18" i="22"/>
  <c r="AI106" i="22"/>
  <c r="J193" i="22"/>
  <c r="E372" i="22"/>
  <c r="AE19" i="22"/>
  <c r="AE107" i="22"/>
  <c r="AF19" i="22"/>
  <c r="AF107" i="22"/>
  <c r="AG19" i="22"/>
  <c r="AG107" i="22"/>
  <c r="I194" i="22"/>
  <c r="AH19" i="22"/>
  <c r="AH107" i="22"/>
  <c r="AI19" i="22"/>
  <c r="AI107" i="22"/>
  <c r="J194" i="22"/>
  <c r="E373" i="22"/>
  <c r="AE20" i="22"/>
  <c r="AE108" i="22"/>
  <c r="AF20" i="22"/>
  <c r="AF108" i="22"/>
  <c r="AG20" i="22"/>
  <c r="AG108" i="22"/>
  <c r="I195" i="22"/>
  <c r="AH20" i="22"/>
  <c r="AH108" i="22"/>
  <c r="AI20" i="22"/>
  <c r="AI108" i="22"/>
  <c r="J195" i="22"/>
  <c r="E374" i="22"/>
  <c r="AE21" i="22"/>
  <c r="AE109" i="22"/>
  <c r="AF21" i="22"/>
  <c r="AF109" i="22"/>
  <c r="AG21" i="22"/>
  <c r="AG109" i="22"/>
  <c r="I196" i="22"/>
  <c r="AH21" i="22"/>
  <c r="AH109" i="22"/>
  <c r="AI21" i="22"/>
  <c r="AI109" i="22"/>
  <c r="J196" i="22"/>
  <c r="E375" i="22"/>
  <c r="AE22" i="22"/>
  <c r="AE110" i="22"/>
  <c r="AF22" i="22"/>
  <c r="AF110" i="22"/>
  <c r="AG22" i="22"/>
  <c r="AG110" i="22"/>
  <c r="I197" i="22"/>
  <c r="AH22" i="22"/>
  <c r="AH110" i="22"/>
  <c r="AI22" i="22"/>
  <c r="AI110" i="22"/>
  <c r="J197" i="22"/>
  <c r="E376" i="22"/>
  <c r="AE23" i="22"/>
  <c r="AE111" i="22"/>
  <c r="AF23" i="22"/>
  <c r="AF111" i="22"/>
  <c r="AG23" i="22"/>
  <c r="AG111" i="22"/>
  <c r="I198" i="22"/>
  <c r="AH23" i="22"/>
  <c r="AH111" i="22"/>
  <c r="AI23" i="22"/>
  <c r="AI111" i="22"/>
  <c r="J198" i="22"/>
  <c r="E377" i="22"/>
  <c r="AE24" i="22"/>
  <c r="AE112" i="22"/>
  <c r="AF24" i="22"/>
  <c r="AF112" i="22"/>
  <c r="AG24" i="22"/>
  <c r="AG112" i="22"/>
  <c r="I199" i="22"/>
  <c r="AH24" i="22"/>
  <c r="AH112" i="22"/>
  <c r="AI24" i="22"/>
  <c r="AI112" i="22"/>
  <c r="J199" i="22"/>
  <c r="E378" i="22"/>
  <c r="AE25" i="22"/>
  <c r="AE113" i="22"/>
  <c r="AF25" i="22"/>
  <c r="AF113" i="22"/>
  <c r="AG25" i="22"/>
  <c r="AG113" i="22"/>
  <c r="I200" i="22"/>
  <c r="AH25" i="22"/>
  <c r="AH113" i="22"/>
  <c r="AI25" i="22"/>
  <c r="AI113" i="22"/>
  <c r="J200" i="22"/>
  <c r="E379" i="22"/>
  <c r="AE26" i="22"/>
  <c r="AE114" i="22"/>
  <c r="AF26" i="22"/>
  <c r="AF114" i="22"/>
  <c r="AG26" i="22"/>
  <c r="AG114" i="22"/>
  <c r="I201" i="22"/>
  <c r="AH26" i="22"/>
  <c r="AH114" i="22"/>
  <c r="AI26" i="22"/>
  <c r="AI114" i="22"/>
  <c r="J201" i="22"/>
  <c r="E380" i="22"/>
  <c r="AE27" i="22"/>
  <c r="AE115" i="22"/>
  <c r="AF27" i="22"/>
  <c r="AF115" i="22"/>
  <c r="AG27" i="22"/>
  <c r="AG115" i="22"/>
  <c r="I202" i="22"/>
  <c r="AH27" i="22"/>
  <c r="AH115" i="22"/>
  <c r="AI27" i="22"/>
  <c r="AI115" i="22"/>
  <c r="J202" i="22"/>
  <c r="E381" i="22"/>
  <c r="AE28" i="22"/>
  <c r="AE116" i="22"/>
  <c r="AF28" i="22"/>
  <c r="AF116" i="22"/>
  <c r="AG28" i="22"/>
  <c r="AG116" i="22"/>
  <c r="I203" i="22"/>
  <c r="AH28" i="22"/>
  <c r="AH116" i="22"/>
  <c r="AI28" i="22"/>
  <c r="AI116" i="22"/>
  <c r="J203" i="22"/>
  <c r="E382" i="22"/>
  <c r="AE29" i="22"/>
  <c r="AE117" i="22"/>
  <c r="AF29" i="22"/>
  <c r="AF117" i="22"/>
  <c r="AG29" i="22"/>
  <c r="AG117" i="22"/>
  <c r="I204" i="22"/>
  <c r="AH29" i="22"/>
  <c r="AH117" i="22"/>
  <c r="AI29" i="22"/>
  <c r="AI117" i="22"/>
  <c r="J204" i="22"/>
  <c r="E383" i="22"/>
  <c r="AE30" i="22"/>
  <c r="AE118" i="22"/>
  <c r="AF30" i="22"/>
  <c r="AF118" i="22"/>
  <c r="AG30" i="22"/>
  <c r="AG118" i="22"/>
  <c r="I205" i="22"/>
  <c r="AH30" i="22"/>
  <c r="AH118" i="22"/>
  <c r="AI30" i="22"/>
  <c r="AI118" i="22"/>
  <c r="J205" i="22"/>
  <c r="E384" i="22"/>
  <c r="AE31" i="22"/>
  <c r="AE119" i="22"/>
  <c r="AF31" i="22"/>
  <c r="AF119" i="22"/>
  <c r="AG31" i="22"/>
  <c r="AG119" i="22"/>
  <c r="I206" i="22"/>
  <c r="AH31" i="22"/>
  <c r="AH119" i="22"/>
  <c r="AI31" i="22"/>
  <c r="AI119" i="22"/>
  <c r="J206" i="22"/>
  <c r="E385" i="22"/>
  <c r="AE32" i="22"/>
  <c r="AE120" i="22"/>
  <c r="AF32" i="22"/>
  <c r="AF120" i="22"/>
  <c r="AG32" i="22"/>
  <c r="AG120" i="22"/>
  <c r="I207" i="22"/>
  <c r="AH32" i="22"/>
  <c r="AH120" i="22"/>
  <c r="AI32" i="22"/>
  <c r="AI120" i="22"/>
  <c r="J207" i="22"/>
  <c r="E386" i="22"/>
  <c r="AE33" i="22"/>
  <c r="AE121" i="22"/>
  <c r="AF33" i="22"/>
  <c r="AF121" i="22"/>
  <c r="AG33" i="22"/>
  <c r="AG121" i="22"/>
  <c r="I208" i="22"/>
  <c r="AH33" i="22"/>
  <c r="AH121" i="22"/>
  <c r="AI33" i="22"/>
  <c r="AI121" i="22"/>
  <c r="J208" i="22"/>
  <c r="E387" i="22"/>
  <c r="AE34" i="22"/>
  <c r="AE122" i="22"/>
  <c r="AF34" i="22"/>
  <c r="AF122" i="22"/>
  <c r="AG34" i="22"/>
  <c r="AG122" i="22"/>
  <c r="I209" i="22"/>
  <c r="AH34" i="22"/>
  <c r="AH122" i="22"/>
  <c r="AI34" i="22"/>
  <c r="AI122" i="22"/>
  <c r="J209" i="22"/>
  <c r="E388" i="22"/>
  <c r="AE35" i="22"/>
  <c r="AE123" i="22"/>
  <c r="AF35" i="22"/>
  <c r="AF123" i="22"/>
  <c r="AG35" i="22"/>
  <c r="AG123" i="22"/>
  <c r="I210" i="22"/>
  <c r="AH35" i="22"/>
  <c r="AH123" i="22"/>
  <c r="AI35" i="22"/>
  <c r="AI123" i="22"/>
  <c r="J210" i="22"/>
  <c r="E389" i="22"/>
  <c r="AE36" i="22"/>
  <c r="AE124" i="22"/>
  <c r="AF36" i="22"/>
  <c r="AF124" i="22"/>
  <c r="AG36" i="22"/>
  <c r="AG124" i="22"/>
  <c r="I211" i="22"/>
  <c r="AH36" i="22"/>
  <c r="AH124" i="22"/>
  <c r="AI36" i="22"/>
  <c r="AI124" i="22"/>
  <c r="J211" i="22"/>
  <c r="E390" i="22"/>
  <c r="AE37" i="22"/>
  <c r="AE125" i="22"/>
  <c r="AF37" i="22"/>
  <c r="AF125" i="22"/>
  <c r="AG37" i="22"/>
  <c r="AG125" i="22"/>
  <c r="I212" i="22"/>
  <c r="AH37" i="22"/>
  <c r="AH125" i="22"/>
  <c r="AI37" i="22"/>
  <c r="AI125" i="22"/>
  <c r="J212" i="22"/>
  <c r="E391" i="22"/>
  <c r="AE38" i="22"/>
  <c r="AE126" i="22"/>
  <c r="AF38" i="22"/>
  <c r="AF126" i="22"/>
  <c r="AG38" i="22"/>
  <c r="AG126" i="22"/>
  <c r="I213" i="22"/>
  <c r="AH38" i="22"/>
  <c r="AH126" i="22"/>
  <c r="AI38" i="22"/>
  <c r="AI126" i="22"/>
  <c r="J213" i="22"/>
  <c r="E392" i="22"/>
  <c r="AE39" i="22"/>
  <c r="AE127" i="22"/>
  <c r="AF39" i="22"/>
  <c r="AF127" i="22"/>
  <c r="AG39" i="22"/>
  <c r="AG127" i="22"/>
  <c r="I214" i="22"/>
  <c r="AH39" i="22"/>
  <c r="AH127" i="22"/>
  <c r="AI39" i="22"/>
  <c r="AI127" i="22"/>
  <c r="J214" i="22"/>
  <c r="E393" i="22"/>
  <c r="AE40" i="22"/>
  <c r="AE128" i="22"/>
  <c r="AF40" i="22"/>
  <c r="AF128" i="22"/>
  <c r="AG40" i="22"/>
  <c r="AG128" i="22"/>
  <c r="I215" i="22"/>
  <c r="AH40" i="22"/>
  <c r="AH128" i="22"/>
  <c r="AI40" i="22"/>
  <c r="AI128" i="22"/>
  <c r="J215" i="22"/>
  <c r="E394" i="22"/>
  <c r="AE41" i="22"/>
  <c r="AE129" i="22"/>
  <c r="AF41" i="22"/>
  <c r="AF129" i="22"/>
  <c r="AG41" i="22"/>
  <c r="AG129" i="22"/>
  <c r="I216" i="22"/>
  <c r="AH41" i="22"/>
  <c r="AH129" i="22"/>
  <c r="AI41" i="22"/>
  <c r="AI129" i="22"/>
  <c r="J216" i="22"/>
  <c r="E395" i="22"/>
  <c r="AE42" i="22"/>
  <c r="AE130" i="22"/>
  <c r="AF42" i="22"/>
  <c r="AF130" i="22"/>
  <c r="AG42" i="22"/>
  <c r="AG130" i="22"/>
  <c r="I217" i="22"/>
  <c r="AH42" i="22"/>
  <c r="AH130" i="22"/>
  <c r="AI42" i="22"/>
  <c r="AI130" i="22"/>
  <c r="J217" i="22"/>
  <c r="E396" i="22"/>
  <c r="AE43" i="22"/>
  <c r="AE131" i="22"/>
  <c r="AF43" i="22"/>
  <c r="AF131" i="22"/>
  <c r="AG43" i="22"/>
  <c r="AG131" i="22"/>
  <c r="I218" i="22"/>
  <c r="AH43" i="22"/>
  <c r="AH131" i="22"/>
  <c r="AI43" i="22"/>
  <c r="AI131" i="22"/>
  <c r="J218" i="22"/>
  <c r="E397" i="22"/>
  <c r="AE44" i="22"/>
  <c r="AE132" i="22"/>
  <c r="AF44" i="22"/>
  <c r="AF132" i="22"/>
  <c r="AG44" i="22"/>
  <c r="AG132" i="22"/>
  <c r="I219" i="22"/>
  <c r="AH44" i="22"/>
  <c r="AH132" i="22"/>
  <c r="AI44" i="22"/>
  <c r="AI132" i="22"/>
  <c r="J219" i="22"/>
  <c r="E398" i="22"/>
  <c r="AE45" i="22"/>
  <c r="AE133" i="22"/>
  <c r="AF45" i="22"/>
  <c r="AF133" i="22"/>
  <c r="AG45" i="22"/>
  <c r="AG133" i="22"/>
  <c r="I220" i="22"/>
  <c r="AH45" i="22"/>
  <c r="AH133" i="22"/>
  <c r="AI45" i="22"/>
  <c r="AI133" i="22"/>
  <c r="J220" i="22"/>
  <c r="E399" i="22"/>
  <c r="AE46" i="22"/>
  <c r="AE134" i="22"/>
  <c r="AF46" i="22"/>
  <c r="AF134" i="22"/>
  <c r="AG46" i="22"/>
  <c r="AG134" i="22"/>
  <c r="I221" i="22"/>
  <c r="AH46" i="22"/>
  <c r="AH134" i="22"/>
  <c r="AI46" i="22"/>
  <c r="AI134" i="22"/>
  <c r="J221" i="22"/>
  <c r="E400" i="22"/>
  <c r="AE47" i="22"/>
  <c r="AE135" i="22"/>
  <c r="AF47" i="22"/>
  <c r="AF135" i="22"/>
  <c r="AG47" i="22"/>
  <c r="AG135" i="22"/>
  <c r="I222" i="22"/>
  <c r="AH47" i="22"/>
  <c r="AH135" i="22"/>
  <c r="AI47" i="22"/>
  <c r="AI135" i="22"/>
  <c r="J222" i="22"/>
  <c r="E401" i="22"/>
  <c r="AE48" i="22"/>
  <c r="AE136" i="22"/>
  <c r="AF48" i="22"/>
  <c r="AF136" i="22"/>
  <c r="AG48" i="22"/>
  <c r="AG136" i="22"/>
  <c r="I223" i="22"/>
  <c r="AH48" i="22"/>
  <c r="AH136" i="22"/>
  <c r="AI48" i="22"/>
  <c r="AI136" i="22"/>
  <c r="J223" i="22"/>
  <c r="E402" i="22"/>
  <c r="AE49" i="22"/>
  <c r="AE137" i="22"/>
  <c r="AF49" i="22"/>
  <c r="AF137" i="22"/>
  <c r="AG49" i="22"/>
  <c r="AG137" i="22"/>
  <c r="I224" i="22"/>
  <c r="AH49" i="22"/>
  <c r="AH137" i="22"/>
  <c r="AI49" i="22"/>
  <c r="AI137" i="22"/>
  <c r="J224" i="22"/>
  <c r="E403" i="22"/>
  <c r="AE50" i="22"/>
  <c r="AE138" i="22"/>
  <c r="AF50" i="22"/>
  <c r="AF138" i="22"/>
  <c r="AG50" i="22"/>
  <c r="AG138" i="22"/>
  <c r="I225" i="22"/>
  <c r="AH50" i="22"/>
  <c r="AH138" i="22"/>
  <c r="AI50" i="22"/>
  <c r="AI138" i="22"/>
  <c r="J225" i="22"/>
  <c r="E404" i="22"/>
  <c r="AE51" i="22"/>
  <c r="AE139" i="22"/>
  <c r="AF51" i="22"/>
  <c r="AF139" i="22"/>
  <c r="AG51" i="22"/>
  <c r="AG139" i="22"/>
  <c r="I226" i="22"/>
  <c r="AH51" i="22"/>
  <c r="AH139" i="22"/>
  <c r="AI51" i="22"/>
  <c r="AI139" i="22"/>
  <c r="J226" i="22"/>
  <c r="E405" i="22"/>
  <c r="AE52" i="22"/>
  <c r="AE140" i="22"/>
  <c r="AF52" i="22"/>
  <c r="AF140" i="22"/>
  <c r="AG52" i="22"/>
  <c r="AG140" i="22"/>
  <c r="I227" i="22"/>
  <c r="AH52" i="22"/>
  <c r="AH140" i="22"/>
  <c r="AI52" i="22"/>
  <c r="AI140" i="22"/>
  <c r="J227" i="22"/>
  <c r="E406" i="22"/>
  <c r="AE53" i="22"/>
  <c r="AE141" i="22"/>
  <c r="AF53" i="22"/>
  <c r="AF141" i="22"/>
  <c r="AG53" i="22"/>
  <c r="AG141" i="22"/>
  <c r="I228" i="22"/>
  <c r="AH53" i="22"/>
  <c r="AH141" i="22"/>
  <c r="AI53" i="22"/>
  <c r="AI141" i="22"/>
  <c r="J228" i="22"/>
  <c r="E407" i="22"/>
  <c r="AE54" i="22"/>
  <c r="AE142" i="22"/>
  <c r="AF54" i="22"/>
  <c r="AF142" i="22"/>
  <c r="AG54" i="22"/>
  <c r="AG142" i="22"/>
  <c r="I229" i="22"/>
  <c r="AH54" i="22"/>
  <c r="AH142" i="22"/>
  <c r="AI54" i="22"/>
  <c r="AI142" i="22"/>
  <c r="J229" i="22"/>
  <c r="E408" i="22"/>
  <c r="AE55" i="22"/>
  <c r="AE143" i="22"/>
  <c r="AF55" i="22"/>
  <c r="AF143" i="22"/>
  <c r="AG55" i="22"/>
  <c r="AG143" i="22"/>
  <c r="I230" i="22"/>
  <c r="AH55" i="22"/>
  <c r="AH143" i="22"/>
  <c r="AI55" i="22"/>
  <c r="AI143" i="22"/>
  <c r="J230" i="22"/>
  <c r="E409" i="22"/>
  <c r="AE56" i="22"/>
  <c r="AE144" i="22"/>
  <c r="AF56" i="22"/>
  <c r="AF144" i="22"/>
  <c r="AG56" i="22"/>
  <c r="AG144" i="22"/>
  <c r="I231" i="22"/>
  <c r="AH56" i="22"/>
  <c r="AH144" i="22"/>
  <c r="AI56" i="22"/>
  <c r="AI144" i="22"/>
  <c r="J231" i="22"/>
  <c r="E410" i="22"/>
  <c r="AE57" i="22"/>
  <c r="AE145" i="22"/>
  <c r="AF57" i="22"/>
  <c r="AF145" i="22"/>
  <c r="AG57" i="22"/>
  <c r="AG145" i="22"/>
  <c r="I232" i="22"/>
  <c r="AH57" i="22"/>
  <c r="AH145" i="22"/>
  <c r="AI57" i="22"/>
  <c r="AI145" i="22"/>
  <c r="J232" i="22"/>
  <c r="E411" i="22"/>
  <c r="AE58" i="22"/>
  <c r="AE146" i="22"/>
  <c r="AF58" i="22"/>
  <c r="AF146" i="22"/>
  <c r="AG58" i="22"/>
  <c r="AG146" i="22"/>
  <c r="I233" i="22"/>
  <c r="AH58" i="22"/>
  <c r="AH146" i="22"/>
  <c r="AI58" i="22"/>
  <c r="AI146" i="22"/>
  <c r="J233" i="22"/>
  <c r="E412" i="22"/>
  <c r="AE59" i="22"/>
  <c r="AE147" i="22"/>
  <c r="AF59" i="22"/>
  <c r="AF147" i="22"/>
  <c r="AG59" i="22"/>
  <c r="AG147" i="22"/>
  <c r="I234" i="22"/>
  <c r="AH59" i="22"/>
  <c r="AH147" i="22"/>
  <c r="AI59" i="22"/>
  <c r="AI147" i="22"/>
  <c r="J234" i="22"/>
  <c r="E413" i="22"/>
  <c r="AE60" i="22"/>
  <c r="AE148" i="22"/>
  <c r="AF60" i="22"/>
  <c r="AF148" i="22"/>
  <c r="AG60" i="22"/>
  <c r="AG148" i="22"/>
  <c r="I235" i="22"/>
  <c r="AH60" i="22"/>
  <c r="AH148" i="22"/>
  <c r="AI60" i="22"/>
  <c r="AI148" i="22"/>
  <c r="J235" i="22"/>
  <c r="E414" i="22"/>
  <c r="AE61" i="22"/>
  <c r="AE149" i="22"/>
  <c r="AF61" i="22"/>
  <c r="AF149" i="22"/>
  <c r="AG61" i="22"/>
  <c r="AG149" i="22"/>
  <c r="I236" i="22"/>
  <c r="AH61" i="22"/>
  <c r="AH149" i="22"/>
  <c r="AI61" i="22"/>
  <c r="AI149" i="22"/>
  <c r="J236" i="22"/>
  <c r="E415" i="22"/>
  <c r="AE62" i="22"/>
  <c r="AE150" i="22"/>
  <c r="AF62" i="22"/>
  <c r="AF150" i="22"/>
  <c r="AG62" i="22"/>
  <c r="AG150" i="22"/>
  <c r="I237" i="22"/>
  <c r="AH62" i="22"/>
  <c r="AH150" i="22"/>
  <c r="AI62" i="22"/>
  <c r="AI150" i="22"/>
  <c r="J237" i="22"/>
  <c r="E416" i="22"/>
  <c r="AE63" i="22"/>
  <c r="AE151" i="22"/>
  <c r="AF63" i="22"/>
  <c r="AF151" i="22"/>
  <c r="AG63" i="22"/>
  <c r="AG151" i="22"/>
  <c r="I238" i="22"/>
  <c r="AH63" i="22"/>
  <c r="AH151" i="22"/>
  <c r="AI63" i="22"/>
  <c r="AI151" i="22"/>
  <c r="J238" i="22"/>
  <c r="E417" i="22"/>
  <c r="AE64" i="22"/>
  <c r="AE152" i="22"/>
  <c r="AF64" i="22"/>
  <c r="AF152" i="22"/>
  <c r="AG64" i="22"/>
  <c r="AG152" i="22"/>
  <c r="I239" i="22"/>
  <c r="AH64" i="22"/>
  <c r="AH152" i="22"/>
  <c r="AI64" i="22"/>
  <c r="AI152" i="22"/>
  <c r="J239" i="22"/>
  <c r="E418" i="22"/>
  <c r="AE65" i="22"/>
  <c r="AE153" i="22"/>
  <c r="AF65" i="22"/>
  <c r="AF153" i="22"/>
  <c r="AG65" i="22"/>
  <c r="AG153" i="22"/>
  <c r="I240" i="22"/>
  <c r="AH65" i="22"/>
  <c r="AH153" i="22"/>
  <c r="AI65" i="22"/>
  <c r="AI153" i="22"/>
  <c r="J240" i="22"/>
  <c r="E419" i="22"/>
  <c r="AE66" i="22"/>
  <c r="AE154" i="22"/>
  <c r="AF66" i="22"/>
  <c r="AF154" i="22"/>
  <c r="AG66" i="22"/>
  <c r="AG154" i="22"/>
  <c r="I241" i="22"/>
  <c r="AH66" i="22"/>
  <c r="AH154" i="22"/>
  <c r="AI66" i="22"/>
  <c r="AI154" i="22"/>
  <c r="J241" i="22"/>
  <c r="E420" i="22"/>
  <c r="AE67" i="22"/>
  <c r="AE155" i="22"/>
  <c r="AF67" i="22"/>
  <c r="AF155" i="22"/>
  <c r="AG67" i="22"/>
  <c r="AG155" i="22"/>
  <c r="I242" i="22"/>
  <c r="AH67" i="22"/>
  <c r="AH155" i="22"/>
  <c r="AI67" i="22"/>
  <c r="AI155" i="22"/>
  <c r="J242" i="22"/>
  <c r="E421" i="22"/>
  <c r="AE68" i="22"/>
  <c r="AE156" i="22"/>
  <c r="AF68" i="22"/>
  <c r="AF156" i="22"/>
  <c r="AG68" i="22"/>
  <c r="AG156" i="22"/>
  <c r="I243" i="22"/>
  <c r="AH68" i="22"/>
  <c r="AH156" i="22"/>
  <c r="AI68" i="22"/>
  <c r="AI156" i="22"/>
  <c r="J243" i="22"/>
  <c r="E422" i="22"/>
  <c r="AE69" i="22"/>
  <c r="AE157" i="22"/>
  <c r="AF69" i="22"/>
  <c r="AF157" i="22"/>
  <c r="AG69" i="22"/>
  <c r="AG157" i="22"/>
  <c r="I244" i="22"/>
  <c r="AH69" i="22"/>
  <c r="AH157" i="22"/>
  <c r="AI69" i="22"/>
  <c r="AI157" i="22"/>
  <c r="J244" i="22"/>
  <c r="E423" i="22"/>
  <c r="AE70" i="22"/>
  <c r="AE158" i="22"/>
  <c r="AF70" i="22"/>
  <c r="AF158" i="22"/>
  <c r="AG70" i="22"/>
  <c r="AG158" i="22"/>
  <c r="I245" i="22"/>
  <c r="AH70" i="22"/>
  <c r="AH158" i="22"/>
  <c r="AI70" i="22"/>
  <c r="AI158" i="22"/>
  <c r="J245" i="22"/>
  <c r="E424" i="22"/>
  <c r="AE71" i="22"/>
  <c r="AE159" i="22"/>
  <c r="AF71" i="22"/>
  <c r="AF159" i="22"/>
  <c r="AG71" i="22"/>
  <c r="AG159" i="22"/>
  <c r="I246" i="22"/>
  <c r="AH71" i="22"/>
  <c r="AH159" i="22"/>
  <c r="AI71" i="22"/>
  <c r="AI159" i="22"/>
  <c r="J246" i="22"/>
  <c r="E425" i="22"/>
  <c r="AE72" i="22"/>
  <c r="AE160" i="22"/>
  <c r="AF72" i="22"/>
  <c r="AF160" i="22"/>
  <c r="AG72" i="22"/>
  <c r="AG160" i="22"/>
  <c r="I247" i="22"/>
  <c r="AH72" i="22"/>
  <c r="AH160" i="22"/>
  <c r="AI72" i="22"/>
  <c r="AI160" i="22"/>
  <c r="J247" i="22"/>
  <c r="E426" i="22"/>
  <c r="AE73" i="22"/>
  <c r="AE161" i="22"/>
  <c r="AF73" i="22"/>
  <c r="AF161" i="22"/>
  <c r="AG73" i="22"/>
  <c r="AG161" i="22"/>
  <c r="I248" i="22"/>
  <c r="AH73" i="22"/>
  <c r="AH161" i="22"/>
  <c r="AI73" i="22"/>
  <c r="AI161" i="22"/>
  <c r="J248" i="22"/>
  <c r="E427" i="22"/>
  <c r="AE74" i="22"/>
  <c r="AE162" i="22"/>
  <c r="AF74" i="22"/>
  <c r="AF162" i="22"/>
  <c r="AG74" i="22"/>
  <c r="AG162" i="22"/>
  <c r="I249" i="22"/>
  <c r="AH74" i="22"/>
  <c r="AH162" i="22"/>
  <c r="AI74" i="22"/>
  <c r="AI162" i="22"/>
  <c r="J249" i="22"/>
  <c r="E428" i="22"/>
  <c r="AE75" i="22"/>
  <c r="AE163" i="22"/>
  <c r="AF75" i="22"/>
  <c r="AF163" i="22"/>
  <c r="AG75" i="22"/>
  <c r="AG163" i="22"/>
  <c r="I250" i="22"/>
  <c r="AH75" i="22"/>
  <c r="AH163" i="22"/>
  <c r="AI75" i="22"/>
  <c r="AI163" i="22"/>
  <c r="J250" i="22"/>
  <c r="E429" i="22"/>
  <c r="AE76" i="22"/>
  <c r="AE164" i="22"/>
  <c r="AF76" i="22"/>
  <c r="AF164" i="22"/>
  <c r="AG76" i="22"/>
  <c r="AG164" i="22"/>
  <c r="I251" i="22"/>
  <c r="AH76" i="22"/>
  <c r="AH164" i="22"/>
  <c r="AI76" i="22"/>
  <c r="AI164" i="22"/>
  <c r="J251" i="22"/>
  <c r="E430" i="22"/>
  <c r="AE77" i="22"/>
  <c r="AE165" i="22"/>
  <c r="AF77" i="22"/>
  <c r="AF165" i="22"/>
  <c r="AG77" i="22"/>
  <c r="AG165" i="22"/>
  <c r="I252" i="22"/>
  <c r="AH77" i="22"/>
  <c r="AH165" i="22"/>
  <c r="AI77" i="22"/>
  <c r="AI165" i="22"/>
  <c r="J252" i="22"/>
  <c r="E431" i="22"/>
  <c r="AE78" i="22"/>
  <c r="AE166" i="22"/>
  <c r="AF78" i="22"/>
  <c r="AF166" i="22"/>
  <c r="AG78" i="22"/>
  <c r="AG166" i="22"/>
  <c r="I253" i="22"/>
  <c r="AH78" i="22"/>
  <c r="AH166" i="22"/>
  <c r="AI78" i="22"/>
  <c r="AI166" i="22"/>
  <c r="J253" i="22"/>
  <c r="E432" i="22"/>
  <c r="AE79" i="22"/>
  <c r="AE167" i="22"/>
  <c r="AF79" i="22"/>
  <c r="AF167" i="22"/>
  <c r="AG79" i="22"/>
  <c r="AG167" i="22"/>
  <c r="I254" i="22"/>
  <c r="AH79" i="22"/>
  <c r="AH167" i="22"/>
  <c r="AI79" i="22"/>
  <c r="AI167" i="22"/>
  <c r="J254" i="22"/>
  <c r="E433" i="22"/>
  <c r="AE80" i="22"/>
  <c r="AE168" i="22"/>
  <c r="AF80" i="22"/>
  <c r="AF168" i="22"/>
  <c r="AG80" i="22"/>
  <c r="AG168" i="22"/>
  <c r="I255" i="22"/>
  <c r="AH80" i="22"/>
  <c r="AH168" i="22"/>
  <c r="AI80" i="22"/>
  <c r="AI168" i="22"/>
  <c r="J255" i="22"/>
  <c r="E434" i="22"/>
  <c r="AE81" i="22"/>
  <c r="AE169" i="22"/>
  <c r="AF81" i="22"/>
  <c r="AF169" i="22"/>
  <c r="AG81" i="22"/>
  <c r="AG169" i="22"/>
  <c r="I256" i="22"/>
  <c r="AH81" i="22"/>
  <c r="AH169" i="22"/>
  <c r="AI81" i="22"/>
  <c r="AI169" i="22"/>
  <c r="J256" i="22"/>
  <c r="E435" i="22"/>
  <c r="AE82" i="22"/>
  <c r="AE170" i="22"/>
  <c r="AF82" i="22"/>
  <c r="AF170" i="22"/>
  <c r="AG82" i="22"/>
  <c r="AG170" i="22"/>
  <c r="I257" i="22"/>
  <c r="AH82" i="22"/>
  <c r="AH170" i="22"/>
  <c r="AI82" i="22"/>
  <c r="AI170" i="22"/>
  <c r="J257" i="22"/>
  <c r="E436" i="22"/>
  <c r="AE83" i="22"/>
  <c r="AE171" i="22"/>
  <c r="AF83" i="22"/>
  <c r="AF171" i="22"/>
  <c r="AG83" i="22"/>
  <c r="AG171" i="22"/>
  <c r="I258" i="22"/>
  <c r="AH83" i="22"/>
  <c r="AH171" i="22"/>
  <c r="AI83" i="22"/>
  <c r="AI171" i="22"/>
  <c r="J258" i="22"/>
  <c r="E437" i="22"/>
  <c r="AE84" i="22"/>
  <c r="AE172" i="22"/>
  <c r="AF84" i="22"/>
  <c r="AF172" i="22"/>
  <c r="AG84" i="22"/>
  <c r="AG172" i="22"/>
  <c r="I259" i="22"/>
  <c r="AH84" i="22"/>
  <c r="AH172" i="22"/>
  <c r="AI84" i="22"/>
  <c r="AI172" i="22"/>
  <c r="J259" i="22"/>
  <c r="E438" i="22"/>
  <c r="AE85" i="22"/>
  <c r="AE173" i="22"/>
  <c r="AF85" i="22"/>
  <c r="AF173" i="22"/>
  <c r="AG85" i="22"/>
  <c r="AG173" i="22"/>
  <c r="I260" i="22"/>
  <c r="AH85" i="22"/>
  <c r="AH173" i="22"/>
  <c r="AI85" i="22"/>
  <c r="AI173" i="22"/>
  <c r="J260" i="22"/>
  <c r="E439" i="22"/>
  <c r="AE86" i="22"/>
  <c r="AE174" i="22"/>
  <c r="AF86" i="22"/>
  <c r="AF174" i="22"/>
  <c r="AG86" i="22"/>
  <c r="AG174" i="22"/>
  <c r="I261" i="22"/>
  <c r="AH86" i="22"/>
  <c r="AH174" i="22"/>
  <c r="AI86" i="22"/>
  <c r="AI174" i="22"/>
  <c r="J261" i="22"/>
  <c r="E440" i="22"/>
  <c r="AE87" i="22"/>
  <c r="AE175" i="22"/>
  <c r="AF87" i="22"/>
  <c r="AF175" i="22"/>
  <c r="AG87" i="22"/>
  <c r="AG175" i="22"/>
  <c r="I262" i="22"/>
  <c r="AH87" i="22"/>
  <c r="AH175" i="22"/>
  <c r="AI87" i="22"/>
  <c r="AI175" i="22"/>
  <c r="J262" i="22"/>
  <c r="E441" i="22"/>
  <c r="E448" i="22"/>
  <c r="E447" i="22"/>
  <c r="E449" i="22"/>
  <c r="E534" i="22"/>
  <c r="R83" i="17"/>
  <c r="E454" i="22"/>
  <c r="R3" i="17"/>
  <c r="E455" i="22"/>
  <c r="R4" i="17"/>
  <c r="E456" i="22"/>
  <c r="R5" i="17"/>
  <c r="E457" i="22"/>
  <c r="R6" i="17"/>
  <c r="E458" i="22"/>
  <c r="R7" i="17"/>
  <c r="E459" i="22"/>
  <c r="R8" i="17"/>
  <c r="E460" i="22"/>
  <c r="R9" i="17"/>
  <c r="E461" i="22"/>
  <c r="R10" i="17"/>
  <c r="E462" i="22"/>
  <c r="R11" i="17"/>
  <c r="E463" i="22"/>
  <c r="R12" i="17"/>
  <c r="E464" i="22"/>
  <c r="R13" i="17"/>
  <c r="E465" i="22"/>
  <c r="R14" i="17"/>
  <c r="E466" i="22"/>
  <c r="R15" i="17"/>
  <c r="E467" i="22"/>
  <c r="R16" i="17"/>
  <c r="E468" i="22"/>
  <c r="R17" i="17"/>
  <c r="E469" i="22"/>
  <c r="R18" i="17"/>
  <c r="E470" i="22"/>
  <c r="R19" i="17"/>
  <c r="E471" i="22"/>
  <c r="R20" i="17"/>
  <c r="E472" i="22"/>
  <c r="R21" i="17"/>
  <c r="E473" i="22"/>
  <c r="R22" i="17"/>
  <c r="E474" i="22"/>
  <c r="R23" i="17"/>
  <c r="E475" i="22"/>
  <c r="R24" i="17"/>
  <c r="E476" i="22"/>
  <c r="R25" i="17"/>
  <c r="E477" i="22"/>
  <c r="R26" i="17"/>
  <c r="E478" i="22"/>
  <c r="R27" i="17"/>
  <c r="E479" i="22"/>
  <c r="R28" i="17"/>
  <c r="E480" i="22"/>
  <c r="R29" i="17"/>
  <c r="E481" i="22"/>
  <c r="R30" i="17"/>
  <c r="E482" i="22"/>
  <c r="R31" i="17"/>
  <c r="E483" i="22"/>
  <c r="R32" i="17"/>
  <c r="E484" i="22"/>
  <c r="R33" i="17"/>
  <c r="E485" i="22"/>
  <c r="R34" i="17"/>
  <c r="E486" i="22"/>
  <c r="R35" i="17"/>
  <c r="E487" i="22"/>
  <c r="R36" i="17"/>
  <c r="E488" i="22"/>
  <c r="R37" i="17"/>
  <c r="E489" i="22"/>
  <c r="R38" i="17"/>
  <c r="E490" i="22"/>
  <c r="R39" i="17"/>
  <c r="E491" i="22"/>
  <c r="R40" i="17"/>
  <c r="E492" i="22"/>
  <c r="R41" i="17"/>
  <c r="E493" i="22"/>
  <c r="R42" i="17"/>
  <c r="E494" i="22"/>
  <c r="R43" i="17"/>
  <c r="E495" i="22"/>
  <c r="R44" i="17"/>
  <c r="E496" i="22"/>
  <c r="R45" i="17"/>
  <c r="E497" i="22"/>
  <c r="R46" i="17"/>
  <c r="E498" i="22"/>
  <c r="R47" i="17"/>
  <c r="E499" i="22"/>
  <c r="R48" i="17"/>
  <c r="E500" i="22"/>
  <c r="R49" i="17"/>
  <c r="E501" i="22"/>
  <c r="R50" i="17"/>
  <c r="E502" i="22"/>
  <c r="R51" i="17"/>
  <c r="E503" i="22"/>
  <c r="R52" i="17"/>
  <c r="E504" i="22"/>
  <c r="R53" i="17"/>
  <c r="E505" i="22"/>
  <c r="R54" i="17"/>
  <c r="E506" i="22"/>
  <c r="R55" i="17"/>
  <c r="E507" i="22"/>
  <c r="R56" i="17"/>
  <c r="E508" i="22"/>
  <c r="R57" i="17"/>
  <c r="E509" i="22"/>
  <c r="R58" i="17"/>
  <c r="E510" i="22"/>
  <c r="R59" i="17"/>
  <c r="E511" i="22"/>
  <c r="R60" i="17"/>
  <c r="E512" i="22"/>
  <c r="R61" i="17"/>
  <c r="E513" i="22"/>
  <c r="R62" i="17"/>
  <c r="E514" i="22"/>
  <c r="R63" i="17"/>
  <c r="E515" i="22"/>
  <c r="R64" i="17"/>
  <c r="E516" i="22"/>
  <c r="R65" i="17"/>
  <c r="E517" i="22"/>
  <c r="R66" i="17"/>
  <c r="E518" i="22"/>
  <c r="R67" i="17"/>
  <c r="E519" i="22"/>
  <c r="R68" i="17"/>
  <c r="E520" i="22"/>
  <c r="R69" i="17"/>
  <c r="E521" i="22"/>
  <c r="R70" i="17"/>
  <c r="E522" i="22"/>
  <c r="R71" i="17"/>
  <c r="E523" i="22"/>
  <c r="R72" i="17"/>
  <c r="E524" i="22"/>
  <c r="R73" i="17"/>
  <c r="E525" i="22"/>
  <c r="R74" i="17"/>
  <c r="E526" i="22"/>
  <c r="R75" i="17"/>
  <c r="E527" i="22"/>
  <c r="R76" i="17"/>
  <c r="E528" i="22"/>
  <c r="R77" i="17"/>
  <c r="E529" i="22"/>
  <c r="R78" i="17"/>
  <c r="E530" i="22"/>
  <c r="R79" i="17"/>
  <c r="E531" i="22"/>
  <c r="R80" i="17"/>
  <c r="E532" i="22"/>
  <c r="R81" i="17"/>
  <c r="E533" i="22"/>
  <c r="R82" i="17"/>
  <c r="X83" i="17"/>
  <c r="C448" i="22"/>
  <c r="C447" i="22"/>
  <c r="C449" i="22"/>
  <c r="C534" i="22"/>
  <c r="P83" i="17"/>
  <c r="C454" i="22"/>
  <c r="P3" i="17"/>
  <c r="C455" i="22"/>
  <c r="P4" i="17"/>
  <c r="C456" i="22"/>
  <c r="P5" i="17"/>
  <c r="C457" i="22"/>
  <c r="P6" i="17"/>
  <c r="C458" i="22"/>
  <c r="P7" i="17"/>
  <c r="C459" i="22"/>
  <c r="P8" i="17"/>
  <c r="C460" i="22"/>
  <c r="P9" i="17"/>
  <c r="C461" i="22"/>
  <c r="P10" i="17"/>
  <c r="C462" i="22"/>
  <c r="P11" i="17"/>
  <c r="C463" i="22"/>
  <c r="P12" i="17"/>
  <c r="C464" i="22"/>
  <c r="P13" i="17"/>
  <c r="C465" i="22"/>
  <c r="P14" i="17"/>
  <c r="C466" i="22"/>
  <c r="P15" i="17"/>
  <c r="C467" i="22"/>
  <c r="P16" i="17"/>
  <c r="C468" i="22"/>
  <c r="P17" i="17"/>
  <c r="C469" i="22"/>
  <c r="P18" i="17"/>
  <c r="C470" i="22"/>
  <c r="P19" i="17"/>
  <c r="C471" i="22"/>
  <c r="P20" i="17"/>
  <c r="C472" i="22"/>
  <c r="P21" i="17"/>
  <c r="C473" i="22"/>
  <c r="P22" i="17"/>
  <c r="C474" i="22"/>
  <c r="P23" i="17"/>
  <c r="C475" i="22"/>
  <c r="P24" i="17"/>
  <c r="C476" i="22"/>
  <c r="P25" i="17"/>
  <c r="C477" i="22"/>
  <c r="P26" i="17"/>
  <c r="C478" i="22"/>
  <c r="P27" i="17"/>
  <c r="C479" i="22"/>
  <c r="P28" i="17"/>
  <c r="C480" i="22"/>
  <c r="P29" i="17"/>
  <c r="C481" i="22"/>
  <c r="P30" i="17"/>
  <c r="C482" i="22"/>
  <c r="P31" i="17"/>
  <c r="C483" i="22"/>
  <c r="P32" i="17"/>
  <c r="C484" i="22"/>
  <c r="P33" i="17"/>
  <c r="C485" i="22"/>
  <c r="P34" i="17"/>
  <c r="C486" i="22"/>
  <c r="P35" i="17"/>
  <c r="C487" i="22"/>
  <c r="P36" i="17"/>
  <c r="C488" i="22"/>
  <c r="P37" i="17"/>
  <c r="C489" i="22"/>
  <c r="P38" i="17"/>
  <c r="C490" i="22"/>
  <c r="P39" i="17"/>
  <c r="C491" i="22"/>
  <c r="P40" i="17"/>
  <c r="C492" i="22"/>
  <c r="P41" i="17"/>
  <c r="C493" i="22"/>
  <c r="P42" i="17"/>
  <c r="C494" i="22"/>
  <c r="P43" i="17"/>
  <c r="C495" i="22"/>
  <c r="P44" i="17"/>
  <c r="C496" i="22"/>
  <c r="P45" i="17"/>
  <c r="C497" i="22"/>
  <c r="P46" i="17"/>
  <c r="C498" i="22"/>
  <c r="P47" i="17"/>
  <c r="C499" i="22"/>
  <c r="P48" i="17"/>
  <c r="C500" i="22"/>
  <c r="P49" i="17"/>
  <c r="C501" i="22"/>
  <c r="P50" i="17"/>
  <c r="C502" i="22"/>
  <c r="P51" i="17"/>
  <c r="C503" i="22"/>
  <c r="P52" i="17"/>
  <c r="C504" i="22"/>
  <c r="P53" i="17"/>
  <c r="C505" i="22"/>
  <c r="P54" i="17"/>
  <c r="C506" i="22"/>
  <c r="P55" i="17"/>
  <c r="C507" i="22"/>
  <c r="P56" i="17"/>
  <c r="C508" i="22"/>
  <c r="P57" i="17"/>
  <c r="C509" i="22"/>
  <c r="P58" i="17"/>
  <c r="C510" i="22"/>
  <c r="P59" i="17"/>
  <c r="C511" i="22"/>
  <c r="P60" i="17"/>
  <c r="C512" i="22"/>
  <c r="P61" i="17"/>
  <c r="C513" i="22"/>
  <c r="P62" i="17"/>
  <c r="C514" i="22"/>
  <c r="P63" i="17"/>
  <c r="C515" i="22"/>
  <c r="P64" i="17"/>
  <c r="C516" i="22"/>
  <c r="P65" i="17"/>
  <c r="C517" i="22"/>
  <c r="P66" i="17"/>
  <c r="C518" i="22"/>
  <c r="P67" i="17"/>
  <c r="C519" i="22"/>
  <c r="P68" i="17"/>
  <c r="C520" i="22"/>
  <c r="P69" i="17"/>
  <c r="C521" i="22"/>
  <c r="P70" i="17"/>
  <c r="C522" i="22"/>
  <c r="P71" i="17"/>
  <c r="C523" i="22"/>
  <c r="P72" i="17"/>
  <c r="C524" i="22"/>
  <c r="P73" i="17"/>
  <c r="C525" i="22"/>
  <c r="P74" i="17"/>
  <c r="C526" i="22"/>
  <c r="P75" i="17"/>
  <c r="C527" i="22"/>
  <c r="P76" i="17"/>
  <c r="C528" i="22"/>
  <c r="P77" i="17"/>
  <c r="C529" i="22"/>
  <c r="P78" i="17"/>
  <c r="C530" i="22"/>
  <c r="P79" i="17"/>
  <c r="C531" i="22"/>
  <c r="P80" i="17"/>
  <c r="C532" i="22"/>
  <c r="P81" i="17"/>
  <c r="C533" i="22"/>
  <c r="P82" i="17"/>
  <c r="V83" i="17"/>
  <c r="B448" i="22"/>
  <c r="B447" i="22"/>
  <c r="B449" i="22"/>
  <c r="B534" i="22"/>
  <c r="O83" i="17"/>
  <c r="B454" i="22"/>
  <c r="O3" i="17"/>
  <c r="B455" i="22"/>
  <c r="O4" i="17"/>
  <c r="B456" i="22"/>
  <c r="O5" i="17"/>
  <c r="B457" i="22"/>
  <c r="O6" i="17"/>
  <c r="B458" i="22"/>
  <c r="O7" i="17"/>
  <c r="B459" i="22"/>
  <c r="O8" i="17"/>
  <c r="B460" i="22"/>
  <c r="O9" i="17"/>
  <c r="B461" i="22"/>
  <c r="O10" i="17"/>
  <c r="B462" i="22"/>
  <c r="O11" i="17"/>
  <c r="B463" i="22"/>
  <c r="O12" i="17"/>
  <c r="B464" i="22"/>
  <c r="O13" i="17"/>
  <c r="B465" i="22"/>
  <c r="O14" i="17"/>
  <c r="B466" i="22"/>
  <c r="O15" i="17"/>
  <c r="B467" i="22"/>
  <c r="O16" i="17"/>
  <c r="B468" i="22"/>
  <c r="O17" i="17"/>
  <c r="B469" i="22"/>
  <c r="O18" i="17"/>
  <c r="B470" i="22"/>
  <c r="O19" i="17"/>
  <c r="B471" i="22"/>
  <c r="O20" i="17"/>
  <c r="B472" i="22"/>
  <c r="O21" i="17"/>
  <c r="B473" i="22"/>
  <c r="O22" i="17"/>
  <c r="B474" i="22"/>
  <c r="O23" i="17"/>
  <c r="B475" i="22"/>
  <c r="O24" i="17"/>
  <c r="B476" i="22"/>
  <c r="O25" i="17"/>
  <c r="B477" i="22"/>
  <c r="O26" i="17"/>
  <c r="B478" i="22"/>
  <c r="O27" i="17"/>
  <c r="B479" i="22"/>
  <c r="O28" i="17"/>
  <c r="B480" i="22"/>
  <c r="O29" i="17"/>
  <c r="B481" i="22"/>
  <c r="O30" i="17"/>
  <c r="B482" i="22"/>
  <c r="O31" i="17"/>
  <c r="B483" i="22"/>
  <c r="O32" i="17"/>
  <c r="B484" i="22"/>
  <c r="O33" i="17"/>
  <c r="B485" i="22"/>
  <c r="O34" i="17"/>
  <c r="B486" i="22"/>
  <c r="O35" i="17"/>
  <c r="B487" i="22"/>
  <c r="O36" i="17"/>
  <c r="B488" i="22"/>
  <c r="O37" i="17"/>
  <c r="B489" i="22"/>
  <c r="O38" i="17"/>
  <c r="B490" i="22"/>
  <c r="O39" i="17"/>
  <c r="B491" i="22"/>
  <c r="O40" i="17"/>
  <c r="B492" i="22"/>
  <c r="O41" i="17"/>
  <c r="B493" i="22"/>
  <c r="O42" i="17"/>
  <c r="B494" i="22"/>
  <c r="O43" i="17"/>
  <c r="B495" i="22"/>
  <c r="O44" i="17"/>
  <c r="B496" i="22"/>
  <c r="O45" i="17"/>
  <c r="B497" i="22"/>
  <c r="O46" i="17"/>
  <c r="B498" i="22"/>
  <c r="O47" i="17"/>
  <c r="B499" i="22"/>
  <c r="O48" i="17"/>
  <c r="B500" i="22"/>
  <c r="O49" i="17"/>
  <c r="B501" i="22"/>
  <c r="O50" i="17"/>
  <c r="B502" i="22"/>
  <c r="O51" i="17"/>
  <c r="B503" i="22"/>
  <c r="O52" i="17"/>
  <c r="B504" i="22"/>
  <c r="O53" i="17"/>
  <c r="B505" i="22"/>
  <c r="O54" i="17"/>
  <c r="B506" i="22"/>
  <c r="O55" i="17"/>
  <c r="B507" i="22"/>
  <c r="O56" i="17"/>
  <c r="B508" i="22"/>
  <c r="O57" i="17"/>
  <c r="B509" i="22"/>
  <c r="O58" i="17"/>
  <c r="B510" i="22"/>
  <c r="O59" i="17"/>
  <c r="B511" i="22"/>
  <c r="O60" i="17"/>
  <c r="B512" i="22"/>
  <c r="O61" i="17"/>
  <c r="B513" i="22"/>
  <c r="O62" i="17"/>
  <c r="B514" i="22"/>
  <c r="O63" i="17"/>
  <c r="B515" i="22"/>
  <c r="O64" i="17"/>
  <c r="B516" i="22"/>
  <c r="O65" i="17"/>
  <c r="B517" i="22"/>
  <c r="O66" i="17"/>
  <c r="B518" i="22"/>
  <c r="O67" i="17"/>
  <c r="B519" i="22"/>
  <c r="O68" i="17"/>
  <c r="B520" i="22"/>
  <c r="O69" i="17"/>
  <c r="B521" i="22"/>
  <c r="O70" i="17"/>
  <c r="B522" i="22"/>
  <c r="O71" i="17"/>
  <c r="B523" i="22"/>
  <c r="O72" i="17"/>
  <c r="B524" i="22"/>
  <c r="O73" i="17"/>
  <c r="B525" i="22"/>
  <c r="O74" i="17"/>
  <c r="B526" i="22"/>
  <c r="O75" i="17"/>
  <c r="B527" i="22"/>
  <c r="O76" i="17"/>
  <c r="B528" i="22"/>
  <c r="O77" i="17"/>
  <c r="B529" i="22"/>
  <c r="O78" i="17"/>
  <c r="B530" i="22"/>
  <c r="O79" i="17"/>
  <c r="B531" i="22"/>
  <c r="O80" i="17"/>
  <c r="B532" i="22"/>
  <c r="O81" i="17"/>
  <c r="B533" i="22"/>
  <c r="O82" i="17"/>
  <c r="U83" i="17"/>
  <c r="X82" i="17"/>
  <c r="V82" i="17"/>
  <c r="U82" i="17"/>
  <c r="X81" i="17"/>
  <c r="V81" i="17"/>
  <c r="U81" i="17"/>
  <c r="X80" i="17"/>
  <c r="V80" i="17"/>
  <c r="U80" i="17"/>
  <c r="X79" i="17"/>
  <c r="V79" i="17"/>
  <c r="U79" i="17"/>
  <c r="X78" i="17"/>
  <c r="V78" i="17"/>
  <c r="U78" i="17"/>
  <c r="X77" i="17"/>
  <c r="V77" i="17"/>
  <c r="U77" i="17"/>
  <c r="X76" i="17"/>
  <c r="V76" i="17"/>
  <c r="U76" i="17"/>
  <c r="X75" i="17"/>
  <c r="V75" i="17"/>
  <c r="U75" i="17"/>
  <c r="X74" i="17"/>
  <c r="V74" i="17"/>
  <c r="U74" i="17"/>
  <c r="X73" i="17"/>
  <c r="V73" i="17"/>
  <c r="U73" i="17"/>
  <c r="X72" i="17"/>
  <c r="V72" i="17"/>
  <c r="U72" i="17"/>
  <c r="X71" i="17"/>
  <c r="V71" i="17"/>
  <c r="U71" i="17"/>
  <c r="X70" i="17"/>
  <c r="V70" i="17"/>
  <c r="U70" i="17"/>
  <c r="X69" i="17"/>
  <c r="V69" i="17"/>
  <c r="U69" i="17"/>
  <c r="X68" i="17"/>
  <c r="V68" i="17"/>
  <c r="U68" i="17"/>
  <c r="X67" i="17"/>
  <c r="V67" i="17"/>
  <c r="U67" i="17"/>
  <c r="X66" i="17"/>
  <c r="V66" i="17"/>
  <c r="U66" i="17"/>
  <c r="X65" i="17"/>
  <c r="V65" i="17"/>
  <c r="U65" i="17"/>
  <c r="X64" i="17"/>
  <c r="V64" i="17"/>
  <c r="U64" i="17"/>
  <c r="X63" i="17"/>
  <c r="V63" i="17"/>
  <c r="U63" i="17"/>
  <c r="X62" i="17"/>
  <c r="V62" i="17"/>
  <c r="U62" i="17"/>
  <c r="X61" i="17"/>
  <c r="V61" i="17"/>
  <c r="U61" i="17"/>
  <c r="X60" i="17"/>
  <c r="V60" i="17"/>
  <c r="U60" i="17"/>
  <c r="X59" i="17"/>
  <c r="V59" i="17"/>
  <c r="U59" i="17"/>
  <c r="X58" i="17"/>
  <c r="V58" i="17"/>
  <c r="U58" i="17"/>
  <c r="X57" i="17"/>
  <c r="V57" i="17"/>
  <c r="U57" i="17"/>
  <c r="X56" i="17"/>
  <c r="V56" i="17"/>
  <c r="U56" i="17"/>
  <c r="X55" i="17"/>
  <c r="V55" i="17"/>
  <c r="U55" i="17"/>
  <c r="X54" i="17"/>
  <c r="V54" i="17"/>
  <c r="U54" i="17"/>
  <c r="X53" i="17"/>
  <c r="V53" i="17"/>
  <c r="U53" i="17"/>
  <c r="X52" i="17"/>
  <c r="V52" i="17"/>
  <c r="U52" i="17"/>
  <c r="X51" i="17"/>
  <c r="V51" i="17"/>
  <c r="U51" i="17"/>
  <c r="X50" i="17"/>
  <c r="V50" i="17"/>
  <c r="U50" i="17"/>
  <c r="X49" i="17"/>
  <c r="V49" i="17"/>
  <c r="U49" i="17"/>
  <c r="X48" i="17"/>
  <c r="V48" i="17"/>
  <c r="U48" i="17"/>
  <c r="X47" i="17"/>
  <c r="V47" i="17"/>
  <c r="U47" i="17"/>
  <c r="X46" i="17"/>
  <c r="V46" i="17"/>
  <c r="U46" i="17"/>
  <c r="X45" i="17"/>
  <c r="V45" i="17"/>
  <c r="U45" i="17"/>
  <c r="X44" i="17"/>
  <c r="V44" i="17"/>
  <c r="U44" i="17"/>
  <c r="X43" i="17"/>
  <c r="V43" i="17"/>
  <c r="U43" i="17"/>
  <c r="X42" i="17"/>
  <c r="V42" i="17"/>
  <c r="U42" i="17"/>
  <c r="X41" i="17"/>
  <c r="V41" i="17"/>
  <c r="U41" i="17"/>
  <c r="X40" i="17"/>
  <c r="V40" i="17"/>
  <c r="U40" i="17"/>
  <c r="X39" i="17"/>
  <c r="V39" i="17"/>
  <c r="U39" i="17"/>
  <c r="X38" i="17"/>
  <c r="V38" i="17"/>
  <c r="U38" i="17"/>
  <c r="X37" i="17"/>
  <c r="V37" i="17"/>
  <c r="U37" i="17"/>
  <c r="X36" i="17"/>
  <c r="V36" i="17"/>
  <c r="U36" i="17"/>
  <c r="X35" i="17"/>
  <c r="V35" i="17"/>
  <c r="U35" i="17"/>
  <c r="X34" i="17"/>
  <c r="V34" i="17"/>
  <c r="U34" i="17"/>
  <c r="X33" i="17"/>
  <c r="V33" i="17"/>
  <c r="U33" i="17"/>
  <c r="X32" i="17"/>
  <c r="V32" i="17"/>
  <c r="U32" i="17"/>
  <c r="X31" i="17"/>
  <c r="V31" i="17"/>
  <c r="U31" i="17"/>
  <c r="X30" i="17"/>
  <c r="V30" i="17"/>
  <c r="U30" i="17"/>
  <c r="X29" i="17"/>
  <c r="V29" i="17"/>
  <c r="U29" i="17"/>
  <c r="X28" i="17"/>
  <c r="V28" i="17"/>
  <c r="U28" i="17"/>
  <c r="X27" i="17"/>
  <c r="V27" i="17"/>
  <c r="U27" i="17"/>
  <c r="X26" i="17"/>
  <c r="V26" i="17"/>
  <c r="U26" i="17"/>
  <c r="X25" i="17"/>
  <c r="V25" i="17"/>
  <c r="U25" i="17"/>
  <c r="X24" i="17"/>
  <c r="V24" i="17"/>
  <c r="U24" i="17"/>
  <c r="X23" i="17"/>
  <c r="V23" i="17"/>
  <c r="U23" i="17"/>
  <c r="X22" i="17"/>
  <c r="V22" i="17"/>
  <c r="U22" i="17"/>
  <c r="X21" i="17"/>
  <c r="V21" i="17"/>
  <c r="U21" i="17"/>
  <c r="X20" i="17"/>
  <c r="V20" i="17"/>
  <c r="U20" i="17"/>
  <c r="X19" i="17"/>
  <c r="V19" i="17"/>
  <c r="U19" i="17"/>
  <c r="X18" i="17"/>
  <c r="V18" i="17"/>
  <c r="U18" i="17"/>
  <c r="X17" i="17"/>
  <c r="V17" i="17"/>
  <c r="U17" i="17"/>
  <c r="X16" i="17"/>
  <c r="V16" i="17"/>
  <c r="U16" i="17"/>
  <c r="X15" i="17"/>
  <c r="V15" i="17"/>
  <c r="U15" i="17"/>
  <c r="X14" i="17"/>
  <c r="V14" i="17"/>
  <c r="U14" i="17"/>
  <c r="X13" i="17"/>
  <c r="V13" i="17"/>
  <c r="U13" i="17"/>
  <c r="X12" i="17"/>
  <c r="V12" i="17"/>
  <c r="U12" i="17"/>
  <c r="X11" i="17"/>
  <c r="V11" i="17"/>
  <c r="U11" i="17"/>
  <c r="X10" i="17"/>
  <c r="V10" i="17"/>
  <c r="U10" i="17"/>
  <c r="X9" i="17"/>
  <c r="V9" i="17"/>
  <c r="U9" i="17"/>
  <c r="X8" i="17"/>
  <c r="V8" i="17"/>
  <c r="U8" i="17"/>
  <c r="X7" i="17"/>
  <c r="V7" i="17"/>
  <c r="U7" i="17"/>
  <c r="X6" i="17"/>
  <c r="V6" i="17"/>
  <c r="U6" i="17"/>
  <c r="X5" i="17"/>
  <c r="V5" i="17"/>
  <c r="U5" i="17"/>
  <c r="X4" i="17"/>
  <c r="V4" i="17"/>
  <c r="U4" i="17"/>
  <c r="X3" i="17"/>
  <c r="V3" i="17"/>
  <c r="U3" i="17"/>
  <c r="M9" i="23"/>
  <c r="M97" i="23"/>
  <c r="J9" i="23"/>
  <c r="J97" i="23"/>
  <c r="K9" i="23"/>
  <c r="K97" i="23"/>
  <c r="L9" i="23"/>
  <c r="L97" i="23"/>
  <c r="N9" i="23"/>
  <c r="N97" i="23"/>
  <c r="O9" i="23"/>
  <c r="O97" i="23"/>
  <c r="P9" i="23"/>
  <c r="P97" i="23"/>
  <c r="C184" i="23"/>
  <c r="B9" i="23"/>
  <c r="B97" i="23"/>
  <c r="C9" i="23"/>
  <c r="C97" i="23"/>
  <c r="D9" i="23"/>
  <c r="D97" i="23"/>
  <c r="E9" i="23"/>
  <c r="E97" i="23"/>
  <c r="F9" i="23"/>
  <c r="F97" i="23"/>
  <c r="G9" i="23"/>
  <c r="G97" i="23"/>
  <c r="H9" i="23"/>
  <c r="H97" i="23"/>
  <c r="I9" i="23"/>
  <c r="I97" i="23"/>
  <c r="B184" i="23"/>
  <c r="Q9" i="23"/>
  <c r="Q97" i="23"/>
  <c r="R9" i="23"/>
  <c r="R97" i="23"/>
  <c r="S9" i="23"/>
  <c r="S97" i="23"/>
  <c r="T9" i="23"/>
  <c r="T97" i="23"/>
  <c r="D184" i="23"/>
  <c r="B363" i="23"/>
  <c r="M8" i="23"/>
  <c r="M96" i="23"/>
  <c r="J8" i="23"/>
  <c r="J96" i="23"/>
  <c r="K8" i="23"/>
  <c r="K96" i="23"/>
  <c r="L8" i="23"/>
  <c r="L96" i="23"/>
  <c r="N8" i="23"/>
  <c r="N96" i="23"/>
  <c r="O8" i="23"/>
  <c r="O96" i="23"/>
  <c r="P8" i="23"/>
  <c r="P96" i="23"/>
  <c r="C183" i="23"/>
  <c r="B8" i="23"/>
  <c r="B96" i="23"/>
  <c r="C8" i="23"/>
  <c r="C96" i="23"/>
  <c r="D8" i="23"/>
  <c r="D96" i="23"/>
  <c r="E8" i="23"/>
  <c r="E96" i="23"/>
  <c r="F8" i="23"/>
  <c r="F96" i="23"/>
  <c r="G8" i="23"/>
  <c r="G96" i="23"/>
  <c r="H8" i="23"/>
  <c r="H96" i="23"/>
  <c r="I8" i="23"/>
  <c r="I96" i="23"/>
  <c r="B183" i="23"/>
  <c r="Q8" i="23"/>
  <c r="Q96" i="23"/>
  <c r="R8" i="23"/>
  <c r="R96" i="23"/>
  <c r="S8" i="23"/>
  <c r="S96" i="23"/>
  <c r="T8" i="23"/>
  <c r="T96" i="23"/>
  <c r="D183" i="23"/>
  <c r="B362" i="23"/>
  <c r="M10" i="23"/>
  <c r="M98" i="23"/>
  <c r="J10" i="23"/>
  <c r="J98" i="23"/>
  <c r="K10" i="23"/>
  <c r="K98" i="23"/>
  <c r="L10" i="23"/>
  <c r="L98" i="23"/>
  <c r="N10" i="23"/>
  <c r="N98" i="23"/>
  <c r="O10" i="23"/>
  <c r="O98" i="23"/>
  <c r="P10" i="23"/>
  <c r="P98" i="23"/>
  <c r="C185" i="23"/>
  <c r="B10" i="23"/>
  <c r="B98" i="23"/>
  <c r="C10" i="23"/>
  <c r="C98" i="23"/>
  <c r="D10" i="23"/>
  <c r="D98" i="23"/>
  <c r="E10" i="23"/>
  <c r="E98" i="23"/>
  <c r="F10" i="23"/>
  <c r="F98" i="23"/>
  <c r="G10" i="23"/>
  <c r="G98" i="23"/>
  <c r="H10" i="23"/>
  <c r="H98" i="23"/>
  <c r="I10" i="23"/>
  <c r="I98" i="23"/>
  <c r="B185" i="23"/>
  <c r="Q10" i="23"/>
  <c r="Q98" i="23"/>
  <c r="R10" i="23"/>
  <c r="R98" i="23"/>
  <c r="S10" i="23"/>
  <c r="S98" i="23"/>
  <c r="T10" i="23"/>
  <c r="T98" i="23"/>
  <c r="D185" i="23"/>
  <c r="B364" i="23"/>
  <c r="M11" i="23"/>
  <c r="M99" i="23"/>
  <c r="J11" i="23"/>
  <c r="J99" i="23"/>
  <c r="K11" i="23"/>
  <c r="K99" i="23"/>
  <c r="L11" i="23"/>
  <c r="L99" i="23"/>
  <c r="N11" i="23"/>
  <c r="N99" i="23"/>
  <c r="O11" i="23"/>
  <c r="O99" i="23"/>
  <c r="P11" i="23"/>
  <c r="P99" i="23"/>
  <c r="C186" i="23"/>
  <c r="B11" i="23"/>
  <c r="B99" i="23"/>
  <c r="C11" i="23"/>
  <c r="C99" i="23"/>
  <c r="D11" i="23"/>
  <c r="D99" i="23"/>
  <c r="E11" i="23"/>
  <c r="E99" i="23"/>
  <c r="F11" i="23"/>
  <c r="F99" i="23"/>
  <c r="G11" i="23"/>
  <c r="G99" i="23"/>
  <c r="H11" i="23"/>
  <c r="H99" i="23"/>
  <c r="I11" i="23"/>
  <c r="I99" i="23"/>
  <c r="B186" i="23"/>
  <c r="Q11" i="23"/>
  <c r="Q99" i="23"/>
  <c r="R11" i="23"/>
  <c r="R99" i="23"/>
  <c r="S11" i="23"/>
  <c r="S99" i="23"/>
  <c r="T11" i="23"/>
  <c r="T99" i="23"/>
  <c r="D186" i="23"/>
  <c r="B365" i="23"/>
  <c r="M12" i="23"/>
  <c r="M100" i="23"/>
  <c r="J12" i="23"/>
  <c r="J100" i="23"/>
  <c r="K12" i="23"/>
  <c r="K100" i="23"/>
  <c r="L12" i="23"/>
  <c r="L100" i="23"/>
  <c r="N12" i="23"/>
  <c r="N100" i="23"/>
  <c r="O12" i="23"/>
  <c r="O100" i="23"/>
  <c r="P12" i="23"/>
  <c r="P100" i="23"/>
  <c r="C187" i="23"/>
  <c r="B12" i="23"/>
  <c r="B100" i="23"/>
  <c r="C12" i="23"/>
  <c r="C100" i="23"/>
  <c r="D12" i="23"/>
  <c r="D100" i="23"/>
  <c r="E12" i="23"/>
  <c r="E100" i="23"/>
  <c r="F12" i="23"/>
  <c r="F100" i="23"/>
  <c r="G12" i="23"/>
  <c r="G100" i="23"/>
  <c r="H12" i="23"/>
  <c r="H100" i="23"/>
  <c r="I12" i="23"/>
  <c r="I100" i="23"/>
  <c r="B187" i="23"/>
  <c r="Q12" i="23"/>
  <c r="Q100" i="23"/>
  <c r="R12" i="23"/>
  <c r="R100" i="23"/>
  <c r="S12" i="23"/>
  <c r="S100" i="23"/>
  <c r="T12" i="23"/>
  <c r="T100" i="23"/>
  <c r="D187" i="23"/>
  <c r="B366" i="23"/>
  <c r="M13" i="23"/>
  <c r="M101" i="23"/>
  <c r="J13" i="23"/>
  <c r="J101" i="23"/>
  <c r="K13" i="23"/>
  <c r="K101" i="23"/>
  <c r="L13" i="23"/>
  <c r="L101" i="23"/>
  <c r="N13" i="23"/>
  <c r="N101" i="23"/>
  <c r="O13" i="23"/>
  <c r="O101" i="23"/>
  <c r="P13" i="23"/>
  <c r="P101" i="23"/>
  <c r="C188" i="23"/>
  <c r="B13" i="23"/>
  <c r="B101" i="23"/>
  <c r="C13" i="23"/>
  <c r="C101" i="23"/>
  <c r="D13" i="23"/>
  <c r="D101" i="23"/>
  <c r="E13" i="23"/>
  <c r="E101" i="23"/>
  <c r="F13" i="23"/>
  <c r="F101" i="23"/>
  <c r="G13" i="23"/>
  <c r="G101" i="23"/>
  <c r="H13" i="23"/>
  <c r="H101" i="23"/>
  <c r="I13" i="23"/>
  <c r="I101" i="23"/>
  <c r="B188" i="23"/>
  <c r="Q13" i="23"/>
  <c r="Q101" i="23"/>
  <c r="R13" i="23"/>
  <c r="R101" i="23"/>
  <c r="S13" i="23"/>
  <c r="S101" i="23"/>
  <c r="T13" i="23"/>
  <c r="T101" i="23"/>
  <c r="D188" i="23"/>
  <c r="B367" i="23"/>
  <c r="M14" i="23"/>
  <c r="M102" i="23"/>
  <c r="J14" i="23"/>
  <c r="J102" i="23"/>
  <c r="K14" i="23"/>
  <c r="K102" i="23"/>
  <c r="L14" i="23"/>
  <c r="L102" i="23"/>
  <c r="N14" i="23"/>
  <c r="N102" i="23"/>
  <c r="O14" i="23"/>
  <c r="O102" i="23"/>
  <c r="P14" i="23"/>
  <c r="P102" i="23"/>
  <c r="C189" i="23"/>
  <c r="B14" i="23"/>
  <c r="B102" i="23"/>
  <c r="C14" i="23"/>
  <c r="C102" i="23"/>
  <c r="D14" i="23"/>
  <c r="D102" i="23"/>
  <c r="E14" i="23"/>
  <c r="E102" i="23"/>
  <c r="F14" i="23"/>
  <c r="F102" i="23"/>
  <c r="G14" i="23"/>
  <c r="G102" i="23"/>
  <c r="H14" i="23"/>
  <c r="H102" i="23"/>
  <c r="I14" i="23"/>
  <c r="I102" i="23"/>
  <c r="B189" i="23"/>
  <c r="Q14" i="23"/>
  <c r="Q102" i="23"/>
  <c r="R14" i="23"/>
  <c r="R102" i="23"/>
  <c r="S14" i="23"/>
  <c r="S102" i="23"/>
  <c r="T14" i="23"/>
  <c r="T102" i="23"/>
  <c r="D189" i="23"/>
  <c r="B368" i="23"/>
  <c r="M15" i="23"/>
  <c r="M103" i="23"/>
  <c r="J15" i="23"/>
  <c r="J103" i="23"/>
  <c r="K15" i="23"/>
  <c r="K103" i="23"/>
  <c r="L15" i="23"/>
  <c r="L103" i="23"/>
  <c r="N15" i="23"/>
  <c r="N103" i="23"/>
  <c r="O15" i="23"/>
  <c r="O103" i="23"/>
  <c r="P15" i="23"/>
  <c r="P103" i="23"/>
  <c r="C190" i="23"/>
  <c r="B15" i="23"/>
  <c r="B103" i="23"/>
  <c r="C15" i="23"/>
  <c r="C103" i="23"/>
  <c r="D15" i="23"/>
  <c r="D103" i="23"/>
  <c r="E15" i="23"/>
  <c r="E103" i="23"/>
  <c r="F15" i="23"/>
  <c r="F103" i="23"/>
  <c r="G15" i="23"/>
  <c r="G103" i="23"/>
  <c r="H15" i="23"/>
  <c r="H103" i="23"/>
  <c r="I15" i="23"/>
  <c r="I103" i="23"/>
  <c r="B190" i="23"/>
  <c r="Q15" i="23"/>
  <c r="Q103" i="23"/>
  <c r="R15" i="23"/>
  <c r="R103" i="23"/>
  <c r="S15" i="23"/>
  <c r="S103" i="23"/>
  <c r="T15" i="23"/>
  <c r="T103" i="23"/>
  <c r="D190" i="23"/>
  <c r="B369" i="23"/>
  <c r="M16" i="23"/>
  <c r="M104" i="23"/>
  <c r="J16" i="23"/>
  <c r="J104" i="23"/>
  <c r="K16" i="23"/>
  <c r="K104" i="23"/>
  <c r="L16" i="23"/>
  <c r="L104" i="23"/>
  <c r="N16" i="23"/>
  <c r="N104" i="23"/>
  <c r="O16" i="23"/>
  <c r="O104" i="23"/>
  <c r="P16" i="23"/>
  <c r="P104" i="23"/>
  <c r="C191" i="23"/>
  <c r="B16" i="23"/>
  <c r="B104" i="23"/>
  <c r="C16" i="23"/>
  <c r="C104" i="23"/>
  <c r="D16" i="23"/>
  <c r="D104" i="23"/>
  <c r="E16" i="23"/>
  <c r="E104" i="23"/>
  <c r="F16" i="23"/>
  <c r="F104" i="23"/>
  <c r="G16" i="23"/>
  <c r="G104" i="23"/>
  <c r="H16" i="23"/>
  <c r="H104" i="23"/>
  <c r="I16" i="23"/>
  <c r="I104" i="23"/>
  <c r="B191" i="23"/>
  <c r="Q16" i="23"/>
  <c r="Q104" i="23"/>
  <c r="R16" i="23"/>
  <c r="R104" i="23"/>
  <c r="S16" i="23"/>
  <c r="S104" i="23"/>
  <c r="T16" i="23"/>
  <c r="T104" i="23"/>
  <c r="D191" i="23"/>
  <c r="B370" i="23"/>
  <c r="M17" i="23"/>
  <c r="M105" i="23"/>
  <c r="J17" i="23"/>
  <c r="J105" i="23"/>
  <c r="K17" i="23"/>
  <c r="K105" i="23"/>
  <c r="L17" i="23"/>
  <c r="L105" i="23"/>
  <c r="N17" i="23"/>
  <c r="N105" i="23"/>
  <c r="O17" i="23"/>
  <c r="O105" i="23"/>
  <c r="P17" i="23"/>
  <c r="P105" i="23"/>
  <c r="C192" i="23"/>
  <c r="B17" i="23"/>
  <c r="B105" i="23"/>
  <c r="C17" i="23"/>
  <c r="C105" i="23"/>
  <c r="D17" i="23"/>
  <c r="D105" i="23"/>
  <c r="E17" i="23"/>
  <c r="E105" i="23"/>
  <c r="F17" i="23"/>
  <c r="F105" i="23"/>
  <c r="G17" i="23"/>
  <c r="G105" i="23"/>
  <c r="H17" i="23"/>
  <c r="H105" i="23"/>
  <c r="I17" i="23"/>
  <c r="I105" i="23"/>
  <c r="B192" i="23"/>
  <c r="Q17" i="23"/>
  <c r="Q105" i="23"/>
  <c r="R17" i="23"/>
  <c r="R105" i="23"/>
  <c r="S17" i="23"/>
  <c r="S105" i="23"/>
  <c r="T17" i="23"/>
  <c r="T105" i="23"/>
  <c r="D192" i="23"/>
  <c r="B371" i="23"/>
  <c r="M18" i="23"/>
  <c r="M106" i="23"/>
  <c r="J18" i="23"/>
  <c r="J106" i="23"/>
  <c r="K18" i="23"/>
  <c r="K106" i="23"/>
  <c r="L18" i="23"/>
  <c r="L106" i="23"/>
  <c r="N18" i="23"/>
  <c r="N106" i="23"/>
  <c r="O18" i="23"/>
  <c r="O106" i="23"/>
  <c r="P18" i="23"/>
  <c r="P106" i="23"/>
  <c r="C193" i="23"/>
  <c r="B18" i="23"/>
  <c r="B106" i="23"/>
  <c r="C18" i="23"/>
  <c r="C106" i="23"/>
  <c r="D18" i="23"/>
  <c r="D106" i="23"/>
  <c r="E18" i="23"/>
  <c r="E106" i="23"/>
  <c r="F18" i="23"/>
  <c r="F106" i="23"/>
  <c r="G18" i="23"/>
  <c r="G106" i="23"/>
  <c r="H18" i="23"/>
  <c r="H106" i="23"/>
  <c r="I18" i="23"/>
  <c r="I106" i="23"/>
  <c r="B193" i="23"/>
  <c r="Q18" i="23"/>
  <c r="Q106" i="23"/>
  <c r="R18" i="23"/>
  <c r="R106" i="23"/>
  <c r="S18" i="23"/>
  <c r="S106" i="23"/>
  <c r="T18" i="23"/>
  <c r="T106" i="23"/>
  <c r="D193" i="23"/>
  <c r="B372" i="23"/>
  <c r="M19" i="23"/>
  <c r="M107" i="23"/>
  <c r="J19" i="23"/>
  <c r="J107" i="23"/>
  <c r="K19" i="23"/>
  <c r="K107" i="23"/>
  <c r="L19" i="23"/>
  <c r="L107" i="23"/>
  <c r="N19" i="23"/>
  <c r="N107" i="23"/>
  <c r="O19" i="23"/>
  <c r="O107" i="23"/>
  <c r="P19" i="23"/>
  <c r="P107" i="23"/>
  <c r="C194" i="23"/>
  <c r="B19" i="23"/>
  <c r="B107" i="23"/>
  <c r="C19" i="23"/>
  <c r="C107" i="23"/>
  <c r="D19" i="23"/>
  <c r="D107" i="23"/>
  <c r="E19" i="23"/>
  <c r="E107" i="23"/>
  <c r="F19" i="23"/>
  <c r="F107" i="23"/>
  <c r="G19" i="23"/>
  <c r="G107" i="23"/>
  <c r="H19" i="23"/>
  <c r="H107" i="23"/>
  <c r="I19" i="23"/>
  <c r="I107" i="23"/>
  <c r="B194" i="23"/>
  <c r="Q19" i="23"/>
  <c r="Q107" i="23"/>
  <c r="R19" i="23"/>
  <c r="R107" i="23"/>
  <c r="S19" i="23"/>
  <c r="S107" i="23"/>
  <c r="T19" i="23"/>
  <c r="T107" i="23"/>
  <c r="D194" i="23"/>
  <c r="B373" i="23"/>
  <c r="M20" i="23"/>
  <c r="M108" i="23"/>
  <c r="J20" i="23"/>
  <c r="J108" i="23"/>
  <c r="K20" i="23"/>
  <c r="K108" i="23"/>
  <c r="L20" i="23"/>
  <c r="L108" i="23"/>
  <c r="N20" i="23"/>
  <c r="N108" i="23"/>
  <c r="O20" i="23"/>
  <c r="O108" i="23"/>
  <c r="P20" i="23"/>
  <c r="P108" i="23"/>
  <c r="C195" i="23"/>
  <c r="B20" i="23"/>
  <c r="B108" i="23"/>
  <c r="C20" i="23"/>
  <c r="C108" i="23"/>
  <c r="D20" i="23"/>
  <c r="D108" i="23"/>
  <c r="E20" i="23"/>
  <c r="E108" i="23"/>
  <c r="F20" i="23"/>
  <c r="F108" i="23"/>
  <c r="G20" i="23"/>
  <c r="G108" i="23"/>
  <c r="H20" i="23"/>
  <c r="H108" i="23"/>
  <c r="I20" i="23"/>
  <c r="I108" i="23"/>
  <c r="B195" i="23"/>
  <c r="Q20" i="23"/>
  <c r="Q108" i="23"/>
  <c r="R20" i="23"/>
  <c r="R108" i="23"/>
  <c r="S20" i="23"/>
  <c r="S108" i="23"/>
  <c r="T20" i="23"/>
  <c r="T108" i="23"/>
  <c r="D195" i="23"/>
  <c r="B374" i="23"/>
  <c r="M21" i="23"/>
  <c r="M109" i="23"/>
  <c r="J21" i="23"/>
  <c r="J109" i="23"/>
  <c r="K21" i="23"/>
  <c r="K109" i="23"/>
  <c r="L21" i="23"/>
  <c r="L109" i="23"/>
  <c r="N21" i="23"/>
  <c r="N109" i="23"/>
  <c r="O21" i="23"/>
  <c r="O109" i="23"/>
  <c r="P21" i="23"/>
  <c r="P109" i="23"/>
  <c r="C196" i="23"/>
  <c r="B21" i="23"/>
  <c r="B109" i="23"/>
  <c r="C21" i="23"/>
  <c r="C109" i="23"/>
  <c r="D21" i="23"/>
  <c r="D109" i="23"/>
  <c r="E21" i="23"/>
  <c r="E109" i="23"/>
  <c r="F21" i="23"/>
  <c r="F109" i="23"/>
  <c r="G21" i="23"/>
  <c r="G109" i="23"/>
  <c r="H21" i="23"/>
  <c r="H109" i="23"/>
  <c r="I21" i="23"/>
  <c r="I109" i="23"/>
  <c r="B196" i="23"/>
  <c r="Q21" i="23"/>
  <c r="Q109" i="23"/>
  <c r="R21" i="23"/>
  <c r="R109" i="23"/>
  <c r="S21" i="23"/>
  <c r="S109" i="23"/>
  <c r="T21" i="23"/>
  <c r="T109" i="23"/>
  <c r="D196" i="23"/>
  <c r="B375" i="23"/>
  <c r="M22" i="23"/>
  <c r="M110" i="23"/>
  <c r="J22" i="23"/>
  <c r="J110" i="23"/>
  <c r="K22" i="23"/>
  <c r="K110" i="23"/>
  <c r="L22" i="23"/>
  <c r="L110" i="23"/>
  <c r="N22" i="23"/>
  <c r="N110" i="23"/>
  <c r="O22" i="23"/>
  <c r="O110" i="23"/>
  <c r="P22" i="23"/>
  <c r="P110" i="23"/>
  <c r="C197" i="23"/>
  <c r="B22" i="23"/>
  <c r="B110" i="23"/>
  <c r="C22" i="23"/>
  <c r="C110" i="23"/>
  <c r="D22" i="23"/>
  <c r="D110" i="23"/>
  <c r="E22" i="23"/>
  <c r="E110" i="23"/>
  <c r="F22" i="23"/>
  <c r="F110" i="23"/>
  <c r="G22" i="23"/>
  <c r="G110" i="23"/>
  <c r="H22" i="23"/>
  <c r="H110" i="23"/>
  <c r="I22" i="23"/>
  <c r="I110" i="23"/>
  <c r="B197" i="23"/>
  <c r="Q22" i="23"/>
  <c r="Q110" i="23"/>
  <c r="R22" i="23"/>
  <c r="R110" i="23"/>
  <c r="S22" i="23"/>
  <c r="S110" i="23"/>
  <c r="T22" i="23"/>
  <c r="T110" i="23"/>
  <c r="D197" i="23"/>
  <c r="B376" i="23"/>
  <c r="M23" i="23"/>
  <c r="M111" i="23"/>
  <c r="J23" i="23"/>
  <c r="J111" i="23"/>
  <c r="K23" i="23"/>
  <c r="K111" i="23"/>
  <c r="L23" i="23"/>
  <c r="L111" i="23"/>
  <c r="N23" i="23"/>
  <c r="N111" i="23"/>
  <c r="O23" i="23"/>
  <c r="O111" i="23"/>
  <c r="P23" i="23"/>
  <c r="P111" i="23"/>
  <c r="C198" i="23"/>
  <c r="B23" i="23"/>
  <c r="B111" i="23"/>
  <c r="C23" i="23"/>
  <c r="C111" i="23"/>
  <c r="D23" i="23"/>
  <c r="D111" i="23"/>
  <c r="E23" i="23"/>
  <c r="E111" i="23"/>
  <c r="F23" i="23"/>
  <c r="F111" i="23"/>
  <c r="G23" i="23"/>
  <c r="G111" i="23"/>
  <c r="H23" i="23"/>
  <c r="H111" i="23"/>
  <c r="I23" i="23"/>
  <c r="I111" i="23"/>
  <c r="B198" i="23"/>
  <c r="Q23" i="23"/>
  <c r="Q111" i="23"/>
  <c r="R23" i="23"/>
  <c r="R111" i="23"/>
  <c r="S23" i="23"/>
  <c r="S111" i="23"/>
  <c r="T23" i="23"/>
  <c r="T111" i="23"/>
  <c r="D198" i="23"/>
  <c r="B377" i="23"/>
  <c r="M24" i="23"/>
  <c r="M112" i="23"/>
  <c r="J24" i="23"/>
  <c r="J112" i="23"/>
  <c r="K24" i="23"/>
  <c r="K112" i="23"/>
  <c r="L24" i="23"/>
  <c r="L112" i="23"/>
  <c r="N24" i="23"/>
  <c r="N112" i="23"/>
  <c r="O24" i="23"/>
  <c r="O112" i="23"/>
  <c r="P24" i="23"/>
  <c r="P112" i="23"/>
  <c r="C199" i="23"/>
  <c r="B24" i="23"/>
  <c r="B112" i="23"/>
  <c r="C24" i="23"/>
  <c r="C112" i="23"/>
  <c r="D24" i="23"/>
  <c r="D112" i="23"/>
  <c r="E24" i="23"/>
  <c r="E112" i="23"/>
  <c r="F24" i="23"/>
  <c r="F112" i="23"/>
  <c r="G24" i="23"/>
  <c r="G112" i="23"/>
  <c r="H24" i="23"/>
  <c r="H112" i="23"/>
  <c r="I24" i="23"/>
  <c r="I112" i="23"/>
  <c r="B199" i="23"/>
  <c r="Q24" i="23"/>
  <c r="Q112" i="23"/>
  <c r="R24" i="23"/>
  <c r="R112" i="23"/>
  <c r="S24" i="23"/>
  <c r="S112" i="23"/>
  <c r="T24" i="23"/>
  <c r="T112" i="23"/>
  <c r="D199" i="23"/>
  <c r="B378" i="23"/>
  <c r="M25" i="23"/>
  <c r="M113" i="23"/>
  <c r="J25" i="23"/>
  <c r="J113" i="23"/>
  <c r="K25" i="23"/>
  <c r="K113" i="23"/>
  <c r="L25" i="23"/>
  <c r="L113" i="23"/>
  <c r="N25" i="23"/>
  <c r="N113" i="23"/>
  <c r="O25" i="23"/>
  <c r="O113" i="23"/>
  <c r="P25" i="23"/>
  <c r="P113" i="23"/>
  <c r="C200" i="23"/>
  <c r="B25" i="23"/>
  <c r="B113" i="23"/>
  <c r="C25" i="23"/>
  <c r="C113" i="23"/>
  <c r="D25" i="23"/>
  <c r="D113" i="23"/>
  <c r="E25" i="23"/>
  <c r="E113" i="23"/>
  <c r="F25" i="23"/>
  <c r="F113" i="23"/>
  <c r="G25" i="23"/>
  <c r="G113" i="23"/>
  <c r="H25" i="23"/>
  <c r="H113" i="23"/>
  <c r="I25" i="23"/>
  <c r="I113" i="23"/>
  <c r="B200" i="23"/>
  <c r="Q25" i="23"/>
  <c r="Q113" i="23"/>
  <c r="R25" i="23"/>
  <c r="R113" i="23"/>
  <c r="S25" i="23"/>
  <c r="S113" i="23"/>
  <c r="T25" i="23"/>
  <c r="T113" i="23"/>
  <c r="D200" i="23"/>
  <c r="B379" i="23"/>
  <c r="M26" i="23"/>
  <c r="M114" i="23"/>
  <c r="J26" i="23"/>
  <c r="J114" i="23"/>
  <c r="K26" i="23"/>
  <c r="K114" i="23"/>
  <c r="L26" i="23"/>
  <c r="L114" i="23"/>
  <c r="N26" i="23"/>
  <c r="N114" i="23"/>
  <c r="O26" i="23"/>
  <c r="O114" i="23"/>
  <c r="P26" i="23"/>
  <c r="P114" i="23"/>
  <c r="C201" i="23"/>
  <c r="B26" i="23"/>
  <c r="B114" i="23"/>
  <c r="C26" i="23"/>
  <c r="C114" i="23"/>
  <c r="D26" i="23"/>
  <c r="D114" i="23"/>
  <c r="E26" i="23"/>
  <c r="E114" i="23"/>
  <c r="F26" i="23"/>
  <c r="F114" i="23"/>
  <c r="G26" i="23"/>
  <c r="G114" i="23"/>
  <c r="H26" i="23"/>
  <c r="H114" i="23"/>
  <c r="I26" i="23"/>
  <c r="I114" i="23"/>
  <c r="B201" i="23"/>
  <c r="Q26" i="23"/>
  <c r="Q114" i="23"/>
  <c r="R26" i="23"/>
  <c r="R114" i="23"/>
  <c r="S26" i="23"/>
  <c r="S114" i="23"/>
  <c r="T26" i="23"/>
  <c r="T114" i="23"/>
  <c r="D201" i="23"/>
  <c r="B380" i="23"/>
  <c r="M27" i="23"/>
  <c r="M115" i="23"/>
  <c r="J27" i="23"/>
  <c r="J115" i="23"/>
  <c r="K27" i="23"/>
  <c r="K115" i="23"/>
  <c r="L27" i="23"/>
  <c r="L115" i="23"/>
  <c r="N27" i="23"/>
  <c r="N115" i="23"/>
  <c r="O27" i="23"/>
  <c r="O115" i="23"/>
  <c r="P27" i="23"/>
  <c r="P115" i="23"/>
  <c r="C202" i="23"/>
  <c r="B27" i="23"/>
  <c r="B115" i="23"/>
  <c r="C27" i="23"/>
  <c r="C115" i="23"/>
  <c r="D27" i="23"/>
  <c r="D115" i="23"/>
  <c r="E27" i="23"/>
  <c r="E115" i="23"/>
  <c r="F27" i="23"/>
  <c r="F115" i="23"/>
  <c r="G27" i="23"/>
  <c r="G115" i="23"/>
  <c r="H27" i="23"/>
  <c r="H115" i="23"/>
  <c r="I27" i="23"/>
  <c r="I115" i="23"/>
  <c r="B202" i="23"/>
  <c r="Q27" i="23"/>
  <c r="Q115" i="23"/>
  <c r="R27" i="23"/>
  <c r="R115" i="23"/>
  <c r="S27" i="23"/>
  <c r="S115" i="23"/>
  <c r="T27" i="23"/>
  <c r="T115" i="23"/>
  <c r="D202" i="23"/>
  <c r="B381" i="23"/>
  <c r="M28" i="23"/>
  <c r="M116" i="23"/>
  <c r="J28" i="23"/>
  <c r="J116" i="23"/>
  <c r="K28" i="23"/>
  <c r="K116" i="23"/>
  <c r="L28" i="23"/>
  <c r="L116" i="23"/>
  <c r="N28" i="23"/>
  <c r="N116" i="23"/>
  <c r="O28" i="23"/>
  <c r="O116" i="23"/>
  <c r="P28" i="23"/>
  <c r="P116" i="23"/>
  <c r="C203" i="23"/>
  <c r="B28" i="23"/>
  <c r="B116" i="23"/>
  <c r="C28" i="23"/>
  <c r="C116" i="23"/>
  <c r="D28" i="23"/>
  <c r="D116" i="23"/>
  <c r="E28" i="23"/>
  <c r="E116" i="23"/>
  <c r="F28" i="23"/>
  <c r="F116" i="23"/>
  <c r="G28" i="23"/>
  <c r="G116" i="23"/>
  <c r="H28" i="23"/>
  <c r="H116" i="23"/>
  <c r="I28" i="23"/>
  <c r="I116" i="23"/>
  <c r="B203" i="23"/>
  <c r="Q28" i="23"/>
  <c r="Q116" i="23"/>
  <c r="R28" i="23"/>
  <c r="R116" i="23"/>
  <c r="S28" i="23"/>
  <c r="S116" i="23"/>
  <c r="T28" i="23"/>
  <c r="T116" i="23"/>
  <c r="D203" i="23"/>
  <c r="B382" i="23"/>
  <c r="M29" i="23"/>
  <c r="M117" i="23"/>
  <c r="J29" i="23"/>
  <c r="J117" i="23"/>
  <c r="K29" i="23"/>
  <c r="K117" i="23"/>
  <c r="L29" i="23"/>
  <c r="L117" i="23"/>
  <c r="N29" i="23"/>
  <c r="N117" i="23"/>
  <c r="O29" i="23"/>
  <c r="O117" i="23"/>
  <c r="P29" i="23"/>
  <c r="P117" i="23"/>
  <c r="C204" i="23"/>
  <c r="B29" i="23"/>
  <c r="B117" i="23"/>
  <c r="C29" i="23"/>
  <c r="C117" i="23"/>
  <c r="D29" i="23"/>
  <c r="D117" i="23"/>
  <c r="E29" i="23"/>
  <c r="E117" i="23"/>
  <c r="F29" i="23"/>
  <c r="F117" i="23"/>
  <c r="G29" i="23"/>
  <c r="G117" i="23"/>
  <c r="H29" i="23"/>
  <c r="H117" i="23"/>
  <c r="I29" i="23"/>
  <c r="I117" i="23"/>
  <c r="B204" i="23"/>
  <c r="Q29" i="23"/>
  <c r="Q117" i="23"/>
  <c r="R29" i="23"/>
  <c r="R117" i="23"/>
  <c r="S29" i="23"/>
  <c r="S117" i="23"/>
  <c r="T29" i="23"/>
  <c r="T117" i="23"/>
  <c r="D204" i="23"/>
  <c r="B383" i="23"/>
  <c r="M30" i="23"/>
  <c r="M118" i="23"/>
  <c r="J30" i="23"/>
  <c r="J118" i="23"/>
  <c r="K30" i="23"/>
  <c r="K118" i="23"/>
  <c r="L30" i="23"/>
  <c r="L118" i="23"/>
  <c r="N30" i="23"/>
  <c r="N118" i="23"/>
  <c r="O30" i="23"/>
  <c r="O118" i="23"/>
  <c r="P30" i="23"/>
  <c r="P118" i="23"/>
  <c r="C205" i="23"/>
  <c r="B30" i="23"/>
  <c r="B118" i="23"/>
  <c r="C30" i="23"/>
  <c r="C118" i="23"/>
  <c r="D30" i="23"/>
  <c r="D118" i="23"/>
  <c r="E30" i="23"/>
  <c r="E118" i="23"/>
  <c r="F30" i="23"/>
  <c r="F118" i="23"/>
  <c r="G30" i="23"/>
  <c r="G118" i="23"/>
  <c r="H30" i="23"/>
  <c r="H118" i="23"/>
  <c r="I30" i="23"/>
  <c r="I118" i="23"/>
  <c r="B205" i="23"/>
  <c r="Q30" i="23"/>
  <c r="Q118" i="23"/>
  <c r="R30" i="23"/>
  <c r="R118" i="23"/>
  <c r="S30" i="23"/>
  <c r="S118" i="23"/>
  <c r="T30" i="23"/>
  <c r="T118" i="23"/>
  <c r="D205" i="23"/>
  <c r="B384" i="23"/>
  <c r="M31" i="23"/>
  <c r="M119" i="23"/>
  <c r="J31" i="23"/>
  <c r="J119" i="23"/>
  <c r="K31" i="23"/>
  <c r="K119" i="23"/>
  <c r="L31" i="23"/>
  <c r="L119" i="23"/>
  <c r="N31" i="23"/>
  <c r="N119" i="23"/>
  <c r="O31" i="23"/>
  <c r="O119" i="23"/>
  <c r="P31" i="23"/>
  <c r="P119" i="23"/>
  <c r="C206" i="23"/>
  <c r="B31" i="23"/>
  <c r="B119" i="23"/>
  <c r="C31" i="23"/>
  <c r="C119" i="23"/>
  <c r="D31" i="23"/>
  <c r="D119" i="23"/>
  <c r="E31" i="23"/>
  <c r="E119" i="23"/>
  <c r="F31" i="23"/>
  <c r="F119" i="23"/>
  <c r="G31" i="23"/>
  <c r="G119" i="23"/>
  <c r="H31" i="23"/>
  <c r="H119" i="23"/>
  <c r="I31" i="23"/>
  <c r="I119" i="23"/>
  <c r="B206" i="23"/>
  <c r="Q31" i="23"/>
  <c r="Q119" i="23"/>
  <c r="R31" i="23"/>
  <c r="R119" i="23"/>
  <c r="S31" i="23"/>
  <c r="S119" i="23"/>
  <c r="T31" i="23"/>
  <c r="T119" i="23"/>
  <c r="D206" i="23"/>
  <c r="B385" i="23"/>
  <c r="M32" i="23"/>
  <c r="M120" i="23"/>
  <c r="J32" i="23"/>
  <c r="J120" i="23"/>
  <c r="K32" i="23"/>
  <c r="K120" i="23"/>
  <c r="L32" i="23"/>
  <c r="L120" i="23"/>
  <c r="N32" i="23"/>
  <c r="N120" i="23"/>
  <c r="O32" i="23"/>
  <c r="O120" i="23"/>
  <c r="P32" i="23"/>
  <c r="P120" i="23"/>
  <c r="C207" i="23"/>
  <c r="B32" i="23"/>
  <c r="B120" i="23"/>
  <c r="C32" i="23"/>
  <c r="C120" i="23"/>
  <c r="D32" i="23"/>
  <c r="D120" i="23"/>
  <c r="E32" i="23"/>
  <c r="E120" i="23"/>
  <c r="F32" i="23"/>
  <c r="F120" i="23"/>
  <c r="G32" i="23"/>
  <c r="G120" i="23"/>
  <c r="H32" i="23"/>
  <c r="H120" i="23"/>
  <c r="I32" i="23"/>
  <c r="I120" i="23"/>
  <c r="B207" i="23"/>
  <c r="Q32" i="23"/>
  <c r="Q120" i="23"/>
  <c r="R32" i="23"/>
  <c r="R120" i="23"/>
  <c r="S32" i="23"/>
  <c r="S120" i="23"/>
  <c r="T32" i="23"/>
  <c r="T120" i="23"/>
  <c r="D207" i="23"/>
  <c r="B386" i="23"/>
  <c r="M33" i="23"/>
  <c r="M121" i="23"/>
  <c r="J33" i="23"/>
  <c r="J121" i="23"/>
  <c r="K33" i="23"/>
  <c r="K121" i="23"/>
  <c r="L33" i="23"/>
  <c r="L121" i="23"/>
  <c r="N33" i="23"/>
  <c r="N121" i="23"/>
  <c r="O33" i="23"/>
  <c r="O121" i="23"/>
  <c r="P33" i="23"/>
  <c r="P121" i="23"/>
  <c r="C208" i="23"/>
  <c r="B33" i="23"/>
  <c r="B121" i="23"/>
  <c r="C33" i="23"/>
  <c r="C121" i="23"/>
  <c r="D33" i="23"/>
  <c r="D121" i="23"/>
  <c r="E33" i="23"/>
  <c r="E121" i="23"/>
  <c r="F33" i="23"/>
  <c r="F121" i="23"/>
  <c r="G33" i="23"/>
  <c r="G121" i="23"/>
  <c r="H33" i="23"/>
  <c r="H121" i="23"/>
  <c r="I33" i="23"/>
  <c r="I121" i="23"/>
  <c r="B208" i="23"/>
  <c r="Q33" i="23"/>
  <c r="Q121" i="23"/>
  <c r="R33" i="23"/>
  <c r="R121" i="23"/>
  <c r="S33" i="23"/>
  <c r="S121" i="23"/>
  <c r="T33" i="23"/>
  <c r="T121" i="23"/>
  <c r="D208" i="23"/>
  <c r="B387" i="23"/>
  <c r="M34" i="23"/>
  <c r="M122" i="23"/>
  <c r="J34" i="23"/>
  <c r="J122" i="23"/>
  <c r="K34" i="23"/>
  <c r="K122" i="23"/>
  <c r="L34" i="23"/>
  <c r="L122" i="23"/>
  <c r="N34" i="23"/>
  <c r="N122" i="23"/>
  <c r="O34" i="23"/>
  <c r="O122" i="23"/>
  <c r="P34" i="23"/>
  <c r="P122" i="23"/>
  <c r="C209" i="23"/>
  <c r="B34" i="23"/>
  <c r="B122" i="23"/>
  <c r="C34" i="23"/>
  <c r="C122" i="23"/>
  <c r="D34" i="23"/>
  <c r="D122" i="23"/>
  <c r="E34" i="23"/>
  <c r="E122" i="23"/>
  <c r="F34" i="23"/>
  <c r="F122" i="23"/>
  <c r="G34" i="23"/>
  <c r="G122" i="23"/>
  <c r="H34" i="23"/>
  <c r="H122" i="23"/>
  <c r="I34" i="23"/>
  <c r="I122" i="23"/>
  <c r="B209" i="23"/>
  <c r="Q34" i="23"/>
  <c r="Q122" i="23"/>
  <c r="R34" i="23"/>
  <c r="R122" i="23"/>
  <c r="S34" i="23"/>
  <c r="S122" i="23"/>
  <c r="T34" i="23"/>
  <c r="T122" i="23"/>
  <c r="D209" i="23"/>
  <c r="B388" i="23"/>
  <c r="M35" i="23"/>
  <c r="M123" i="23"/>
  <c r="J35" i="23"/>
  <c r="J123" i="23"/>
  <c r="K35" i="23"/>
  <c r="K123" i="23"/>
  <c r="L35" i="23"/>
  <c r="L123" i="23"/>
  <c r="N35" i="23"/>
  <c r="N123" i="23"/>
  <c r="O35" i="23"/>
  <c r="O123" i="23"/>
  <c r="P35" i="23"/>
  <c r="P123" i="23"/>
  <c r="C210" i="23"/>
  <c r="B35" i="23"/>
  <c r="B123" i="23"/>
  <c r="C35" i="23"/>
  <c r="C123" i="23"/>
  <c r="D35" i="23"/>
  <c r="D123" i="23"/>
  <c r="E35" i="23"/>
  <c r="E123" i="23"/>
  <c r="F35" i="23"/>
  <c r="F123" i="23"/>
  <c r="G35" i="23"/>
  <c r="G123" i="23"/>
  <c r="H35" i="23"/>
  <c r="H123" i="23"/>
  <c r="I35" i="23"/>
  <c r="I123" i="23"/>
  <c r="B210" i="23"/>
  <c r="Q35" i="23"/>
  <c r="Q123" i="23"/>
  <c r="R35" i="23"/>
  <c r="R123" i="23"/>
  <c r="S35" i="23"/>
  <c r="S123" i="23"/>
  <c r="T35" i="23"/>
  <c r="T123" i="23"/>
  <c r="D210" i="23"/>
  <c r="B389" i="23"/>
  <c r="M36" i="23"/>
  <c r="M124" i="23"/>
  <c r="J36" i="23"/>
  <c r="J124" i="23"/>
  <c r="K36" i="23"/>
  <c r="K124" i="23"/>
  <c r="L36" i="23"/>
  <c r="L124" i="23"/>
  <c r="N36" i="23"/>
  <c r="N124" i="23"/>
  <c r="O36" i="23"/>
  <c r="O124" i="23"/>
  <c r="P36" i="23"/>
  <c r="P124" i="23"/>
  <c r="C211" i="23"/>
  <c r="B36" i="23"/>
  <c r="B124" i="23"/>
  <c r="C36" i="23"/>
  <c r="C124" i="23"/>
  <c r="D36" i="23"/>
  <c r="D124" i="23"/>
  <c r="E36" i="23"/>
  <c r="E124" i="23"/>
  <c r="F36" i="23"/>
  <c r="F124" i="23"/>
  <c r="G36" i="23"/>
  <c r="G124" i="23"/>
  <c r="H36" i="23"/>
  <c r="H124" i="23"/>
  <c r="I36" i="23"/>
  <c r="I124" i="23"/>
  <c r="B211" i="23"/>
  <c r="Q36" i="23"/>
  <c r="Q124" i="23"/>
  <c r="R36" i="23"/>
  <c r="R124" i="23"/>
  <c r="S36" i="23"/>
  <c r="S124" i="23"/>
  <c r="T36" i="23"/>
  <c r="T124" i="23"/>
  <c r="D211" i="23"/>
  <c r="B390" i="23"/>
  <c r="M37" i="23"/>
  <c r="M125" i="23"/>
  <c r="J37" i="23"/>
  <c r="J125" i="23"/>
  <c r="K37" i="23"/>
  <c r="K125" i="23"/>
  <c r="L37" i="23"/>
  <c r="L125" i="23"/>
  <c r="N37" i="23"/>
  <c r="N125" i="23"/>
  <c r="O37" i="23"/>
  <c r="O125" i="23"/>
  <c r="P37" i="23"/>
  <c r="P125" i="23"/>
  <c r="C212" i="23"/>
  <c r="B37" i="23"/>
  <c r="B125" i="23"/>
  <c r="C37" i="23"/>
  <c r="C125" i="23"/>
  <c r="D37" i="23"/>
  <c r="D125" i="23"/>
  <c r="E37" i="23"/>
  <c r="E125" i="23"/>
  <c r="F37" i="23"/>
  <c r="F125" i="23"/>
  <c r="G37" i="23"/>
  <c r="G125" i="23"/>
  <c r="H37" i="23"/>
  <c r="H125" i="23"/>
  <c r="I37" i="23"/>
  <c r="I125" i="23"/>
  <c r="B212" i="23"/>
  <c r="Q37" i="23"/>
  <c r="Q125" i="23"/>
  <c r="R37" i="23"/>
  <c r="R125" i="23"/>
  <c r="S37" i="23"/>
  <c r="S125" i="23"/>
  <c r="T37" i="23"/>
  <c r="T125" i="23"/>
  <c r="D212" i="23"/>
  <c r="B391" i="23"/>
  <c r="M38" i="23"/>
  <c r="M126" i="23"/>
  <c r="J38" i="23"/>
  <c r="J126" i="23"/>
  <c r="K38" i="23"/>
  <c r="K126" i="23"/>
  <c r="L38" i="23"/>
  <c r="L126" i="23"/>
  <c r="N38" i="23"/>
  <c r="N126" i="23"/>
  <c r="O38" i="23"/>
  <c r="O126" i="23"/>
  <c r="P38" i="23"/>
  <c r="P126" i="23"/>
  <c r="C213" i="23"/>
  <c r="B38" i="23"/>
  <c r="B126" i="23"/>
  <c r="C38" i="23"/>
  <c r="C126" i="23"/>
  <c r="D38" i="23"/>
  <c r="D126" i="23"/>
  <c r="E38" i="23"/>
  <c r="E126" i="23"/>
  <c r="F38" i="23"/>
  <c r="F126" i="23"/>
  <c r="G38" i="23"/>
  <c r="G126" i="23"/>
  <c r="H38" i="23"/>
  <c r="H126" i="23"/>
  <c r="I38" i="23"/>
  <c r="I126" i="23"/>
  <c r="B213" i="23"/>
  <c r="Q38" i="23"/>
  <c r="Q126" i="23"/>
  <c r="R38" i="23"/>
  <c r="R126" i="23"/>
  <c r="S38" i="23"/>
  <c r="S126" i="23"/>
  <c r="T38" i="23"/>
  <c r="T126" i="23"/>
  <c r="D213" i="23"/>
  <c r="B392" i="23"/>
  <c r="M39" i="23"/>
  <c r="M127" i="23"/>
  <c r="J39" i="23"/>
  <c r="J127" i="23"/>
  <c r="K39" i="23"/>
  <c r="K127" i="23"/>
  <c r="L39" i="23"/>
  <c r="L127" i="23"/>
  <c r="N39" i="23"/>
  <c r="N127" i="23"/>
  <c r="O39" i="23"/>
  <c r="O127" i="23"/>
  <c r="P39" i="23"/>
  <c r="P127" i="23"/>
  <c r="C214" i="23"/>
  <c r="B39" i="23"/>
  <c r="B127" i="23"/>
  <c r="C39" i="23"/>
  <c r="C127" i="23"/>
  <c r="D39" i="23"/>
  <c r="D127" i="23"/>
  <c r="E39" i="23"/>
  <c r="E127" i="23"/>
  <c r="F39" i="23"/>
  <c r="F127" i="23"/>
  <c r="G39" i="23"/>
  <c r="G127" i="23"/>
  <c r="H39" i="23"/>
  <c r="H127" i="23"/>
  <c r="I39" i="23"/>
  <c r="I127" i="23"/>
  <c r="B214" i="23"/>
  <c r="Q39" i="23"/>
  <c r="Q127" i="23"/>
  <c r="R39" i="23"/>
  <c r="R127" i="23"/>
  <c r="S39" i="23"/>
  <c r="S127" i="23"/>
  <c r="T39" i="23"/>
  <c r="T127" i="23"/>
  <c r="D214" i="23"/>
  <c r="B393" i="23"/>
  <c r="M40" i="23"/>
  <c r="M128" i="23"/>
  <c r="J40" i="23"/>
  <c r="J128" i="23"/>
  <c r="K40" i="23"/>
  <c r="K128" i="23"/>
  <c r="L40" i="23"/>
  <c r="L128" i="23"/>
  <c r="N40" i="23"/>
  <c r="N128" i="23"/>
  <c r="O40" i="23"/>
  <c r="O128" i="23"/>
  <c r="P40" i="23"/>
  <c r="P128" i="23"/>
  <c r="C215" i="23"/>
  <c r="B40" i="23"/>
  <c r="B128" i="23"/>
  <c r="C40" i="23"/>
  <c r="C128" i="23"/>
  <c r="D40" i="23"/>
  <c r="D128" i="23"/>
  <c r="E40" i="23"/>
  <c r="E128" i="23"/>
  <c r="F40" i="23"/>
  <c r="F128" i="23"/>
  <c r="G40" i="23"/>
  <c r="G128" i="23"/>
  <c r="H40" i="23"/>
  <c r="H128" i="23"/>
  <c r="I40" i="23"/>
  <c r="I128" i="23"/>
  <c r="B215" i="23"/>
  <c r="Q40" i="23"/>
  <c r="Q128" i="23"/>
  <c r="R40" i="23"/>
  <c r="R128" i="23"/>
  <c r="S40" i="23"/>
  <c r="S128" i="23"/>
  <c r="T40" i="23"/>
  <c r="T128" i="23"/>
  <c r="D215" i="23"/>
  <c r="B394" i="23"/>
  <c r="M41" i="23"/>
  <c r="M129" i="23"/>
  <c r="J41" i="23"/>
  <c r="J129" i="23"/>
  <c r="K41" i="23"/>
  <c r="K129" i="23"/>
  <c r="L41" i="23"/>
  <c r="L129" i="23"/>
  <c r="N41" i="23"/>
  <c r="N129" i="23"/>
  <c r="O41" i="23"/>
  <c r="O129" i="23"/>
  <c r="P41" i="23"/>
  <c r="P129" i="23"/>
  <c r="C216" i="23"/>
  <c r="B41" i="23"/>
  <c r="B129" i="23"/>
  <c r="C41" i="23"/>
  <c r="C129" i="23"/>
  <c r="D41" i="23"/>
  <c r="D129" i="23"/>
  <c r="E41" i="23"/>
  <c r="E129" i="23"/>
  <c r="F41" i="23"/>
  <c r="F129" i="23"/>
  <c r="G41" i="23"/>
  <c r="G129" i="23"/>
  <c r="H41" i="23"/>
  <c r="H129" i="23"/>
  <c r="I41" i="23"/>
  <c r="I129" i="23"/>
  <c r="B216" i="23"/>
  <c r="Q41" i="23"/>
  <c r="Q129" i="23"/>
  <c r="R41" i="23"/>
  <c r="R129" i="23"/>
  <c r="S41" i="23"/>
  <c r="S129" i="23"/>
  <c r="T41" i="23"/>
  <c r="T129" i="23"/>
  <c r="D216" i="23"/>
  <c r="B395" i="23"/>
  <c r="M42" i="23"/>
  <c r="M130" i="23"/>
  <c r="J42" i="23"/>
  <c r="J130" i="23"/>
  <c r="K42" i="23"/>
  <c r="K130" i="23"/>
  <c r="L42" i="23"/>
  <c r="L130" i="23"/>
  <c r="N42" i="23"/>
  <c r="N130" i="23"/>
  <c r="O42" i="23"/>
  <c r="O130" i="23"/>
  <c r="P42" i="23"/>
  <c r="P130" i="23"/>
  <c r="C217" i="23"/>
  <c r="B42" i="23"/>
  <c r="B130" i="23"/>
  <c r="C42" i="23"/>
  <c r="C130" i="23"/>
  <c r="D42" i="23"/>
  <c r="D130" i="23"/>
  <c r="E42" i="23"/>
  <c r="E130" i="23"/>
  <c r="F42" i="23"/>
  <c r="F130" i="23"/>
  <c r="G42" i="23"/>
  <c r="G130" i="23"/>
  <c r="H42" i="23"/>
  <c r="H130" i="23"/>
  <c r="I42" i="23"/>
  <c r="I130" i="23"/>
  <c r="B217" i="23"/>
  <c r="Q42" i="23"/>
  <c r="Q130" i="23"/>
  <c r="R42" i="23"/>
  <c r="R130" i="23"/>
  <c r="S42" i="23"/>
  <c r="S130" i="23"/>
  <c r="T42" i="23"/>
  <c r="T130" i="23"/>
  <c r="D217" i="23"/>
  <c r="B396" i="23"/>
  <c r="M43" i="23"/>
  <c r="M131" i="23"/>
  <c r="J43" i="23"/>
  <c r="J131" i="23"/>
  <c r="K43" i="23"/>
  <c r="K131" i="23"/>
  <c r="L43" i="23"/>
  <c r="L131" i="23"/>
  <c r="N43" i="23"/>
  <c r="N131" i="23"/>
  <c r="O43" i="23"/>
  <c r="O131" i="23"/>
  <c r="P43" i="23"/>
  <c r="P131" i="23"/>
  <c r="C218" i="23"/>
  <c r="B43" i="23"/>
  <c r="B131" i="23"/>
  <c r="C43" i="23"/>
  <c r="C131" i="23"/>
  <c r="D43" i="23"/>
  <c r="D131" i="23"/>
  <c r="E43" i="23"/>
  <c r="E131" i="23"/>
  <c r="F43" i="23"/>
  <c r="F131" i="23"/>
  <c r="G43" i="23"/>
  <c r="G131" i="23"/>
  <c r="H43" i="23"/>
  <c r="H131" i="23"/>
  <c r="I43" i="23"/>
  <c r="I131" i="23"/>
  <c r="B218" i="23"/>
  <c r="Q43" i="23"/>
  <c r="Q131" i="23"/>
  <c r="R43" i="23"/>
  <c r="R131" i="23"/>
  <c r="S43" i="23"/>
  <c r="S131" i="23"/>
  <c r="T43" i="23"/>
  <c r="T131" i="23"/>
  <c r="D218" i="23"/>
  <c r="B397" i="23"/>
  <c r="M44" i="23"/>
  <c r="M132" i="23"/>
  <c r="J44" i="23"/>
  <c r="J132" i="23"/>
  <c r="K44" i="23"/>
  <c r="K132" i="23"/>
  <c r="L44" i="23"/>
  <c r="L132" i="23"/>
  <c r="N44" i="23"/>
  <c r="N132" i="23"/>
  <c r="O44" i="23"/>
  <c r="O132" i="23"/>
  <c r="P44" i="23"/>
  <c r="P132" i="23"/>
  <c r="C219" i="23"/>
  <c r="B44" i="23"/>
  <c r="B132" i="23"/>
  <c r="C44" i="23"/>
  <c r="C132" i="23"/>
  <c r="D44" i="23"/>
  <c r="D132" i="23"/>
  <c r="E44" i="23"/>
  <c r="E132" i="23"/>
  <c r="F44" i="23"/>
  <c r="F132" i="23"/>
  <c r="G44" i="23"/>
  <c r="G132" i="23"/>
  <c r="H44" i="23"/>
  <c r="H132" i="23"/>
  <c r="I44" i="23"/>
  <c r="I132" i="23"/>
  <c r="B219" i="23"/>
  <c r="Q44" i="23"/>
  <c r="Q132" i="23"/>
  <c r="R44" i="23"/>
  <c r="R132" i="23"/>
  <c r="S44" i="23"/>
  <c r="S132" i="23"/>
  <c r="T44" i="23"/>
  <c r="T132" i="23"/>
  <c r="D219" i="23"/>
  <c r="B398" i="23"/>
  <c r="M45" i="23"/>
  <c r="M133" i="23"/>
  <c r="J45" i="23"/>
  <c r="J133" i="23"/>
  <c r="K45" i="23"/>
  <c r="K133" i="23"/>
  <c r="L45" i="23"/>
  <c r="L133" i="23"/>
  <c r="N45" i="23"/>
  <c r="N133" i="23"/>
  <c r="O45" i="23"/>
  <c r="O133" i="23"/>
  <c r="P45" i="23"/>
  <c r="P133" i="23"/>
  <c r="C220" i="23"/>
  <c r="B45" i="23"/>
  <c r="B133" i="23"/>
  <c r="C45" i="23"/>
  <c r="C133" i="23"/>
  <c r="D45" i="23"/>
  <c r="D133" i="23"/>
  <c r="E45" i="23"/>
  <c r="E133" i="23"/>
  <c r="F45" i="23"/>
  <c r="F133" i="23"/>
  <c r="G45" i="23"/>
  <c r="G133" i="23"/>
  <c r="H45" i="23"/>
  <c r="H133" i="23"/>
  <c r="I45" i="23"/>
  <c r="I133" i="23"/>
  <c r="B220" i="23"/>
  <c r="Q45" i="23"/>
  <c r="Q133" i="23"/>
  <c r="R45" i="23"/>
  <c r="R133" i="23"/>
  <c r="S45" i="23"/>
  <c r="S133" i="23"/>
  <c r="T45" i="23"/>
  <c r="T133" i="23"/>
  <c r="D220" i="23"/>
  <c r="B399" i="23"/>
  <c r="M46" i="23"/>
  <c r="M134" i="23"/>
  <c r="J46" i="23"/>
  <c r="J134" i="23"/>
  <c r="K46" i="23"/>
  <c r="K134" i="23"/>
  <c r="L46" i="23"/>
  <c r="L134" i="23"/>
  <c r="N46" i="23"/>
  <c r="N134" i="23"/>
  <c r="O46" i="23"/>
  <c r="O134" i="23"/>
  <c r="P46" i="23"/>
  <c r="P134" i="23"/>
  <c r="C221" i="23"/>
  <c r="B46" i="23"/>
  <c r="B134" i="23"/>
  <c r="C46" i="23"/>
  <c r="C134" i="23"/>
  <c r="D46" i="23"/>
  <c r="D134" i="23"/>
  <c r="E46" i="23"/>
  <c r="E134" i="23"/>
  <c r="F46" i="23"/>
  <c r="F134" i="23"/>
  <c r="G46" i="23"/>
  <c r="G134" i="23"/>
  <c r="H46" i="23"/>
  <c r="H134" i="23"/>
  <c r="I46" i="23"/>
  <c r="I134" i="23"/>
  <c r="B221" i="23"/>
  <c r="Q46" i="23"/>
  <c r="Q134" i="23"/>
  <c r="R46" i="23"/>
  <c r="R134" i="23"/>
  <c r="S46" i="23"/>
  <c r="S134" i="23"/>
  <c r="T46" i="23"/>
  <c r="T134" i="23"/>
  <c r="D221" i="23"/>
  <c r="B400" i="23"/>
  <c r="M47" i="23"/>
  <c r="M135" i="23"/>
  <c r="J47" i="23"/>
  <c r="J135" i="23"/>
  <c r="K47" i="23"/>
  <c r="K135" i="23"/>
  <c r="L47" i="23"/>
  <c r="L135" i="23"/>
  <c r="N47" i="23"/>
  <c r="N135" i="23"/>
  <c r="O47" i="23"/>
  <c r="O135" i="23"/>
  <c r="P47" i="23"/>
  <c r="P135" i="23"/>
  <c r="C222" i="23"/>
  <c r="B47" i="23"/>
  <c r="B135" i="23"/>
  <c r="C47" i="23"/>
  <c r="C135" i="23"/>
  <c r="D47" i="23"/>
  <c r="D135" i="23"/>
  <c r="E47" i="23"/>
  <c r="E135" i="23"/>
  <c r="F47" i="23"/>
  <c r="F135" i="23"/>
  <c r="G47" i="23"/>
  <c r="G135" i="23"/>
  <c r="H47" i="23"/>
  <c r="H135" i="23"/>
  <c r="I47" i="23"/>
  <c r="I135" i="23"/>
  <c r="B222" i="23"/>
  <c r="Q47" i="23"/>
  <c r="Q135" i="23"/>
  <c r="R47" i="23"/>
  <c r="R135" i="23"/>
  <c r="S47" i="23"/>
  <c r="S135" i="23"/>
  <c r="T47" i="23"/>
  <c r="T135" i="23"/>
  <c r="D222" i="23"/>
  <c r="B401" i="23"/>
  <c r="M48" i="23"/>
  <c r="M136" i="23"/>
  <c r="J48" i="23"/>
  <c r="J136" i="23"/>
  <c r="K48" i="23"/>
  <c r="K136" i="23"/>
  <c r="L48" i="23"/>
  <c r="L136" i="23"/>
  <c r="N48" i="23"/>
  <c r="N136" i="23"/>
  <c r="O48" i="23"/>
  <c r="O136" i="23"/>
  <c r="P48" i="23"/>
  <c r="P136" i="23"/>
  <c r="C223" i="23"/>
  <c r="B48" i="23"/>
  <c r="B136" i="23"/>
  <c r="C48" i="23"/>
  <c r="C136" i="23"/>
  <c r="D48" i="23"/>
  <c r="D136" i="23"/>
  <c r="E48" i="23"/>
  <c r="E136" i="23"/>
  <c r="F48" i="23"/>
  <c r="F136" i="23"/>
  <c r="G48" i="23"/>
  <c r="G136" i="23"/>
  <c r="H48" i="23"/>
  <c r="H136" i="23"/>
  <c r="I48" i="23"/>
  <c r="I136" i="23"/>
  <c r="B223" i="23"/>
  <c r="Q48" i="23"/>
  <c r="Q136" i="23"/>
  <c r="R48" i="23"/>
  <c r="R136" i="23"/>
  <c r="S48" i="23"/>
  <c r="S136" i="23"/>
  <c r="T48" i="23"/>
  <c r="T136" i="23"/>
  <c r="D223" i="23"/>
  <c r="B402" i="23"/>
  <c r="M49" i="23"/>
  <c r="M137" i="23"/>
  <c r="J49" i="23"/>
  <c r="J137" i="23"/>
  <c r="K49" i="23"/>
  <c r="K137" i="23"/>
  <c r="L49" i="23"/>
  <c r="L137" i="23"/>
  <c r="N49" i="23"/>
  <c r="N137" i="23"/>
  <c r="O49" i="23"/>
  <c r="O137" i="23"/>
  <c r="P49" i="23"/>
  <c r="P137" i="23"/>
  <c r="C224" i="23"/>
  <c r="B49" i="23"/>
  <c r="B137" i="23"/>
  <c r="C49" i="23"/>
  <c r="C137" i="23"/>
  <c r="D49" i="23"/>
  <c r="D137" i="23"/>
  <c r="E49" i="23"/>
  <c r="E137" i="23"/>
  <c r="F49" i="23"/>
  <c r="F137" i="23"/>
  <c r="G49" i="23"/>
  <c r="G137" i="23"/>
  <c r="H49" i="23"/>
  <c r="H137" i="23"/>
  <c r="I49" i="23"/>
  <c r="I137" i="23"/>
  <c r="B224" i="23"/>
  <c r="Q49" i="23"/>
  <c r="Q137" i="23"/>
  <c r="R49" i="23"/>
  <c r="R137" i="23"/>
  <c r="S49" i="23"/>
  <c r="S137" i="23"/>
  <c r="T49" i="23"/>
  <c r="T137" i="23"/>
  <c r="D224" i="23"/>
  <c r="B403" i="23"/>
  <c r="M50" i="23"/>
  <c r="M138" i="23"/>
  <c r="J50" i="23"/>
  <c r="J138" i="23"/>
  <c r="K50" i="23"/>
  <c r="K138" i="23"/>
  <c r="L50" i="23"/>
  <c r="L138" i="23"/>
  <c r="N50" i="23"/>
  <c r="N138" i="23"/>
  <c r="O50" i="23"/>
  <c r="O138" i="23"/>
  <c r="P50" i="23"/>
  <c r="P138" i="23"/>
  <c r="C225" i="23"/>
  <c r="B50" i="23"/>
  <c r="B138" i="23"/>
  <c r="C50" i="23"/>
  <c r="C138" i="23"/>
  <c r="D50" i="23"/>
  <c r="D138" i="23"/>
  <c r="E50" i="23"/>
  <c r="E138" i="23"/>
  <c r="F50" i="23"/>
  <c r="F138" i="23"/>
  <c r="G50" i="23"/>
  <c r="G138" i="23"/>
  <c r="H50" i="23"/>
  <c r="H138" i="23"/>
  <c r="I50" i="23"/>
  <c r="I138" i="23"/>
  <c r="B225" i="23"/>
  <c r="Q50" i="23"/>
  <c r="Q138" i="23"/>
  <c r="R50" i="23"/>
  <c r="R138" i="23"/>
  <c r="S50" i="23"/>
  <c r="S138" i="23"/>
  <c r="T50" i="23"/>
  <c r="T138" i="23"/>
  <c r="D225" i="23"/>
  <c r="B404" i="23"/>
  <c r="M51" i="23"/>
  <c r="M139" i="23"/>
  <c r="J51" i="23"/>
  <c r="J139" i="23"/>
  <c r="K51" i="23"/>
  <c r="K139" i="23"/>
  <c r="L51" i="23"/>
  <c r="L139" i="23"/>
  <c r="N51" i="23"/>
  <c r="N139" i="23"/>
  <c r="O51" i="23"/>
  <c r="O139" i="23"/>
  <c r="P51" i="23"/>
  <c r="P139" i="23"/>
  <c r="C226" i="23"/>
  <c r="B51" i="23"/>
  <c r="B139" i="23"/>
  <c r="C51" i="23"/>
  <c r="C139" i="23"/>
  <c r="D51" i="23"/>
  <c r="D139" i="23"/>
  <c r="E51" i="23"/>
  <c r="E139" i="23"/>
  <c r="F51" i="23"/>
  <c r="F139" i="23"/>
  <c r="G51" i="23"/>
  <c r="G139" i="23"/>
  <c r="H51" i="23"/>
  <c r="H139" i="23"/>
  <c r="I51" i="23"/>
  <c r="I139" i="23"/>
  <c r="B226" i="23"/>
  <c r="Q51" i="23"/>
  <c r="Q139" i="23"/>
  <c r="R51" i="23"/>
  <c r="R139" i="23"/>
  <c r="S51" i="23"/>
  <c r="S139" i="23"/>
  <c r="T51" i="23"/>
  <c r="T139" i="23"/>
  <c r="D226" i="23"/>
  <c r="B405" i="23"/>
  <c r="M52" i="23"/>
  <c r="M140" i="23"/>
  <c r="J52" i="23"/>
  <c r="J140" i="23"/>
  <c r="K52" i="23"/>
  <c r="K140" i="23"/>
  <c r="L52" i="23"/>
  <c r="L140" i="23"/>
  <c r="N52" i="23"/>
  <c r="N140" i="23"/>
  <c r="O52" i="23"/>
  <c r="O140" i="23"/>
  <c r="P52" i="23"/>
  <c r="P140" i="23"/>
  <c r="C227" i="23"/>
  <c r="B52" i="23"/>
  <c r="B140" i="23"/>
  <c r="C52" i="23"/>
  <c r="C140" i="23"/>
  <c r="D52" i="23"/>
  <c r="D140" i="23"/>
  <c r="E52" i="23"/>
  <c r="E140" i="23"/>
  <c r="F52" i="23"/>
  <c r="F140" i="23"/>
  <c r="G52" i="23"/>
  <c r="G140" i="23"/>
  <c r="H52" i="23"/>
  <c r="H140" i="23"/>
  <c r="I52" i="23"/>
  <c r="I140" i="23"/>
  <c r="B227" i="23"/>
  <c r="Q52" i="23"/>
  <c r="Q140" i="23"/>
  <c r="R52" i="23"/>
  <c r="R140" i="23"/>
  <c r="S52" i="23"/>
  <c r="S140" i="23"/>
  <c r="T52" i="23"/>
  <c r="T140" i="23"/>
  <c r="D227" i="23"/>
  <c r="B406" i="23"/>
  <c r="M53" i="23"/>
  <c r="M141" i="23"/>
  <c r="J53" i="23"/>
  <c r="J141" i="23"/>
  <c r="K53" i="23"/>
  <c r="K141" i="23"/>
  <c r="L53" i="23"/>
  <c r="L141" i="23"/>
  <c r="N53" i="23"/>
  <c r="N141" i="23"/>
  <c r="O53" i="23"/>
  <c r="O141" i="23"/>
  <c r="P53" i="23"/>
  <c r="P141" i="23"/>
  <c r="C228" i="23"/>
  <c r="B53" i="23"/>
  <c r="B141" i="23"/>
  <c r="C53" i="23"/>
  <c r="C141" i="23"/>
  <c r="D53" i="23"/>
  <c r="D141" i="23"/>
  <c r="E53" i="23"/>
  <c r="E141" i="23"/>
  <c r="F53" i="23"/>
  <c r="F141" i="23"/>
  <c r="G53" i="23"/>
  <c r="G141" i="23"/>
  <c r="H53" i="23"/>
  <c r="H141" i="23"/>
  <c r="I53" i="23"/>
  <c r="I141" i="23"/>
  <c r="B228" i="23"/>
  <c r="Q53" i="23"/>
  <c r="Q141" i="23"/>
  <c r="R53" i="23"/>
  <c r="R141" i="23"/>
  <c r="S53" i="23"/>
  <c r="S141" i="23"/>
  <c r="T53" i="23"/>
  <c r="T141" i="23"/>
  <c r="D228" i="23"/>
  <c r="B407" i="23"/>
  <c r="M54" i="23"/>
  <c r="M142" i="23"/>
  <c r="J54" i="23"/>
  <c r="J142" i="23"/>
  <c r="K54" i="23"/>
  <c r="K142" i="23"/>
  <c r="L54" i="23"/>
  <c r="L142" i="23"/>
  <c r="N54" i="23"/>
  <c r="N142" i="23"/>
  <c r="O54" i="23"/>
  <c r="O142" i="23"/>
  <c r="P54" i="23"/>
  <c r="P142" i="23"/>
  <c r="C229" i="23"/>
  <c r="B54" i="23"/>
  <c r="B142" i="23"/>
  <c r="C54" i="23"/>
  <c r="C142" i="23"/>
  <c r="D54" i="23"/>
  <c r="D142" i="23"/>
  <c r="E54" i="23"/>
  <c r="E142" i="23"/>
  <c r="F54" i="23"/>
  <c r="F142" i="23"/>
  <c r="G54" i="23"/>
  <c r="G142" i="23"/>
  <c r="H54" i="23"/>
  <c r="H142" i="23"/>
  <c r="I54" i="23"/>
  <c r="I142" i="23"/>
  <c r="B229" i="23"/>
  <c r="Q54" i="23"/>
  <c r="Q142" i="23"/>
  <c r="R54" i="23"/>
  <c r="R142" i="23"/>
  <c r="S54" i="23"/>
  <c r="S142" i="23"/>
  <c r="T54" i="23"/>
  <c r="T142" i="23"/>
  <c r="D229" i="23"/>
  <c r="B408" i="23"/>
  <c r="M55" i="23"/>
  <c r="M143" i="23"/>
  <c r="J55" i="23"/>
  <c r="J143" i="23"/>
  <c r="K55" i="23"/>
  <c r="K143" i="23"/>
  <c r="L55" i="23"/>
  <c r="L143" i="23"/>
  <c r="N55" i="23"/>
  <c r="N143" i="23"/>
  <c r="O55" i="23"/>
  <c r="O143" i="23"/>
  <c r="P55" i="23"/>
  <c r="P143" i="23"/>
  <c r="C230" i="23"/>
  <c r="B55" i="23"/>
  <c r="B143" i="23"/>
  <c r="C55" i="23"/>
  <c r="C143" i="23"/>
  <c r="D55" i="23"/>
  <c r="D143" i="23"/>
  <c r="E55" i="23"/>
  <c r="E143" i="23"/>
  <c r="F55" i="23"/>
  <c r="F143" i="23"/>
  <c r="G55" i="23"/>
  <c r="G143" i="23"/>
  <c r="H55" i="23"/>
  <c r="H143" i="23"/>
  <c r="I55" i="23"/>
  <c r="I143" i="23"/>
  <c r="B230" i="23"/>
  <c r="Q55" i="23"/>
  <c r="Q143" i="23"/>
  <c r="R55" i="23"/>
  <c r="R143" i="23"/>
  <c r="S55" i="23"/>
  <c r="S143" i="23"/>
  <c r="T55" i="23"/>
  <c r="T143" i="23"/>
  <c r="D230" i="23"/>
  <c r="B409" i="23"/>
  <c r="M56" i="23"/>
  <c r="M144" i="23"/>
  <c r="J56" i="23"/>
  <c r="J144" i="23"/>
  <c r="K56" i="23"/>
  <c r="K144" i="23"/>
  <c r="L56" i="23"/>
  <c r="L144" i="23"/>
  <c r="N56" i="23"/>
  <c r="N144" i="23"/>
  <c r="O56" i="23"/>
  <c r="O144" i="23"/>
  <c r="P56" i="23"/>
  <c r="P144" i="23"/>
  <c r="C231" i="23"/>
  <c r="B56" i="23"/>
  <c r="B144" i="23"/>
  <c r="C56" i="23"/>
  <c r="C144" i="23"/>
  <c r="D56" i="23"/>
  <c r="D144" i="23"/>
  <c r="E56" i="23"/>
  <c r="E144" i="23"/>
  <c r="F56" i="23"/>
  <c r="F144" i="23"/>
  <c r="G56" i="23"/>
  <c r="G144" i="23"/>
  <c r="H56" i="23"/>
  <c r="H144" i="23"/>
  <c r="I56" i="23"/>
  <c r="I144" i="23"/>
  <c r="B231" i="23"/>
  <c r="Q56" i="23"/>
  <c r="Q144" i="23"/>
  <c r="R56" i="23"/>
  <c r="R144" i="23"/>
  <c r="S56" i="23"/>
  <c r="S144" i="23"/>
  <c r="T56" i="23"/>
  <c r="T144" i="23"/>
  <c r="D231" i="23"/>
  <c r="B410" i="23"/>
  <c r="M57" i="23"/>
  <c r="M145" i="23"/>
  <c r="J57" i="23"/>
  <c r="J145" i="23"/>
  <c r="K57" i="23"/>
  <c r="K145" i="23"/>
  <c r="L57" i="23"/>
  <c r="L145" i="23"/>
  <c r="N57" i="23"/>
  <c r="N145" i="23"/>
  <c r="O57" i="23"/>
  <c r="O145" i="23"/>
  <c r="P57" i="23"/>
  <c r="P145" i="23"/>
  <c r="C232" i="23"/>
  <c r="B57" i="23"/>
  <c r="B145" i="23"/>
  <c r="C57" i="23"/>
  <c r="C145" i="23"/>
  <c r="D57" i="23"/>
  <c r="D145" i="23"/>
  <c r="E57" i="23"/>
  <c r="E145" i="23"/>
  <c r="F57" i="23"/>
  <c r="F145" i="23"/>
  <c r="G57" i="23"/>
  <c r="G145" i="23"/>
  <c r="H57" i="23"/>
  <c r="H145" i="23"/>
  <c r="I57" i="23"/>
  <c r="I145" i="23"/>
  <c r="B232" i="23"/>
  <c r="Q57" i="23"/>
  <c r="Q145" i="23"/>
  <c r="R57" i="23"/>
  <c r="R145" i="23"/>
  <c r="S57" i="23"/>
  <c r="S145" i="23"/>
  <c r="T57" i="23"/>
  <c r="T145" i="23"/>
  <c r="D232" i="23"/>
  <c r="B411" i="23"/>
  <c r="M58" i="23"/>
  <c r="M146" i="23"/>
  <c r="J58" i="23"/>
  <c r="J146" i="23"/>
  <c r="K58" i="23"/>
  <c r="K146" i="23"/>
  <c r="L58" i="23"/>
  <c r="L146" i="23"/>
  <c r="N58" i="23"/>
  <c r="N146" i="23"/>
  <c r="O58" i="23"/>
  <c r="O146" i="23"/>
  <c r="P58" i="23"/>
  <c r="P146" i="23"/>
  <c r="C233" i="23"/>
  <c r="B58" i="23"/>
  <c r="B146" i="23"/>
  <c r="C58" i="23"/>
  <c r="C146" i="23"/>
  <c r="D58" i="23"/>
  <c r="D146" i="23"/>
  <c r="E58" i="23"/>
  <c r="E146" i="23"/>
  <c r="F58" i="23"/>
  <c r="F146" i="23"/>
  <c r="G58" i="23"/>
  <c r="G146" i="23"/>
  <c r="H58" i="23"/>
  <c r="H146" i="23"/>
  <c r="I58" i="23"/>
  <c r="I146" i="23"/>
  <c r="B233" i="23"/>
  <c r="Q58" i="23"/>
  <c r="Q146" i="23"/>
  <c r="R58" i="23"/>
  <c r="R146" i="23"/>
  <c r="S58" i="23"/>
  <c r="S146" i="23"/>
  <c r="T58" i="23"/>
  <c r="T146" i="23"/>
  <c r="D233" i="23"/>
  <c r="B412" i="23"/>
  <c r="M59" i="23"/>
  <c r="M147" i="23"/>
  <c r="J59" i="23"/>
  <c r="J147" i="23"/>
  <c r="K59" i="23"/>
  <c r="K147" i="23"/>
  <c r="L59" i="23"/>
  <c r="L147" i="23"/>
  <c r="N59" i="23"/>
  <c r="N147" i="23"/>
  <c r="O59" i="23"/>
  <c r="O147" i="23"/>
  <c r="P59" i="23"/>
  <c r="P147" i="23"/>
  <c r="C234" i="23"/>
  <c r="B59" i="23"/>
  <c r="B147" i="23"/>
  <c r="C59" i="23"/>
  <c r="C147" i="23"/>
  <c r="D59" i="23"/>
  <c r="D147" i="23"/>
  <c r="E59" i="23"/>
  <c r="E147" i="23"/>
  <c r="F59" i="23"/>
  <c r="F147" i="23"/>
  <c r="G59" i="23"/>
  <c r="G147" i="23"/>
  <c r="H59" i="23"/>
  <c r="H147" i="23"/>
  <c r="I59" i="23"/>
  <c r="I147" i="23"/>
  <c r="B234" i="23"/>
  <c r="Q59" i="23"/>
  <c r="Q147" i="23"/>
  <c r="R59" i="23"/>
  <c r="R147" i="23"/>
  <c r="S59" i="23"/>
  <c r="S147" i="23"/>
  <c r="T59" i="23"/>
  <c r="T147" i="23"/>
  <c r="D234" i="23"/>
  <c r="B413" i="23"/>
  <c r="M60" i="23"/>
  <c r="M148" i="23"/>
  <c r="J60" i="23"/>
  <c r="J148" i="23"/>
  <c r="K60" i="23"/>
  <c r="K148" i="23"/>
  <c r="L60" i="23"/>
  <c r="L148" i="23"/>
  <c r="N60" i="23"/>
  <c r="N148" i="23"/>
  <c r="O60" i="23"/>
  <c r="O148" i="23"/>
  <c r="P60" i="23"/>
  <c r="P148" i="23"/>
  <c r="C235" i="23"/>
  <c r="B60" i="23"/>
  <c r="B148" i="23"/>
  <c r="C60" i="23"/>
  <c r="C148" i="23"/>
  <c r="D60" i="23"/>
  <c r="D148" i="23"/>
  <c r="E60" i="23"/>
  <c r="E148" i="23"/>
  <c r="F60" i="23"/>
  <c r="F148" i="23"/>
  <c r="G60" i="23"/>
  <c r="G148" i="23"/>
  <c r="H60" i="23"/>
  <c r="H148" i="23"/>
  <c r="I60" i="23"/>
  <c r="I148" i="23"/>
  <c r="B235" i="23"/>
  <c r="Q60" i="23"/>
  <c r="Q148" i="23"/>
  <c r="R60" i="23"/>
  <c r="R148" i="23"/>
  <c r="S60" i="23"/>
  <c r="S148" i="23"/>
  <c r="T60" i="23"/>
  <c r="T148" i="23"/>
  <c r="D235" i="23"/>
  <c r="B414" i="23"/>
  <c r="M61" i="23"/>
  <c r="M149" i="23"/>
  <c r="J61" i="23"/>
  <c r="J149" i="23"/>
  <c r="K61" i="23"/>
  <c r="K149" i="23"/>
  <c r="L61" i="23"/>
  <c r="L149" i="23"/>
  <c r="N61" i="23"/>
  <c r="N149" i="23"/>
  <c r="O61" i="23"/>
  <c r="O149" i="23"/>
  <c r="P61" i="23"/>
  <c r="P149" i="23"/>
  <c r="C236" i="23"/>
  <c r="B61" i="23"/>
  <c r="B149" i="23"/>
  <c r="C61" i="23"/>
  <c r="C149" i="23"/>
  <c r="D61" i="23"/>
  <c r="D149" i="23"/>
  <c r="E61" i="23"/>
  <c r="E149" i="23"/>
  <c r="F61" i="23"/>
  <c r="F149" i="23"/>
  <c r="G61" i="23"/>
  <c r="G149" i="23"/>
  <c r="H61" i="23"/>
  <c r="H149" i="23"/>
  <c r="I61" i="23"/>
  <c r="I149" i="23"/>
  <c r="B236" i="23"/>
  <c r="Q61" i="23"/>
  <c r="Q149" i="23"/>
  <c r="R61" i="23"/>
  <c r="R149" i="23"/>
  <c r="S61" i="23"/>
  <c r="S149" i="23"/>
  <c r="T61" i="23"/>
  <c r="T149" i="23"/>
  <c r="D236" i="23"/>
  <c r="B415" i="23"/>
  <c r="M62" i="23"/>
  <c r="M150" i="23"/>
  <c r="J62" i="23"/>
  <c r="J150" i="23"/>
  <c r="K62" i="23"/>
  <c r="K150" i="23"/>
  <c r="L62" i="23"/>
  <c r="L150" i="23"/>
  <c r="N62" i="23"/>
  <c r="N150" i="23"/>
  <c r="O62" i="23"/>
  <c r="O150" i="23"/>
  <c r="P62" i="23"/>
  <c r="P150" i="23"/>
  <c r="C237" i="23"/>
  <c r="B62" i="23"/>
  <c r="B150" i="23"/>
  <c r="C62" i="23"/>
  <c r="C150" i="23"/>
  <c r="D62" i="23"/>
  <c r="D150" i="23"/>
  <c r="E62" i="23"/>
  <c r="E150" i="23"/>
  <c r="F62" i="23"/>
  <c r="F150" i="23"/>
  <c r="G62" i="23"/>
  <c r="G150" i="23"/>
  <c r="H62" i="23"/>
  <c r="H150" i="23"/>
  <c r="I62" i="23"/>
  <c r="I150" i="23"/>
  <c r="B237" i="23"/>
  <c r="Q62" i="23"/>
  <c r="Q150" i="23"/>
  <c r="R62" i="23"/>
  <c r="R150" i="23"/>
  <c r="S62" i="23"/>
  <c r="S150" i="23"/>
  <c r="T62" i="23"/>
  <c r="T150" i="23"/>
  <c r="D237" i="23"/>
  <c r="B416" i="23"/>
  <c r="M63" i="23"/>
  <c r="M151" i="23"/>
  <c r="J63" i="23"/>
  <c r="J151" i="23"/>
  <c r="K63" i="23"/>
  <c r="K151" i="23"/>
  <c r="L63" i="23"/>
  <c r="L151" i="23"/>
  <c r="N63" i="23"/>
  <c r="N151" i="23"/>
  <c r="O63" i="23"/>
  <c r="O151" i="23"/>
  <c r="P63" i="23"/>
  <c r="P151" i="23"/>
  <c r="C238" i="23"/>
  <c r="B63" i="23"/>
  <c r="B151" i="23"/>
  <c r="C63" i="23"/>
  <c r="C151" i="23"/>
  <c r="D63" i="23"/>
  <c r="D151" i="23"/>
  <c r="E63" i="23"/>
  <c r="E151" i="23"/>
  <c r="F63" i="23"/>
  <c r="F151" i="23"/>
  <c r="G63" i="23"/>
  <c r="G151" i="23"/>
  <c r="H63" i="23"/>
  <c r="H151" i="23"/>
  <c r="I63" i="23"/>
  <c r="I151" i="23"/>
  <c r="B238" i="23"/>
  <c r="Q63" i="23"/>
  <c r="Q151" i="23"/>
  <c r="R63" i="23"/>
  <c r="R151" i="23"/>
  <c r="S63" i="23"/>
  <c r="S151" i="23"/>
  <c r="T63" i="23"/>
  <c r="T151" i="23"/>
  <c r="D238" i="23"/>
  <c r="B417" i="23"/>
  <c r="M64" i="23"/>
  <c r="M152" i="23"/>
  <c r="J64" i="23"/>
  <c r="J152" i="23"/>
  <c r="K64" i="23"/>
  <c r="K152" i="23"/>
  <c r="L64" i="23"/>
  <c r="L152" i="23"/>
  <c r="N64" i="23"/>
  <c r="N152" i="23"/>
  <c r="O64" i="23"/>
  <c r="O152" i="23"/>
  <c r="P64" i="23"/>
  <c r="P152" i="23"/>
  <c r="C239" i="23"/>
  <c r="B64" i="23"/>
  <c r="B152" i="23"/>
  <c r="C64" i="23"/>
  <c r="C152" i="23"/>
  <c r="D64" i="23"/>
  <c r="D152" i="23"/>
  <c r="E64" i="23"/>
  <c r="E152" i="23"/>
  <c r="F64" i="23"/>
  <c r="F152" i="23"/>
  <c r="G64" i="23"/>
  <c r="G152" i="23"/>
  <c r="H64" i="23"/>
  <c r="H152" i="23"/>
  <c r="I64" i="23"/>
  <c r="I152" i="23"/>
  <c r="B239" i="23"/>
  <c r="Q64" i="23"/>
  <c r="Q152" i="23"/>
  <c r="R64" i="23"/>
  <c r="R152" i="23"/>
  <c r="S64" i="23"/>
  <c r="S152" i="23"/>
  <c r="T64" i="23"/>
  <c r="T152" i="23"/>
  <c r="D239" i="23"/>
  <c r="B418" i="23"/>
  <c r="M65" i="23"/>
  <c r="M153" i="23"/>
  <c r="J65" i="23"/>
  <c r="J153" i="23"/>
  <c r="K65" i="23"/>
  <c r="K153" i="23"/>
  <c r="L65" i="23"/>
  <c r="L153" i="23"/>
  <c r="N65" i="23"/>
  <c r="N153" i="23"/>
  <c r="O65" i="23"/>
  <c r="O153" i="23"/>
  <c r="P65" i="23"/>
  <c r="P153" i="23"/>
  <c r="C240" i="23"/>
  <c r="B65" i="23"/>
  <c r="B153" i="23"/>
  <c r="C65" i="23"/>
  <c r="C153" i="23"/>
  <c r="D65" i="23"/>
  <c r="D153" i="23"/>
  <c r="E65" i="23"/>
  <c r="E153" i="23"/>
  <c r="F65" i="23"/>
  <c r="F153" i="23"/>
  <c r="G65" i="23"/>
  <c r="G153" i="23"/>
  <c r="H65" i="23"/>
  <c r="H153" i="23"/>
  <c r="I65" i="23"/>
  <c r="I153" i="23"/>
  <c r="B240" i="23"/>
  <c r="Q65" i="23"/>
  <c r="Q153" i="23"/>
  <c r="R65" i="23"/>
  <c r="R153" i="23"/>
  <c r="S65" i="23"/>
  <c r="S153" i="23"/>
  <c r="T65" i="23"/>
  <c r="T153" i="23"/>
  <c r="D240" i="23"/>
  <c r="B419" i="23"/>
  <c r="M66" i="23"/>
  <c r="M154" i="23"/>
  <c r="J66" i="23"/>
  <c r="J154" i="23"/>
  <c r="K66" i="23"/>
  <c r="K154" i="23"/>
  <c r="L66" i="23"/>
  <c r="L154" i="23"/>
  <c r="N66" i="23"/>
  <c r="N154" i="23"/>
  <c r="O66" i="23"/>
  <c r="O154" i="23"/>
  <c r="P66" i="23"/>
  <c r="P154" i="23"/>
  <c r="C241" i="23"/>
  <c r="B66" i="23"/>
  <c r="B154" i="23"/>
  <c r="C66" i="23"/>
  <c r="C154" i="23"/>
  <c r="D66" i="23"/>
  <c r="D154" i="23"/>
  <c r="E66" i="23"/>
  <c r="E154" i="23"/>
  <c r="F66" i="23"/>
  <c r="F154" i="23"/>
  <c r="G66" i="23"/>
  <c r="G154" i="23"/>
  <c r="H66" i="23"/>
  <c r="H154" i="23"/>
  <c r="I66" i="23"/>
  <c r="I154" i="23"/>
  <c r="B241" i="23"/>
  <c r="Q66" i="23"/>
  <c r="Q154" i="23"/>
  <c r="R66" i="23"/>
  <c r="R154" i="23"/>
  <c r="S66" i="23"/>
  <c r="S154" i="23"/>
  <c r="T66" i="23"/>
  <c r="T154" i="23"/>
  <c r="D241" i="23"/>
  <c r="B420" i="23"/>
  <c r="M67" i="23"/>
  <c r="M155" i="23"/>
  <c r="J67" i="23"/>
  <c r="J155" i="23"/>
  <c r="K67" i="23"/>
  <c r="K155" i="23"/>
  <c r="L67" i="23"/>
  <c r="L155" i="23"/>
  <c r="N67" i="23"/>
  <c r="N155" i="23"/>
  <c r="O67" i="23"/>
  <c r="O155" i="23"/>
  <c r="P67" i="23"/>
  <c r="P155" i="23"/>
  <c r="C242" i="23"/>
  <c r="B67" i="23"/>
  <c r="B155" i="23"/>
  <c r="C67" i="23"/>
  <c r="C155" i="23"/>
  <c r="D67" i="23"/>
  <c r="D155" i="23"/>
  <c r="E67" i="23"/>
  <c r="E155" i="23"/>
  <c r="F67" i="23"/>
  <c r="F155" i="23"/>
  <c r="G67" i="23"/>
  <c r="G155" i="23"/>
  <c r="H67" i="23"/>
  <c r="H155" i="23"/>
  <c r="I67" i="23"/>
  <c r="I155" i="23"/>
  <c r="B242" i="23"/>
  <c r="Q67" i="23"/>
  <c r="Q155" i="23"/>
  <c r="R67" i="23"/>
  <c r="R155" i="23"/>
  <c r="S67" i="23"/>
  <c r="S155" i="23"/>
  <c r="T67" i="23"/>
  <c r="T155" i="23"/>
  <c r="D242" i="23"/>
  <c r="B421" i="23"/>
  <c r="M68" i="23"/>
  <c r="M156" i="23"/>
  <c r="J68" i="23"/>
  <c r="J156" i="23"/>
  <c r="K68" i="23"/>
  <c r="K156" i="23"/>
  <c r="L68" i="23"/>
  <c r="L156" i="23"/>
  <c r="N68" i="23"/>
  <c r="N156" i="23"/>
  <c r="O68" i="23"/>
  <c r="O156" i="23"/>
  <c r="P68" i="23"/>
  <c r="P156" i="23"/>
  <c r="C243" i="23"/>
  <c r="B68" i="23"/>
  <c r="B156" i="23"/>
  <c r="C68" i="23"/>
  <c r="C156" i="23"/>
  <c r="D68" i="23"/>
  <c r="D156" i="23"/>
  <c r="E68" i="23"/>
  <c r="E156" i="23"/>
  <c r="F68" i="23"/>
  <c r="F156" i="23"/>
  <c r="G68" i="23"/>
  <c r="G156" i="23"/>
  <c r="H68" i="23"/>
  <c r="H156" i="23"/>
  <c r="I68" i="23"/>
  <c r="I156" i="23"/>
  <c r="B243" i="23"/>
  <c r="Q68" i="23"/>
  <c r="Q156" i="23"/>
  <c r="R68" i="23"/>
  <c r="R156" i="23"/>
  <c r="S68" i="23"/>
  <c r="S156" i="23"/>
  <c r="T68" i="23"/>
  <c r="T156" i="23"/>
  <c r="D243" i="23"/>
  <c r="B422" i="23"/>
  <c r="M69" i="23"/>
  <c r="M157" i="23"/>
  <c r="J69" i="23"/>
  <c r="J157" i="23"/>
  <c r="K69" i="23"/>
  <c r="K157" i="23"/>
  <c r="L69" i="23"/>
  <c r="L157" i="23"/>
  <c r="N69" i="23"/>
  <c r="N157" i="23"/>
  <c r="O69" i="23"/>
  <c r="O157" i="23"/>
  <c r="P69" i="23"/>
  <c r="P157" i="23"/>
  <c r="C244" i="23"/>
  <c r="B69" i="23"/>
  <c r="B157" i="23"/>
  <c r="C69" i="23"/>
  <c r="C157" i="23"/>
  <c r="D69" i="23"/>
  <c r="D157" i="23"/>
  <c r="E69" i="23"/>
  <c r="E157" i="23"/>
  <c r="F69" i="23"/>
  <c r="F157" i="23"/>
  <c r="G69" i="23"/>
  <c r="G157" i="23"/>
  <c r="H69" i="23"/>
  <c r="H157" i="23"/>
  <c r="I69" i="23"/>
  <c r="I157" i="23"/>
  <c r="B244" i="23"/>
  <c r="Q69" i="23"/>
  <c r="Q157" i="23"/>
  <c r="R69" i="23"/>
  <c r="R157" i="23"/>
  <c r="S69" i="23"/>
  <c r="S157" i="23"/>
  <c r="T69" i="23"/>
  <c r="T157" i="23"/>
  <c r="D244" i="23"/>
  <c r="B423" i="23"/>
  <c r="M70" i="23"/>
  <c r="M158" i="23"/>
  <c r="J70" i="23"/>
  <c r="J158" i="23"/>
  <c r="K70" i="23"/>
  <c r="K158" i="23"/>
  <c r="L70" i="23"/>
  <c r="L158" i="23"/>
  <c r="N70" i="23"/>
  <c r="N158" i="23"/>
  <c r="O70" i="23"/>
  <c r="O158" i="23"/>
  <c r="P70" i="23"/>
  <c r="P158" i="23"/>
  <c r="C245" i="23"/>
  <c r="B70" i="23"/>
  <c r="B158" i="23"/>
  <c r="C70" i="23"/>
  <c r="C158" i="23"/>
  <c r="D70" i="23"/>
  <c r="D158" i="23"/>
  <c r="E70" i="23"/>
  <c r="E158" i="23"/>
  <c r="F70" i="23"/>
  <c r="F158" i="23"/>
  <c r="G70" i="23"/>
  <c r="G158" i="23"/>
  <c r="H70" i="23"/>
  <c r="H158" i="23"/>
  <c r="I70" i="23"/>
  <c r="I158" i="23"/>
  <c r="B245" i="23"/>
  <c r="Q70" i="23"/>
  <c r="Q158" i="23"/>
  <c r="R70" i="23"/>
  <c r="R158" i="23"/>
  <c r="S70" i="23"/>
  <c r="S158" i="23"/>
  <c r="T70" i="23"/>
  <c r="T158" i="23"/>
  <c r="D245" i="23"/>
  <c r="B424" i="23"/>
  <c r="M71" i="23"/>
  <c r="M159" i="23"/>
  <c r="J71" i="23"/>
  <c r="J159" i="23"/>
  <c r="K71" i="23"/>
  <c r="K159" i="23"/>
  <c r="L71" i="23"/>
  <c r="L159" i="23"/>
  <c r="N71" i="23"/>
  <c r="N159" i="23"/>
  <c r="O71" i="23"/>
  <c r="O159" i="23"/>
  <c r="P71" i="23"/>
  <c r="P159" i="23"/>
  <c r="C246" i="23"/>
  <c r="B71" i="23"/>
  <c r="B159" i="23"/>
  <c r="C71" i="23"/>
  <c r="C159" i="23"/>
  <c r="D71" i="23"/>
  <c r="D159" i="23"/>
  <c r="E71" i="23"/>
  <c r="E159" i="23"/>
  <c r="F71" i="23"/>
  <c r="F159" i="23"/>
  <c r="G71" i="23"/>
  <c r="G159" i="23"/>
  <c r="H71" i="23"/>
  <c r="H159" i="23"/>
  <c r="I71" i="23"/>
  <c r="I159" i="23"/>
  <c r="B246" i="23"/>
  <c r="Q71" i="23"/>
  <c r="Q159" i="23"/>
  <c r="R71" i="23"/>
  <c r="R159" i="23"/>
  <c r="S71" i="23"/>
  <c r="S159" i="23"/>
  <c r="T71" i="23"/>
  <c r="T159" i="23"/>
  <c r="D246" i="23"/>
  <c r="B425" i="23"/>
  <c r="M72" i="23"/>
  <c r="M160" i="23"/>
  <c r="J72" i="23"/>
  <c r="J160" i="23"/>
  <c r="K72" i="23"/>
  <c r="K160" i="23"/>
  <c r="L72" i="23"/>
  <c r="L160" i="23"/>
  <c r="N72" i="23"/>
  <c r="N160" i="23"/>
  <c r="O72" i="23"/>
  <c r="O160" i="23"/>
  <c r="P72" i="23"/>
  <c r="P160" i="23"/>
  <c r="C247" i="23"/>
  <c r="B72" i="23"/>
  <c r="B160" i="23"/>
  <c r="C72" i="23"/>
  <c r="C160" i="23"/>
  <c r="D72" i="23"/>
  <c r="D160" i="23"/>
  <c r="E72" i="23"/>
  <c r="E160" i="23"/>
  <c r="F72" i="23"/>
  <c r="F160" i="23"/>
  <c r="G72" i="23"/>
  <c r="G160" i="23"/>
  <c r="H72" i="23"/>
  <c r="H160" i="23"/>
  <c r="I72" i="23"/>
  <c r="I160" i="23"/>
  <c r="B247" i="23"/>
  <c r="Q72" i="23"/>
  <c r="Q160" i="23"/>
  <c r="R72" i="23"/>
  <c r="R160" i="23"/>
  <c r="S72" i="23"/>
  <c r="S160" i="23"/>
  <c r="T72" i="23"/>
  <c r="T160" i="23"/>
  <c r="D247" i="23"/>
  <c r="B426" i="23"/>
  <c r="M73" i="23"/>
  <c r="M161" i="23"/>
  <c r="J73" i="23"/>
  <c r="J161" i="23"/>
  <c r="K73" i="23"/>
  <c r="K161" i="23"/>
  <c r="L73" i="23"/>
  <c r="L161" i="23"/>
  <c r="N73" i="23"/>
  <c r="N161" i="23"/>
  <c r="O73" i="23"/>
  <c r="O161" i="23"/>
  <c r="P73" i="23"/>
  <c r="P161" i="23"/>
  <c r="C248" i="23"/>
  <c r="B73" i="23"/>
  <c r="B161" i="23"/>
  <c r="C73" i="23"/>
  <c r="C161" i="23"/>
  <c r="D73" i="23"/>
  <c r="D161" i="23"/>
  <c r="E73" i="23"/>
  <c r="E161" i="23"/>
  <c r="F73" i="23"/>
  <c r="F161" i="23"/>
  <c r="G73" i="23"/>
  <c r="G161" i="23"/>
  <c r="H73" i="23"/>
  <c r="H161" i="23"/>
  <c r="I73" i="23"/>
  <c r="I161" i="23"/>
  <c r="B248" i="23"/>
  <c r="Q73" i="23"/>
  <c r="Q161" i="23"/>
  <c r="R73" i="23"/>
  <c r="R161" i="23"/>
  <c r="S73" i="23"/>
  <c r="S161" i="23"/>
  <c r="T73" i="23"/>
  <c r="T161" i="23"/>
  <c r="D248" i="23"/>
  <c r="B427" i="23"/>
  <c r="M74" i="23"/>
  <c r="M162" i="23"/>
  <c r="J74" i="23"/>
  <c r="J162" i="23"/>
  <c r="K74" i="23"/>
  <c r="K162" i="23"/>
  <c r="L74" i="23"/>
  <c r="L162" i="23"/>
  <c r="N74" i="23"/>
  <c r="N162" i="23"/>
  <c r="O74" i="23"/>
  <c r="O162" i="23"/>
  <c r="P74" i="23"/>
  <c r="P162" i="23"/>
  <c r="C249" i="23"/>
  <c r="B74" i="23"/>
  <c r="B162" i="23"/>
  <c r="C74" i="23"/>
  <c r="C162" i="23"/>
  <c r="D74" i="23"/>
  <c r="D162" i="23"/>
  <c r="E74" i="23"/>
  <c r="E162" i="23"/>
  <c r="F74" i="23"/>
  <c r="F162" i="23"/>
  <c r="G74" i="23"/>
  <c r="G162" i="23"/>
  <c r="H74" i="23"/>
  <c r="H162" i="23"/>
  <c r="I74" i="23"/>
  <c r="I162" i="23"/>
  <c r="B249" i="23"/>
  <c r="Q74" i="23"/>
  <c r="Q162" i="23"/>
  <c r="R74" i="23"/>
  <c r="R162" i="23"/>
  <c r="S74" i="23"/>
  <c r="S162" i="23"/>
  <c r="T74" i="23"/>
  <c r="T162" i="23"/>
  <c r="D249" i="23"/>
  <c r="B428" i="23"/>
  <c r="M75" i="23"/>
  <c r="M163" i="23"/>
  <c r="J75" i="23"/>
  <c r="J163" i="23"/>
  <c r="K75" i="23"/>
  <c r="K163" i="23"/>
  <c r="L75" i="23"/>
  <c r="L163" i="23"/>
  <c r="N75" i="23"/>
  <c r="N163" i="23"/>
  <c r="O75" i="23"/>
  <c r="O163" i="23"/>
  <c r="P75" i="23"/>
  <c r="P163" i="23"/>
  <c r="C250" i="23"/>
  <c r="B75" i="23"/>
  <c r="B163" i="23"/>
  <c r="C75" i="23"/>
  <c r="C163" i="23"/>
  <c r="D75" i="23"/>
  <c r="D163" i="23"/>
  <c r="E75" i="23"/>
  <c r="E163" i="23"/>
  <c r="F75" i="23"/>
  <c r="F163" i="23"/>
  <c r="G75" i="23"/>
  <c r="G163" i="23"/>
  <c r="H75" i="23"/>
  <c r="H163" i="23"/>
  <c r="I75" i="23"/>
  <c r="I163" i="23"/>
  <c r="B250" i="23"/>
  <c r="Q75" i="23"/>
  <c r="Q163" i="23"/>
  <c r="R75" i="23"/>
  <c r="R163" i="23"/>
  <c r="S75" i="23"/>
  <c r="S163" i="23"/>
  <c r="T75" i="23"/>
  <c r="T163" i="23"/>
  <c r="D250" i="23"/>
  <c r="B429" i="23"/>
  <c r="M76" i="23"/>
  <c r="M164" i="23"/>
  <c r="J76" i="23"/>
  <c r="J164" i="23"/>
  <c r="K76" i="23"/>
  <c r="K164" i="23"/>
  <c r="L76" i="23"/>
  <c r="L164" i="23"/>
  <c r="N76" i="23"/>
  <c r="N164" i="23"/>
  <c r="O76" i="23"/>
  <c r="O164" i="23"/>
  <c r="P76" i="23"/>
  <c r="P164" i="23"/>
  <c r="C251" i="23"/>
  <c r="B76" i="23"/>
  <c r="B164" i="23"/>
  <c r="C76" i="23"/>
  <c r="C164" i="23"/>
  <c r="D76" i="23"/>
  <c r="D164" i="23"/>
  <c r="E76" i="23"/>
  <c r="E164" i="23"/>
  <c r="F76" i="23"/>
  <c r="F164" i="23"/>
  <c r="G76" i="23"/>
  <c r="G164" i="23"/>
  <c r="H76" i="23"/>
  <c r="H164" i="23"/>
  <c r="I76" i="23"/>
  <c r="I164" i="23"/>
  <c r="B251" i="23"/>
  <c r="Q76" i="23"/>
  <c r="Q164" i="23"/>
  <c r="R76" i="23"/>
  <c r="R164" i="23"/>
  <c r="S76" i="23"/>
  <c r="S164" i="23"/>
  <c r="T76" i="23"/>
  <c r="T164" i="23"/>
  <c r="D251" i="23"/>
  <c r="B430" i="23"/>
  <c r="M77" i="23"/>
  <c r="M165" i="23"/>
  <c r="J77" i="23"/>
  <c r="J165" i="23"/>
  <c r="K77" i="23"/>
  <c r="K165" i="23"/>
  <c r="L77" i="23"/>
  <c r="L165" i="23"/>
  <c r="N77" i="23"/>
  <c r="N165" i="23"/>
  <c r="O77" i="23"/>
  <c r="O165" i="23"/>
  <c r="P77" i="23"/>
  <c r="P165" i="23"/>
  <c r="C252" i="23"/>
  <c r="B77" i="23"/>
  <c r="B165" i="23"/>
  <c r="C77" i="23"/>
  <c r="C165" i="23"/>
  <c r="D77" i="23"/>
  <c r="D165" i="23"/>
  <c r="E77" i="23"/>
  <c r="E165" i="23"/>
  <c r="F77" i="23"/>
  <c r="F165" i="23"/>
  <c r="G77" i="23"/>
  <c r="G165" i="23"/>
  <c r="H77" i="23"/>
  <c r="H165" i="23"/>
  <c r="I77" i="23"/>
  <c r="I165" i="23"/>
  <c r="B252" i="23"/>
  <c r="Q77" i="23"/>
  <c r="Q165" i="23"/>
  <c r="R77" i="23"/>
  <c r="R165" i="23"/>
  <c r="S77" i="23"/>
  <c r="S165" i="23"/>
  <c r="T77" i="23"/>
  <c r="T165" i="23"/>
  <c r="D252" i="23"/>
  <c r="B431" i="23"/>
  <c r="M78" i="23"/>
  <c r="M166" i="23"/>
  <c r="J78" i="23"/>
  <c r="J166" i="23"/>
  <c r="K78" i="23"/>
  <c r="K166" i="23"/>
  <c r="L78" i="23"/>
  <c r="L166" i="23"/>
  <c r="N78" i="23"/>
  <c r="N166" i="23"/>
  <c r="O78" i="23"/>
  <c r="O166" i="23"/>
  <c r="P78" i="23"/>
  <c r="P166" i="23"/>
  <c r="C253" i="23"/>
  <c r="B78" i="23"/>
  <c r="B166" i="23"/>
  <c r="C78" i="23"/>
  <c r="C166" i="23"/>
  <c r="D78" i="23"/>
  <c r="D166" i="23"/>
  <c r="E78" i="23"/>
  <c r="E166" i="23"/>
  <c r="F78" i="23"/>
  <c r="F166" i="23"/>
  <c r="G78" i="23"/>
  <c r="G166" i="23"/>
  <c r="H78" i="23"/>
  <c r="H166" i="23"/>
  <c r="I78" i="23"/>
  <c r="I166" i="23"/>
  <c r="B253" i="23"/>
  <c r="Q78" i="23"/>
  <c r="Q166" i="23"/>
  <c r="R78" i="23"/>
  <c r="R166" i="23"/>
  <c r="S78" i="23"/>
  <c r="S166" i="23"/>
  <c r="T78" i="23"/>
  <c r="T166" i="23"/>
  <c r="D253" i="23"/>
  <c r="B432" i="23"/>
  <c r="M79" i="23"/>
  <c r="M167" i="23"/>
  <c r="J79" i="23"/>
  <c r="J167" i="23"/>
  <c r="K79" i="23"/>
  <c r="K167" i="23"/>
  <c r="L79" i="23"/>
  <c r="L167" i="23"/>
  <c r="N79" i="23"/>
  <c r="N167" i="23"/>
  <c r="O79" i="23"/>
  <c r="O167" i="23"/>
  <c r="P79" i="23"/>
  <c r="P167" i="23"/>
  <c r="C254" i="23"/>
  <c r="B79" i="23"/>
  <c r="B167" i="23"/>
  <c r="C79" i="23"/>
  <c r="C167" i="23"/>
  <c r="D79" i="23"/>
  <c r="D167" i="23"/>
  <c r="E79" i="23"/>
  <c r="E167" i="23"/>
  <c r="F79" i="23"/>
  <c r="F167" i="23"/>
  <c r="G79" i="23"/>
  <c r="G167" i="23"/>
  <c r="H79" i="23"/>
  <c r="H167" i="23"/>
  <c r="I79" i="23"/>
  <c r="I167" i="23"/>
  <c r="B254" i="23"/>
  <c r="Q79" i="23"/>
  <c r="Q167" i="23"/>
  <c r="R79" i="23"/>
  <c r="R167" i="23"/>
  <c r="S79" i="23"/>
  <c r="S167" i="23"/>
  <c r="T79" i="23"/>
  <c r="T167" i="23"/>
  <c r="D254" i="23"/>
  <c r="B433" i="23"/>
  <c r="M80" i="23"/>
  <c r="M168" i="23"/>
  <c r="J80" i="23"/>
  <c r="J168" i="23"/>
  <c r="K80" i="23"/>
  <c r="K168" i="23"/>
  <c r="L80" i="23"/>
  <c r="L168" i="23"/>
  <c r="N80" i="23"/>
  <c r="N168" i="23"/>
  <c r="O80" i="23"/>
  <c r="O168" i="23"/>
  <c r="P80" i="23"/>
  <c r="P168" i="23"/>
  <c r="C255" i="23"/>
  <c r="B80" i="23"/>
  <c r="B168" i="23"/>
  <c r="C80" i="23"/>
  <c r="C168" i="23"/>
  <c r="D80" i="23"/>
  <c r="D168" i="23"/>
  <c r="E80" i="23"/>
  <c r="E168" i="23"/>
  <c r="F80" i="23"/>
  <c r="F168" i="23"/>
  <c r="G80" i="23"/>
  <c r="G168" i="23"/>
  <c r="H80" i="23"/>
  <c r="H168" i="23"/>
  <c r="I80" i="23"/>
  <c r="I168" i="23"/>
  <c r="B255" i="23"/>
  <c r="Q80" i="23"/>
  <c r="Q168" i="23"/>
  <c r="R80" i="23"/>
  <c r="R168" i="23"/>
  <c r="S80" i="23"/>
  <c r="S168" i="23"/>
  <c r="T80" i="23"/>
  <c r="T168" i="23"/>
  <c r="D255" i="23"/>
  <c r="B434" i="23"/>
  <c r="M81" i="23"/>
  <c r="M169" i="23"/>
  <c r="J81" i="23"/>
  <c r="J169" i="23"/>
  <c r="K81" i="23"/>
  <c r="K169" i="23"/>
  <c r="L81" i="23"/>
  <c r="L169" i="23"/>
  <c r="N81" i="23"/>
  <c r="N169" i="23"/>
  <c r="O81" i="23"/>
  <c r="O169" i="23"/>
  <c r="P81" i="23"/>
  <c r="P169" i="23"/>
  <c r="C256" i="23"/>
  <c r="B81" i="23"/>
  <c r="B169" i="23"/>
  <c r="C81" i="23"/>
  <c r="C169" i="23"/>
  <c r="D81" i="23"/>
  <c r="D169" i="23"/>
  <c r="E81" i="23"/>
  <c r="E169" i="23"/>
  <c r="F81" i="23"/>
  <c r="F169" i="23"/>
  <c r="G81" i="23"/>
  <c r="G169" i="23"/>
  <c r="H81" i="23"/>
  <c r="H169" i="23"/>
  <c r="I81" i="23"/>
  <c r="I169" i="23"/>
  <c r="B256" i="23"/>
  <c r="Q81" i="23"/>
  <c r="Q169" i="23"/>
  <c r="R81" i="23"/>
  <c r="R169" i="23"/>
  <c r="S81" i="23"/>
  <c r="S169" i="23"/>
  <c r="T81" i="23"/>
  <c r="T169" i="23"/>
  <c r="D256" i="23"/>
  <c r="B435" i="23"/>
  <c r="M82" i="23"/>
  <c r="M170" i="23"/>
  <c r="J82" i="23"/>
  <c r="J170" i="23"/>
  <c r="K82" i="23"/>
  <c r="K170" i="23"/>
  <c r="L82" i="23"/>
  <c r="L170" i="23"/>
  <c r="N82" i="23"/>
  <c r="N170" i="23"/>
  <c r="O82" i="23"/>
  <c r="O170" i="23"/>
  <c r="P82" i="23"/>
  <c r="P170" i="23"/>
  <c r="C257" i="23"/>
  <c r="B82" i="23"/>
  <c r="B170" i="23"/>
  <c r="C82" i="23"/>
  <c r="C170" i="23"/>
  <c r="D82" i="23"/>
  <c r="D170" i="23"/>
  <c r="E82" i="23"/>
  <c r="E170" i="23"/>
  <c r="F82" i="23"/>
  <c r="F170" i="23"/>
  <c r="G82" i="23"/>
  <c r="G170" i="23"/>
  <c r="H82" i="23"/>
  <c r="H170" i="23"/>
  <c r="I82" i="23"/>
  <c r="I170" i="23"/>
  <c r="B257" i="23"/>
  <c r="Q82" i="23"/>
  <c r="Q170" i="23"/>
  <c r="R82" i="23"/>
  <c r="R170" i="23"/>
  <c r="S82" i="23"/>
  <c r="S170" i="23"/>
  <c r="T82" i="23"/>
  <c r="T170" i="23"/>
  <c r="D257" i="23"/>
  <c r="B436" i="23"/>
  <c r="M83" i="23"/>
  <c r="M171" i="23"/>
  <c r="J83" i="23"/>
  <c r="J171" i="23"/>
  <c r="K83" i="23"/>
  <c r="K171" i="23"/>
  <c r="L83" i="23"/>
  <c r="L171" i="23"/>
  <c r="N83" i="23"/>
  <c r="N171" i="23"/>
  <c r="O83" i="23"/>
  <c r="O171" i="23"/>
  <c r="P83" i="23"/>
  <c r="P171" i="23"/>
  <c r="C258" i="23"/>
  <c r="B83" i="23"/>
  <c r="B171" i="23"/>
  <c r="C83" i="23"/>
  <c r="C171" i="23"/>
  <c r="D83" i="23"/>
  <c r="D171" i="23"/>
  <c r="E83" i="23"/>
  <c r="E171" i="23"/>
  <c r="F83" i="23"/>
  <c r="F171" i="23"/>
  <c r="G83" i="23"/>
  <c r="G171" i="23"/>
  <c r="H83" i="23"/>
  <c r="H171" i="23"/>
  <c r="I83" i="23"/>
  <c r="I171" i="23"/>
  <c r="B258" i="23"/>
  <c r="Q83" i="23"/>
  <c r="Q171" i="23"/>
  <c r="R83" i="23"/>
  <c r="R171" i="23"/>
  <c r="S83" i="23"/>
  <c r="S171" i="23"/>
  <c r="T83" i="23"/>
  <c r="T171" i="23"/>
  <c r="D258" i="23"/>
  <c r="B437" i="23"/>
  <c r="M84" i="23"/>
  <c r="M172" i="23"/>
  <c r="J84" i="23"/>
  <c r="J172" i="23"/>
  <c r="K84" i="23"/>
  <c r="K172" i="23"/>
  <c r="L84" i="23"/>
  <c r="L172" i="23"/>
  <c r="N84" i="23"/>
  <c r="N172" i="23"/>
  <c r="O84" i="23"/>
  <c r="O172" i="23"/>
  <c r="P84" i="23"/>
  <c r="P172" i="23"/>
  <c r="C259" i="23"/>
  <c r="B84" i="23"/>
  <c r="B172" i="23"/>
  <c r="C84" i="23"/>
  <c r="C172" i="23"/>
  <c r="D84" i="23"/>
  <c r="D172" i="23"/>
  <c r="E84" i="23"/>
  <c r="E172" i="23"/>
  <c r="F84" i="23"/>
  <c r="F172" i="23"/>
  <c r="G84" i="23"/>
  <c r="G172" i="23"/>
  <c r="H84" i="23"/>
  <c r="H172" i="23"/>
  <c r="I84" i="23"/>
  <c r="I172" i="23"/>
  <c r="B259" i="23"/>
  <c r="Q84" i="23"/>
  <c r="Q172" i="23"/>
  <c r="R84" i="23"/>
  <c r="R172" i="23"/>
  <c r="S84" i="23"/>
  <c r="S172" i="23"/>
  <c r="T84" i="23"/>
  <c r="T172" i="23"/>
  <c r="D259" i="23"/>
  <c r="B438" i="23"/>
  <c r="M85" i="23"/>
  <c r="M173" i="23"/>
  <c r="J85" i="23"/>
  <c r="J173" i="23"/>
  <c r="K85" i="23"/>
  <c r="K173" i="23"/>
  <c r="L85" i="23"/>
  <c r="L173" i="23"/>
  <c r="N85" i="23"/>
  <c r="N173" i="23"/>
  <c r="O85" i="23"/>
  <c r="O173" i="23"/>
  <c r="P85" i="23"/>
  <c r="P173" i="23"/>
  <c r="C260" i="23"/>
  <c r="B85" i="23"/>
  <c r="B173" i="23"/>
  <c r="C85" i="23"/>
  <c r="C173" i="23"/>
  <c r="D85" i="23"/>
  <c r="D173" i="23"/>
  <c r="E85" i="23"/>
  <c r="E173" i="23"/>
  <c r="F85" i="23"/>
  <c r="F173" i="23"/>
  <c r="G85" i="23"/>
  <c r="G173" i="23"/>
  <c r="H85" i="23"/>
  <c r="H173" i="23"/>
  <c r="I85" i="23"/>
  <c r="I173" i="23"/>
  <c r="B260" i="23"/>
  <c r="Q85" i="23"/>
  <c r="Q173" i="23"/>
  <c r="R85" i="23"/>
  <c r="R173" i="23"/>
  <c r="S85" i="23"/>
  <c r="S173" i="23"/>
  <c r="T85" i="23"/>
  <c r="T173" i="23"/>
  <c r="D260" i="23"/>
  <c r="B439" i="23"/>
  <c r="M86" i="23"/>
  <c r="M174" i="23"/>
  <c r="J86" i="23"/>
  <c r="J174" i="23"/>
  <c r="K86" i="23"/>
  <c r="K174" i="23"/>
  <c r="L86" i="23"/>
  <c r="L174" i="23"/>
  <c r="N86" i="23"/>
  <c r="N174" i="23"/>
  <c r="O86" i="23"/>
  <c r="O174" i="23"/>
  <c r="P86" i="23"/>
  <c r="P174" i="23"/>
  <c r="C261" i="23"/>
  <c r="B86" i="23"/>
  <c r="B174" i="23"/>
  <c r="C86" i="23"/>
  <c r="C174" i="23"/>
  <c r="D86" i="23"/>
  <c r="D174" i="23"/>
  <c r="E86" i="23"/>
  <c r="E174" i="23"/>
  <c r="F86" i="23"/>
  <c r="F174" i="23"/>
  <c r="G86" i="23"/>
  <c r="G174" i="23"/>
  <c r="H86" i="23"/>
  <c r="H174" i="23"/>
  <c r="I86" i="23"/>
  <c r="I174" i="23"/>
  <c r="B261" i="23"/>
  <c r="Q86" i="23"/>
  <c r="Q174" i="23"/>
  <c r="R86" i="23"/>
  <c r="R174" i="23"/>
  <c r="S86" i="23"/>
  <c r="S174" i="23"/>
  <c r="T86" i="23"/>
  <c r="T174" i="23"/>
  <c r="D261" i="23"/>
  <c r="B440" i="23"/>
  <c r="M87" i="23"/>
  <c r="M175" i="23"/>
  <c r="J87" i="23"/>
  <c r="J175" i="23"/>
  <c r="K87" i="23"/>
  <c r="K175" i="23"/>
  <c r="L87" i="23"/>
  <c r="L175" i="23"/>
  <c r="N87" i="23"/>
  <c r="N175" i="23"/>
  <c r="O87" i="23"/>
  <c r="O175" i="23"/>
  <c r="P87" i="23"/>
  <c r="P175" i="23"/>
  <c r="C262" i="23"/>
  <c r="B87" i="23"/>
  <c r="B175" i="23"/>
  <c r="C87" i="23"/>
  <c r="C175" i="23"/>
  <c r="D87" i="23"/>
  <c r="D175" i="23"/>
  <c r="E87" i="23"/>
  <c r="E175" i="23"/>
  <c r="F87" i="23"/>
  <c r="F175" i="23"/>
  <c r="G87" i="23"/>
  <c r="G175" i="23"/>
  <c r="H87" i="23"/>
  <c r="H175" i="23"/>
  <c r="I87" i="23"/>
  <c r="I175" i="23"/>
  <c r="B262" i="23"/>
  <c r="Q87" i="23"/>
  <c r="Q175" i="23"/>
  <c r="R87" i="23"/>
  <c r="R175" i="23"/>
  <c r="S87" i="23"/>
  <c r="S175" i="23"/>
  <c r="T87" i="23"/>
  <c r="T175" i="23"/>
  <c r="D262" i="23"/>
  <c r="B441" i="23"/>
  <c r="M88" i="23"/>
  <c r="M176" i="23"/>
  <c r="J88" i="23"/>
  <c r="J176" i="23"/>
  <c r="K88" i="23"/>
  <c r="K176" i="23"/>
  <c r="L88" i="23"/>
  <c r="L176" i="23"/>
  <c r="N88" i="23"/>
  <c r="N176" i="23"/>
  <c r="O88" i="23"/>
  <c r="O176" i="23"/>
  <c r="P88" i="23"/>
  <c r="P176" i="23"/>
  <c r="C263" i="23"/>
  <c r="B88" i="23"/>
  <c r="B176" i="23"/>
  <c r="C88" i="23"/>
  <c r="C176" i="23"/>
  <c r="D88" i="23"/>
  <c r="D176" i="23"/>
  <c r="E88" i="23"/>
  <c r="E176" i="23"/>
  <c r="F88" i="23"/>
  <c r="F176" i="23"/>
  <c r="G88" i="23"/>
  <c r="G176" i="23"/>
  <c r="H88" i="23"/>
  <c r="H176" i="23"/>
  <c r="I88" i="23"/>
  <c r="I176" i="23"/>
  <c r="B263" i="23"/>
  <c r="Q88" i="23"/>
  <c r="Q176" i="23"/>
  <c r="R88" i="23"/>
  <c r="R176" i="23"/>
  <c r="S88" i="23"/>
  <c r="S176" i="23"/>
  <c r="T88" i="23"/>
  <c r="T176" i="23"/>
  <c r="D263" i="23"/>
  <c r="B442" i="23"/>
  <c r="B448" i="23"/>
  <c r="B447" i="23"/>
  <c r="B449" i="23"/>
  <c r="B455" i="23"/>
  <c r="B4" i="17"/>
  <c r="B454" i="23"/>
  <c r="B3" i="17"/>
  <c r="B456" i="23"/>
  <c r="B5" i="17"/>
  <c r="B457" i="23"/>
  <c r="B6" i="17"/>
  <c r="B458" i="23"/>
  <c r="B7" i="17"/>
  <c r="B459" i="23"/>
  <c r="B8" i="17"/>
  <c r="B460" i="23"/>
  <c r="B9" i="17"/>
  <c r="B461" i="23"/>
  <c r="B10" i="17"/>
  <c r="B462" i="23"/>
  <c r="B11" i="17"/>
  <c r="B463" i="23"/>
  <c r="B12" i="17"/>
  <c r="B464" i="23"/>
  <c r="B13" i="17"/>
  <c r="B465" i="23"/>
  <c r="B14" i="17"/>
  <c r="B466" i="23"/>
  <c r="B15" i="17"/>
  <c r="B467" i="23"/>
  <c r="B16" i="17"/>
  <c r="B468" i="23"/>
  <c r="B17" i="17"/>
  <c r="B469" i="23"/>
  <c r="B18" i="17"/>
  <c r="B470" i="23"/>
  <c r="B19" i="17"/>
  <c r="B471" i="23"/>
  <c r="B20" i="17"/>
  <c r="B472" i="23"/>
  <c r="B21" i="17"/>
  <c r="B473" i="23"/>
  <c r="B22" i="17"/>
  <c r="B474" i="23"/>
  <c r="B23" i="17"/>
  <c r="B475" i="23"/>
  <c r="B24" i="17"/>
  <c r="B476" i="23"/>
  <c r="B25" i="17"/>
  <c r="B477" i="23"/>
  <c r="B26" i="17"/>
  <c r="B478" i="23"/>
  <c r="B27" i="17"/>
  <c r="B479" i="23"/>
  <c r="B28" i="17"/>
  <c r="B480" i="23"/>
  <c r="B29" i="17"/>
  <c r="B481" i="23"/>
  <c r="B30" i="17"/>
  <c r="B482" i="23"/>
  <c r="B31" i="17"/>
  <c r="B483" i="23"/>
  <c r="B32" i="17"/>
  <c r="B484" i="23"/>
  <c r="B33" i="17"/>
  <c r="B485" i="23"/>
  <c r="B34" i="17"/>
  <c r="B486" i="23"/>
  <c r="B35" i="17"/>
  <c r="B487" i="23"/>
  <c r="B36" i="17"/>
  <c r="B488" i="23"/>
  <c r="B37" i="17"/>
  <c r="B489" i="23"/>
  <c r="B38" i="17"/>
  <c r="B490" i="23"/>
  <c r="B39" i="17"/>
  <c r="B491" i="23"/>
  <c r="B40" i="17"/>
  <c r="B492" i="23"/>
  <c r="B41" i="17"/>
  <c r="B493" i="23"/>
  <c r="B42" i="17"/>
  <c r="B494" i="23"/>
  <c r="B43" i="17"/>
  <c r="B495" i="23"/>
  <c r="B44" i="17"/>
  <c r="B496" i="23"/>
  <c r="B45" i="17"/>
  <c r="B497" i="23"/>
  <c r="B46" i="17"/>
  <c r="B498" i="23"/>
  <c r="B47" i="17"/>
  <c r="B499" i="23"/>
  <c r="B48" i="17"/>
  <c r="B500" i="23"/>
  <c r="B49" i="17"/>
  <c r="B501" i="23"/>
  <c r="B50" i="17"/>
  <c r="B502" i="23"/>
  <c r="B51" i="17"/>
  <c r="B503" i="23"/>
  <c r="B52" i="17"/>
  <c r="B504" i="23"/>
  <c r="B53" i="17"/>
  <c r="B505" i="23"/>
  <c r="B54" i="17"/>
  <c r="B506" i="23"/>
  <c r="B55" i="17"/>
  <c r="B507" i="23"/>
  <c r="B56" i="17"/>
  <c r="B508" i="23"/>
  <c r="B57" i="17"/>
  <c r="B509" i="23"/>
  <c r="B58" i="17"/>
  <c r="B510" i="23"/>
  <c r="B59" i="17"/>
  <c r="B511" i="23"/>
  <c r="B60" i="17"/>
  <c r="B512" i="23"/>
  <c r="B61" i="17"/>
  <c r="B513" i="23"/>
  <c r="B62" i="17"/>
  <c r="B514" i="23"/>
  <c r="B63" i="17"/>
  <c r="B515" i="23"/>
  <c r="B64" i="17"/>
  <c r="B516" i="23"/>
  <c r="B65" i="17"/>
  <c r="B517" i="23"/>
  <c r="B66" i="17"/>
  <c r="B518" i="23"/>
  <c r="B67" i="17"/>
  <c r="B519" i="23"/>
  <c r="B68" i="17"/>
  <c r="B520" i="23"/>
  <c r="B69" i="17"/>
  <c r="B521" i="23"/>
  <c r="B70" i="17"/>
  <c r="B522" i="23"/>
  <c r="B71" i="17"/>
  <c r="B523" i="23"/>
  <c r="B72" i="17"/>
  <c r="B524" i="23"/>
  <c r="B73" i="17"/>
  <c r="B525" i="23"/>
  <c r="B74" i="17"/>
  <c r="B526" i="23"/>
  <c r="B75" i="17"/>
  <c r="B527" i="23"/>
  <c r="B76" i="17"/>
  <c r="B528" i="23"/>
  <c r="B77" i="17"/>
  <c r="B529" i="23"/>
  <c r="B78" i="17"/>
  <c r="B530" i="23"/>
  <c r="B79" i="17"/>
  <c r="B531" i="23"/>
  <c r="B80" i="17"/>
  <c r="B532" i="23"/>
  <c r="B81" i="17"/>
  <c r="B533" i="23"/>
  <c r="B82" i="17"/>
  <c r="B534" i="23"/>
  <c r="B83" i="17"/>
  <c r="H4" i="17"/>
  <c r="U9" i="23"/>
  <c r="U97" i="23"/>
  <c r="V9" i="23"/>
  <c r="V97" i="23"/>
  <c r="W9" i="23"/>
  <c r="W97" i="23"/>
  <c r="X9" i="23"/>
  <c r="X97" i="23"/>
  <c r="Y9" i="23"/>
  <c r="Y97" i="23"/>
  <c r="E184" i="23"/>
  <c r="C363" i="23"/>
  <c r="U8" i="23"/>
  <c r="U96" i="23"/>
  <c r="V8" i="23"/>
  <c r="V96" i="23"/>
  <c r="W8" i="23"/>
  <c r="W96" i="23"/>
  <c r="X8" i="23"/>
  <c r="X96" i="23"/>
  <c r="Y8" i="23"/>
  <c r="Y96" i="23"/>
  <c r="E183" i="23"/>
  <c r="C362" i="23"/>
  <c r="U10" i="23"/>
  <c r="U98" i="23"/>
  <c r="V10" i="23"/>
  <c r="V98" i="23"/>
  <c r="W10" i="23"/>
  <c r="W98" i="23"/>
  <c r="X10" i="23"/>
  <c r="X98" i="23"/>
  <c r="Y10" i="23"/>
  <c r="Y98" i="23"/>
  <c r="E185" i="23"/>
  <c r="C364" i="23"/>
  <c r="U11" i="23"/>
  <c r="U99" i="23"/>
  <c r="V11" i="23"/>
  <c r="V99" i="23"/>
  <c r="W11" i="23"/>
  <c r="W99" i="23"/>
  <c r="X11" i="23"/>
  <c r="X99" i="23"/>
  <c r="Y11" i="23"/>
  <c r="Y99" i="23"/>
  <c r="E186" i="23"/>
  <c r="C365" i="23"/>
  <c r="U12" i="23"/>
  <c r="U100" i="23"/>
  <c r="V12" i="23"/>
  <c r="V100" i="23"/>
  <c r="W12" i="23"/>
  <c r="W100" i="23"/>
  <c r="X12" i="23"/>
  <c r="X100" i="23"/>
  <c r="Y12" i="23"/>
  <c r="Y100" i="23"/>
  <c r="E187" i="23"/>
  <c r="C366" i="23"/>
  <c r="U13" i="23"/>
  <c r="U101" i="23"/>
  <c r="V13" i="23"/>
  <c r="V101" i="23"/>
  <c r="W13" i="23"/>
  <c r="W101" i="23"/>
  <c r="X13" i="23"/>
  <c r="X101" i="23"/>
  <c r="Y13" i="23"/>
  <c r="Y101" i="23"/>
  <c r="E188" i="23"/>
  <c r="C367" i="23"/>
  <c r="U14" i="23"/>
  <c r="U102" i="23"/>
  <c r="V14" i="23"/>
  <c r="V102" i="23"/>
  <c r="W14" i="23"/>
  <c r="W102" i="23"/>
  <c r="X14" i="23"/>
  <c r="X102" i="23"/>
  <c r="Y14" i="23"/>
  <c r="Y102" i="23"/>
  <c r="E189" i="23"/>
  <c r="C368" i="23"/>
  <c r="U15" i="23"/>
  <c r="U103" i="23"/>
  <c r="V15" i="23"/>
  <c r="V103" i="23"/>
  <c r="W15" i="23"/>
  <c r="W103" i="23"/>
  <c r="X15" i="23"/>
  <c r="X103" i="23"/>
  <c r="Y15" i="23"/>
  <c r="Y103" i="23"/>
  <c r="E190" i="23"/>
  <c r="C369" i="23"/>
  <c r="U16" i="23"/>
  <c r="U104" i="23"/>
  <c r="V16" i="23"/>
  <c r="V104" i="23"/>
  <c r="W16" i="23"/>
  <c r="W104" i="23"/>
  <c r="X16" i="23"/>
  <c r="X104" i="23"/>
  <c r="Y16" i="23"/>
  <c r="Y104" i="23"/>
  <c r="E191" i="23"/>
  <c r="C370" i="23"/>
  <c r="U17" i="23"/>
  <c r="U105" i="23"/>
  <c r="V17" i="23"/>
  <c r="V105" i="23"/>
  <c r="W17" i="23"/>
  <c r="W105" i="23"/>
  <c r="X17" i="23"/>
  <c r="X105" i="23"/>
  <c r="Y17" i="23"/>
  <c r="Y105" i="23"/>
  <c r="E192" i="23"/>
  <c r="C371" i="23"/>
  <c r="U18" i="23"/>
  <c r="U106" i="23"/>
  <c r="V18" i="23"/>
  <c r="V106" i="23"/>
  <c r="W18" i="23"/>
  <c r="W106" i="23"/>
  <c r="X18" i="23"/>
  <c r="X106" i="23"/>
  <c r="Y18" i="23"/>
  <c r="Y106" i="23"/>
  <c r="E193" i="23"/>
  <c r="C372" i="23"/>
  <c r="U19" i="23"/>
  <c r="U107" i="23"/>
  <c r="V19" i="23"/>
  <c r="V107" i="23"/>
  <c r="W19" i="23"/>
  <c r="W107" i="23"/>
  <c r="X19" i="23"/>
  <c r="X107" i="23"/>
  <c r="Y19" i="23"/>
  <c r="Y107" i="23"/>
  <c r="E194" i="23"/>
  <c r="C373" i="23"/>
  <c r="U20" i="23"/>
  <c r="U108" i="23"/>
  <c r="V20" i="23"/>
  <c r="V108" i="23"/>
  <c r="W20" i="23"/>
  <c r="W108" i="23"/>
  <c r="X20" i="23"/>
  <c r="X108" i="23"/>
  <c r="Y20" i="23"/>
  <c r="Y108" i="23"/>
  <c r="E195" i="23"/>
  <c r="C374" i="23"/>
  <c r="U21" i="23"/>
  <c r="U109" i="23"/>
  <c r="V21" i="23"/>
  <c r="V109" i="23"/>
  <c r="W21" i="23"/>
  <c r="W109" i="23"/>
  <c r="X21" i="23"/>
  <c r="X109" i="23"/>
  <c r="Y21" i="23"/>
  <c r="Y109" i="23"/>
  <c r="E196" i="23"/>
  <c r="C375" i="23"/>
  <c r="U22" i="23"/>
  <c r="U110" i="23"/>
  <c r="V22" i="23"/>
  <c r="V110" i="23"/>
  <c r="W22" i="23"/>
  <c r="W110" i="23"/>
  <c r="X22" i="23"/>
  <c r="X110" i="23"/>
  <c r="Y22" i="23"/>
  <c r="Y110" i="23"/>
  <c r="E197" i="23"/>
  <c r="C376" i="23"/>
  <c r="U23" i="23"/>
  <c r="U111" i="23"/>
  <c r="V23" i="23"/>
  <c r="V111" i="23"/>
  <c r="W23" i="23"/>
  <c r="W111" i="23"/>
  <c r="X23" i="23"/>
  <c r="X111" i="23"/>
  <c r="Y23" i="23"/>
  <c r="Y111" i="23"/>
  <c r="E198" i="23"/>
  <c r="C377" i="23"/>
  <c r="U24" i="23"/>
  <c r="U112" i="23"/>
  <c r="V24" i="23"/>
  <c r="V112" i="23"/>
  <c r="W24" i="23"/>
  <c r="W112" i="23"/>
  <c r="X24" i="23"/>
  <c r="X112" i="23"/>
  <c r="Y24" i="23"/>
  <c r="Y112" i="23"/>
  <c r="E199" i="23"/>
  <c r="C378" i="23"/>
  <c r="U25" i="23"/>
  <c r="U113" i="23"/>
  <c r="V25" i="23"/>
  <c r="V113" i="23"/>
  <c r="W25" i="23"/>
  <c r="W113" i="23"/>
  <c r="X25" i="23"/>
  <c r="X113" i="23"/>
  <c r="Y25" i="23"/>
  <c r="Y113" i="23"/>
  <c r="E200" i="23"/>
  <c r="C379" i="23"/>
  <c r="U26" i="23"/>
  <c r="U114" i="23"/>
  <c r="V26" i="23"/>
  <c r="V114" i="23"/>
  <c r="W26" i="23"/>
  <c r="W114" i="23"/>
  <c r="X26" i="23"/>
  <c r="X114" i="23"/>
  <c r="Y26" i="23"/>
  <c r="Y114" i="23"/>
  <c r="E201" i="23"/>
  <c r="C380" i="23"/>
  <c r="U27" i="23"/>
  <c r="U115" i="23"/>
  <c r="V27" i="23"/>
  <c r="V115" i="23"/>
  <c r="W27" i="23"/>
  <c r="W115" i="23"/>
  <c r="X27" i="23"/>
  <c r="X115" i="23"/>
  <c r="Y27" i="23"/>
  <c r="Y115" i="23"/>
  <c r="E202" i="23"/>
  <c r="C381" i="23"/>
  <c r="U28" i="23"/>
  <c r="U116" i="23"/>
  <c r="V28" i="23"/>
  <c r="V116" i="23"/>
  <c r="W28" i="23"/>
  <c r="W116" i="23"/>
  <c r="X28" i="23"/>
  <c r="X116" i="23"/>
  <c r="Y28" i="23"/>
  <c r="Y116" i="23"/>
  <c r="E203" i="23"/>
  <c r="C382" i="23"/>
  <c r="U29" i="23"/>
  <c r="U117" i="23"/>
  <c r="V29" i="23"/>
  <c r="V117" i="23"/>
  <c r="W29" i="23"/>
  <c r="W117" i="23"/>
  <c r="X29" i="23"/>
  <c r="X117" i="23"/>
  <c r="Y29" i="23"/>
  <c r="Y117" i="23"/>
  <c r="E204" i="23"/>
  <c r="C383" i="23"/>
  <c r="U30" i="23"/>
  <c r="U118" i="23"/>
  <c r="V30" i="23"/>
  <c r="V118" i="23"/>
  <c r="W30" i="23"/>
  <c r="W118" i="23"/>
  <c r="X30" i="23"/>
  <c r="X118" i="23"/>
  <c r="Y30" i="23"/>
  <c r="Y118" i="23"/>
  <c r="E205" i="23"/>
  <c r="C384" i="23"/>
  <c r="U31" i="23"/>
  <c r="U119" i="23"/>
  <c r="V31" i="23"/>
  <c r="V119" i="23"/>
  <c r="W31" i="23"/>
  <c r="W119" i="23"/>
  <c r="X31" i="23"/>
  <c r="X119" i="23"/>
  <c r="Y31" i="23"/>
  <c r="Y119" i="23"/>
  <c r="E206" i="23"/>
  <c r="C385" i="23"/>
  <c r="U32" i="23"/>
  <c r="U120" i="23"/>
  <c r="V32" i="23"/>
  <c r="V120" i="23"/>
  <c r="W32" i="23"/>
  <c r="W120" i="23"/>
  <c r="X32" i="23"/>
  <c r="X120" i="23"/>
  <c r="Y32" i="23"/>
  <c r="Y120" i="23"/>
  <c r="E207" i="23"/>
  <c r="C386" i="23"/>
  <c r="U33" i="23"/>
  <c r="U121" i="23"/>
  <c r="V33" i="23"/>
  <c r="V121" i="23"/>
  <c r="W33" i="23"/>
  <c r="W121" i="23"/>
  <c r="X33" i="23"/>
  <c r="X121" i="23"/>
  <c r="Y33" i="23"/>
  <c r="Y121" i="23"/>
  <c r="E208" i="23"/>
  <c r="C387" i="23"/>
  <c r="U34" i="23"/>
  <c r="U122" i="23"/>
  <c r="V34" i="23"/>
  <c r="V122" i="23"/>
  <c r="W34" i="23"/>
  <c r="W122" i="23"/>
  <c r="X34" i="23"/>
  <c r="X122" i="23"/>
  <c r="Y34" i="23"/>
  <c r="Y122" i="23"/>
  <c r="E209" i="23"/>
  <c r="C388" i="23"/>
  <c r="U35" i="23"/>
  <c r="U123" i="23"/>
  <c r="V35" i="23"/>
  <c r="V123" i="23"/>
  <c r="W35" i="23"/>
  <c r="W123" i="23"/>
  <c r="X35" i="23"/>
  <c r="X123" i="23"/>
  <c r="Y35" i="23"/>
  <c r="Y123" i="23"/>
  <c r="E210" i="23"/>
  <c r="C389" i="23"/>
  <c r="U36" i="23"/>
  <c r="U124" i="23"/>
  <c r="V36" i="23"/>
  <c r="V124" i="23"/>
  <c r="W36" i="23"/>
  <c r="W124" i="23"/>
  <c r="X36" i="23"/>
  <c r="X124" i="23"/>
  <c r="Y36" i="23"/>
  <c r="Y124" i="23"/>
  <c r="E211" i="23"/>
  <c r="C390" i="23"/>
  <c r="U37" i="23"/>
  <c r="U125" i="23"/>
  <c r="V37" i="23"/>
  <c r="V125" i="23"/>
  <c r="W37" i="23"/>
  <c r="W125" i="23"/>
  <c r="X37" i="23"/>
  <c r="X125" i="23"/>
  <c r="Y37" i="23"/>
  <c r="Y125" i="23"/>
  <c r="E212" i="23"/>
  <c r="C391" i="23"/>
  <c r="U38" i="23"/>
  <c r="U126" i="23"/>
  <c r="V38" i="23"/>
  <c r="V126" i="23"/>
  <c r="W38" i="23"/>
  <c r="W126" i="23"/>
  <c r="X38" i="23"/>
  <c r="X126" i="23"/>
  <c r="Y38" i="23"/>
  <c r="Y126" i="23"/>
  <c r="E213" i="23"/>
  <c r="C392" i="23"/>
  <c r="U39" i="23"/>
  <c r="U127" i="23"/>
  <c r="V39" i="23"/>
  <c r="V127" i="23"/>
  <c r="W39" i="23"/>
  <c r="W127" i="23"/>
  <c r="X39" i="23"/>
  <c r="X127" i="23"/>
  <c r="Y39" i="23"/>
  <c r="Y127" i="23"/>
  <c r="E214" i="23"/>
  <c r="C393" i="23"/>
  <c r="U40" i="23"/>
  <c r="U128" i="23"/>
  <c r="V40" i="23"/>
  <c r="V128" i="23"/>
  <c r="W40" i="23"/>
  <c r="W128" i="23"/>
  <c r="X40" i="23"/>
  <c r="X128" i="23"/>
  <c r="Y40" i="23"/>
  <c r="Y128" i="23"/>
  <c r="E215" i="23"/>
  <c r="C394" i="23"/>
  <c r="U41" i="23"/>
  <c r="U129" i="23"/>
  <c r="V41" i="23"/>
  <c r="V129" i="23"/>
  <c r="W41" i="23"/>
  <c r="W129" i="23"/>
  <c r="X41" i="23"/>
  <c r="X129" i="23"/>
  <c r="Y41" i="23"/>
  <c r="Y129" i="23"/>
  <c r="E216" i="23"/>
  <c r="C395" i="23"/>
  <c r="U42" i="23"/>
  <c r="U130" i="23"/>
  <c r="V42" i="23"/>
  <c r="V130" i="23"/>
  <c r="W42" i="23"/>
  <c r="W130" i="23"/>
  <c r="X42" i="23"/>
  <c r="X130" i="23"/>
  <c r="Y42" i="23"/>
  <c r="Y130" i="23"/>
  <c r="E217" i="23"/>
  <c r="C396" i="23"/>
  <c r="U43" i="23"/>
  <c r="U131" i="23"/>
  <c r="V43" i="23"/>
  <c r="V131" i="23"/>
  <c r="W43" i="23"/>
  <c r="W131" i="23"/>
  <c r="X43" i="23"/>
  <c r="X131" i="23"/>
  <c r="Y43" i="23"/>
  <c r="Y131" i="23"/>
  <c r="E218" i="23"/>
  <c r="C397" i="23"/>
  <c r="U44" i="23"/>
  <c r="U132" i="23"/>
  <c r="V44" i="23"/>
  <c r="V132" i="23"/>
  <c r="W44" i="23"/>
  <c r="W132" i="23"/>
  <c r="X44" i="23"/>
  <c r="X132" i="23"/>
  <c r="Y44" i="23"/>
  <c r="Y132" i="23"/>
  <c r="E219" i="23"/>
  <c r="C398" i="23"/>
  <c r="U45" i="23"/>
  <c r="U133" i="23"/>
  <c r="V45" i="23"/>
  <c r="V133" i="23"/>
  <c r="W45" i="23"/>
  <c r="W133" i="23"/>
  <c r="X45" i="23"/>
  <c r="X133" i="23"/>
  <c r="Y45" i="23"/>
  <c r="Y133" i="23"/>
  <c r="E220" i="23"/>
  <c r="C399" i="23"/>
  <c r="U46" i="23"/>
  <c r="U134" i="23"/>
  <c r="V46" i="23"/>
  <c r="V134" i="23"/>
  <c r="W46" i="23"/>
  <c r="W134" i="23"/>
  <c r="X46" i="23"/>
  <c r="X134" i="23"/>
  <c r="Y46" i="23"/>
  <c r="Y134" i="23"/>
  <c r="E221" i="23"/>
  <c r="C400" i="23"/>
  <c r="U47" i="23"/>
  <c r="U135" i="23"/>
  <c r="V47" i="23"/>
  <c r="V135" i="23"/>
  <c r="W47" i="23"/>
  <c r="W135" i="23"/>
  <c r="X47" i="23"/>
  <c r="X135" i="23"/>
  <c r="Y47" i="23"/>
  <c r="Y135" i="23"/>
  <c r="E222" i="23"/>
  <c r="C401" i="23"/>
  <c r="U48" i="23"/>
  <c r="U136" i="23"/>
  <c r="V48" i="23"/>
  <c r="V136" i="23"/>
  <c r="W48" i="23"/>
  <c r="W136" i="23"/>
  <c r="X48" i="23"/>
  <c r="X136" i="23"/>
  <c r="Y48" i="23"/>
  <c r="Y136" i="23"/>
  <c r="E223" i="23"/>
  <c r="C402" i="23"/>
  <c r="U49" i="23"/>
  <c r="U137" i="23"/>
  <c r="V49" i="23"/>
  <c r="V137" i="23"/>
  <c r="W49" i="23"/>
  <c r="W137" i="23"/>
  <c r="X49" i="23"/>
  <c r="X137" i="23"/>
  <c r="Y49" i="23"/>
  <c r="Y137" i="23"/>
  <c r="E224" i="23"/>
  <c r="C403" i="23"/>
  <c r="U50" i="23"/>
  <c r="U138" i="23"/>
  <c r="V50" i="23"/>
  <c r="V138" i="23"/>
  <c r="W50" i="23"/>
  <c r="W138" i="23"/>
  <c r="X50" i="23"/>
  <c r="X138" i="23"/>
  <c r="Y50" i="23"/>
  <c r="Y138" i="23"/>
  <c r="E225" i="23"/>
  <c r="C404" i="23"/>
  <c r="U51" i="23"/>
  <c r="U139" i="23"/>
  <c r="V51" i="23"/>
  <c r="V139" i="23"/>
  <c r="W51" i="23"/>
  <c r="W139" i="23"/>
  <c r="X51" i="23"/>
  <c r="X139" i="23"/>
  <c r="Y51" i="23"/>
  <c r="Y139" i="23"/>
  <c r="E226" i="23"/>
  <c r="C405" i="23"/>
  <c r="U52" i="23"/>
  <c r="U140" i="23"/>
  <c r="V52" i="23"/>
  <c r="V140" i="23"/>
  <c r="W52" i="23"/>
  <c r="W140" i="23"/>
  <c r="X52" i="23"/>
  <c r="X140" i="23"/>
  <c r="Y52" i="23"/>
  <c r="Y140" i="23"/>
  <c r="E227" i="23"/>
  <c r="C406" i="23"/>
  <c r="U53" i="23"/>
  <c r="U141" i="23"/>
  <c r="V53" i="23"/>
  <c r="V141" i="23"/>
  <c r="W53" i="23"/>
  <c r="W141" i="23"/>
  <c r="X53" i="23"/>
  <c r="X141" i="23"/>
  <c r="Y53" i="23"/>
  <c r="Y141" i="23"/>
  <c r="E228" i="23"/>
  <c r="C407" i="23"/>
  <c r="U54" i="23"/>
  <c r="U142" i="23"/>
  <c r="V54" i="23"/>
  <c r="V142" i="23"/>
  <c r="W54" i="23"/>
  <c r="W142" i="23"/>
  <c r="X54" i="23"/>
  <c r="X142" i="23"/>
  <c r="Y54" i="23"/>
  <c r="Y142" i="23"/>
  <c r="E229" i="23"/>
  <c r="C408" i="23"/>
  <c r="U55" i="23"/>
  <c r="U143" i="23"/>
  <c r="V55" i="23"/>
  <c r="V143" i="23"/>
  <c r="W55" i="23"/>
  <c r="W143" i="23"/>
  <c r="X55" i="23"/>
  <c r="X143" i="23"/>
  <c r="Y55" i="23"/>
  <c r="Y143" i="23"/>
  <c r="E230" i="23"/>
  <c r="C409" i="23"/>
  <c r="U56" i="23"/>
  <c r="U144" i="23"/>
  <c r="V56" i="23"/>
  <c r="V144" i="23"/>
  <c r="W56" i="23"/>
  <c r="W144" i="23"/>
  <c r="X56" i="23"/>
  <c r="X144" i="23"/>
  <c r="Y56" i="23"/>
  <c r="Y144" i="23"/>
  <c r="E231" i="23"/>
  <c r="C410" i="23"/>
  <c r="U57" i="23"/>
  <c r="U145" i="23"/>
  <c r="V57" i="23"/>
  <c r="V145" i="23"/>
  <c r="W57" i="23"/>
  <c r="W145" i="23"/>
  <c r="X57" i="23"/>
  <c r="X145" i="23"/>
  <c r="Y57" i="23"/>
  <c r="Y145" i="23"/>
  <c r="E232" i="23"/>
  <c r="C411" i="23"/>
  <c r="U58" i="23"/>
  <c r="U146" i="23"/>
  <c r="V58" i="23"/>
  <c r="V146" i="23"/>
  <c r="W58" i="23"/>
  <c r="W146" i="23"/>
  <c r="X58" i="23"/>
  <c r="X146" i="23"/>
  <c r="Y58" i="23"/>
  <c r="Y146" i="23"/>
  <c r="E233" i="23"/>
  <c r="C412" i="23"/>
  <c r="U59" i="23"/>
  <c r="U147" i="23"/>
  <c r="V59" i="23"/>
  <c r="V147" i="23"/>
  <c r="W59" i="23"/>
  <c r="W147" i="23"/>
  <c r="X59" i="23"/>
  <c r="X147" i="23"/>
  <c r="Y59" i="23"/>
  <c r="Y147" i="23"/>
  <c r="E234" i="23"/>
  <c r="C413" i="23"/>
  <c r="U60" i="23"/>
  <c r="U148" i="23"/>
  <c r="V60" i="23"/>
  <c r="V148" i="23"/>
  <c r="W60" i="23"/>
  <c r="W148" i="23"/>
  <c r="X60" i="23"/>
  <c r="X148" i="23"/>
  <c r="Y60" i="23"/>
  <c r="Y148" i="23"/>
  <c r="E235" i="23"/>
  <c r="C414" i="23"/>
  <c r="U61" i="23"/>
  <c r="U149" i="23"/>
  <c r="V61" i="23"/>
  <c r="V149" i="23"/>
  <c r="W61" i="23"/>
  <c r="W149" i="23"/>
  <c r="X61" i="23"/>
  <c r="X149" i="23"/>
  <c r="Y61" i="23"/>
  <c r="Y149" i="23"/>
  <c r="E236" i="23"/>
  <c r="C415" i="23"/>
  <c r="U62" i="23"/>
  <c r="U150" i="23"/>
  <c r="V62" i="23"/>
  <c r="V150" i="23"/>
  <c r="W62" i="23"/>
  <c r="W150" i="23"/>
  <c r="X62" i="23"/>
  <c r="X150" i="23"/>
  <c r="Y62" i="23"/>
  <c r="Y150" i="23"/>
  <c r="E237" i="23"/>
  <c r="C416" i="23"/>
  <c r="U63" i="23"/>
  <c r="U151" i="23"/>
  <c r="V63" i="23"/>
  <c r="V151" i="23"/>
  <c r="W63" i="23"/>
  <c r="W151" i="23"/>
  <c r="X63" i="23"/>
  <c r="X151" i="23"/>
  <c r="Y63" i="23"/>
  <c r="Y151" i="23"/>
  <c r="E238" i="23"/>
  <c r="C417" i="23"/>
  <c r="U64" i="23"/>
  <c r="U152" i="23"/>
  <c r="V64" i="23"/>
  <c r="V152" i="23"/>
  <c r="W64" i="23"/>
  <c r="W152" i="23"/>
  <c r="X64" i="23"/>
  <c r="X152" i="23"/>
  <c r="Y64" i="23"/>
  <c r="Y152" i="23"/>
  <c r="E239" i="23"/>
  <c r="C418" i="23"/>
  <c r="U65" i="23"/>
  <c r="U153" i="23"/>
  <c r="V65" i="23"/>
  <c r="V153" i="23"/>
  <c r="W65" i="23"/>
  <c r="W153" i="23"/>
  <c r="X65" i="23"/>
  <c r="X153" i="23"/>
  <c r="Y65" i="23"/>
  <c r="Y153" i="23"/>
  <c r="E240" i="23"/>
  <c r="C419" i="23"/>
  <c r="U66" i="23"/>
  <c r="U154" i="23"/>
  <c r="V66" i="23"/>
  <c r="V154" i="23"/>
  <c r="W66" i="23"/>
  <c r="W154" i="23"/>
  <c r="X66" i="23"/>
  <c r="X154" i="23"/>
  <c r="Y66" i="23"/>
  <c r="Y154" i="23"/>
  <c r="E241" i="23"/>
  <c r="C420" i="23"/>
  <c r="U67" i="23"/>
  <c r="U155" i="23"/>
  <c r="V67" i="23"/>
  <c r="V155" i="23"/>
  <c r="W67" i="23"/>
  <c r="W155" i="23"/>
  <c r="X67" i="23"/>
  <c r="X155" i="23"/>
  <c r="Y67" i="23"/>
  <c r="Y155" i="23"/>
  <c r="E242" i="23"/>
  <c r="C421" i="23"/>
  <c r="U68" i="23"/>
  <c r="U156" i="23"/>
  <c r="V68" i="23"/>
  <c r="V156" i="23"/>
  <c r="W68" i="23"/>
  <c r="W156" i="23"/>
  <c r="X68" i="23"/>
  <c r="X156" i="23"/>
  <c r="Y68" i="23"/>
  <c r="Y156" i="23"/>
  <c r="E243" i="23"/>
  <c r="C422" i="23"/>
  <c r="U69" i="23"/>
  <c r="U157" i="23"/>
  <c r="V69" i="23"/>
  <c r="V157" i="23"/>
  <c r="W69" i="23"/>
  <c r="W157" i="23"/>
  <c r="X69" i="23"/>
  <c r="X157" i="23"/>
  <c r="Y69" i="23"/>
  <c r="Y157" i="23"/>
  <c r="E244" i="23"/>
  <c r="C423" i="23"/>
  <c r="U70" i="23"/>
  <c r="U158" i="23"/>
  <c r="V70" i="23"/>
  <c r="V158" i="23"/>
  <c r="W70" i="23"/>
  <c r="W158" i="23"/>
  <c r="X70" i="23"/>
  <c r="X158" i="23"/>
  <c r="Y70" i="23"/>
  <c r="Y158" i="23"/>
  <c r="E245" i="23"/>
  <c r="C424" i="23"/>
  <c r="U71" i="23"/>
  <c r="U159" i="23"/>
  <c r="V71" i="23"/>
  <c r="V159" i="23"/>
  <c r="W71" i="23"/>
  <c r="W159" i="23"/>
  <c r="X71" i="23"/>
  <c r="X159" i="23"/>
  <c r="Y71" i="23"/>
  <c r="Y159" i="23"/>
  <c r="E246" i="23"/>
  <c r="C425" i="23"/>
  <c r="U72" i="23"/>
  <c r="U160" i="23"/>
  <c r="V72" i="23"/>
  <c r="V160" i="23"/>
  <c r="W72" i="23"/>
  <c r="W160" i="23"/>
  <c r="X72" i="23"/>
  <c r="X160" i="23"/>
  <c r="Y72" i="23"/>
  <c r="Y160" i="23"/>
  <c r="E247" i="23"/>
  <c r="C426" i="23"/>
  <c r="U73" i="23"/>
  <c r="U161" i="23"/>
  <c r="V73" i="23"/>
  <c r="V161" i="23"/>
  <c r="W73" i="23"/>
  <c r="W161" i="23"/>
  <c r="X73" i="23"/>
  <c r="X161" i="23"/>
  <c r="Y73" i="23"/>
  <c r="Y161" i="23"/>
  <c r="E248" i="23"/>
  <c r="C427" i="23"/>
  <c r="U74" i="23"/>
  <c r="U162" i="23"/>
  <c r="V74" i="23"/>
  <c r="V162" i="23"/>
  <c r="W74" i="23"/>
  <c r="W162" i="23"/>
  <c r="X74" i="23"/>
  <c r="X162" i="23"/>
  <c r="Y74" i="23"/>
  <c r="Y162" i="23"/>
  <c r="E249" i="23"/>
  <c r="C428" i="23"/>
  <c r="U75" i="23"/>
  <c r="U163" i="23"/>
  <c r="V75" i="23"/>
  <c r="V163" i="23"/>
  <c r="W75" i="23"/>
  <c r="W163" i="23"/>
  <c r="X75" i="23"/>
  <c r="X163" i="23"/>
  <c r="Y75" i="23"/>
  <c r="Y163" i="23"/>
  <c r="E250" i="23"/>
  <c r="C429" i="23"/>
  <c r="U76" i="23"/>
  <c r="U164" i="23"/>
  <c r="V76" i="23"/>
  <c r="V164" i="23"/>
  <c r="W76" i="23"/>
  <c r="W164" i="23"/>
  <c r="X76" i="23"/>
  <c r="X164" i="23"/>
  <c r="Y76" i="23"/>
  <c r="Y164" i="23"/>
  <c r="E251" i="23"/>
  <c r="C430" i="23"/>
  <c r="U77" i="23"/>
  <c r="U165" i="23"/>
  <c r="V77" i="23"/>
  <c r="V165" i="23"/>
  <c r="W77" i="23"/>
  <c r="W165" i="23"/>
  <c r="X77" i="23"/>
  <c r="X165" i="23"/>
  <c r="Y77" i="23"/>
  <c r="Y165" i="23"/>
  <c r="E252" i="23"/>
  <c r="C431" i="23"/>
  <c r="U78" i="23"/>
  <c r="U166" i="23"/>
  <c r="V78" i="23"/>
  <c r="V166" i="23"/>
  <c r="W78" i="23"/>
  <c r="W166" i="23"/>
  <c r="X78" i="23"/>
  <c r="X166" i="23"/>
  <c r="Y78" i="23"/>
  <c r="Y166" i="23"/>
  <c r="E253" i="23"/>
  <c r="C432" i="23"/>
  <c r="U79" i="23"/>
  <c r="U167" i="23"/>
  <c r="V79" i="23"/>
  <c r="V167" i="23"/>
  <c r="W79" i="23"/>
  <c r="W167" i="23"/>
  <c r="X79" i="23"/>
  <c r="X167" i="23"/>
  <c r="Y79" i="23"/>
  <c r="Y167" i="23"/>
  <c r="E254" i="23"/>
  <c r="C433" i="23"/>
  <c r="U80" i="23"/>
  <c r="U168" i="23"/>
  <c r="V80" i="23"/>
  <c r="V168" i="23"/>
  <c r="W80" i="23"/>
  <c r="W168" i="23"/>
  <c r="X80" i="23"/>
  <c r="X168" i="23"/>
  <c r="Y80" i="23"/>
  <c r="Y168" i="23"/>
  <c r="E255" i="23"/>
  <c r="C434" i="23"/>
  <c r="U81" i="23"/>
  <c r="U169" i="23"/>
  <c r="V81" i="23"/>
  <c r="V169" i="23"/>
  <c r="W81" i="23"/>
  <c r="W169" i="23"/>
  <c r="X81" i="23"/>
  <c r="X169" i="23"/>
  <c r="Y81" i="23"/>
  <c r="Y169" i="23"/>
  <c r="E256" i="23"/>
  <c r="C435" i="23"/>
  <c r="U82" i="23"/>
  <c r="U170" i="23"/>
  <c r="V82" i="23"/>
  <c r="V170" i="23"/>
  <c r="W82" i="23"/>
  <c r="W170" i="23"/>
  <c r="X82" i="23"/>
  <c r="X170" i="23"/>
  <c r="Y82" i="23"/>
  <c r="Y170" i="23"/>
  <c r="E257" i="23"/>
  <c r="C436" i="23"/>
  <c r="U83" i="23"/>
  <c r="U171" i="23"/>
  <c r="V83" i="23"/>
  <c r="V171" i="23"/>
  <c r="W83" i="23"/>
  <c r="W171" i="23"/>
  <c r="X83" i="23"/>
  <c r="X171" i="23"/>
  <c r="Y83" i="23"/>
  <c r="Y171" i="23"/>
  <c r="E258" i="23"/>
  <c r="C437" i="23"/>
  <c r="U84" i="23"/>
  <c r="U172" i="23"/>
  <c r="V84" i="23"/>
  <c r="V172" i="23"/>
  <c r="W84" i="23"/>
  <c r="W172" i="23"/>
  <c r="X84" i="23"/>
  <c r="X172" i="23"/>
  <c r="Y84" i="23"/>
  <c r="Y172" i="23"/>
  <c r="E259" i="23"/>
  <c r="C438" i="23"/>
  <c r="U85" i="23"/>
  <c r="U173" i="23"/>
  <c r="V85" i="23"/>
  <c r="V173" i="23"/>
  <c r="W85" i="23"/>
  <c r="W173" i="23"/>
  <c r="X85" i="23"/>
  <c r="X173" i="23"/>
  <c r="Y85" i="23"/>
  <c r="Y173" i="23"/>
  <c r="E260" i="23"/>
  <c r="C439" i="23"/>
  <c r="U86" i="23"/>
  <c r="U174" i="23"/>
  <c r="V86" i="23"/>
  <c r="V174" i="23"/>
  <c r="W86" i="23"/>
  <c r="W174" i="23"/>
  <c r="X86" i="23"/>
  <c r="X174" i="23"/>
  <c r="Y86" i="23"/>
  <c r="Y174" i="23"/>
  <c r="E261" i="23"/>
  <c r="C440" i="23"/>
  <c r="U87" i="23"/>
  <c r="U175" i="23"/>
  <c r="V87" i="23"/>
  <c r="V175" i="23"/>
  <c r="W87" i="23"/>
  <c r="W175" i="23"/>
  <c r="X87" i="23"/>
  <c r="X175" i="23"/>
  <c r="Y87" i="23"/>
  <c r="Y175" i="23"/>
  <c r="E262" i="23"/>
  <c r="C441" i="23"/>
  <c r="U88" i="23"/>
  <c r="U176" i="23"/>
  <c r="V88" i="23"/>
  <c r="V176" i="23"/>
  <c r="W88" i="23"/>
  <c r="W176" i="23"/>
  <c r="X88" i="23"/>
  <c r="X176" i="23"/>
  <c r="Y88" i="23"/>
  <c r="Y176" i="23"/>
  <c r="E263" i="23"/>
  <c r="C442" i="23"/>
  <c r="C448" i="23"/>
  <c r="C447" i="23"/>
  <c r="C449" i="23"/>
  <c r="C455" i="23"/>
  <c r="C4" i="17"/>
  <c r="C454" i="23"/>
  <c r="C3" i="17"/>
  <c r="C456" i="23"/>
  <c r="C5" i="17"/>
  <c r="C457" i="23"/>
  <c r="C6" i="17"/>
  <c r="C458" i="23"/>
  <c r="C7" i="17"/>
  <c r="C459" i="23"/>
  <c r="C8" i="17"/>
  <c r="C460" i="23"/>
  <c r="C9" i="17"/>
  <c r="C461" i="23"/>
  <c r="C10" i="17"/>
  <c r="C462" i="23"/>
  <c r="C11" i="17"/>
  <c r="C463" i="23"/>
  <c r="C12" i="17"/>
  <c r="C464" i="23"/>
  <c r="C13" i="17"/>
  <c r="C465" i="23"/>
  <c r="C14" i="17"/>
  <c r="C466" i="23"/>
  <c r="C15" i="17"/>
  <c r="C467" i="23"/>
  <c r="C16" i="17"/>
  <c r="C468" i="23"/>
  <c r="C17" i="17"/>
  <c r="C469" i="23"/>
  <c r="C18" i="17"/>
  <c r="C470" i="23"/>
  <c r="C19" i="17"/>
  <c r="C471" i="23"/>
  <c r="C20" i="17"/>
  <c r="C472" i="23"/>
  <c r="C21" i="17"/>
  <c r="C473" i="23"/>
  <c r="C22" i="17"/>
  <c r="C474" i="23"/>
  <c r="C23" i="17"/>
  <c r="C475" i="23"/>
  <c r="C24" i="17"/>
  <c r="C476" i="23"/>
  <c r="C25" i="17"/>
  <c r="C477" i="23"/>
  <c r="C26" i="17"/>
  <c r="C478" i="23"/>
  <c r="C27" i="17"/>
  <c r="C479" i="23"/>
  <c r="C28" i="17"/>
  <c r="C480" i="23"/>
  <c r="C29" i="17"/>
  <c r="C481" i="23"/>
  <c r="C30" i="17"/>
  <c r="C482" i="23"/>
  <c r="C31" i="17"/>
  <c r="C483" i="23"/>
  <c r="C32" i="17"/>
  <c r="C484" i="23"/>
  <c r="C33" i="17"/>
  <c r="C485" i="23"/>
  <c r="C34" i="17"/>
  <c r="C486" i="23"/>
  <c r="C35" i="17"/>
  <c r="C487" i="23"/>
  <c r="C36" i="17"/>
  <c r="C488" i="23"/>
  <c r="C37" i="17"/>
  <c r="C489" i="23"/>
  <c r="C38" i="17"/>
  <c r="C490" i="23"/>
  <c r="C39" i="17"/>
  <c r="C491" i="23"/>
  <c r="C40" i="17"/>
  <c r="C492" i="23"/>
  <c r="C41" i="17"/>
  <c r="C493" i="23"/>
  <c r="C42" i="17"/>
  <c r="C494" i="23"/>
  <c r="C43" i="17"/>
  <c r="C495" i="23"/>
  <c r="C44" i="17"/>
  <c r="C496" i="23"/>
  <c r="C45" i="17"/>
  <c r="C497" i="23"/>
  <c r="C46" i="17"/>
  <c r="C498" i="23"/>
  <c r="C47" i="17"/>
  <c r="C499" i="23"/>
  <c r="C48" i="17"/>
  <c r="C500" i="23"/>
  <c r="C49" i="17"/>
  <c r="C501" i="23"/>
  <c r="C50" i="17"/>
  <c r="C502" i="23"/>
  <c r="C51" i="17"/>
  <c r="C503" i="23"/>
  <c r="C52" i="17"/>
  <c r="C504" i="23"/>
  <c r="C53" i="17"/>
  <c r="C505" i="23"/>
  <c r="C54" i="17"/>
  <c r="C506" i="23"/>
  <c r="C55" i="17"/>
  <c r="C507" i="23"/>
  <c r="C56" i="17"/>
  <c r="C508" i="23"/>
  <c r="C57" i="17"/>
  <c r="C509" i="23"/>
  <c r="C58" i="17"/>
  <c r="C510" i="23"/>
  <c r="C59" i="17"/>
  <c r="C511" i="23"/>
  <c r="C60" i="17"/>
  <c r="C512" i="23"/>
  <c r="C61" i="17"/>
  <c r="C513" i="23"/>
  <c r="C62" i="17"/>
  <c r="C514" i="23"/>
  <c r="C63" i="17"/>
  <c r="C515" i="23"/>
  <c r="C64" i="17"/>
  <c r="C516" i="23"/>
  <c r="C65" i="17"/>
  <c r="C517" i="23"/>
  <c r="C66" i="17"/>
  <c r="C518" i="23"/>
  <c r="C67" i="17"/>
  <c r="C519" i="23"/>
  <c r="C68" i="17"/>
  <c r="C520" i="23"/>
  <c r="C69" i="17"/>
  <c r="C521" i="23"/>
  <c r="C70" i="17"/>
  <c r="C522" i="23"/>
  <c r="C71" i="17"/>
  <c r="C523" i="23"/>
  <c r="C72" i="17"/>
  <c r="C524" i="23"/>
  <c r="C73" i="17"/>
  <c r="C525" i="23"/>
  <c r="C74" i="17"/>
  <c r="C526" i="23"/>
  <c r="C75" i="17"/>
  <c r="C527" i="23"/>
  <c r="C76" i="17"/>
  <c r="C528" i="23"/>
  <c r="C77" i="17"/>
  <c r="C529" i="23"/>
  <c r="C78" i="17"/>
  <c r="C530" i="23"/>
  <c r="C79" i="17"/>
  <c r="C531" i="23"/>
  <c r="C80" i="17"/>
  <c r="C532" i="23"/>
  <c r="C81" i="17"/>
  <c r="C533" i="23"/>
  <c r="C82" i="17"/>
  <c r="C534" i="23"/>
  <c r="C83" i="17"/>
  <c r="I4" i="17"/>
  <c r="AE9" i="23"/>
  <c r="AE97" i="23"/>
  <c r="AF9" i="23"/>
  <c r="AF97" i="23"/>
  <c r="AG9" i="23"/>
  <c r="AG97" i="23"/>
  <c r="I184" i="23"/>
  <c r="AH9" i="23"/>
  <c r="AH97" i="23"/>
  <c r="AI9" i="23"/>
  <c r="AI97" i="23"/>
  <c r="J184" i="23"/>
  <c r="E363" i="23"/>
  <c r="AE8" i="23"/>
  <c r="AE96" i="23"/>
  <c r="AF8" i="23"/>
  <c r="AF96" i="23"/>
  <c r="AG8" i="23"/>
  <c r="AG96" i="23"/>
  <c r="I183" i="23"/>
  <c r="AH8" i="23"/>
  <c r="AH96" i="23"/>
  <c r="AI8" i="23"/>
  <c r="AI96" i="23"/>
  <c r="J183" i="23"/>
  <c r="E362" i="23"/>
  <c r="AE10" i="23"/>
  <c r="AE98" i="23"/>
  <c r="AF10" i="23"/>
  <c r="AF98" i="23"/>
  <c r="AG10" i="23"/>
  <c r="AG98" i="23"/>
  <c r="I185" i="23"/>
  <c r="AH10" i="23"/>
  <c r="AH98" i="23"/>
  <c r="AI10" i="23"/>
  <c r="AI98" i="23"/>
  <c r="J185" i="23"/>
  <c r="E364" i="23"/>
  <c r="AE11" i="23"/>
  <c r="AE99" i="23"/>
  <c r="AF11" i="23"/>
  <c r="AF99" i="23"/>
  <c r="AG11" i="23"/>
  <c r="AG99" i="23"/>
  <c r="I186" i="23"/>
  <c r="AH11" i="23"/>
  <c r="AH99" i="23"/>
  <c r="AI11" i="23"/>
  <c r="AI99" i="23"/>
  <c r="J186" i="23"/>
  <c r="E365" i="23"/>
  <c r="AE12" i="23"/>
  <c r="AE100" i="23"/>
  <c r="AF12" i="23"/>
  <c r="AF100" i="23"/>
  <c r="AG12" i="23"/>
  <c r="AG100" i="23"/>
  <c r="I187" i="23"/>
  <c r="AH12" i="23"/>
  <c r="AH100" i="23"/>
  <c r="AI12" i="23"/>
  <c r="AI100" i="23"/>
  <c r="J187" i="23"/>
  <c r="E366" i="23"/>
  <c r="AE13" i="23"/>
  <c r="AE101" i="23"/>
  <c r="AF13" i="23"/>
  <c r="AF101" i="23"/>
  <c r="AG13" i="23"/>
  <c r="AG101" i="23"/>
  <c r="I188" i="23"/>
  <c r="AH13" i="23"/>
  <c r="AH101" i="23"/>
  <c r="AI13" i="23"/>
  <c r="AI101" i="23"/>
  <c r="J188" i="23"/>
  <c r="E367" i="23"/>
  <c r="AE14" i="23"/>
  <c r="AE102" i="23"/>
  <c r="AF14" i="23"/>
  <c r="AF102" i="23"/>
  <c r="AG14" i="23"/>
  <c r="AG102" i="23"/>
  <c r="I189" i="23"/>
  <c r="AH14" i="23"/>
  <c r="AH102" i="23"/>
  <c r="AI14" i="23"/>
  <c r="AI102" i="23"/>
  <c r="J189" i="23"/>
  <c r="E368" i="23"/>
  <c r="AE15" i="23"/>
  <c r="AE103" i="23"/>
  <c r="AF15" i="23"/>
  <c r="AF103" i="23"/>
  <c r="AG15" i="23"/>
  <c r="AG103" i="23"/>
  <c r="I190" i="23"/>
  <c r="AH15" i="23"/>
  <c r="AH103" i="23"/>
  <c r="AI15" i="23"/>
  <c r="AI103" i="23"/>
  <c r="J190" i="23"/>
  <c r="E369" i="23"/>
  <c r="AE16" i="23"/>
  <c r="AE104" i="23"/>
  <c r="AF16" i="23"/>
  <c r="AF104" i="23"/>
  <c r="AG16" i="23"/>
  <c r="AG104" i="23"/>
  <c r="I191" i="23"/>
  <c r="AH16" i="23"/>
  <c r="AH104" i="23"/>
  <c r="AI16" i="23"/>
  <c r="AI104" i="23"/>
  <c r="J191" i="23"/>
  <c r="E370" i="23"/>
  <c r="AE17" i="23"/>
  <c r="AE105" i="23"/>
  <c r="AF17" i="23"/>
  <c r="AF105" i="23"/>
  <c r="AG17" i="23"/>
  <c r="AG105" i="23"/>
  <c r="I192" i="23"/>
  <c r="AH17" i="23"/>
  <c r="AH105" i="23"/>
  <c r="AI17" i="23"/>
  <c r="AI105" i="23"/>
  <c r="J192" i="23"/>
  <c r="E371" i="23"/>
  <c r="AE18" i="23"/>
  <c r="AE106" i="23"/>
  <c r="AF18" i="23"/>
  <c r="AF106" i="23"/>
  <c r="AG18" i="23"/>
  <c r="AG106" i="23"/>
  <c r="I193" i="23"/>
  <c r="AH18" i="23"/>
  <c r="AH106" i="23"/>
  <c r="AI18" i="23"/>
  <c r="AI106" i="23"/>
  <c r="J193" i="23"/>
  <c r="E372" i="23"/>
  <c r="AE19" i="23"/>
  <c r="AE107" i="23"/>
  <c r="AF19" i="23"/>
  <c r="AF107" i="23"/>
  <c r="AG19" i="23"/>
  <c r="AG107" i="23"/>
  <c r="I194" i="23"/>
  <c r="AH19" i="23"/>
  <c r="AH107" i="23"/>
  <c r="AI19" i="23"/>
  <c r="AI107" i="23"/>
  <c r="J194" i="23"/>
  <c r="E373" i="23"/>
  <c r="AE20" i="23"/>
  <c r="AE108" i="23"/>
  <c r="AF20" i="23"/>
  <c r="AF108" i="23"/>
  <c r="AG20" i="23"/>
  <c r="AG108" i="23"/>
  <c r="I195" i="23"/>
  <c r="AH20" i="23"/>
  <c r="AH108" i="23"/>
  <c r="AI20" i="23"/>
  <c r="AI108" i="23"/>
  <c r="J195" i="23"/>
  <c r="E374" i="23"/>
  <c r="AE21" i="23"/>
  <c r="AE109" i="23"/>
  <c r="AF21" i="23"/>
  <c r="AF109" i="23"/>
  <c r="AG21" i="23"/>
  <c r="AG109" i="23"/>
  <c r="I196" i="23"/>
  <c r="AH21" i="23"/>
  <c r="AH109" i="23"/>
  <c r="AI21" i="23"/>
  <c r="AI109" i="23"/>
  <c r="J196" i="23"/>
  <c r="E375" i="23"/>
  <c r="AE22" i="23"/>
  <c r="AE110" i="23"/>
  <c r="AF22" i="23"/>
  <c r="AF110" i="23"/>
  <c r="AG22" i="23"/>
  <c r="AG110" i="23"/>
  <c r="I197" i="23"/>
  <c r="AH22" i="23"/>
  <c r="AH110" i="23"/>
  <c r="AI22" i="23"/>
  <c r="AI110" i="23"/>
  <c r="J197" i="23"/>
  <c r="E376" i="23"/>
  <c r="AE23" i="23"/>
  <c r="AE111" i="23"/>
  <c r="AF23" i="23"/>
  <c r="AF111" i="23"/>
  <c r="AG23" i="23"/>
  <c r="AG111" i="23"/>
  <c r="I198" i="23"/>
  <c r="AH23" i="23"/>
  <c r="AH111" i="23"/>
  <c r="AI23" i="23"/>
  <c r="AI111" i="23"/>
  <c r="J198" i="23"/>
  <c r="E377" i="23"/>
  <c r="AE24" i="23"/>
  <c r="AE112" i="23"/>
  <c r="AF24" i="23"/>
  <c r="AF112" i="23"/>
  <c r="AG24" i="23"/>
  <c r="AG112" i="23"/>
  <c r="I199" i="23"/>
  <c r="AH24" i="23"/>
  <c r="AH112" i="23"/>
  <c r="AI24" i="23"/>
  <c r="AI112" i="23"/>
  <c r="J199" i="23"/>
  <c r="E378" i="23"/>
  <c r="AE25" i="23"/>
  <c r="AE113" i="23"/>
  <c r="AF25" i="23"/>
  <c r="AF113" i="23"/>
  <c r="AG25" i="23"/>
  <c r="AG113" i="23"/>
  <c r="I200" i="23"/>
  <c r="AH25" i="23"/>
  <c r="AH113" i="23"/>
  <c r="AI25" i="23"/>
  <c r="AI113" i="23"/>
  <c r="J200" i="23"/>
  <c r="E379" i="23"/>
  <c r="AE26" i="23"/>
  <c r="AE114" i="23"/>
  <c r="AF26" i="23"/>
  <c r="AF114" i="23"/>
  <c r="AG26" i="23"/>
  <c r="AG114" i="23"/>
  <c r="I201" i="23"/>
  <c r="AH26" i="23"/>
  <c r="AH114" i="23"/>
  <c r="AI26" i="23"/>
  <c r="AI114" i="23"/>
  <c r="J201" i="23"/>
  <c r="E380" i="23"/>
  <c r="AE27" i="23"/>
  <c r="AE115" i="23"/>
  <c r="AF27" i="23"/>
  <c r="AF115" i="23"/>
  <c r="AG27" i="23"/>
  <c r="AG115" i="23"/>
  <c r="I202" i="23"/>
  <c r="AH27" i="23"/>
  <c r="AH115" i="23"/>
  <c r="AI27" i="23"/>
  <c r="AI115" i="23"/>
  <c r="J202" i="23"/>
  <c r="E381" i="23"/>
  <c r="AE28" i="23"/>
  <c r="AE116" i="23"/>
  <c r="AF28" i="23"/>
  <c r="AF116" i="23"/>
  <c r="AG28" i="23"/>
  <c r="AG116" i="23"/>
  <c r="I203" i="23"/>
  <c r="AH28" i="23"/>
  <c r="AH116" i="23"/>
  <c r="AI28" i="23"/>
  <c r="AI116" i="23"/>
  <c r="J203" i="23"/>
  <c r="E382" i="23"/>
  <c r="AE29" i="23"/>
  <c r="AE117" i="23"/>
  <c r="AF29" i="23"/>
  <c r="AF117" i="23"/>
  <c r="AG29" i="23"/>
  <c r="AG117" i="23"/>
  <c r="I204" i="23"/>
  <c r="AH29" i="23"/>
  <c r="AH117" i="23"/>
  <c r="AI29" i="23"/>
  <c r="AI117" i="23"/>
  <c r="J204" i="23"/>
  <c r="E383" i="23"/>
  <c r="AE30" i="23"/>
  <c r="AE118" i="23"/>
  <c r="AF30" i="23"/>
  <c r="AF118" i="23"/>
  <c r="AG30" i="23"/>
  <c r="AG118" i="23"/>
  <c r="I205" i="23"/>
  <c r="AH30" i="23"/>
  <c r="AH118" i="23"/>
  <c r="AI30" i="23"/>
  <c r="AI118" i="23"/>
  <c r="J205" i="23"/>
  <c r="E384" i="23"/>
  <c r="AE31" i="23"/>
  <c r="AE119" i="23"/>
  <c r="AF31" i="23"/>
  <c r="AF119" i="23"/>
  <c r="AG31" i="23"/>
  <c r="AG119" i="23"/>
  <c r="I206" i="23"/>
  <c r="AH31" i="23"/>
  <c r="AH119" i="23"/>
  <c r="AI31" i="23"/>
  <c r="AI119" i="23"/>
  <c r="J206" i="23"/>
  <c r="E385" i="23"/>
  <c r="AE32" i="23"/>
  <c r="AE120" i="23"/>
  <c r="AF32" i="23"/>
  <c r="AF120" i="23"/>
  <c r="AG32" i="23"/>
  <c r="AG120" i="23"/>
  <c r="I207" i="23"/>
  <c r="AH32" i="23"/>
  <c r="AH120" i="23"/>
  <c r="AI32" i="23"/>
  <c r="AI120" i="23"/>
  <c r="J207" i="23"/>
  <c r="E386" i="23"/>
  <c r="AE33" i="23"/>
  <c r="AE121" i="23"/>
  <c r="AF33" i="23"/>
  <c r="AF121" i="23"/>
  <c r="AG33" i="23"/>
  <c r="AG121" i="23"/>
  <c r="I208" i="23"/>
  <c r="AH33" i="23"/>
  <c r="AH121" i="23"/>
  <c r="AI33" i="23"/>
  <c r="AI121" i="23"/>
  <c r="J208" i="23"/>
  <c r="E387" i="23"/>
  <c r="AE34" i="23"/>
  <c r="AE122" i="23"/>
  <c r="AF34" i="23"/>
  <c r="AF122" i="23"/>
  <c r="AG34" i="23"/>
  <c r="AG122" i="23"/>
  <c r="I209" i="23"/>
  <c r="AH34" i="23"/>
  <c r="AH122" i="23"/>
  <c r="AI34" i="23"/>
  <c r="AI122" i="23"/>
  <c r="J209" i="23"/>
  <c r="E388" i="23"/>
  <c r="AE35" i="23"/>
  <c r="AE123" i="23"/>
  <c r="AF35" i="23"/>
  <c r="AF123" i="23"/>
  <c r="AG35" i="23"/>
  <c r="AG123" i="23"/>
  <c r="I210" i="23"/>
  <c r="AH35" i="23"/>
  <c r="AH123" i="23"/>
  <c r="AI35" i="23"/>
  <c r="AI123" i="23"/>
  <c r="J210" i="23"/>
  <c r="E389" i="23"/>
  <c r="AE36" i="23"/>
  <c r="AE124" i="23"/>
  <c r="AF36" i="23"/>
  <c r="AF124" i="23"/>
  <c r="AG36" i="23"/>
  <c r="AG124" i="23"/>
  <c r="I211" i="23"/>
  <c r="AH36" i="23"/>
  <c r="AH124" i="23"/>
  <c r="AI36" i="23"/>
  <c r="AI124" i="23"/>
  <c r="J211" i="23"/>
  <c r="E390" i="23"/>
  <c r="AE37" i="23"/>
  <c r="AE125" i="23"/>
  <c r="AF37" i="23"/>
  <c r="AF125" i="23"/>
  <c r="AG37" i="23"/>
  <c r="AG125" i="23"/>
  <c r="I212" i="23"/>
  <c r="AH37" i="23"/>
  <c r="AH125" i="23"/>
  <c r="AI37" i="23"/>
  <c r="AI125" i="23"/>
  <c r="J212" i="23"/>
  <c r="E391" i="23"/>
  <c r="AE38" i="23"/>
  <c r="AE126" i="23"/>
  <c r="AF38" i="23"/>
  <c r="AF126" i="23"/>
  <c r="AG38" i="23"/>
  <c r="AG126" i="23"/>
  <c r="I213" i="23"/>
  <c r="AH38" i="23"/>
  <c r="AH126" i="23"/>
  <c r="AI38" i="23"/>
  <c r="AI126" i="23"/>
  <c r="J213" i="23"/>
  <c r="E392" i="23"/>
  <c r="AE39" i="23"/>
  <c r="AE127" i="23"/>
  <c r="AF39" i="23"/>
  <c r="AF127" i="23"/>
  <c r="AG39" i="23"/>
  <c r="AG127" i="23"/>
  <c r="I214" i="23"/>
  <c r="AH39" i="23"/>
  <c r="AH127" i="23"/>
  <c r="AI39" i="23"/>
  <c r="AI127" i="23"/>
  <c r="J214" i="23"/>
  <c r="E393" i="23"/>
  <c r="AE40" i="23"/>
  <c r="AE128" i="23"/>
  <c r="AF40" i="23"/>
  <c r="AF128" i="23"/>
  <c r="AG40" i="23"/>
  <c r="AG128" i="23"/>
  <c r="I215" i="23"/>
  <c r="AH40" i="23"/>
  <c r="AH128" i="23"/>
  <c r="AI40" i="23"/>
  <c r="AI128" i="23"/>
  <c r="J215" i="23"/>
  <c r="E394" i="23"/>
  <c r="AE41" i="23"/>
  <c r="AE129" i="23"/>
  <c r="AF41" i="23"/>
  <c r="AF129" i="23"/>
  <c r="AG41" i="23"/>
  <c r="AG129" i="23"/>
  <c r="I216" i="23"/>
  <c r="AH41" i="23"/>
  <c r="AH129" i="23"/>
  <c r="AI41" i="23"/>
  <c r="AI129" i="23"/>
  <c r="J216" i="23"/>
  <c r="E395" i="23"/>
  <c r="AE42" i="23"/>
  <c r="AE130" i="23"/>
  <c r="AF42" i="23"/>
  <c r="AF130" i="23"/>
  <c r="AG42" i="23"/>
  <c r="AG130" i="23"/>
  <c r="I217" i="23"/>
  <c r="AH42" i="23"/>
  <c r="AH130" i="23"/>
  <c r="AI42" i="23"/>
  <c r="AI130" i="23"/>
  <c r="J217" i="23"/>
  <c r="E396" i="23"/>
  <c r="AE43" i="23"/>
  <c r="AE131" i="23"/>
  <c r="AF43" i="23"/>
  <c r="AF131" i="23"/>
  <c r="AG43" i="23"/>
  <c r="AG131" i="23"/>
  <c r="I218" i="23"/>
  <c r="AH43" i="23"/>
  <c r="AH131" i="23"/>
  <c r="AI43" i="23"/>
  <c r="AI131" i="23"/>
  <c r="J218" i="23"/>
  <c r="E397" i="23"/>
  <c r="AE44" i="23"/>
  <c r="AE132" i="23"/>
  <c r="AF44" i="23"/>
  <c r="AF132" i="23"/>
  <c r="AG44" i="23"/>
  <c r="AG132" i="23"/>
  <c r="I219" i="23"/>
  <c r="AH44" i="23"/>
  <c r="AH132" i="23"/>
  <c r="AI44" i="23"/>
  <c r="AI132" i="23"/>
  <c r="J219" i="23"/>
  <c r="E398" i="23"/>
  <c r="AE45" i="23"/>
  <c r="AE133" i="23"/>
  <c r="AF45" i="23"/>
  <c r="AF133" i="23"/>
  <c r="AG45" i="23"/>
  <c r="AG133" i="23"/>
  <c r="I220" i="23"/>
  <c r="AH45" i="23"/>
  <c r="AH133" i="23"/>
  <c r="AI45" i="23"/>
  <c r="AI133" i="23"/>
  <c r="J220" i="23"/>
  <c r="E399" i="23"/>
  <c r="AE46" i="23"/>
  <c r="AE134" i="23"/>
  <c r="AF46" i="23"/>
  <c r="AF134" i="23"/>
  <c r="AG46" i="23"/>
  <c r="AG134" i="23"/>
  <c r="I221" i="23"/>
  <c r="AH46" i="23"/>
  <c r="AH134" i="23"/>
  <c r="AI46" i="23"/>
  <c r="AI134" i="23"/>
  <c r="J221" i="23"/>
  <c r="E400" i="23"/>
  <c r="AE47" i="23"/>
  <c r="AE135" i="23"/>
  <c r="AF47" i="23"/>
  <c r="AF135" i="23"/>
  <c r="AG47" i="23"/>
  <c r="AG135" i="23"/>
  <c r="I222" i="23"/>
  <c r="AH47" i="23"/>
  <c r="AH135" i="23"/>
  <c r="AI47" i="23"/>
  <c r="AI135" i="23"/>
  <c r="J222" i="23"/>
  <c r="E401" i="23"/>
  <c r="AE48" i="23"/>
  <c r="AE136" i="23"/>
  <c r="AF48" i="23"/>
  <c r="AF136" i="23"/>
  <c r="AG48" i="23"/>
  <c r="AG136" i="23"/>
  <c r="I223" i="23"/>
  <c r="AH48" i="23"/>
  <c r="AH136" i="23"/>
  <c r="AI48" i="23"/>
  <c r="AI136" i="23"/>
  <c r="J223" i="23"/>
  <c r="E402" i="23"/>
  <c r="AE49" i="23"/>
  <c r="AE137" i="23"/>
  <c r="AF49" i="23"/>
  <c r="AF137" i="23"/>
  <c r="AG49" i="23"/>
  <c r="AG137" i="23"/>
  <c r="I224" i="23"/>
  <c r="AH49" i="23"/>
  <c r="AH137" i="23"/>
  <c r="AI49" i="23"/>
  <c r="AI137" i="23"/>
  <c r="J224" i="23"/>
  <c r="E403" i="23"/>
  <c r="AE50" i="23"/>
  <c r="AE138" i="23"/>
  <c r="AF50" i="23"/>
  <c r="AF138" i="23"/>
  <c r="AG50" i="23"/>
  <c r="AG138" i="23"/>
  <c r="I225" i="23"/>
  <c r="AH50" i="23"/>
  <c r="AH138" i="23"/>
  <c r="AI50" i="23"/>
  <c r="AI138" i="23"/>
  <c r="J225" i="23"/>
  <c r="E404" i="23"/>
  <c r="AE51" i="23"/>
  <c r="AE139" i="23"/>
  <c r="AF51" i="23"/>
  <c r="AF139" i="23"/>
  <c r="AG51" i="23"/>
  <c r="AG139" i="23"/>
  <c r="I226" i="23"/>
  <c r="AH51" i="23"/>
  <c r="AH139" i="23"/>
  <c r="AI51" i="23"/>
  <c r="AI139" i="23"/>
  <c r="J226" i="23"/>
  <c r="E405" i="23"/>
  <c r="AE52" i="23"/>
  <c r="AE140" i="23"/>
  <c r="AF52" i="23"/>
  <c r="AF140" i="23"/>
  <c r="AG52" i="23"/>
  <c r="AG140" i="23"/>
  <c r="I227" i="23"/>
  <c r="AH52" i="23"/>
  <c r="AH140" i="23"/>
  <c r="AI52" i="23"/>
  <c r="AI140" i="23"/>
  <c r="J227" i="23"/>
  <c r="E406" i="23"/>
  <c r="AE53" i="23"/>
  <c r="AE141" i="23"/>
  <c r="AF53" i="23"/>
  <c r="AF141" i="23"/>
  <c r="AG53" i="23"/>
  <c r="AG141" i="23"/>
  <c r="I228" i="23"/>
  <c r="AH53" i="23"/>
  <c r="AH141" i="23"/>
  <c r="AI53" i="23"/>
  <c r="AI141" i="23"/>
  <c r="J228" i="23"/>
  <c r="E407" i="23"/>
  <c r="AE54" i="23"/>
  <c r="AE142" i="23"/>
  <c r="AF54" i="23"/>
  <c r="AF142" i="23"/>
  <c r="AG54" i="23"/>
  <c r="AG142" i="23"/>
  <c r="I229" i="23"/>
  <c r="AH54" i="23"/>
  <c r="AH142" i="23"/>
  <c r="AI54" i="23"/>
  <c r="AI142" i="23"/>
  <c r="J229" i="23"/>
  <c r="E408" i="23"/>
  <c r="AE55" i="23"/>
  <c r="AE143" i="23"/>
  <c r="AF55" i="23"/>
  <c r="AF143" i="23"/>
  <c r="AG55" i="23"/>
  <c r="AG143" i="23"/>
  <c r="I230" i="23"/>
  <c r="AH55" i="23"/>
  <c r="AH143" i="23"/>
  <c r="AI55" i="23"/>
  <c r="AI143" i="23"/>
  <c r="J230" i="23"/>
  <c r="E409" i="23"/>
  <c r="AE56" i="23"/>
  <c r="AE144" i="23"/>
  <c r="AF56" i="23"/>
  <c r="AF144" i="23"/>
  <c r="AG56" i="23"/>
  <c r="AG144" i="23"/>
  <c r="I231" i="23"/>
  <c r="AH56" i="23"/>
  <c r="AH144" i="23"/>
  <c r="AI56" i="23"/>
  <c r="AI144" i="23"/>
  <c r="J231" i="23"/>
  <c r="E410" i="23"/>
  <c r="AE57" i="23"/>
  <c r="AE145" i="23"/>
  <c r="AF57" i="23"/>
  <c r="AF145" i="23"/>
  <c r="AG57" i="23"/>
  <c r="AG145" i="23"/>
  <c r="I232" i="23"/>
  <c r="AH57" i="23"/>
  <c r="AH145" i="23"/>
  <c r="AI57" i="23"/>
  <c r="AI145" i="23"/>
  <c r="J232" i="23"/>
  <c r="E411" i="23"/>
  <c r="AE58" i="23"/>
  <c r="AE146" i="23"/>
  <c r="AF58" i="23"/>
  <c r="AF146" i="23"/>
  <c r="AG58" i="23"/>
  <c r="AG146" i="23"/>
  <c r="I233" i="23"/>
  <c r="AH58" i="23"/>
  <c r="AH146" i="23"/>
  <c r="AI58" i="23"/>
  <c r="AI146" i="23"/>
  <c r="J233" i="23"/>
  <c r="E412" i="23"/>
  <c r="AE59" i="23"/>
  <c r="AE147" i="23"/>
  <c r="AF59" i="23"/>
  <c r="AF147" i="23"/>
  <c r="AG59" i="23"/>
  <c r="AG147" i="23"/>
  <c r="I234" i="23"/>
  <c r="AH59" i="23"/>
  <c r="AH147" i="23"/>
  <c r="AI59" i="23"/>
  <c r="AI147" i="23"/>
  <c r="J234" i="23"/>
  <c r="E413" i="23"/>
  <c r="AE60" i="23"/>
  <c r="AE148" i="23"/>
  <c r="AF60" i="23"/>
  <c r="AF148" i="23"/>
  <c r="AG60" i="23"/>
  <c r="AG148" i="23"/>
  <c r="I235" i="23"/>
  <c r="AH60" i="23"/>
  <c r="AH148" i="23"/>
  <c r="AI60" i="23"/>
  <c r="AI148" i="23"/>
  <c r="J235" i="23"/>
  <c r="E414" i="23"/>
  <c r="AE61" i="23"/>
  <c r="AE149" i="23"/>
  <c r="AF61" i="23"/>
  <c r="AF149" i="23"/>
  <c r="AG61" i="23"/>
  <c r="AG149" i="23"/>
  <c r="I236" i="23"/>
  <c r="AH61" i="23"/>
  <c r="AH149" i="23"/>
  <c r="AI61" i="23"/>
  <c r="AI149" i="23"/>
  <c r="J236" i="23"/>
  <c r="E415" i="23"/>
  <c r="AE62" i="23"/>
  <c r="AE150" i="23"/>
  <c r="AF62" i="23"/>
  <c r="AF150" i="23"/>
  <c r="AG62" i="23"/>
  <c r="AG150" i="23"/>
  <c r="I237" i="23"/>
  <c r="AH62" i="23"/>
  <c r="AH150" i="23"/>
  <c r="AI62" i="23"/>
  <c r="AI150" i="23"/>
  <c r="J237" i="23"/>
  <c r="E416" i="23"/>
  <c r="AE63" i="23"/>
  <c r="AE151" i="23"/>
  <c r="AF63" i="23"/>
  <c r="AF151" i="23"/>
  <c r="AG63" i="23"/>
  <c r="AG151" i="23"/>
  <c r="I238" i="23"/>
  <c r="AH63" i="23"/>
  <c r="AH151" i="23"/>
  <c r="AI63" i="23"/>
  <c r="AI151" i="23"/>
  <c r="J238" i="23"/>
  <c r="E417" i="23"/>
  <c r="AE64" i="23"/>
  <c r="AE152" i="23"/>
  <c r="AF64" i="23"/>
  <c r="AF152" i="23"/>
  <c r="AG64" i="23"/>
  <c r="AG152" i="23"/>
  <c r="I239" i="23"/>
  <c r="AH64" i="23"/>
  <c r="AH152" i="23"/>
  <c r="AI64" i="23"/>
  <c r="AI152" i="23"/>
  <c r="J239" i="23"/>
  <c r="E418" i="23"/>
  <c r="AE65" i="23"/>
  <c r="AE153" i="23"/>
  <c r="AF65" i="23"/>
  <c r="AF153" i="23"/>
  <c r="AG65" i="23"/>
  <c r="AG153" i="23"/>
  <c r="I240" i="23"/>
  <c r="AH65" i="23"/>
  <c r="AH153" i="23"/>
  <c r="AI65" i="23"/>
  <c r="AI153" i="23"/>
  <c r="J240" i="23"/>
  <c r="E419" i="23"/>
  <c r="AE66" i="23"/>
  <c r="AE154" i="23"/>
  <c r="AF66" i="23"/>
  <c r="AF154" i="23"/>
  <c r="AG66" i="23"/>
  <c r="AG154" i="23"/>
  <c r="I241" i="23"/>
  <c r="AH66" i="23"/>
  <c r="AH154" i="23"/>
  <c r="AI66" i="23"/>
  <c r="AI154" i="23"/>
  <c r="J241" i="23"/>
  <c r="E420" i="23"/>
  <c r="AE67" i="23"/>
  <c r="AE155" i="23"/>
  <c r="AF67" i="23"/>
  <c r="AF155" i="23"/>
  <c r="AG67" i="23"/>
  <c r="AG155" i="23"/>
  <c r="I242" i="23"/>
  <c r="AH67" i="23"/>
  <c r="AH155" i="23"/>
  <c r="AI67" i="23"/>
  <c r="AI155" i="23"/>
  <c r="J242" i="23"/>
  <c r="E421" i="23"/>
  <c r="AE68" i="23"/>
  <c r="AE156" i="23"/>
  <c r="AF68" i="23"/>
  <c r="AF156" i="23"/>
  <c r="AG68" i="23"/>
  <c r="AG156" i="23"/>
  <c r="I243" i="23"/>
  <c r="AH68" i="23"/>
  <c r="AH156" i="23"/>
  <c r="AI68" i="23"/>
  <c r="AI156" i="23"/>
  <c r="J243" i="23"/>
  <c r="E422" i="23"/>
  <c r="AE69" i="23"/>
  <c r="AE157" i="23"/>
  <c r="AF69" i="23"/>
  <c r="AF157" i="23"/>
  <c r="AG69" i="23"/>
  <c r="AG157" i="23"/>
  <c r="I244" i="23"/>
  <c r="AH69" i="23"/>
  <c r="AH157" i="23"/>
  <c r="AI69" i="23"/>
  <c r="AI157" i="23"/>
  <c r="J244" i="23"/>
  <c r="E423" i="23"/>
  <c r="AE70" i="23"/>
  <c r="AE158" i="23"/>
  <c r="AF70" i="23"/>
  <c r="AF158" i="23"/>
  <c r="AG70" i="23"/>
  <c r="AG158" i="23"/>
  <c r="I245" i="23"/>
  <c r="AH70" i="23"/>
  <c r="AH158" i="23"/>
  <c r="AI70" i="23"/>
  <c r="AI158" i="23"/>
  <c r="J245" i="23"/>
  <c r="E424" i="23"/>
  <c r="AE71" i="23"/>
  <c r="AE159" i="23"/>
  <c r="AF71" i="23"/>
  <c r="AF159" i="23"/>
  <c r="AG71" i="23"/>
  <c r="AG159" i="23"/>
  <c r="I246" i="23"/>
  <c r="AH71" i="23"/>
  <c r="AH159" i="23"/>
  <c r="AI71" i="23"/>
  <c r="AI159" i="23"/>
  <c r="J246" i="23"/>
  <c r="E425" i="23"/>
  <c r="AE72" i="23"/>
  <c r="AE160" i="23"/>
  <c r="AF72" i="23"/>
  <c r="AF160" i="23"/>
  <c r="AG72" i="23"/>
  <c r="AG160" i="23"/>
  <c r="I247" i="23"/>
  <c r="AH72" i="23"/>
  <c r="AH160" i="23"/>
  <c r="AI72" i="23"/>
  <c r="AI160" i="23"/>
  <c r="J247" i="23"/>
  <c r="E426" i="23"/>
  <c r="AE73" i="23"/>
  <c r="AE161" i="23"/>
  <c r="AF73" i="23"/>
  <c r="AF161" i="23"/>
  <c r="AG73" i="23"/>
  <c r="AG161" i="23"/>
  <c r="I248" i="23"/>
  <c r="AH73" i="23"/>
  <c r="AH161" i="23"/>
  <c r="AI73" i="23"/>
  <c r="AI161" i="23"/>
  <c r="J248" i="23"/>
  <c r="E427" i="23"/>
  <c r="AE74" i="23"/>
  <c r="AE162" i="23"/>
  <c r="AF74" i="23"/>
  <c r="AF162" i="23"/>
  <c r="AG74" i="23"/>
  <c r="AG162" i="23"/>
  <c r="I249" i="23"/>
  <c r="AH74" i="23"/>
  <c r="AH162" i="23"/>
  <c r="AI74" i="23"/>
  <c r="AI162" i="23"/>
  <c r="J249" i="23"/>
  <c r="E428" i="23"/>
  <c r="AE75" i="23"/>
  <c r="AE163" i="23"/>
  <c r="AF75" i="23"/>
  <c r="AF163" i="23"/>
  <c r="AG75" i="23"/>
  <c r="AG163" i="23"/>
  <c r="I250" i="23"/>
  <c r="AH75" i="23"/>
  <c r="AH163" i="23"/>
  <c r="AI75" i="23"/>
  <c r="AI163" i="23"/>
  <c r="J250" i="23"/>
  <c r="E429" i="23"/>
  <c r="AE76" i="23"/>
  <c r="AE164" i="23"/>
  <c r="AF76" i="23"/>
  <c r="AF164" i="23"/>
  <c r="AG76" i="23"/>
  <c r="AG164" i="23"/>
  <c r="I251" i="23"/>
  <c r="AH76" i="23"/>
  <c r="AH164" i="23"/>
  <c r="AI76" i="23"/>
  <c r="AI164" i="23"/>
  <c r="J251" i="23"/>
  <c r="E430" i="23"/>
  <c r="AE77" i="23"/>
  <c r="AE165" i="23"/>
  <c r="AF77" i="23"/>
  <c r="AF165" i="23"/>
  <c r="AG77" i="23"/>
  <c r="AG165" i="23"/>
  <c r="I252" i="23"/>
  <c r="AH77" i="23"/>
  <c r="AH165" i="23"/>
  <c r="AI77" i="23"/>
  <c r="AI165" i="23"/>
  <c r="J252" i="23"/>
  <c r="E431" i="23"/>
  <c r="AE78" i="23"/>
  <c r="AE166" i="23"/>
  <c r="AF78" i="23"/>
  <c r="AF166" i="23"/>
  <c r="AG78" i="23"/>
  <c r="AG166" i="23"/>
  <c r="I253" i="23"/>
  <c r="AH78" i="23"/>
  <c r="AH166" i="23"/>
  <c r="AI78" i="23"/>
  <c r="AI166" i="23"/>
  <c r="J253" i="23"/>
  <c r="E432" i="23"/>
  <c r="AE79" i="23"/>
  <c r="AE167" i="23"/>
  <c r="AF79" i="23"/>
  <c r="AF167" i="23"/>
  <c r="AG79" i="23"/>
  <c r="AG167" i="23"/>
  <c r="I254" i="23"/>
  <c r="AH79" i="23"/>
  <c r="AH167" i="23"/>
  <c r="AI79" i="23"/>
  <c r="AI167" i="23"/>
  <c r="J254" i="23"/>
  <c r="E433" i="23"/>
  <c r="AE80" i="23"/>
  <c r="AE168" i="23"/>
  <c r="AF80" i="23"/>
  <c r="AF168" i="23"/>
  <c r="AG80" i="23"/>
  <c r="AG168" i="23"/>
  <c r="I255" i="23"/>
  <c r="AH80" i="23"/>
  <c r="AH168" i="23"/>
  <c r="AI80" i="23"/>
  <c r="AI168" i="23"/>
  <c r="J255" i="23"/>
  <c r="E434" i="23"/>
  <c r="AE81" i="23"/>
  <c r="AE169" i="23"/>
  <c r="AF81" i="23"/>
  <c r="AF169" i="23"/>
  <c r="AG81" i="23"/>
  <c r="AG169" i="23"/>
  <c r="I256" i="23"/>
  <c r="AH81" i="23"/>
  <c r="AH169" i="23"/>
  <c r="AI81" i="23"/>
  <c r="AI169" i="23"/>
  <c r="J256" i="23"/>
  <c r="E435" i="23"/>
  <c r="AE82" i="23"/>
  <c r="AE170" i="23"/>
  <c r="AF82" i="23"/>
  <c r="AF170" i="23"/>
  <c r="AG82" i="23"/>
  <c r="AG170" i="23"/>
  <c r="I257" i="23"/>
  <c r="AH82" i="23"/>
  <c r="AH170" i="23"/>
  <c r="AI82" i="23"/>
  <c r="AI170" i="23"/>
  <c r="J257" i="23"/>
  <c r="E436" i="23"/>
  <c r="AE83" i="23"/>
  <c r="AE171" i="23"/>
  <c r="AF83" i="23"/>
  <c r="AF171" i="23"/>
  <c r="AG83" i="23"/>
  <c r="AG171" i="23"/>
  <c r="I258" i="23"/>
  <c r="AH83" i="23"/>
  <c r="AH171" i="23"/>
  <c r="AI83" i="23"/>
  <c r="AI171" i="23"/>
  <c r="J258" i="23"/>
  <c r="E437" i="23"/>
  <c r="AE84" i="23"/>
  <c r="AE172" i="23"/>
  <c r="AF84" i="23"/>
  <c r="AF172" i="23"/>
  <c r="AG84" i="23"/>
  <c r="AG172" i="23"/>
  <c r="I259" i="23"/>
  <c r="AH84" i="23"/>
  <c r="AH172" i="23"/>
  <c r="AI84" i="23"/>
  <c r="AI172" i="23"/>
  <c r="J259" i="23"/>
  <c r="E438" i="23"/>
  <c r="AE85" i="23"/>
  <c r="AE173" i="23"/>
  <c r="AF85" i="23"/>
  <c r="AF173" i="23"/>
  <c r="AG85" i="23"/>
  <c r="AG173" i="23"/>
  <c r="I260" i="23"/>
  <c r="AH85" i="23"/>
  <c r="AH173" i="23"/>
  <c r="AI85" i="23"/>
  <c r="AI173" i="23"/>
  <c r="J260" i="23"/>
  <c r="E439" i="23"/>
  <c r="AE86" i="23"/>
  <c r="AE174" i="23"/>
  <c r="AF86" i="23"/>
  <c r="AF174" i="23"/>
  <c r="AG86" i="23"/>
  <c r="AG174" i="23"/>
  <c r="I261" i="23"/>
  <c r="AH86" i="23"/>
  <c r="AH174" i="23"/>
  <c r="AI86" i="23"/>
  <c r="AI174" i="23"/>
  <c r="J261" i="23"/>
  <c r="E440" i="23"/>
  <c r="AE87" i="23"/>
  <c r="AE175" i="23"/>
  <c r="AF87" i="23"/>
  <c r="AF175" i="23"/>
  <c r="AG87" i="23"/>
  <c r="AG175" i="23"/>
  <c r="I262" i="23"/>
  <c r="AH87" i="23"/>
  <c r="AH175" i="23"/>
  <c r="AI87" i="23"/>
  <c r="AI175" i="23"/>
  <c r="J262" i="23"/>
  <c r="E441" i="23"/>
  <c r="AE88" i="23"/>
  <c r="AE176" i="23"/>
  <c r="AF88" i="23"/>
  <c r="AF176" i="23"/>
  <c r="AG88" i="23"/>
  <c r="AG176" i="23"/>
  <c r="I263" i="23"/>
  <c r="AH88" i="23"/>
  <c r="AH176" i="23"/>
  <c r="AI88" i="23"/>
  <c r="AI176" i="23"/>
  <c r="J263" i="23"/>
  <c r="E442" i="23"/>
  <c r="E448" i="23"/>
  <c r="E447" i="23"/>
  <c r="E449" i="23"/>
  <c r="E455" i="23"/>
  <c r="E4" i="17"/>
  <c r="E454" i="23"/>
  <c r="E3" i="17"/>
  <c r="E456" i="23"/>
  <c r="E5" i="17"/>
  <c r="E457" i="23"/>
  <c r="E6" i="17"/>
  <c r="E458" i="23"/>
  <c r="E7" i="17"/>
  <c r="E459" i="23"/>
  <c r="E8" i="17"/>
  <c r="E460" i="23"/>
  <c r="E9" i="17"/>
  <c r="E461" i="23"/>
  <c r="E10" i="17"/>
  <c r="E462" i="23"/>
  <c r="E11" i="17"/>
  <c r="E463" i="23"/>
  <c r="E12" i="17"/>
  <c r="E464" i="23"/>
  <c r="E13" i="17"/>
  <c r="E465" i="23"/>
  <c r="E14" i="17"/>
  <c r="E466" i="23"/>
  <c r="E15" i="17"/>
  <c r="E467" i="23"/>
  <c r="E16" i="17"/>
  <c r="E468" i="23"/>
  <c r="E17" i="17"/>
  <c r="E469" i="23"/>
  <c r="E18" i="17"/>
  <c r="E470" i="23"/>
  <c r="E19" i="17"/>
  <c r="E471" i="23"/>
  <c r="E20" i="17"/>
  <c r="E472" i="23"/>
  <c r="E21" i="17"/>
  <c r="E473" i="23"/>
  <c r="E22" i="17"/>
  <c r="E474" i="23"/>
  <c r="E23" i="17"/>
  <c r="E475" i="23"/>
  <c r="E24" i="17"/>
  <c r="E476" i="23"/>
  <c r="E25" i="17"/>
  <c r="E477" i="23"/>
  <c r="E26" i="17"/>
  <c r="E478" i="23"/>
  <c r="E27" i="17"/>
  <c r="E479" i="23"/>
  <c r="E28" i="17"/>
  <c r="E480" i="23"/>
  <c r="E29" i="17"/>
  <c r="E481" i="23"/>
  <c r="E30" i="17"/>
  <c r="E482" i="23"/>
  <c r="E31" i="17"/>
  <c r="E483" i="23"/>
  <c r="E32" i="17"/>
  <c r="E484" i="23"/>
  <c r="E33" i="17"/>
  <c r="E485" i="23"/>
  <c r="E34" i="17"/>
  <c r="E486" i="23"/>
  <c r="E35" i="17"/>
  <c r="E487" i="23"/>
  <c r="E36" i="17"/>
  <c r="E488" i="23"/>
  <c r="E37" i="17"/>
  <c r="E489" i="23"/>
  <c r="E38" i="17"/>
  <c r="E490" i="23"/>
  <c r="E39" i="17"/>
  <c r="E491" i="23"/>
  <c r="E40" i="17"/>
  <c r="E492" i="23"/>
  <c r="E41" i="17"/>
  <c r="E493" i="23"/>
  <c r="E42" i="17"/>
  <c r="E494" i="23"/>
  <c r="E43" i="17"/>
  <c r="E495" i="23"/>
  <c r="E44" i="17"/>
  <c r="E496" i="23"/>
  <c r="E45" i="17"/>
  <c r="E497" i="23"/>
  <c r="E46" i="17"/>
  <c r="E498" i="23"/>
  <c r="E47" i="17"/>
  <c r="E499" i="23"/>
  <c r="E48" i="17"/>
  <c r="E500" i="23"/>
  <c r="E49" i="17"/>
  <c r="E501" i="23"/>
  <c r="E50" i="17"/>
  <c r="E502" i="23"/>
  <c r="E51" i="17"/>
  <c r="E503" i="23"/>
  <c r="E52" i="17"/>
  <c r="E504" i="23"/>
  <c r="E53" i="17"/>
  <c r="E505" i="23"/>
  <c r="E54" i="17"/>
  <c r="E506" i="23"/>
  <c r="E55" i="17"/>
  <c r="E507" i="23"/>
  <c r="E56" i="17"/>
  <c r="E508" i="23"/>
  <c r="E57" i="17"/>
  <c r="E509" i="23"/>
  <c r="E58" i="17"/>
  <c r="E510" i="23"/>
  <c r="E59" i="17"/>
  <c r="E511" i="23"/>
  <c r="E60" i="17"/>
  <c r="E512" i="23"/>
  <c r="E61" i="17"/>
  <c r="E513" i="23"/>
  <c r="E62" i="17"/>
  <c r="E514" i="23"/>
  <c r="E63" i="17"/>
  <c r="E515" i="23"/>
  <c r="E64" i="17"/>
  <c r="E516" i="23"/>
  <c r="E65" i="17"/>
  <c r="E517" i="23"/>
  <c r="E66" i="17"/>
  <c r="E518" i="23"/>
  <c r="E67" i="17"/>
  <c r="E519" i="23"/>
  <c r="E68" i="17"/>
  <c r="E520" i="23"/>
  <c r="E69" i="17"/>
  <c r="E521" i="23"/>
  <c r="E70" i="17"/>
  <c r="E522" i="23"/>
  <c r="E71" i="17"/>
  <c r="E523" i="23"/>
  <c r="E72" i="17"/>
  <c r="E524" i="23"/>
  <c r="E73" i="17"/>
  <c r="E525" i="23"/>
  <c r="E74" i="17"/>
  <c r="E526" i="23"/>
  <c r="E75" i="17"/>
  <c r="E527" i="23"/>
  <c r="E76" i="17"/>
  <c r="E528" i="23"/>
  <c r="E77" i="17"/>
  <c r="E529" i="23"/>
  <c r="E78" i="17"/>
  <c r="E530" i="23"/>
  <c r="E79" i="17"/>
  <c r="E531" i="23"/>
  <c r="E80" i="17"/>
  <c r="E532" i="23"/>
  <c r="E81" i="17"/>
  <c r="E533" i="23"/>
  <c r="E82" i="17"/>
  <c r="E534" i="23"/>
  <c r="E83" i="17"/>
  <c r="K4" i="17"/>
  <c r="H5" i="17"/>
  <c r="I5" i="17"/>
  <c r="K5" i="17"/>
  <c r="H6" i="17"/>
  <c r="I6" i="17"/>
  <c r="K6" i="17"/>
  <c r="H7" i="17"/>
  <c r="I7" i="17"/>
  <c r="K7" i="17"/>
  <c r="H8" i="17"/>
  <c r="I8" i="17"/>
  <c r="K8" i="17"/>
  <c r="H9" i="17"/>
  <c r="I9" i="17"/>
  <c r="K9" i="17"/>
  <c r="H10" i="17"/>
  <c r="I10" i="17"/>
  <c r="K10" i="17"/>
  <c r="H11" i="17"/>
  <c r="I11" i="17"/>
  <c r="K11" i="17"/>
  <c r="H12" i="17"/>
  <c r="I12" i="17"/>
  <c r="K12" i="17"/>
  <c r="H13" i="17"/>
  <c r="I13" i="17"/>
  <c r="K13" i="17"/>
  <c r="H14" i="17"/>
  <c r="I14" i="17"/>
  <c r="K14" i="17"/>
  <c r="H15" i="17"/>
  <c r="I15" i="17"/>
  <c r="K15" i="17"/>
  <c r="H16" i="17"/>
  <c r="I16" i="17"/>
  <c r="K16" i="17"/>
  <c r="H17" i="17"/>
  <c r="I17" i="17"/>
  <c r="K17" i="17"/>
  <c r="H18" i="17"/>
  <c r="I18" i="17"/>
  <c r="K18" i="17"/>
  <c r="H19" i="17"/>
  <c r="I19" i="17"/>
  <c r="K19" i="17"/>
  <c r="H20" i="17"/>
  <c r="I20" i="17"/>
  <c r="K20" i="17"/>
  <c r="H21" i="17"/>
  <c r="I21" i="17"/>
  <c r="K21" i="17"/>
  <c r="H22" i="17"/>
  <c r="I22" i="17"/>
  <c r="K22" i="17"/>
  <c r="H23" i="17"/>
  <c r="I23" i="17"/>
  <c r="K23" i="17"/>
  <c r="H24" i="17"/>
  <c r="I24" i="17"/>
  <c r="K24" i="17"/>
  <c r="H25" i="17"/>
  <c r="I25" i="17"/>
  <c r="K25" i="17"/>
  <c r="H26" i="17"/>
  <c r="I26" i="17"/>
  <c r="K26" i="17"/>
  <c r="H27" i="17"/>
  <c r="I27" i="17"/>
  <c r="K27" i="17"/>
  <c r="H28" i="17"/>
  <c r="I28" i="17"/>
  <c r="K28" i="17"/>
  <c r="H29" i="17"/>
  <c r="I29" i="17"/>
  <c r="K29" i="17"/>
  <c r="H30" i="17"/>
  <c r="I30" i="17"/>
  <c r="K30" i="17"/>
  <c r="H31" i="17"/>
  <c r="I31" i="17"/>
  <c r="K31" i="17"/>
  <c r="H32" i="17"/>
  <c r="I32" i="17"/>
  <c r="K32" i="17"/>
  <c r="H33" i="17"/>
  <c r="I33" i="17"/>
  <c r="K33" i="17"/>
  <c r="H34" i="17"/>
  <c r="I34" i="17"/>
  <c r="K34" i="17"/>
  <c r="H35" i="17"/>
  <c r="I35" i="17"/>
  <c r="K35" i="17"/>
  <c r="H36" i="17"/>
  <c r="I36" i="17"/>
  <c r="K36" i="17"/>
  <c r="H37" i="17"/>
  <c r="I37" i="17"/>
  <c r="K37" i="17"/>
  <c r="H38" i="17"/>
  <c r="I38" i="17"/>
  <c r="K38" i="17"/>
  <c r="H39" i="17"/>
  <c r="I39" i="17"/>
  <c r="K39" i="17"/>
  <c r="H40" i="17"/>
  <c r="I40" i="17"/>
  <c r="K40" i="17"/>
  <c r="H41" i="17"/>
  <c r="I41" i="17"/>
  <c r="K41" i="17"/>
  <c r="H42" i="17"/>
  <c r="I42" i="17"/>
  <c r="K42" i="17"/>
  <c r="H43" i="17"/>
  <c r="I43" i="17"/>
  <c r="K43" i="17"/>
  <c r="H44" i="17"/>
  <c r="I44" i="17"/>
  <c r="K44" i="17"/>
  <c r="H45" i="17"/>
  <c r="I45" i="17"/>
  <c r="K45" i="17"/>
  <c r="H46" i="17"/>
  <c r="I46" i="17"/>
  <c r="K46" i="17"/>
  <c r="H47" i="17"/>
  <c r="I47" i="17"/>
  <c r="K47" i="17"/>
  <c r="H48" i="17"/>
  <c r="I48" i="17"/>
  <c r="K48" i="17"/>
  <c r="H49" i="17"/>
  <c r="I49" i="17"/>
  <c r="K49" i="17"/>
  <c r="H50" i="17"/>
  <c r="I50" i="17"/>
  <c r="K50" i="17"/>
  <c r="H51" i="17"/>
  <c r="I51" i="17"/>
  <c r="K51" i="17"/>
  <c r="H52" i="17"/>
  <c r="I52" i="17"/>
  <c r="K52" i="17"/>
  <c r="H53" i="17"/>
  <c r="I53" i="17"/>
  <c r="K53" i="17"/>
  <c r="H54" i="17"/>
  <c r="I54" i="17"/>
  <c r="K54" i="17"/>
  <c r="H55" i="17"/>
  <c r="I55" i="17"/>
  <c r="K55" i="17"/>
  <c r="H56" i="17"/>
  <c r="I56" i="17"/>
  <c r="K56" i="17"/>
  <c r="H57" i="17"/>
  <c r="I57" i="17"/>
  <c r="K57" i="17"/>
  <c r="H58" i="17"/>
  <c r="I58" i="17"/>
  <c r="K58" i="17"/>
  <c r="H59" i="17"/>
  <c r="I59" i="17"/>
  <c r="K59" i="17"/>
  <c r="H60" i="17"/>
  <c r="I60" i="17"/>
  <c r="K60" i="17"/>
  <c r="H61" i="17"/>
  <c r="I61" i="17"/>
  <c r="K61" i="17"/>
  <c r="H62" i="17"/>
  <c r="I62" i="17"/>
  <c r="K62" i="17"/>
  <c r="H63" i="17"/>
  <c r="I63" i="17"/>
  <c r="K63" i="17"/>
  <c r="H64" i="17"/>
  <c r="I64" i="17"/>
  <c r="K64" i="17"/>
  <c r="H65" i="17"/>
  <c r="I65" i="17"/>
  <c r="K65" i="17"/>
  <c r="H66" i="17"/>
  <c r="I66" i="17"/>
  <c r="K66" i="17"/>
  <c r="H67" i="17"/>
  <c r="I67" i="17"/>
  <c r="K67" i="17"/>
  <c r="H68" i="17"/>
  <c r="I68" i="17"/>
  <c r="K68" i="17"/>
  <c r="H69" i="17"/>
  <c r="I69" i="17"/>
  <c r="K69" i="17"/>
  <c r="H70" i="17"/>
  <c r="I70" i="17"/>
  <c r="K70" i="17"/>
  <c r="H71" i="17"/>
  <c r="I71" i="17"/>
  <c r="K71" i="17"/>
  <c r="H72" i="17"/>
  <c r="I72" i="17"/>
  <c r="K72" i="17"/>
  <c r="H73" i="17"/>
  <c r="I73" i="17"/>
  <c r="K73" i="17"/>
  <c r="H74" i="17"/>
  <c r="I74" i="17"/>
  <c r="K74" i="17"/>
  <c r="H75" i="17"/>
  <c r="I75" i="17"/>
  <c r="K75" i="17"/>
  <c r="H76" i="17"/>
  <c r="I76" i="17"/>
  <c r="K76" i="17"/>
  <c r="H77" i="17"/>
  <c r="I77" i="17"/>
  <c r="K77" i="17"/>
  <c r="H78" i="17"/>
  <c r="I78" i="17"/>
  <c r="K78" i="17"/>
  <c r="H79" i="17"/>
  <c r="I79" i="17"/>
  <c r="K79" i="17"/>
  <c r="H80" i="17"/>
  <c r="I80" i="17"/>
  <c r="K80" i="17"/>
  <c r="H81" i="17"/>
  <c r="I81" i="17"/>
  <c r="K81" i="17"/>
  <c r="H82" i="17"/>
  <c r="I82" i="17"/>
  <c r="K82" i="17"/>
  <c r="H83" i="17"/>
  <c r="I83" i="17"/>
  <c r="K83" i="17"/>
  <c r="I3" i="17"/>
  <c r="K3" i="17"/>
  <c r="H3" i="17"/>
  <c r="BA4" i="17"/>
  <c r="BA5" i="17"/>
  <c r="BA6" i="17"/>
  <c r="BA7" i="17"/>
  <c r="BA8" i="17"/>
  <c r="BA9" i="17"/>
  <c r="BA10" i="17"/>
  <c r="BA11" i="17"/>
  <c r="BA12" i="17"/>
  <c r="BA13" i="17"/>
  <c r="BA14" i="17"/>
  <c r="BA15" i="17"/>
  <c r="BA16" i="17"/>
  <c r="BA17" i="17"/>
  <c r="BA18" i="17"/>
  <c r="BA19" i="17"/>
  <c r="BA20" i="17"/>
  <c r="BA21" i="17"/>
  <c r="BA22" i="17"/>
  <c r="BA23" i="17"/>
  <c r="BA24" i="17"/>
  <c r="BA25" i="17"/>
  <c r="BA26" i="17"/>
  <c r="BA27" i="17"/>
  <c r="BA28" i="17"/>
  <c r="BA29" i="17"/>
  <c r="BA30" i="17"/>
  <c r="BA31" i="17"/>
  <c r="BA32" i="17"/>
  <c r="BA33" i="17"/>
  <c r="BA34" i="17"/>
  <c r="BA35" i="17"/>
  <c r="BA36" i="17"/>
  <c r="BA37" i="17"/>
  <c r="BA38" i="17"/>
  <c r="BA39" i="17"/>
  <c r="BA40" i="17"/>
  <c r="BA41" i="17"/>
  <c r="BA42" i="17"/>
  <c r="BA43" i="17"/>
  <c r="BA44" i="17"/>
  <c r="BA45" i="17"/>
  <c r="BA46" i="17"/>
  <c r="BA47" i="17"/>
  <c r="BA48" i="17"/>
  <c r="BA49" i="17"/>
  <c r="BA50" i="17"/>
  <c r="BA51" i="17"/>
  <c r="BA52" i="17"/>
  <c r="BA53" i="17"/>
  <c r="BA54" i="17"/>
  <c r="BA55" i="17"/>
  <c r="BA56" i="17"/>
  <c r="BA57" i="17"/>
  <c r="BA58" i="17"/>
  <c r="BA59" i="17"/>
  <c r="BA60" i="17"/>
  <c r="BA61" i="17"/>
  <c r="BA62" i="17"/>
  <c r="BA63" i="17"/>
  <c r="BA64" i="17"/>
  <c r="BA65" i="17"/>
  <c r="BA66" i="17"/>
  <c r="BA67" i="17"/>
  <c r="BA68" i="17"/>
  <c r="BA69" i="17"/>
  <c r="BA70" i="17"/>
  <c r="BA71" i="17"/>
  <c r="BA72" i="17"/>
  <c r="BA73" i="17"/>
  <c r="BA74" i="17"/>
  <c r="BA75" i="17"/>
  <c r="BA76" i="17"/>
  <c r="BA77" i="17"/>
  <c r="BA78" i="17"/>
  <c r="BA79" i="17"/>
  <c r="BA80" i="17"/>
  <c r="BA81" i="17"/>
  <c r="BA82" i="17"/>
  <c r="BA83" i="17"/>
  <c r="BA3" i="17"/>
  <c r="AN4" i="17"/>
  <c r="AN5" i="17"/>
  <c r="AN6" i="17"/>
  <c r="AN7" i="17"/>
  <c r="AN8" i="17"/>
  <c r="AN9" i="17"/>
  <c r="AN10" i="17"/>
  <c r="AN11" i="17"/>
  <c r="AN12" i="17"/>
  <c r="AN13" i="17"/>
  <c r="AN14" i="17"/>
  <c r="AN15" i="17"/>
  <c r="AN16" i="17"/>
  <c r="AN17" i="17"/>
  <c r="AN18" i="17"/>
  <c r="AN19" i="17"/>
  <c r="AN20" i="17"/>
  <c r="AN21" i="17"/>
  <c r="AN22" i="17"/>
  <c r="AN23" i="17"/>
  <c r="AN24" i="17"/>
  <c r="AN25" i="17"/>
  <c r="AN26" i="17"/>
  <c r="AN27" i="17"/>
  <c r="AN28" i="17"/>
  <c r="AN29" i="17"/>
  <c r="AN30" i="17"/>
  <c r="AN31" i="17"/>
  <c r="AN32" i="17"/>
  <c r="AN33" i="17"/>
  <c r="AN34" i="17"/>
  <c r="AN35" i="17"/>
  <c r="AN36" i="17"/>
  <c r="AN37" i="17"/>
  <c r="AN38" i="17"/>
  <c r="AN39" i="17"/>
  <c r="AN40" i="17"/>
  <c r="AN41" i="17"/>
  <c r="AN42" i="17"/>
  <c r="AN43" i="17"/>
  <c r="AN44" i="17"/>
  <c r="AN45" i="17"/>
  <c r="AN46" i="17"/>
  <c r="AN47" i="17"/>
  <c r="AN48" i="17"/>
  <c r="AN49" i="17"/>
  <c r="AN50" i="17"/>
  <c r="AN51" i="17"/>
  <c r="AN52" i="17"/>
  <c r="AN53" i="17"/>
  <c r="AN54" i="17"/>
  <c r="AN55" i="17"/>
  <c r="AN56" i="17"/>
  <c r="AN57" i="17"/>
  <c r="AN58" i="17"/>
  <c r="AN59" i="17"/>
  <c r="AN60" i="17"/>
  <c r="AN61" i="17"/>
  <c r="AN62" i="17"/>
  <c r="AN63" i="17"/>
  <c r="AN64" i="17"/>
  <c r="AN65" i="17"/>
  <c r="AN66" i="17"/>
  <c r="AN67" i="17"/>
  <c r="AN68" i="17"/>
  <c r="AN69" i="17"/>
  <c r="AN70" i="17"/>
  <c r="AN71" i="17"/>
  <c r="AN72" i="17"/>
  <c r="AN73" i="17"/>
  <c r="AN74" i="17"/>
  <c r="AN75" i="17"/>
  <c r="AN76" i="17"/>
  <c r="AN77" i="17"/>
  <c r="AN78" i="17"/>
  <c r="AN79" i="17"/>
  <c r="AN80" i="17"/>
  <c r="AN81" i="17"/>
  <c r="AN82" i="17"/>
  <c r="AN83" i="17"/>
  <c r="AN3" i="17"/>
  <c r="AA4" i="17"/>
  <c r="AA5" i="17"/>
  <c r="AA6" i="17"/>
  <c r="AA7" i="17"/>
  <c r="AA8" i="17"/>
  <c r="AA9" i="17"/>
  <c r="AA10" i="17"/>
  <c r="AA11" i="17"/>
  <c r="AA12" i="17"/>
  <c r="AA13" i="17"/>
  <c r="AA14" i="17"/>
  <c r="AA15" i="17"/>
  <c r="AA16" i="17"/>
  <c r="AA17" i="17"/>
  <c r="AA18" i="17"/>
  <c r="AA19" i="17"/>
  <c r="AA20" i="17"/>
  <c r="AA21" i="17"/>
  <c r="AA22" i="17"/>
  <c r="AA23" i="17"/>
  <c r="AA24" i="17"/>
  <c r="AA25" i="17"/>
  <c r="AA26" i="17"/>
  <c r="AA27" i="17"/>
  <c r="AA28" i="17"/>
  <c r="AA29" i="17"/>
  <c r="AA30" i="17"/>
  <c r="AA31" i="17"/>
  <c r="AA32" i="17"/>
  <c r="AA33" i="17"/>
  <c r="AA34" i="17"/>
  <c r="AA35" i="17"/>
  <c r="AA36" i="17"/>
  <c r="AA37" i="17"/>
  <c r="AA38" i="17"/>
  <c r="AA39" i="17"/>
  <c r="AA40" i="17"/>
  <c r="AA41" i="17"/>
  <c r="AA42" i="17"/>
  <c r="AA43" i="17"/>
  <c r="AA44" i="17"/>
  <c r="AA45" i="17"/>
  <c r="AA46" i="17"/>
  <c r="AA47" i="17"/>
  <c r="AA48" i="17"/>
  <c r="AA49" i="17"/>
  <c r="AA50" i="17"/>
  <c r="AA51" i="17"/>
  <c r="AA52" i="17"/>
  <c r="AA53" i="17"/>
  <c r="AA54" i="17"/>
  <c r="AA55" i="17"/>
  <c r="AA56" i="17"/>
  <c r="AA57" i="17"/>
  <c r="AA58" i="17"/>
  <c r="AA59" i="17"/>
  <c r="AA60" i="17"/>
  <c r="AA61" i="17"/>
  <c r="AA62" i="17"/>
  <c r="AA63" i="17"/>
  <c r="AA64" i="17"/>
  <c r="AA65" i="17"/>
  <c r="AA66" i="17"/>
  <c r="AA67" i="17"/>
  <c r="AA68" i="17"/>
  <c r="AA69" i="17"/>
  <c r="AA70" i="17"/>
  <c r="AA71" i="17"/>
  <c r="AA72" i="17"/>
  <c r="AA73" i="17"/>
  <c r="AA74" i="17"/>
  <c r="AA75" i="17"/>
  <c r="AA76" i="17"/>
  <c r="AA77" i="17"/>
  <c r="AA78" i="17"/>
  <c r="AA79" i="17"/>
  <c r="AA80" i="17"/>
  <c r="AA81" i="17"/>
  <c r="AA82" i="17"/>
  <c r="AA83" i="17"/>
  <c r="AA3" i="17"/>
  <c r="N4" i="17"/>
  <c r="N5" i="17"/>
  <c r="N6" i="17"/>
  <c r="N7" i="17"/>
  <c r="N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3" i="17"/>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3" i="17"/>
  <c r="Z9" i="23"/>
  <c r="AA9" i="23"/>
  <c r="AB9" i="23"/>
  <c r="AC9" i="23"/>
  <c r="AD9" i="23"/>
  <c r="Z10" i="23"/>
  <c r="AA10" i="23"/>
  <c r="AB10" i="23"/>
  <c r="AC10" i="23"/>
  <c r="AD10" i="23"/>
  <c r="Z11" i="23"/>
  <c r="AA11" i="23"/>
  <c r="AB11" i="23"/>
  <c r="AC11" i="23"/>
  <c r="AD11" i="23"/>
  <c r="Z12" i="23"/>
  <c r="AA12" i="23"/>
  <c r="AB12" i="23"/>
  <c r="AC12" i="23"/>
  <c r="AD12" i="23"/>
  <c r="Z13" i="23"/>
  <c r="AA13" i="23"/>
  <c r="AB13" i="23"/>
  <c r="AC13" i="23"/>
  <c r="AD13" i="23"/>
  <c r="Z14" i="23"/>
  <c r="AA14" i="23"/>
  <c r="AB14" i="23"/>
  <c r="AC14" i="23"/>
  <c r="AD14" i="23"/>
  <c r="Z15" i="23"/>
  <c r="AA15" i="23"/>
  <c r="AB15" i="23"/>
  <c r="AC15" i="23"/>
  <c r="AD15" i="23"/>
  <c r="Z16" i="23"/>
  <c r="AA16" i="23"/>
  <c r="AB16" i="23"/>
  <c r="AC16" i="23"/>
  <c r="AD16" i="23"/>
  <c r="Z17" i="23"/>
  <c r="AA17" i="23"/>
  <c r="AB17" i="23"/>
  <c r="AC17" i="23"/>
  <c r="AD17" i="23"/>
  <c r="Z18" i="23"/>
  <c r="AA18" i="23"/>
  <c r="AB18" i="23"/>
  <c r="AC18" i="23"/>
  <c r="AD18" i="23"/>
  <c r="Z19" i="23"/>
  <c r="AA19" i="23"/>
  <c r="AB19" i="23"/>
  <c r="AC19" i="23"/>
  <c r="AD19" i="23"/>
  <c r="Z20" i="23"/>
  <c r="AA20" i="23"/>
  <c r="AB20" i="23"/>
  <c r="AC20" i="23"/>
  <c r="AD20" i="23"/>
  <c r="Z21" i="23"/>
  <c r="AA21" i="23"/>
  <c r="AB21" i="23"/>
  <c r="AC21" i="23"/>
  <c r="AD21" i="23"/>
  <c r="Z22" i="23"/>
  <c r="AA22" i="23"/>
  <c r="AB22" i="23"/>
  <c r="AC22" i="23"/>
  <c r="AD22" i="23"/>
  <c r="Z23" i="23"/>
  <c r="AA23" i="23"/>
  <c r="AB23" i="23"/>
  <c r="AC23" i="23"/>
  <c r="AD23" i="23"/>
  <c r="Z24" i="23"/>
  <c r="AA24" i="23"/>
  <c r="AB24" i="23"/>
  <c r="AC24" i="23"/>
  <c r="AD24" i="23"/>
  <c r="Z25" i="23"/>
  <c r="AA25" i="23"/>
  <c r="AB25" i="23"/>
  <c r="AC25" i="23"/>
  <c r="AD25" i="23"/>
  <c r="Z26" i="23"/>
  <c r="AA26" i="23"/>
  <c r="AB26" i="23"/>
  <c r="AC26" i="23"/>
  <c r="AD26" i="23"/>
  <c r="Z27" i="23"/>
  <c r="AA27" i="23"/>
  <c r="AB27" i="23"/>
  <c r="AC27" i="23"/>
  <c r="AD27" i="23"/>
  <c r="Z28" i="23"/>
  <c r="AA28" i="23"/>
  <c r="AB28" i="23"/>
  <c r="AC28" i="23"/>
  <c r="AD28" i="23"/>
  <c r="Z29" i="23"/>
  <c r="AA29" i="23"/>
  <c r="AB29" i="23"/>
  <c r="AC29" i="23"/>
  <c r="AD29" i="23"/>
  <c r="Z30" i="23"/>
  <c r="AA30" i="23"/>
  <c r="AB30" i="23"/>
  <c r="AC30" i="23"/>
  <c r="AD30" i="23"/>
  <c r="Z31" i="23"/>
  <c r="AA31" i="23"/>
  <c r="AB31" i="23"/>
  <c r="AC31" i="23"/>
  <c r="AD31" i="23"/>
  <c r="Z32" i="23"/>
  <c r="AA32" i="23"/>
  <c r="AB32" i="23"/>
  <c r="AC32" i="23"/>
  <c r="AD32" i="23"/>
  <c r="Z33" i="23"/>
  <c r="AA33" i="23"/>
  <c r="AB33" i="23"/>
  <c r="AC33" i="23"/>
  <c r="AD33" i="23"/>
  <c r="Z34" i="23"/>
  <c r="AA34" i="23"/>
  <c r="AB34" i="23"/>
  <c r="AC34" i="23"/>
  <c r="AD34" i="23"/>
  <c r="Z35" i="23"/>
  <c r="AA35" i="23"/>
  <c r="AB35" i="23"/>
  <c r="AC35" i="23"/>
  <c r="AD35" i="23"/>
  <c r="Z36" i="23"/>
  <c r="AA36" i="23"/>
  <c r="AB36" i="23"/>
  <c r="AC36" i="23"/>
  <c r="AD36" i="23"/>
  <c r="Z37" i="23"/>
  <c r="AA37" i="23"/>
  <c r="AB37" i="23"/>
  <c r="AC37" i="23"/>
  <c r="AD37" i="23"/>
  <c r="Z38" i="23"/>
  <c r="AA38" i="23"/>
  <c r="AB38" i="23"/>
  <c r="AC38" i="23"/>
  <c r="AD38" i="23"/>
  <c r="Z39" i="23"/>
  <c r="AA39" i="23"/>
  <c r="AB39" i="23"/>
  <c r="AC39" i="23"/>
  <c r="AD39" i="23"/>
  <c r="Z40" i="23"/>
  <c r="AA40" i="23"/>
  <c r="AB40" i="23"/>
  <c r="AC40" i="23"/>
  <c r="AD40" i="23"/>
  <c r="Z41" i="23"/>
  <c r="AA41" i="23"/>
  <c r="AB41" i="23"/>
  <c r="AC41" i="23"/>
  <c r="AD41" i="23"/>
  <c r="Z42" i="23"/>
  <c r="AA42" i="23"/>
  <c r="AB42" i="23"/>
  <c r="AC42" i="23"/>
  <c r="AD42" i="23"/>
  <c r="Z43" i="23"/>
  <c r="AA43" i="23"/>
  <c r="AB43" i="23"/>
  <c r="AC43" i="23"/>
  <c r="AD43" i="23"/>
  <c r="Z44" i="23"/>
  <c r="AA44" i="23"/>
  <c r="AB44" i="23"/>
  <c r="AC44" i="23"/>
  <c r="AD44" i="23"/>
  <c r="Z45" i="23"/>
  <c r="AA45" i="23"/>
  <c r="AB45" i="23"/>
  <c r="AC45" i="23"/>
  <c r="AD45" i="23"/>
  <c r="Z46" i="23"/>
  <c r="AA46" i="23"/>
  <c r="AB46" i="23"/>
  <c r="AC46" i="23"/>
  <c r="AD46" i="23"/>
  <c r="Z47" i="23"/>
  <c r="AA47" i="23"/>
  <c r="AB47" i="23"/>
  <c r="AC47" i="23"/>
  <c r="AD47" i="23"/>
  <c r="Z48" i="23"/>
  <c r="AA48" i="23"/>
  <c r="AB48" i="23"/>
  <c r="AC48" i="23"/>
  <c r="AD48" i="23"/>
  <c r="Z49" i="23"/>
  <c r="AA49" i="23"/>
  <c r="AB49" i="23"/>
  <c r="AC49" i="23"/>
  <c r="AD49" i="23"/>
  <c r="Z50" i="23"/>
  <c r="AA50" i="23"/>
  <c r="AB50" i="23"/>
  <c r="AC50" i="23"/>
  <c r="AD50" i="23"/>
  <c r="Z51" i="23"/>
  <c r="AA51" i="23"/>
  <c r="AB51" i="23"/>
  <c r="AC51" i="23"/>
  <c r="AD51" i="23"/>
  <c r="Z52" i="23"/>
  <c r="AA52" i="23"/>
  <c r="AB52" i="23"/>
  <c r="AC52" i="23"/>
  <c r="AD52" i="23"/>
  <c r="Z53" i="23"/>
  <c r="AA53" i="23"/>
  <c r="AB53" i="23"/>
  <c r="AC53" i="23"/>
  <c r="AD53" i="23"/>
  <c r="Z54" i="23"/>
  <c r="AA54" i="23"/>
  <c r="AB54" i="23"/>
  <c r="AC54" i="23"/>
  <c r="AD54" i="23"/>
  <c r="Z55" i="23"/>
  <c r="AA55" i="23"/>
  <c r="AB55" i="23"/>
  <c r="AC55" i="23"/>
  <c r="AD55" i="23"/>
  <c r="Z56" i="23"/>
  <c r="AA56" i="23"/>
  <c r="AB56" i="23"/>
  <c r="AC56" i="23"/>
  <c r="AD56" i="23"/>
  <c r="Z57" i="23"/>
  <c r="AA57" i="23"/>
  <c r="AB57" i="23"/>
  <c r="AC57" i="23"/>
  <c r="AD57" i="23"/>
  <c r="Z58" i="23"/>
  <c r="AA58" i="23"/>
  <c r="AB58" i="23"/>
  <c r="AC58" i="23"/>
  <c r="AD58" i="23"/>
  <c r="Z59" i="23"/>
  <c r="AA59" i="23"/>
  <c r="AB59" i="23"/>
  <c r="AC59" i="23"/>
  <c r="AD59" i="23"/>
  <c r="Z60" i="23"/>
  <c r="AA60" i="23"/>
  <c r="AB60" i="23"/>
  <c r="AC60" i="23"/>
  <c r="AD60" i="23"/>
  <c r="Z61" i="23"/>
  <c r="AA61" i="23"/>
  <c r="AB61" i="23"/>
  <c r="AC61" i="23"/>
  <c r="AD61" i="23"/>
  <c r="Z62" i="23"/>
  <c r="AA62" i="23"/>
  <c r="AB62" i="23"/>
  <c r="AC62" i="23"/>
  <c r="AD62" i="23"/>
  <c r="Z63" i="23"/>
  <c r="AA63" i="23"/>
  <c r="AB63" i="23"/>
  <c r="AC63" i="23"/>
  <c r="AD63" i="23"/>
  <c r="Z64" i="23"/>
  <c r="AA64" i="23"/>
  <c r="AB64" i="23"/>
  <c r="AC64" i="23"/>
  <c r="AD64" i="23"/>
  <c r="Z65" i="23"/>
  <c r="AA65" i="23"/>
  <c r="AB65" i="23"/>
  <c r="AC65" i="23"/>
  <c r="AD65" i="23"/>
  <c r="Z66" i="23"/>
  <c r="AA66" i="23"/>
  <c r="AB66" i="23"/>
  <c r="AC66" i="23"/>
  <c r="AD66" i="23"/>
  <c r="Z67" i="23"/>
  <c r="AA67" i="23"/>
  <c r="AB67" i="23"/>
  <c r="AC67" i="23"/>
  <c r="AD67" i="23"/>
  <c r="Z68" i="23"/>
  <c r="AA68" i="23"/>
  <c r="AB68" i="23"/>
  <c r="AC68" i="23"/>
  <c r="AD68" i="23"/>
  <c r="Z69" i="23"/>
  <c r="AA69" i="23"/>
  <c r="AB69" i="23"/>
  <c r="AC69" i="23"/>
  <c r="AD69" i="23"/>
  <c r="Z70" i="23"/>
  <c r="AA70" i="23"/>
  <c r="AB70" i="23"/>
  <c r="AC70" i="23"/>
  <c r="AD70" i="23"/>
  <c r="Z71" i="23"/>
  <c r="AA71" i="23"/>
  <c r="AB71" i="23"/>
  <c r="AC71" i="23"/>
  <c r="AD71" i="23"/>
  <c r="Z72" i="23"/>
  <c r="AA72" i="23"/>
  <c r="AB72" i="23"/>
  <c r="AC72" i="23"/>
  <c r="AD72" i="23"/>
  <c r="Z73" i="23"/>
  <c r="AA73" i="23"/>
  <c r="AB73" i="23"/>
  <c r="AC73" i="23"/>
  <c r="AD73" i="23"/>
  <c r="Z74" i="23"/>
  <c r="AA74" i="23"/>
  <c r="AB74" i="23"/>
  <c r="AC74" i="23"/>
  <c r="AD74" i="23"/>
  <c r="Z75" i="23"/>
  <c r="AA75" i="23"/>
  <c r="AB75" i="23"/>
  <c r="AC75" i="23"/>
  <c r="AD75" i="23"/>
  <c r="Z76" i="23"/>
  <c r="AA76" i="23"/>
  <c r="AB76" i="23"/>
  <c r="AC76" i="23"/>
  <c r="AD76" i="23"/>
  <c r="Z77" i="23"/>
  <c r="AA77" i="23"/>
  <c r="AB77" i="23"/>
  <c r="AC77" i="23"/>
  <c r="AD77" i="23"/>
  <c r="Z78" i="23"/>
  <c r="AA78" i="23"/>
  <c r="AB78" i="23"/>
  <c r="AC78" i="23"/>
  <c r="AD78" i="23"/>
  <c r="Z79" i="23"/>
  <c r="AA79" i="23"/>
  <c r="AB79" i="23"/>
  <c r="AC79" i="23"/>
  <c r="AD79" i="23"/>
  <c r="Z80" i="23"/>
  <c r="AA80" i="23"/>
  <c r="AB80" i="23"/>
  <c r="AC80" i="23"/>
  <c r="AD80" i="23"/>
  <c r="Z81" i="23"/>
  <c r="AA81" i="23"/>
  <c r="AB81" i="23"/>
  <c r="AC81" i="23"/>
  <c r="AD81" i="23"/>
  <c r="Z82" i="23"/>
  <c r="AA82" i="23"/>
  <c r="AB82" i="23"/>
  <c r="AC82" i="23"/>
  <c r="AD82" i="23"/>
  <c r="Z83" i="23"/>
  <c r="AA83" i="23"/>
  <c r="AB83" i="23"/>
  <c r="AC83" i="23"/>
  <c r="AD83" i="23"/>
  <c r="Z84" i="23"/>
  <c r="AA84" i="23"/>
  <c r="AB84" i="23"/>
  <c r="AC84" i="23"/>
  <c r="AD84" i="23"/>
  <c r="Z85" i="23"/>
  <c r="AA85" i="23"/>
  <c r="AB85" i="23"/>
  <c r="AC85" i="23"/>
  <c r="AD85" i="23"/>
  <c r="Z86" i="23"/>
  <c r="AA86" i="23"/>
  <c r="AB86" i="23"/>
  <c r="AC86" i="23"/>
  <c r="AD86" i="23"/>
  <c r="Z87" i="23"/>
  <c r="AA87" i="23"/>
  <c r="AB87" i="23"/>
  <c r="AC87" i="23"/>
  <c r="AD87" i="23"/>
  <c r="Z88" i="23"/>
  <c r="AA88" i="23"/>
  <c r="AB88" i="23"/>
  <c r="AC88" i="23"/>
  <c r="AD88" i="23"/>
  <c r="AD8" i="23"/>
  <c r="AC8" i="23"/>
  <c r="AB8" i="23"/>
  <c r="AA8" i="23"/>
  <c r="Z8" i="23"/>
  <c r="K268" i="23"/>
  <c r="K267" i="23"/>
  <c r="K269" i="23"/>
  <c r="K357" i="23"/>
  <c r="J268" i="23"/>
  <c r="J267" i="23"/>
  <c r="J269" i="23"/>
  <c r="J357" i="23"/>
  <c r="I268" i="23"/>
  <c r="I267" i="23"/>
  <c r="I269" i="23"/>
  <c r="I357" i="23"/>
  <c r="AB176" i="23"/>
  <c r="AC176" i="23"/>
  <c r="AD176" i="23"/>
  <c r="H263" i="23"/>
  <c r="AB96" i="23"/>
  <c r="AC96" i="23"/>
  <c r="AD96" i="23"/>
  <c r="H183" i="23"/>
  <c r="AB97" i="23"/>
  <c r="AC97" i="23"/>
  <c r="AD97" i="23"/>
  <c r="H184" i="23"/>
  <c r="AB98" i="23"/>
  <c r="AC98" i="23"/>
  <c r="AD98" i="23"/>
  <c r="H185" i="23"/>
  <c r="AB99" i="23"/>
  <c r="AC99" i="23"/>
  <c r="AD99" i="23"/>
  <c r="H186" i="23"/>
  <c r="AB100" i="23"/>
  <c r="AC100" i="23"/>
  <c r="AD100" i="23"/>
  <c r="H187" i="23"/>
  <c r="AB101" i="23"/>
  <c r="AC101" i="23"/>
  <c r="AD101" i="23"/>
  <c r="H188" i="23"/>
  <c r="AB102" i="23"/>
  <c r="AC102" i="23"/>
  <c r="AD102" i="23"/>
  <c r="H189" i="23"/>
  <c r="AB103" i="23"/>
  <c r="AC103" i="23"/>
  <c r="AD103" i="23"/>
  <c r="H190" i="23"/>
  <c r="AB104" i="23"/>
  <c r="AC104" i="23"/>
  <c r="AD104" i="23"/>
  <c r="H191" i="23"/>
  <c r="AB105" i="23"/>
  <c r="AC105" i="23"/>
  <c r="AD105" i="23"/>
  <c r="H192" i="23"/>
  <c r="AB106" i="23"/>
  <c r="AC106" i="23"/>
  <c r="AD106" i="23"/>
  <c r="H193" i="23"/>
  <c r="AB107" i="23"/>
  <c r="AC107" i="23"/>
  <c r="AD107" i="23"/>
  <c r="H194" i="23"/>
  <c r="AB108" i="23"/>
  <c r="AC108" i="23"/>
  <c r="AD108" i="23"/>
  <c r="H195" i="23"/>
  <c r="AB109" i="23"/>
  <c r="AC109" i="23"/>
  <c r="AD109" i="23"/>
  <c r="H196" i="23"/>
  <c r="AB110" i="23"/>
  <c r="AC110" i="23"/>
  <c r="AD110" i="23"/>
  <c r="H197" i="23"/>
  <c r="AB111" i="23"/>
  <c r="AC111" i="23"/>
  <c r="AD111" i="23"/>
  <c r="H198" i="23"/>
  <c r="AB112" i="23"/>
  <c r="AC112" i="23"/>
  <c r="AD112" i="23"/>
  <c r="H199" i="23"/>
  <c r="AB113" i="23"/>
  <c r="AC113" i="23"/>
  <c r="AD113" i="23"/>
  <c r="H200" i="23"/>
  <c r="AB114" i="23"/>
  <c r="AC114" i="23"/>
  <c r="AD114" i="23"/>
  <c r="H201" i="23"/>
  <c r="AB115" i="23"/>
  <c r="AC115" i="23"/>
  <c r="AD115" i="23"/>
  <c r="H202" i="23"/>
  <c r="AB116" i="23"/>
  <c r="AC116" i="23"/>
  <c r="AD116" i="23"/>
  <c r="H203" i="23"/>
  <c r="AB117" i="23"/>
  <c r="AC117" i="23"/>
  <c r="AD117" i="23"/>
  <c r="H204" i="23"/>
  <c r="AB118" i="23"/>
  <c r="AC118" i="23"/>
  <c r="AD118" i="23"/>
  <c r="H205" i="23"/>
  <c r="AB119" i="23"/>
  <c r="AC119" i="23"/>
  <c r="AD119" i="23"/>
  <c r="H206" i="23"/>
  <c r="AB120" i="23"/>
  <c r="AC120" i="23"/>
  <c r="AD120" i="23"/>
  <c r="H207" i="23"/>
  <c r="AB121" i="23"/>
  <c r="AC121" i="23"/>
  <c r="AD121" i="23"/>
  <c r="H208" i="23"/>
  <c r="AB122" i="23"/>
  <c r="AC122" i="23"/>
  <c r="AD122" i="23"/>
  <c r="H209" i="23"/>
  <c r="AB123" i="23"/>
  <c r="AC123" i="23"/>
  <c r="AD123" i="23"/>
  <c r="H210" i="23"/>
  <c r="AB124" i="23"/>
  <c r="AC124" i="23"/>
  <c r="AD124" i="23"/>
  <c r="H211" i="23"/>
  <c r="AB125" i="23"/>
  <c r="AC125" i="23"/>
  <c r="AD125" i="23"/>
  <c r="H212" i="23"/>
  <c r="AB126" i="23"/>
  <c r="AC126" i="23"/>
  <c r="AD126" i="23"/>
  <c r="H213" i="23"/>
  <c r="AB127" i="23"/>
  <c r="AC127" i="23"/>
  <c r="AD127" i="23"/>
  <c r="H214" i="23"/>
  <c r="AB128" i="23"/>
  <c r="AC128" i="23"/>
  <c r="AD128" i="23"/>
  <c r="H215" i="23"/>
  <c r="AB129" i="23"/>
  <c r="AC129" i="23"/>
  <c r="AD129" i="23"/>
  <c r="H216" i="23"/>
  <c r="AB130" i="23"/>
  <c r="AC130" i="23"/>
  <c r="AD130" i="23"/>
  <c r="H217" i="23"/>
  <c r="AB131" i="23"/>
  <c r="AC131" i="23"/>
  <c r="AD131" i="23"/>
  <c r="H218" i="23"/>
  <c r="AB132" i="23"/>
  <c r="AC132" i="23"/>
  <c r="AD132" i="23"/>
  <c r="H219" i="23"/>
  <c r="AB133" i="23"/>
  <c r="AC133" i="23"/>
  <c r="AD133" i="23"/>
  <c r="H220" i="23"/>
  <c r="AB134" i="23"/>
  <c r="AC134" i="23"/>
  <c r="AD134" i="23"/>
  <c r="H221" i="23"/>
  <c r="AB135" i="23"/>
  <c r="AC135" i="23"/>
  <c r="AD135" i="23"/>
  <c r="H222" i="23"/>
  <c r="AB136" i="23"/>
  <c r="AC136" i="23"/>
  <c r="AD136" i="23"/>
  <c r="H223" i="23"/>
  <c r="AB137" i="23"/>
  <c r="AC137" i="23"/>
  <c r="AD137" i="23"/>
  <c r="H224" i="23"/>
  <c r="AB138" i="23"/>
  <c r="AC138" i="23"/>
  <c r="AD138" i="23"/>
  <c r="H225" i="23"/>
  <c r="AB139" i="23"/>
  <c r="AC139" i="23"/>
  <c r="AD139" i="23"/>
  <c r="H226" i="23"/>
  <c r="AB140" i="23"/>
  <c r="AC140" i="23"/>
  <c r="AD140" i="23"/>
  <c r="H227" i="23"/>
  <c r="AB141" i="23"/>
  <c r="AC141" i="23"/>
  <c r="AD141" i="23"/>
  <c r="H228" i="23"/>
  <c r="AB142" i="23"/>
  <c r="AC142" i="23"/>
  <c r="AD142" i="23"/>
  <c r="H229" i="23"/>
  <c r="AB143" i="23"/>
  <c r="AC143" i="23"/>
  <c r="AD143" i="23"/>
  <c r="H230" i="23"/>
  <c r="AB144" i="23"/>
  <c r="AC144" i="23"/>
  <c r="AD144" i="23"/>
  <c r="H231" i="23"/>
  <c r="AB145" i="23"/>
  <c r="AC145" i="23"/>
  <c r="AD145" i="23"/>
  <c r="H232" i="23"/>
  <c r="AB146" i="23"/>
  <c r="AC146" i="23"/>
  <c r="AD146" i="23"/>
  <c r="H233" i="23"/>
  <c r="AB147" i="23"/>
  <c r="AC147" i="23"/>
  <c r="AD147" i="23"/>
  <c r="H234" i="23"/>
  <c r="AB148" i="23"/>
  <c r="AC148" i="23"/>
  <c r="AD148" i="23"/>
  <c r="H235" i="23"/>
  <c r="AB149" i="23"/>
  <c r="AC149" i="23"/>
  <c r="AD149" i="23"/>
  <c r="H236" i="23"/>
  <c r="AB150" i="23"/>
  <c r="AC150" i="23"/>
  <c r="AD150" i="23"/>
  <c r="H237" i="23"/>
  <c r="AB151" i="23"/>
  <c r="AC151" i="23"/>
  <c r="AD151" i="23"/>
  <c r="H238" i="23"/>
  <c r="AB152" i="23"/>
  <c r="AC152" i="23"/>
  <c r="AD152" i="23"/>
  <c r="H239" i="23"/>
  <c r="AB153" i="23"/>
  <c r="AC153" i="23"/>
  <c r="AD153" i="23"/>
  <c r="H240" i="23"/>
  <c r="AB154" i="23"/>
  <c r="AC154" i="23"/>
  <c r="AD154" i="23"/>
  <c r="H241" i="23"/>
  <c r="AB155" i="23"/>
  <c r="AC155" i="23"/>
  <c r="AD155" i="23"/>
  <c r="H242" i="23"/>
  <c r="AB156" i="23"/>
  <c r="AC156" i="23"/>
  <c r="AD156" i="23"/>
  <c r="H243" i="23"/>
  <c r="AB157" i="23"/>
  <c r="AC157" i="23"/>
  <c r="AD157" i="23"/>
  <c r="H244" i="23"/>
  <c r="AB158" i="23"/>
  <c r="AC158" i="23"/>
  <c r="AD158" i="23"/>
  <c r="H245" i="23"/>
  <c r="AB159" i="23"/>
  <c r="AC159" i="23"/>
  <c r="AD159" i="23"/>
  <c r="H246" i="23"/>
  <c r="AB160" i="23"/>
  <c r="AC160" i="23"/>
  <c r="AD160" i="23"/>
  <c r="H247" i="23"/>
  <c r="AB161" i="23"/>
  <c r="AC161" i="23"/>
  <c r="AD161" i="23"/>
  <c r="H248" i="23"/>
  <c r="AB162" i="23"/>
  <c r="AC162" i="23"/>
  <c r="AD162" i="23"/>
  <c r="H249" i="23"/>
  <c r="AB163" i="23"/>
  <c r="AC163" i="23"/>
  <c r="AD163" i="23"/>
  <c r="H250" i="23"/>
  <c r="AB164" i="23"/>
  <c r="AC164" i="23"/>
  <c r="AD164" i="23"/>
  <c r="H251" i="23"/>
  <c r="AB165" i="23"/>
  <c r="AC165" i="23"/>
  <c r="AD165" i="23"/>
  <c r="H252" i="23"/>
  <c r="AB166" i="23"/>
  <c r="AC166" i="23"/>
  <c r="AD166" i="23"/>
  <c r="H253" i="23"/>
  <c r="AB167" i="23"/>
  <c r="AC167" i="23"/>
  <c r="AD167" i="23"/>
  <c r="H254" i="23"/>
  <c r="AB168" i="23"/>
  <c r="AC168" i="23"/>
  <c r="AD168" i="23"/>
  <c r="H255" i="23"/>
  <c r="AB169" i="23"/>
  <c r="AC169" i="23"/>
  <c r="AD169" i="23"/>
  <c r="H256" i="23"/>
  <c r="AB170" i="23"/>
  <c r="AC170" i="23"/>
  <c r="AD170" i="23"/>
  <c r="H257" i="23"/>
  <c r="AB171" i="23"/>
  <c r="AC171" i="23"/>
  <c r="AD171" i="23"/>
  <c r="H258" i="23"/>
  <c r="AB172" i="23"/>
  <c r="AC172" i="23"/>
  <c r="AD172" i="23"/>
  <c r="H259" i="23"/>
  <c r="AB173" i="23"/>
  <c r="AC173" i="23"/>
  <c r="AD173" i="23"/>
  <c r="H260" i="23"/>
  <c r="AB174" i="23"/>
  <c r="AC174" i="23"/>
  <c r="AD174" i="23"/>
  <c r="H261" i="23"/>
  <c r="AB175" i="23"/>
  <c r="AC175" i="23"/>
  <c r="AD175" i="23"/>
  <c r="H262" i="23"/>
  <c r="H268" i="23"/>
  <c r="H267" i="23"/>
  <c r="H269" i="23"/>
  <c r="H357" i="23"/>
  <c r="Z176" i="23"/>
  <c r="AA176" i="23"/>
  <c r="G263" i="23"/>
  <c r="Z96" i="23"/>
  <c r="AA96" i="23"/>
  <c r="G183" i="23"/>
  <c r="Z97" i="23"/>
  <c r="AA97" i="23"/>
  <c r="G184" i="23"/>
  <c r="Z98" i="23"/>
  <c r="AA98" i="23"/>
  <c r="G185" i="23"/>
  <c r="Z99" i="23"/>
  <c r="AA99" i="23"/>
  <c r="G186" i="23"/>
  <c r="Z100" i="23"/>
  <c r="AA100" i="23"/>
  <c r="G187" i="23"/>
  <c r="Z101" i="23"/>
  <c r="AA101" i="23"/>
  <c r="G188" i="23"/>
  <c r="Z102" i="23"/>
  <c r="AA102" i="23"/>
  <c r="G189" i="23"/>
  <c r="Z103" i="23"/>
  <c r="AA103" i="23"/>
  <c r="G190" i="23"/>
  <c r="Z104" i="23"/>
  <c r="AA104" i="23"/>
  <c r="G191" i="23"/>
  <c r="Z105" i="23"/>
  <c r="AA105" i="23"/>
  <c r="G192" i="23"/>
  <c r="Z106" i="23"/>
  <c r="AA106" i="23"/>
  <c r="G193" i="23"/>
  <c r="Z107" i="23"/>
  <c r="AA107" i="23"/>
  <c r="G194" i="23"/>
  <c r="Z108" i="23"/>
  <c r="AA108" i="23"/>
  <c r="G195" i="23"/>
  <c r="Z109" i="23"/>
  <c r="AA109" i="23"/>
  <c r="G196" i="23"/>
  <c r="Z110" i="23"/>
  <c r="AA110" i="23"/>
  <c r="G197" i="23"/>
  <c r="Z111" i="23"/>
  <c r="AA111" i="23"/>
  <c r="G198" i="23"/>
  <c r="Z112" i="23"/>
  <c r="AA112" i="23"/>
  <c r="G199" i="23"/>
  <c r="Z113" i="23"/>
  <c r="AA113" i="23"/>
  <c r="G200" i="23"/>
  <c r="Z114" i="23"/>
  <c r="AA114" i="23"/>
  <c r="G201" i="23"/>
  <c r="Z115" i="23"/>
  <c r="AA115" i="23"/>
  <c r="G202" i="23"/>
  <c r="Z116" i="23"/>
  <c r="AA116" i="23"/>
  <c r="G203" i="23"/>
  <c r="Z117" i="23"/>
  <c r="AA117" i="23"/>
  <c r="G204" i="23"/>
  <c r="Z118" i="23"/>
  <c r="AA118" i="23"/>
  <c r="G205" i="23"/>
  <c r="Z119" i="23"/>
  <c r="AA119" i="23"/>
  <c r="G206" i="23"/>
  <c r="Z120" i="23"/>
  <c r="AA120" i="23"/>
  <c r="G207" i="23"/>
  <c r="Z121" i="23"/>
  <c r="AA121" i="23"/>
  <c r="G208" i="23"/>
  <c r="Z122" i="23"/>
  <c r="AA122" i="23"/>
  <c r="G209" i="23"/>
  <c r="Z123" i="23"/>
  <c r="AA123" i="23"/>
  <c r="G210" i="23"/>
  <c r="Z124" i="23"/>
  <c r="AA124" i="23"/>
  <c r="G211" i="23"/>
  <c r="Z125" i="23"/>
  <c r="AA125" i="23"/>
  <c r="G212" i="23"/>
  <c r="Z126" i="23"/>
  <c r="AA126" i="23"/>
  <c r="G213" i="23"/>
  <c r="Z127" i="23"/>
  <c r="AA127" i="23"/>
  <c r="G214" i="23"/>
  <c r="Z128" i="23"/>
  <c r="AA128" i="23"/>
  <c r="G215" i="23"/>
  <c r="Z129" i="23"/>
  <c r="AA129" i="23"/>
  <c r="G216" i="23"/>
  <c r="Z130" i="23"/>
  <c r="AA130" i="23"/>
  <c r="G217" i="23"/>
  <c r="Z131" i="23"/>
  <c r="AA131" i="23"/>
  <c r="G218" i="23"/>
  <c r="Z132" i="23"/>
  <c r="AA132" i="23"/>
  <c r="G219" i="23"/>
  <c r="Z133" i="23"/>
  <c r="AA133" i="23"/>
  <c r="G220" i="23"/>
  <c r="Z134" i="23"/>
  <c r="AA134" i="23"/>
  <c r="G221" i="23"/>
  <c r="Z135" i="23"/>
  <c r="AA135" i="23"/>
  <c r="G222" i="23"/>
  <c r="Z136" i="23"/>
  <c r="AA136" i="23"/>
  <c r="G223" i="23"/>
  <c r="Z137" i="23"/>
  <c r="AA137" i="23"/>
  <c r="G224" i="23"/>
  <c r="Z138" i="23"/>
  <c r="AA138" i="23"/>
  <c r="G225" i="23"/>
  <c r="Z139" i="23"/>
  <c r="AA139" i="23"/>
  <c r="G226" i="23"/>
  <c r="Z140" i="23"/>
  <c r="AA140" i="23"/>
  <c r="G227" i="23"/>
  <c r="Z141" i="23"/>
  <c r="AA141" i="23"/>
  <c r="G228" i="23"/>
  <c r="Z142" i="23"/>
  <c r="AA142" i="23"/>
  <c r="G229" i="23"/>
  <c r="Z143" i="23"/>
  <c r="AA143" i="23"/>
  <c r="G230" i="23"/>
  <c r="Z144" i="23"/>
  <c r="AA144" i="23"/>
  <c r="G231" i="23"/>
  <c r="Z145" i="23"/>
  <c r="AA145" i="23"/>
  <c r="G232" i="23"/>
  <c r="Z146" i="23"/>
  <c r="AA146" i="23"/>
  <c r="G233" i="23"/>
  <c r="Z147" i="23"/>
  <c r="AA147" i="23"/>
  <c r="G234" i="23"/>
  <c r="Z148" i="23"/>
  <c r="AA148" i="23"/>
  <c r="G235" i="23"/>
  <c r="Z149" i="23"/>
  <c r="AA149" i="23"/>
  <c r="G236" i="23"/>
  <c r="Z150" i="23"/>
  <c r="AA150" i="23"/>
  <c r="G237" i="23"/>
  <c r="Z151" i="23"/>
  <c r="AA151" i="23"/>
  <c r="G238" i="23"/>
  <c r="Z152" i="23"/>
  <c r="AA152" i="23"/>
  <c r="G239" i="23"/>
  <c r="Z153" i="23"/>
  <c r="AA153" i="23"/>
  <c r="G240" i="23"/>
  <c r="Z154" i="23"/>
  <c r="AA154" i="23"/>
  <c r="G241" i="23"/>
  <c r="Z155" i="23"/>
  <c r="AA155" i="23"/>
  <c r="G242" i="23"/>
  <c r="Z156" i="23"/>
  <c r="AA156" i="23"/>
  <c r="G243" i="23"/>
  <c r="Z157" i="23"/>
  <c r="AA157" i="23"/>
  <c r="G244" i="23"/>
  <c r="Z158" i="23"/>
  <c r="AA158" i="23"/>
  <c r="G245" i="23"/>
  <c r="Z159" i="23"/>
  <c r="AA159" i="23"/>
  <c r="G246" i="23"/>
  <c r="Z160" i="23"/>
  <c r="AA160" i="23"/>
  <c r="G247" i="23"/>
  <c r="Z161" i="23"/>
  <c r="AA161" i="23"/>
  <c r="G248" i="23"/>
  <c r="Z162" i="23"/>
  <c r="AA162" i="23"/>
  <c r="G249" i="23"/>
  <c r="Z163" i="23"/>
  <c r="AA163" i="23"/>
  <c r="G250" i="23"/>
  <c r="Z164" i="23"/>
  <c r="AA164" i="23"/>
  <c r="G251" i="23"/>
  <c r="Z165" i="23"/>
  <c r="AA165" i="23"/>
  <c r="G252" i="23"/>
  <c r="Z166" i="23"/>
  <c r="AA166" i="23"/>
  <c r="G253" i="23"/>
  <c r="Z167" i="23"/>
  <c r="AA167" i="23"/>
  <c r="G254" i="23"/>
  <c r="Z168" i="23"/>
  <c r="AA168" i="23"/>
  <c r="G255" i="23"/>
  <c r="Z169" i="23"/>
  <c r="AA169" i="23"/>
  <c r="G256" i="23"/>
  <c r="Z170" i="23"/>
  <c r="AA170" i="23"/>
  <c r="G257" i="23"/>
  <c r="Z171" i="23"/>
  <c r="AA171" i="23"/>
  <c r="G258" i="23"/>
  <c r="Z172" i="23"/>
  <c r="AA172" i="23"/>
  <c r="G259" i="23"/>
  <c r="Z173" i="23"/>
  <c r="AA173" i="23"/>
  <c r="G260" i="23"/>
  <c r="Z174" i="23"/>
  <c r="AA174" i="23"/>
  <c r="G261" i="23"/>
  <c r="Z175" i="23"/>
  <c r="AA175" i="23"/>
  <c r="G262" i="23"/>
  <c r="G268" i="23"/>
  <c r="G267" i="23"/>
  <c r="G269" i="23"/>
  <c r="G357" i="23"/>
  <c r="F268" i="23"/>
  <c r="F267" i="23"/>
  <c r="F269" i="23"/>
  <c r="F357" i="23"/>
  <c r="E268" i="23"/>
  <c r="E267" i="23"/>
  <c r="E269" i="23"/>
  <c r="E357" i="23"/>
  <c r="D268" i="23"/>
  <c r="D267" i="23"/>
  <c r="D269" i="23"/>
  <c r="D357" i="23"/>
  <c r="C268" i="23"/>
  <c r="C267" i="23"/>
  <c r="C269" i="23"/>
  <c r="C357" i="23"/>
  <c r="B268" i="23"/>
  <c r="B267" i="23"/>
  <c r="B269" i="23"/>
  <c r="B357" i="23"/>
  <c r="K356" i="23"/>
  <c r="J356" i="23"/>
  <c r="I356" i="23"/>
  <c r="H356" i="23"/>
  <c r="G356" i="23"/>
  <c r="F356" i="23"/>
  <c r="E356" i="23"/>
  <c r="D356" i="23"/>
  <c r="C356" i="23"/>
  <c r="B356" i="23"/>
  <c r="K355" i="23"/>
  <c r="J355" i="23"/>
  <c r="I355" i="23"/>
  <c r="H355" i="23"/>
  <c r="G355" i="23"/>
  <c r="F355" i="23"/>
  <c r="E355" i="23"/>
  <c r="D355" i="23"/>
  <c r="C355" i="23"/>
  <c r="B355" i="23"/>
  <c r="K354" i="23"/>
  <c r="J354" i="23"/>
  <c r="I354" i="23"/>
  <c r="H354" i="23"/>
  <c r="G354" i="23"/>
  <c r="F354" i="23"/>
  <c r="E354" i="23"/>
  <c r="D354" i="23"/>
  <c r="C354" i="23"/>
  <c r="B354" i="23"/>
  <c r="K353" i="23"/>
  <c r="J353" i="23"/>
  <c r="I353" i="23"/>
  <c r="H353" i="23"/>
  <c r="G353" i="23"/>
  <c r="F353" i="23"/>
  <c r="E353" i="23"/>
  <c r="D353" i="23"/>
  <c r="C353" i="23"/>
  <c r="B353" i="23"/>
  <c r="K352" i="23"/>
  <c r="J352" i="23"/>
  <c r="I352" i="23"/>
  <c r="H352" i="23"/>
  <c r="G352" i="23"/>
  <c r="F352" i="23"/>
  <c r="E352" i="23"/>
  <c r="D352" i="23"/>
  <c r="C352" i="23"/>
  <c r="B352" i="23"/>
  <c r="K351" i="23"/>
  <c r="J351" i="23"/>
  <c r="I351" i="23"/>
  <c r="H351" i="23"/>
  <c r="G351" i="23"/>
  <c r="F351" i="23"/>
  <c r="E351" i="23"/>
  <c r="D351" i="23"/>
  <c r="C351" i="23"/>
  <c r="B351" i="23"/>
  <c r="K350" i="23"/>
  <c r="J350" i="23"/>
  <c r="I350" i="23"/>
  <c r="H350" i="23"/>
  <c r="G350" i="23"/>
  <c r="F350" i="23"/>
  <c r="E350" i="23"/>
  <c r="D350" i="23"/>
  <c r="C350" i="23"/>
  <c r="B350" i="23"/>
  <c r="K349" i="23"/>
  <c r="J349" i="23"/>
  <c r="I349" i="23"/>
  <c r="H349" i="23"/>
  <c r="G349" i="23"/>
  <c r="F349" i="23"/>
  <c r="E349" i="23"/>
  <c r="D349" i="23"/>
  <c r="C349" i="23"/>
  <c r="B349" i="23"/>
  <c r="K348" i="23"/>
  <c r="J348" i="23"/>
  <c r="I348" i="23"/>
  <c r="H348" i="23"/>
  <c r="G348" i="23"/>
  <c r="F348" i="23"/>
  <c r="E348" i="23"/>
  <c r="D348" i="23"/>
  <c r="C348" i="23"/>
  <c r="B348" i="23"/>
  <c r="K347" i="23"/>
  <c r="J347" i="23"/>
  <c r="I347" i="23"/>
  <c r="H347" i="23"/>
  <c r="G347" i="23"/>
  <c r="F347" i="23"/>
  <c r="E347" i="23"/>
  <c r="D347" i="23"/>
  <c r="C347" i="23"/>
  <c r="B347" i="23"/>
  <c r="K346" i="23"/>
  <c r="J346" i="23"/>
  <c r="I346" i="23"/>
  <c r="H346" i="23"/>
  <c r="G346" i="23"/>
  <c r="F346" i="23"/>
  <c r="E346" i="23"/>
  <c r="D346" i="23"/>
  <c r="C346" i="23"/>
  <c r="B346" i="23"/>
  <c r="K345" i="23"/>
  <c r="J345" i="23"/>
  <c r="I345" i="23"/>
  <c r="H345" i="23"/>
  <c r="G345" i="23"/>
  <c r="F345" i="23"/>
  <c r="E345" i="23"/>
  <c r="D345" i="23"/>
  <c r="C345" i="23"/>
  <c r="B345" i="23"/>
  <c r="K344" i="23"/>
  <c r="J344" i="23"/>
  <c r="I344" i="23"/>
  <c r="H344" i="23"/>
  <c r="G344" i="23"/>
  <c r="F344" i="23"/>
  <c r="E344" i="23"/>
  <c r="D344" i="23"/>
  <c r="C344" i="23"/>
  <c r="B344" i="23"/>
  <c r="K343" i="23"/>
  <c r="J343" i="23"/>
  <c r="I343" i="23"/>
  <c r="H343" i="23"/>
  <c r="G343" i="23"/>
  <c r="F343" i="23"/>
  <c r="E343" i="23"/>
  <c r="D343" i="23"/>
  <c r="C343" i="23"/>
  <c r="B343" i="23"/>
  <c r="K342" i="23"/>
  <c r="J342" i="23"/>
  <c r="I342" i="23"/>
  <c r="H342" i="23"/>
  <c r="G342" i="23"/>
  <c r="F342" i="23"/>
  <c r="E342" i="23"/>
  <c r="D342" i="23"/>
  <c r="C342" i="23"/>
  <c r="B342" i="23"/>
  <c r="K341" i="23"/>
  <c r="J341" i="23"/>
  <c r="I341" i="23"/>
  <c r="H341" i="23"/>
  <c r="G341" i="23"/>
  <c r="F341" i="23"/>
  <c r="E341" i="23"/>
  <c r="D341" i="23"/>
  <c r="C341" i="23"/>
  <c r="B341" i="23"/>
  <c r="K340" i="23"/>
  <c r="J340" i="23"/>
  <c r="I340" i="23"/>
  <c r="H340" i="23"/>
  <c r="G340" i="23"/>
  <c r="F340" i="23"/>
  <c r="E340" i="23"/>
  <c r="D340" i="23"/>
  <c r="C340" i="23"/>
  <c r="B340" i="23"/>
  <c r="K339" i="23"/>
  <c r="J339" i="23"/>
  <c r="I339" i="23"/>
  <c r="H339" i="23"/>
  <c r="G339" i="23"/>
  <c r="F339" i="23"/>
  <c r="E339" i="23"/>
  <c r="D339" i="23"/>
  <c r="C339" i="23"/>
  <c r="B339" i="23"/>
  <c r="K338" i="23"/>
  <c r="J338" i="23"/>
  <c r="I338" i="23"/>
  <c r="H338" i="23"/>
  <c r="G338" i="23"/>
  <c r="F338" i="23"/>
  <c r="E338" i="23"/>
  <c r="D338" i="23"/>
  <c r="C338" i="23"/>
  <c r="B338" i="23"/>
  <c r="K337" i="23"/>
  <c r="J337" i="23"/>
  <c r="I337" i="23"/>
  <c r="H337" i="23"/>
  <c r="G337" i="23"/>
  <c r="F337" i="23"/>
  <c r="E337" i="23"/>
  <c r="D337" i="23"/>
  <c r="C337" i="23"/>
  <c r="B337" i="23"/>
  <c r="K336" i="23"/>
  <c r="J336" i="23"/>
  <c r="I336" i="23"/>
  <c r="H336" i="23"/>
  <c r="G336" i="23"/>
  <c r="F336" i="23"/>
  <c r="E336" i="23"/>
  <c r="D336" i="23"/>
  <c r="C336" i="23"/>
  <c r="B336" i="23"/>
  <c r="K335" i="23"/>
  <c r="J335" i="23"/>
  <c r="I335" i="23"/>
  <c r="H335" i="23"/>
  <c r="G335" i="23"/>
  <c r="F335" i="23"/>
  <c r="E335" i="23"/>
  <c r="D335" i="23"/>
  <c r="C335" i="23"/>
  <c r="B335" i="23"/>
  <c r="K334" i="23"/>
  <c r="J334" i="23"/>
  <c r="I334" i="23"/>
  <c r="H334" i="23"/>
  <c r="G334" i="23"/>
  <c r="F334" i="23"/>
  <c r="E334" i="23"/>
  <c r="D334" i="23"/>
  <c r="C334" i="23"/>
  <c r="B334" i="23"/>
  <c r="K333" i="23"/>
  <c r="J333" i="23"/>
  <c r="I333" i="23"/>
  <c r="H333" i="23"/>
  <c r="G333" i="23"/>
  <c r="F333" i="23"/>
  <c r="E333" i="23"/>
  <c r="D333" i="23"/>
  <c r="C333" i="23"/>
  <c r="B333" i="23"/>
  <c r="K332" i="23"/>
  <c r="J332" i="23"/>
  <c r="I332" i="23"/>
  <c r="H332" i="23"/>
  <c r="G332" i="23"/>
  <c r="F332" i="23"/>
  <c r="E332" i="23"/>
  <c r="D332" i="23"/>
  <c r="C332" i="23"/>
  <c r="B332" i="23"/>
  <c r="K331" i="23"/>
  <c r="J331" i="23"/>
  <c r="I331" i="23"/>
  <c r="H331" i="23"/>
  <c r="G331" i="23"/>
  <c r="F331" i="23"/>
  <c r="E331" i="23"/>
  <c r="D331" i="23"/>
  <c r="C331" i="23"/>
  <c r="B331" i="23"/>
  <c r="K330" i="23"/>
  <c r="J330" i="23"/>
  <c r="I330" i="23"/>
  <c r="H330" i="23"/>
  <c r="G330" i="23"/>
  <c r="F330" i="23"/>
  <c r="E330" i="23"/>
  <c r="D330" i="23"/>
  <c r="C330" i="23"/>
  <c r="B330" i="23"/>
  <c r="K329" i="23"/>
  <c r="J329" i="23"/>
  <c r="I329" i="23"/>
  <c r="H329" i="23"/>
  <c r="G329" i="23"/>
  <c r="F329" i="23"/>
  <c r="E329" i="23"/>
  <c r="D329" i="23"/>
  <c r="C329" i="23"/>
  <c r="B329" i="23"/>
  <c r="K328" i="23"/>
  <c r="J328" i="23"/>
  <c r="I328" i="23"/>
  <c r="H328" i="23"/>
  <c r="G328" i="23"/>
  <c r="F328" i="23"/>
  <c r="E328" i="23"/>
  <c r="D328" i="23"/>
  <c r="C328" i="23"/>
  <c r="B328" i="23"/>
  <c r="K327" i="23"/>
  <c r="J327" i="23"/>
  <c r="I327" i="23"/>
  <c r="H327" i="23"/>
  <c r="G327" i="23"/>
  <c r="F327" i="23"/>
  <c r="E327" i="23"/>
  <c r="D327" i="23"/>
  <c r="C327" i="23"/>
  <c r="B327" i="23"/>
  <c r="K326" i="23"/>
  <c r="J326" i="23"/>
  <c r="I326" i="23"/>
  <c r="H326" i="23"/>
  <c r="G326" i="23"/>
  <c r="F326" i="23"/>
  <c r="E326" i="23"/>
  <c r="D326" i="23"/>
  <c r="C326" i="23"/>
  <c r="B326" i="23"/>
  <c r="K325" i="23"/>
  <c r="J325" i="23"/>
  <c r="I325" i="23"/>
  <c r="H325" i="23"/>
  <c r="G325" i="23"/>
  <c r="F325" i="23"/>
  <c r="E325" i="23"/>
  <c r="D325" i="23"/>
  <c r="C325" i="23"/>
  <c r="B325" i="23"/>
  <c r="K324" i="23"/>
  <c r="J324" i="23"/>
  <c r="I324" i="23"/>
  <c r="H324" i="23"/>
  <c r="G324" i="23"/>
  <c r="F324" i="23"/>
  <c r="E324" i="23"/>
  <c r="D324" i="23"/>
  <c r="C324" i="23"/>
  <c r="B324" i="23"/>
  <c r="K323" i="23"/>
  <c r="J323" i="23"/>
  <c r="I323" i="23"/>
  <c r="H323" i="23"/>
  <c r="G323" i="23"/>
  <c r="F323" i="23"/>
  <c r="E323" i="23"/>
  <c r="D323" i="23"/>
  <c r="C323" i="23"/>
  <c r="B323" i="23"/>
  <c r="K322" i="23"/>
  <c r="J322" i="23"/>
  <c r="I322" i="23"/>
  <c r="H322" i="23"/>
  <c r="G322" i="23"/>
  <c r="F322" i="23"/>
  <c r="E322" i="23"/>
  <c r="D322" i="23"/>
  <c r="C322" i="23"/>
  <c r="B322" i="23"/>
  <c r="K321" i="23"/>
  <c r="J321" i="23"/>
  <c r="I321" i="23"/>
  <c r="H321" i="23"/>
  <c r="G321" i="23"/>
  <c r="F321" i="23"/>
  <c r="E321" i="23"/>
  <c r="D321" i="23"/>
  <c r="C321" i="23"/>
  <c r="B321" i="23"/>
  <c r="K320" i="23"/>
  <c r="J320" i="23"/>
  <c r="I320" i="23"/>
  <c r="H320" i="23"/>
  <c r="G320" i="23"/>
  <c r="F320" i="23"/>
  <c r="E320" i="23"/>
  <c r="D320" i="23"/>
  <c r="C320" i="23"/>
  <c r="B320" i="23"/>
  <c r="K319" i="23"/>
  <c r="J319" i="23"/>
  <c r="I319" i="23"/>
  <c r="H319" i="23"/>
  <c r="G319" i="23"/>
  <c r="F319" i="23"/>
  <c r="E319" i="23"/>
  <c r="D319" i="23"/>
  <c r="C319" i="23"/>
  <c r="B319" i="23"/>
  <c r="K318" i="23"/>
  <c r="J318" i="23"/>
  <c r="I318" i="23"/>
  <c r="H318" i="23"/>
  <c r="G318" i="23"/>
  <c r="F318" i="23"/>
  <c r="E318" i="23"/>
  <c r="D318" i="23"/>
  <c r="C318" i="23"/>
  <c r="B318" i="23"/>
  <c r="K317" i="23"/>
  <c r="J317" i="23"/>
  <c r="I317" i="23"/>
  <c r="H317" i="23"/>
  <c r="G317" i="23"/>
  <c r="F317" i="23"/>
  <c r="E317" i="23"/>
  <c r="D317" i="23"/>
  <c r="C317" i="23"/>
  <c r="B317" i="23"/>
  <c r="K316" i="23"/>
  <c r="J316" i="23"/>
  <c r="I316" i="23"/>
  <c r="H316" i="23"/>
  <c r="G316" i="23"/>
  <c r="F316" i="23"/>
  <c r="E316" i="23"/>
  <c r="D316" i="23"/>
  <c r="C316" i="23"/>
  <c r="B316" i="23"/>
  <c r="K315" i="23"/>
  <c r="J315" i="23"/>
  <c r="I315" i="23"/>
  <c r="H315" i="23"/>
  <c r="G315" i="23"/>
  <c r="F315" i="23"/>
  <c r="E315" i="23"/>
  <c r="D315" i="23"/>
  <c r="C315" i="23"/>
  <c r="B315" i="23"/>
  <c r="K314" i="23"/>
  <c r="J314" i="23"/>
  <c r="I314" i="23"/>
  <c r="H314" i="23"/>
  <c r="G314" i="23"/>
  <c r="F314" i="23"/>
  <c r="E314" i="23"/>
  <c r="D314" i="23"/>
  <c r="C314" i="23"/>
  <c r="B314" i="23"/>
  <c r="K313" i="23"/>
  <c r="J313" i="23"/>
  <c r="I313" i="23"/>
  <c r="H313" i="23"/>
  <c r="G313" i="23"/>
  <c r="F313" i="23"/>
  <c r="E313" i="23"/>
  <c r="D313" i="23"/>
  <c r="C313" i="23"/>
  <c r="B313" i="23"/>
  <c r="K312" i="23"/>
  <c r="J312" i="23"/>
  <c r="I312" i="23"/>
  <c r="H312" i="23"/>
  <c r="G312" i="23"/>
  <c r="F312" i="23"/>
  <c r="E312" i="23"/>
  <c r="D312" i="23"/>
  <c r="C312" i="23"/>
  <c r="B312" i="23"/>
  <c r="K311" i="23"/>
  <c r="J311" i="23"/>
  <c r="I311" i="23"/>
  <c r="H311" i="23"/>
  <c r="G311" i="23"/>
  <c r="F311" i="23"/>
  <c r="E311" i="23"/>
  <c r="D311" i="23"/>
  <c r="C311" i="23"/>
  <c r="B311" i="23"/>
  <c r="K310" i="23"/>
  <c r="J310" i="23"/>
  <c r="I310" i="23"/>
  <c r="H310" i="23"/>
  <c r="G310" i="23"/>
  <c r="F310" i="23"/>
  <c r="E310" i="23"/>
  <c r="D310" i="23"/>
  <c r="C310" i="23"/>
  <c r="B310" i="23"/>
  <c r="K309" i="23"/>
  <c r="J309" i="23"/>
  <c r="I309" i="23"/>
  <c r="H309" i="23"/>
  <c r="G309" i="23"/>
  <c r="F309" i="23"/>
  <c r="E309" i="23"/>
  <c r="D309" i="23"/>
  <c r="C309" i="23"/>
  <c r="B309" i="23"/>
  <c r="K308" i="23"/>
  <c r="J308" i="23"/>
  <c r="I308" i="23"/>
  <c r="H308" i="23"/>
  <c r="G308" i="23"/>
  <c r="F308" i="23"/>
  <c r="E308" i="23"/>
  <c r="D308" i="23"/>
  <c r="C308" i="23"/>
  <c r="B308" i="23"/>
  <c r="K307" i="23"/>
  <c r="J307" i="23"/>
  <c r="I307" i="23"/>
  <c r="H307" i="23"/>
  <c r="G307" i="23"/>
  <c r="F307" i="23"/>
  <c r="E307" i="23"/>
  <c r="D307" i="23"/>
  <c r="C307" i="23"/>
  <c r="B307" i="23"/>
  <c r="K306" i="23"/>
  <c r="J306" i="23"/>
  <c r="I306" i="23"/>
  <c r="H306" i="23"/>
  <c r="G306" i="23"/>
  <c r="F306" i="23"/>
  <c r="E306" i="23"/>
  <c r="D306" i="23"/>
  <c r="C306" i="23"/>
  <c r="B306" i="23"/>
  <c r="K305" i="23"/>
  <c r="J305" i="23"/>
  <c r="I305" i="23"/>
  <c r="H305" i="23"/>
  <c r="G305" i="23"/>
  <c r="F305" i="23"/>
  <c r="E305" i="23"/>
  <c r="D305" i="23"/>
  <c r="C305" i="23"/>
  <c r="B305" i="23"/>
  <c r="K304" i="23"/>
  <c r="J304" i="23"/>
  <c r="I304" i="23"/>
  <c r="H304" i="23"/>
  <c r="G304" i="23"/>
  <c r="F304" i="23"/>
  <c r="E304" i="23"/>
  <c r="D304" i="23"/>
  <c r="C304" i="23"/>
  <c r="B304" i="23"/>
  <c r="K303" i="23"/>
  <c r="J303" i="23"/>
  <c r="I303" i="23"/>
  <c r="H303" i="23"/>
  <c r="G303" i="23"/>
  <c r="F303" i="23"/>
  <c r="E303" i="23"/>
  <c r="D303" i="23"/>
  <c r="C303" i="23"/>
  <c r="B303" i="23"/>
  <c r="K302" i="23"/>
  <c r="J302" i="23"/>
  <c r="I302" i="23"/>
  <c r="H302" i="23"/>
  <c r="G302" i="23"/>
  <c r="F302" i="23"/>
  <c r="E302" i="23"/>
  <c r="D302" i="23"/>
  <c r="C302" i="23"/>
  <c r="B302" i="23"/>
  <c r="K301" i="23"/>
  <c r="J301" i="23"/>
  <c r="I301" i="23"/>
  <c r="H301" i="23"/>
  <c r="G301" i="23"/>
  <c r="F301" i="23"/>
  <c r="E301" i="23"/>
  <c r="D301" i="23"/>
  <c r="C301" i="23"/>
  <c r="B301" i="23"/>
  <c r="K300" i="23"/>
  <c r="J300" i="23"/>
  <c r="I300" i="23"/>
  <c r="H300" i="23"/>
  <c r="G300" i="23"/>
  <c r="F300" i="23"/>
  <c r="E300" i="23"/>
  <c r="D300" i="23"/>
  <c r="C300" i="23"/>
  <c r="B300" i="23"/>
  <c r="K299" i="23"/>
  <c r="J299" i="23"/>
  <c r="I299" i="23"/>
  <c r="H299" i="23"/>
  <c r="G299" i="23"/>
  <c r="F299" i="23"/>
  <c r="E299" i="23"/>
  <c r="D299" i="23"/>
  <c r="C299" i="23"/>
  <c r="B299" i="23"/>
  <c r="K298" i="23"/>
  <c r="J298" i="23"/>
  <c r="I298" i="23"/>
  <c r="H298" i="23"/>
  <c r="G298" i="23"/>
  <c r="F298" i="23"/>
  <c r="E298" i="23"/>
  <c r="D298" i="23"/>
  <c r="C298" i="23"/>
  <c r="B298" i="23"/>
  <c r="K297" i="23"/>
  <c r="J297" i="23"/>
  <c r="I297" i="23"/>
  <c r="H297" i="23"/>
  <c r="G297" i="23"/>
  <c r="F297" i="23"/>
  <c r="E297" i="23"/>
  <c r="D297" i="23"/>
  <c r="C297" i="23"/>
  <c r="B297" i="23"/>
  <c r="K296" i="23"/>
  <c r="J296" i="23"/>
  <c r="I296" i="23"/>
  <c r="H296" i="23"/>
  <c r="G296" i="23"/>
  <c r="F296" i="23"/>
  <c r="E296" i="23"/>
  <c r="D296" i="23"/>
  <c r="C296" i="23"/>
  <c r="B296" i="23"/>
  <c r="K295" i="23"/>
  <c r="J295" i="23"/>
  <c r="I295" i="23"/>
  <c r="H295" i="23"/>
  <c r="G295" i="23"/>
  <c r="F295" i="23"/>
  <c r="E295" i="23"/>
  <c r="D295" i="23"/>
  <c r="C295" i="23"/>
  <c r="B295" i="23"/>
  <c r="K294" i="23"/>
  <c r="J294" i="23"/>
  <c r="I294" i="23"/>
  <c r="H294" i="23"/>
  <c r="G294" i="23"/>
  <c r="F294" i="23"/>
  <c r="E294" i="23"/>
  <c r="D294" i="23"/>
  <c r="C294" i="23"/>
  <c r="B294" i="23"/>
  <c r="K293" i="23"/>
  <c r="J293" i="23"/>
  <c r="I293" i="23"/>
  <c r="H293" i="23"/>
  <c r="G293" i="23"/>
  <c r="F293" i="23"/>
  <c r="E293" i="23"/>
  <c r="D293" i="23"/>
  <c r="C293" i="23"/>
  <c r="B293" i="23"/>
  <c r="K292" i="23"/>
  <c r="J292" i="23"/>
  <c r="I292" i="23"/>
  <c r="H292" i="23"/>
  <c r="G292" i="23"/>
  <c r="F292" i="23"/>
  <c r="E292" i="23"/>
  <c r="D292" i="23"/>
  <c r="C292" i="23"/>
  <c r="B292" i="23"/>
  <c r="K291" i="23"/>
  <c r="J291" i="23"/>
  <c r="I291" i="23"/>
  <c r="H291" i="23"/>
  <c r="G291" i="23"/>
  <c r="F291" i="23"/>
  <c r="E291" i="23"/>
  <c r="D291" i="23"/>
  <c r="C291" i="23"/>
  <c r="B291" i="23"/>
  <c r="K290" i="23"/>
  <c r="J290" i="23"/>
  <c r="I290" i="23"/>
  <c r="H290" i="23"/>
  <c r="G290" i="23"/>
  <c r="F290" i="23"/>
  <c r="E290" i="23"/>
  <c r="D290" i="23"/>
  <c r="C290" i="23"/>
  <c r="B290" i="23"/>
  <c r="K289" i="23"/>
  <c r="J289" i="23"/>
  <c r="I289" i="23"/>
  <c r="H289" i="23"/>
  <c r="G289" i="23"/>
  <c r="F289" i="23"/>
  <c r="E289" i="23"/>
  <c r="D289" i="23"/>
  <c r="C289" i="23"/>
  <c r="B289" i="23"/>
  <c r="K288" i="23"/>
  <c r="J288" i="23"/>
  <c r="I288" i="23"/>
  <c r="H288" i="23"/>
  <c r="G288" i="23"/>
  <c r="F288" i="23"/>
  <c r="E288" i="23"/>
  <c r="D288" i="23"/>
  <c r="C288" i="23"/>
  <c r="B288" i="23"/>
  <c r="K287" i="23"/>
  <c r="J287" i="23"/>
  <c r="I287" i="23"/>
  <c r="H287" i="23"/>
  <c r="G287" i="23"/>
  <c r="F287" i="23"/>
  <c r="E287" i="23"/>
  <c r="D287" i="23"/>
  <c r="C287" i="23"/>
  <c r="B287" i="23"/>
  <c r="K286" i="23"/>
  <c r="J286" i="23"/>
  <c r="I286" i="23"/>
  <c r="H286" i="23"/>
  <c r="G286" i="23"/>
  <c r="F286" i="23"/>
  <c r="E286" i="23"/>
  <c r="D286" i="23"/>
  <c r="C286" i="23"/>
  <c r="B286" i="23"/>
  <c r="K285" i="23"/>
  <c r="J285" i="23"/>
  <c r="I285" i="23"/>
  <c r="H285" i="23"/>
  <c r="G285" i="23"/>
  <c r="F285" i="23"/>
  <c r="E285" i="23"/>
  <c r="D285" i="23"/>
  <c r="C285" i="23"/>
  <c r="B285" i="23"/>
  <c r="K284" i="23"/>
  <c r="J284" i="23"/>
  <c r="I284" i="23"/>
  <c r="H284" i="23"/>
  <c r="G284" i="23"/>
  <c r="F284" i="23"/>
  <c r="E284" i="23"/>
  <c r="D284" i="23"/>
  <c r="C284" i="23"/>
  <c r="B284" i="23"/>
  <c r="K283" i="23"/>
  <c r="J283" i="23"/>
  <c r="I283" i="23"/>
  <c r="H283" i="23"/>
  <c r="G283" i="23"/>
  <c r="F283" i="23"/>
  <c r="E283" i="23"/>
  <c r="D283" i="23"/>
  <c r="C283" i="23"/>
  <c r="B283" i="23"/>
  <c r="K282" i="23"/>
  <c r="J282" i="23"/>
  <c r="I282" i="23"/>
  <c r="H282" i="23"/>
  <c r="G282" i="23"/>
  <c r="F282" i="23"/>
  <c r="E282" i="23"/>
  <c r="D282" i="23"/>
  <c r="C282" i="23"/>
  <c r="B282" i="23"/>
  <c r="K281" i="23"/>
  <c r="J281" i="23"/>
  <c r="I281" i="23"/>
  <c r="H281" i="23"/>
  <c r="G281" i="23"/>
  <c r="F281" i="23"/>
  <c r="E281" i="23"/>
  <c r="D281" i="23"/>
  <c r="C281" i="23"/>
  <c r="B281" i="23"/>
  <c r="K280" i="23"/>
  <c r="J280" i="23"/>
  <c r="I280" i="23"/>
  <c r="H280" i="23"/>
  <c r="G280" i="23"/>
  <c r="F280" i="23"/>
  <c r="E280" i="23"/>
  <c r="D280" i="23"/>
  <c r="C280" i="23"/>
  <c r="B280" i="23"/>
  <c r="K279" i="23"/>
  <c r="J279" i="23"/>
  <c r="I279" i="23"/>
  <c r="H279" i="23"/>
  <c r="G279" i="23"/>
  <c r="F279" i="23"/>
  <c r="E279" i="23"/>
  <c r="D279" i="23"/>
  <c r="C279" i="23"/>
  <c r="B279" i="23"/>
  <c r="K278" i="23"/>
  <c r="J278" i="23"/>
  <c r="I278" i="23"/>
  <c r="H278" i="23"/>
  <c r="G278" i="23"/>
  <c r="F278" i="23"/>
  <c r="E278" i="23"/>
  <c r="D278" i="23"/>
  <c r="C278" i="23"/>
  <c r="B278" i="23"/>
  <c r="K277" i="23"/>
  <c r="J277" i="23"/>
  <c r="I277" i="23"/>
  <c r="H277" i="23"/>
  <c r="G277" i="23"/>
  <c r="F277" i="23"/>
  <c r="E277" i="23"/>
  <c r="D277" i="23"/>
  <c r="C277" i="23"/>
  <c r="B277" i="23"/>
  <c r="BK8" i="1"/>
  <c r="BK96" i="1"/>
  <c r="BL8" i="1"/>
  <c r="BL96" i="1"/>
  <c r="BM8" i="1"/>
  <c r="BM96" i="1"/>
  <c r="R277" i="1"/>
  <c r="Z9" i="22"/>
  <c r="AA9" i="22"/>
  <c r="AB9" i="22"/>
  <c r="AC9" i="22"/>
  <c r="AD9" i="22"/>
  <c r="Z10" i="22"/>
  <c r="AA10" i="22"/>
  <c r="AB10" i="22"/>
  <c r="AC10" i="22"/>
  <c r="AD10" i="22"/>
  <c r="Z11" i="22"/>
  <c r="AA11" i="22"/>
  <c r="AB11" i="22"/>
  <c r="AC11" i="22"/>
  <c r="AD11" i="22"/>
  <c r="Z12" i="22"/>
  <c r="AA12" i="22"/>
  <c r="AB12" i="22"/>
  <c r="AC12" i="22"/>
  <c r="AD12" i="22"/>
  <c r="Z13" i="22"/>
  <c r="AA13" i="22"/>
  <c r="AB13" i="22"/>
  <c r="AC13" i="22"/>
  <c r="AD13" i="22"/>
  <c r="Z14" i="22"/>
  <c r="AA14" i="22"/>
  <c r="AB14" i="22"/>
  <c r="AC14" i="22"/>
  <c r="AD14" i="22"/>
  <c r="Z15" i="22"/>
  <c r="AA15" i="22"/>
  <c r="AB15" i="22"/>
  <c r="AC15" i="22"/>
  <c r="AD15" i="22"/>
  <c r="Z16" i="22"/>
  <c r="AA16" i="22"/>
  <c r="AB16" i="22"/>
  <c r="AC16" i="22"/>
  <c r="AD16" i="22"/>
  <c r="Z17" i="22"/>
  <c r="AA17" i="22"/>
  <c r="AB17" i="22"/>
  <c r="AC17" i="22"/>
  <c r="AD17" i="22"/>
  <c r="Z18" i="22"/>
  <c r="AA18" i="22"/>
  <c r="AB18" i="22"/>
  <c r="AC18" i="22"/>
  <c r="AD18" i="22"/>
  <c r="Z19" i="22"/>
  <c r="AA19" i="22"/>
  <c r="AB19" i="22"/>
  <c r="AC19" i="22"/>
  <c r="AD19" i="22"/>
  <c r="Z20" i="22"/>
  <c r="AA20" i="22"/>
  <c r="AB20" i="22"/>
  <c r="AC20" i="22"/>
  <c r="AD20" i="22"/>
  <c r="Z21" i="22"/>
  <c r="AA21" i="22"/>
  <c r="AB21" i="22"/>
  <c r="AC21" i="22"/>
  <c r="AD21" i="22"/>
  <c r="Z22" i="22"/>
  <c r="AA22" i="22"/>
  <c r="AB22" i="22"/>
  <c r="AC22" i="22"/>
  <c r="AD22" i="22"/>
  <c r="Z23" i="22"/>
  <c r="AA23" i="22"/>
  <c r="AB23" i="22"/>
  <c r="AC23" i="22"/>
  <c r="AD23" i="22"/>
  <c r="Z24" i="22"/>
  <c r="AA24" i="22"/>
  <c r="AB24" i="22"/>
  <c r="AC24" i="22"/>
  <c r="AD24" i="22"/>
  <c r="Z25" i="22"/>
  <c r="AA25" i="22"/>
  <c r="AB25" i="22"/>
  <c r="AC25" i="22"/>
  <c r="AD25" i="22"/>
  <c r="Z26" i="22"/>
  <c r="AA26" i="22"/>
  <c r="AB26" i="22"/>
  <c r="AC26" i="22"/>
  <c r="AD26" i="22"/>
  <c r="Z27" i="22"/>
  <c r="AA27" i="22"/>
  <c r="AB27" i="22"/>
  <c r="AC27" i="22"/>
  <c r="AD27" i="22"/>
  <c r="Z28" i="22"/>
  <c r="AA28" i="22"/>
  <c r="AB28" i="22"/>
  <c r="AC28" i="22"/>
  <c r="AD28" i="22"/>
  <c r="Z29" i="22"/>
  <c r="AA29" i="22"/>
  <c r="AB29" i="22"/>
  <c r="AC29" i="22"/>
  <c r="AD29" i="22"/>
  <c r="Z30" i="22"/>
  <c r="AA30" i="22"/>
  <c r="AB30" i="22"/>
  <c r="AC30" i="22"/>
  <c r="AD30" i="22"/>
  <c r="Z31" i="22"/>
  <c r="AA31" i="22"/>
  <c r="AB31" i="22"/>
  <c r="AC31" i="22"/>
  <c r="AD31" i="22"/>
  <c r="Z32" i="22"/>
  <c r="AA32" i="22"/>
  <c r="AB32" i="22"/>
  <c r="AC32" i="22"/>
  <c r="AD32" i="22"/>
  <c r="Z33" i="22"/>
  <c r="AA33" i="22"/>
  <c r="AB33" i="22"/>
  <c r="AC33" i="22"/>
  <c r="AD33" i="22"/>
  <c r="Z34" i="22"/>
  <c r="AA34" i="22"/>
  <c r="AB34" i="22"/>
  <c r="AC34" i="22"/>
  <c r="AD34" i="22"/>
  <c r="Z35" i="22"/>
  <c r="AA35" i="22"/>
  <c r="AB35" i="22"/>
  <c r="AC35" i="22"/>
  <c r="AD35" i="22"/>
  <c r="Z36" i="22"/>
  <c r="AA36" i="22"/>
  <c r="AB36" i="22"/>
  <c r="AC36" i="22"/>
  <c r="AD36" i="22"/>
  <c r="Z37" i="22"/>
  <c r="AA37" i="22"/>
  <c r="AB37" i="22"/>
  <c r="AC37" i="22"/>
  <c r="AD37" i="22"/>
  <c r="Z38" i="22"/>
  <c r="AA38" i="22"/>
  <c r="AB38" i="22"/>
  <c r="AC38" i="22"/>
  <c r="AD38" i="22"/>
  <c r="Z39" i="22"/>
  <c r="AA39" i="22"/>
  <c r="AB39" i="22"/>
  <c r="AC39" i="22"/>
  <c r="AD39" i="22"/>
  <c r="Z40" i="22"/>
  <c r="AA40" i="22"/>
  <c r="AB40" i="22"/>
  <c r="AC40" i="22"/>
  <c r="AD40" i="22"/>
  <c r="Z41" i="22"/>
  <c r="AA41" i="22"/>
  <c r="AB41" i="22"/>
  <c r="AC41" i="22"/>
  <c r="AD41" i="22"/>
  <c r="Z42" i="22"/>
  <c r="AA42" i="22"/>
  <c r="AB42" i="22"/>
  <c r="AC42" i="22"/>
  <c r="AD42" i="22"/>
  <c r="Z43" i="22"/>
  <c r="AA43" i="22"/>
  <c r="AB43" i="22"/>
  <c r="AC43" i="22"/>
  <c r="AD43" i="22"/>
  <c r="Z44" i="22"/>
  <c r="AA44" i="22"/>
  <c r="AB44" i="22"/>
  <c r="AC44" i="22"/>
  <c r="AD44" i="22"/>
  <c r="Z45" i="22"/>
  <c r="AA45" i="22"/>
  <c r="AB45" i="22"/>
  <c r="AC45" i="22"/>
  <c r="AD45" i="22"/>
  <c r="Z46" i="22"/>
  <c r="AA46" i="22"/>
  <c r="AB46" i="22"/>
  <c r="AC46" i="22"/>
  <c r="AD46" i="22"/>
  <c r="Z47" i="22"/>
  <c r="AA47" i="22"/>
  <c r="AB47" i="22"/>
  <c r="AC47" i="22"/>
  <c r="AD47" i="22"/>
  <c r="Z48" i="22"/>
  <c r="AA48" i="22"/>
  <c r="AB48" i="22"/>
  <c r="AC48" i="22"/>
  <c r="AD48" i="22"/>
  <c r="Z49" i="22"/>
  <c r="AA49" i="22"/>
  <c r="AB49" i="22"/>
  <c r="AC49" i="22"/>
  <c r="AD49" i="22"/>
  <c r="Z50" i="22"/>
  <c r="AA50" i="22"/>
  <c r="AB50" i="22"/>
  <c r="AC50" i="22"/>
  <c r="AD50" i="22"/>
  <c r="Z51" i="22"/>
  <c r="AA51" i="22"/>
  <c r="AB51" i="22"/>
  <c r="AC51" i="22"/>
  <c r="AD51" i="22"/>
  <c r="Z52" i="22"/>
  <c r="AA52" i="22"/>
  <c r="AB52" i="22"/>
  <c r="AC52" i="22"/>
  <c r="AD52" i="22"/>
  <c r="Z53" i="22"/>
  <c r="AA53" i="22"/>
  <c r="AB53" i="22"/>
  <c r="AC53" i="22"/>
  <c r="AD53" i="22"/>
  <c r="Z54" i="22"/>
  <c r="AA54" i="22"/>
  <c r="AB54" i="22"/>
  <c r="AC54" i="22"/>
  <c r="AD54" i="22"/>
  <c r="Z55" i="22"/>
  <c r="AA55" i="22"/>
  <c r="AB55" i="22"/>
  <c r="AC55" i="22"/>
  <c r="AD55" i="22"/>
  <c r="Z56" i="22"/>
  <c r="AA56" i="22"/>
  <c r="AB56" i="22"/>
  <c r="AC56" i="22"/>
  <c r="AD56" i="22"/>
  <c r="Z57" i="22"/>
  <c r="AA57" i="22"/>
  <c r="AB57" i="22"/>
  <c r="AC57" i="22"/>
  <c r="AD57" i="22"/>
  <c r="Z58" i="22"/>
  <c r="AA58" i="22"/>
  <c r="AB58" i="22"/>
  <c r="AC58" i="22"/>
  <c r="AD58" i="22"/>
  <c r="Z59" i="22"/>
  <c r="AA59" i="22"/>
  <c r="AB59" i="22"/>
  <c r="AC59" i="22"/>
  <c r="AD59" i="22"/>
  <c r="Z60" i="22"/>
  <c r="AA60" i="22"/>
  <c r="AB60" i="22"/>
  <c r="AC60" i="22"/>
  <c r="AD60" i="22"/>
  <c r="Z61" i="22"/>
  <c r="AA61" i="22"/>
  <c r="AB61" i="22"/>
  <c r="AC61" i="22"/>
  <c r="AD61" i="22"/>
  <c r="Z62" i="22"/>
  <c r="AA62" i="22"/>
  <c r="AB62" i="22"/>
  <c r="AC62" i="22"/>
  <c r="AD62" i="22"/>
  <c r="Z63" i="22"/>
  <c r="AA63" i="22"/>
  <c r="AB63" i="22"/>
  <c r="AC63" i="22"/>
  <c r="AD63" i="22"/>
  <c r="Z64" i="22"/>
  <c r="AA64" i="22"/>
  <c r="AB64" i="22"/>
  <c r="AC64" i="22"/>
  <c r="AD64" i="22"/>
  <c r="Z65" i="22"/>
  <c r="AA65" i="22"/>
  <c r="AB65" i="22"/>
  <c r="AC65" i="22"/>
  <c r="AD65" i="22"/>
  <c r="Z66" i="22"/>
  <c r="AA66" i="22"/>
  <c r="AB66" i="22"/>
  <c r="AC66" i="22"/>
  <c r="AD66" i="22"/>
  <c r="Z67" i="22"/>
  <c r="AA67" i="22"/>
  <c r="AB67" i="22"/>
  <c r="AC67" i="22"/>
  <c r="AD67" i="22"/>
  <c r="Z68" i="22"/>
  <c r="AA68" i="22"/>
  <c r="AB68" i="22"/>
  <c r="AC68" i="22"/>
  <c r="AD68" i="22"/>
  <c r="Z69" i="22"/>
  <c r="AA69" i="22"/>
  <c r="AB69" i="22"/>
  <c r="AC69" i="22"/>
  <c r="AD69" i="22"/>
  <c r="Z70" i="22"/>
  <c r="AA70" i="22"/>
  <c r="AB70" i="22"/>
  <c r="AC70" i="22"/>
  <c r="AD70" i="22"/>
  <c r="Z71" i="22"/>
  <c r="AA71" i="22"/>
  <c r="AB71" i="22"/>
  <c r="AC71" i="22"/>
  <c r="AD71" i="22"/>
  <c r="Z72" i="22"/>
  <c r="AA72" i="22"/>
  <c r="AB72" i="22"/>
  <c r="AC72" i="22"/>
  <c r="AD72" i="22"/>
  <c r="Z73" i="22"/>
  <c r="AA73" i="22"/>
  <c r="AB73" i="22"/>
  <c r="AC73" i="22"/>
  <c r="AD73" i="22"/>
  <c r="Z74" i="22"/>
  <c r="AA74" i="22"/>
  <c r="AB74" i="22"/>
  <c r="AC74" i="22"/>
  <c r="AD74" i="22"/>
  <c r="Z75" i="22"/>
  <c r="AA75" i="22"/>
  <c r="AB75" i="22"/>
  <c r="AC75" i="22"/>
  <c r="AD75" i="22"/>
  <c r="Z76" i="22"/>
  <c r="AA76" i="22"/>
  <c r="AB76" i="22"/>
  <c r="AC76" i="22"/>
  <c r="AD76" i="22"/>
  <c r="Z77" i="22"/>
  <c r="AA77" i="22"/>
  <c r="AB77" i="22"/>
  <c r="AC77" i="22"/>
  <c r="AD77" i="22"/>
  <c r="Z78" i="22"/>
  <c r="AA78" i="22"/>
  <c r="AB78" i="22"/>
  <c r="AC78" i="22"/>
  <c r="AD78" i="22"/>
  <c r="Z79" i="22"/>
  <c r="AA79" i="22"/>
  <c r="AB79" i="22"/>
  <c r="AC79" i="22"/>
  <c r="AD79" i="22"/>
  <c r="Z80" i="22"/>
  <c r="AA80" i="22"/>
  <c r="AB80" i="22"/>
  <c r="AC80" i="22"/>
  <c r="AD80" i="22"/>
  <c r="Z81" i="22"/>
  <c r="AA81" i="22"/>
  <c r="AB81" i="22"/>
  <c r="AC81" i="22"/>
  <c r="AD81" i="22"/>
  <c r="Z82" i="22"/>
  <c r="AA82" i="22"/>
  <c r="AB82" i="22"/>
  <c r="AC82" i="22"/>
  <c r="AD82" i="22"/>
  <c r="Z83" i="22"/>
  <c r="AA83" i="22"/>
  <c r="AB83" i="22"/>
  <c r="AC83" i="22"/>
  <c r="AD83" i="22"/>
  <c r="Z84" i="22"/>
  <c r="AA84" i="22"/>
  <c r="AB84" i="22"/>
  <c r="AC84" i="22"/>
  <c r="AD84" i="22"/>
  <c r="Z85" i="22"/>
  <c r="AA85" i="22"/>
  <c r="AB85" i="22"/>
  <c r="AC85" i="22"/>
  <c r="AD85" i="22"/>
  <c r="Z86" i="22"/>
  <c r="AA86" i="22"/>
  <c r="AB86" i="22"/>
  <c r="AC86" i="22"/>
  <c r="AD86" i="22"/>
  <c r="Z87" i="22"/>
  <c r="AA87" i="22"/>
  <c r="AB87" i="22"/>
  <c r="AC87" i="22"/>
  <c r="AD87" i="22"/>
  <c r="Z88" i="22"/>
  <c r="AA88" i="22"/>
  <c r="AB88" i="22"/>
  <c r="AC88" i="22"/>
  <c r="AD88" i="22"/>
  <c r="AD8" i="22"/>
  <c r="AC8" i="22"/>
  <c r="AB8" i="22"/>
  <c r="AA8" i="22"/>
  <c r="Z8" i="22"/>
  <c r="K268" i="22"/>
  <c r="K267" i="22"/>
  <c r="K269" i="22"/>
  <c r="K357" i="22"/>
  <c r="J268" i="22"/>
  <c r="J267" i="22"/>
  <c r="J269" i="22"/>
  <c r="J357" i="22"/>
  <c r="I268" i="22"/>
  <c r="I267" i="22"/>
  <c r="I269" i="22"/>
  <c r="I357" i="22"/>
  <c r="AB176" i="22"/>
  <c r="AC176" i="22"/>
  <c r="AD176" i="22"/>
  <c r="H263" i="22"/>
  <c r="AB96" i="22"/>
  <c r="AC96" i="22"/>
  <c r="AD96" i="22"/>
  <c r="H183" i="22"/>
  <c r="AB97" i="22"/>
  <c r="AC97" i="22"/>
  <c r="AD97" i="22"/>
  <c r="H184" i="22"/>
  <c r="AB98" i="22"/>
  <c r="AC98" i="22"/>
  <c r="AD98" i="22"/>
  <c r="H185" i="22"/>
  <c r="AB99" i="22"/>
  <c r="AC99" i="22"/>
  <c r="AD99" i="22"/>
  <c r="H186" i="22"/>
  <c r="AB100" i="22"/>
  <c r="AC100" i="22"/>
  <c r="AD100" i="22"/>
  <c r="H187" i="22"/>
  <c r="AB101" i="22"/>
  <c r="AC101" i="22"/>
  <c r="AD101" i="22"/>
  <c r="H188" i="22"/>
  <c r="AB102" i="22"/>
  <c r="AC102" i="22"/>
  <c r="AD102" i="22"/>
  <c r="H189" i="22"/>
  <c r="AB103" i="22"/>
  <c r="AC103" i="22"/>
  <c r="AD103" i="22"/>
  <c r="H190" i="22"/>
  <c r="AB104" i="22"/>
  <c r="AC104" i="22"/>
  <c r="AD104" i="22"/>
  <c r="H191" i="22"/>
  <c r="AB105" i="22"/>
  <c r="AC105" i="22"/>
  <c r="AD105" i="22"/>
  <c r="H192" i="22"/>
  <c r="AB106" i="22"/>
  <c r="AC106" i="22"/>
  <c r="AD106" i="22"/>
  <c r="H193" i="22"/>
  <c r="AB107" i="22"/>
  <c r="AC107" i="22"/>
  <c r="AD107" i="22"/>
  <c r="H194" i="22"/>
  <c r="AB108" i="22"/>
  <c r="AC108" i="22"/>
  <c r="AD108" i="22"/>
  <c r="H195" i="22"/>
  <c r="AB109" i="22"/>
  <c r="AC109" i="22"/>
  <c r="AD109" i="22"/>
  <c r="H196" i="22"/>
  <c r="AB110" i="22"/>
  <c r="AC110" i="22"/>
  <c r="AD110" i="22"/>
  <c r="H197" i="22"/>
  <c r="AB111" i="22"/>
  <c r="AC111" i="22"/>
  <c r="AD111" i="22"/>
  <c r="H198" i="22"/>
  <c r="AB112" i="22"/>
  <c r="AC112" i="22"/>
  <c r="AD112" i="22"/>
  <c r="H199" i="22"/>
  <c r="AB113" i="22"/>
  <c r="AC113" i="22"/>
  <c r="AD113" i="22"/>
  <c r="H200" i="22"/>
  <c r="AB114" i="22"/>
  <c r="AC114" i="22"/>
  <c r="AD114" i="22"/>
  <c r="H201" i="22"/>
  <c r="AB115" i="22"/>
  <c r="AC115" i="22"/>
  <c r="AD115" i="22"/>
  <c r="H202" i="22"/>
  <c r="AB116" i="22"/>
  <c r="AC116" i="22"/>
  <c r="AD116" i="22"/>
  <c r="H203" i="22"/>
  <c r="AB117" i="22"/>
  <c r="AC117" i="22"/>
  <c r="AD117" i="22"/>
  <c r="H204" i="22"/>
  <c r="AB118" i="22"/>
  <c r="AC118" i="22"/>
  <c r="AD118" i="22"/>
  <c r="H205" i="22"/>
  <c r="AB119" i="22"/>
  <c r="AC119" i="22"/>
  <c r="AD119" i="22"/>
  <c r="H206" i="22"/>
  <c r="AB120" i="22"/>
  <c r="AC120" i="22"/>
  <c r="AD120" i="22"/>
  <c r="H207" i="22"/>
  <c r="AB121" i="22"/>
  <c r="AC121" i="22"/>
  <c r="AD121" i="22"/>
  <c r="H208" i="22"/>
  <c r="AB122" i="22"/>
  <c r="AC122" i="22"/>
  <c r="AD122" i="22"/>
  <c r="H209" i="22"/>
  <c r="AB123" i="22"/>
  <c r="AC123" i="22"/>
  <c r="AD123" i="22"/>
  <c r="H210" i="22"/>
  <c r="AB124" i="22"/>
  <c r="AC124" i="22"/>
  <c r="AD124" i="22"/>
  <c r="H211" i="22"/>
  <c r="AB125" i="22"/>
  <c r="AC125" i="22"/>
  <c r="AD125" i="22"/>
  <c r="H212" i="22"/>
  <c r="AB126" i="22"/>
  <c r="AC126" i="22"/>
  <c r="AD126" i="22"/>
  <c r="H213" i="22"/>
  <c r="AB127" i="22"/>
  <c r="AC127" i="22"/>
  <c r="AD127" i="22"/>
  <c r="H214" i="22"/>
  <c r="AB128" i="22"/>
  <c r="AC128" i="22"/>
  <c r="AD128" i="22"/>
  <c r="H215" i="22"/>
  <c r="AB129" i="22"/>
  <c r="AC129" i="22"/>
  <c r="AD129" i="22"/>
  <c r="H216" i="22"/>
  <c r="AB130" i="22"/>
  <c r="AC130" i="22"/>
  <c r="AD130" i="22"/>
  <c r="H217" i="22"/>
  <c r="AB131" i="22"/>
  <c r="AC131" i="22"/>
  <c r="AD131" i="22"/>
  <c r="H218" i="22"/>
  <c r="AB132" i="22"/>
  <c r="AC132" i="22"/>
  <c r="AD132" i="22"/>
  <c r="H219" i="22"/>
  <c r="AB133" i="22"/>
  <c r="AC133" i="22"/>
  <c r="AD133" i="22"/>
  <c r="H220" i="22"/>
  <c r="AB134" i="22"/>
  <c r="AC134" i="22"/>
  <c r="AD134" i="22"/>
  <c r="H221" i="22"/>
  <c r="AB135" i="22"/>
  <c r="AC135" i="22"/>
  <c r="AD135" i="22"/>
  <c r="H222" i="22"/>
  <c r="AB136" i="22"/>
  <c r="AC136" i="22"/>
  <c r="AD136" i="22"/>
  <c r="H223" i="22"/>
  <c r="AB137" i="22"/>
  <c r="AC137" i="22"/>
  <c r="AD137" i="22"/>
  <c r="H224" i="22"/>
  <c r="AB138" i="22"/>
  <c r="AC138" i="22"/>
  <c r="AD138" i="22"/>
  <c r="H225" i="22"/>
  <c r="AB139" i="22"/>
  <c r="AC139" i="22"/>
  <c r="AD139" i="22"/>
  <c r="H226" i="22"/>
  <c r="AB140" i="22"/>
  <c r="AC140" i="22"/>
  <c r="AD140" i="22"/>
  <c r="H227" i="22"/>
  <c r="AB141" i="22"/>
  <c r="AC141" i="22"/>
  <c r="AD141" i="22"/>
  <c r="H228" i="22"/>
  <c r="AB142" i="22"/>
  <c r="AC142" i="22"/>
  <c r="AD142" i="22"/>
  <c r="H229" i="22"/>
  <c r="AB143" i="22"/>
  <c r="AC143" i="22"/>
  <c r="AD143" i="22"/>
  <c r="H230" i="22"/>
  <c r="AB144" i="22"/>
  <c r="AC144" i="22"/>
  <c r="AD144" i="22"/>
  <c r="H231" i="22"/>
  <c r="AB145" i="22"/>
  <c r="AC145" i="22"/>
  <c r="AD145" i="22"/>
  <c r="H232" i="22"/>
  <c r="AB146" i="22"/>
  <c r="AC146" i="22"/>
  <c r="AD146" i="22"/>
  <c r="H233" i="22"/>
  <c r="AB147" i="22"/>
  <c r="AC147" i="22"/>
  <c r="AD147" i="22"/>
  <c r="H234" i="22"/>
  <c r="AB148" i="22"/>
  <c r="AC148" i="22"/>
  <c r="AD148" i="22"/>
  <c r="H235" i="22"/>
  <c r="AB149" i="22"/>
  <c r="AC149" i="22"/>
  <c r="AD149" i="22"/>
  <c r="H236" i="22"/>
  <c r="AB150" i="22"/>
  <c r="AC150" i="22"/>
  <c r="AD150" i="22"/>
  <c r="H237" i="22"/>
  <c r="AB151" i="22"/>
  <c r="AC151" i="22"/>
  <c r="AD151" i="22"/>
  <c r="H238" i="22"/>
  <c r="AB152" i="22"/>
  <c r="AC152" i="22"/>
  <c r="AD152" i="22"/>
  <c r="H239" i="22"/>
  <c r="AB153" i="22"/>
  <c r="AC153" i="22"/>
  <c r="AD153" i="22"/>
  <c r="H240" i="22"/>
  <c r="AB154" i="22"/>
  <c r="AC154" i="22"/>
  <c r="AD154" i="22"/>
  <c r="H241" i="22"/>
  <c r="AB155" i="22"/>
  <c r="AC155" i="22"/>
  <c r="AD155" i="22"/>
  <c r="H242" i="22"/>
  <c r="AB156" i="22"/>
  <c r="AC156" i="22"/>
  <c r="AD156" i="22"/>
  <c r="H243" i="22"/>
  <c r="AB157" i="22"/>
  <c r="AC157" i="22"/>
  <c r="AD157" i="22"/>
  <c r="H244" i="22"/>
  <c r="AB158" i="22"/>
  <c r="AC158" i="22"/>
  <c r="AD158" i="22"/>
  <c r="H245" i="22"/>
  <c r="AB159" i="22"/>
  <c r="AC159" i="22"/>
  <c r="AD159" i="22"/>
  <c r="H246" i="22"/>
  <c r="AB160" i="22"/>
  <c r="AC160" i="22"/>
  <c r="AD160" i="22"/>
  <c r="H247" i="22"/>
  <c r="AB161" i="22"/>
  <c r="AC161" i="22"/>
  <c r="AD161" i="22"/>
  <c r="H248" i="22"/>
  <c r="AB162" i="22"/>
  <c r="AC162" i="22"/>
  <c r="AD162" i="22"/>
  <c r="H249" i="22"/>
  <c r="AB163" i="22"/>
  <c r="AC163" i="22"/>
  <c r="AD163" i="22"/>
  <c r="H250" i="22"/>
  <c r="AB164" i="22"/>
  <c r="AC164" i="22"/>
  <c r="AD164" i="22"/>
  <c r="H251" i="22"/>
  <c r="AB165" i="22"/>
  <c r="AC165" i="22"/>
  <c r="AD165" i="22"/>
  <c r="H252" i="22"/>
  <c r="AB166" i="22"/>
  <c r="AC166" i="22"/>
  <c r="AD166" i="22"/>
  <c r="H253" i="22"/>
  <c r="AB167" i="22"/>
  <c r="AC167" i="22"/>
  <c r="AD167" i="22"/>
  <c r="H254" i="22"/>
  <c r="AB168" i="22"/>
  <c r="AC168" i="22"/>
  <c r="AD168" i="22"/>
  <c r="H255" i="22"/>
  <c r="AB169" i="22"/>
  <c r="AC169" i="22"/>
  <c r="AD169" i="22"/>
  <c r="H256" i="22"/>
  <c r="AB170" i="22"/>
  <c r="AC170" i="22"/>
  <c r="AD170" i="22"/>
  <c r="H257" i="22"/>
  <c r="AB171" i="22"/>
  <c r="AC171" i="22"/>
  <c r="AD171" i="22"/>
  <c r="H258" i="22"/>
  <c r="AB172" i="22"/>
  <c r="AC172" i="22"/>
  <c r="AD172" i="22"/>
  <c r="H259" i="22"/>
  <c r="AB173" i="22"/>
  <c r="AC173" i="22"/>
  <c r="AD173" i="22"/>
  <c r="H260" i="22"/>
  <c r="AB174" i="22"/>
  <c r="AC174" i="22"/>
  <c r="AD174" i="22"/>
  <c r="H261" i="22"/>
  <c r="AB175" i="22"/>
  <c r="AC175" i="22"/>
  <c r="AD175" i="22"/>
  <c r="H262" i="22"/>
  <c r="H268" i="22"/>
  <c r="H267" i="22"/>
  <c r="H269" i="22"/>
  <c r="H357" i="22"/>
  <c r="Z176" i="22"/>
  <c r="AA176" i="22"/>
  <c r="G263" i="22"/>
  <c r="Z96" i="22"/>
  <c r="AA96" i="22"/>
  <c r="G183" i="22"/>
  <c r="Z97" i="22"/>
  <c r="AA97" i="22"/>
  <c r="G184" i="22"/>
  <c r="Z98" i="22"/>
  <c r="AA98" i="22"/>
  <c r="G185" i="22"/>
  <c r="Z99" i="22"/>
  <c r="AA99" i="22"/>
  <c r="G186" i="22"/>
  <c r="Z100" i="22"/>
  <c r="AA100" i="22"/>
  <c r="G187" i="22"/>
  <c r="Z101" i="22"/>
  <c r="AA101" i="22"/>
  <c r="G188" i="22"/>
  <c r="Z102" i="22"/>
  <c r="AA102" i="22"/>
  <c r="G189" i="22"/>
  <c r="Z103" i="22"/>
  <c r="AA103" i="22"/>
  <c r="G190" i="22"/>
  <c r="Z104" i="22"/>
  <c r="AA104" i="22"/>
  <c r="G191" i="22"/>
  <c r="Z105" i="22"/>
  <c r="AA105" i="22"/>
  <c r="G192" i="22"/>
  <c r="Z106" i="22"/>
  <c r="AA106" i="22"/>
  <c r="G193" i="22"/>
  <c r="Z107" i="22"/>
  <c r="AA107" i="22"/>
  <c r="G194" i="22"/>
  <c r="Z108" i="22"/>
  <c r="AA108" i="22"/>
  <c r="G195" i="22"/>
  <c r="Z109" i="22"/>
  <c r="AA109" i="22"/>
  <c r="G196" i="22"/>
  <c r="Z110" i="22"/>
  <c r="AA110" i="22"/>
  <c r="G197" i="22"/>
  <c r="Z111" i="22"/>
  <c r="AA111" i="22"/>
  <c r="G198" i="22"/>
  <c r="Z112" i="22"/>
  <c r="AA112" i="22"/>
  <c r="G199" i="22"/>
  <c r="Z113" i="22"/>
  <c r="AA113" i="22"/>
  <c r="G200" i="22"/>
  <c r="Z114" i="22"/>
  <c r="AA114" i="22"/>
  <c r="G201" i="22"/>
  <c r="Z115" i="22"/>
  <c r="AA115" i="22"/>
  <c r="G202" i="22"/>
  <c r="Z116" i="22"/>
  <c r="AA116" i="22"/>
  <c r="G203" i="22"/>
  <c r="Z117" i="22"/>
  <c r="AA117" i="22"/>
  <c r="G204" i="22"/>
  <c r="Z118" i="22"/>
  <c r="AA118" i="22"/>
  <c r="G205" i="22"/>
  <c r="Z119" i="22"/>
  <c r="AA119" i="22"/>
  <c r="G206" i="22"/>
  <c r="Z120" i="22"/>
  <c r="AA120" i="22"/>
  <c r="G207" i="22"/>
  <c r="Z121" i="22"/>
  <c r="AA121" i="22"/>
  <c r="G208" i="22"/>
  <c r="Z122" i="22"/>
  <c r="AA122" i="22"/>
  <c r="G209" i="22"/>
  <c r="Z123" i="22"/>
  <c r="AA123" i="22"/>
  <c r="G210" i="22"/>
  <c r="Z124" i="22"/>
  <c r="AA124" i="22"/>
  <c r="G211" i="22"/>
  <c r="Z125" i="22"/>
  <c r="AA125" i="22"/>
  <c r="G212" i="22"/>
  <c r="Z126" i="22"/>
  <c r="AA126" i="22"/>
  <c r="G213" i="22"/>
  <c r="Z127" i="22"/>
  <c r="AA127" i="22"/>
  <c r="G214" i="22"/>
  <c r="Z128" i="22"/>
  <c r="AA128" i="22"/>
  <c r="G215" i="22"/>
  <c r="Z129" i="22"/>
  <c r="AA129" i="22"/>
  <c r="G216" i="22"/>
  <c r="Z130" i="22"/>
  <c r="AA130" i="22"/>
  <c r="G217" i="22"/>
  <c r="Z131" i="22"/>
  <c r="AA131" i="22"/>
  <c r="G218" i="22"/>
  <c r="Z132" i="22"/>
  <c r="AA132" i="22"/>
  <c r="G219" i="22"/>
  <c r="Z133" i="22"/>
  <c r="AA133" i="22"/>
  <c r="G220" i="22"/>
  <c r="Z134" i="22"/>
  <c r="AA134" i="22"/>
  <c r="G221" i="22"/>
  <c r="Z135" i="22"/>
  <c r="AA135" i="22"/>
  <c r="G222" i="22"/>
  <c r="Z136" i="22"/>
  <c r="AA136" i="22"/>
  <c r="G223" i="22"/>
  <c r="Z137" i="22"/>
  <c r="AA137" i="22"/>
  <c r="G224" i="22"/>
  <c r="Z138" i="22"/>
  <c r="AA138" i="22"/>
  <c r="G225" i="22"/>
  <c r="Z139" i="22"/>
  <c r="AA139" i="22"/>
  <c r="G226" i="22"/>
  <c r="Z140" i="22"/>
  <c r="AA140" i="22"/>
  <c r="G227" i="22"/>
  <c r="Z141" i="22"/>
  <c r="AA141" i="22"/>
  <c r="G228" i="22"/>
  <c r="Z142" i="22"/>
  <c r="AA142" i="22"/>
  <c r="G229" i="22"/>
  <c r="Z143" i="22"/>
  <c r="AA143" i="22"/>
  <c r="G230" i="22"/>
  <c r="Z144" i="22"/>
  <c r="AA144" i="22"/>
  <c r="G231" i="22"/>
  <c r="Z145" i="22"/>
  <c r="AA145" i="22"/>
  <c r="G232" i="22"/>
  <c r="Z146" i="22"/>
  <c r="AA146" i="22"/>
  <c r="G233" i="22"/>
  <c r="Z147" i="22"/>
  <c r="AA147" i="22"/>
  <c r="G234" i="22"/>
  <c r="Z148" i="22"/>
  <c r="AA148" i="22"/>
  <c r="G235" i="22"/>
  <c r="Z149" i="22"/>
  <c r="AA149" i="22"/>
  <c r="G236" i="22"/>
  <c r="Z150" i="22"/>
  <c r="AA150" i="22"/>
  <c r="G237" i="22"/>
  <c r="Z151" i="22"/>
  <c r="AA151" i="22"/>
  <c r="G238" i="22"/>
  <c r="Z152" i="22"/>
  <c r="AA152" i="22"/>
  <c r="G239" i="22"/>
  <c r="Z153" i="22"/>
  <c r="AA153" i="22"/>
  <c r="G240" i="22"/>
  <c r="Z154" i="22"/>
  <c r="AA154" i="22"/>
  <c r="G241" i="22"/>
  <c r="Z155" i="22"/>
  <c r="AA155" i="22"/>
  <c r="G242" i="22"/>
  <c r="Z156" i="22"/>
  <c r="AA156" i="22"/>
  <c r="G243" i="22"/>
  <c r="Z157" i="22"/>
  <c r="AA157" i="22"/>
  <c r="G244" i="22"/>
  <c r="Z158" i="22"/>
  <c r="AA158" i="22"/>
  <c r="G245" i="22"/>
  <c r="Z159" i="22"/>
  <c r="AA159" i="22"/>
  <c r="G246" i="22"/>
  <c r="Z160" i="22"/>
  <c r="AA160" i="22"/>
  <c r="G247" i="22"/>
  <c r="Z161" i="22"/>
  <c r="AA161" i="22"/>
  <c r="G248" i="22"/>
  <c r="Z162" i="22"/>
  <c r="AA162" i="22"/>
  <c r="G249" i="22"/>
  <c r="Z163" i="22"/>
  <c r="AA163" i="22"/>
  <c r="G250" i="22"/>
  <c r="Z164" i="22"/>
  <c r="AA164" i="22"/>
  <c r="G251" i="22"/>
  <c r="Z165" i="22"/>
  <c r="AA165" i="22"/>
  <c r="G252" i="22"/>
  <c r="Z166" i="22"/>
  <c r="AA166" i="22"/>
  <c r="G253" i="22"/>
  <c r="Z167" i="22"/>
  <c r="AA167" i="22"/>
  <c r="G254" i="22"/>
  <c r="Z168" i="22"/>
  <c r="AA168" i="22"/>
  <c r="G255" i="22"/>
  <c r="Z169" i="22"/>
  <c r="AA169" i="22"/>
  <c r="G256" i="22"/>
  <c r="Z170" i="22"/>
  <c r="AA170" i="22"/>
  <c r="G257" i="22"/>
  <c r="Z171" i="22"/>
  <c r="AA171" i="22"/>
  <c r="G258" i="22"/>
  <c r="Z172" i="22"/>
  <c r="AA172" i="22"/>
  <c r="G259" i="22"/>
  <c r="Z173" i="22"/>
  <c r="AA173" i="22"/>
  <c r="G260" i="22"/>
  <c r="Z174" i="22"/>
  <c r="AA174" i="22"/>
  <c r="G261" i="22"/>
  <c r="Z175" i="22"/>
  <c r="AA175" i="22"/>
  <c r="G262" i="22"/>
  <c r="G268" i="22"/>
  <c r="G267" i="22"/>
  <c r="G269" i="22"/>
  <c r="G357" i="22"/>
  <c r="F268" i="22"/>
  <c r="F267" i="22"/>
  <c r="F269" i="22"/>
  <c r="F357" i="22"/>
  <c r="E268" i="22"/>
  <c r="E267" i="22"/>
  <c r="E269" i="22"/>
  <c r="E357" i="22"/>
  <c r="D268" i="22"/>
  <c r="D267" i="22"/>
  <c r="D269" i="22"/>
  <c r="D357" i="22"/>
  <c r="C268" i="22"/>
  <c r="C267" i="22"/>
  <c r="C269" i="22"/>
  <c r="C357" i="22"/>
  <c r="B268" i="22"/>
  <c r="B267" i="22"/>
  <c r="B269" i="22"/>
  <c r="B357" i="22"/>
  <c r="K356" i="22"/>
  <c r="J356" i="22"/>
  <c r="I356" i="22"/>
  <c r="H356" i="22"/>
  <c r="G356" i="22"/>
  <c r="F356" i="22"/>
  <c r="E356" i="22"/>
  <c r="D356" i="22"/>
  <c r="C356" i="22"/>
  <c r="B356" i="22"/>
  <c r="K355" i="22"/>
  <c r="J355" i="22"/>
  <c r="I355" i="22"/>
  <c r="H355" i="22"/>
  <c r="G355" i="22"/>
  <c r="F355" i="22"/>
  <c r="E355" i="22"/>
  <c r="D355" i="22"/>
  <c r="C355" i="22"/>
  <c r="B355" i="22"/>
  <c r="K354" i="22"/>
  <c r="J354" i="22"/>
  <c r="I354" i="22"/>
  <c r="H354" i="22"/>
  <c r="G354" i="22"/>
  <c r="F354" i="22"/>
  <c r="E354" i="22"/>
  <c r="D354" i="22"/>
  <c r="C354" i="22"/>
  <c r="B354" i="22"/>
  <c r="K353" i="22"/>
  <c r="J353" i="22"/>
  <c r="I353" i="22"/>
  <c r="H353" i="22"/>
  <c r="G353" i="22"/>
  <c r="F353" i="22"/>
  <c r="E353" i="22"/>
  <c r="D353" i="22"/>
  <c r="C353" i="22"/>
  <c r="B353" i="22"/>
  <c r="K352" i="22"/>
  <c r="J352" i="22"/>
  <c r="I352" i="22"/>
  <c r="H352" i="22"/>
  <c r="G352" i="22"/>
  <c r="F352" i="22"/>
  <c r="E352" i="22"/>
  <c r="D352" i="22"/>
  <c r="C352" i="22"/>
  <c r="B352" i="22"/>
  <c r="K351" i="22"/>
  <c r="J351" i="22"/>
  <c r="I351" i="22"/>
  <c r="H351" i="22"/>
  <c r="G351" i="22"/>
  <c r="F351" i="22"/>
  <c r="E351" i="22"/>
  <c r="D351" i="22"/>
  <c r="C351" i="22"/>
  <c r="B351" i="22"/>
  <c r="K350" i="22"/>
  <c r="J350" i="22"/>
  <c r="I350" i="22"/>
  <c r="H350" i="22"/>
  <c r="G350" i="22"/>
  <c r="F350" i="22"/>
  <c r="E350" i="22"/>
  <c r="D350" i="22"/>
  <c r="C350" i="22"/>
  <c r="B350" i="22"/>
  <c r="K349" i="22"/>
  <c r="J349" i="22"/>
  <c r="I349" i="22"/>
  <c r="H349" i="22"/>
  <c r="G349" i="22"/>
  <c r="F349" i="22"/>
  <c r="E349" i="22"/>
  <c r="D349" i="22"/>
  <c r="C349" i="22"/>
  <c r="B349" i="22"/>
  <c r="K348" i="22"/>
  <c r="J348" i="22"/>
  <c r="I348" i="22"/>
  <c r="H348" i="22"/>
  <c r="G348" i="22"/>
  <c r="F348" i="22"/>
  <c r="E348" i="22"/>
  <c r="D348" i="22"/>
  <c r="C348" i="22"/>
  <c r="B348" i="22"/>
  <c r="K347" i="22"/>
  <c r="J347" i="22"/>
  <c r="I347" i="22"/>
  <c r="H347" i="22"/>
  <c r="G347" i="22"/>
  <c r="F347" i="22"/>
  <c r="E347" i="22"/>
  <c r="D347" i="22"/>
  <c r="C347" i="22"/>
  <c r="B347" i="22"/>
  <c r="K346" i="22"/>
  <c r="J346" i="22"/>
  <c r="I346" i="22"/>
  <c r="H346" i="22"/>
  <c r="G346" i="22"/>
  <c r="F346" i="22"/>
  <c r="E346" i="22"/>
  <c r="D346" i="22"/>
  <c r="C346" i="22"/>
  <c r="B346" i="22"/>
  <c r="K345" i="22"/>
  <c r="J345" i="22"/>
  <c r="I345" i="22"/>
  <c r="H345" i="22"/>
  <c r="G345" i="22"/>
  <c r="F345" i="22"/>
  <c r="E345" i="22"/>
  <c r="D345" i="22"/>
  <c r="C345" i="22"/>
  <c r="B345" i="22"/>
  <c r="K344" i="22"/>
  <c r="J344" i="22"/>
  <c r="I344" i="22"/>
  <c r="H344" i="22"/>
  <c r="G344" i="22"/>
  <c r="F344" i="22"/>
  <c r="E344" i="22"/>
  <c r="D344" i="22"/>
  <c r="C344" i="22"/>
  <c r="B344" i="22"/>
  <c r="K343" i="22"/>
  <c r="J343" i="22"/>
  <c r="I343" i="22"/>
  <c r="H343" i="22"/>
  <c r="G343" i="22"/>
  <c r="F343" i="22"/>
  <c r="E343" i="22"/>
  <c r="D343" i="22"/>
  <c r="C343" i="22"/>
  <c r="B343" i="22"/>
  <c r="K342" i="22"/>
  <c r="J342" i="22"/>
  <c r="I342" i="22"/>
  <c r="H342" i="22"/>
  <c r="G342" i="22"/>
  <c r="F342" i="22"/>
  <c r="E342" i="22"/>
  <c r="D342" i="22"/>
  <c r="C342" i="22"/>
  <c r="B342" i="22"/>
  <c r="K341" i="22"/>
  <c r="J341" i="22"/>
  <c r="I341" i="22"/>
  <c r="H341" i="22"/>
  <c r="G341" i="22"/>
  <c r="F341" i="22"/>
  <c r="E341" i="22"/>
  <c r="D341" i="22"/>
  <c r="C341" i="22"/>
  <c r="B341" i="22"/>
  <c r="K340" i="22"/>
  <c r="J340" i="22"/>
  <c r="I340" i="22"/>
  <c r="H340" i="22"/>
  <c r="G340" i="22"/>
  <c r="F340" i="22"/>
  <c r="E340" i="22"/>
  <c r="D340" i="22"/>
  <c r="C340" i="22"/>
  <c r="B340" i="22"/>
  <c r="K339" i="22"/>
  <c r="J339" i="22"/>
  <c r="I339" i="22"/>
  <c r="H339" i="22"/>
  <c r="G339" i="22"/>
  <c r="F339" i="22"/>
  <c r="E339" i="22"/>
  <c r="D339" i="22"/>
  <c r="C339" i="22"/>
  <c r="B339" i="22"/>
  <c r="K338" i="22"/>
  <c r="J338" i="22"/>
  <c r="I338" i="22"/>
  <c r="H338" i="22"/>
  <c r="G338" i="22"/>
  <c r="F338" i="22"/>
  <c r="E338" i="22"/>
  <c r="D338" i="22"/>
  <c r="C338" i="22"/>
  <c r="B338" i="22"/>
  <c r="K337" i="22"/>
  <c r="J337" i="22"/>
  <c r="I337" i="22"/>
  <c r="H337" i="22"/>
  <c r="G337" i="22"/>
  <c r="F337" i="22"/>
  <c r="E337" i="22"/>
  <c r="D337" i="22"/>
  <c r="C337" i="22"/>
  <c r="B337" i="22"/>
  <c r="K336" i="22"/>
  <c r="J336" i="22"/>
  <c r="I336" i="22"/>
  <c r="H336" i="22"/>
  <c r="G336" i="22"/>
  <c r="F336" i="22"/>
  <c r="E336" i="22"/>
  <c r="D336" i="22"/>
  <c r="C336" i="22"/>
  <c r="B336" i="22"/>
  <c r="K335" i="22"/>
  <c r="J335" i="22"/>
  <c r="I335" i="22"/>
  <c r="H335" i="22"/>
  <c r="G335" i="22"/>
  <c r="F335" i="22"/>
  <c r="E335" i="22"/>
  <c r="D335" i="22"/>
  <c r="C335" i="22"/>
  <c r="B335" i="22"/>
  <c r="K334" i="22"/>
  <c r="J334" i="22"/>
  <c r="I334" i="22"/>
  <c r="H334" i="22"/>
  <c r="G334" i="22"/>
  <c r="F334" i="22"/>
  <c r="E334" i="22"/>
  <c r="D334" i="22"/>
  <c r="C334" i="22"/>
  <c r="B334" i="22"/>
  <c r="K333" i="22"/>
  <c r="J333" i="22"/>
  <c r="I333" i="22"/>
  <c r="H333" i="22"/>
  <c r="G333" i="22"/>
  <c r="F333" i="22"/>
  <c r="E333" i="22"/>
  <c r="D333" i="22"/>
  <c r="C333" i="22"/>
  <c r="B333" i="22"/>
  <c r="K332" i="22"/>
  <c r="J332" i="22"/>
  <c r="I332" i="22"/>
  <c r="H332" i="22"/>
  <c r="G332" i="22"/>
  <c r="F332" i="22"/>
  <c r="E332" i="22"/>
  <c r="D332" i="22"/>
  <c r="C332" i="22"/>
  <c r="B332" i="22"/>
  <c r="K331" i="22"/>
  <c r="J331" i="22"/>
  <c r="I331" i="22"/>
  <c r="H331" i="22"/>
  <c r="G331" i="22"/>
  <c r="F331" i="22"/>
  <c r="E331" i="22"/>
  <c r="D331" i="22"/>
  <c r="C331" i="22"/>
  <c r="B331" i="22"/>
  <c r="K330" i="22"/>
  <c r="J330" i="22"/>
  <c r="I330" i="22"/>
  <c r="H330" i="22"/>
  <c r="G330" i="22"/>
  <c r="F330" i="22"/>
  <c r="E330" i="22"/>
  <c r="D330" i="22"/>
  <c r="C330" i="22"/>
  <c r="B330" i="22"/>
  <c r="K329" i="22"/>
  <c r="J329" i="22"/>
  <c r="I329" i="22"/>
  <c r="H329" i="22"/>
  <c r="G329" i="22"/>
  <c r="F329" i="22"/>
  <c r="E329" i="22"/>
  <c r="D329" i="22"/>
  <c r="C329" i="22"/>
  <c r="B329" i="22"/>
  <c r="K328" i="22"/>
  <c r="J328" i="22"/>
  <c r="I328" i="22"/>
  <c r="H328" i="22"/>
  <c r="G328" i="22"/>
  <c r="F328" i="22"/>
  <c r="E328" i="22"/>
  <c r="D328" i="22"/>
  <c r="C328" i="22"/>
  <c r="B328" i="22"/>
  <c r="K327" i="22"/>
  <c r="J327" i="22"/>
  <c r="I327" i="22"/>
  <c r="H327" i="22"/>
  <c r="G327" i="22"/>
  <c r="F327" i="22"/>
  <c r="E327" i="22"/>
  <c r="D327" i="22"/>
  <c r="C327" i="22"/>
  <c r="B327" i="22"/>
  <c r="K326" i="22"/>
  <c r="J326" i="22"/>
  <c r="I326" i="22"/>
  <c r="H326" i="22"/>
  <c r="G326" i="22"/>
  <c r="F326" i="22"/>
  <c r="E326" i="22"/>
  <c r="D326" i="22"/>
  <c r="C326" i="22"/>
  <c r="B326" i="22"/>
  <c r="K325" i="22"/>
  <c r="J325" i="22"/>
  <c r="I325" i="22"/>
  <c r="H325" i="22"/>
  <c r="G325" i="22"/>
  <c r="F325" i="22"/>
  <c r="E325" i="22"/>
  <c r="D325" i="22"/>
  <c r="C325" i="22"/>
  <c r="B325" i="22"/>
  <c r="K324" i="22"/>
  <c r="J324" i="22"/>
  <c r="I324" i="22"/>
  <c r="H324" i="22"/>
  <c r="G324" i="22"/>
  <c r="F324" i="22"/>
  <c r="E324" i="22"/>
  <c r="D324" i="22"/>
  <c r="C324" i="22"/>
  <c r="B324" i="22"/>
  <c r="K323" i="22"/>
  <c r="J323" i="22"/>
  <c r="I323" i="22"/>
  <c r="H323" i="22"/>
  <c r="G323" i="22"/>
  <c r="F323" i="22"/>
  <c r="E323" i="22"/>
  <c r="D323" i="22"/>
  <c r="C323" i="22"/>
  <c r="B323" i="22"/>
  <c r="K322" i="22"/>
  <c r="J322" i="22"/>
  <c r="I322" i="22"/>
  <c r="H322" i="22"/>
  <c r="G322" i="22"/>
  <c r="F322" i="22"/>
  <c r="E322" i="22"/>
  <c r="D322" i="22"/>
  <c r="C322" i="22"/>
  <c r="B322" i="22"/>
  <c r="K321" i="22"/>
  <c r="J321" i="22"/>
  <c r="I321" i="22"/>
  <c r="H321" i="22"/>
  <c r="G321" i="22"/>
  <c r="F321" i="22"/>
  <c r="E321" i="22"/>
  <c r="D321" i="22"/>
  <c r="C321" i="22"/>
  <c r="B321" i="22"/>
  <c r="K320" i="22"/>
  <c r="J320" i="22"/>
  <c r="I320" i="22"/>
  <c r="H320" i="22"/>
  <c r="G320" i="22"/>
  <c r="F320" i="22"/>
  <c r="E320" i="22"/>
  <c r="D320" i="22"/>
  <c r="C320" i="22"/>
  <c r="B320" i="22"/>
  <c r="K319" i="22"/>
  <c r="J319" i="22"/>
  <c r="I319" i="22"/>
  <c r="H319" i="22"/>
  <c r="G319" i="22"/>
  <c r="F319" i="22"/>
  <c r="E319" i="22"/>
  <c r="D319" i="22"/>
  <c r="C319" i="22"/>
  <c r="B319" i="22"/>
  <c r="K318" i="22"/>
  <c r="J318" i="22"/>
  <c r="I318" i="22"/>
  <c r="H318" i="22"/>
  <c r="G318" i="22"/>
  <c r="F318" i="22"/>
  <c r="E318" i="22"/>
  <c r="D318" i="22"/>
  <c r="C318" i="22"/>
  <c r="B318" i="22"/>
  <c r="K317" i="22"/>
  <c r="J317" i="22"/>
  <c r="I317" i="22"/>
  <c r="H317" i="22"/>
  <c r="G317" i="22"/>
  <c r="F317" i="22"/>
  <c r="E317" i="22"/>
  <c r="D317" i="22"/>
  <c r="C317" i="22"/>
  <c r="B317" i="22"/>
  <c r="K316" i="22"/>
  <c r="J316" i="22"/>
  <c r="I316" i="22"/>
  <c r="H316" i="22"/>
  <c r="G316" i="22"/>
  <c r="F316" i="22"/>
  <c r="E316" i="22"/>
  <c r="D316" i="22"/>
  <c r="C316" i="22"/>
  <c r="B316" i="22"/>
  <c r="K315" i="22"/>
  <c r="J315" i="22"/>
  <c r="I315" i="22"/>
  <c r="H315" i="22"/>
  <c r="G315" i="22"/>
  <c r="F315" i="22"/>
  <c r="E315" i="22"/>
  <c r="D315" i="22"/>
  <c r="C315" i="22"/>
  <c r="B315" i="22"/>
  <c r="K314" i="22"/>
  <c r="J314" i="22"/>
  <c r="I314" i="22"/>
  <c r="H314" i="22"/>
  <c r="G314" i="22"/>
  <c r="F314" i="22"/>
  <c r="E314" i="22"/>
  <c r="D314" i="22"/>
  <c r="C314" i="22"/>
  <c r="B314" i="22"/>
  <c r="K313" i="22"/>
  <c r="J313" i="22"/>
  <c r="I313" i="22"/>
  <c r="H313" i="22"/>
  <c r="G313" i="22"/>
  <c r="F313" i="22"/>
  <c r="E313" i="22"/>
  <c r="D313" i="22"/>
  <c r="C313" i="22"/>
  <c r="B313" i="22"/>
  <c r="K312" i="22"/>
  <c r="J312" i="22"/>
  <c r="I312" i="22"/>
  <c r="H312" i="22"/>
  <c r="G312" i="22"/>
  <c r="F312" i="22"/>
  <c r="E312" i="22"/>
  <c r="D312" i="22"/>
  <c r="C312" i="22"/>
  <c r="B312" i="22"/>
  <c r="K311" i="22"/>
  <c r="J311" i="22"/>
  <c r="I311" i="22"/>
  <c r="H311" i="22"/>
  <c r="G311" i="22"/>
  <c r="F311" i="22"/>
  <c r="E311" i="22"/>
  <c r="D311" i="22"/>
  <c r="C311" i="22"/>
  <c r="B311" i="22"/>
  <c r="K310" i="22"/>
  <c r="J310" i="22"/>
  <c r="I310" i="22"/>
  <c r="H310" i="22"/>
  <c r="G310" i="22"/>
  <c r="F310" i="22"/>
  <c r="E310" i="22"/>
  <c r="D310" i="22"/>
  <c r="C310" i="22"/>
  <c r="B310" i="22"/>
  <c r="K309" i="22"/>
  <c r="J309" i="22"/>
  <c r="I309" i="22"/>
  <c r="H309" i="22"/>
  <c r="G309" i="22"/>
  <c r="F309" i="22"/>
  <c r="E309" i="22"/>
  <c r="D309" i="22"/>
  <c r="C309" i="22"/>
  <c r="B309" i="22"/>
  <c r="K308" i="22"/>
  <c r="J308" i="22"/>
  <c r="I308" i="22"/>
  <c r="H308" i="22"/>
  <c r="G308" i="22"/>
  <c r="F308" i="22"/>
  <c r="E308" i="22"/>
  <c r="D308" i="22"/>
  <c r="C308" i="22"/>
  <c r="B308" i="22"/>
  <c r="K307" i="22"/>
  <c r="J307" i="22"/>
  <c r="I307" i="22"/>
  <c r="H307" i="22"/>
  <c r="G307" i="22"/>
  <c r="F307" i="22"/>
  <c r="E307" i="22"/>
  <c r="D307" i="22"/>
  <c r="C307" i="22"/>
  <c r="B307" i="22"/>
  <c r="K306" i="22"/>
  <c r="J306" i="22"/>
  <c r="I306" i="22"/>
  <c r="H306" i="22"/>
  <c r="G306" i="22"/>
  <c r="F306" i="22"/>
  <c r="E306" i="22"/>
  <c r="D306" i="22"/>
  <c r="C306" i="22"/>
  <c r="B306" i="22"/>
  <c r="K305" i="22"/>
  <c r="J305" i="22"/>
  <c r="I305" i="22"/>
  <c r="H305" i="22"/>
  <c r="G305" i="22"/>
  <c r="F305" i="22"/>
  <c r="E305" i="22"/>
  <c r="D305" i="22"/>
  <c r="C305" i="22"/>
  <c r="B305" i="22"/>
  <c r="K304" i="22"/>
  <c r="J304" i="22"/>
  <c r="I304" i="22"/>
  <c r="H304" i="22"/>
  <c r="G304" i="22"/>
  <c r="F304" i="22"/>
  <c r="E304" i="22"/>
  <c r="D304" i="22"/>
  <c r="C304" i="22"/>
  <c r="B304" i="22"/>
  <c r="K303" i="22"/>
  <c r="J303" i="22"/>
  <c r="I303" i="22"/>
  <c r="H303" i="22"/>
  <c r="G303" i="22"/>
  <c r="F303" i="22"/>
  <c r="E303" i="22"/>
  <c r="D303" i="22"/>
  <c r="C303" i="22"/>
  <c r="B303" i="22"/>
  <c r="K302" i="22"/>
  <c r="J302" i="22"/>
  <c r="I302" i="22"/>
  <c r="H302" i="22"/>
  <c r="G302" i="22"/>
  <c r="F302" i="22"/>
  <c r="E302" i="22"/>
  <c r="D302" i="22"/>
  <c r="C302" i="22"/>
  <c r="B302" i="22"/>
  <c r="K301" i="22"/>
  <c r="J301" i="22"/>
  <c r="I301" i="22"/>
  <c r="H301" i="22"/>
  <c r="G301" i="22"/>
  <c r="F301" i="22"/>
  <c r="E301" i="22"/>
  <c r="D301" i="22"/>
  <c r="C301" i="22"/>
  <c r="B301" i="22"/>
  <c r="K300" i="22"/>
  <c r="J300" i="22"/>
  <c r="I300" i="22"/>
  <c r="H300" i="22"/>
  <c r="G300" i="22"/>
  <c r="F300" i="22"/>
  <c r="E300" i="22"/>
  <c r="D300" i="22"/>
  <c r="C300" i="22"/>
  <c r="B300" i="22"/>
  <c r="K299" i="22"/>
  <c r="J299" i="22"/>
  <c r="I299" i="22"/>
  <c r="H299" i="22"/>
  <c r="G299" i="22"/>
  <c r="F299" i="22"/>
  <c r="E299" i="22"/>
  <c r="D299" i="22"/>
  <c r="C299" i="22"/>
  <c r="B299" i="22"/>
  <c r="K298" i="22"/>
  <c r="J298" i="22"/>
  <c r="I298" i="22"/>
  <c r="H298" i="22"/>
  <c r="G298" i="22"/>
  <c r="F298" i="22"/>
  <c r="E298" i="22"/>
  <c r="D298" i="22"/>
  <c r="C298" i="22"/>
  <c r="B298" i="22"/>
  <c r="K297" i="22"/>
  <c r="J297" i="22"/>
  <c r="I297" i="22"/>
  <c r="H297" i="22"/>
  <c r="G297" i="22"/>
  <c r="F297" i="22"/>
  <c r="E297" i="22"/>
  <c r="D297" i="22"/>
  <c r="C297" i="22"/>
  <c r="B297" i="22"/>
  <c r="K296" i="22"/>
  <c r="J296" i="22"/>
  <c r="I296" i="22"/>
  <c r="H296" i="22"/>
  <c r="G296" i="22"/>
  <c r="F296" i="22"/>
  <c r="E296" i="22"/>
  <c r="D296" i="22"/>
  <c r="C296" i="22"/>
  <c r="B296" i="22"/>
  <c r="K295" i="22"/>
  <c r="J295" i="22"/>
  <c r="I295" i="22"/>
  <c r="H295" i="22"/>
  <c r="G295" i="22"/>
  <c r="F295" i="22"/>
  <c r="E295" i="22"/>
  <c r="D295" i="22"/>
  <c r="C295" i="22"/>
  <c r="B295" i="22"/>
  <c r="K294" i="22"/>
  <c r="J294" i="22"/>
  <c r="I294" i="22"/>
  <c r="H294" i="22"/>
  <c r="G294" i="22"/>
  <c r="F294" i="22"/>
  <c r="E294" i="22"/>
  <c r="D294" i="22"/>
  <c r="C294" i="22"/>
  <c r="B294" i="22"/>
  <c r="K293" i="22"/>
  <c r="J293" i="22"/>
  <c r="I293" i="22"/>
  <c r="H293" i="22"/>
  <c r="G293" i="22"/>
  <c r="F293" i="22"/>
  <c r="E293" i="22"/>
  <c r="D293" i="22"/>
  <c r="C293" i="22"/>
  <c r="B293" i="22"/>
  <c r="K292" i="22"/>
  <c r="J292" i="22"/>
  <c r="I292" i="22"/>
  <c r="H292" i="22"/>
  <c r="G292" i="22"/>
  <c r="F292" i="22"/>
  <c r="E292" i="22"/>
  <c r="D292" i="22"/>
  <c r="C292" i="22"/>
  <c r="B292" i="22"/>
  <c r="K291" i="22"/>
  <c r="J291" i="22"/>
  <c r="I291" i="22"/>
  <c r="H291" i="22"/>
  <c r="G291" i="22"/>
  <c r="F291" i="22"/>
  <c r="E291" i="22"/>
  <c r="D291" i="22"/>
  <c r="C291" i="22"/>
  <c r="B291" i="22"/>
  <c r="K290" i="22"/>
  <c r="J290" i="22"/>
  <c r="I290" i="22"/>
  <c r="H290" i="22"/>
  <c r="G290" i="22"/>
  <c r="F290" i="22"/>
  <c r="E290" i="22"/>
  <c r="D290" i="22"/>
  <c r="C290" i="22"/>
  <c r="B290" i="22"/>
  <c r="K289" i="22"/>
  <c r="J289" i="22"/>
  <c r="I289" i="22"/>
  <c r="H289" i="22"/>
  <c r="G289" i="22"/>
  <c r="F289" i="22"/>
  <c r="E289" i="22"/>
  <c r="D289" i="22"/>
  <c r="C289" i="22"/>
  <c r="B289" i="22"/>
  <c r="K288" i="22"/>
  <c r="J288" i="22"/>
  <c r="I288" i="22"/>
  <c r="H288" i="22"/>
  <c r="G288" i="22"/>
  <c r="F288" i="22"/>
  <c r="E288" i="22"/>
  <c r="D288" i="22"/>
  <c r="C288" i="22"/>
  <c r="B288" i="22"/>
  <c r="K287" i="22"/>
  <c r="J287" i="22"/>
  <c r="I287" i="22"/>
  <c r="H287" i="22"/>
  <c r="G287" i="22"/>
  <c r="F287" i="22"/>
  <c r="E287" i="22"/>
  <c r="D287" i="22"/>
  <c r="C287" i="22"/>
  <c r="B287" i="22"/>
  <c r="K286" i="22"/>
  <c r="J286" i="22"/>
  <c r="I286" i="22"/>
  <c r="H286" i="22"/>
  <c r="G286" i="22"/>
  <c r="F286" i="22"/>
  <c r="E286" i="22"/>
  <c r="D286" i="22"/>
  <c r="C286" i="22"/>
  <c r="B286" i="22"/>
  <c r="K285" i="22"/>
  <c r="J285" i="22"/>
  <c r="I285" i="22"/>
  <c r="H285" i="22"/>
  <c r="G285" i="22"/>
  <c r="F285" i="22"/>
  <c r="E285" i="22"/>
  <c r="D285" i="22"/>
  <c r="C285" i="22"/>
  <c r="B285" i="22"/>
  <c r="K284" i="22"/>
  <c r="J284" i="22"/>
  <c r="I284" i="22"/>
  <c r="H284" i="22"/>
  <c r="G284" i="22"/>
  <c r="F284" i="22"/>
  <c r="E284" i="22"/>
  <c r="D284" i="22"/>
  <c r="C284" i="22"/>
  <c r="B284" i="22"/>
  <c r="K283" i="22"/>
  <c r="J283" i="22"/>
  <c r="I283" i="22"/>
  <c r="H283" i="22"/>
  <c r="G283" i="22"/>
  <c r="F283" i="22"/>
  <c r="E283" i="22"/>
  <c r="D283" i="22"/>
  <c r="C283" i="22"/>
  <c r="B283" i="22"/>
  <c r="K282" i="22"/>
  <c r="J282" i="22"/>
  <c r="I282" i="22"/>
  <c r="H282" i="22"/>
  <c r="G282" i="22"/>
  <c r="F282" i="22"/>
  <c r="E282" i="22"/>
  <c r="D282" i="22"/>
  <c r="C282" i="22"/>
  <c r="B282" i="22"/>
  <c r="K281" i="22"/>
  <c r="J281" i="22"/>
  <c r="I281" i="22"/>
  <c r="H281" i="22"/>
  <c r="G281" i="22"/>
  <c r="F281" i="22"/>
  <c r="E281" i="22"/>
  <c r="D281" i="22"/>
  <c r="C281" i="22"/>
  <c r="B281" i="22"/>
  <c r="K280" i="22"/>
  <c r="J280" i="22"/>
  <c r="I280" i="22"/>
  <c r="H280" i="22"/>
  <c r="G280" i="22"/>
  <c r="F280" i="22"/>
  <c r="E280" i="22"/>
  <c r="D280" i="22"/>
  <c r="C280" i="22"/>
  <c r="B280" i="22"/>
  <c r="K279" i="22"/>
  <c r="J279" i="22"/>
  <c r="I279" i="22"/>
  <c r="H279" i="22"/>
  <c r="G279" i="22"/>
  <c r="F279" i="22"/>
  <c r="E279" i="22"/>
  <c r="D279" i="22"/>
  <c r="C279" i="22"/>
  <c r="B279" i="22"/>
  <c r="K278" i="22"/>
  <c r="J278" i="22"/>
  <c r="I278" i="22"/>
  <c r="H278" i="22"/>
  <c r="G278" i="22"/>
  <c r="F278" i="22"/>
  <c r="E278" i="22"/>
  <c r="D278" i="22"/>
  <c r="C278" i="22"/>
  <c r="B278" i="22"/>
  <c r="K277" i="22"/>
  <c r="J277" i="22"/>
  <c r="I277" i="22"/>
  <c r="H277" i="22"/>
  <c r="G277" i="22"/>
  <c r="F277" i="22"/>
  <c r="E277" i="22"/>
  <c r="D277" i="22"/>
  <c r="C277" i="22"/>
  <c r="B277" i="22"/>
  <c r="Z9" i="21"/>
  <c r="AA9" i="21"/>
  <c r="AB9" i="21"/>
  <c r="AC9" i="21"/>
  <c r="AD9" i="21"/>
  <c r="Z10" i="21"/>
  <c r="AA10" i="21"/>
  <c r="AB10" i="21"/>
  <c r="AC10" i="21"/>
  <c r="AD10" i="21"/>
  <c r="Z11" i="21"/>
  <c r="AA11" i="21"/>
  <c r="AB11" i="21"/>
  <c r="AC11" i="21"/>
  <c r="AD11" i="21"/>
  <c r="Z12" i="21"/>
  <c r="AA12" i="21"/>
  <c r="AB12" i="21"/>
  <c r="AC12" i="21"/>
  <c r="AD12" i="21"/>
  <c r="Z13" i="21"/>
  <c r="AA13" i="21"/>
  <c r="AB13" i="21"/>
  <c r="AC13" i="21"/>
  <c r="AD13" i="21"/>
  <c r="Z14" i="21"/>
  <c r="AA14" i="21"/>
  <c r="AB14" i="21"/>
  <c r="AC14" i="21"/>
  <c r="AD14" i="21"/>
  <c r="Z15" i="21"/>
  <c r="AA15" i="21"/>
  <c r="AB15" i="21"/>
  <c r="AC15" i="21"/>
  <c r="AD15" i="21"/>
  <c r="Z16" i="21"/>
  <c r="AA16" i="21"/>
  <c r="AB16" i="21"/>
  <c r="AC16" i="21"/>
  <c r="AD16" i="21"/>
  <c r="Z17" i="21"/>
  <c r="AA17" i="21"/>
  <c r="AB17" i="21"/>
  <c r="AC17" i="21"/>
  <c r="AD17" i="21"/>
  <c r="Z18" i="21"/>
  <c r="AA18" i="21"/>
  <c r="AB18" i="21"/>
  <c r="AC18" i="21"/>
  <c r="AD18" i="21"/>
  <c r="Z19" i="21"/>
  <c r="AA19" i="21"/>
  <c r="AB19" i="21"/>
  <c r="AC19" i="21"/>
  <c r="AD19" i="21"/>
  <c r="Z20" i="21"/>
  <c r="AA20" i="21"/>
  <c r="AB20" i="21"/>
  <c r="AC20" i="21"/>
  <c r="AD20" i="21"/>
  <c r="Z21" i="21"/>
  <c r="AA21" i="21"/>
  <c r="AB21" i="21"/>
  <c r="AC21" i="21"/>
  <c r="AD21" i="21"/>
  <c r="Z22" i="21"/>
  <c r="AA22" i="21"/>
  <c r="AB22" i="21"/>
  <c r="AC22" i="21"/>
  <c r="AD22" i="21"/>
  <c r="Z23" i="21"/>
  <c r="AA23" i="21"/>
  <c r="AB23" i="21"/>
  <c r="AC23" i="21"/>
  <c r="AD23" i="21"/>
  <c r="Z24" i="21"/>
  <c r="AA24" i="21"/>
  <c r="AB24" i="21"/>
  <c r="AC24" i="21"/>
  <c r="AD24" i="21"/>
  <c r="Z25" i="21"/>
  <c r="AA25" i="21"/>
  <c r="AB25" i="21"/>
  <c r="AC25" i="21"/>
  <c r="AD25" i="21"/>
  <c r="Z26" i="21"/>
  <c r="AA26" i="21"/>
  <c r="AB26" i="21"/>
  <c r="AC26" i="21"/>
  <c r="AD26" i="21"/>
  <c r="Z27" i="21"/>
  <c r="AA27" i="21"/>
  <c r="AB27" i="21"/>
  <c r="AC27" i="21"/>
  <c r="AD27" i="21"/>
  <c r="Z28" i="21"/>
  <c r="AA28" i="21"/>
  <c r="AB28" i="21"/>
  <c r="AC28" i="21"/>
  <c r="AD28" i="21"/>
  <c r="Z29" i="21"/>
  <c r="AA29" i="21"/>
  <c r="AB29" i="21"/>
  <c r="AC29" i="21"/>
  <c r="AD29" i="21"/>
  <c r="Z30" i="21"/>
  <c r="AA30" i="21"/>
  <c r="AB30" i="21"/>
  <c r="AC30" i="21"/>
  <c r="AD30" i="21"/>
  <c r="Z31" i="21"/>
  <c r="AA31" i="21"/>
  <c r="AB31" i="21"/>
  <c r="AC31" i="21"/>
  <c r="AD31" i="21"/>
  <c r="Z32" i="21"/>
  <c r="AA32" i="21"/>
  <c r="AB32" i="21"/>
  <c r="AC32" i="21"/>
  <c r="AD32" i="21"/>
  <c r="Z33" i="21"/>
  <c r="AA33" i="21"/>
  <c r="AB33" i="21"/>
  <c r="AC33" i="21"/>
  <c r="AD33" i="21"/>
  <c r="Z34" i="21"/>
  <c r="AA34" i="21"/>
  <c r="AB34" i="21"/>
  <c r="AC34" i="21"/>
  <c r="AD34" i="21"/>
  <c r="Z35" i="21"/>
  <c r="AA35" i="21"/>
  <c r="AB35" i="21"/>
  <c r="AC35" i="21"/>
  <c r="AD35" i="21"/>
  <c r="Z36" i="21"/>
  <c r="AA36" i="21"/>
  <c r="AB36" i="21"/>
  <c r="AC36" i="21"/>
  <c r="AD36" i="21"/>
  <c r="Z37" i="21"/>
  <c r="AA37" i="21"/>
  <c r="AB37" i="21"/>
  <c r="AC37" i="21"/>
  <c r="AD37" i="21"/>
  <c r="Z38" i="21"/>
  <c r="AA38" i="21"/>
  <c r="AB38" i="21"/>
  <c r="AC38" i="21"/>
  <c r="AD38" i="21"/>
  <c r="Z39" i="21"/>
  <c r="AA39" i="21"/>
  <c r="AB39" i="21"/>
  <c r="AC39" i="21"/>
  <c r="AD39" i="21"/>
  <c r="Z40" i="21"/>
  <c r="AA40" i="21"/>
  <c r="AB40" i="21"/>
  <c r="AC40" i="21"/>
  <c r="AD40" i="21"/>
  <c r="Z41" i="21"/>
  <c r="AA41" i="21"/>
  <c r="AB41" i="21"/>
  <c r="AC41" i="21"/>
  <c r="AD41" i="21"/>
  <c r="Z42" i="21"/>
  <c r="AA42" i="21"/>
  <c r="AB42" i="21"/>
  <c r="AC42" i="21"/>
  <c r="AD42" i="21"/>
  <c r="Z43" i="21"/>
  <c r="AA43" i="21"/>
  <c r="AB43" i="21"/>
  <c r="AC43" i="21"/>
  <c r="AD43" i="21"/>
  <c r="Z44" i="21"/>
  <c r="AA44" i="21"/>
  <c r="AB44" i="21"/>
  <c r="AC44" i="21"/>
  <c r="AD44" i="21"/>
  <c r="Z45" i="21"/>
  <c r="AA45" i="21"/>
  <c r="AB45" i="21"/>
  <c r="AC45" i="21"/>
  <c r="AD45" i="21"/>
  <c r="Z46" i="21"/>
  <c r="AA46" i="21"/>
  <c r="AB46" i="21"/>
  <c r="AC46" i="21"/>
  <c r="AD46" i="21"/>
  <c r="Z47" i="21"/>
  <c r="AA47" i="21"/>
  <c r="AB47" i="21"/>
  <c r="AC47" i="21"/>
  <c r="AD47" i="21"/>
  <c r="Z48" i="21"/>
  <c r="AA48" i="21"/>
  <c r="AB48" i="21"/>
  <c r="AC48" i="21"/>
  <c r="AD48" i="21"/>
  <c r="Z49" i="21"/>
  <c r="AA49" i="21"/>
  <c r="AB49" i="21"/>
  <c r="AC49" i="21"/>
  <c r="AD49" i="21"/>
  <c r="Z50" i="21"/>
  <c r="AA50" i="21"/>
  <c r="AB50" i="21"/>
  <c r="AC50" i="21"/>
  <c r="AD50" i="21"/>
  <c r="Z51" i="21"/>
  <c r="AA51" i="21"/>
  <c r="AB51" i="21"/>
  <c r="AC51" i="21"/>
  <c r="AD51" i="21"/>
  <c r="Z52" i="21"/>
  <c r="AA52" i="21"/>
  <c r="AB52" i="21"/>
  <c r="AC52" i="21"/>
  <c r="AD52" i="21"/>
  <c r="Z53" i="21"/>
  <c r="AA53" i="21"/>
  <c r="AB53" i="21"/>
  <c r="AC53" i="21"/>
  <c r="AD53" i="21"/>
  <c r="Z54" i="21"/>
  <c r="AA54" i="21"/>
  <c r="AB54" i="21"/>
  <c r="AC54" i="21"/>
  <c r="AD54" i="21"/>
  <c r="Z55" i="21"/>
  <c r="AA55" i="21"/>
  <c r="AB55" i="21"/>
  <c r="AC55" i="21"/>
  <c r="AD55" i="21"/>
  <c r="Z56" i="21"/>
  <c r="AA56" i="21"/>
  <c r="AB56" i="21"/>
  <c r="AC56" i="21"/>
  <c r="AD56" i="21"/>
  <c r="Z57" i="21"/>
  <c r="AA57" i="21"/>
  <c r="AB57" i="21"/>
  <c r="AC57" i="21"/>
  <c r="AD57" i="21"/>
  <c r="Z58" i="21"/>
  <c r="AA58" i="21"/>
  <c r="AB58" i="21"/>
  <c r="AC58" i="21"/>
  <c r="AD58" i="21"/>
  <c r="Z59" i="21"/>
  <c r="AA59" i="21"/>
  <c r="AB59" i="21"/>
  <c r="AC59" i="21"/>
  <c r="AD59" i="21"/>
  <c r="Z60" i="21"/>
  <c r="AA60" i="21"/>
  <c r="AB60" i="21"/>
  <c r="AC60" i="21"/>
  <c r="AD60" i="21"/>
  <c r="Z61" i="21"/>
  <c r="AA61" i="21"/>
  <c r="AB61" i="21"/>
  <c r="AC61" i="21"/>
  <c r="AD61" i="21"/>
  <c r="Z62" i="21"/>
  <c r="AA62" i="21"/>
  <c r="AB62" i="21"/>
  <c r="AC62" i="21"/>
  <c r="AD62" i="21"/>
  <c r="Z63" i="21"/>
  <c r="AA63" i="21"/>
  <c r="AB63" i="21"/>
  <c r="AC63" i="21"/>
  <c r="AD63" i="21"/>
  <c r="Z64" i="21"/>
  <c r="AA64" i="21"/>
  <c r="AB64" i="21"/>
  <c r="AC64" i="21"/>
  <c r="AD64" i="21"/>
  <c r="Z65" i="21"/>
  <c r="AA65" i="21"/>
  <c r="AB65" i="21"/>
  <c r="AC65" i="21"/>
  <c r="AD65" i="21"/>
  <c r="Z66" i="21"/>
  <c r="AA66" i="21"/>
  <c r="AB66" i="21"/>
  <c r="AC66" i="21"/>
  <c r="AD66" i="21"/>
  <c r="Z67" i="21"/>
  <c r="AA67" i="21"/>
  <c r="AB67" i="21"/>
  <c r="AC67" i="21"/>
  <c r="AD67" i="21"/>
  <c r="Z68" i="21"/>
  <c r="AA68" i="21"/>
  <c r="AB68" i="21"/>
  <c r="AC68" i="21"/>
  <c r="AD68" i="21"/>
  <c r="Z69" i="21"/>
  <c r="AA69" i="21"/>
  <c r="AB69" i="21"/>
  <c r="AC69" i="21"/>
  <c r="AD69" i="21"/>
  <c r="Z70" i="21"/>
  <c r="AA70" i="21"/>
  <c r="AB70" i="21"/>
  <c r="AC70" i="21"/>
  <c r="AD70" i="21"/>
  <c r="Z71" i="21"/>
  <c r="AA71" i="21"/>
  <c r="AB71" i="21"/>
  <c r="AC71" i="21"/>
  <c r="AD71" i="21"/>
  <c r="Z72" i="21"/>
  <c r="AA72" i="21"/>
  <c r="AB72" i="21"/>
  <c r="AC72" i="21"/>
  <c r="AD72" i="21"/>
  <c r="Z73" i="21"/>
  <c r="AA73" i="21"/>
  <c r="AB73" i="21"/>
  <c r="AC73" i="21"/>
  <c r="AD73" i="21"/>
  <c r="Z74" i="21"/>
  <c r="AA74" i="21"/>
  <c r="AB74" i="21"/>
  <c r="AC74" i="21"/>
  <c r="AD74" i="21"/>
  <c r="Z75" i="21"/>
  <c r="AA75" i="21"/>
  <c r="AB75" i="21"/>
  <c r="AC75" i="21"/>
  <c r="AD75" i="21"/>
  <c r="Z76" i="21"/>
  <c r="AA76" i="21"/>
  <c r="AB76" i="21"/>
  <c r="AC76" i="21"/>
  <c r="AD76" i="21"/>
  <c r="Z77" i="21"/>
  <c r="AA77" i="21"/>
  <c r="AB77" i="21"/>
  <c r="AC77" i="21"/>
  <c r="AD77" i="21"/>
  <c r="Z78" i="21"/>
  <c r="AA78" i="21"/>
  <c r="AB78" i="21"/>
  <c r="AC78" i="21"/>
  <c r="AD78" i="21"/>
  <c r="Z79" i="21"/>
  <c r="AA79" i="21"/>
  <c r="AB79" i="21"/>
  <c r="AC79" i="21"/>
  <c r="AD79" i="21"/>
  <c r="Z80" i="21"/>
  <c r="AA80" i="21"/>
  <c r="AB80" i="21"/>
  <c r="AC80" i="21"/>
  <c r="AD80" i="21"/>
  <c r="Z81" i="21"/>
  <c r="AA81" i="21"/>
  <c r="AB81" i="21"/>
  <c r="AC81" i="21"/>
  <c r="AD81" i="21"/>
  <c r="Z82" i="21"/>
  <c r="AA82" i="21"/>
  <c r="AB82" i="21"/>
  <c r="AC82" i="21"/>
  <c r="AD82" i="21"/>
  <c r="Z83" i="21"/>
  <c r="AA83" i="21"/>
  <c r="AB83" i="21"/>
  <c r="AC83" i="21"/>
  <c r="AD83" i="21"/>
  <c r="Z84" i="21"/>
  <c r="AA84" i="21"/>
  <c r="AB84" i="21"/>
  <c r="AC84" i="21"/>
  <c r="AD84" i="21"/>
  <c r="Z85" i="21"/>
  <c r="AA85" i="21"/>
  <c r="AB85" i="21"/>
  <c r="AC85" i="21"/>
  <c r="AD85" i="21"/>
  <c r="Z86" i="21"/>
  <c r="AA86" i="21"/>
  <c r="AB86" i="21"/>
  <c r="AC86" i="21"/>
  <c r="AD86" i="21"/>
  <c r="Z87" i="21"/>
  <c r="AA87" i="21"/>
  <c r="AB87" i="21"/>
  <c r="AC87" i="21"/>
  <c r="AD87" i="21"/>
  <c r="Z88" i="21"/>
  <c r="AA88" i="21"/>
  <c r="AB88" i="21"/>
  <c r="AC88" i="21"/>
  <c r="AD88" i="21"/>
  <c r="AD8" i="21"/>
  <c r="AC8" i="21"/>
  <c r="AB8" i="21"/>
  <c r="AA8" i="21"/>
  <c r="Z8" i="21"/>
  <c r="K268" i="21"/>
  <c r="K267" i="21"/>
  <c r="K269" i="21"/>
  <c r="K357" i="21"/>
  <c r="J268" i="21"/>
  <c r="J267" i="21"/>
  <c r="J269" i="21"/>
  <c r="J357" i="21"/>
  <c r="I268" i="21"/>
  <c r="I267" i="21"/>
  <c r="I269" i="21"/>
  <c r="I357" i="21"/>
  <c r="AB176" i="21"/>
  <c r="AC176" i="21"/>
  <c r="AD176" i="21"/>
  <c r="H263" i="21"/>
  <c r="AB96" i="21"/>
  <c r="AC96" i="21"/>
  <c r="AD96" i="21"/>
  <c r="H183" i="21"/>
  <c r="AB97" i="21"/>
  <c r="AC97" i="21"/>
  <c r="AD97" i="21"/>
  <c r="H184" i="21"/>
  <c r="AB98" i="21"/>
  <c r="AC98" i="21"/>
  <c r="AD98" i="21"/>
  <c r="H185" i="21"/>
  <c r="AB99" i="21"/>
  <c r="AC99" i="21"/>
  <c r="AD99" i="21"/>
  <c r="H186" i="21"/>
  <c r="AB100" i="21"/>
  <c r="AC100" i="21"/>
  <c r="AD100" i="21"/>
  <c r="H187" i="21"/>
  <c r="AB101" i="21"/>
  <c r="AC101" i="21"/>
  <c r="AD101" i="21"/>
  <c r="H188" i="21"/>
  <c r="AB102" i="21"/>
  <c r="AC102" i="21"/>
  <c r="AD102" i="21"/>
  <c r="H189" i="21"/>
  <c r="AB103" i="21"/>
  <c r="AC103" i="21"/>
  <c r="AD103" i="21"/>
  <c r="H190" i="21"/>
  <c r="AB104" i="21"/>
  <c r="AC104" i="21"/>
  <c r="AD104" i="21"/>
  <c r="H191" i="21"/>
  <c r="AB105" i="21"/>
  <c r="AC105" i="21"/>
  <c r="AD105" i="21"/>
  <c r="H192" i="21"/>
  <c r="AB106" i="21"/>
  <c r="AC106" i="21"/>
  <c r="AD106" i="21"/>
  <c r="H193" i="21"/>
  <c r="AB107" i="21"/>
  <c r="AC107" i="21"/>
  <c r="AD107" i="21"/>
  <c r="H194" i="21"/>
  <c r="AB108" i="21"/>
  <c r="AC108" i="21"/>
  <c r="AD108" i="21"/>
  <c r="H195" i="21"/>
  <c r="AB109" i="21"/>
  <c r="AC109" i="21"/>
  <c r="AD109" i="21"/>
  <c r="H196" i="21"/>
  <c r="AB110" i="21"/>
  <c r="AC110" i="21"/>
  <c r="AD110" i="21"/>
  <c r="H197" i="21"/>
  <c r="AB111" i="21"/>
  <c r="AC111" i="21"/>
  <c r="AD111" i="21"/>
  <c r="H198" i="21"/>
  <c r="AB112" i="21"/>
  <c r="AC112" i="21"/>
  <c r="AD112" i="21"/>
  <c r="H199" i="21"/>
  <c r="AB113" i="21"/>
  <c r="AC113" i="21"/>
  <c r="AD113" i="21"/>
  <c r="H200" i="21"/>
  <c r="AB114" i="21"/>
  <c r="AC114" i="21"/>
  <c r="AD114" i="21"/>
  <c r="H201" i="21"/>
  <c r="AB115" i="21"/>
  <c r="AC115" i="21"/>
  <c r="AD115" i="21"/>
  <c r="H202" i="21"/>
  <c r="AB116" i="21"/>
  <c r="AC116" i="21"/>
  <c r="AD116" i="21"/>
  <c r="H203" i="21"/>
  <c r="AB117" i="21"/>
  <c r="AC117" i="21"/>
  <c r="AD117" i="21"/>
  <c r="H204" i="21"/>
  <c r="AB118" i="21"/>
  <c r="AC118" i="21"/>
  <c r="AD118" i="21"/>
  <c r="H205" i="21"/>
  <c r="AB119" i="21"/>
  <c r="AC119" i="21"/>
  <c r="AD119" i="21"/>
  <c r="H206" i="21"/>
  <c r="AB120" i="21"/>
  <c r="AC120" i="21"/>
  <c r="AD120" i="21"/>
  <c r="H207" i="21"/>
  <c r="AB121" i="21"/>
  <c r="AC121" i="21"/>
  <c r="AD121" i="21"/>
  <c r="H208" i="21"/>
  <c r="AB122" i="21"/>
  <c r="AC122" i="21"/>
  <c r="AD122" i="21"/>
  <c r="H209" i="21"/>
  <c r="AB123" i="21"/>
  <c r="AC123" i="21"/>
  <c r="AD123" i="21"/>
  <c r="H210" i="21"/>
  <c r="AB124" i="21"/>
  <c r="AC124" i="21"/>
  <c r="AD124" i="21"/>
  <c r="H211" i="21"/>
  <c r="AB125" i="21"/>
  <c r="AC125" i="21"/>
  <c r="AD125" i="21"/>
  <c r="H212" i="21"/>
  <c r="AB126" i="21"/>
  <c r="AC126" i="21"/>
  <c r="AD126" i="21"/>
  <c r="H213" i="21"/>
  <c r="AB127" i="21"/>
  <c r="AC127" i="21"/>
  <c r="AD127" i="21"/>
  <c r="H214" i="21"/>
  <c r="AB128" i="21"/>
  <c r="AC128" i="21"/>
  <c r="AD128" i="21"/>
  <c r="H215" i="21"/>
  <c r="AB129" i="21"/>
  <c r="AC129" i="21"/>
  <c r="AD129" i="21"/>
  <c r="H216" i="21"/>
  <c r="AB130" i="21"/>
  <c r="AC130" i="21"/>
  <c r="AD130" i="21"/>
  <c r="H217" i="21"/>
  <c r="AB131" i="21"/>
  <c r="AC131" i="21"/>
  <c r="AD131" i="21"/>
  <c r="H218" i="21"/>
  <c r="AB132" i="21"/>
  <c r="AC132" i="21"/>
  <c r="AD132" i="21"/>
  <c r="H219" i="21"/>
  <c r="AB133" i="21"/>
  <c r="AC133" i="21"/>
  <c r="AD133" i="21"/>
  <c r="H220" i="21"/>
  <c r="AB134" i="21"/>
  <c r="AC134" i="21"/>
  <c r="AD134" i="21"/>
  <c r="H221" i="21"/>
  <c r="AB135" i="21"/>
  <c r="AC135" i="21"/>
  <c r="AD135" i="21"/>
  <c r="H222" i="21"/>
  <c r="AB136" i="21"/>
  <c r="AC136" i="21"/>
  <c r="AD136" i="21"/>
  <c r="H223" i="21"/>
  <c r="AB137" i="21"/>
  <c r="AC137" i="21"/>
  <c r="AD137" i="21"/>
  <c r="H224" i="21"/>
  <c r="AB138" i="21"/>
  <c r="AC138" i="21"/>
  <c r="AD138" i="21"/>
  <c r="H225" i="21"/>
  <c r="AB139" i="21"/>
  <c r="AC139" i="21"/>
  <c r="AD139" i="21"/>
  <c r="H226" i="21"/>
  <c r="AB140" i="21"/>
  <c r="AC140" i="21"/>
  <c r="AD140" i="21"/>
  <c r="H227" i="21"/>
  <c r="AB141" i="21"/>
  <c r="AC141" i="21"/>
  <c r="AD141" i="21"/>
  <c r="H228" i="21"/>
  <c r="AB142" i="21"/>
  <c r="AC142" i="21"/>
  <c r="AD142" i="21"/>
  <c r="H229" i="21"/>
  <c r="AB143" i="21"/>
  <c r="AC143" i="21"/>
  <c r="AD143" i="21"/>
  <c r="H230" i="21"/>
  <c r="AB144" i="21"/>
  <c r="AC144" i="21"/>
  <c r="AD144" i="21"/>
  <c r="H231" i="21"/>
  <c r="AB145" i="21"/>
  <c r="AC145" i="21"/>
  <c r="AD145" i="21"/>
  <c r="H232" i="21"/>
  <c r="AB146" i="21"/>
  <c r="AC146" i="21"/>
  <c r="AD146" i="21"/>
  <c r="H233" i="21"/>
  <c r="AB147" i="21"/>
  <c r="AC147" i="21"/>
  <c r="AD147" i="21"/>
  <c r="H234" i="21"/>
  <c r="AB148" i="21"/>
  <c r="AC148" i="21"/>
  <c r="AD148" i="21"/>
  <c r="H235" i="21"/>
  <c r="AB149" i="21"/>
  <c r="AC149" i="21"/>
  <c r="AD149" i="21"/>
  <c r="H236" i="21"/>
  <c r="AB150" i="21"/>
  <c r="AC150" i="21"/>
  <c r="AD150" i="21"/>
  <c r="H237" i="21"/>
  <c r="AB151" i="21"/>
  <c r="AC151" i="21"/>
  <c r="AD151" i="21"/>
  <c r="H238" i="21"/>
  <c r="AB152" i="21"/>
  <c r="AC152" i="21"/>
  <c r="AD152" i="21"/>
  <c r="H239" i="21"/>
  <c r="AB153" i="21"/>
  <c r="AC153" i="21"/>
  <c r="AD153" i="21"/>
  <c r="H240" i="21"/>
  <c r="AB154" i="21"/>
  <c r="AC154" i="21"/>
  <c r="AD154" i="21"/>
  <c r="H241" i="21"/>
  <c r="AB155" i="21"/>
  <c r="AC155" i="21"/>
  <c r="AD155" i="21"/>
  <c r="H242" i="21"/>
  <c r="AB156" i="21"/>
  <c r="AC156" i="21"/>
  <c r="AD156" i="21"/>
  <c r="H243" i="21"/>
  <c r="AB157" i="21"/>
  <c r="AC157" i="21"/>
  <c r="AD157" i="21"/>
  <c r="H244" i="21"/>
  <c r="AB158" i="21"/>
  <c r="AC158" i="21"/>
  <c r="AD158" i="21"/>
  <c r="H245" i="21"/>
  <c r="AB159" i="21"/>
  <c r="AC159" i="21"/>
  <c r="AD159" i="21"/>
  <c r="H246" i="21"/>
  <c r="AB160" i="21"/>
  <c r="AC160" i="21"/>
  <c r="AD160" i="21"/>
  <c r="H247" i="21"/>
  <c r="AB161" i="21"/>
  <c r="AC161" i="21"/>
  <c r="AD161" i="21"/>
  <c r="H248" i="21"/>
  <c r="AB162" i="21"/>
  <c r="AC162" i="21"/>
  <c r="AD162" i="21"/>
  <c r="H249" i="21"/>
  <c r="AB163" i="21"/>
  <c r="AC163" i="21"/>
  <c r="AD163" i="21"/>
  <c r="H250" i="21"/>
  <c r="AB164" i="21"/>
  <c r="AC164" i="21"/>
  <c r="AD164" i="21"/>
  <c r="H251" i="21"/>
  <c r="AB165" i="21"/>
  <c r="AC165" i="21"/>
  <c r="AD165" i="21"/>
  <c r="H252" i="21"/>
  <c r="AB166" i="21"/>
  <c r="AC166" i="21"/>
  <c r="AD166" i="21"/>
  <c r="H253" i="21"/>
  <c r="AB167" i="21"/>
  <c r="AC167" i="21"/>
  <c r="AD167" i="21"/>
  <c r="H254" i="21"/>
  <c r="AB168" i="21"/>
  <c r="AC168" i="21"/>
  <c r="AD168" i="21"/>
  <c r="H255" i="21"/>
  <c r="AB169" i="21"/>
  <c r="AC169" i="21"/>
  <c r="AD169" i="21"/>
  <c r="H256" i="21"/>
  <c r="AB170" i="21"/>
  <c r="AC170" i="21"/>
  <c r="AD170" i="21"/>
  <c r="H257" i="21"/>
  <c r="AB171" i="21"/>
  <c r="AC171" i="21"/>
  <c r="AD171" i="21"/>
  <c r="H258" i="21"/>
  <c r="AB172" i="21"/>
  <c r="AC172" i="21"/>
  <c r="AD172" i="21"/>
  <c r="H259" i="21"/>
  <c r="AB173" i="21"/>
  <c r="AC173" i="21"/>
  <c r="AD173" i="21"/>
  <c r="H260" i="21"/>
  <c r="AB174" i="21"/>
  <c r="AC174" i="21"/>
  <c r="AD174" i="21"/>
  <c r="H261" i="21"/>
  <c r="AB175" i="21"/>
  <c r="AC175" i="21"/>
  <c r="AD175" i="21"/>
  <c r="H262" i="21"/>
  <c r="H268" i="21"/>
  <c r="H267" i="21"/>
  <c r="H269" i="21"/>
  <c r="H357" i="21"/>
  <c r="Z176" i="21"/>
  <c r="AA176" i="21"/>
  <c r="G263" i="21"/>
  <c r="Z96" i="21"/>
  <c r="AA96" i="21"/>
  <c r="G183" i="21"/>
  <c r="Z97" i="21"/>
  <c r="AA97" i="21"/>
  <c r="G184" i="21"/>
  <c r="Z98" i="21"/>
  <c r="AA98" i="21"/>
  <c r="G185" i="21"/>
  <c r="Z99" i="21"/>
  <c r="AA99" i="21"/>
  <c r="G186" i="21"/>
  <c r="Z100" i="21"/>
  <c r="AA100" i="21"/>
  <c r="G187" i="21"/>
  <c r="Z101" i="21"/>
  <c r="AA101" i="21"/>
  <c r="G188" i="21"/>
  <c r="Z102" i="21"/>
  <c r="AA102" i="21"/>
  <c r="G189" i="21"/>
  <c r="Z103" i="21"/>
  <c r="AA103" i="21"/>
  <c r="G190" i="21"/>
  <c r="Z104" i="21"/>
  <c r="AA104" i="21"/>
  <c r="G191" i="21"/>
  <c r="Z105" i="21"/>
  <c r="AA105" i="21"/>
  <c r="G192" i="21"/>
  <c r="Z106" i="21"/>
  <c r="AA106" i="21"/>
  <c r="G193" i="21"/>
  <c r="Z107" i="21"/>
  <c r="AA107" i="21"/>
  <c r="G194" i="21"/>
  <c r="Z108" i="21"/>
  <c r="AA108" i="21"/>
  <c r="G195" i="21"/>
  <c r="Z109" i="21"/>
  <c r="AA109" i="21"/>
  <c r="G196" i="21"/>
  <c r="Z110" i="21"/>
  <c r="AA110" i="21"/>
  <c r="G197" i="21"/>
  <c r="Z111" i="21"/>
  <c r="AA111" i="21"/>
  <c r="G198" i="21"/>
  <c r="Z112" i="21"/>
  <c r="AA112" i="21"/>
  <c r="G199" i="21"/>
  <c r="Z113" i="21"/>
  <c r="AA113" i="21"/>
  <c r="G200" i="21"/>
  <c r="Z114" i="21"/>
  <c r="AA114" i="21"/>
  <c r="G201" i="21"/>
  <c r="Z115" i="21"/>
  <c r="AA115" i="21"/>
  <c r="G202" i="21"/>
  <c r="Z116" i="21"/>
  <c r="AA116" i="21"/>
  <c r="G203" i="21"/>
  <c r="Z117" i="21"/>
  <c r="AA117" i="21"/>
  <c r="G204" i="21"/>
  <c r="Z118" i="21"/>
  <c r="AA118" i="21"/>
  <c r="G205" i="21"/>
  <c r="Z119" i="21"/>
  <c r="AA119" i="21"/>
  <c r="G206" i="21"/>
  <c r="Z120" i="21"/>
  <c r="AA120" i="21"/>
  <c r="G207" i="21"/>
  <c r="Z121" i="21"/>
  <c r="AA121" i="21"/>
  <c r="G208" i="21"/>
  <c r="Z122" i="21"/>
  <c r="AA122" i="21"/>
  <c r="G209" i="21"/>
  <c r="Z123" i="21"/>
  <c r="AA123" i="21"/>
  <c r="G210" i="21"/>
  <c r="Z124" i="21"/>
  <c r="AA124" i="21"/>
  <c r="G211" i="21"/>
  <c r="Z125" i="21"/>
  <c r="AA125" i="21"/>
  <c r="G212" i="21"/>
  <c r="Z126" i="21"/>
  <c r="AA126" i="21"/>
  <c r="G213" i="21"/>
  <c r="Z127" i="21"/>
  <c r="AA127" i="21"/>
  <c r="G214" i="21"/>
  <c r="Z128" i="21"/>
  <c r="AA128" i="21"/>
  <c r="G215" i="21"/>
  <c r="Z129" i="21"/>
  <c r="AA129" i="21"/>
  <c r="G216" i="21"/>
  <c r="Z130" i="21"/>
  <c r="AA130" i="21"/>
  <c r="G217" i="21"/>
  <c r="Z131" i="21"/>
  <c r="AA131" i="21"/>
  <c r="G218" i="21"/>
  <c r="Z132" i="21"/>
  <c r="AA132" i="21"/>
  <c r="G219" i="21"/>
  <c r="Z133" i="21"/>
  <c r="AA133" i="21"/>
  <c r="G220" i="21"/>
  <c r="Z134" i="21"/>
  <c r="AA134" i="21"/>
  <c r="G221" i="21"/>
  <c r="Z135" i="21"/>
  <c r="AA135" i="21"/>
  <c r="G222" i="21"/>
  <c r="Z136" i="21"/>
  <c r="AA136" i="21"/>
  <c r="G223" i="21"/>
  <c r="Z137" i="21"/>
  <c r="AA137" i="21"/>
  <c r="G224" i="21"/>
  <c r="Z138" i="21"/>
  <c r="AA138" i="21"/>
  <c r="G225" i="21"/>
  <c r="Z139" i="21"/>
  <c r="AA139" i="21"/>
  <c r="G226" i="21"/>
  <c r="Z140" i="21"/>
  <c r="AA140" i="21"/>
  <c r="G227" i="21"/>
  <c r="Z141" i="21"/>
  <c r="AA141" i="21"/>
  <c r="G228" i="21"/>
  <c r="Z142" i="21"/>
  <c r="AA142" i="21"/>
  <c r="G229" i="21"/>
  <c r="Z143" i="21"/>
  <c r="AA143" i="21"/>
  <c r="G230" i="21"/>
  <c r="Z144" i="21"/>
  <c r="AA144" i="21"/>
  <c r="G231" i="21"/>
  <c r="Z145" i="21"/>
  <c r="AA145" i="21"/>
  <c r="G232" i="21"/>
  <c r="Z146" i="21"/>
  <c r="AA146" i="21"/>
  <c r="G233" i="21"/>
  <c r="Z147" i="21"/>
  <c r="AA147" i="21"/>
  <c r="G234" i="21"/>
  <c r="Z148" i="21"/>
  <c r="AA148" i="21"/>
  <c r="G235" i="21"/>
  <c r="Z149" i="21"/>
  <c r="AA149" i="21"/>
  <c r="G236" i="21"/>
  <c r="Z150" i="21"/>
  <c r="AA150" i="21"/>
  <c r="G237" i="21"/>
  <c r="Z151" i="21"/>
  <c r="AA151" i="21"/>
  <c r="G238" i="21"/>
  <c r="Z152" i="21"/>
  <c r="AA152" i="21"/>
  <c r="G239" i="21"/>
  <c r="Z153" i="21"/>
  <c r="AA153" i="21"/>
  <c r="G240" i="21"/>
  <c r="Z154" i="21"/>
  <c r="AA154" i="21"/>
  <c r="G241" i="21"/>
  <c r="Z155" i="21"/>
  <c r="AA155" i="21"/>
  <c r="G242" i="21"/>
  <c r="Z156" i="21"/>
  <c r="AA156" i="21"/>
  <c r="G243" i="21"/>
  <c r="Z157" i="21"/>
  <c r="AA157" i="21"/>
  <c r="G244" i="21"/>
  <c r="Z158" i="21"/>
  <c r="AA158" i="21"/>
  <c r="G245" i="21"/>
  <c r="Z159" i="21"/>
  <c r="AA159" i="21"/>
  <c r="G246" i="21"/>
  <c r="Z160" i="21"/>
  <c r="AA160" i="21"/>
  <c r="G247" i="21"/>
  <c r="Z161" i="21"/>
  <c r="AA161" i="21"/>
  <c r="G248" i="21"/>
  <c r="Z162" i="21"/>
  <c r="AA162" i="21"/>
  <c r="G249" i="21"/>
  <c r="Z163" i="21"/>
  <c r="AA163" i="21"/>
  <c r="G250" i="21"/>
  <c r="Z164" i="21"/>
  <c r="AA164" i="21"/>
  <c r="G251" i="21"/>
  <c r="Z165" i="21"/>
  <c r="AA165" i="21"/>
  <c r="G252" i="21"/>
  <c r="Z166" i="21"/>
  <c r="AA166" i="21"/>
  <c r="G253" i="21"/>
  <c r="Z167" i="21"/>
  <c r="AA167" i="21"/>
  <c r="G254" i="21"/>
  <c r="Z168" i="21"/>
  <c r="AA168" i="21"/>
  <c r="G255" i="21"/>
  <c r="Z169" i="21"/>
  <c r="AA169" i="21"/>
  <c r="G256" i="21"/>
  <c r="Z170" i="21"/>
  <c r="AA170" i="21"/>
  <c r="G257" i="21"/>
  <c r="Z171" i="21"/>
  <c r="AA171" i="21"/>
  <c r="G258" i="21"/>
  <c r="Z172" i="21"/>
  <c r="AA172" i="21"/>
  <c r="G259" i="21"/>
  <c r="Z173" i="21"/>
  <c r="AA173" i="21"/>
  <c r="G260" i="21"/>
  <c r="Z174" i="21"/>
  <c r="AA174" i="21"/>
  <c r="G261" i="21"/>
  <c r="Z175" i="21"/>
  <c r="AA175" i="21"/>
  <c r="G262" i="21"/>
  <c r="G268" i="21"/>
  <c r="G267" i="21"/>
  <c r="G269" i="21"/>
  <c r="G357" i="21"/>
  <c r="F268" i="21"/>
  <c r="F267" i="21"/>
  <c r="F269" i="21"/>
  <c r="F357" i="21"/>
  <c r="E268" i="21"/>
  <c r="E267" i="21"/>
  <c r="E269" i="21"/>
  <c r="E357" i="21"/>
  <c r="D268" i="21"/>
  <c r="D267" i="21"/>
  <c r="D269" i="21"/>
  <c r="D357" i="21"/>
  <c r="C268" i="21"/>
  <c r="C267" i="21"/>
  <c r="C269" i="21"/>
  <c r="C357" i="21"/>
  <c r="B268" i="21"/>
  <c r="B267" i="21"/>
  <c r="B269" i="21"/>
  <c r="B357" i="21"/>
  <c r="K356" i="21"/>
  <c r="J356" i="21"/>
  <c r="I356" i="21"/>
  <c r="H356" i="21"/>
  <c r="G356" i="21"/>
  <c r="F356" i="21"/>
  <c r="E356" i="21"/>
  <c r="D356" i="21"/>
  <c r="C356" i="21"/>
  <c r="B356" i="21"/>
  <c r="K355" i="21"/>
  <c r="J355" i="21"/>
  <c r="I355" i="21"/>
  <c r="H355" i="21"/>
  <c r="G355" i="21"/>
  <c r="F355" i="21"/>
  <c r="E355" i="21"/>
  <c r="D355" i="21"/>
  <c r="C355" i="21"/>
  <c r="B355" i="21"/>
  <c r="K354" i="21"/>
  <c r="J354" i="21"/>
  <c r="I354" i="21"/>
  <c r="H354" i="21"/>
  <c r="G354" i="21"/>
  <c r="F354" i="21"/>
  <c r="E354" i="21"/>
  <c r="D354" i="21"/>
  <c r="C354" i="21"/>
  <c r="B354" i="21"/>
  <c r="K353" i="21"/>
  <c r="J353" i="21"/>
  <c r="I353" i="21"/>
  <c r="H353" i="21"/>
  <c r="G353" i="21"/>
  <c r="F353" i="21"/>
  <c r="E353" i="21"/>
  <c r="D353" i="21"/>
  <c r="C353" i="21"/>
  <c r="B353" i="21"/>
  <c r="K352" i="21"/>
  <c r="J352" i="21"/>
  <c r="I352" i="21"/>
  <c r="H352" i="21"/>
  <c r="G352" i="21"/>
  <c r="F352" i="21"/>
  <c r="E352" i="21"/>
  <c r="D352" i="21"/>
  <c r="C352" i="21"/>
  <c r="B352" i="21"/>
  <c r="K351" i="21"/>
  <c r="J351" i="21"/>
  <c r="I351" i="21"/>
  <c r="H351" i="21"/>
  <c r="G351" i="21"/>
  <c r="F351" i="21"/>
  <c r="E351" i="21"/>
  <c r="D351" i="21"/>
  <c r="C351" i="21"/>
  <c r="B351" i="21"/>
  <c r="K350" i="21"/>
  <c r="J350" i="21"/>
  <c r="I350" i="21"/>
  <c r="H350" i="21"/>
  <c r="G350" i="21"/>
  <c r="F350" i="21"/>
  <c r="E350" i="21"/>
  <c r="D350" i="21"/>
  <c r="C350" i="21"/>
  <c r="B350" i="21"/>
  <c r="K349" i="21"/>
  <c r="J349" i="21"/>
  <c r="I349" i="21"/>
  <c r="H349" i="21"/>
  <c r="G349" i="21"/>
  <c r="F349" i="21"/>
  <c r="E349" i="21"/>
  <c r="D349" i="21"/>
  <c r="C349" i="21"/>
  <c r="B349" i="21"/>
  <c r="K348" i="21"/>
  <c r="J348" i="21"/>
  <c r="I348" i="21"/>
  <c r="H348" i="21"/>
  <c r="G348" i="21"/>
  <c r="F348" i="21"/>
  <c r="E348" i="21"/>
  <c r="D348" i="21"/>
  <c r="C348" i="21"/>
  <c r="B348" i="21"/>
  <c r="K347" i="21"/>
  <c r="J347" i="21"/>
  <c r="I347" i="21"/>
  <c r="H347" i="21"/>
  <c r="G347" i="21"/>
  <c r="F347" i="21"/>
  <c r="E347" i="21"/>
  <c r="D347" i="21"/>
  <c r="C347" i="21"/>
  <c r="B347" i="21"/>
  <c r="K346" i="21"/>
  <c r="J346" i="21"/>
  <c r="I346" i="21"/>
  <c r="H346" i="21"/>
  <c r="G346" i="21"/>
  <c r="F346" i="21"/>
  <c r="E346" i="21"/>
  <c r="D346" i="21"/>
  <c r="C346" i="21"/>
  <c r="B346" i="21"/>
  <c r="K345" i="21"/>
  <c r="J345" i="21"/>
  <c r="I345" i="21"/>
  <c r="H345" i="21"/>
  <c r="G345" i="21"/>
  <c r="F345" i="21"/>
  <c r="E345" i="21"/>
  <c r="D345" i="21"/>
  <c r="C345" i="21"/>
  <c r="B345" i="21"/>
  <c r="K344" i="21"/>
  <c r="J344" i="21"/>
  <c r="I344" i="21"/>
  <c r="H344" i="21"/>
  <c r="G344" i="21"/>
  <c r="F344" i="21"/>
  <c r="E344" i="21"/>
  <c r="D344" i="21"/>
  <c r="C344" i="21"/>
  <c r="B344" i="21"/>
  <c r="K343" i="21"/>
  <c r="J343" i="21"/>
  <c r="I343" i="21"/>
  <c r="H343" i="21"/>
  <c r="G343" i="21"/>
  <c r="F343" i="21"/>
  <c r="E343" i="21"/>
  <c r="D343" i="21"/>
  <c r="C343" i="21"/>
  <c r="B343" i="21"/>
  <c r="K342" i="21"/>
  <c r="J342" i="21"/>
  <c r="I342" i="21"/>
  <c r="H342" i="21"/>
  <c r="G342" i="21"/>
  <c r="F342" i="21"/>
  <c r="E342" i="21"/>
  <c r="D342" i="21"/>
  <c r="C342" i="21"/>
  <c r="B342" i="21"/>
  <c r="K341" i="21"/>
  <c r="J341" i="21"/>
  <c r="I341" i="21"/>
  <c r="H341" i="21"/>
  <c r="G341" i="21"/>
  <c r="F341" i="21"/>
  <c r="E341" i="21"/>
  <c r="D341" i="21"/>
  <c r="C341" i="21"/>
  <c r="B341" i="21"/>
  <c r="K340" i="21"/>
  <c r="J340" i="21"/>
  <c r="I340" i="21"/>
  <c r="H340" i="21"/>
  <c r="G340" i="21"/>
  <c r="F340" i="21"/>
  <c r="E340" i="21"/>
  <c r="D340" i="21"/>
  <c r="C340" i="21"/>
  <c r="B340" i="21"/>
  <c r="K339" i="21"/>
  <c r="J339" i="21"/>
  <c r="I339" i="21"/>
  <c r="H339" i="21"/>
  <c r="G339" i="21"/>
  <c r="F339" i="21"/>
  <c r="E339" i="21"/>
  <c r="D339" i="21"/>
  <c r="C339" i="21"/>
  <c r="B339" i="21"/>
  <c r="K338" i="21"/>
  <c r="J338" i="21"/>
  <c r="I338" i="21"/>
  <c r="H338" i="21"/>
  <c r="G338" i="21"/>
  <c r="F338" i="21"/>
  <c r="E338" i="21"/>
  <c r="D338" i="21"/>
  <c r="C338" i="21"/>
  <c r="B338" i="21"/>
  <c r="K337" i="21"/>
  <c r="J337" i="21"/>
  <c r="I337" i="21"/>
  <c r="H337" i="21"/>
  <c r="G337" i="21"/>
  <c r="F337" i="21"/>
  <c r="E337" i="21"/>
  <c r="D337" i="21"/>
  <c r="C337" i="21"/>
  <c r="B337" i="21"/>
  <c r="K336" i="21"/>
  <c r="J336" i="21"/>
  <c r="I336" i="21"/>
  <c r="H336" i="21"/>
  <c r="G336" i="21"/>
  <c r="F336" i="21"/>
  <c r="E336" i="21"/>
  <c r="D336" i="21"/>
  <c r="C336" i="21"/>
  <c r="B336" i="21"/>
  <c r="K335" i="21"/>
  <c r="J335" i="21"/>
  <c r="I335" i="21"/>
  <c r="H335" i="21"/>
  <c r="G335" i="21"/>
  <c r="F335" i="21"/>
  <c r="E335" i="21"/>
  <c r="D335" i="21"/>
  <c r="C335" i="21"/>
  <c r="B335" i="21"/>
  <c r="K334" i="21"/>
  <c r="J334" i="21"/>
  <c r="I334" i="21"/>
  <c r="H334" i="21"/>
  <c r="G334" i="21"/>
  <c r="F334" i="21"/>
  <c r="E334" i="21"/>
  <c r="D334" i="21"/>
  <c r="C334" i="21"/>
  <c r="B334" i="21"/>
  <c r="K333" i="21"/>
  <c r="J333" i="21"/>
  <c r="I333" i="21"/>
  <c r="H333" i="21"/>
  <c r="G333" i="21"/>
  <c r="F333" i="21"/>
  <c r="E333" i="21"/>
  <c r="D333" i="21"/>
  <c r="C333" i="21"/>
  <c r="B333" i="21"/>
  <c r="K332" i="21"/>
  <c r="J332" i="21"/>
  <c r="I332" i="21"/>
  <c r="H332" i="21"/>
  <c r="G332" i="21"/>
  <c r="F332" i="21"/>
  <c r="E332" i="21"/>
  <c r="D332" i="21"/>
  <c r="C332" i="21"/>
  <c r="B332" i="21"/>
  <c r="K331" i="21"/>
  <c r="J331" i="21"/>
  <c r="I331" i="21"/>
  <c r="H331" i="21"/>
  <c r="G331" i="21"/>
  <c r="F331" i="21"/>
  <c r="E331" i="21"/>
  <c r="D331" i="21"/>
  <c r="C331" i="21"/>
  <c r="B331" i="21"/>
  <c r="K330" i="21"/>
  <c r="J330" i="21"/>
  <c r="I330" i="21"/>
  <c r="H330" i="21"/>
  <c r="G330" i="21"/>
  <c r="F330" i="21"/>
  <c r="E330" i="21"/>
  <c r="D330" i="21"/>
  <c r="C330" i="21"/>
  <c r="B330" i="21"/>
  <c r="K329" i="21"/>
  <c r="J329" i="21"/>
  <c r="I329" i="21"/>
  <c r="H329" i="21"/>
  <c r="G329" i="21"/>
  <c r="F329" i="21"/>
  <c r="E329" i="21"/>
  <c r="D329" i="21"/>
  <c r="C329" i="21"/>
  <c r="B329" i="21"/>
  <c r="K328" i="21"/>
  <c r="J328" i="21"/>
  <c r="I328" i="21"/>
  <c r="H328" i="21"/>
  <c r="G328" i="21"/>
  <c r="F328" i="21"/>
  <c r="E328" i="21"/>
  <c r="D328" i="21"/>
  <c r="C328" i="21"/>
  <c r="B328" i="21"/>
  <c r="K327" i="21"/>
  <c r="J327" i="21"/>
  <c r="I327" i="21"/>
  <c r="H327" i="21"/>
  <c r="G327" i="21"/>
  <c r="F327" i="21"/>
  <c r="E327" i="21"/>
  <c r="D327" i="21"/>
  <c r="C327" i="21"/>
  <c r="B327" i="21"/>
  <c r="K326" i="21"/>
  <c r="J326" i="21"/>
  <c r="I326" i="21"/>
  <c r="H326" i="21"/>
  <c r="G326" i="21"/>
  <c r="F326" i="21"/>
  <c r="E326" i="21"/>
  <c r="D326" i="21"/>
  <c r="C326" i="21"/>
  <c r="B326" i="21"/>
  <c r="K325" i="21"/>
  <c r="J325" i="21"/>
  <c r="I325" i="21"/>
  <c r="H325" i="21"/>
  <c r="G325" i="21"/>
  <c r="F325" i="21"/>
  <c r="E325" i="21"/>
  <c r="D325" i="21"/>
  <c r="C325" i="21"/>
  <c r="B325" i="21"/>
  <c r="K324" i="21"/>
  <c r="J324" i="21"/>
  <c r="I324" i="21"/>
  <c r="H324" i="21"/>
  <c r="G324" i="21"/>
  <c r="F324" i="21"/>
  <c r="E324" i="21"/>
  <c r="D324" i="21"/>
  <c r="C324" i="21"/>
  <c r="B324" i="21"/>
  <c r="K323" i="21"/>
  <c r="J323" i="21"/>
  <c r="I323" i="21"/>
  <c r="H323" i="21"/>
  <c r="G323" i="21"/>
  <c r="F323" i="21"/>
  <c r="E323" i="21"/>
  <c r="D323" i="21"/>
  <c r="C323" i="21"/>
  <c r="B323" i="21"/>
  <c r="K322" i="21"/>
  <c r="J322" i="21"/>
  <c r="I322" i="21"/>
  <c r="H322" i="21"/>
  <c r="G322" i="21"/>
  <c r="F322" i="21"/>
  <c r="E322" i="21"/>
  <c r="D322" i="21"/>
  <c r="C322" i="21"/>
  <c r="B322" i="21"/>
  <c r="K321" i="21"/>
  <c r="J321" i="21"/>
  <c r="I321" i="21"/>
  <c r="H321" i="21"/>
  <c r="G321" i="21"/>
  <c r="F321" i="21"/>
  <c r="E321" i="21"/>
  <c r="D321" i="21"/>
  <c r="C321" i="21"/>
  <c r="B321" i="21"/>
  <c r="K320" i="21"/>
  <c r="J320" i="21"/>
  <c r="I320" i="21"/>
  <c r="H320" i="21"/>
  <c r="G320" i="21"/>
  <c r="F320" i="21"/>
  <c r="E320" i="21"/>
  <c r="D320" i="21"/>
  <c r="C320" i="21"/>
  <c r="B320" i="21"/>
  <c r="K319" i="21"/>
  <c r="J319" i="21"/>
  <c r="I319" i="21"/>
  <c r="H319" i="21"/>
  <c r="G319" i="21"/>
  <c r="F319" i="21"/>
  <c r="E319" i="21"/>
  <c r="D319" i="21"/>
  <c r="C319" i="21"/>
  <c r="B319" i="21"/>
  <c r="K318" i="21"/>
  <c r="J318" i="21"/>
  <c r="I318" i="21"/>
  <c r="H318" i="21"/>
  <c r="G318" i="21"/>
  <c r="F318" i="21"/>
  <c r="E318" i="21"/>
  <c r="D318" i="21"/>
  <c r="C318" i="21"/>
  <c r="B318" i="21"/>
  <c r="K317" i="21"/>
  <c r="J317" i="21"/>
  <c r="I317" i="21"/>
  <c r="H317" i="21"/>
  <c r="G317" i="21"/>
  <c r="F317" i="21"/>
  <c r="E317" i="21"/>
  <c r="D317" i="21"/>
  <c r="C317" i="21"/>
  <c r="B317" i="21"/>
  <c r="K316" i="21"/>
  <c r="J316" i="21"/>
  <c r="I316" i="21"/>
  <c r="H316" i="21"/>
  <c r="G316" i="21"/>
  <c r="F316" i="21"/>
  <c r="E316" i="21"/>
  <c r="D316" i="21"/>
  <c r="C316" i="21"/>
  <c r="B316" i="21"/>
  <c r="K315" i="21"/>
  <c r="J315" i="21"/>
  <c r="I315" i="21"/>
  <c r="H315" i="21"/>
  <c r="G315" i="21"/>
  <c r="F315" i="21"/>
  <c r="E315" i="21"/>
  <c r="D315" i="21"/>
  <c r="C315" i="21"/>
  <c r="B315" i="21"/>
  <c r="K314" i="21"/>
  <c r="J314" i="21"/>
  <c r="I314" i="21"/>
  <c r="H314" i="21"/>
  <c r="G314" i="21"/>
  <c r="F314" i="21"/>
  <c r="E314" i="21"/>
  <c r="D314" i="21"/>
  <c r="C314" i="21"/>
  <c r="B314" i="21"/>
  <c r="K313" i="21"/>
  <c r="J313" i="21"/>
  <c r="I313" i="21"/>
  <c r="H313" i="21"/>
  <c r="G313" i="21"/>
  <c r="F313" i="21"/>
  <c r="E313" i="21"/>
  <c r="D313" i="21"/>
  <c r="C313" i="21"/>
  <c r="B313" i="21"/>
  <c r="K312" i="21"/>
  <c r="J312" i="21"/>
  <c r="I312" i="21"/>
  <c r="H312" i="21"/>
  <c r="G312" i="21"/>
  <c r="F312" i="21"/>
  <c r="E312" i="21"/>
  <c r="D312" i="21"/>
  <c r="C312" i="21"/>
  <c r="B312" i="21"/>
  <c r="K311" i="21"/>
  <c r="J311" i="21"/>
  <c r="I311" i="21"/>
  <c r="H311" i="21"/>
  <c r="G311" i="21"/>
  <c r="F311" i="21"/>
  <c r="E311" i="21"/>
  <c r="D311" i="21"/>
  <c r="C311" i="21"/>
  <c r="B311" i="21"/>
  <c r="K310" i="21"/>
  <c r="J310" i="21"/>
  <c r="I310" i="21"/>
  <c r="H310" i="21"/>
  <c r="G310" i="21"/>
  <c r="F310" i="21"/>
  <c r="E310" i="21"/>
  <c r="D310" i="21"/>
  <c r="C310" i="21"/>
  <c r="B310" i="21"/>
  <c r="K309" i="21"/>
  <c r="J309" i="21"/>
  <c r="I309" i="21"/>
  <c r="H309" i="21"/>
  <c r="G309" i="21"/>
  <c r="F309" i="21"/>
  <c r="E309" i="21"/>
  <c r="D309" i="21"/>
  <c r="C309" i="21"/>
  <c r="B309" i="21"/>
  <c r="K308" i="21"/>
  <c r="J308" i="21"/>
  <c r="I308" i="21"/>
  <c r="H308" i="21"/>
  <c r="G308" i="21"/>
  <c r="F308" i="21"/>
  <c r="E308" i="21"/>
  <c r="D308" i="21"/>
  <c r="C308" i="21"/>
  <c r="B308" i="21"/>
  <c r="K307" i="21"/>
  <c r="J307" i="21"/>
  <c r="I307" i="21"/>
  <c r="H307" i="21"/>
  <c r="G307" i="21"/>
  <c r="F307" i="21"/>
  <c r="E307" i="21"/>
  <c r="D307" i="21"/>
  <c r="C307" i="21"/>
  <c r="B307" i="21"/>
  <c r="K306" i="21"/>
  <c r="J306" i="21"/>
  <c r="I306" i="21"/>
  <c r="H306" i="21"/>
  <c r="G306" i="21"/>
  <c r="F306" i="21"/>
  <c r="E306" i="21"/>
  <c r="D306" i="21"/>
  <c r="C306" i="21"/>
  <c r="B306" i="21"/>
  <c r="K305" i="21"/>
  <c r="J305" i="21"/>
  <c r="I305" i="21"/>
  <c r="H305" i="21"/>
  <c r="G305" i="21"/>
  <c r="F305" i="21"/>
  <c r="E305" i="21"/>
  <c r="D305" i="21"/>
  <c r="C305" i="21"/>
  <c r="B305" i="21"/>
  <c r="K304" i="21"/>
  <c r="J304" i="21"/>
  <c r="I304" i="21"/>
  <c r="H304" i="21"/>
  <c r="G304" i="21"/>
  <c r="F304" i="21"/>
  <c r="E304" i="21"/>
  <c r="D304" i="21"/>
  <c r="C304" i="21"/>
  <c r="B304" i="21"/>
  <c r="K303" i="21"/>
  <c r="J303" i="21"/>
  <c r="I303" i="21"/>
  <c r="H303" i="21"/>
  <c r="G303" i="21"/>
  <c r="F303" i="21"/>
  <c r="E303" i="21"/>
  <c r="D303" i="21"/>
  <c r="C303" i="21"/>
  <c r="B303" i="21"/>
  <c r="K302" i="21"/>
  <c r="J302" i="21"/>
  <c r="I302" i="21"/>
  <c r="H302" i="21"/>
  <c r="G302" i="21"/>
  <c r="F302" i="21"/>
  <c r="E302" i="21"/>
  <c r="D302" i="21"/>
  <c r="C302" i="21"/>
  <c r="B302" i="21"/>
  <c r="K301" i="21"/>
  <c r="J301" i="21"/>
  <c r="I301" i="21"/>
  <c r="H301" i="21"/>
  <c r="G301" i="21"/>
  <c r="F301" i="21"/>
  <c r="E301" i="21"/>
  <c r="D301" i="21"/>
  <c r="C301" i="21"/>
  <c r="B301" i="21"/>
  <c r="K300" i="21"/>
  <c r="J300" i="21"/>
  <c r="I300" i="21"/>
  <c r="H300" i="21"/>
  <c r="G300" i="21"/>
  <c r="F300" i="21"/>
  <c r="E300" i="21"/>
  <c r="D300" i="21"/>
  <c r="C300" i="21"/>
  <c r="B300" i="21"/>
  <c r="K299" i="21"/>
  <c r="J299" i="21"/>
  <c r="I299" i="21"/>
  <c r="H299" i="21"/>
  <c r="G299" i="21"/>
  <c r="F299" i="21"/>
  <c r="E299" i="21"/>
  <c r="D299" i="21"/>
  <c r="C299" i="21"/>
  <c r="B299" i="21"/>
  <c r="K298" i="21"/>
  <c r="J298" i="21"/>
  <c r="I298" i="21"/>
  <c r="H298" i="21"/>
  <c r="G298" i="21"/>
  <c r="F298" i="21"/>
  <c r="E298" i="21"/>
  <c r="D298" i="21"/>
  <c r="C298" i="21"/>
  <c r="B298" i="21"/>
  <c r="K297" i="21"/>
  <c r="J297" i="21"/>
  <c r="I297" i="21"/>
  <c r="H297" i="21"/>
  <c r="G297" i="21"/>
  <c r="F297" i="21"/>
  <c r="E297" i="21"/>
  <c r="D297" i="21"/>
  <c r="C297" i="21"/>
  <c r="B297" i="21"/>
  <c r="K296" i="21"/>
  <c r="J296" i="21"/>
  <c r="I296" i="21"/>
  <c r="H296" i="21"/>
  <c r="G296" i="21"/>
  <c r="F296" i="21"/>
  <c r="E296" i="21"/>
  <c r="D296" i="21"/>
  <c r="C296" i="21"/>
  <c r="B296" i="21"/>
  <c r="K295" i="21"/>
  <c r="J295" i="21"/>
  <c r="I295" i="21"/>
  <c r="H295" i="21"/>
  <c r="G295" i="21"/>
  <c r="F295" i="21"/>
  <c r="E295" i="21"/>
  <c r="D295" i="21"/>
  <c r="C295" i="21"/>
  <c r="B295" i="21"/>
  <c r="K294" i="21"/>
  <c r="J294" i="21"/>
  <c r="I294" i="21"/>
  <c r="H294" i="21"/>
  <c r="G294" i="21"/>
  <c r="F294" i="21"/>
  <c r="E294" i="21"/>
  <c r="D294" i="21"/>
  <c r="C294" i="21"/>
  <c r="B294" i="21"/>
  <c r="K293" i="21"/>
  <c r="J293" i="21"/>
  <c r="I293" i="21"/>
  <c r="H293" i="21"/>
  <c r="G293" i="21"/>
  <c r="F293" i="21"/>
  <c r="E293" i="21"/>
  <c r="D293" i="21"/>
  <c r="C293" i="21"/>
  <c r="B293" i="21"/>
  <c r="K292" i="21"/>
  <c r="J292" i="21"/>
  <c r="I292" i="21"/>
  <c r="H292" i="21"/>
  <c r="G292" i="21"/>
  <c r="F292" i="21"/>
  <c r="E292" i="21"/>
  <c r="D292" i="21"/>
  <c r="C292" i="21"/>
  <c r="B292" i="21"/>
  <c r="K291" i="21"/>
  <c r="J291" i="21"/>
  <c r="I291" i="21"/>
  <c r="H291" i="21"/>
  <c r="G291" i="21"/>
  <c r="F291" i="21"/>
  <c r="E291" i="21"/>
  <c r="D291" i="21"/>
  <c r="C291" i="21"/>
  <c r="B291" i="21"/>
  <c r="K290" i="21"/>
  <c r="J290" i="21"/>
  <c r="I290" i="21"/>
  <c r="H290" i="21"/>
  <c r="G290" i="21"/>
  <c r="F290" i="21"/>
  <c r="E290" i="21"/>
  <c r="D290" i="21"/>
  <c r="C290" i="21"/>
  <c r="B290" i="21"/>
  <c r="K289" i="21"/>
  <c r="J289" i="21"/>
  <c r="I289" i="21"/>
  <c r="H289" i="21"/>
  <c r="G289" i="21"/>
  <c r="F289" i="21"/>
  <c r="E289" i="21"/>
  <c r="D289" i="21"/>
  <c r="C289" i="21"/>
  <c r="B289" i="21"/>
  <c r="K288" i="21"/>
  <c r="J288" i="21"/>
  <c r="I288" i="21"/>
  <c r="H288" i="21"/>
  <c r="G288" i="21"/>
  <c r="F288" i="21"/>
  <c r="E288" i="21"/>
  <c r="D288" i="21"/>
  <c r="C288" i="21"/>
  <c r="B288" i="21"/>
  <c r="K287" i="21"/>
  <c r="J287" i="21"/>
  <c r="I287" i="21"/>
  <c r="H287" i="21"/>
  <c r="G287" i="21"/>
  <c r="F287" i="21"/>
  <c r="E287" i="21"/>
  <c r="D287" i="21"/>
  <c r="C287" i="21"/>
  <c r="B287" i="21"/>
  <c r="K286" i="21"/>
  <c r="J286" i="21"/>
  <c r="I286" i="21"/>
  <c r="H286" i="21"/>
  <c r="G286" i="21"/>
  <c r="F286" i="21"/>
  <c r="E286" i="21"/>
  <c r="D286" i="21"/>
  <c r="C286" i="21"/>
  <c r="B286" i="21"/>
  <c r="K285" i="21"/>
  <c r="J285" i="21"/>
  <c r="I285" i="21"/>
  <c r="H285" i="21"/>
  <c r="G285" i="21"/>
  <c r="F285" i="21"/>
  <c r="E285" i="21"/>
  <c r="D285" i="21"/>
  <c r="C285" i="21"/>
  <c r="B285" i="21"/>
  <c r="K284" i="21"/>
  <c r="J284" i="21"/>
  <c r="I284" i="21"/>
  <c r="H284" i="21"/>
  <c r="G284" i="21"/>
  <c r="F284" i="21"/>
  <c r="E284" i="21"/>
  <c r="D284" i="21"/>
  <c r="C284" i="21"/>
  <c r="B284" i="21"/>
  <c r="K283" i="21"/>
  <c r="J283" i="21"/>
  <c r="I283" i="21"/>
  <c r="H283" i="21"/>
  <c r="G283" i="21"/>
  <c r="F283" i="21"/>
  <c r="E283" i="21"/>
  <c r="D283" i="21"/>
  <c r="C283" i="21"/>
  <c r="B283" i="21"/>
  <c r="K282" i="21"/>
  <c r="J282" i="21"/>
  <c r="I282" i="21"/>
  <c r="H282" i="21"/>
  <c r="G282" i="21"/>
  <c r="F282" i="21"/>
  <c r="E282" i="21"/>
  <c r="D282" i="21"/>
  <c r="C282" i="21"/>
  <c r="B282" i="21"/>
  <c r="K281" i="21"/>
  <c r="J281" i="21"/>
  <c r="I281" i="21"/>
  <c r="H281" i="21"/>
  <c r="G281" i="21"/>
  <c r="F281" i="21"/>
  <c r="E281" i="21"/>
  <c r="D281" i="21"/>
  <c r="C281" i="21"/>
  <c r="B281" i="21"/>
  <c r="K280" i="21"/>
  <c r="J280" i="21"/>
  <c r="I280" i="21"/>
  <c r="H280" i="21"/>
  <c r="G280" i="21"/>
  <c r="F280" i="21"/>
  <c r="E280" i="21"/>
  <c r="D280" i="21"/>
  <c r="C280" i="21"/>
  <c r="B280" i="21"/>
  <c r="K279" i="21"/>
  <c r="J279" i="21"/>
  <c r="I279" i="21"/>
  <c r="H279" i="21"/>
  <c r="G279" i="21"/>
  <c r="F279" i="21"/>
  <c r="E279" i="21"/>
  <c r="D279" i="21"/>
  <c r="C279" i="21"/>
  <c r="B279" i="21"/>
  <c r="K278" i="21"/>
  <c r="J278" i="21"/>
  <c r="I278" i="21"/>
  <c r="H278" i="21"/>
  <c r="G278" i="21"/>
  <c r="F278" i="21"/>
  <c r="E278" i="21"/>
  <c r="D278" i="21"/>
  <c r="C278" i="21"/>
  <c r="B278" i="21"/>
  <c r="K277" i="21"/>
  <c r="J277" i="21"/>
  <c r="I277" i="21"/>
  <c r="H277" i="21"/>
  <c r="G277" i="21"/>
  <c r="F277" i="21"/>
  <c r="E277" i="21"/>
  <c r="D277" i="21"/>
  <c r="C277" i="21"/>
  <c r="B277" i="21"/>
  <c r="Z9" i="20"/>
  <c r="AA9" i="20"/>
  <c r="AB9" i="20"/>
  <c r="AC9" i="20"/>
  <c r="AD9" i="20"/>
  <c r="Z10" i="20"/>
  <c r="AA10" i="20"/>
  <c r="AB10" i="20"/>
  <c r="AC10" i="20"/>
  <c r="AD10" i="20"/>
  <c r="Z11" i="20"/>
  <c r="AA11" i="20"/>
  <c r="AB11" i="20"/>
  <c r="AC11" i="20"/>
  <c r="AD11" i="20"/>
  <c r="Z12" i="20"/>
  <c r="AA12" i="20"/>
  <c r="AB12" i="20"/>
  <c r="AC12" i="20"/>
  <c r="AD12" i="20"/>
  <c r="Z13" i="20"/>
  <c r="AA13" i="20"/>
  <c r="AB13" i="20"/>
  <c r="AC13" i="20"/>
  <c r="AD13" i="20"/>
  <c r="Z14" i="20"/>
  <c r="AA14" i="20"/>
  <c r="AB14" i="20"/>
  <c r="AC14" i="20"/>
  <c r="AD14" i="20"/>
  <c r="Z15" i="20"/>
  <c r="AA15" i="20"/>
  <c r="AB15" i="20"/>
  <c r="AC15" i="20"/>
  <c r="AD15" i="20"/>
  <c r="Z16" i="20"/>
  <c r="AA16" i="20"/>
  <c r="AB16" i="20"/>
  <c r="AC16" i="20"/>
  <c r="AD16" i="20"/>
  <c r="Z17" i="20"/>
  <c r="AA17" i="20"/>
  <c r="AB17" i="20"/>
  <c r="AC17" i="20"/>
  <c r="AD17" i="20"/>
  <c r="Z18" i="20"/>
  <c r="AA18" i="20"/>
  <c r="AB18" i="20"/>
  <c r="AC18" i="20"/>
  <c r="AD18" i="20"/>
  <c r="Z19" i="20"/>
  <c r="AA19" i="20"/>
  <c r="AB19" i="20"/>
  <c r="AC19" i="20"/>
  <c r="AD19" i="20"/>
  <c r="Z20" i="20"/>
  <c r="AA20" i="20"/>
  <c r="AB20" i="20"/>
  <c r="AC20" i="20"/>
  <c r="AD20" i="20"/>
  <c r="Z21" i="20"/>
  <c r="AA21" i="20"/>
  <c r="AB21" i="20"/>
  <c r="AC21" i="20"/>
  <c r="AD21" i="20"/>
  <c r="Z22" i="20"/>
  <c r="AA22" i="20"/>
  <c r="AB22" i="20"/>
  <c r="AC22" i="20"/>
  <c r="AD22" i="20"/>
  <c r="Z23" i="20"/>
  <c r="AA23" i="20"/>
  <c r="AB23" i="20"/>
  <c r="AC23" i="20"/>
  <c r="AD23" i="20"/>
  <c r="Z24" i="20"/>
  <c r="AA24" i="20"/>
  <c r="AB24" i="20"/>
  <c r="AC24" i="20"/>
  <c r="AD24" i="20"/>
  <c r="Z25" i="20"/>
  <c r="AA25" i="20"/>
  <c r="AB25" i="20"/>
  <c r="AC25" i="20"/>
  <c r="AD25" i="20"/>
  <c r="Z26" i="20"/>
  <c r="AA26" i="20"/>
  <c r="AB26" i="20"/>
  <c r="AC26" i="20"/>
  <c r="AD26" i="20"/>
  <c r="Z27" i="20"/>
  <c r="AA27" i="20"/>
  <c r="AB27" i="20"/>
  <c r="AC27" i="20"/>
  <c r="AD27" i="20"/>
  <c r="Z28" i="20"/>
  <c r="AA28" i="20"/>
  <c r="AB28" i="20"/>
  <c r="AC28" i="20"/>
  <c r="AD28" i="20"/>
  <c r="Z29" i="20"/>
  <c r="AA29" i="20"/>
  <c r="AB29" i="20"/>
  <c r="AC29" i="20"/>
  <c r="AD29" i="20"/>
  <c r="Z30" i="20"/>
  <c r="AA30" i="20"/>
  <c r="AB30" i="20"/>
  <c r="AC30" i="20"/>
  <c r="AD30" i="20"/>
  <c r="Z31" i="20"/>
  <c r="AA31" i="20"/>
  <c r="AB31" i="20"/>
  <c r="AC31" i="20"/>
  <c r="AD31" i="20"/>
  <c r="Z32" i="20"/>
  <c r="AA32" i="20"/>
  <c r="AB32" i="20"/>
  <c r="AC32" i="20"/>
  <c r="AD32" i="20"/>
  <c r="Z33" i="20"/>
  <c r="AA33" i="20"/>
  <c r="AB33" i="20"/>
  <c r="AC33" i="20"/>
  <c r="AD33" i="20"/>
  <c r="Z34" i="20"/>
  <c r="AA34" i="20"/>
  <c r="AB34" i="20"/>
  <c r="AC34" i="20"/>
  <c r="AD34" i="20"/>
  <c r="Z35" i="20"/>
  <c r="AA35" i="20"/>
  <c r="AB35" i="20"/>
  <c r="AC35" i="20"/>
  <c r="AD35" i="20"/>
  <c r="Z36" i="20"/>
  <c r="AA36" i="20"/>
  <c r="AB36" i="20"/>
  <c r="AC36" i="20"/>
  <c r="AD36" i="20"/>
  <c r="Z37" i="20"/>
  <c r="AA37" i="20"/>
  <c r="AB37" i="20"/>
  <c r="AC37" i="20"/>
  <c r="AD37" i="20"/>
  <c r="Z38" i="20"/>
  <c r="AA38" i="20"/>
  <c r="AB38" i="20"/>
  <c r="AC38" i="20"/>
  <c r="AD38" i="20"/>
  <c r="Z39" i="20"/>
  <c r="AA39" i="20"/>
  <c r="AB39" i="20"/>
  <c r="AC39" i="20"/>
  <c r="AD39" i="20"/>
  <c r="Z40" i="20"/>
  <c r="AA40" i="20"/>
  <c r="AB40" i="20"/>
  <c r="AC40" i="20"/>
  <c r="AD40" i="20"/>
  <c r="Z41" i="20"/>
  <c r="AA41" i="20"/>
  <c r="AB41" i="20"/>
  <c r="AC41" i="20"/>
  <c r="AD41" i="20"/>
  <c r="Z42" i="20"/>
  <c r="AA42" i="20"/>
  <c r="AB42" i="20"/>
  <c r="AC42" i="20"/>
  <c r="AD42" i="20"/>
  <c r="Z43" i="20"/>
  <c r="AA43" i="20"/>
  <c r="AB43" i="20"/>
  <c r="AC43" i="20"/>
  <c r="AD43" i="20"/>
  <c r="Z44" i="20"/>
  <c r="AA44" i="20"/>
  <c r="AB44" i="20"/>
  <c r="AC44" i="20"/>
  <c r="AD44" i="20"/>
  <c r="Z45" i="20"/>
  <c r="AA45" i="20"/>
  <c r="AB45" i="20"/>
  <c r="AC45" i="20"/>
  <c r="AD45" i="20"/>
  <c r="Z46" i="20"/>
  <c r="AA46" i="20"/>
  <c r="AB46" i="20"/>
  <c r="AC46" i="20"/>
  <c r="AD46" i="20"/>
  <c r="Z47" i="20"/>
  <c r="AA47" i="20"/>
  <c r="AB47" i="20"/>
  <c r="AC47" i="20"/>
  <c r="AD47" i="20"/>
  <c r="Z48" i="20"/>
  <c r="AA48" i="20"/>
  <c r="AB48" i="20"/>
  <c r="AC48" i="20"/>
  <c r="AD48" i="20"/>
  <c r="Z49" i="20"/>
  <c r="AA49" i="20"/>
  <c r="AB49" i="20"/>
  <c r="AC49" i="20"/>
  <c r="AD49" i="20"/>
  <c r="Z50" i="20"/>
  <c r="AA50" i="20"/>
  <c r="AB50" i="20"/>
  <c r="AC50" i="20"/>
  <c r="AD50" i="20"/>
  <c r="Z51" i="20"/>
  <c r="AA51" i="20"/>
  <c r="AB51" i="20"/>
  <c r="AC51" i="20"/>
  <c r="AD51" i="20"/>
  <c r="Z52" i="20"/>
  <c r="AA52" i="20"/>
  <c r="AB52" i="20"/>
  <c r="AC52" i="20"/>
  <c r="AD52" i="20"/>
  <c r="Z53" i="20"/>
  <c r="AA53" i="20"/>
  <c r="AB53" i="20"/>
  <c r="AC53" i="20"/>
  <c r="AD53" i="20"/>
  <c r="Z54" i="20"/>
  <c r="AA54" i="20"/>
  <c r="AB54" i="20"/>
  <c r="AC54" i="20"/>
  <c r="AD54" i="20"/>
  <c r="Z55" i="20"/>
  <c r="AA55" i="20"/>
  <c r="AB55" i="20"/>
  <c r="AC55" i="20"/>
  <c r="AD55" i="20"/>
  <c r="Z56" i="20"/>
  <c r="AA56" i="20"/>
  <c r="AB56" i="20"/>
  <c r="AC56" i="20"/>
  <c r="AD56" i="20"/>
  <c r="Z57" i="20"/>
  <c r="AA57" i="20"/>
  <c r="AB57" i="20"/>
  <c r="AC57" i="20"/>
  <c r="AD57" i="20"/>
  <c r="Z58" i="20"/>
  <c r="AA58" i="20"/>
  <c r="AB58" i="20"/>
  <c r="AC58" i="20"/>
  <c r="AD58" i="20"/>
  <c r="Z59" i="20"/>
  <c r="AA59" i="20"/>
  <c r="AB59" i="20"/>
  <c r="AC59" i="20"/>
  <c r="AD59" i="20"/>
  <c r="Z60" i="20"/>
  <c r="AA60" i="20"/>
  <c r="AB60" i="20"/>
  <c r="AC60" i="20"/>
  <c r="AD60" i="20"/>
  <c r="Z61" i="20"/>
  <c r="AA61" i="20"/>
  <c r="AB61" i="20"/>
  <c r="AC61" i="20"/>
  <c r="AD61" i="20"/>
  <c r="Z62" i="20"/>
  <c r="AA62" i="20"/>
  <c r="AB62" i="20"/>
  <c r="AC62" i="20"/>
  <c r="AD62" i="20"/>
  <c r="Z63" i="20"/>
  <c r="AA63" i="20"/>
  <c r="AB63" i="20"/>
  <c r="AC63" i="20"/>
  <c r="AD63" i="20"/>
  <c r="Z64" i="20"/>
  <c r="AA64" i="20"/>
  <c r="AB64" i="20"/>
  <c r="AC64" i="20"/>
  <c r="AD64" i="20"/>
  <c r="Z65" i="20"/>
  <c r="AA65" i="20"/>
  <c r="AB65" i="20"/>
  <c r="AC65" i="20"/>
  <c r="AD65" i="20"/>
  <c r="Z66" i="20"/>
  <c r="AA66" i="20"/>
  <c r="AB66" i="20"/>
  <c r="AC66" i="20"/>
  <c r="AD66" i="20"/>
  <c r="Z67" i="20"/>
  <c r="AA67" i="20"/>
  <c r="AB67" i="20"/>
  <c r="AC67" i="20"/>
  <c r="AD67" i="20"/>
  <c r="Z68" i="20"/>
  <c r="AA68" i="20"/>
  <c r="AB68" i="20"/>
  <c r="AC68" i="20"/>
  <c r="AD68" i="20"/>
  <c r="Z69" i="20"/>
  <c r="AA69" i="20"/>
  <c r="AB69" i="20"/>
  <c r="AC69" i="20"/>
  <c r="AD69" i="20"/>
  <c r="Z70" i="20"/>
  <c r="AA70" i="20"/>
  <c r="AB70" i="20"/>
  <c r="AC70" i="20"/>
  <c r="AD70" i="20"/>
  <c r="Z71" i="20"/>
  <c r="AA71" i="20"/>
  <c r="AB71" i="20"/>
  <c r="AC71" i="20"/>
  <c r="AD71" i="20"/>
  <c r="Z72" i="20"/>
  <c r="AA72" i="20"/>
  <c r="AB72" i="20"/>
  <c r="AC72" i="20"/>
  <c r="AD72" i="20"/>
  <c r="Z73" i="20"/>
  <c r="AA73" i="20"/>
  <c r="AB73" i="20"/>
  <c r="AC73" i="20"/>
  <c r="AD73" i="20"/>
  <c r="Z74" i="20"/>
  <c r="AA74" i="20"/>
  <c r="AB74" i="20"/>
  <c r="AC74" i="20"/>
  <c r="AD74" i="20"/>
  <c r="Z75" i="20"/>
  <c r="AA75" i="20"/>
  <c r="AB75" i="20"/>
  <c r="AC75" i="20"/>
  <c r="AD75" i="20"/>
  <c r="Z76" i="20"/>
  <c r="AA76" i="20"/>
  <c r="AB76" i="20"/>
  <c r="AC76" i="20"/>
  <c r="AD76" i="20"/>
  <c r="Z77" i="20"/>
  <c r="AA77" i="20"/>
  <c r="AB77" i="20"/>
  <c r="AC77" i="20"/>
  <c r="AD77" i="20"/>
  <c r="Z78" i="20"/>
  <c r="AA78" i="20"/>
  <c r="AB78" i="20"/>
  <c r="AC78" i="20"/>
  <c r="AD78" i="20"/>
  <c r="Z79" i="20"/>
  <c r="AA79" i="20"/>
  <c r="AB79" i="20"/>
  <c r="AC79" i="20"/>
  <c r="AD79" i="20"/>
  <c r="Z80" i="20"/>
  <c r="AA80" i="20"/>
  <c r="AB80" i="20"/>
  <c r="AC80" i="20"/>
  <c r="AD80" i="20"/>
  <c r="Z81" i="20"/>
  <c r="AA81" i="20"/>
  <c r="AB81" i="20"/>
  <c r="AC81" i="20"/>
  <c r="AD81" i="20"/>
  <c r="Z82" i="20"/>
  <c r="AA82" i="20"/>
  <c r="AB82" i="20"/>
  <c r="AC82" i="20"/>
  <c r="AD82" i="20"/>
  <c r="Z83" i="20"/>
  <c r="AA83" i="20"/>
  <c r="AB83" i="20"/>
  <c r="AC83" i="20"/>
  <c r="AD83" i="20"/>
  <c r="Z84" i="20"/>
  <c r="AA84" i="20"/>
  <c r="AB84" i="20"/>
  <c r="AC84" i="20"/>
  <c r="AD84" i="20"/>
  <c r="Z85" i="20"/>
  <c r="AA85" i="20"/>
  <c r="AB85" i="20"/>
  <c r="AC85" i="20"/>
  <c r="AD85" i="20"/>
  <c r="Z86" i="20"/>
  <c r="AA86" i="20"/>
  <c r="AB86" i="20"/>
  <c r="AC86" i="20"/>
  <c r="AD86" i="20"/>
  <c r="Z87" i="20"/>
  <c r="AA87" i="20"/>
  <c r="AB87" i="20"/>
  <c r="AC87" i="20"/>
  <c r="AD87" i="20"/>
  <c r="Z88" i="20"/>
  <c r="AA88" i="20"/>
  <c r="AB88" i="20"/>
  <c r="AC88" i="20"/>
  <c r="AD88" i="20"/>
  <c r="AD8" i="20"/>
  <c r="AC8" i="20"/>
  <c r="AB8" i="20"/>
  <c r="AA8" i="20"/>
  <c r="Z8" i="20"/>
  <c r="K268" i="20"/>
  <c r="K267" i="20"/>
  <c r="K269" i="20"/>
  <c r="K357" i="20"/>
  <c r="J268" i="20"/>
  <c r="J267" i="20"/>
  <c r="J269" i="20"/>
  <c r="J357" i="20"/>
  <c r="I268" i="20"/>
  <c r="I267" i="20"/>
  <c r="I269" i="20"/>
  <c r="I357" i="20"/>
  <c r="AB176" i="20"/>
  <c r="AC176" i="20"/>
  <c r="AD176" i="20"/>
  <c r="H263" i="20"/>
  <c r="AB96" i="20"/>
  <c r="AC96" i="20"/>
  <c r="AD96" i="20"/>
  <c r="H183" i="20"/>
  <c r="AB97" i="20"/>
  <c r="AC97" i="20"/>
  <c r="AD97" i="20"/>
  <c r="H184" i="20"/>
  <c r="AB98" i="20"/>
  <c r="AC98" i="20"/>
  <c r="AD98" i="20"/>
  <c r="H185" i="20"/>
  <c r="AB99" i="20"/>
  <c r="AC99" i="20"/>
  <c r="AD99" i="20"/>
  <c r="H186" i="20"/>
  <c r="AB100" i="20"/>
  <c r="AC100" i="20"/>
  <c r="AD100" i="20"/>
  <c r="H187" i="20"/>
  <c r="AB101" i="20"/>
  <c r="AC101" i="20"/>
  <c r="AD101" i="20"/>
  <c r="H188" i="20"/>
  <c r="AB102" i="20"/>
  <c r="AC102" i="20"/>
  <c r="AD102" i="20"/>
  <c r="H189" i="20"/>
  <c r="AB103" i="20"/>
  <c r="AC103" i="20"/>
  <c r="AD103" i="20"/>
  <c r="H190" i="20"/>
  <c r="AB104" i="20"/>
  <c r="AC104" i="20"/>
  <c r="AD104" i="20"/>
  <c r="H191" i="20"/>
  <c r="AB105" i="20"/>
  <c r="AC105" i="20"/>
  <c r="AD105" i="20"/>
  <c r="H192" i="20"/>
  <c r="AB106" i="20"/>
  <c r="AC106" i="20"/>
  <c r="AD106" i="20"/>
  <c r="H193" i="20"/>
  <c r="AB107" i="20"/>
  <c r="AC107" i="20"/>
  <c r="AD107" i="20"/>
  <c r="H194" i="20"/>
  <c r="AB108" i="20"/>
  <c r="AC108" i="20"/>
  <c r="AD108" i="20"/>
  <c r="H195" i="20"/>
  <c r="AB109" i="20"/>
  <c r="AC109" i="20"/>
  <c r="AD109" i="20"/>
  <c r="H196" i="20"/>
  <c r="AB110" i="20"/>
  <c r="AC110" i="20"/>
  <c r="AD110" i="20"/>
  <c r="H197" i="20"/>
  <c r="AB111" i="20"/>
  <c r="AC111" i="20"/>
  <c r="AD111" i="20"/>
  <c r="H198" i="20"/>
  <c r="AB112" i="20"/>
  <c r="AC112" i="20"/>
  <c r="AD112" i="20"/>
  <c r="H199" i="20"/>
  <c r="AB113" i="20"/>
  <c r="AC113" i="20"/>
  <c r="AD113" i="20"/>
  <c r="H200" i="20"/>
  <c r="AB114" i="20"/>
  <c r="AC114" i="20"/>
  <c r="AD114" i="20"/>
  <c r="H201" i="20"/>
  <c r="AB115" i="20"/>
  <c r="AC115" i="20"/>
  <c r="AD115" i="20"/>
  <c r="H202" i="20"/>
  <c r="AB116" i="20"/>
  <c r="AC116" i="20"/>
  <c r="AD116" i="20"/>
  <c r="H203" i="20"/>
  <c r="AB117" i="20"/>
  <c r="AC117" i="20"/>
  <c r="AD117" i="20"/>
  <c r="H204" i="20"/>
  <c r="AB118" i="20"/>
  <c r="AC118" i="20"/>
  <c r="AD118" i="20"/>
  <c r="H205" i="20"/>
  <c r="AB119" i="20"/>
  <c r="AC119" i="20"/>
  <c r="AD119" i="20"/>
  <c r="H206" i="20"/>
  <c r="AB120" i="20"/>
  <c r="AC120" i="20"/>
  <c r="AD120" i="20"/>
  <c r="H207" i="20"/>
  <c r="AB121" i="20"/>
  <c r="AC121" i="20"/>
  <c r="AD121" i="20"/>
  <c r="H208" i="20"/>
  <c r="AB122" i="20"/>
  <c r="AC122" i="20"/>
  <c r="AD122" i="20"/>
  <c r="H209" i="20"/>
  <c r="AB123" i="20"/>
  <c r="AC123" i="20"/>
  <c r="AD123" i="20"/>
  <c r="H210" i="20"/>
  <c r="AB124" i="20"/>
  <c r="AC124" i="20"/>
  <c r="AD124" i="20"/>
  <c r="H211" i="20"/>
  <c r="AB125" i="20"/>
  <c r="AC125" i="20"/>
  <c r="AD125" i="20"/>
  <c r="H212" i="20"/>
  <c r="AB126" i="20"/>
  <c r="AC126" i="20"/>
  <c r="AD126" i="20"/>
  <c r="H213" i="20"/>
  <c r="AB127" i="20"/>
  <c r="AC127" i="20"/>
  <c r="AD127" i="20"/>
  <c r="H214" i="20"/>
  <c r="AB128" i="20"/>
  <c r="AC128" i="20"/>
  <c r="AD128" i="20"/>
  <c r="H215" i="20"/>
  <c r="AB129" i="20"/>
  <c r="AC129" i="20"/>
  <c r="AD129" i="20"/>
  <c r="H216" i="20"/>
  <c r="AB130" i="20"/>
  <c r="AC130" i="20"/>
  <c r="AD130" i="20"/>
  <c r="H217" i="20"/>
  <c r="AB131" i="20"/>
  <c r="AC131" i="20"/>
  <c r="AD131" i="20"/>
  <c r="H218" i="20"/>
  <c r="AB132" i="20"/>
  <c r="AC132" i="20"/>
  <c r="AD132" i="20"/>
  <c r="H219" i="20"/>
  <c r="AB133" i="20"/>
  <c r="AC133" i="20"/>
  <c r="AD133" i="20"/>
  <c r="H220" i="20"/>
  <c r="AB134" i="20"/>
  <c r="AC134" i="20"/>
  <c r="AD134" i="20"/>
  <c r="H221" i="20"/>
  <c r="AB135" i="20"/>
  <c r="AC135" i="20"/>
  <c r="AD135" i="20"/>
  <c r="H222" i="20"/>
  <c r="AB136" i="20"/>
  <c r="AC136" i="20"/>
  <c r="AD136" i="20"/>
  <c r="H223" i="20"/>
  <c r="AB137" i="20"/>
  <c r="AC137" i="20"/>
  <c r="AD137" i="20"/>
  <c r="H224" i="20"/>
  <c r="AB138" i="20"/>
  <c r="AC138" i="20"/>
  <c r="AD138" i="20"/>
  <c r="H225" i="20"/>
  <c r="AB139" i="20"/>
  <c r="AC139" i="20"/>
  <c r="AD139" i="20"/>
  <c r="H226" i="20"/>
  <c r="AB140" i="20"/>
  <c r="AC140" i="20"/>
  <c r="AD140" i="20"/>
  <c r="H227" i="20"/>
  <c r="AB141" i="20"/>
  <c r="AC141" i="20"/>
  <c r="AD141" i="20"/>
  <c r="H228" i="20"/>
  <c r="AB142" i="20"/>
  <c r="AC142" i="20"/>
  <c r="AD142" i="20"/>
  <c r="H229" i="20"/>
  <c r="AB143" i="20"/>
  <c r="AC143" i="20"/>
  <c r="AD143" i="20"/>
  <c r="H230" i="20"/>
  <c r="AB144" i="20"/>
  <c r="AC144" i="20"/>
  <c r="AD144" i="20"/>
  <c r="H231" i="20"/>
  <c r="AB145" i="20"/>
  <c r="AC145" i="20"/>
  <c r="AD145" i="20"/>
  <c r="H232" i="20"/>
  <c r="AB146" i="20"/>
  <c r="AC146" i="20"/>
  <c r="AD146" i="20"/>
  <c r="H233" i="20"/>
  <c r="AB147" i="20"/>
  <c r="AC147" i="20"/>
  <c r="AD147" i="20"/>
  <c r="H234" i="20"/>
  <c r="AB148" i="20"/>
  <c r="AC148" i="20"/>
  <c r="AD148" i="20"/>
  <c r="H235" i="20"/>
  <c r="AB149" i="20"/>
  <c r="AC149" i="20"/>
  <c r="AD149" i="20"/>
  <c r="H236" i="20"/>
  <c r="AB150" i="20"/>
  <c r="AC150" i="20"/>
  <c r="AD150" i="20"/>
  <c r="H237" i="20"/>
  <c r="AB151" i="20"/>
  <c r="AC151" i="20"/>
  <c r="AD151" i="20"/>
  <c r="H238" i="20"/>
  <c r="AB152" i="20"/>
  <c r="AC152" i="20"/>
  <c r="AD152" i="20"/>
  <c r="H239" i="20"/>
  <c r="AB153" i="20"/>
  <c r="AC153" i="20"/>
  <c r="AD153" i="20"/>
  <c r="H240" i="20"/>
  <c r="AB154" i="20"/>
  <c r="AC154" i="20"/>
  <c r="AD154" i="20"/>
  <c r="H241" i="20"/>
  <c r="AB155" i="20"/>
  <c r="AC155" i="20"/>
  <c r="AD155" i="20"/>
  <c r="H242" i="20"/>
  <c r="AB156" i="20"/>
  <c r="AC156" i="20"/>
  <c r="AD156" i="20"/>
  <c r="H243" i="20"/>
  <c r="AB157" i="20"/>
  <c r="AC157" i="20"/>
  <c r="AD157" i="20"/>
  <c r="H244" i="20"/>
  <c r="AB158" i="20"/>
  <c r="AC158" i="20"/>
  <c r="AD158" i="20"/>
  <c r="H245" i="20"/>
  <c r="AB159" i="20"/>
  <c r="AC159" i="20"/>
  <c r="AD159" i="20"/>
  <c r="H246" i="20"/>
  <c r="AB160" i="20"/>
  <c r="AC160" i="20"/>
  <c r="AD160" i="20"/>
  <c r="H247" i="20"/>
  <c r="AB161" i="20"/>
  <c r="AC161" i="20"/>
  <c r="AD161" i="20"/>
  <c r="H248" i="20"/>
  <c r="AB162" i="20"/>
  <c r="AC162" i="20"/>
  <c r="AD162" i="20"/>
  <c r="H249" i="20"/>
  <c r="AB163" i="20"/>
  <c r="AC163" i="20"/>
  <c r="AD163" i="20"/>
  <c r="H250" i="20"/>
  <c r="AB164" i="20"/>
  <c r="AC164" i="20"/>
  <c r="AD164" i="20"/>
  <c r="H251" i="20"/>
  <c r="AB165" i="20"/>
  <c r="AC165" i="20"/>
  <c r="AD165" i="20"/>
  <c r="H252" i="20"/>
  <c r="AB166" i="20"/>
  <c r="AC166" i="20"/>
  <c r="AD166" i="20"/>
  <c r="H253" i="20"/>
  <c r="AB167" i="20"/>
  <c r="AC167" i="20"/>
  <c r="AD167" i="20"/>
  <c r="H254" i="20"/>
  <c r="AB168" i="20"/>
  <c r="AC168" i="20"/>
  <c r="AD168" i="20"/>
  <c r="H255" i="20"/>
  <c r="AB169" i="20"/>
  <c r="AC169" i="20"/>
  <c r="AD169" i="20"/>
  <c r="H256" i="20"/>
  <c r="AB170" i="20"/>
  <c r="AC170" i="20"/>
  <c r="AD170" i="20"/>
  <c r="H257" i="20"/>
  <c r="AB171" i="20"/>
  <c r="AC171" i="20"/>
  <c r="AD171" i="20"/>
  <c r="H258" i="20"/>
  <c r="AB172" i="20"/>
  <c r="AC172" i="20"/>
  <c r="AD172" i="20"/>
  <c r="H259" i="20"/>
  <c r="AB173" i="20"/>
  <c r="AC173" i="20"/>
  <c r="AD173" i="20"/>
  <c r="H260" i="20"/>
  <c r="AB174" i="20"/>
  <c r="AC174" i="20"/>
  <c r="AD174" i="20"/>
  <c r="H261" i="20"/>
  <c r="AB175" i="20"/>
  <c r="AC175" i="20"/>
  <c r="AD175" i="20"/>
  <c r="H262" i="20"/>
  <c r="H268" i="20"/>
  <c r="H267" i="20"/>
  <c r="H269" i="20"/>
  <c r="H357" i="20"/>
  <c r="Z176" i="20"/>
  <c r="AA176" i="20"/>
  <c r="G263" i="20"/>
  <c r="Z96" i="20"/>
  <c r="AA96" i="20"/>
  <c r="G183" i="20"/>
  <c r="Z97" i="20"/>
  <c r="AA97" i="20"/>
  <c r="G184" i="20"/>
  <c r="Z98" i="20"/>
  <c r="AA98" i="20"/>
  <c r="G185" i="20"/>
  <c r="Z99" i="20"/>
  <c r="AA99" i="20"/>
  <c r="G186" i="20"/>
  <c r="Z100" i="20"/>
  <c r="AA100" i="20"/>
  <c r="G187" i="20"/>
  <c r="Z101" i="20"/>
  <c r="AA101" i="20"/>
  <c r="G188" i="20"/>
  <c r="Z102" i="20"/>
  <c r="AA102" i="20"/>
  <c r="G189" i="20"/>
  <c r="Z103" i="20"/>
  <c r="AA103" i="20"/>
  <c r="G190" i="20"/>
  <c r="Z104" i="20"/>
  <c r="AA104" i="20"/>
  <c r="G191" i="20"/>
  <c r="Z105" i="20"/>
  <c r="AA105" i="20"/>
  <c r="G192" i="20"/>
  <c r="Z106" i="20"/>
  <c r="AA106" i="20"/>
  <c r="G193" i="20"/>
  <c r="Z107" i="20"/>
  <c r="AA107" i="20"/>
  <c r="G194" i="20"/>
  <c r="Z108" i="20"/>
  <c r="AA108" i="20"/>
  <c r="G195" i="20"/>
  <c r="Z109" i="20"/>
  <c r="AA109" i="20"/>
  <c r="G196" i="20"/>
  <c r="Z110" i="20"/>
  <c r="AA110" i="20"/>
  <c r="G197" i="20"/>
  <c r="Z111" i="20"/>
  <c r="AA111" i="20"/>
  <c r="G198" i="20"/>
  <c r="Z112" i="20"/>
  <c r="AA112" i="20"/>
  <c r="G199" i="20"/>
  <c r="Z113" i="20"/>
  <c r="AA113" i="20"/>
  <c r="G200" i="20"/>
  <c r="Z114" i="20"/>
  <c r="AA114" i="20"/>
  <c r="G201" i="20"/>
  <c r="Z115" i="20"/>
  <c r="AA115" i="20"/>
  <c r="G202" i="20"/>
  <c r="Z116" i="20"/>
  <c r="AA116" i="20"/>
  <c r="G203" i="20"/>
  <c r="Z117" i="20"/>
  <c r="AA117" i="20"/>
  <c r="G204" i="20"/>
  <c r="Z118" i="20"/>
  <c r="AA118" i="20"/>
  <c r="G205" i="20"/>
  <c r="Z119" i="20"/>
  <c r="AA119" i="20"/>
  <c r="G206" i="20"/>
  <c r="Z120" i="20"/>
  <c r="AA120" i="20"/>
  <c r="G207" i="20"/>
  <c r="Z121" i="20"/>
  <c r="AA121" i="20"/>
  <c r="G208" i="20"/>
  <c r="Z122" i="20"/>
  <c r="AA122" i="20"/>
  <c r="G209" i="20"/>
  <c r="Z123" i="20"/>
  <c r="AA123" i="20"/>
  <c r="G210" i="20"/>
  <c r="Z124" i="20"/>
  <c r="AA124" i="20"/>
  <c r="G211" i="20"/>
  <c r="Z125" i="20"/>
  <c r="AA125" i="20"/>
  <c r="G212" i="20"/>
  <c r="Z126" i="20"/>
  <c r="AA126" i="20"/>
  <c r="G213" i="20"/>
  <c r="Z127" i="20"/>
  <c r="AA127" i="20"/>
  <c r="G214" i="20"/>
  <c r="Z128" i="20"/>
  <c r="AA128" i="20"/>
  <c r="G215" i="20"/>
  <c r="Z129" i="20"/>
  <c r="AA129" i="20"/>
  <c r="G216" i="20"/>
  <c r="Z130" i="20"/>
  <c r="AA130" i="20"/>
  <c r="G217" i="20"/>
  <c r="Z131" i="20"/>
  <c r="AA131" i="20"/>
  <c r="G218" i="20"/>
  <c r="Z132" i="20"/>
  <c r="AA132" i="20"/>
  <c r="G219" i="20"/>
  <c r="Z133" i="20"/>
  <c r="AA133" i="20"/>
  <c r="G220" i="20"/>
  <c r="Z134" i="20"/>
  <c r="AA134" i="20"/>
  <c r="G221" i="20"/>
  <c r="Z135" i="20"/>
  <c r="AA135" i="20"/>
  <c r="G222" i="20"/>
  <c r="Z136" i="20"/>
  <c r="AA136" i="20"/>
  <c r="G223" i="20"/>
  <c r="Z137" i="20"/>
  <c r="AA137" i="20"/>
  <c r="G224" i="20"/>
  <c r="Z138" i="20"/>
  <c r="AA138" i="20"/>
  <c r="G225" i="20"/>
  <c r="Z139" i="20"/>
  <c r="AA139" i="20"/>
  <c r="G226" i="20"/>
  <c r="Z140" i="20"/>
  <c r="AA140" i="20"/>
  <c r="G227" i="20"/>
  <c r="Z141" i="20"/>
  <c r="AA141" i="20"/>
  <c r="G228" i="20"/>
  <c r="Z142" i="20"/>
  <c r="AA142" i="20"/>
  <c r="G229" i="20"/>
  <c r="Z143" i="20"/>
  <c r="AA143" i="20"/>
  <c r="G230" i="20"/>
  <c r="Z144" i="20"/>
  <c r="AA144" i="20"/>
  <c r="G231" i="20"/>
  <c r="Z145" i="20"/>
  <c r="AA145" i="20"/>
  <c r="G232" i="20"/>
  <c r="Z146" i="20"/>
  <c r="AA146" i="20"/>
  <c r="G233" i="20"/>
  <c r="Z147" i="20"/>
  <c r="AA147" i="20"/>
  <c r="G234" i="20"/>
  <c r="Z148" i="20"/>
  <c r="AA148" i="20"/>
  <c r="G235" i="20"/>
  <c r="Z149" i="20"/>
  <c r="AA149" i="20"/>
  <c r="G236" i="20"/>
  <c r="Z150" i="20"/>
  <c r="AA150" i="20"/>
  <c r="G237" i="20"/>
  <c r="Z151" i="20"/>
  <c r="AA151" i="20"/>
  <c r="G238" i="20"/>
  <c r="Z152" i="20"/>
  <c r="AA152" i="20"/>
  <c r="G239" i="20"/>
  <c r="Z153" i="20"/>
  <c r="AA153" i="20"/>
  <c r="G240" i="20"/>
  <c r="Z154" i="20"/>
  <c r="AA154" i="20"/>
  <c r="G241" i="20"/>
  <c r="Z155" i="20"/>
  <c r="AA155" i="20"/>
  <c r="G242" i="20"/>
  <c r="Z156" i="20"/>
  <c r="AA156" i="20"/>
  <c r="G243" i="20"/>
  <c r="Z157" i="20"/>
  <c r="AA157" i="20"/>
  <c r="G244" i="20"/>
  <c r="Z158" i="20"/>
  <c r="AA158" i="20"/>
  <c r="G245" i="20"/>
  <c r="Z159" i="20"/>
  <c r="AA159" i="20"/>
  <c r="G246" i="20"/>
  <c r="Z160" i="20"/>
  <c r="AA160" i="20"/>
  <c r="G247" i="20"/>
  <c r="Z161" i="20"/>
  <c r="AA161" i="20"/>
  <c r="G248" i="20"/>
  <c r="Z162" i="20"/>
  <c r="AA162" i="20"/>
  <c r="G249" i="20"/>
  <c r="Z163" i="20"/>
  <c r="AA163" i="20"/>
  <c r="G250" i="20"/>
  <c r="Z164" i="20"/>
  <c r="AA164" i="20"/>
  <c r="G251" i="20"/>
  <c r="Z165" i="20"/>
  <c r="AA165" i="20"/>
  <c r="G252" i="20"/>
  <c r="Z166" i="20"/>
  <c r="AA166" i="20"/>
  <c r="G253" i="20"/>
  <c r="Z167" i="20"/>
  <c r="AA167" i="20"/>
  <c r="G254" i="20"/>
  <c r="Z168" i="20"/>
  <c r="AA168" i="20"/>
  <c r="G255" i="20"/>
  <c r="Z169" i="20"/>
  <c r="AA169" i="20"/>
  <c r="G256" i="20"/>
  <c r="Z170" i="20"/>
  <c r="AA170" i="20"/>
  <c r="G257" i="20"/>
  <c r="Z171" i="20"/>
  <c r="AA171" i="20"/>
  <c r="G258" i="20"/>
  <c r="Z172" i="20"/>
  <c r="AA172" i="20"/>
  <c r="G259" i="20"/>
  <c r="Z173" i="20"/>
  <c r="AA173" i="20"/>
  <c r="G260" i="20"/>
  <c r="Z174" i="20"/>
  <c r="AA174" i="20"/>
  <c r="G261" i="20"/>
  <c r="Z175" i="20"/>
  <c r="AA175" i="20"/>
  <c r="G262" i="20"/>
  <c r="G268" i="20"/>
  <c r="G267" i="20"/>
  <c r="G269" i="20"/>
  <c r="G357" i="20"/>
  <c r="F268" i="20"/>
  <c r="F267" i="20"/>
  <c r="F269" i="20"/>
  <c r="F357" i="20"/>
  <c r="E268" i="20"/>
  <c r="E267" i="20"/>
  <c r="E269" i="20"/>
  <c r="E357" i="20"/>
  <c r="D268" i="20"/>
  <c r="D267" i="20"/>
  <c r="D269" i="20"/>
  <c r="D357" i="20"/>
  <c r="C268" i="20"/>
  <c r="C267" i="20"/>
  <c r="C269" i="20"/>
  <c r="C357" i="20"/>
  <c r="B268" i="20"/>
  <c r="B267" i="20"/>
  <c r="B269" i="20"/>
  <c r="B357" i="20"/>
  <c r="K356" i="20"/>
  <c r="J356" i="20"/>
  <c r="I356" i="20"/>
  <c r="H356" i="20"/>
  <c r="G356" i="20"/>
  <c r="F356" i="20"/>
  <c r="E356" i="20"/>
  <c r="D356" i="20"/>
  <c r="C356" i="20"/>
  <c r="B356" i="20"/>
  <c r="K355" i="20"/>
  <c r="J355" i="20"/>
  <c r="I355" i="20"/>
  <c r="H355" i="20"/>
  <c r="G355" i="20"/>
  <c r="F355" i="20"/>
  <c r="E355" i="20"/>
  <c r="D355" i="20"/>
  <c r="C355" i="20"/>
  <c r="B355" i="20"/>
  <c r="K354" i="20"/>
  <c r="J354" i="20"/>
  <c r="I354" i="20"/>
  <c r="H354" i="20"/>
  <c r="G354" i="20"/>
  <c r="F354" i="20"/>
  <c r="E354" i="20"/>
  <c r="D354" i="20"/>
  <c r="C354" i="20"/>
  <c r="B354" i="20"/>
  <c r="K353" i="20"/>
  <c r="J353" i="20"/>
  <c r="I353" i="20"/>
  <c r="H353" i="20"/>
  <c r="G353" i="20"/>
  <c r="F353" i="20"/>
  <c r="E353" i="20"/>
  <c r="D353" i="20"/>
  <c r="C353" i="20"/>
  <c r="B353" i="20"/>
  <c r="K352" i="20"/>
  <c r="J352" i="20"/>
  <c r="I352" i="20"/>
  <c r="H352" i="20"/>
  <c r="G352" i="20"/>
  <c r="F352" i="20"/>
  <c r="E352" i="20"/>
  <c r="D352" i="20"/>
  <c r="C352" i="20"/>
  <c r="B352" i="20"/>
  <c r="K351" i="20"/>
  <c r="J351" i="20"/>
  <c r="I351" i="20"/>
  <c r="H351" i="20"/>
  <c r="G351" i="20"/>
  <c r="F351" i="20"/>
  <c r="E351" i="20"/>
  <c r="D351" i="20"/>
  <c r="C351" i="20"/>
  <c r="B351" i="20"/>
  <c r="K350" i="20"/>
  <c r="J350" i="20"/>
  <c r="I350" i="20"/>
  <c r="H350" i="20"/>
  <c r="G350" i="20"/>
  <c r="F350" i="20"/>
  <c r="E350" i="20"/>
  <c r="D350" i="20"/>
  <c r="C350" i="20"/>
  <c r="B350" i="20"/>
  <c r="K349" i="20"/>
  <c r="J349" i="20"/>
  <c r="I349" i="20"/>
  <c r="H349" i="20"/>
  <c r="G349" i="20"/>
  <c r="F349" i="20"/>
  <c r="E349" i="20"/>
  <c r="D349" i="20"/>
  <c r="C349" i="20"/>
  <c r="B349" i="20"/>
  <c r="K348" i="20"/>
  <c r="J348" i="20"/>
  <c r="I348" i="20"/>
  <c r="H348" i="20"/>
  <c r="G348" i="20"/>
  <c r="F348" i="20"/>
  <c r="E348" i="20"/>
  <c r="D348" i="20"/>
  <c r="C348" i="20"/>
  <c r="B348" i="20"/>
  <c r="K347" i="20"/>
  <c r="J347" i="20"/>
  <c r="I347" i="20"/>
  <c r="H347" i="20"/>
  <c r="G347" i="20"/>
  <c r="F347" i="20"/>
  <c r="E347" i="20"/>
  <c r="D347" i="20"/>
  <c r="C347" i="20"/>
  <c r="B347" i="20"/>
  <c r="K346" i="20"/>
  <c r="J346" i="20"/>
  <c r="I346" i="20"/>
  <c r="H346" i="20"/>
  <c r="G346" i="20"/>
  <c r="F346" i="20"/>
  <c r="E346" i="20"/>
  <c r="D346" i="20"/>
  <c r="C346" i="20"/>
  <c r="B346" i="20"/>
  <c r="K345" i="20"/>
  <c r="J345" i="20"/>
  <c r="I345" i="20"/>
  <c r="H345" i="20"/>
  <c r="G345" i="20"/>
  <c r="F345" i="20"/>
  <c r="E345" i="20"/>
  <c r="D345" i="20"/>
  <c r="C345" i="20"/>
  <c r="B345" i="20"/>
  <c r="K344" i="20"/>
  <c r="J344" i="20"/>
  <c r="I344" i="20"/>
  <c r="H344" i="20"/>
  <c r="G344" i="20"/>
  <c r="F344" i="20"/>
  <c r="E344" i="20"/>
  <c r="D344" i="20"/>
  <c r="C344" i="20"/>
  <c r="B344" i="20"/>
  <c r="K343" i="20"/>
  <c r="J343" i="20"/>
  <c r="I343" i="20"/>
  <c r="H343" i="20"/>
  <c r="G343" i="20"/>
  <c r="F343" i="20"/>
  <c r="E343" i="20"/>
  <c r="D343" i="20"/>
  <c r="C343" i="20"/>
  <c r="B343" i="20"/>
  <c r="K342" i="20"/>
  <c r="J342" i="20"/>
  <c r="I342" i="20"/>
  <c r="H342" i="20"/>
  <c r="G342" i="20"/>
  <c r="F342" i="20"/>
  <c r="E342" i="20"/>
  <c r="D342" i="20"/>
  <c r="C342" i="20"/>
  <c r="B342" i="20"/>
  <c r="K341" i="20"/>
  <c r="J341" i="20"/>
  <c r="I341" i="20"/>
  <c r="H341" i="20"/>
  <c r="G341" i="20"/>
  <c r="F341" i="20"/>
  <c r="E341" i="20"/>
  <c r="D341" i="20"/>
  <c r="C341" i="20"/>
  <c r="B341" i="20"/>
  <c r="K340" i="20"/>
  <c r="J340" i="20"/>
  <c r="I340" i="20"/>
  <c r="H340" i="20"/>
  <c r="G340" i="20"/>
  <c r="F340" i="20"/>
  <c r="E340" i="20"/>
  <c r="D340" i="20"/>
  <c r="C340" i="20"/>
  <c r="B340" i="20"/>
  <c r="K339" i="20"/>
  <c r="J339" i="20"/>
  <c r="I339" i="20"/>
  <c r="H339" i="20"/>
  <c r="G339" i="20"/>
  <c r="F339" i="20"/>
  <c r="E339" i="20"/>
  <c r="D339" i="20"/>
  <c r="C339" i="20"/>
  <c r="B339" i="20"/>
  <c r="K338" i="20"/>
  <c r="J338" i="20"/>
  <c r="I338" i="20"/>
  <c r="H338" i="20"/>
  <c r="G338" i="20"/>
  <c r="F338" i="20"/>
  <c r="E338" i="20"/>
  <c r="D338" i="20"/>
  <c r="C338" i="20"/>
  <c r="B338" i="20"/>
  <c r="K337" i="20"/>
  <c r="J337" i="20"/>
  <c r="I337" i="20"/>
  <c r="H337" i="20"/>
  <c r="G337" i="20"/>
  <c r="F337" i="20"/>
  <c r="E337" i="20"/>
  <c r="D337" i="20"/>
  <c r="C337" i="20"/>
  <c r="B337" i="20"/>
  <c r="K336" i="20"/>
  <c r="J336" i="20"/>
  <c r="I336" i="20"/>
  <c r="H336" i="20"/>
  <c r="G336" i="20"/>
  <c r="F336" i="20"/>
  <c r="E336" i="20"/>
  <c r="D336" i="20"/>
  <c r="C336" i="20"/>
  <c r="B336" i="20"/>
  <c r="K335" i="20"/>
  <c r="J335" i="20"/>
  <c r="I335" i="20"/>
  <c r="H335" i="20"/>
  <c r="G335" i="20"/>
  <c r="F335" i="20"/>
  <c r="E335" i="20"/>
  <c r="D335" i="20"/>
  <c r="C335" i="20"/>
  <c r="B335" i="20"/>
  <c r="K334" i="20"/>
  <c r="J334" i="20"/>
  <c r="I334" i="20"/>
  <c r="H334" i="20"/>
  <c r="G334" i="20"/>
  <c r="F334" i="20"/>
  <c r="E334" i="20"/>
  <c r="D334" i="20"/>
  <c r="C334" i="20"/>
  <c r="B334" i="20"/>
  <c r="K333" i="20"/>
  <c r="J333" i="20"/>
  <c r="I333" i="20"/>
  <c r="H333" i="20"/>
  <c r="G333" i="20"/>
  <c r="F333" i="20"/>
  <c r="E333" i="20"/>
  <c r="D333" i="20"/>
  <c r="C333" i="20"/>
  <c r="B333" i="20"/>
  <c r="K332" i="20"/>
  <c r="J332" i="20"/>
  <c r="I332" i="20"/>
  <c r="H332" i="20"/>
  <c r="G332" i="20"/>
  <c r="F332" i="20"/>
  <c r="E332" i="20"/>
  <c r="D332" i="20"/>
  <c r="C332" i="20"/>
  <c r="B332" i="20"/>
  <c r="K331" i="20"/>
  <c r="J331" i="20"/>
  <c r="I331" i="20"/>
  <c r="H331" i="20"/>
  <c r="G331" i="20"/>
  <c r="F331" i="20"/>
  <c r="E331" i="20"/>
  <c r="D331" i="20"/>
  <c r="C331" i="20"/>
  <c r="B331" i="20"/>
  <c r="K330" i="20"/>
  <c r="J330" i="20"/>
  <c r="I330" i="20"/>
  <c r="H330" i="20"/>
  <c r="G330" i="20"/>
  <c r="F330" i="20"/>
  <c r="E330" i="20"/>
  <c r="D330" i="20"/>
  <c r="C330" i="20"/>
  <c r="B330" i="20"/>
  <c r="K329" i="20"/>
  <c r="J329" i="20"/>
  <c r="I329" i="20"/>
  <c r="H329" i="20"/>
  <c r="G329" i="20"/>
  <c r="F329" i="20"/>
  <c r="E329" i="20"/>
  <c r="D329" i="20"/>
  <c r="C329" i="20"/>
  <c r="B329" i="20"/>
  <c r="K328" i="20"/>
  <c r="J328" i="20"/>
  <c r="I328" i="20"/>
  <c r="H328" i="20"/>
  <c r="G328" i="20"/>
  <c r="F328" i="20"/>
  <c r="E328" i="20"/>
  <c r="D328" i="20"/>
  <c r="C328" i="20"/>
  <c r="B328" i="20"/>
  <c r="K327" i="20"/>
  <c r="J327" i="20"/>
  <c r="I327" i="20"/>
  <c r="H327" i="20"/>
  <c r="G327" i="20"/>
  <c r="F327" i="20"/>
  <c r="E327" i="20"/>
  <c r="D327" i="20"/>
  <c r="C327" i="20"/>
  <c r="B327" i="20"/>
  <c r="K326" i="20"/>
  <c r="J326" i="20"/>
  <c r="I326" i="20"/>
  <c r="H326" i="20"/>
  <c r="G326" i="20"/>
  <c r="F326" i="20"/>
  <c r="E326" i="20"/>
  <c r="D326" i="20"/>
  <c r="C326" i="20"/>
  <c r="B326" i="20"/>
  <c r="K325" i="20"/>
  <c r="J325" i="20"/>
  <c r="I325" i="20"/>
  <c r="H325" i="20"/>
  <c r="G325" i="20"/>
  <c r="F325" i="20"/>
  <c r="E325" i="20"/>
  <c r="D325" i="20"/>
  <c r="C325" i="20"/>
  <c r="B325" i="20"/>
  <c r="K324" i="20"/>
  <c r="J324" i="20"/>
  <c r="I324" i="20"/>
  <c r="H324" i="20"/>
  <c r="G324" i="20"/>
  <c r="F324" i="20"/>
  <c r="E324" i="20"/>
  <c r="D324" i="20"/>
  <c r="C324" i="20"/>
  <c r="B324" i="20"/>
  <c r="K323" i="20"/>
  <c r="J323" i="20"/>
  <c r="I323" i="20"/>
  <c r="H323" i="20"/>
  <c r="G323" i="20"/>
  <c r="F323" i="20"/>
  <c r="E323" i="20"/>
  <c r="D323" i="20"/>
  <c r="C323" i="20"/>
  <c r="B323" i="20"/>
  <c r="K322" i="20"/>
  <c r="J322" i="20"/>
  <c r="I322" i="20"/>
  <c r="H322" i="20"/>
  <c r="G322" i="20"/>
  <c r="F322" i="20"/>
  <c r="E322" i="20"/>
  <c r="D322" i="20"/>
  <c r="C322" i="20"/>
  <c r="B322" i="20"/>
  <c r="K321" i="20"/>
  <c r="J321" i="20"/>
  <c r="I321" i="20"/>
  <c r="H321" i="20"/>
  <c r="G321" i="20"/>
  <c r="F321" i="20"/>
  <c r="E321" i="20"/>
  <c r="D321" i="20"/>
  <c r="C321" i="20"/>
  <c r="B321" i="20"/>
  <c r="K320" i="20"/>
  <c r="J320" i="20"/>
  <c r="I320" i="20"/>
  <c r="H320" i="20"/>
  <c r="G320" i="20"/>
  <c r="F320" i="20"/>
  <c r="E320" i="20"/>
  <c r="D320" i="20"/>
  <c r="C320" i="20"/>
  <c r="B320" i="20"/>
  <c r="K319" i="20"/>
  <c r="J319" i="20"/>
  <c r="I319" i="20"/>
  <c r="H319" i="20"/>
  <c r="G319" i="20"/>
  <c r="F319" i="20"/>
  <c r="E319" i="20"/>
  <c r="D319" i="20"/>
  <c r="C319" i="20"/>
  <c r="B319" i="20"/>
  <c r="K318" i="20"/>
  <c r="J318" i="20"/>
  <c r="I318" i="20"/>
  <c r="H318" i="20"/>
  <c r="G318" i="20"/>
  <c r="F318" i="20"/>
  <c r="E318" i="20"/>
  <c r="D318" i="20"/>
  <c r="C318" i="20"/>
  <c r="B318" i="20"/>
  <c r="K317" i="20"/>
  <c r="J317" i="20"/>
  <c r="I317" i="20"/>
  <c r="H317" i="20"/>
  <c r="G317" i="20"/>
  <c r="F317" i="20"/>
  <c r="E317" i="20"/>
  <c r="D317" i="20"/>
  <c r="C317" i="20"/>
  <c r="B317" i="20"/>
  <c r="K316" i="20"/>
  <c r="J316" i="20"/>
  <c r="I316" i="20"/>
  <c r="H316" i="20"/>
  <c r="G316" i="20"/>
  <c r="F316" i="20"/>
  <c r="E316" i="20"/>
  <c r="D316" i="20"/>
  <c r="C316" i="20"/>
  <c r="B316" i="20"/>
  <c r="K315" i="20"/>
  <c r="J315" i="20"/>
  <c r="I315" i="20"/>
  <c r="H315" i="20"/>
  <c r="G315" i="20"/>
  <c r="F315" i="20"/>
  <c r="E315" i="20"/>
  <c r="D315" i="20"/>
  <c r="C315" i="20"/>
  <c r="B315" i="20"/>
  <c r="K314" i="20"/>
  <c r="J314" i="20"/>
  <c r="I314" i="20"/>
  <c r="H314" i="20"/>
  <c r="G314" i="20"/>
  <c r="F314" i="20"/>
  <c r="E314" i="20"/>
  <c r="D314" i="20"/>
  <c r="C314" i="20"/>
  <c r="B314" i="20"/>
  <c r="K313" i="20"/>
  <c r="J313" i="20"/>
  <c r="I313" i="20"/>
  <c r="H313" i="20"/>
  <c r="G313" i="20"/>
  <c r="F313" i="20"/>
  <c r="E313" i="20"/>
  <c r="D313" i="20"/>
  <c r="C313" i="20"/>
  <c r="B313" i="20"/>
  <c r="K312" i="20"/>
  <c r="J312" i="20"/>
  <c r="I312" i="20"/>
  <c r="H312" i="20"/>
  <c r="G312" i="20"/>
  <c r="F312" i="20"/>
  <c r="E312" i="20"/>
  <c r="D312" i="20"/>
  <c r="C312" i="20"/>
  <c r="B312" i="20"/>
  <c r="K311" i="20"/>
  <c r="J311" i="20"/>
  <c r="I311" i="20"/>
  <c r="H311" i="20"/>
  <c r="G311" i="20"/>
  <c r="F311" i="20"/>
  <c r="E311" i="20"/>
  <c r="D311" i="20"/>
  <c r="C311" i="20"/>
  <c r="B311" i="20"/>
  <c r="K310" i="20"/>
  <c r="J310" i="20"/>
  <c r="I310" i="20"/>
  <c r="H310" i="20"/>
  <c r="G310" i="20"/>
  <c r="F310" i="20"/>
  <c r="E310" i="20"/>
  <c r="D310" i="20"/>
  <c r="C310" i="20"/>
  <c r="B310" i="20"/>
  <c r="K309" i="20"/>
  <c r="J309" i="20"/>
  <c r="I309" i="20"/>
  <c r="H309" i="20"/>
  <c r="G309" i="20"/>
  <c r="F309" i="20"/>
  <c r="E309" i="20"/>
  <c r="D309" i="20"/>
  <c r="C309" i="20"/>
  <c r="B309" i="20"/>
  <c r="K308" i="20"/>
  <c r="J308" i="20"/>
  <c r="I308" i="20"/>
  <c r="H308" i="20"/>
  <c r="G308" i="20"/>
  <c r="F308" i="20"/>
  <c r="E308" i="20"/>
  <c r="D308" i="20"/>
  <c r="C308" i="20"/>
  <c r="B308" i="20"/>
  <c r="K307" i="20"/>
  <c r="J307" i="20"/>
  <c r="I307" i="20"/>
  <c r="H307" i="20"/>
  <c r="G307" i="20"/>
  <c r="F307" i="20"/>
  <c r="E307" i="20"/>
  <c r="D307" i="20"/>
  <c r="C307" i="20"/>
  <c r="B307" i="20"/>
  <c r="K306" i="20"/>
  <c r="J306" i="20"/>
  <c r="I306" i="20"/>
  <c r="H306" i="20"/>
  <c r="G306" i="20"/>
  <c r="F306" i="20"/>
  <c r="E306" i="20"/>
  <c r="D306" i="20"/>
  <c r="C306" i="20"/>
  <c r="B306" i="20"/>
  <c r="K305" i="20"/>
  <c r="J305" i="20"/>
  <c r="I305" i="20"/>
  <c r="H305" i="20"/>
  <c r="G305" i="20"/>
  <c r="F305" i="20"/>
  <c r="E305" i="20"/>
  <c r="D305" i="20"/>
  <c r="C305" i="20"/>
  <c r="B305" i="20"/>
  <c r="K304" i="20"/>
  <c r="J304" i="20"/>
  <c r="I304" i="20"/>
  <c r="H304" i="20"/>
  <c r="G304" i="20"/>
  <c r="F304" i="20"/>
  <c r="E304" i="20"/>
  <c r="D304" i="20"/>
  <c r="C304" i="20"/>
  <c r="B304" i="20"/>
  <c r="K303" i="20"/>
  <c r="J303" i="20"/>
  <c r="I303" i="20"/>
  <c r="H303" i="20"/>
  <c r="G303" i="20"/>
  <c r="F303" i="20"/>
  <c r="E303" i="20"/>
  <c r="D303" i="20"/>
  <c r="C303" i="20"/>
  <c r="B303" i="20"/>
  <c r="K302" i="20"/>
  <c r="J302" i="20"/>
  <c r="I302" i="20"/>
  <c r="H302" i="20"/>
  <c r="G302" i="20"/>
  <c r="F302" i="20"/>
  <c r="E302" i="20"/>
  <c r="D302" i="20"/>
  <c r="C302" i="20"/>
  <c r="B302" i="20"/>
  <c r="K301" i="20"/>
  <c r="J301" i="20"/>
  <c r="I301" i="20"/>
  <c r="H301" i="20"/>
  <c r="G301" i="20"/>
  <c r="F301" i="20"/>
  <c r="E301" i="20"/>
  <c r="D301" i="20"/>
  <c r="C301" i="20"/>
  <c r="B301" i="20"/>
  <c r="K300" i="20"/>
  <c r="J300" i="20"/>
  <c r="I300" i="20"/>
  <c r="H300" i="20"/>
  <c r="G300" i="20"/>
  <c r="F300" i="20"/>
  <c r="E300" i="20"/>
  <c r="D300" i="20"/>
  <c r="C300" i="20"/>
  <c r="B300" i="20"/>
  <c r="K299" i="20"/>
  <c r="J299" i="20"/>
  <c r="I299" i="20"/>
  <c r="H299" i="20"/>
  <c r="G299" i="20"/>
  <c r="F299" i="20"/>
  <c r="E299" i="20"/>
  <c r="D299" i="20"/>
  <c r="C299" i="20"/>
  <c r="B299" i="20"/>
  <c r="K298" i="20"/>
  <c r="J298" i="20"/>
  <c r="I298" i="20"/>
  <c r="H298" i="20"/>
  <c r="G298" i="20"/>
  <c r="F298" i="20"/>
  <c r="E298" i="20"/>
  <c r="D298" i="20"/>
  <c r="C298" i="20"/>
  <c r="B298" i="20"/>
  <c r="K297" i="20"/>
  <c r="J297" i="20"/>
  <c r="I297" i="20"/>
  <c r="H297" i="20"/>
  <c r="G297" i="20"/>
  <c r="F297" i="20"/>
  <c r="E297" i="20"/>
  <c r="D297" i="20"/>
  <c r="C297" i="20"/>
  <c r="B297" i="20"/>
  <c r="K296" i="20"/>
  <c r="J296" i="20"/>
  <c r="I296" i="20"/>
  <c r="H296" i="20"/>
  <c r="G296" i="20"/>
  <c r="F296" i="20"/>
  <c r="E296" i="20"/>
  <c r="D296" i="20"/>
  <c r="C296" i="20"/>
  <c r="B296" i="20"/>
  <c r="K295" i="20"/>
  <c r="J295" i="20"/>
  <c r="I295" i="20"/>
  <c r="H295" i="20"/>
  <c r="G295" i="20"/>
  <c r="F295" i="20"/>
  <c r="E295" i="20"/>
  <c r="D295" i="20"/>
  <c r="C295" i="20"/>
  <c r="B295" i="20"/>
  <c r="K294" i="20"/>
  <c r="J294" i="20"/>
  <c r="I294" i="20"/>
  <c r="H294" i="20"/>
  <c r="G294" i="20"/>
  <c r="F294" i="20"/>
  <c r="E294" i="20"/>
  <c r="D294" i="20"/>
  <c r="C294" i="20"/>
  <c r="B294" i="20"/>
  <c r="K293" i="20"/>
  <c r="J293" i="20"/>
  <c r="I293" i="20"/>
  <c r="H293" i="20"/>
  <c r="G293" i="20"/>
  <c r="F293" i="20"/>
  <c r="E293" i="20"/>
  <c r="D293" i="20"/>
  <c r="C293" i="20"/>
  <c r="B293" i="20"/>
  <c r="K292" i="20"/>
  <c r="J292" i="20"/>
  <c r="I292" i="20"/>
  <c r="H292" i="20"/>
  <c r="G292" i="20"/>
  <c r="F292" i="20"/>
  <c r="E292" i="20"/>
  <c r="D292" i="20"/>
  <c r="C292" i="20"/>
  <c r="B292" i="20"/>
  <c r="K291" i="20"/>
  <c r="J291" i="20"/>
  <c r="I291" i="20"/>
  <c r="H291" i="20"/>
  <c r="G291" i="20"/>
  <c r="F291" i="20"/>
  <c r="E291" i="20"/>
  <c r="D291" i="20"/>
  <c r="C291" i="20"/>
  <c r="B291" i="20"/>
  <c r="K290" i="20"/>
  <c r="J290" i="20"/>
  <c r="I290" i="20"/>
  <c r="H290" i="20"/>
  <c r="G290" i="20"/>
  <c r="F290" i="20"/>
  <c r="E290" i="20"/>
  <c r="D290" i="20"/>
  <c r="C290" i="20"/>
  <c r="B290" i="20"/>
  <c r="K289" i="20"/>
  <c r="J289" i="20"/>
  <c r="I289" i="20"/>
  <c r="H289" i="20"/>
  <c r="G289" i="20"/>
  <c r="F289" i="20"/>
  <c r="E289" i="20"/>
  <c r="D289" i="20"/>
  <c r="C289" i="20"/>
  <c r="B289" i="20"/>
  <c r="K288" i="20"/>
  <c r="J288" i="20"/>
  <c r="I288" i="20"/>
  <c r="H288" i="20"/>
  <c r="G288" i="20"/>
  <c r="F288" i="20"/>
  <c r="E288" i="20"/>
  <c r="D288" i="20"/>
  <c r="C288" i="20"/>
  <c r="B288" i="20"/>
  <c r="K287" i="20"/>
  <c r="J287" i="20"/>
  <c r="I287" i="20"/>
  <c r="H287" i="20"/>
  <c r="G287" i="20"/>
  <c r="F287" i="20"/>
  <c r="E287" i="20"/>
  <c r="D287" i="20"/>
  <c r="C287" i="20"/>
  <c r="B287" i="20"/>
  <c r="K286" i="20"/>
  <c r="J286" i="20"/>
  <c r="I286" i="20"/>
  <c r="H286" i="20"/>
  <c r="G286" i="20"/>
  <c r="F286" i="20"/>
  <c r="E286" i="20"/>
  <c r="D286" i="20"/>
  <c r="C286" i="20"/>
  <c r="B286" i="20"/>
  <c r="K285" i="20"/>
  <c r="J285" i="20"/>
  <c r="I285" i="20"/>
  <c r="H285" i="20"/>
  <c r="G285" i="20"/>
  <c r="F285" i="20"/>
  <c r="E285" i="20"/>
  <c r="D285" i="20"/>
  <c r="C285" i="20"/>
  <c r="B285" i="20"/>
  <c r="K284" i="20"/>
  <c r="J284" i="20"/>
  <c r="I284" i="20"/>
  <c r="H284" i="20"/>
  <c r="G284" i="20"/>
  <c r="F284" i="20"/>
  <c r="E284" i="20"/>
  <c r="D284" i="20"/>
  <c r="C284" i="20"/>
  <c r="B284" i="20"/>
  <c r="K283" i="20"/>
  <c r="J283" i="20"/>
  <c r="I283" i="20"/>
  <c r="H283" i="20"/>
  <c r="G283" i="20"/>
  <c r="F283" i="20"/>
  <c r="E283" i="20"/>
  <c r="D283" i="20"/>
  <c r="C283" i="20"/>
  <c r="B283" i="20"/>
  <c r="K282" i="20"/>
  <c r="J282" i="20"/>
  <c r="I282" i="20"/>
  <c r="H282" i="20"/>
  <c r="G282" i="20"/>
  <c r="F282" i="20"/>
  <c r="E282" i="20"/>
  <c r="D282" i="20"/>
  <c r="C282" i="20"/>
  <c r="B282" i="20"/>
  <c r="K281" i="20"/>
  <c r="J281" i="20"/>
  <c r="I281" i="20"/>
  <c r="H281" i="20"/>
  <c r="G281" i="20"/>
  <c r="F281" i="20"/>
  <c r="E281" i="20"/>
  <c r="D281" i="20"/>
  <c r="C281" i="20"/>
  <c r="B281" i="20"/>
  <c r="K280" i="20"/>
  <c r="J280" i="20"/>
  <c r="I280" i="20"/>
  <c r="H280" i="20"/>
  <c r="G280" i="20"/>
  <c r="F280" i="20"/>
  <c r="E280" i="20"/>
  <c r="D280" i="20"/>
  <c r="C280" i="20"/>
  <c r="B280" i="20"/>
  <c r="K279" i="20"/>
  <c r="J279" i="20"/>
  <c r="I279" i="20"/>
  <c r="H279" i="20"/>
  <c r="G279" i="20"/>
  <c r="F279" i="20"/>
  <c r="E279" i="20"/>
  <c r="D279" i="20"/>
  <c r="C279" i="20"/>
  <c r="B279" i="20"/>
  <c r="K278" i="20"/>
  <c r="J278" i="20"/>
  <c r="I278" i="20"/>
  <c r="H278" i="20"/>
  <c r="G278" i="20"/>
  <c r="F278" i="20"/>
  <c r="E278" i="20"/>
  <c r="D278" i="20"/>
  <c r="C278" i="20"/>
  <c r="B278" i="20"/>
  <c r="K277" i="20"/>
  <c r="J277" i="20"/>
  <c r="I277" i="20"/>
  <c r="H277" i="20"/>
  <c r="G277" i="20"/>
  <c r="F277" i="20"/>
  <c r="E277" i="20"/>
  <c r="D277" i="20"/>
  <c r="C277" i="20"/>
  <c r="B277" i="20"/>
  <c r="AB8" i="19"/>
  <c r="AB96" i="19"/>
  <c r="AC8" i="19"/>
  <c r="AC96" i="19"/>
  <c r="AD8" i="19"/>
  <c r="AD96" i="19"/>
  <c r="H183" i="19"/>
  <c r="Z8" i="19"/>
  <c r="Z96" i="19"/>
  <c r="AA8" i="19"/>
  <c r="AA96" i="19"/>
  <c r="G183" i="19"/>
  <c r="Z9" i="19"/>
  <c r="AA9" i="19"/>
  <c r="AB9" i="19"/>
  <c r="AC9" i="19"/>
  <c r="AD9" i="19"/>
  <c r="Z10" i="19"/>
  <c r="AA10" i="19"/>
  <c r="AB10" i="19"/>
  <c r="AC10" i="19"/>
  <c r="AD10" i="19"/>
  <c r="Z11" i="19"/>
  <c r="AA11" i="19"/>
  <c r="AB11" i="19"/>
  <c r="AC11" i="19"/>
  <c r="AD11" i="19"/>
  <c r="Z12" i="19"/>
  <c r="AA12" i="19"/>
  <c r="AB12" i="19"/>
  <c r="AC12" i="19"/>
  <c r="AD12" i="19"/>
  <c r="Z13" i="19"/>
  <c r="AA13" i="19"/>
  <c r="AB13" i="19"/>
  <c r="AC13" i="19"/>
  <c r="AD13" i="19"/>
  <c r="Z14" i="19"/>
  <c r="AA14" i="19"/>
  <c r="AB14" i="19"/>
  <c r="AC14" i="19"/>
  <c r="AD14" i="19"/>
  <c r="Z15" i="19"/>
  <c r="AA15" i="19"/>
  <c r="AB15" i="19"/>
  <c r="AC15" i="19"/>
  <c r="AD15" i="19"/>
  <c r="Z16" i="19"/>
  <c r="AA16" i="19"/>
  <c r="AB16" i="19"/>
  <c r="AC16" i="19"/>
  <c r="AD16" i="19"/>
  <c r="Z17" i="19"/>
  <c r="AA17" i="19"/>
  <c r="AB17" i="19"/>
  <c r="AC17" i="19"/>
  <c r="AD17" i="19"/>
  <c r="Z18" i="19"/>
  <c r="AA18" i="19"/>
  <c r="AB18" i="19"/>
  <c r="AC18" i="19"/>
  <c r="AD18" i="19"/>
  <c r="Z19" i="19"/>
  <c r="AA19" i="19"/>
  <c r="AB19" i="19"/>
  <c r="AC19" i="19"/>
  <c r="AD19" i="19"/>
  <c r="Z20" i="19"/>
  <c r="AA20" i="19"/>
  <c r="AB20" i="19"/>
  <c r="AC20" i="19"/>
  <c r="AD20" i="19"/>
  <c r="Z21" i="19"/>
  <c r="AA21" i="19"/>
  <c r="AB21" i="19"/>
  <c r="AC21" i="19"/>
  <c r="AD21" i="19"/>
  <c r="Z22" i="19"/>
  <c r="AA22" i="19"/>
  <c r="AB22" i="19"/>
  <c r="AC22" i="19"/>
  <c r="AD22" i="19"/>
  <c r="Z23" i="19"/>
  <c r="AA23" i="19"/>
  <c r="AB23" i="19"/>
  <c r="AC23" i="19"/>
  <c r="AD23" i="19"/>
  <c r="Z24" i="19"/>
  <c r="AA24" i="19"/>
  <c r="AB24" i="19"/>
  <c r="AC24" i="19"/>
  <c r="AD24" i="19"/>
  <c r="Z25" i="19"/>
  <c r="AA25" i="19"/>
  <c r="AB25" i="19"/>
  <c r="AC25" i="19"/>
  <c r="AD25" i="19"/>
  <c r="Z26" i="19"/>
  <c r="AA26" i="19"/>
  <c r="AB26" i="19"/>
  <c r="AC26" i="19"/>
  <c r="AD26" i="19"/>
  <c r="Z27" i="19"/>
  <c r="AA27" i="19"/>
  <c r="AB27" i="19"/>
  <c r="AC27" i="19"/>
  <c r="AD27" i="19"/>
  <c r="Z28" i="19"/>
  <c r="AA28" i="19"/>
  <c r="AB28" i="19"/>
  <c r="AC28" i="19"/>
  <c r="AD28" i="19"/>
  <c r="Z29" i="19"/>
  <c r="AA29" i="19"/>
  <c r="AB29" i="19"/>
  <c r="AC29" i="19"/>
  <c r="AD29" i="19"/>
  <c r="Z30" i="19"/>
  <c r="AA30" i="19"/>
  <c r="AB30" i="19"/>
  <c r="AC30" i="19"/>
  <c r="AD30" i="19"/>
  <c r="Z31" i="19"/>
  <c r="AA31" i="19"/>
  <c r="AB31" i="19"/>
  <c r="AC31" i="19"/>
  <c r="AD31" i="19"/>
  <c r="Z32" i="19"/>
  <c r="AA32" i="19"/>
  <c r="AB32" i="19"/>
  <c r="AC32" i="19"/>
  <c r="AD32" i="19"/>
  <c r="Z33" i="19"/>
  <c r="AA33" i="19"/>
  <c r="AB33" i="19"/>
  <c r="AC33" i="19"/>
  <c r="AD33" i="19"/>
  <c r="Z34" i="19"/>
  <c r="AA34" i="19"/>
  <c r="AB34" i="19"/>
  <c r="AC34" i="19"/>
  <c r="AD34" i="19"/>
  <c r="Z35" i="19"/>
  <c r="AA35" i="19"/>
  <c r="AB35" i="19"/>
  <c r="AC35" i="19"/>
  <c r="AD35" i="19"/>
  <c r="Z36" i="19"/>
  <c r="AA36" i="19"/>
  <c r="AB36" i="19"/>
  <c r="AC36" i="19"/>
  <c r="AD36" i="19"/>
  <c r="Z37" i="19"/>
  <c r="AA37" i="19"/>
  <c r="AB37" i="19"/>
  <c r="AC37" i="19"/>
  <c r="AD37" i="19"/>
  <c r="Z38" i="19"/>
  <c r="AA38" i="19"/>
  <c r="AB38" i="19"/>
  <c r="AC38" i="19"/>
  <c r="AD38" i="19"/>
  <c r="Z39" i="19"/>
  <c r="AA39" i="19"/>
  <c r="AB39" i="19"/>
  <c r="AC39" i="19"/>
  <c r="AD39" i="19"/>
  <c r="Z40" i="19"/>
  <c r="AA40" i="19"/>
  <c r="AB40" i="19"/>
  <c r="AC40" i="19"/>
  <c r="AD40" i="19"/>
  <c r="Z41" i="19"/>
  <c r="AA41" i="19"/>
  <c r="AB41" i="19"/>
  <c r="AC41" i="19"/>
  <c r="AD41" i="19"/>
  <c r="Z42" i="19"/>
  <c r="AA42" i="19"/>
  <c r="AB42" i="19"/>
  <c r="AC42" i="19"/>
  <c r="AD42" i="19"/>
  <c r="Z43" i="19"/>
  <c r="AA43" i="19"/>
  <c r="AB43" i="19"/>
  <c r="AC43" i="19"/>
  <c r="AD43" i="19"/>
  <c r="Z44" i="19"/>
  <c r="AA44" i="19"/>
  <c r="AB44" i="19"/>
  <c r="AC44" i="19"/>
  <c r="AD44" i="19"/>
  <c r="Z45" i="19"/>
  <c r="AA45" i="19"/>
  <c r="AB45" i="19"/>
  <c r="AC45" i="19"/>
  <c r="AD45" i="19"/>
  <c r="Z46" i="19"/>
  <c r="AA46" i="19"/>
  <c r="AB46" i="19"/>
  <c r="AC46" i="19"/>
  <c r="AD46" i="19"/>
  <c r="Z47" i="19"/>
  <c r="AA47" i="19"/>
  <c r="AB47" i="19"/>
  <c r="AC47" i="19"/>
  <c r="AD47" i="19"/>
  <c r="Z48" i="19"/>
  <c r="AA48" i="19"/>
  <c r="AB48" i="19"/>
  <c r="AC48" i="19"/>
  <c r="AD48" i="19"/>
  <c r="Z49" i="19"/>
  <c r="AA49" i="19"/>
  <c r="AB49" i="19"/>
  <c r="AC49" i="19"/>
  <c r="AD49" i="19"/>
  <c r="Z50" i="19"/>
  <c r="AA50" i="19"/>
  <c r="AB50" i="19"/>
  <c r="AC50" i="19"/>
  <c r="AD50" i="19"/>
  <c r="Z51" i="19"/>
  <c r="AA51" i="19"/>
  <c r="AB51" i="19"/>
  <c r="AC51" i="19"/>
  <c r="AD51" i="19"/>
  <c r="Z52" i="19"/>
  <c r="AA52" i="19"/>
  <c r="AB52" i="19"/>
  <c r="AC52" i="19"/>
  <c r="AD52" i="19"/>
  <c r="Z53" i="19"/>
  <c r="AA53" i="19"/>
  <c r="AB53" i="19"/>
  <c r="AC53" i="19"/>
  <c r="AD53" i="19"/>
  <c r="Z54" i="19"/>
  <c r="AA54" i="19"/>
  <c r="AB54" i="19"/>
  <c r="AC54" i="19"/>
  <c r="AD54" i="19"/>
  <c r="Z55" i="19"/>
  <c r="AA55" i="19"/>
  <c r="AB55" i="19"/>
  <c r="AC55" i="19"/>
  <c r="AD55" i="19"/>
  <c r="Z56" i="19"/>
  <c r="AA56" i="19"/>
  <c r="AB56" i="19"/>
  <c r="AC56" i="19"/>
  <c r="AD56" i="19"/>
  <c r="Z57" i="19"/>
  <c r="AA57" i="19"/>
  <c r="AB57" i="19"/>
  <c r="AC57" i="19"/>
  <c r="AD57" i="19"/>
  <c r="Z58" i="19"/>
  <c r="AA58" i="19"/>
  <c r="AB58" i="19"/>
  <c r="AC58" i="19"/>
  <c r="AD58" i="19"/>
  <c r="Z59" i="19"/>
  <c r="AA59" i="19"/>
  <c r="AB59" i="19"/>
  <c r="AC59" i="19"/>
  <c r="AD59" i="19"/>
  <c r="Z60" i="19"/>
  <c r="AA60" i="19"/>
  <c r="AB60" i="19"/>
  <c r="AC60" i="19"/>
  <c r="AD60" i="19"/>
  <c r="Z61" i="19"/>
  <c r="AA61" i="19"/>
  <c r="AB61" i="19"/>
  <c r="AC61" i="19"/>
  <c r="AD61" i="19"/>
  <c r="Z62" i="19"/>
  <c r="AA62" i="19"/>
  <c r="AB62" i="19"/>
  <c r="AC62" i="19"/>
  <c r="AD62" i="19"/>
  <c r="Z63" i="19"/>
  <c r="AA63" i="19"/>
  <c r="AB63" i="19"/>
  <c r="AC63" i="19"/>
  <c r="AD63" i="19"/>
  <c r="Z64" i="19"/>
  <c r="AA64" i="19"/>
  <c r="AB64" i="19"/>
  <c r="AC64" i="19"/>
  <c r="AD64" i="19"/>
  <c r="Z65" i="19"/>
  <c r="AA65" i="19"/>
  <c r="AB65" i="19"/>
  <c r="AC65" i="19"/>
  <c r="AD65" i="19"/>
  <c r="Z66" i="19"/>
  <c r="AA66" i="19"/>
  <c r="AB66" i="19"/>
  <c r="AC66" i="19"/>
  <c r="AD66" i="19"/>
  <c r="Z67" i="19"/>
  <c r="AA67" i="19"/>
  <c r="AB67" i="19"/>
  <c r="AC67" i="19"/>
  <c r="AD67" i="19"/>
  <c r="Z68" i="19"/>
  <c r="AA68" i="19"/>
  <c r="AB68" i="19"/>
  <c r="AC68" i="19"/>
  <c r="AD68" i="19"/>
  <c r="Z69" i="19"/>
  <c r="AA69" i="19"/>
  <c r="AB69" i="19"/>
  <c r="AC69" i="19"/>
  <c r="AD69" i="19"/>
  <c r="Z70" i="19"/>
  <c r="AA70" i="19"/>
  <c r="AB70" i="19"/>
  <c r="AC70" i="19"/>
  <c r="AD70" i="19"/>
  <c r="Z71" i="19"/>
  <c r="AA71" i="19"/>
  <c r="AB71" i="19"/>
  <c r="AC71" i="19"/>
  <c r="AD71" i="19"/>
  <c r="Z72" i="19"/>
  <c r="AA72" i="19"/>
  <c r="AB72" i="19"/>
  <c r="AC72" i="19"/>
  <c r="AD72" i="19"/>
  <c r="Z73" i="19"/>
  <c r="AA73" i="19"/>
  <c r="AB73" i="19"/>
  <c r="AC73" i="19"/>
  <c r="AD73" i="19"/>
  <c r="Z74" i="19"/>
  <c r="AA74" i="19"/>
  <c r="AB74" i="19"/>
  <c r="AC74" i="19"/>
  <c r="AD74" i="19"/>
  <c r="Z75" i="19"/>
  <c r="AA75" i="19"/>
  <c r="AB75" i="19"/>
  <c r="AC75" i="19"/>
  <c r="AD75" i="19"/>
  <c r="Z76" i="19"/>
  <c r="AA76" i="19"/>
  <c r="AB76" i="19"/>
  <c r="AC76" i="19"/>
  <c r="AD76" i="19"/>
  <c r="Z77" i="19"/>
  <c r="AA77" i="19"/>
  <c r="AB77" i="19"/>
  <c r="AC77" i="19"/>
  <c r="AD77" i="19"/>
  <c r="Z78" i="19"/>
  <c r="AA78" i="19"/>
  <c r="AB78" i="19"/>
  <c r="AC78" i="19"/>
  <c r="AD78" i="19"/>
  <c r="Z79" i="19"/>
  <c r="AA79" i="19"/>
  <c r="AB79" i="19"/>
  <c r="AC79" i="19"/>
  <c r="AD79" i="19"/>
  <c r="Z80" i="19"/>
  <c r="AA80" i="19"/>
  <c r="AB80" i="19"/>
  <c r="AC80" i="19"/>
  <c r="AD80" i="19"/>
  <c r="Z81" i="19"/>
  <c r="AA81" i="19"/>
  <c r="AB81" i="19"/>
  <c r="AC81" i="19"/>
  <c r="AD81" i="19"/>
  <c r="Z82" i="19"/>
  <c r="AA82" i="19"/>
  <c r="AB82" i="19"/>
  <c r="AC82" i="19"/>
  <c r="AD82" i="19"/>
  <c r="Z83" i="19"/>
  <c r="AA83" i="19"/>
  <c r="AB83" i="19"/>
  <c r="AC83" i="19"/>
  <c r="AD83" i="19"/>
  <c r="Z84" i="19"/>
  <c r="AA84" i="19"/>
  <c r="AB84" i="19"/>
  <c r="AC84" i="19"/>
  <c r="AD84" i="19"/>
  <c r="Z85" i="19"/>
  <c r="AA85" i="19"/>
  <c r="AB85" i="19"/>
  <c r="AC85" i="19"/>
  <c r="AD85" i="19"/>
  <c r="Z86" i="19"/>
  <c r="AA86" i="19"/>
  <c r="AB86" i="19"/>
  <c r="AC86" i="19"/>
  <c r="AD86" i="19"/>
  <c r="Z87" i="19"/>
  <c r="AA87" i="19"/>
  <c r="AB87" i="19"/>
  <c r="AC87" i="19"/>
  <c r="AD87" i="19"/>
  <c r="Z88" i="19"/>
  <c r="AA88" i="19"/>
  <c r="AB88" i="19"/>
  <c r="AC88" i="19"/>
  <c r="AD88" i="19"/>
  <c r="AB176" i="19"/>
  <c r="AC176" i="19"/>
  <c r="AD176" i="19"/>
  <c r="AB97" i="19"/>
  <c r="AC97" i="19"/>
  <c r="AD97" i="19"/>
  <c r="AB98" i="19"/>
  <c r="AC98" i="19"/>
  <c r="AD98" i="19"/>
  <c r="AB99" i="19"/>
  <c r="AC99" i="19"/>
  <c r="AD99" i="19"/>
  <c r="AB100" i="19"/>
  <c r="AC100" i="19"/>
  <c r="AD100" i="19"/>
  <c r="AB101" i="19"/>
  <c r="AC101" i="19"/>
  <c r="AD101" i="19"/>
  <c r="AB102" i="19"/>
  <c r="AC102" i="19"/>
  <c r="AD102" i="19"/>
  <c r="AB103" i="19"/>
  <c r="AC103" i="19"/>
  <c r="AD103" i="19"/>
  <c r="AB104" i="19"/>
  <c r="AC104" i="19"/>
  <c r="AD104" i="19"/>
  <c r="AB105" i="19"/>
  <c r="AC105" i="19"/>
  <c r="AD105" i="19"/>
  <c r="AB106" i="19"/>
  <c r="AC106" i="19"/>
  <c r="AD106" i="19"/>
  <c r="AB107" i="19"/>
  <c r="AC107" i="19"/>
  <c r="AD107" i="19"/>
  <c r="AB108" i="19"/>
  <c r="AC108" i="19"/>
  <c r="AD108" i="19"/>
  <c r="AB109" i="19"/>
  <c r="AC109" i="19"/>
  <c r="AD109" i="19"/>
  <c r="AB110" i="19"/>
  <c r="AC110" i="19"/>
  <c r="AD110" i="19"/>
  <c r="AB111" i="19"/>
  <c r="AC111" i="19"/>
  <c r="AD111" i="19"/>
  <c r="AB112" i="19"/>
  <c r="AC112" i="19"/>
  <c r="AD112" i="19"/>
  <c r="AB113" i="19"/>
  <c r="AC113" i="19"/>
  <c r="AD113" i="19"/>
  <c r="AB114" i="19"/>
  <c r="AC114" i="19"/>
  <c r="AD114" i="19"/>
  <c r="AB115" i="19"/>
  <c r="AC115" i="19"/>
  <c r="AD115" i="19"/>
  <c r="AB116" i="19"/>
  <c r="AC116" i="19"/>
  <c r="AD116" i="19"/>
  <c r="AB117" i="19"/>
  <c r="AC117" i="19"/>
  <c r="AD117" i="19"/>
  <c r="AB118" i="19"/>
  <c r="AC118" i="19"/>
  <c r="AD118" i="19"/>
  <c r="AB119" i="19"/>
  <c r="AC119" i="19"/>
  <c r="AD119" i="19"/>
  <c r="AB120" i="19"/>
  <c r="AC120" i="19"/>
  <c r="AD120" i="19"/>
  <c r="AB121" i="19"/>
  <c r="AC121" i="19"/>
  <c r="AD121" i="19"/>
  <c r="AB122" i="19"/>
  <c r="AC122" i="19"/>
  <c r="AD122" i="19"/>
  <c r="AB123" i="19"/>
  <c r="AC123" i="19"/>
  <c r="AD123" i="19"/>
  <c r="AB124" i="19"/>
  <c r="AC124" i="19"/>
  <c r="AD124" i="19"/>
  <c r="AB125" i="19"/>
  <c r="AC125" i="19"/>
  <c r="AD125" i="19"/>
  <c r="AB126" i="19"/>
  <c r="AC126" i="19"/>
  <c r="AD126" i="19"/>
  <c r="AB127" i="19"/>
  <c r="AC127" i="19"/>
  <c r="AD127" i="19"/>
  <c r="AB128" i="19"/>
  <c r="AC128" i="19"/>
  <c r="AD128" i="19"/>
  <c r="AB129" i="19"/>
  <c r="AC129" i="19"/>
  <c r="AD129" i="19"/>
  <c r="AB130" i="19"/>
  <c r="AC130" i="19"/>
  <c r="AD130" i="19"/>
  <c r="AB131" i="19"/>
  <c r="AC131" i="19"/>
  <c r="AD131" i="19"/>
  <c r="AB132" i="19"/>
  <c r="AC132" i="19"/>
  <c r="AD132" i="19"/>
  <c r="AB133" i="19"/>
  <c r="AC133" i="19"/>
  <c r="AD133" i="19"/>
  <c r="AB134" i="19"/>
  <c r="AC134" i="19"/>
  <c r="AD134" i="19"/>
  <c r="AB135" i="19"/>
  <c r="AC135" i="19"/>
  <c r="AD135" i="19"/>
  <c r="AB136" i="19"/>
  <c r="AC136" i="19"/>
  <c r="AD136" i="19"/>
  <c r="AB137" i="19"/>
  <c r="AC137" i="19"/>
  <c r="AD137" i="19"/>
  <c r="AB138" i="19"/>
  <c r="AC138" i="19"/>
  <c r="AD138" i="19"/>
  <c r="AB139" i="19"/>
  <c r="AC139" i="19"/>
  <c r="AD139" i="19"/>
  <c r="AB140" i="19"/>
  <c r="AC140" i="19"/>
  <c r="AD140" i="19"/>
  <c r="AB141" i="19"/>
  <c r="AC141" i="19"/>
  <c r="AD141" i="19"/>
  <c r="AB142" i="19"/>
  <c r="AC142" i="19"/>
  <c r="AD142" i="19"/>
  <c r="AB143" i="19"/>
  <c r="AC143" i="19"/>
  <c r="AD143" i="19"/>
  <c r="AB144" i="19"/>
  <c r="AC144" i="19"/>
  <c r="AD144" i="19"/>
  <c r="AB145" i="19"/>
  <c r="AC145" i="19"/>
  <c r="AD145" i="19"/>
  <c r="AB146" i="19"/>
  <c r="AC146" i="19"/>
  <c r="AD146" i="19"/>
  <c r="AB147" i="19"/>
  <c r="AC147" i="19"/>
  <c r="AD147" i="19"/>
  <c r="AB148" i="19"/>
  <c r="AC148" i="19"/>
  <c r="AD148" i="19"/>
  <c r="AB149" i="19"/>
  <c r="AC149" i="19"/>
  <c r="AD149" i="19"/>
  <c r="AB150" i="19"/>
  <c r="AC150" i="19"/>
  <c r="AD150" i="19"/>
  <c r="AB151" i="19"/>
  <c r="AC151" i="19"/>
  <c r="AD151" i="19"/>
  <c r="AB152" i="19"/>
  <c r="AC152" i="19"/>
  <c r="AD152" i="19"/>
  <c r="AB153" i="19"/>
  <c r="AC153" i="19"/>
  <c r="AD153" i="19"/>
  <c r="AB154" i="19"/>
  <c r="AC154" i="19"/>
  <c r="AD154" i="19"/>
  <c r="AB155" i="19"/>
  <c r="AC155" i="19"/>
  <c r="AD155" i="19"/>
  <c r="AB156" i="19"/>
  <c r="AC156" i="19"/>
  <c r="AD156" i="19"/>
  <c r="AB157" i="19"/>
  <c r="AC157" i="19"/>
  <c r="AD157" i="19"/>
  <c r="AB158" i="19"/>
  <c r="AC158" i="19"/>
  <c r="AD158" i="19"/>
  <c r="AB159" i="19"/>
  <c r="AC159" i="19"/>
  <c r="AD159" i="19"/>
  <c r="AB160" i="19"/>
  <c r="AC160" i="19"/>
  <c r="AD160" i="19"/>
  <c r="AB161" i="19"/>
  <c r="AC161" i="19"/>
  <c r="AD161" i="19"/>
  <c r="AB162" i="19"/>
  <c r="AC162" i="19"/>
  <c r="AD162" i="19"/>
  <c r="AB163" i="19"/>
  <c r="AC163" i="19"/>
  <c r="AD163" i="19"/>
  <c r="AB164" i="19"/>
  <c r="AC164" i="19"/>
  <c r="AD164" i="19"/>
  <c r="AB165" i="19"/>
  <c r="AC165" i="19"/>
  <c r="AD165" i="19"/>
  <c r="AB166" i="19"/>
  <c r="AC166" i="19"/>
  <c r="AD166" i="19"/>
  <c r="AB167" i="19"/>
  <c r="AC167" i="19"/>
  <c r="AD167" i="19"/>
  <c r="AB168" i="19"/>
  <c r="AC168" i="19"/>
  <c r="AD168" i="19"/>
  <c r="AB169" i="19"/>
  <c r="AC169" i="19"/>
  <c r="AD169" i="19"/>
  <c r="AB170" i="19"/>
  <c r="AC170" i="19"/>
  <c r="AD170" i="19"/>
  <c r="AB171" i="19"/>
  <c r="AC171" i="19"/>
  <c r="AD171" i="19"/>
  <c r="AB172" i="19"/>
  <c r="AC172" i="19"/>
  <c r="AD172" i="19"/>
  <c r="AB173" i="19"/>
  <c r="AC173" i="19"/>
  <c r="AD173" i="19"/>
  <c r="AB174" i="19"/>
  <c r="AC174" i="19"/>
  <c r="AD174" i="19"/>
  <c r="AB175" i="19"/>
  <c r="AC175" i="19"/>
  <c r="AD175" i="19"/>
  <c r="Z176" i="19"/>
  <c r="AA176" i="19"/>
  <c r="Z97" i="19"/>
  <c r="AA97" i="19"/>
  <c r="Z98" i="19"/>
  <c r="AA98" i="19"/>
  <c r="Z99" i="19"/>
  <c r="AA99" i="19"/>
  <c r="Z100" i="19"/>
  <c r="AA100" i="19"/>
  <c r="Z101" i="19"/>
  <c r="AA101" i="19"/>
  <c r="Z102" i="19"/>
  <c r="AA102" i="19"/>
  <c r="Z103" i="19"/>
  <c r="AA103" i="19"/>
  <c r="Z104" i="19"/>
  <c r="AA104" i="19"/>
  <c r="Z105" i="19"/>
  <c r="AA105" i="19"/>
  <c r="Z106" i="19"/>
  <c r="AA106" i="19"/>
  <c r="Z107" i="19"/>
  <c r="AA107" i="19"/>
  <c r="Z108" i="19"/>
  <c r="AA108" i="19"/>
  <c r="Z109" i="19"/>
  <c r="AA109" i="19"/>
  <c r="Z110" i="19"/>
  <c r="AA110" i="19"/>
  <c r="Z111" i="19"/>
  <c r="AA111" i="19"/>
  <c r="Z112" i="19"/>
  <c r="AA112" i="19"/>
  <c r="Z113" i="19"/>
  <c r="AA113" i="19"/>
  <c r="Z114" i="19"/>
  <c r="AA114" i="19"/>
  <c r="Z115" i="19"/>
  <c r="AA115" i="19"/>
  <c r="Z116" i="19"/>
  <c r="AA116" i="19"/>
  <c r="Z117" i="19"/>
  <c r="AA117" i="19"/>
  <c r="Z118" i="19"/>
  <c r="AA118" i="19"/>
  <c r="Z119" i="19"/>
  <c r="AA119" i="19"/>
  <c r="Z120" i="19"/>
  <c r="AA120" i="19"/>
  <c r="Z121" i="19"/>
  <c r="AA121" i="19"/>
  <c r="Z122" i="19"/>
  <c r="AA122" i="19"/>
  <c r="Z123" i="19"/>
  <c r="AA123" i="19"/>
  <c r="Z124" i="19"/>
  <c r="AA124" i="19"/>
  <c r="Z125" i="19"/>
  <c r="AA125" i="19"/>
  <c r="Z126" i="19"/>
  <c r="AA126" i="19"/>
  <c r="Z127" i="19"/>
  <c r="AA127" i="19"/>
  <c r="Z128" i="19"/>
  <c r="AA128" i="19"/>
  <c r="Z129" i="19"/>
  <c r="AA129" i="19"/>
  <c r="Z130" i="19"/>
  <c r="AA130" i="19"/>
  <c r="Z131" i="19"/>
  <c r="AA131" i="19"/>
  <c r="Z132" i="19"/>
  <c r="AA132" i="19"/>
  <c r="Z133" i="19"/>
  <c r="AA133" i="19"/>
  <c r="Z134" i="19"/>
  <c r="AA134" i="19"/>
  <c r="Z135" i="19"/>
  <c r="AA135" i="19"/>
  <c r="Z136" i="19"/>
  <c r="AA136" i="19"/>
  <c r="Z137" i="19"/>
  <c r="AA137" i="19"/>
  <c r="Z138" i="19"/>
  <c r="AA138" i="19"/>
  <c r="Z139" i="19"/>
  <c r="AA139" i="19"/>
  <c r="Z140" i="19"/>
  <c r="AA140" i="19"/>
  <c r="Z141" i="19"/>
  <c r="AA141" i="19"/>
  <c r="Z142" i="19"/>
  <c r="AA142" i="19"/>
  <c r="Z143" i="19"/>
  <c r="AA143" i="19"/>
  <c r="Z144" i="19"/>
  <c r="AA144" i="19"/>
  <c r="Z145" i="19"/>
  <c r="AA145" i="19"/>
  <c r="Z146" i="19"/>
  <c r="AA146" i="19"/>
  <c r="Z147" i="19"/>
  <c r="AA147" i="19"/>
  <c r="Z148" i="19"/>
  <c r="AA148" i="19"/>
  <c r="Z149" i="19"/>
  <c r="AA149" i="19"/>
  <c r="Z150" i="19"/>
  <c r="AA150" i="19"/>
  <c r="Z151" i="19"/>
  <c r="AA151" i="19"/>
  <c r="Z152" i="19"/>
  <c r="AA152" i="19"/>
  <c r="Z153" i="19"/>
  <c r="AA153" i="19"/>
  <c r="Z154" i="19"/>
  <c r="AA154" i="19"/>
  <c r="Z155" i="19"/>
  <c r="AA155" i="19"/>
  <c r="Z156" i="19"/>
  <c r="AA156" i="19"/>
  <c r="Z157" i="19"/>
  <c r="AA157" i="19"/>
  <c r="Z158" i="19"/>
  <c r="AA158" i="19"/>
  <c r="Z159" i="19"/>
  <c r="AA159" i="19"/>
  <c r="Z160" i="19"/>
  <c r="AA160" i="19"/>
  <c r="Z161" i="19"/>
  <c r="AA161" i="19"/>
  <c r="Z162" i="19"/>
  <c r="AA162" i="19"/>
  <c r="Z163" i="19"/>
  <c r="AA163" i="19"/>
  <c r="Z164" i="19"/>
  <c r="AA164" i="19"/>
  <c r="Z165" i="19"/>
  <c r="AA165" i="19"/>
  <c r="Z166" i="19"/>
  <c r="AA166" i="19"/>
  <c r="Z167" i="19"/>
  <c r="AA167" i="19"/>
  <c r="Z168" i="19"/>
  <c r="AA168" i="19"/>
  <c r="Z169" i="19"/>
  <c r="AA169" i="19"/>
  <c r="Z170" i="19"/>
  <c r="AA170" i="19"/>
  <c r="Z171" i="19"/>
  <c r="AA171" i="19"/>
  <c r="Z172" i="19"/>
  <c r="AA172" i="19"/>
  <c r="Z173" i="19"/>
  <c r="AA173" i="19"/>
  <c r="Z174" i="19"/>
  <c r="AA174" i="19"/>
  <c r="Z175" i="19"/>
  <c r="AA175" i="19"/>
  <c r="K268" i="19"/>
  <c r="K267" i="19"/>
  <c r="K269" i="19"/>
  <c r="K357" i="19"/>
  <c r="J268" i="19"/>
  <c r="J267" i="19"/>
  <c r="J269" i="19"/>
  <c r="J357" i="19"/>
  <c r="I268" i="19"/>
  <c r="I267" i="19"/>
  <c r="I269" i="19"/>
  <c r="I357" i="19"/>
  <c r="H263" i="19"/>
  <c r="H184" i="19"/>
  <c r="H185" i="19"/>
  <c r="H186" i="19"/>
  <c r="H187" i="19"/>
  <c r="H188" i="19"/>
  <c r="H189" i="19"/>
  <c r="H190" i="19"/>
  <c r="H191" i="19"/>
  <c r="H192" i="19"/>
  <c r="H193" i="19"/>
  <c r="H194" i="19"/>
  <c r="H195" i="19"/>
  <c r="H196" i="19"/>
  <c r="H197" i="19"/>
  <c r="H198" i="19"/>
  <c r="H199" i="19"/>
  <c r="H200" i="19"/>
  <c r="H201" i="19"/>
  <c r="H202" i="19"/>
  <c r="H203" i="19"/>
  <c r="H204" i="19"/>
  <c r="H205" i="19"/>
  <c r="H206" i="19"/>
  <c r="H207" i="19"/>
  <c r="H208" i="19"/>
  <c r="H209" i="19"/>
  <c r="H210" i="19"/>
  <c r="H211" i="19"/>
  <c r="H212" i="19"/>
  <c r="H213" i="19"/>
  <c r="H214" i="19"/>
  <c r="H215" i="19"/>
  <c r="H216" i="19"/>
  <c r="H217" i="19"/>
  <c r="H218" i="19"/>
  <c r="H219" i="19"/>
  <c r="H220" i="19"/>
  <c r="H221" i="19"/>
  <c r="H222" i="19"/>
  <c r="H223" i="19"/>
  <c r="H224" i="19"/>
  <c r="H225" i="19"/>
  <c r="H226" i="19"/>
  <c r="H227" i="19"/>
  <c r="H228" i="19"/>
  <c r="H229" i="19"/>
  <c r="H230" i="19"/>
  <c r="H231" i="19"/>
  <c r="H232" i="19"/>
  <c r="H233" i="19"/>
  <c r="H234" i="19"/>
  <c r="H235" i="19"/>
  <c r="H236" i="19"/>
  <c r="H237" i="19"/>
  <c r="H238" i="19"/>
  <c r="H239" i="19"/>
  <c r="H240" i="19"/>
  <c r="H241" i="19"/>
  <c r="H242" i="19"/>
  <c r="H243" i="19"/>
  <c r="H244" i="19"/>
  <c r="H245" i="19"/>
  <c r="H246" i="19"/>
  <c r="H247" i="19"/>
  <c r="H248" i="19"/>
  <c r="H249" i="19"/>
  <c r="H250" i="19"/>
  <c r="H251" i="19"/>
  <c r="H252" i="19"/>
  <c r="H253" i="19"/>
  <c r="H254" i="19"/>
  <c r="H255" i="19"/>
  <c r="H256" i="19"/>
  <c r="H257" i="19"/>
  <c r="H258" i="19"/>
  <c r="H259" i="19"/>
  <c r="H260" i="19"/>
  <c r="H261" i="19"/>
  <c r="H262" i="19"/>
  <c r="H268" i="19"/>
  <c r="H267" i="19"/>
  <c r="H269" i="19"/>
  <c r="H357" i="19"/>
  <c r="G263" i="19"/>
  <c r="G184" i="19"/>
  <c r="G185" i="19"/>
  <c r="G186" i="19"/>
  <c r="G187" i="19"/>
  <c r="G188" i="19"/>
  <c r="G189" i="19"/>
  <c r="G190" i="19"/>
  <c r="G191" i="19"/>
  <c r="G192" i="19"/>
  <c r="G193"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4" i="19"/>
  <c r="G225" i="19"/>
  <c r="G226" i="19"/>
  <c r="G227" i="19"/>
  <c r="G228" i="19"/>
  <c r="G229" i="19"/>
  <c r="G230" i="19"/>
  <c r="G231" i="19"/>
  <c r="G232" i="19"/>
  <c r="G233" i="19"/>
  <c r="G234" i="19"/>
  <c r="G235" i="19"/>
  <c r="G236"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8" i="19"/>
  <c r="G267" i="19"/>
  <c r="G269" i="19"/>
  <c r="G357" i="19"/>
  <c r="F268" i="19"/>
  <c r="F267" i="19"/>
  <c r="F269" i="19"/>
  <c r="F357" i="19"/>
  <c r="E268" i="19"/>
  <c r="E267" i="19"/>
  <c r="E269" i="19"/>
  <c r="E357" i="19"/>
  <c r="D268" i="19"/>
  <c r="D267" i="19"/>
  <c r="D269" i="19"/>
  <c r="D357" i="19"/>
  <c r="C268" i="19"/>
  <c r="C267" i="19"/>
  <c r="C269" i="19"/>
  <c r="C357" i="19"/>
  <c r="B268" i="19"/>
  <c r="B267" i="19"/>
  <c r="B269" i="19"/>
  <c r="B357" i="19"/>
  <c r="K356" i="19"/>
  <c r="J356" i="19"/>
  <c r="I356" i="19"/>
  <c r="H356" i="19"/>
  <c r="G356" i="19"/>
  <c r="F356" i="19"/>
  <c r="E356" i="19"/>
  <c r="D356" i="19"/>
  <c r="C356" i="19"/>
  <c r="B356" i="19"/>
  <c r="K355" i="19"/>
  <c r="J355" i="19"/>
  <c r="I355" i="19"/>
  <c r="H355" i="19"/>
  <c r="G355" i="19"/>
  <c r="F355" i="19"/>
  <c r="E355" i="19"/>
  <c r="D355" i="19"/>
  <c r="C355" i="19"/>
  <c r="B355" i="19"/>
  <c r="K354" i="19"/>
  <c r="J354" i="19"/>
  <c r="I354" i="19"/>
  <c r="H354" i="19"/>
  <c r="G354" i="19"/>
  <c r="F354" i="19"/>
  <c r="E354" i="19"/>
  <c r="D354" i="19"/>
  <c r="C354" i="19"/>
  <c r="B354" i="19"/>
  <c r="K353" i="19"/>
  <c r="J353" i="19"/>
  <c r="I353" i="19"/>
  <c r="H353" i="19"/>
  <c r="G353" i="19"/>
  <c r="F353" i="19"/>
  <c r="E353" i="19"/>
  <c r="D353" i="19"/>
  <c r="C353" i="19"/>
  <c r="B353" i="19"/>
  <c r="K352" i="19"/>
  <c r="J352" i="19"/>
  <c r="I352" i="19"/>
  <c r="H352" i="19"/>
  <c r="G352" i="19"/>
  <c r="F352" i="19"/>
  <c r="E352" i="19"/>
  <c r="D352" i="19"/>
  <c r="C352" i="19"/>
  <c r="B352" i="19"/>
  <c r="K351" i="19"/>
  <c r="J351" i="19"/>
  <c r="I351" i="19"/>
  <c r="H351" i="19"/>
  <c r="G351" i="19"/>
  <c r="F351" i="19"/>
  <c r="E351" i="19"/>
  <c r="D351" i="19"/>
  <c r="C351" i="19"/>
  <c r="B351" i="19"/>
  <c r="K350" i="19"/>
  <c r="J350" i="19"/>
  <c r="I350" i="19"/>
  <c r="H350" i="19"/>
  <c r="G350" i="19"/>
  <c r="F350" i="19"/>
  <c r="E350" i="19"/>
  <c r="D350" i="19"/>
  <c r="C350" i="19"/>
  <c r="B350" i="19"/>
  <c r="K349" i="19"/>
  <c r="J349" i="19"/>
  <c r="I349" i="19"/>
  <c r="H349" i="19"/>
  <c r="G349" i="19"/>
  <c r="F349" i="19"/>
  <c r="E349" i="19"/>
  <c r="D349" i="19"/>
  <c r="C349" i="19"/>
  <c r="B349" i="19"/>
  <c r="K348" i="19"/>
  <c r="J348" i="19"/>
  <c r="I348" i="19"/>
  <c r="H348" i="19"/>
  <c r="G348" i="19"/>
  <c r="F348" i="19"/>
  <c r="E348" i="19"/>
  <c r="D348" i="19"/>
  <c r="C348" i="19"/>
  <c r="B348" i="19"/>
  <c r="K347" i="19"/>
  <c r="J347" i="19"/>
  <c r="I347" i="19"/>
  <c r="H347" i="19"/>
  <c r="G347" i="19"/>
  <c r="F347" i="19"/>
  <c r="E347" i="19"/>
  <c r="D347" i="19"/>
  <c r="C347" i="19"/>
  <c r="B347" i="19"/>
  <c r="K346" i="19"/>
  <c r="J346" i="19"/>
  <c r="I346" i="19"/>
  <c r="H346" i="19"/>
  <c r="G346" i="19"/>
  <c r="F346" i="19"/>
  <c r="E346" i="19"/>
  <c r="D346" i="19"/>
  <c r="C346" i="19"/>
  <c r="B346" i="19"/>
  <c r="K345" i="19"/>
  <c r="J345" i="19"/>
  <c r="I345" i="19"/>
  <c r="H345" i="19"/>
  <c r="G345" i="19"/>
  <c r="F345" i="19"/>
  <c r="E345" i="19"/>
  <c r="D345" i="19"/>
  <c r="C345" i="19"/>
  <c r="B345" i="19"/>
  <c r="K344" i="19"/>
  <c r="J344" i="19"/>
  <c r="I344" i="19"/>
  <c r="H344" i="19"/>
  <c r="G344" i="19"/>
  <c r="F344" i="19"/>
  <c r="E344" i="19"/>
  <c r="D344" i="19"/>
  <c r="C344" i="19"/>
  <c r="B344" i="19"/>
  <c r="K343" i="19"/>
  <c r="J343" i="19"/>
  <c r="I343" i="19"/>
  <c r="H343" i="19"/>
  <c r="G343" i="19"/>
  <c r="F343" i="19"/>
  <c r="E343" i="19"/>
  <c r="D343" i="19"/>
  <c r="C343" i="19"/>
  <c r="B343" i="19"/>
  <c r="K342" i="19"/>
  <c r="J342" i="19"/>
  <c r="I342" i="19"/>
  <c r="H342" i="19"/>
  <c r="G342" i="19"/>
  <c r="F342" i="19"/>
  <c r="E342" i="19"/>
  <c r="D342" i="19"/>
  <c r="C342" i="19"/>
  <c r="B342" i="19"/>
  <c r="K341" i="19"/>
  <c r="J341" i="19"/>
  <c r="I341" i="19"/>
  <c r="H341" i="19"/>
  <c r="G341" i="19"/>
  <c r="F341" i="19"/>
  <c r="E341" i="19"/>
  <c r="D341" i="19"/>
  <c r="C341" i="19"/>
  <c r="B341" i="19"/>
  <c r="K340" i="19"/>
  <c r="J340" i="19"/>
  <c r="I340" i="19"/>
  <c r="H340" i="19"/>
  <c r="G340" i="19"/>
  <c r="F340" i="19"/>
  <c r="E340" i="19"/>
  <c r="D340" i="19"/>
  <c r="C340" i="19"/>
  <c r="B340" i="19"/>
  <c r="K339" i="19"/>
  <c r="J339" i="19"/>
  <c r="I339" i="19"/>
  <c r="H339" i="19"/>
  <c r="G339" i="19"/>
  <c r="F339" i="19"/>
  <c r="E339" i="19"/>
  <c r="D339" i="19"/>
  <c r="C339" i="19"/>
  <c r="B339" i="19"/>
  <c r="K338" i="19"/>
  <c r="J338" i="19"/>
  <c r="I338" i="19"/>
  <c r="H338" i="19"/>
  <c r="G338" i="19"/>
  <c r="F338" i="19"/>
  <c r="E338" i="19"/>
  <c r="D338" i="19"/>
  <c r="C338" i="19"/>
  <c r="B338" i="19"/>
  <c r="K337" i="19"/>
  <c r="J337" i="19"/>
  <c r="I337" i="19"/>
  <c r="H337" i="19"/>
  <c r="G337" i="19"/>
  <c r="F337" i="19"/>
  <c r="E337" i="19"/>
  <c r="D337" i="19"/>
  <c r="C337" i="19"/>
  <c r="B337" i="19"/>
  <c r="K336" i="19"/>
  <c r="J336" i="19"/>
  <c r="I336" i="19"/>
  <c r="H336" i="19"/>
  <c r="G336" i="19"/>
  <c r="F336" i="19"/>
  <c r="E336" i="19"/>
  <c r="D336" i="19"/>
  <c r="C336" i="19"/>
  <c r="B336" i="19"/>
  <c r="K335" i="19"/>
  <c r="J335" i="19"/>
  <c r="I335" i="19"/>
  <c r="H335" i="19"/>
  <c r="G335" i="19"/>
  <c r="F335" i="19"/>
  <c r="E335" i="19"/>
  <c r="D335" i="19"/>
  <c r="C335" i="19"/>
  <c r="B335" i="19"/>
  <c r="K334" i="19"/>
  <c r="J334" i="19"/>
  <c r="I334" i="19"/>
  <c r="H334" i="19"/>
  <c r="G334" i="19"/>
  <c r="F334" i="19"/>
  <c r="E334" i="19"/>
  <c r="D334" i="19"/>
  <c r="C334" i="19"/>
  <c r="B334" i="19"/>
  <c r="K333" i="19"/>
  <c r="J333" i="19"/>
  <c r="I333" i="19"/>
  <c r="H333" i="19"/>
  <c r="G333" i="19"/>
  <c r="F333" i="19"/>
  <c r="E333" i="19"/>
  <c r="D333" i="19"/>
  <c r="C333" i="19"/>
  <c r="B333" i="19"/>
  <c r="K332" i="19"/>
  <c r="J332" i="19"/>
  <c r="I332" i="19"/>
  <c r="H332" i="19"/>
  <c r="G332" i="19"/>
  <c r="F332" i="19"/>
  <c r="E332" i="19"/>
  <c r="D332" i="19"/>
  <c r="C332" i="19"/>
  <c r="B332" i="19"/>
  <c r="K331" i="19"/>
  <c r="J331" i="19"/>
  <c r="I331" i="19"/>
  <c r="H331" i="19"/>
  <c r="G331" i="19"/>
  <c r="F331" i="19"/>
  <c r="E331" i="19"/>
  <c r="D331" i="19"/>
  <c r="C331" i="19"/>
  <c r="B331" i="19"/>
  <c r="K330" i="19"/>
  <c r="J330" i="19"/>
  <c r="I330" i="19"/>
  <c r="H330" i="19"/>
  <c r="G330" i="19"/>
  <c r="F330" i="19"/>
  <c r="E330" i="19"/>
  <c r="D330" i="19"/>
  <c r="C330" i="19"/>
  <c r="B330" i="19"/>
  <c r="K329" i="19"/>
  <c r="J329" i="19"/>
  <c r="I329" i="19"/>
  <c r="H329" i="19"/>
  <c r="G329" i="19"/>
  <c r="F329" i="19"/>
  <c r="E329" i="19"/>
  <c r="D329" i="19"/>
  <c r="C329" i="19"/>
  <c r="B329" i="19"/>
  <c r="K328" i="19"/>
  <c r="J328" i="19"/>
  <c r="I328" i="19"/>
  <c r="H328" i="19"/>
  <c r="G328" i="19"/>
  <c r="F328" i="19"/>
  <c r="E328" i="19"/>
  <c r="D328" i="19"/>
  <c r="C328" i="19"/>
  <c r="B328" i="19"/>
  <c r="K327" i="19"/>
  <c r="J327" i="19"/>
  <c r="I327" i="19"/>
  <c r="H327" i="19"/>
  <c r="G327" i="19"/>
  <c r="F327" i="19"/>
  <c r="E327" i="19"/>
  <c r="D327" i="19"/>
  <c r="C327" i="19"/>
  <c r="B327" i="19"/>
  <c r="K326" i="19"/>
  <c r="J326" i="19"/>
  <c r="I326" i="19"/>
  <c r="H326" i="19"/>
  <c r="G326" i="19"/>
  <c r="F326" i="19"/>
  <c r="E326" i="19"/>
  <c r="D326" i="19"/>
  <c r="C326" i="19"/>
  <c r="B326" i="19"/>
  <c r="K325" i="19"/>
  <c r="J325" i="19"/>
  <c r="I325" i="19"/>
  <c r="H325" i="19"/>
  <c r="G325" i="19"/>
  <c r="F325" i="19"/>
  <c r="E325" i="19"/>
  <c r="D325" i="19"/>
  <c r="C325" i="19"/>
  <c r="B325" i="19"/>
  <c r="K324" i="19"/>
  <c r="J324" i="19"/>
  <c r="I324" i="19"/>
  <c r="H324" i="19"/>
  <c r="G324" i="19"/>
  <c r="F324" i="19"/>
  <c r="E324" i="19"/>
  <c r="D324" i="19"/>
  <c r="C324" i="19"/>
  <c r="B324" i="19"/>
  <c r="K323" i="19"/>
  <c r="J323" i="19"/>
  <c r="I323" i="19"/>
  <c r="H323" i="19"/>
  <c r="G323" i="19"/>
  <c r="F323" i="19"/>
  <c r="E323" i="19"/>
  <c r="D323" i="19"/>
  <c r="C323" i="19"/>
  <c r="B323" i="19"/>
  <c r="K322" i="19"/>
  <c r="J322" i="19"/>
  <c r="I322" i="19"/>
  <c r="H322" i="19"/>
  <c r="G322" i="19"/>
  <c r="F322" i="19"/>
  <c r="E322" i="19"/>
  <c r="D322" i="19"/>
  <c r="C322" i="19"/>
  <c r="B322" i="19"/>
  <c r="K321" i="19"/>
  <c r="J321" i="19"/>
  <c r="I321" i="19"/>
  <c r="H321" i="19"/>
  <c r="G321" i="19"/>
  <c r="F321" i="19"/>
  <c r="E321" i="19"/>
  <c r="D321" i="19"/>
  <c r="C321" i="19"/>
  <c r="B321" i="19"/>
  <c r="K320" i="19"/>
  <c r="J320" i="19"/>
  <c r="I320" i="19"/>
  <c r="H320" i="19"/>
  <c r="G320" i="19"/>
  <c r="F320" i="19"/>
  <c r="E320" i="19"/>
  <c r="D320" i="19"/>
  <c r="C320" i="19"/>
  <c r="B320" i="19"/>
  <c r="K319" i="19"/>
  <c r="J319" i="19"/>
  <c r="I319" i="19"/>
  <c r="H319" i="19"/>
  <c r="G319" i="19"/>
  <c r="F319" i="19"/>
  <c r="E319" i="19"/>
  <c r="D319" i="19"/>
  <c r="C319" i="19"/>
  <c r="B319" i="19"/>
  <c r="K318" i="19"/>
  <c r="J318" i="19"/>
  <c r="I318" i="19"/>
  <c r="H318" i="19"/>
  <c r="G318" i="19"/>
  <c r="F318" i="19"/>
  <c r="E318" i="19"/>
  <c r="D318" i="19"/>
  <c r="C318" i="19"/>
  <c r="B318" i="19"/>
  <c r="K317" i="19"/>
  <c r="J317" i="19"/>
  <c r="I317" i="19"/>
  <c r="H317" i="19"/>
  <c r="G317" i="19"/>
  <c r="F317" i="19"/>
  <c r="E317" i="19"/>
  <c r="D317" i="19"/>
  <c r="C317" i="19"/>
  <c r="B317" i="19"/>
  <c r="K316" i="19"/>
  <c r="J316" i="19"/>
  <c r="I316" i="19"/>
  <c r="H316" i="19"/>
  <c r="G316" i="19"/>
  <c r="F316" i="19"/>
  <c r="E316" i="19"/>
  <c r="D316" i="19"/>
  <c r="C316" i="19"/>
  <c r="B316" i="19"/>
  <c r="K315" i="19"/>
  <c r="J315" i="19"/>
  <c r="I315" i="19"/>
  <c r="H315" i="19"/>
  <c r="G315" i="19"/>
  <c r="F315" i="19"/>
  <c r="E315" i="19"/>
  <c r="D315" i="19"/>
  <c r="C315" i="19"/>
  <c r="B315" i="19"/>
  <c r="K314" i="19"/>
  <c r="J314" i="19"/>
  <c r="I314" i="19"/>
  <c r="H314" i="19"/>
  <c r="G314" i="19"/>
  <c r="F314" i="19"/>
  <c r="E314" i="19"/>
  <c r="D314" i="19"/>
  <c r="C314" i="19"/>
  <c r="B314" i="19"/>
  <c r="K313" i="19"/>
  <c r="J313" i="19"/>
  <c r="I313" i="19"/>
  <c r="H313" i="19"/>
  <c r="G313" i="19"/>
  <c r="F313" i="19"/>
  <c r="E313" i="19"/>
  <c r="D313" i="19"/>
  <c r="C313" i="19"/>
  <c r="B313" i="19"/>
  <c r="K312" i="19"/>
  <c r="J312" i="19"/>
  <c r="I312" i="19"/>
  <c r="H312" i="19"/>
  <c r="G312" i="19"/>
  <c r="F312" i="19"/>
  <c r="E312" i="19"/>
  <c r="D312" i="19"/>
  <c r="C312" i="19"/>
  <c r="B312" i="19"/>
  <c r="K311" i="19"/>
  <c r="J311" i="19"/>
  <c r="I311" i="19"/>
  <c r="H311" i="19"/>
  <c r="G311" i="19"/>
  <c r="F311" i="19"/>
  <c r="E311" i="19"/>
  <c r="D311" i="19"/>
  <c r="C311" i="19"/>
  <c r="B311" i="19"/>
  <c r="K310" i="19"/>
  <c r="J310" i="19"/>
  <c r="I310" i="19"/>
  <c r="H310" i="19"/>
  <c r="G310" i="19"/>
  <c r="F310" i="19"/>
  <c r="E310" i="19"/>
  <c r="D310" i="19"/>
  <c r="C310" i="19"/>
  <c r="B310" i="19"/>
  <c r="K309" i="19"/>
  <c r="J309" i="19"/>
  <c r="I309" i="19"/>
  <c r="H309" i="19"/>
  <c r="G309" i="19"/>
  <c r="F309" i="19"/>
  <c r="E309" i="19"/>
  <c r="D309" i="19"/>
  <c r="C309" i="19"/>
  <c r="B309" i="19"/>
  <c r="K308" i="19"/>
  <c r="J308" i="19"/>
  <c r="I308" i="19"/>
  <c r="H308" i="19"/>
  <c r="G308" i="19"/>
  <c r="F308" i="19"/>
  <c r="E308" i="19"/>
  <c r="D308" i="19"/>
  <c r="C308" i="19"/>
  <c r="B308" i="19"/>
  <c r="K307" i="19"/>
  <c r="J307" i="19"/>
  <c r="I307" i="19"/>
  <c r="H307" i="19"/>
  <c r="G307" i="19"/>
  <c r="F307" i="19"/>
  <c r="E307" i="19"/>
  <c r="D307" i="19"/>
  <c r="C307" i="19"/>
  <c r="B307" i="19"/>
  <c r="K306" i="19"/>
  <c r="J306" i="19"/>
  <c r="I306" i="19"/>
  <c r="H306" i="19"/>
  <c r="G306" i="19"/>
  <c r="F306" i="19"/>
  <c r="E306" i="19"/>
  <c r="D306" i="19"/>
  <c r="C306" i="19"/>
  <c r="B306" i="19"/>
  <c r="K305" i="19"/>
  <c r="J305" i="19"/>
  <c r="I305" i="19"/>
  <c r="H305" i="19"/>
  <c r="G305" i="19"/>
  <c r="F305" i="19"/>
  <c r="E305" i="19"/>
  <c r="D305" i="19"/>
  <c r="C305" i="19"/>
  <c r="B305" i="19"/>
  <c r="K304" i="19"/>
  <c r="J304" i="19"/>
  <c r="I304" i="19"/>
  <c r="H304" i="19"/>
  <c r="G304" i="19"/>
  <c r="F304" i="19"/>
  <c r="E304" i="19"/>
  <c r="D304" i="19"/>
  <c r="C304" i="19"/>
  <c r="B304" i="19"/>
  <c r="K303" i="19"/>
  <c r="J303" i="19"/>
  <c r="I303" i="19"/>
  <c r="H303" i="19"/>
  <c r="G303" i="19"/>
  <c r="F303" i="19"/>
  <c r="E303" i="19"/>
  <c r="D303" i="19"/>
  <c r="C303" i="19"/>
  <c r="B303" i="19"/>
  <c r="K302" i="19"/>
  <c r="J302" i="19"/>
  <c r="I302" i="19"/>
  <c r="H302" i="19"/>
  <c r="G302" i="19"/>
  <c r="F302" i="19"/>
  <c r="E302" i="19"/>
  <c r="D302" i="19"/>
  <c r="C302" i="19"/>
  <c r="B302" i="19"/>
  <c r="K301" i="19"/>
  <c r="J301" i="19"/>
  <c r="I301" i="19"/>
  <c r="H301" i="19"/>
  <c r="G301" i="19"/>
  <c r="F301" i="19"/>
  <c r="E301" i="19"/>
  <c r="D301" i="19"/>
  <c r="C301" i="19"/>
  <c r="B301" i="19"/>
  <c r="K300" i="19"/>
  <c r="J300" i="19"/>
  <c r="I300" i="19"/>
  <c r="H300" i="19"/>
  <c r="G300" i="19"/>
  <c r="F300" i="19"/>
  <c r="E300" i="19"/>
  <c r="D300" i="19"/>
  <c r="C300" i="19"/>
  <c r="B300" i="19"/>
  <c r="K299" i="19"/>
  <c r="J299" i="19"/>
  <c r="I299" i="19"/>
  <c r="H299" i="19"/>
  <c r="G299" i="19"/>
  <c r="F299" i="19"/>
  <c r="E299" i="19"/>
  <c r="D299" i="19"/>
  <c r="C299" i="19"/>
  <c r="B299" i="19"/>
  <c r="K298" i="19"/>
  <c r="J298" i="19"/>
  <c r="I298" i="19"/>
  <c r="H298" i="19"/>
  <c r="G298" i="19"/>
  <c r="F298" i="19"/>
  <c r="E298" i="19"/>
  <c r="D298" i="19"/>
  <c r="C298" i="19"/>
  <c r="B298" i="19"/>
  <c r="K297" i="19"/>
  <c r="J297" i="19"/>
  <c r="I297" i="19"/>
  <c r="H297" i="19"/>
  <c r="G297" i="19"/>
  <c r="F297" i="19"/>
  <c r="E297" i="19"/>
  <c r="D297" i="19"/>
  <c r="C297" i="19"/>
  <c r="B297" i="19"/>
  <c r="K296" i="19"/>
  <c r="J296" i="19"/>
  <c r="I296" i="19"/>
  <c r="H296" i="19"/>
  <c r="G296" i="19"/>
  <c r="F296" i="19"/>
  <c r="E296" i="19"/>
  <c r="D296" i="19"/>
  <c r="C296" i="19"/>
  <c r="B296" i="19"/>
  <c r="K295" i="19"/>
  <c r="J295" i="19"/>
  <c r="I295" i="19"/>
  <c r="H295" i="19"/>
  <c r="G295" i="19"/>
  <c r="F295" i="19"/>
  <c r="E295" i="19"/>
  <c r="D295" i="19"/>
  <c r="C295" i="19"/>
  <c r="B295" i="19"/>
  <c r="K294" i="19"/>
  <c r="J294" i="19"/>
  <c r="I294" i="19"/>
  <c r="H294" i="19"/>
  <c r="G294" i="19"/>
  <c r="F294" i="19"/>
  <c r="E294" i="19"/>
  <c r="D294" i="19"/>
  <c r="C294" i="19"/>
  <c r="B294" i="19"/>
  <c r="K293" i="19"/>
  <c r="J293" i="19"/>
  <c r="I293" i="19"/>
  <c r="H293" i="19"/>
  <c r="G293" i="19"/>
  <c r="F293" i="19"/>
  <c r="E293" i="19"/>
  <c r="D293" i="19"/>
  <c r="C293" i="19"/>
  <c r="B293" i="19"/>
  <c r="K292" i="19"/>
  <c r="J292" i="19"/>
  <c r="I292" i="19"/>
  <c r="H292" i="19"/>
  <c r="G292" i="19"/>
  <c r="F292" i="19"/>
  <c r="E292" i="19"/>
  <c r="D292" i="19"/>
  <c r="C292" i="19"/>
  <c r="B292" i="19"/>
  <c r="K291" i="19"/>
  <c r="J291" i="19"/>
  <c r="I291" i="19"/>
  <c r="H291" i="19"/>
  <c r="G291" i="19"/>
  <c r="F291" i="19"/>
  <c r="E291" i="19"/>
  <c r="D291" i="19"/>
  <c r="C291" i="19"/>
  <c r="B291" i="19"/>
  <c r="K290" i="19"/>
  <c r="J290" i="19"/>
  <c r="I290" i="19"/>
  <c r="H290" i="19"/>
  <c r="G290" i="19"/>
  <c r="F290" i="19"/>
  <c r="E290" i="19"/>
  <c r="D290" i="19"/>
  <c r="C290" i="19"/>
  <c r="B290" i="19"/>
  <c r="K289" i="19"/>
  <c r="J289" i="19"/>
  <c r="I289" i="19"/>
  <c r="H289" i="19"/>
  <c r="G289" i="19"/>
  <c r="F289" i="19"/>
  <c r="E289" i="19"/>
  <c r="D289" i="19"/>
  <c r="C289" i="19"/>
  <c r="B289" i="19"/>
  <c r="K288" i="19"/>
  <c r="J288" i="19"/>
  <c r="I288" i="19"/>
  <c r="H288" i="19"/>
  <c r="G288" i="19"/>
  <c r="F288" i="19"/>
  <c r="E288" i="19"/>
  <c r="D288" i="19"/>
  <c r="C288" i="19"/>
  <c r="B288" i="19"/>
  <c r="K287" i="19"/>
  <c r="J287" i="19"/>
  <c r="I287" i="19"/>
  <c r="H287" i="19"/>
  <c r="G287" i="19"/>
  <c r="F287" i="19"/>
  <c r="E287" i="19"/>
  <c r="D287" i="19"/>
  <c r="C287" i="19"/>
  <c r="B287" i="19"/>
  <c r="K286" i="19"/>
  <c r="J286" i="19"/>
  <c r="I286" i="19"/>
  <c r="H286" i="19"/>
  <c r="G286" i="19"/>
  <c r="F286" i="19"/>
  <c r="E286" i="19"/>
  <c r="D286" i="19"/>
  <c r="C286" i="19"/>
  <c r="B286" i="19"/>
  <c r="K285" i="19"/>
  <c r="J285" i="19"/>
  <c r="I285" i="19"/>
  <c r="H285" i="19"/>
  <c r="G285" i="19"/>
  <c r="F285" i="19"/>
  <c r="E285" i="19"/>
  <c r="D285" i="19"/>
  <c r="C285" i="19"/>
  <c r="B285" i="19"/>
  <c r="K284" i="19"/>
  <c r="J284" i="19"/>
  <c r="I284" i="19"/>
  <c r="H284" i="19"/>
  <c r="G284" i="19"/>
  <c r="F284" i="19"/>
  <c r="E284" i="19"/>
  <c r="D284" i="19"/>
  <c r="C284" i="19"/>
  <c r="B284" i="19"/>
  <c r="K283" i="19"/>
  <c r="J283" i="19"/>
  <c r="I283" i="19"/>
  <c r="H283" i="19"/>
  <c r="G283" i="19"/>
  <c r="F283" i="19"/>
  <c r="E283" i="19"/>
  <c r="D283" i="19"/>
  <c r="C283" i="19"/>
  <c r="B283" i="19"/>
  <c r="K282" i="19"/>
  <c r="J282" i="19"/>
  <c r="I282" i="19"/>
  <c r="H282" i="19"/>
  <c r="G282" i="19"/>
  <c r="F282" i="19"/>
  <c r="E282" i="19"/>
  <c r="D282" i="19"/>
  <c r="C282" i="19"/>
  <c r="B282" i="19"/>
  <c r="K281" i="19"/>
  <c r="J281" i="19"/>
  <c r="I281" i="19"/>
  <c r="H281" i="19"/>
  <c r="G281" i="19"/>
  <c r="F281" i="19"/>
  <c r="E281" i="19"/>
  <c r="D281" i="19"/>
  <c r="C281" i="19"/>
  <c r="B281" i="19"/>
  <c r="K280" i="19"/>
  <c r="J280" i="19"/>
  <c r="I280" i="19"/>
  <c r="H280" i="19"/>
  <c r="G280" i="19"/>
  <c r="F280" i="19"/>
  <c r="E280" i="19"/>
  <c r="D280" i="19"/>
  <c r="C280" i="19"/>
  <c r="B280" i="19"/>
  <c r="K279" i="19"/>
  <c r="J279" i="19"/>
  <c r="I279" i="19"/>
  <c r="H279" i="19"/>
  <c r="G279" i="19"/>
  <c r="F279" i="19"/>
  <c r="E279" i="19"/>
  <c r="D279" i="19"/>
  <c r="C279" i="19"/>
  <c r="B279" i="19"/>
  <c r="K278" i="19"/>
  <c r="J278" i="19"/>
  <c r="I278" i="19"/>
  <c r="H278" i="19"/>
  <c r="G278" i="19"/>
  <c r="F278" i="19"/>
  <c r="E278" i="19"/>
  <c r="D278" i="19"/>
  <c r="C278" i="19"/>
  <c r="B278" i="19"/>
  <c r="K277" i="19"/>
  <c r="J277" i="19"/>
  <c r="I277" i="19"/>
  <c r="H277" i="19"/>
  <c r="G277" i="19"/>
  <c r="F277" i="19"/>
  <c r="E277" i="19"/>
  <c r="D277" i="19"/>
  <c r="C277" i="19"/>
  <c r="B277" i="19"/>
  <c r="CL9" i="1"/>
  <c r="CL10" i="1"/>
  <c r="CL11" i="1"/>
  <c r="CL12" i="1"/>
  <c r="CL14" i="1"/>
  <c r="CL15" i="1"/>
  <c r="CL16" i="1"/>
  <c r="CL17" i="1"/>
  <c r="CL18" i="1"/>
  <c r="CL19" i="1"/>
  <c r="CL20" i="1"/>
  <c r="CL21" i="1"/>
  <c r="CL22" i="1"/>
  <c r="CL23" i="1"/>
  <c r="CL24" i="1"/>
  <c r="CL25" i="1"/>
  <c r="CL26" i="1"/>
  <c r="CL27" i="1"/>
  <c r="CL28" i="1"/>
  <c r="CL29" i="1"/>
  <c r="CL30" i="1"/>
  <c r="CL31" i="1"/>
  <c r="CL32" i="1"/>
  <c r="CL33" i="1"/>
  <c r="CL34" i="1"/>
  <c r="CL35" i="1"/>
  <c r="CL36" i="1"/>
  <c r="CL37" i="1"/>
  <c r="CL38" i="1"/>
  <c r="CL39" i="1"/>
  <c r="CL40" i="1"/>
  <c r="CL41" i="1"/>
  <c r="CL42" i="1"/>
  <c r="CL43" i="1"/>
  <c r="CL44" i="1"/>
  <c r="CL45" i="1"/>
  <c r="CL46" i="1"/>
  <c r="CL47" i="1"/>
  <c r="CL48" i="1"/>
  <c r="CL49" i="1"/>
  <c r="CL50" i="1"/>
  <c r="CL51" i="1"/>
  <c r="CL52" i="1"/>
  <c r="CL53" i="1"/>
  <c r="CL54" i="1"/>
  <c r="CL55" i="1"/>
  <c r="CL56" i="1"/>
  <c r="CL57" i="1"/>
  <c r="CL58" i="1"/>
  <c r="CL59" i="1"/>
  <c r="CL60" i="1"/>
  <c r="CL61" i="1"/>
  <c r="CL62" i="1"/>
  <c r="CL63" i="1"/>
  <c r="CL64" i="1"/>
  <c r="CL65" i="1"/>
  <c r="CL66" i="1"/>
  <c r="CL67" i="1"/>
  <c r="CL68" i="1"/>
  <c r="CL69" i="1"/>
  <c r="CL70" i="1"/>
  <c r="CL71" i="1"/>
  <c r="CL72" i="1"/>
  <c r="CL73" i="1"/>
  <c r="CL74" i="1"/>
  <c r="CL75" i="1"/>
  <c r="CL76" i="1"/>
  <c r="CL77" i="1"/>
  <c r="CL78" i="1"/>
  <c r="CL79" i="1"/>
  <c r="CL80" i="1"/>
  <c r="CL81" i="1"/>
  <c r="CL82" i="1"/>
  <c r="CL83" i="1"/>
  <c r="CL84" i="1"/>
  <c r="CL85" i="1"/>
  <c r="CL86" i="1"/>
  <c r="CL87" i="1"/>
  <c r="CL88" i="1"/>
  <c r="CK9" i="1"/>
  <c r="CK10" i="1"/>
  <c r="CK11" i="1"/>
  <c r="CK13" i="1"/>
  <c r="CK14" i="1"/>
  <c r="CK15" i="1"/>
  <c r="CK16" i="1"/>
  <c r="CK17" i="1"/>
  <c r="CK18" i="1"/>
  <c r="CK19" i="1"/>
  <c r="CK20" i="1"/>
  <c r="CK21" i="1"/>
  <c r="CK22" i="1"/>
  <c r="CK23" i="1"/>
  <c r="CK24" i="1"/>
  <c r="CK25" i="1"/>
  <c r="CK26" i="1"/>
  <c r="CK27" i="1"/>
  <c r="CK28" i="1"/>
  <c r="CK29" i="1"/>
  <c r="CK30" i="1"/>
  <c r="CK31" i="1"/>
  <c r="CK32" i="1"/>
  <c r="CK33" i="1"/>
  <c r="CK34" i="1"/>
  <c r="CK35" i="1"/>
  <c r="CK36" i="1"/>
  <c r="CK37" i="1"/>
  <c r="CK38" i="1"/>
  <c r="CK39" i="1"/>
  <c r="CK40" i="1"/>
  <c r="CK41" i="1"/>
  <c r="CK42" i="1"/>
  <c r="CK43" i="1"/>
  <c r="CK44" i="1"/>
  <c r="CK45" i="1"/>
  <c r="CK46" i="1"/>
  <c r="CK47" i="1"/>
  <c r="CK48" i="1"/>
  <c r="CK49" i="1"/>
  <c r="CK50" i="1"/>
  <c r="CK51" i="1"/>
  <c r="CK52" i="1"/>
  <c r="CK53" i="1"/>
  <c r="CK54" i="1"/>
  <c r="CK55" i="1"/>
  <c r="CK56" i="1"/>
  <c r="CK57" i="1"/>
  <c r="CK58" i="1"/>
  <c r="CK59" i="1"/>
  <c r="CK60" i="1"/>
  <c r="CK61" i="1"/>
  <c r="CK62" i="1"/>
  <c r="CK63" i="1"/>
  <c r="CK64" i="1"/>
  <c r="CK65" i="1"/>
  <c r="CK66" i="1"/>
  <c r="CK67" i="1"/>
  <c r="CK68" i="1"/>
  <c r="CK69" i="1"/>
  <c r="CK70" i="1"/>
  <c r="CK71" i="1"/>
  <c r="CK72" i="1"/>
  <c r="CK73" i="1"/>
  <c r="CK74" i="1"/>
  <c r="CK75" i="1"/>
  <c r="CK76" i="1"/>
  <c r="CK77" i="1"/>
  <c r="CK78" i="1"/>
  <c r="CK79" i="1"/>
  <c r="CK80" i="1"/>
  <c r="CK81" i="1"/>
  <c r="CK82" i="1"/>
  <c r="CK83" i="1"/>
  <c r="CK84" i="1"/>
  <c r="CK85" i="1"/>
  <c r="CK86" i="1"/>
  <c r="CK87" i="1"/>
  <c r="CK88" i="1"/>
  <c r="CJ9" i="1"/>
  <c r="CJ10" i="1"/>
  <c r="CJ11" i="1"/>
  <c r="CJ12" i="1"/>
  <c r="CJ13" i="1"/>
  <c r="CJ14" i="1"/>
  <c r="CJ15" i="1"/>
  <c r="CJ16" i="1"/>
  <c r="CJ17" i="1"/>
  <c r="CJ18" i="1"/>
  <c r="CJ19" i="1"/>
  <c r="CJ20" i="1"/>
  <c r="CJ21" i="1"/>
  <c r="CJ22" i="1"/>
  <c r="CJ23" i="1"/>
  <c r="CJ24" i="1"/>
  <c r="CJ25" i="1"/>
  <c r="CJ26" i="1"/>
  <c r="CJ27" i="1"/>
  <c r="CJ28" i="1"/>
  <c r="CJ29" i="1"/>
  <c r="CJ30" i="1"/>
  <c r="CJ31" i="1"/>
  <c r="CJ32" i="1"/>
  <c r="CJ33" i="1"/>
  <c r="CJ34" i="1"/>
  <c r="CJ35" i="1"/>
  <c r="CJ36" i="1"/>
  <c r="CJ37" i="1"/>
  <c r="CJ38" i="1"/>
  <c r="CJ39" i="1"/>
  <c r="CJ40" i="1"/>
  <c r="CJ41" i="1"/>
  <c r="CJ42" i="1"/>
  <c r="CJ43" i="1"/>
  <c r="CJ44" i="1"/>
  <c r="CJ45" i="1"/>
  <c r="CJ46" i="1"/>
  <c r="CJ47" i="1"/>
  <c r="CJ48" i="1"/>
  <c r="CJ49" i="1"/>
  <c r="CJ50" i="1"/>
  <c r="CJ51" i="1"/>
  <c r="CJ52" i="1"/>
  <c r="CJ53" i="1"/>
  <c r="CJ54" i="1"/>
  <c r="CJ55" i="1"/>
  <c r="CJ56" i="1"/>
  <c r="CJ57" i="1"/>
  <c r="CJ58" i="1"/>
  <c r="CJ59" i="1"/>
  <c r="CJ60" i="1"/>
  <c r="CJ61" i="1"/>
  <c r="CJ62" i="1"/>
  <c r="CJ63" i="1"/>
  <c r="CJ64" i="1"/>
  <c r="CJ65" i="1"/>
  <c r="CJ66" i="1"/>
  <c r="CJ67" i="1"/>
  <c r="CJ68" i="1"/>
  <c r="CJ69" i="1"/>
  <c r="CJ70" i="1"/>
  <c r="CJ71" i="1"/>
  <c r="CJ72" i="1"/>
  <c r="CJ73" i="1"/>
  <c r="CJ74" i="1"/>
  <c r="CJ75" i="1"/>
  <c r="CJ76" i="1"/>
  <c r="CJ77" i="1"/>
  <c r="CJ78" i="1"/>
  <c r="CJ79" i="1"/>
  <c r="CJ80" i="1"/>
  <c r="CJ81" i="1"/>
  <c r="CJ82" i="1"/>
  <c r="CJ83" i="1"/>
  <c r="CJ84" i="1"/>
  <c r="CJ85" i="1"/>
  <c r="CJ86" i="1"/>
  <c r="CJ87" i="1"/>
  <c r="CJ88" i="1"/>
  <c r="CI10" i="1"/>
  <c r="CI11" i="1"/>
  <c r="CI12" i="1"/>
  <c r="CI13" i="1"/>
  <c r="CI14" i="1"/>
  <c r="CI15" i="1"/>
  <c r="CI16" i="1"/>
  <c r="CI17" i="1"/>
  <c r="CI18" i="1"/>
  <c r="CI19" i="1"/>
  <c r="CI20" i="1"/>
  <c r="CI21" i="1"/>
  <c r="CI22" i="1"/>
  <c r="CI23" i="1"/>
  <c r="CI24" i="1"/>
  <c r="CI25" i="1"/>
  <c r="CI26" i="1"/>
  <c r="CI27" i="1"/>
  <c r="CI28" i="1"/>
  <c r="CI29" i="1"/>
  <c r="CI30" i="1"/>
  <c r="CI31" i="1"/>
  <c r="CI32" i="1"/>
  <c r="CI33" i="1"/>
  <c r="CI34" i="1"/>
  <c r="CI35" i="1"/>
  <c r="CI36" i="1"/>
  <c r="CI37" i="1"/>
  <c r="CI38" i="1"/>
  <c r="CI39" i="1"/>
  <c r="CI40" i="1"/>
  <c r="CI41" i="1"/>
  <c r="CI42" i="1"/>
  <c r="CI43" i="1"/>
  <c r="CI44" i="1"/>
  <c r="CI45" i="1"/>
  <c r="CI46" i="1"/>
  <c r="CI47" i="1"/>
  <c r="CI48" i="1"/>
  <c r="CI49" i="1"/>
  <c r="CI50" i="1"/>
  <c r="CI51" i="1"/>
  <c r="CI52" i="1"/>
  <c r="CI53" i="1"/>
  <c r="CI54" i="1"/>
  <c r="CI55" i="1"/>
  <c r="CI56" i="1"/>
  <c r="CI57" i="1"/>
  <c r="CI58" i="1"/>
  <c r="CI59" i="1"/>
  <c r="CI60" i="1"/>
  <c r="CI61" i="1"/>
  <c r="CI62" i="1"/>
  <c r="CI63" i="1"/>
  <c r="CI64" i="1"/>
  <c r="CI65" i="1"/>
  <c r="CI66" i="1"/>
  <c r="CI67" i="1"/>
  <c r="CI68" i="1"/>
  <c r="CI69" i="1"/>
  <c r="CI70" i="1"/>
  <c r="CI71" i="1"/>
  <c r="CI72" i="1"/>
  <c r="CI73" i="1"/>
  <c r="CI74" i="1"/>
  <c r="CI75" i="1"/>
  <c r="CI76" i="1"/>
  <c r="CI77" i="1"/>
  <c r="CI78" i="1"/>
  <c r="CI79" i="1"/>
  <c r="CI80" i="1"/>
  <c r="CI81" i="1"/>
  <c r="CI82" i="1"/>
  <c r="CI83" i="1"/>
  <c r="CI84" i="1"/>
  <c r="CI85" i="1"/>
  <c r="CI86" i="1"/>
  <c r="CI87" i="1"/>
  <c r="CI88" i="1"/>
  <c r="BZ9" i="1"/>
  <c r="CA9" i="1"/>
  <c r="CB9" i="1"/>
  <c r="CC9" i="1"/>
  <c r="CD9" i="1"/>
  <c r="CF9" i="1"/>
  <c r="CG9" i="1"/>
  <c r="CH9" i="1"/>
  <c r="BZ10" i="1"/>
  <c r="CA10" i="1"/>
  <c r="CB10" i="1"/>
  <c r="CC10" i="1"/>
  <c r="CD10" i="1"/>
  <c r="CF10" i="1"/>
  <c r="CG10" i="1"/>
  <c r="BZ11" i="1"/>
  <c r="CA11" i="1"/>
  <c r="CB11" i="1"/>
  <c r="CC11" i="1"/>
  <c r="CD11" i="1"/>
  <c r="CF11" i="1"/>
  <c r="CG11" i="1"/>
  <c r="CH11" i="1"/>
  <c r="BZ12" i="1"/>
  <c r="CA12" i="1"/>
  <c r="CB12" i="1"/>
  <c r="CC12" i="1"/>
  <c r="CD12" i="1"/>
  <c r="CF12" i="1"/>
  <c r="CG12" i="1"/>
  <c r="CH12" i="1"/>
  <c r="BZ13" i="1"/>
  <c r="CA13" i="1"/>
  <c r="CB13" i="1"/>
  <c r="CC13" i="1"/>
  <c r="CD13" i="1"/>
  <c r="CF13" i="1"/>
  <c r="CG13" i="1"/>
  <c r="CH13" i="1"/>
  <c r="BZ14" i="1"/>
  <c r="CA14" i="1"/>
  <c r="CB14" i="1"/>
  <c r="CC14" i="1"/>
  <c r="CD14" i="1"/>
  <c r="CF14" i="1"/>
  <c r="CG14" i="1"/>
  <c r="CH14" i="1"/>
  <c r="BZ15" i="1"/>
  <c r="CA15" i="1"/>
  <c r="CB15" i="1"/>
  <c r="CC15" i="1"/>
  <c r="CD15" i="1"/>
  <c r="CF15" i="1"/>
  <c r="CG15" i="1"/>
  <c r="CH15" i="1"/>
  <c r="BZ16" i="1"/>
  <c r="CA16" i="1"/>
  <c r="CB16" i="1"/>
  <c r="CC16" i="1"/>
  <c r="CD16" i="1"/>
  <c r="CF16" i="1"/>
  <c r="CG16" i="1"/>
  <c r="CH16" i="1"/>
  <c r="BZ17" i="1"/>
  <c r="CA17" i="1"/>
  <c r="CB17" i="1"/>
  <c r="CC17" i="1"/>
  <c r="CD17" i="1"/>
  <c r="CF17" i="1"/>
  <c r="CG17" i="1"/>
  <c r="CH17" i="1"/>
  <c r="BZ18" i="1"/>
  <c r="CA18" i="1"/>
  <c r="CB18" i="1"/>
  <c r="CC18" i="1"/>
  <c r="CD18" i="1"/>
  <c r="CF18" i="1"/>
  <c r="CG18" i="1"/>
  <c r="CH18" i="1"/>
  <c r="BZ19" i="1"/>
  <c r="CA19" i="1"/>
  <c r="CB19" i="1"/>
  <c r="CC19" i="1"/>
  <c r="CD19" i="1"/>
  <c r="CF19" i="1"/>
  <c r="CG19" i="1"/>
  <c r="CH19" i="1"/>
  <c r="BZ20" i="1"/>
  <c r="CA20" i="1"/>
  <c r="CB20" i="1"/>
  <c r="CC20" i="1"/>
  <c r="CD20" i="1"/>
  <c r="CF20" i="1"/>
  <c r="CG20" i="1"/>
  <c r="CH20" i="1"/>
  <c r="BZ21" i="1"/>
  <c r="CA21" i="1"/>
  <c r="CB21" i="1"/>
  <c r="CC21" i="1"/>
  <c r="CD21" i="1"/>
  <c r="CF21" i="1"/>
  <c r="CG21" i="1"/>
  <c r="CH21" i="1"/>
  <c r="BZ22" i="1"/>
  <c r="CA22" i="1"/>
  <c r="CB22" i="1"/>
  <c r="CC22" i="1"/>
  <c r="CD22" i="1"/>
  <c r="CF22" i="1"/>
  <c r="CG22" i="1"/>
  <c r="CH22" i="1"/>
  <c r="BZ23" i="1"/>
  <c r="CA23" i="1"/>
  <c r="CB23" i="1"/>
  <c r="CC23" i="1"/>
  <c r="CD23" i="1"/>
  <c r="CF23" i="1"/>
  <c r="CG23" i="1"/>
  <c r="CH23" i="1"/>
  <c r="BZ24" i="1"/>
  <c r="CA24" i="1"/>
  <c r="CB24" i="1"/>
  <c r="CC24" i="1"/>
  <c r="CD24" i="1"/>
  <c r="CF24" i="1"/>
  <c r="CG24" i="1"/>
  <c r="CH24" i="1"/>
  <c r="BZ25" i="1"/>
  <c r="CA25" i="1"/>
  <c r="CB25" i="1"/>
  <c r="CC25" i="1"/>
  <c r="CD25" i="1"/>
  <c r="CF25" i="1"/>
  <c r="CG25" i="1"/>
  <c r="CH25" i="1"/>
  <c r="BZ26" i="1"/>
  <c r="CA26" i="1"/>
  <c r="CB26" i="1"/>
  <c r="CC26" i="1"/>
  <c r="CD26" i="1"/>
  <c r="CF26" i="1"/>
  <c r="CG26" i="1"/>
  <c r="CH26" i="1"/>
  <c r="BZ27" i="1"/>
  <c r="CA27" i="1"/>
  <c r="CB27" i="1"/>
  <c r="CC27" i="1"/>
  <c r="CD27" i="1"/>
  <c r="CF27" i="1"/>
  <c r="CG27" i="1"/>
  <c r="CH27" i="1"/>
  <c r="BZ28" i="1"/>
  <c r="CA28" i="1"/>
  <c r="CB28" i="1"/>
  <c r="CC28" i="1"/>
  <c r="CD28" i="1"/>
  <c r="CF28" i="1"/>
  <c r="CG28" i="1"/>
  <c r="CH28" i="1"/>
  <c r="BZ29" i="1"/>
  <c r="CA29" i="1"/>
  <c r="CB29" i="1"/>
  <c r="CC29" i="1"/>
  <c r="CD29" i="1"/>
  <c r="CF29" i="1"/>
  <c r="CG29" i="1"/>
  <c r="CH29" i="1"/>
  <c r="BZ30" i="1"/>
  <c r="CA30" i="1"/>
  <c r="CB30" i="1"/>
  <c r="CC30" i="1"/>
  <c r="CD30" i="1"/>
  <c r="CF30" i="1"/>
  <c r="CG30" i="1"/>
  <c r="CH30" i="1"/>
  <c r="BZ31" i="1"/>
  <c r="CA31" i="1"/>
  <c r="CB31" i="1"/>
  <c r="CC31" i="1"/>
  <c r="CD31" i="1"/>
  <c r="CF31" i="1"/>
  <c r="CG31" i="1"/>
  <c r="CH31" i="1"/>
  <c r="BZ32" i="1"/>
  <c r="CA32" i="1"/>
  <c r="CB32" i="1"/>
  <c r="CC32" i="1"/>
  <c r="CD32" i="1"/>
  <c r="CF32" i="1"/>
  <c r="CG32" i="1"/>
  <c r="CH32" i="1"/>
  <c r="BZ33" i="1"/>
  <c r="CA33" i="1"/>
  <c r="CB33" i="1"/>
  <c r="CC33" i="1"/>
  <c r="CD33" i="1"/>
  <c r="CF33" i="1"/>
  <c r="CG33" i="1"/>
  <c r="CH33" i="1"/>
  <c r="BZ34" i="1"/>
  <c r="CA34" i="1"/>
  <c r="CB34" i="1"/>
  <c r="CC34" i="1"/>
  <c r="CD34" i="1"/>
  <c r="CF34" i="1"/>
  <c r="CG34" i="1"/>
  <c r="CH34" i="1"/>
  <c r="BZ35" i="1"/>
  <c r="CA35" i="1"/>
  <c r="CB35" i="1"/>
  <c r="CC35" i="1"/>
  <c r="CD35" i="1"/>
  <c r="CF35" i="1"/>
  <c r="CG35" i="1"/>
  <c r="CH35" i="1"/>
  <c r="BZ36" i="1"/>
  <c r="CA36" i="1"/>
  <c r="CB36" i="1"/>
  <c r="CC36" i="1"/>
  <c r="CD36" i="1"/>
  <c r="CF36" i="1"/>
  <c r="CG36" i="1"/>
  <c r="CH36" i="1"/>
  <c r="BZ37" i="1"/>
  <c r="CA37" i="1"/>
  <c r="CB37" i="1"/>
  <c r="CC37" i="1"/>
  <c r="CD37" i="1"/>
  <c r="CF37" i="1"/>
  <c r="CG37" i="1"/>
  <c r="CH37" i="1"/>
  <c r="BZ38" i="1"/>
  <c r="CA38" i="1"/>
  <c r="CB38" i="1"/>
  <c r="CC38" i="1"/>
  <c r="CD38" i="1"/>
  <c r="CF38" i="1"/>
  <c r="CG38" i="1"/>
  <c r="CH38" i="1"/>
  <c r="BZ39" i="1"/>
  <c r="CA39" i="1"/>
  <c r="CB39" i="1"/>
  <c r="CC39" i="1"/>
  <c r="CD39" i="1"/>
  <c r="CF39" i="1"/>
  <c r="CG39" i="1"/>
  <c r="CH39" i="1"/>
  <c r="BZ40" i="1"/>
  <c r="CA40" i="1"/>
  <c r="CB40" i="1"/>
  <c r="CC40" i="1"/>
  <c r="CD40" i="1"/>
  <c r="CF40" i="1"/>
  <c r="CG40" i="1"/>
  <c r="CH40" i="1"/>
  <c r="BZ41" i="1"/>
  <c r="CA41" i="1"/>
  <c r="CB41" i="1"/>
  <c r="CC41" i="1"/>
  <c r="CD41" i="1"/>
  <c r="CF41" i="1"/>
  <c r="CG41" i="1"/>
  <c r="CH41" i="1"/>
  <c r="BZ42" i="1"/>
  <c r="CA42" i="1"/>
  <c r="CB42" i="1"/>
  <c r="CC42" i="1"/>
  <c r="CD42" i="1"/>
  <c r="CF42" i="1"/>
  <c r="CG42" i="1"/>
  <c r="CH42" i="1"/>
  <c r="BZ43" i="1"/>
  <c r="CA43" i="1"/>
  <c r="CB43" i="1"/>
  <c r="CC43" i="1"/>
  <c r="CD43" i="1"/>
  <c r="CF43" i="1"/>
  <c r="CG43" i="1"/>
  <c r="CH43" i="1"/>
  <c r="BZ44" i="1"/>
  <c r="CA44" i="1"/>
  <c r="CB44" i="1"/>
  <c r="CC44" i="1"/>
  <c r="CD44" i="1"/>
  <c r="CF44" i="1"/>
  <c r="CG44" i="1"/>
  <c r="CH44" i="1"/>
  <c r="BZ45" i="1"/>
  <c r="CA45" i="1"/>
  <c r="CB45" i="1"/>
  <c r="CC45" i="1"/>
  <c r="CD45" i="1"/>
  <c r="CF45" i="1"/>
  <c r="CG45" i="1"/>
  <c r="CH45" i="1"/>
  <c r="BZ46" i="1"/>
  <c r="CA46" i="1"/>
  <c r="CB46" i="1"/>
  <c r="CC46" i="1"/>
  <c r="CD46" i="1"/>
  <c r="CF46" i="1"/>
  <c r="CG46" i="1"/>
  <c r="CH46" i="1"/>
  <c r="BZ47" i="1"/>
  <c r="CA47" i="1"/>
  <c r="CB47" i="1"/>
  <c r="CC47" i="1"/>
  <c r="CD47" i="1"/>
  <c r="CF47" i="1"/>
  <c r="CG47" i="1"/>
  <c r="CH47" i="1"/>
  <c r="BZ48" i="1"/>
  <c r="CA48" i="1"/>
  <c r="CB48" i="1"/>
  <c r="CC48" i="1"/>
  <c r="CD48" i="1"/>
  <c r="CF48" i="1"/>
  <c r="CG48" i="1"/>
  <c r="CH48" i="1"/>
  <c r="BZ49" i="1"/>
  <c r="CA49" i="1"/>
  <c r="CB49" i="1"/>
  <c r="CC49" i="1"/>
  <c r="CD49" i="1"/>
  <c r="CF49" i="1"/>
  <c r="CG49" i="1"/>
  <c r="CH49" i="1"/>
  <c r="BZ50" i="1"/>
  <c r="CA50" i="1"/>
  <c r="CB50" i="1"/>
  <c r="CC50" i="1"/>
  <c r="CD50" i="1"/>
  <c r="CF50" i="1"/>
  <c r="CG50" i="1"/>
  <c r="CH50" i="1"/>
  <c r="BZ51" i="1"/>
  <c r="CA51" i="1"/>
  <c r="CB51" i="1"/>
  <c r="CC51" i="1"/>
  <c r="CD51" i="1"/>
  <c r="CF51" i="1"/>
  <c r="CG51" i="1"/>
  <c r="CH51" i="1"/>
  <c r="BZ52" i="1"/>
  <c r="CA52" i="1"/>
  <c r="CB52" i="1"/>
  <c r="CC52" i="1"/>
  <c r="CD52" i="1"/>
  <c r="CF52" i="1"/>
  <c r="CG52" i="1"/>
  <c r="CH52" i="1"/>
  <c r="BZ53" i="1"/>
  <c r="CA53" i="1"/>
  <c r="CB53" i="1"/>
  <c r="CC53" i="1"/>
  <c r="CD53" i="1"/>
  <c r="CF53" i="1"/>
  <c r="CG53" i="1"/>
  <c r="CH53" i="1"/>
  <c r="BZ54" i="1"/>
  <c r="CA54" i="1"/>
  <c r="CB54" i="1"/>
  <c r="CC54" i="1"/>
  <c r="CD54" i="1"/>
  <c r="CF54" i="1"/>
  <c r="CG54" i="1"/>
  <c r="CH54" i="1"/>
  <c r="BZ55" i="1"/>
  <c r="CA55" i="1"/>
  <c r="CB55" i="1"/>
  <c r="CC55" i="1"/>
  <c r="CD55" i="1"/>
  <c r="CF55" i="1"/>
  <c r="CG55" i="1"/>
  <c r="CH55" i="1"/>
  <c r="BZ56" i="1"/>
  <c r="CA56" i="1"/>
  <c r="CB56" i="1"/>
  <c r="CC56" i="1"/>
  <c r="CD56" i="1"/>
  <c r="CF56" i="1"/>
  <c r="CG56" i="1"/>
  <c r="CH56" i="1"/>
  <c r="BZ57" i="1"/>
  <c r="CA57" i="1"/>
  <c r="CB57" i="1"/>
  <c r="CC57" i="1"/>
  <c r="CD57" i="1"/>
  <c r="CF57" i="1"/>
  <c r="CG57" i="1"/>
  <c r="CH57" i="1"/>
  <c r="BZ58" i="1"/>
  <c r="CA58" i="1"/>
  <c r="CB58" i="1"/>
  <c r="CC58" i="1"/>
  <c r="CD58" i="1"/>
  <c r="CF58" i="1"/>
  <c r="CG58" i="1"/>
  <c r="CH58" i="1"/>
  <c r="BZ59" i="1"/>
  <c r="CA59" i="1"/>
  <c r="CB59" i="1"/>
  <c r="CC59" i="1"/>
  <c r="CD59" i="1"/>
  <c r="CF59" i="1"/>
  <c r="CG59" i="1"/>
  <c r="CH59" i="1"/>
  <c r="BZ60" i="1"/>
  <c r="CA60" i="1"/>
  <c r="CB60" i="1"/>
  <c r="CC60" i="1"/>
  <c r="CD60" i="1"/>
  <c r="CF60" i="1"/>
  <c r="CG60" i="1"/>
  <c r="CH60" i="1"/>
  <c r="BZ61" i="1"/>
  <c r="CA61" i="1"/>
  <c r="CB61" i="1"/>
  <c r="CC61" i="1"/>
  <c r="CD61" i="1"/>
  <c r="CF61" i="1"/>
  <c r="CG61" i="1"/>
  <c r="CH61" i="1"/>
  <c r="BZ62" i="1"/>
  <c r="CA62" i="1"/>
  <c r="CB62" i="1"/>
  <c r="CC62" i="1"/>
  <c r="CD62" i="1"/>
  <c r="CF62" i="1"/>
  <c r="CG62" i="1"/>
  <c r="CH62" i="1"/>
  <c r="BZ63" i="1"/>
  <c r="CA63" i="1"/>
  <c r="CB63" i="1"/>
  <c r="CC63" i="1"/>
  <c r="CD63" i="1"/>
  <c r="CF63" i="1"/>
  <c r="CG63" i="1"/>
  <c r="CH63" i="1"/>
  <c r="BZ64" i="1"/>
  <c r="CA64" i="1"/>
  <c r="CB64" i="1"/>
  <c r="CC64" i="1"/>
  <c r="CD64" i="1"/>
  <c r="CF64" i="1"/>
  <c r="CG64" i="1"/>
  <c r="CH64" i="1"/>
  <c r="BZ65" i="1"/>
  <c r="CA65" i="1"/>
  <c r="CB65" i="1"/>
  <c r="CC65" i="1"/>
  <c r="CD65" i="1"/>
  <c r="CF65" i="1"/>
  <c r="CG65" i="1"/>
  <c r="CH65" i="1"/>
  <c r="BZ66" i="1"/>
  <c r="CA66" i="1"/>
  <c r="CB66" i="1"/>
  <c r="CC66" i="1"/>
  <c r="CD66" i="1"/>
  <c r="CF66" i="1"/>
  <c r="CG66" i="1"/>
  <c r="CH66" i="1"/>
  <c r="BZ67" i="1"/>
  <c r="CA67" i="1"/>
  <c r="CB67" i="1"/>
  <c r="CC67" i="1"/>
  <c r="CD67" i="1"/>
  <c r="CF67" i="1"/>
  <c r="CG67" i="1"/>
  <c r="CH67" i="1"/>
  <c r="BZ68" i="1"/>
  <c r="CA68" i="1"/>
  <c r="CB68" i="1"/>
  <c r="CC68" i="1"/>
  <c r="CD68" i="1"/>
  <c r="CF68" i="1"/>
  <c r="CG68" i="1"/>
  <c r="CH68" i="1"/>
  <c r="BZ69" i="1"/>
  <c r="CA69" i="1"/>
  <c r="CB69" i="1"/>
  <c r="CC69" i="1"/>
  <c r="CD69" i="1"/>
  <c r="CF69" i="1"/>
  <c r="CG69" i="1"/>
  <c r="CH69" i="1"/>
  <c r="BZ70" i="1"/>
  <c r="CA70" i="1"/>
  <c r="CB70" i="1"/>
  <c r="CC70" i="1"/>
  <c r="CD70" i="1"/>
  <c r="CF70" i="1"/>
  <c r="CG70" i="1"/>
  <c r="CH70" i="1"/>
  <c r="BZ71" i="1"/>
  <c r="CA71" i="1"/>
  <c r="CB71" i="1"/>
  <c r="CC71" i="1"/>
  <c r="CD71" i="1"/>
  <c r="CF71" i="1"/>
  <c r="CG71" i="1"/>
  <c r="CH71" i="1"/>
  <c r="BZ72" i="1"/>
  <c r="CA72" i="1"/>
  <c r="CB72" i="1"/>
  <c r="CC72" i="1"/>
  <c r="CD72" i="1"/>
  <c r="CF72" i="1"/>
  <c r="CG72" i="1"/>
  <c r="CH72" i="1"/>
  <c r="BZ73" i="1"/>
  <c r="CA73" i="1"/>
  <c r="CB73" i="1"/>
  <c r="CC73" i="1"/>
  <c r="CD73" i="1"/>
  <c r="CF73" i="1"/>
  <c r="CG73" i="1"/>
  <c r="CH73" i="1"/>
  <c r="BZ74" i="1"/>
  <c r="CA74" i="1"/>
  <c r="CB74" i="1"/>
  <c r="CC74" i="1"/>
  <c r="CD74" i="1"/>
  <c r="CF74" i="1"/>
  <c r="CG74" i="1"/>
  <c r="CH74" i="1"/>
  <c r="BZ75" i="1"/>
  <c r="CA75" i="1"/>
  <c r="CB75" i="1"/>
  <c r="CC75" i="1"/>
  <c r="CD75" i="1"/>
  <c r="CF75" i="1"/>
  <c r="CG75" i="1"/>
  <c r="CH75" i="1"/>
  <c r="BZ76" i="1"/>
  <c r="CA76" i="1"/>
  <c r="CB76" i="1"/>
  <c r="CC76" i="1"/>
  <c r="CD76" i="1"/>
  <c r="CF76" i="1"/>
  <c r="CG76" i="1"/>
  <c r="CH76" i="1"/>
  <c r="BZ77" i="1"/>
  <c r="CA77" i="1"/>
  <c r="CB77" i="1"/>
  <c r="CC77" i="1"/>
  <c r="CD77" i="1"/>
  <c r="CF77" i="1"/>
  <c r="CG77" i="1"/>
  <c r="CH77" i="1"/>
  <c r="BZ78" i="1"/>
  <c r="CA78" i="1"/>
  <c r="CB78" i="1"/>
  <c r="CC78" i="1"/>
  <c r="CD78" i="1"/>
  <c r="CF78" i="1"/>
  <c r="CG78" i="1"/>
  <c r="CH78" i="1"/>
  <c r="BZ79" i="1"/>
  <c r="CA79" i="1"/>
  <c r="CB79" i="1"/>
  <c r="CC79" i="1"/>
  <c r="CD79" i="1"/>
  <c r="CF79" i="1"/>
  <c r="CG79" i="1"/>
  <c r="CH79" i="1"/>
  <c r="BZ80" i="1"/>
  <c r="CA80" i="1"/>
  <c r="CB80" i="1"/>
  <c r="CC80" i="1"/>
  <c r="CD80" i="1"/>
  <c r="CF80" i="1"/>
  <c r="CG80" i="1"/>
  <c r="CH80" i="1"/>
  <c r="BZ81" i="1"/>
  <c r="CA81" i="1"/>
  <c r="CB81" i="1"/>
  <c r="CC81" i="1"/>
  <c r="CD81" i="1"/>
  <c r="CF81" i="1"/>
  <c r="CG81" i="1"/>
  <c r="CH81" i="1"/>
  <c r="BZ82" i="1"/>
  <c r="CA82" i="1"/>
  <c r="CB82" i="1"/>
  <c r="CC82" i="1"/>
  <c r="CD82" i="1"/>
  <c r="CF82" i="1"/>
  <c r="CG82" i="1"/>
  <c r="CH82" i="1"/>
  <c r="BZ83" i="1"/>
  <c r="CA83" i="1"/>
  <c r="CB83" i="1"/>
  <c r="CC83" i="1"/>
  <c r="CD83" i="1"/>
  <c r="CF83" i="1"/>
  <c r="CG83" i="1"/>
  <c r="CH83" i="1"/>
  <c r="BZ84" i="1"/>
  <c r="CA84" i="1"/>
  <c r="CB84" i="1"/>
  <c r="CC84" i="1"/>
  <c r="CD84" i="1"/>
  <c r="CF84" i="1"/>
  <c r="CG84" i="1"/>
  <c r="CH84" i="1"/>
  <c r="BZ85" i="1"/>
  <c r="CA85" i="1"/>
  <c r="CB85" i="1"/>
  <c r="CC85" i="1"/>
  <c r="CD85" i="1"/>
  <c r="CF85" i="1"/>
  <c r="CG85" i="1"/>
  <c r="CH85" i="1"/>
  <c r="BZ86" i="1"/>
  <c r="CA86" i="1"/>
  <c r="CB86" i="1"/>
  <c r="CC86" i="1"/>
  <c r="CD86" i="1"/>
  <c r="CF86" i="1"/>
  <c r="CG86" i="1"/>
  <c r="CH86" i="1"/>
  <c r="BZ87" i="1"/>
  <c r="CA87" i="1"/>
  <c r="CB87" i="1"/>
  <c r="CC87" i="1"/>
  <c r="CD87" i="1"/>
  <c r="CF87" i="1"/>
  <c r="CG87" i="1"/>
  <c r="CH87" i="1"/>
  <c r="BZ88" i="1"/>
  <c r="CA88" i="1"/>
  <c r="CB88" i="1"/>
  <c r="CC88" i="1"/>
  <c r="CD88" i="1"/>
  <c r="CF88" i="1"/>
  <c r="CG88" i="1"/>
  <c r="CH88" i="1"/>
  <c r="BZ8" i="1"/>
  <c r="CA8" i="1"/>
  <c r="CC8" i="1"/>
  <c r="CD8" i="1"/>
  <c r="CG8" i="1"/>
  <c r="CH8" i="1"/>
  <c r="BY9" i="1"/>
  <c r="BY10" i="1"/>
  <c r="BY11" i="1"/>
  <c r="BY12" i="1"/>
  <c r="BY13" i="1"/>
  <c r="BY14" i="1"/>
  <c r="BY15" i="1"/>
  <c r="BY16" i="1"/>
  <c r="BY17" i="1"/>
  <c r="BY18" i="1"/>
  <c r="BY19" i="1"/>
  <c r="BY20" i="1"/>
  <c r="BY21" i="1"/>
  <c r="BY22" i="1"/>
  <c r="BY23" i="1"/>
  <c r="BY24" i="1"/>
  <c r="BY25" i="1"/>
  <c r="BY26" i="1"/>
  <c r="BY27" i="1"/>
  <c r="BY28" i="1"/>
  <c r="BY29" i="1"/>
  <c r="BY30" i="1"/>
  <c r="BY31" i="1"/>
  <c r="BY32" i="1"/>
  <c r="BY33" i="1"/>
  <c r="BY34" i="1"/>
  <c r="BY35" i="1"/>
  <c r="BY36" i="1"/>
  <c r="BY37" i="1"/>
  <c r="BY38" i="1"/>
  <c r="BY39" i="1"/>
  <c r="BY40" i="1"/>
  <c r="BY41" i="1"/>
  <c r="BY42" i="1"/>
  <c r="BY43" i="1"/>
  <c r="BY44" i="1"/>
  <c r="BY45" i="1"/>
  <c r="BY46" i="1"/>
  <c r="BY47" i="1"/>
  <c r="BY48" i="1"/>
  <c r="BY49" i="1"/>
  <c r="BY50" i="1"/>
  <c r="BY51" i="1"/>
  <c r="BY52" i="1"/>
  <c r="BY53" i="1"/>
  <c r="BY54" i="1"/>
  <c r="BY55" i="1"/>
  <c r="BY56" i="1"/>
  <c r="BY57" i="1"/>
  <c r="BY58" i="1"/>
  <c r="BY59" i="1"/>
  <c r="BY60" i="1"/>
  <c r="BY61" i="1"/>
  <c r="BY62" i="1"/>
  <c r="BY63" i="1"/>
  <c r="BY64" i="1"/>
  <c r="BY65" i="1"/>
  <c r="BY66" i="1"/>
  <c r="BY67" i="1"/>
  <c r="BY68" i="1"/>
  <c r="BY69" i="1"/>
  <c r="BY70" i="1"/>
  <c r="BY71" i="1"/>
  <c r="BY72" i="1"/>
  <c r="BY73" i="1"/>
  <c r="BY74" i="1"/>
  <c r="BY75" i="1"/>
  <c r="BY76" i="1"/>
  <c r="BY77" i="1"/>
  <c r="BY78" i="1"/>
  <c r="BY79" i="1"/>
  <c r="BY80" i="1"/>
  <c r="BY81" i="1"/>
  <c r="BY82" i="1"/>
  <c r="BY83" i="1"/>
  <c r="BY84" i="1"/>
  <c r="BY85" i="1"/>
  <c r="BY86" i="1"/>
  <c r="BY87" i="1"/>
  <c r="BY88" i="1"/>
  <c r="BY8" i="1"/>
  <c r="BX9" i="1"/>
  <c r="BX11" i="1"/>
  <c r="BX12" i="1"/>
  <c r="BX13" i="1"/>
  <c r="BX14" i="1"/>
  <c r="BX15" i="1"/>
  <c r="BX16" i="1"/>
  <c r="BX17" i="1"/>
  <c r="BX18" i="1"/>
  <c r="BX19" i="1"/>
  <c r="BX20" i="1"/>
  <c r="BX21" i="1"/>
  <c r="BX22" i="1"/>
  <c r="BX23" i="1"/>
  <c r="BX24" i="1"/>
  <c r="BX25" i="1"/>
  <c r="BX26" i="1"/>
  <c r="BX27" i="1"/>
  <c r="BX28" i="1"/>
  <c r="BX29" i="1"/>
  <c r="BX30" i="1"/>
  <c r="BX31" i="1"/>
  <c r="BX32" i="1"/>
  <c r="BX33" i="1"/>
  <c r="BX34" i="1"/>
  <c r="BX35" i="1"/>
  <c r="BX36" i="1"/>
  <c r="BX37" i="1"/>
  <c r="BX38" i="1"/>
  <c r="BX39" i="1"/>
  <c r="BX40" i="1"/>
  <c r="BX41" i="1"/>
  <c r="BX42" i="1"/>
  <c r="BX43" i="1"/>
  <c r="BX44" i="1"/>
  <c r="BX45" i="1"/>
  <c r="BX46" i="1"/>
  <c r="BX47" i="1"/>
  <c r="BX48" i="1"/>
  <c r="BX49" i="1"/>
  <c r="BX50" i="1"/>
  <c r="BX51" i="1"/>
  <c r="BX52" i="1"/>
  <c r="BX53" i="1"/>
  <c r="BX54" i="1"/>
  <c r="BX55" i="1"/>
  <c r="BX56" i="1"/>
  <c r="BX57" i="1"/>
  <c r="BX58" i="1"/>
  <c r="BX59" i="1"/>
  <c r="BX60" i="1"/>
  <c r="BX61" i="1"/>
  <c r="BX62" i="1"/>
  <c r="BX63" i="1"/>
  <c r="BX64" i="1"/>
  <c r="BX65" i="1"/>
  <c r="BX66" i="1"/>
  <c r="BX67" i="1"/>
  <c r="BX68" i="1"/>
  <c r="BX69" i="1"/>
  <c r="BX70" i="1"/>
  <c r="BX71" i="1"/>
  <c r="BX72" i="1"/>
  <c r="BX73" i="1"/>
  <c r="BX74" i="1"/>
  <c r="BX75" i="1"/>
  <c r="BX76" i="1"/>
  <c r="BX77" i="1"/>
  <c r="BX78" i="1"/>
  <c r="BX79" i="1"/>
  <c r="BX80" i="1"/>
  <c r="BX81" i="1"/>
  <c r="BX82" i="1"/>
  <c r="BX83" i="1"/>
  <c r="BX84" i="1"/>
  <c r="BX85" i="1"/>
  <c r="BX86" i="1"/>
  <c r="BX87" i="1"/>
  <c r="BX88" i="1"/>
  <c r="BX8" i="1"/>
  <c r="BQ9" i="1"/>
  <c r="BR9" i="1"/>
  <c r="BQ10" i="1"/>
  <c r="BR10" i="1"/>
  <c r="BQ11" i="1"/>
  <c r="BR11" i="1"/>
  <c r="BQ12" i="1"/>
  <c r="BR12" i="1"/>
  <c r="BQ13" i="1"/>
  <c r="BR13" i="1"/>
  <c r="BQ14" i="1"/>
  <c r="BR14" i="1"/>
  <c r="BQ15" i="1"/>
  <c r="BR15" i="1"/>
  <c r="BQ16" i="1"/>
  <c r="BR16" i="1"/>
  <c r="BQ17" i="1"/>
  <c r="BR17" i="1"/>
  <c r="BQ18" i="1"/>
  <c r="BR18" i="1"/>
  <c r="BQ19" i="1"/>
  <c r="BR19" i="1"/>
  <c r="BQ20" i="1"/>
  <c r="BR20" i="1"/>
  <c r="BQ21" i="1"/>
  <c r="BR21" i="1"/>
  <c r="BQ22" i="1"/>
  <c r="BR22" i="1"/>
  <c r="BQ23" i="1"/>
  <c r="BR23" i="1"/>
  <c r="BQ24" i="1"/>
  <c r="BR24" i="1"/>
  <c r="BQ25" i="1"/>
  <c r="BR25" i="1"/>
  <c r="BQ26" i="1"/>
  <c r="BR26" i="1"/>
  <c r="BQ27" i="1"/>
  <c r="BR27" i="1"/>
  <c r="BQ28" i="1"/>
  <c r="BR28" i="1"/>
  <c r="BQ29" i="1"/>
  <c r="BR29" i="1"/>
  <c r="BQ30" i="1"/>
  <c r="BR30" i="1"/>
  <c r="BQ31" i="1"/>
  <c r="BR31" i="1"/>
  <c r="BQ32" i="1"/>
  <c r="BR32" i="1"/>
  <c r="BQ33" i="1"/>
  <c r="BR33" i="1"/>
  <c r="BQ34" i="1"/>
  <c r="BR34" i="1"/>
  <c r="BQ35" i="1"/>
  <c r="BR35" i="1"/>
  <c r="BQ36" i="1"/>
  <c r="BR36" i="1"/>
  <c r="BQ37" i="1"/>
  <c r="BR37" i="1"/>
  <c r="BQ38" i="1"/>
  <c r="BR38" i="1"/>
  <c r="BQ39" i="1"/>
  <c r="BR39" i="1"/>
  <c r="BQ40" i="1"/>
  <c r="BR40" i="1"/>
  <c r="BQ41" i="1"/>
  <c r="BR41" i="1"/>
  <c r="BQ42" i="1"/>
  <c r="BR42" i="1"/>
  <c r="BQ43" i="1"/>
  <c r="BR43" i="1"/>
  <c r="BQ44" i="1"/>
  <c r="BR44" i="1"/>
  <c r="BQ45" i="1"/>
  <c r="BR45" i="1"/>
  <c r="BQ46" i="1"/>
  <c r="BR46" i="1"/>
  <c r="BQ47" i="1"/>
  <c r="BR47" i="1"/>
  <c r="BQ48" i="1"/>
  <c r="BR48" i="1"/>
  <c r="BQ49" i="1"/>
  <c r="BR49" i="1"/>
  <c r="BQ50" i="1"/>
  <c r="BR50" i="1"/>
  <c r="BQ51" i="1"/>
  <c r="BR51" i="1"/>
  <c r="BQ52" i="1"/>
  <c r="BR52" i="1"/>
  <c r="BQ53" i="1"/>
  <c r="BR53" i="1"/>
  <c r="BQ54" i="1"/>
  <c r="BR54" i="1"/>
  <c r="BQ55" i="1"/>
  <c r="BR55" i="1"/>
  <c r="BQ56" i="1"/>
  <c r="BR56" i="1"/>
  <c r="BQ57" i="1"/>
  <c r="BR57" i="1"/>
  <c r="BQ58" i="1"/>
  <c r="BR58" i="1"/>
  <c r="BQ59" i="1"/>
  <c r="BR59" i="1"/>
  <c r="BQ60" i="1"/>
  <c r="BR60" i="1"/>
  <c r="BQ61" i="1"/>
  <c r="BR61" i="1"/>
  <c r="BQ62" i="1"/>
  <c r="BR62" i="1"/>
  <c r="BQ63" i="1"/>
  <c r="BR63" i="1"/>
  <c r="BQ64" i="1"/>
  <c r="BR64" i="1"/>
  <c r="BQ65" i="1"/>
  <c r="BR65" i="1"/>
  <c r="BQ66" i="1"/>
  <c r="BR66" i="1"/>
  <c r="BQ67" i="1"/>
  <c r="BR67" i="1"/>
  <c r="BQ68" i="1"/>
  <c r="BR68" i="1"/>
  <c r="BQ69" i="1"/>
  <c r="BR69" i="1"/>
  <c r="BQ70" i="1"/>
  <c r="BR70" i="1"/>
  <c r="BQ71" i="1"/>
  <c r="BR71" i="1"/>
  <c r="BQ72" i="1"/>
  <c r="BR72" i="1"/>
  <c r="BQ73" i="1"/>
  <c r="BR73" i="1"/>
  <c r="BQ74" i="1"/>
  <c r="BR74" i="1"/>
  <c r="BQ75" i="1"/>
  <c r="BR75" i="1"/>
  <c r="BQ76" i="1"/>
  <c r="BR76" i="1"/>
  <c r="BQ77" i="1"/>
  <c r="BR77" i="1"/>
  <c r="BQ78" i="1"/>
  <c r="BR78" i="1"/>
  <c r="BQ79" i="1"/>
  <c r="BR79" i="1"/>
  <c r="BQ80" i="1"/>
  <c r="BR80" i="1"/>
  <c r="BQ81" i="1"/>
  <c r="BR81" i="1"/>
  <c r="BQ82" i="1"/>
  <c r="BR82" i="1"/>
  <c r="BQ83" i="1"/>
  <c r="BR83" i="1"/>
  <c r="BQ84" i="1"/>
  <c r="BR84" i="1"/>
  <c r="BQ85" i="1"/>
  <c r="BR85" i="1"/>
  <c r="BQ86" i="1"/>
  <c r="BR86" i="1"/>
  <c r="BQ87" i="1"/>
  <c r="BR87" i="1"/>
  <c r="BQ88" i="1"/>
  <c r="BR88" i="1"/>
  <c r="B9" i="1"/>
  <c r="B97" i="1"/>
  <c r="C9" i="1"/>
  <c r="C97" i="1"/>
  <c r="D9" i="1"/>
  <c r="D97" i="1"/>
  <c r="E9" i="1"/>
  <c r="E97" i="1"/>
  <c r="F9" i="1"/>
  <c r="F97" i="1"/>
  <c r="G9" i="1"/>
  <c r="G97" i="1"/>
  <c r="H9" i="1"/>
  <c r="H97" i="1"/>
  <c r="I9" i="1"/>
  <c r="I97" i="1"/>
  <c r="N184" i="1"/>
  <c r="L9" i="1"/>
  <c r="L97" i="1"/>
  <c r="M9" i="1"/>
  <c r="M97" i="1"/>
  <c r="N9" i="1"/>
  <c r="N97" i="1"/>
  <c r="Q9" i="1"/>
  <c r="Q97" i="1"/>
  <c r="R9" i="1"/>
  <c r="R97" i="1"/>
  <c r="V9" i="1"/>
  <c r="V97" i="1"/>
  <c r="W9" i="1"/>
  <c r="W97" i="1"/>
  <c r="X9" i="1"/>
  <c r="X97" i="1"/>
  <c r="Y9" i="1"/>
  <c r="Y97" i="1"/>
  <c r="P184" i="1"/>
  <c r="AE9" i="1"/>
  <c r="AF9" i="1"/>
  <c r="AG9" i="1"/>
  <c r="AG97" i="1"/>
  <c r="AH9" i="1"/>
  <c r="AH97" i="1"/>
  <c r="AI9" i="1"/>
  <c r="AI97" i="1"/>
  <c r="Q184" i="1"/>
  <c r="BF9" i="1"/>
  <c r="BF97" i="1"/>
  <c r="BG9" i="1"/>
  <c r="BG97" i="1"/>
  <c r="BK9" i="1"/>
  <c r="BK97" i="1"/>
  <c r="BL9" i="1"/>
  <c r="BL97" i="1"/>
  <c r="BM9" i="1"/>
  <c r="BM97" i="1"/>
  <c r="U184" i="1"/>
  <c r="B10" i="1"/>
  <c r="B98" i="1"/>
  <c r="C10" i="1"/>
  <c r="C98" i="1"/>
  <c r="D10" i="1"/>
  <c r="D98" i="1"/>
  <c r="E10" i="1"/>
  <c r="E98" i="1"/>
  <c r="F10" i="1"/>
  <c r="F98" i="1"/>
  <c r="G10" i="1"/>
  <c r="G98" i="1"/>
  <c r="H10" i="1"/>
  <c r="H98" i="1"/>
  <c r="I10" i="1"/>
  <c r="I98" i="1"/>
  <c r="N185" i="1"/>
  <c r="L10" i="1"/>
  <c r="L98" i="1"/>
  <c r="M10" i="1"/>
  <c r="M98" i="1"/>
  <c r="N10" i="1"/>
  <c r="N98" i="1"/>
  <c r="Q10" i="1"/>
  <c r="Q98" i="1"/>
  <c r="R10" i="1"/>
  <c r="R98" i="1"/>
  <c r="V10" i="1"/>
  <c r="V98" i="1"/>
  <c r="W10" i="1"/>
  <c r="W98" i="1"/>
  <c r="X10" i="1"/>
  <c r="X98" i="1"/>
  <c r="Y10" i="1"/>
  <c r="Y98" i="1"/>
  <c r="P185" i="1"/>
  <c r="AE10" i="1"/>
  <c r="AF10" i="1"/>
  <c r="AG10" i="1"/>
  <c r="AG98" i="1"/>
  <c r="AH10" i="1"/>
  <c r="AH98" i="1"/>
  <c r="AI10" i="1"/>
  <c r="AI98" i="1"/>
  <c r="Q185" i="1"/>
  <c r="BF10" i="1"/>
  <c r="BF98" i="1"/>
  <c r="BG10" i="1"/>
  <c r="BG98" i="1"/>
  <c r="BK10" i="1"/>
  <c r="BK98" i="1"/>
  <c r="BL10" i="1"/>
  <c r="BL98" i="1"/>
  <c r="BM10" i="1"/>
  <c r="BM98" i="1"/>
  <c r="U185" i="1"/>
  <c r="B11" i="1"/>
  <c r="B99" i="1"/>
  <c r="C11" i="1"/>
  <c r="C99" i="1"/>
  <c r="D11" i="1"/>
  <c r="D99" i="1"/>
  <c r="E11" i="1"/>
  <c r="E99" i="1"/>
  <c r="F11" i="1"/>
  <c r="F99" i="1"/>
  <c r="G11" i="1"/>
  <c r="G99" i="1"/>
  <c r="H11" i="1"/>
  <c r="H99" i="1"/>
  <c r="I11" i="1"/>
  <c r="I99" i="1"/>
  <c r="N186" i="1"/>
  <c r="L11" i="1"/>
  <c r="L99" i="1"/>
  <c r="M11" i="1"/>
  <c r="M99" i="1"/>
  <c r="N11" i="1"/>
  <c r="N99" i="1"/>
  <c r="Q11" i="1"/>
  <c r="Q99" i="1"/>
  <c r="R11" i="1"/>
  <c r="R99" i="1"/>
  <c r="V11" i="1"/>
  <c r="V99" i="1"/>
  <c r="W11" i="1"/>
  <c r="W99" i="1"/>
  <c r="X11" i="1"/>
  <c r="X99" i="1"/>
  <c r="Y11" i="1"/>
  <c r="Y99" i="1"/>
  <c r="P186" i="1"/>
  <c r="AE11" i="1"/>
  <c r="AF11" i="1"/>
  <c r="AG11" i="1"/>
  <c r="AG99" i="1"/>
  <c r="AH11" i="1"/>
  <c r="AH99" i="1"/>
  <c r="AI11" i="1"/>
  <c r="AI99" i="1"/>
  <c r="Q186" i="1"/>
  <c r="BF11" i="1"/>
  <c r="BF99" i="1"/>
  <c r="BG11" i="1"/>
  <c r="BG99" i="1"/>
  <c r="BK11" i="1"/>
  <c r="BK99" i="1"/>
  <c r="BL11" i="1"/>
  <c r="BL99" i="1"/>
  <c r="BM11" i="1"/>
  <c r="BM99" i="1"/>
  <c r="U186" i="1"/>
  <c r="B12" i="1"/>
  <c r="B100" i="1"/>
  <c r="C12" i="1"/>
  <c r="C100" i="1"/>
  <c r="D12" i="1"/>
  <c r="D100" i="1"/>
  <c r="E12" i="1"/>
  <c r="E100" i="1"/>
  <c r="F12" i="1"/>
  <c r="F100" i="1"/>
  <c r="G12" i="1"/>
  <c r="G100" i="1"/>
  <c r="H12" i="1"/>
  <c r="H100" i="1"/>
  <c r="I12" i="1"/>
  <c r="I100" i="1"/>
  <c r="N187" i="1"/>
  <c r="L12" i="1"/>
  <c r="L100" i="1"/>
  <c r="M12" i="1"/>
  <c r="M100" i="1"/>
  <c r="N12" i="1"/>
  <c r="N100" i="1"/>
  <c r="Q12" i="1"/>
  <c r="Q100" i="1"/>
  <c r="R12" i="1"/>
  <c r="R100" i="1"/>
  <c r="V12" i="1"/>
  <c r="V100" i="1"/>
  <c r="W12" i="1"/>
  <c r="W100" i="1"/>
  <c r="X12" i="1"/>
  <c r="X100" i="1"/>
  <c r="Y12" i="1"/>
  <c r="Y100" i="1"/>
  <c r="P187" i="1"/>
  <c r="AE12" i="1"/>
  <c r="AF12" i="1"/>
  <c r="AG12" i="1"/>
  <c r="AG100" i="1"/>
  <c r="AH12" i="1"/>
  <c r="AH100" i="1"/>
  <c r="AI12" i="1"/>
  <c r="AI100" i="1"/>
  <c r="Q187" i="1"/>
  <c r="BF12" i="1"/>
  <c r="BF100" i="1"/>
  <c r="BG12" i="1"/>
  <c r="BG100" i="1"/>
  <c r="BK12" i="1"/>
  <c r="BK100" i="1"/>
  <c r="BL12" i="1"/>
  <c r="BL100" i="1"/>
  <c r="BM12" i="1"/>
  <c r="BM100" i="1"/>
  <c r="U187" i="1"/>
  <c r="B13" i="1"/>
  <c r="B101" i="1"/>
  <c r="C13" i="1"/>
  <c r="C101" i="1"/>
  <c r="D13" i="1"/>
  <c r="D101" i="1"/>
  <c r="E13" i="1"/>
  <c r="E101" i="1"/>
  <c r="F13" i="1"/>
  <c r="F101" i="1"/>
  <c r="G13" i="1"/>
  <c r="G101" i="1"/>
  <c r="H13" i="1"/>
  <c r="H101" i="1"/>
  <c r="I13" i="1"/>
  <c r="I101" i="1"/>
  <c r="N188" i="1"/>
  <c r="L13" i="1"/>
  <c r="L101" i="1"/>
  <c r="M13" i="1"/>
  <c r="M101" i="1"/>
  <c r="N13" i="1"/>
  <c r="N101" i="1"/>
  <c r="Q13" i="1"/>
  <c r="Q101" i="1"/>
  <c r="R13" i="1"/>
  <c r="R101" i="1"/>
  <c r="V13" i="1"/>
  <c r="V101" i="1"/>
  <c r="W13" i="1"/>
  <c r="W101" i="1"/>
  <c r="X13" i="1"/>
  <c r="X101" i="1"/>
  <c r="Y13" i="1"/>
  <c r="Y101" i="1"/>
  <c r="P188" i="1"/>
  <c r="AE13" i="1"/>
  <c r="AF13" i="1"/>
  <c r="AG13" i="1"/>
  <c r="AG101" i="1"/>
  <c r="AH13" i="1"/>
  <c r="AH101" i="1"/>
  <c r="AI13" i="1"/>
  <c r="AI101" i="1"/>
  <c r="Q188" i="1"/>
  <c r="BF13" i="1"/>
  <c r="BF101" i="1"/>
  <c r="BG13" i="1"/>
  <c r="BG101" i="1"/>
  <c r="BK13" i="1"/>
  <c r="BK101" i="1"/>
  <c r="BL13" i="1"/>
  <c r="BL101" i="1"/>
  <c r="BM13" i="1"/>
  <c r="BM101" i="1"/>
  <c r="U188" i="1"/>
  <c r="B14" i="1"/>
  <c r="B102" i="1"/>
  <c r="C14" i="1"/>
  <c r="C102" i="1"/>
  <c r="D14" i="1"/>
  <c r="D102" i="1"/>
  <c r="E14" i="1"/>
  <c r="E102" i="1"/>
  <c r="F14" i="1"/>
  <c r="F102" i="1"/>
  <c r="G14" i="1"/>
  <c r="G102" i="1"/>
  <c r="H14" i="1"/>
  <c r="H102" i="1"/>
  <c r="I14" i="1"/>
  <c r="I102" i="1"/>
  <c r="N189" i="1"/>
  <c r="L14" i="1"/>
  <c r="L102" i="1"/>
  <c r="M14" i="1"/>
  <c r="M102" i="1"/>
  <c r="N14" i="1"/>
  <c r="N102" i="1"/>
  <c r="Q14" i="1"/>
  <c r="Q102" i="1"/>
  <c r="R14" i="1"/>
  <c r="R102" i="1"/>
  <c r="V14" i="1"/>
  <c r="V102" i="1"/>
  <c r="W14" i="1"/>
  <c r="W102" i="1"/>
  <c r="X14" i="1"/>
  <c r="X102" i="1"/>
  <c r="Y14" i="1"/>
  <c r="Y102" i="1"/>
  <c r="P189" i="1"/>
  <c r="AE14" i="1"/>
  <c r="AF14" i="1"/>
  <c r="AG14" i="1"/>
  <c r="AG102" i="1"/>
  <c r="AH14" i="1"/>
  <c r="AH102" i="1"/>
  <c r="AI14" i="1"/>
  <c r="AI102" i="1"/>
  <c r="Q189" i="1"/>
  <c r="BF14" i="1"/>
  <c r="BF102" i="1"/>
  <c r="BG14" i="1"/>
  <c r="BG102" i="1"/>
  <c r="BK14" i="1"/>
  <c r="BK102" i="1"/>
  <c r="BL14" i="1"/>
  <c r="BL102" i="1"/>
  <c r="BM14" i="1"/>
  <c r="BM102" i="1"/>
  <c r="U189" i="1"/>
  <c r="B15" i="1"/>
  <c r="B103" i="1"/>
  <c r="C15" i="1"/>
  <c r="C103" i="1"/>
  <c r="D15" i="1"/>
  <c r="D103" i="1"/>
  <c r="E15" i="1"/>
  <c r="E103" i="1"/>
  <c r="F15" i="1"/>
  <c r="F103" i="1"/>
  <c r="G15" i="1"/>
  <c r="G103" i="1"/>
  <c r="H15" i="1"/>
  <c r="H103" i="1"/>
  <c r="I15" i="1"/>
  <c r="I103" i="1"/>
  <c r="N190" i="1"/>
  <c r="L15" i="1"/>
  <c r="L103" i="1"/>
  <c r="M15" i="1"/>
  <c r="M103" i="1"/>
  <c r="N15" i="1"/>
  <c r="N103" i="1"/>
  <c r="Q15" i="1"/>
  <c r="Q103" i="1"/>
  <c r="R15" i="1"/>
  <c r="R103" i="1"/>
  <c r="V15" i="1"/>
  <c r="V103" i="1"/>
  <c r="W15" i="1"/>
  <c r="W103" i="1"/>
  <c r="X15" i="1"/>
  <c r="X103" i="1"/>
  <c r="Y15" i="1"/>
  <c r="Y103" i="1"/>
  <c r="P190" i="1"/>
  <c r="AE15" i="1"/>
  <c r="AF15" i="1"/>
  <c r="AG15" i="1"/>
  <c r="AG103" i="1"/>
  <c r="AH15" i="1"/>
  <c r="AH103" i="1"/>
  <c r="AI15" i="1"/>
  <c r="AI103" i="1"/>
  <c r="Q190" i="1"/>
  <c r="BF15" i="1"/>
  <c r="BF103" i="1"/>
  <c r="BG15" i="1"/>
  <c r="BG103" i="1"/>
  <c r="BK15" i="1"/>
  <c r="BK103" i="1"/>
  <c r="BL15" i="1"/>
  <c r="BL103" i="1"/>
  <c r="BM15" i="1"/>
  <c r="BM103" i="1"/>
  <c r="U190" i="1"/>
  <c r="B16" i="1"/>
  <c r="B104" i="1"/>
  <c r="C16" i="1"/>
  <c r="C104" i="1"/>
  <c r="D16" i="1"/>
  <c r="D104" i="1"/>
  <c r="E16" i="1"/>
  <c r="E104" i="1"/>
  <c r="F16" i="1"/>
  <c r="F104" i="1"/>
  <c r="G16" i="1"/>
  <c r="G104" i="1"/>
  <c r="H16" i="1"/>
  <c r="H104" i="1"/>
  <c r="I16" i="1"/>
  <c r="I104" i="1"/>
  <c r="N191" i="1"/>
  <c r="L16" i="1"/>
  <c r="L104" i="1"/>
  <c r="M16" i="1"/>
  <c r="M104" i="1"/>
  <c r="N16" i="1"/>
  <c r="N104" i="1"/>
  <c r="Q16" i="1"/>
  <c r="Q104" i="1"/>
  <c r="R16" i="1"/>
  <c r="R104" i="1"/>
  <c r="V16" i="1"/>
  <c r="V104" i="1"/>
  <c r="W16" i="1"/>
  <c r="W104" i="1"/>
  <c r="X16" i="1"/>
  <c r="X104" i="1"/>
  <c r="Y16" i="1"/>
  <c r="Y104" i="1"/>
  <c r="P191" i="1"/>
  <c r="AE16" i="1"/>
  <c r="AF16" i="1"/>
  <c r="AG16" i="1"/>
  <c r="AG104" i="1"/>
  <c r="AH16" i="1"/>
  <c r="AH104" i="1"/>
  <c r="AI16" i="1"/>
  <c r="AI104" i="1"/>
  <c r="Q191" i="1"/>
  <c r="BF16" i="1"/>
  <c r="BF104" i="1"/>
  <c r="BG16" i="1"/>
  <c r="BG104" i="1"/>
  <c r="BK16" i="1"/>
  <c r="BK104" i="1"/>
  <c r="BL16" i="1"/>
  <c r="BL104" i="1"/>
  <c r="BM16" i="1"/>
  <c r="BM104" i="1"/>
  <c r="U191" i="1"/>
  <c r="B17" i="1"/>
  <c r="B105" i="1"/>
  <c r="C17" i="1"/>
  <c r="C105" i="1"/>
  <c r="D17" i="1"/>
  <c r="D105" i="1"/>
  <c r="E17" i="1"/>
  <c r="E105" i="1"/>
  <c r="F17" i="1"/>
  <c r="F105" i="1"/>
  <c r="G17" i="1"/>
  <c r="G105" i="1"/>
  <c r="H17" i="1"/>
  <c r="H105" i="1"/>
  <c r="I17" i="1"/>
  <c r="I105" i="1"/>
  <c r="N192" i="1"/>
  <c r="L17" i="1"/>
  <c r="L105" i="1"/>
  <c r="M17" i="1"/>
  <c r="M105" i="1"/>
  <c r="N17" i="1"/>
  <c r="N105" i="1"/>
  <c r="Q17" i="1"/>
  <c r="Q105" i="1"/>
  <c r="R17" i="1"/>
  <c r="R105" i="1"/>
  <c r="V17" i="1"/>
  <c r="V105" i="1"/>
  <c r="W17" i="1"/>
  <c r="W105" i="1"/>
  <c r="X17" i="1"/>
  <c r="X105" i="1"/>
  <c r="Y17" i="1"/>
  <c r="Y105" i="1"/>
  <c r="P192" i="1"/>
  <c r="AE17" i="1"/>
  <c r="AF17" i="1"/>
  <c r="AG17" i="1"/>
  <c r="AG105" i="1"/>
  <c r="AH17" i="1"/>
  <c r="AH105" i="1"/>
  <c r="AI17" i="1"/>
  <c r="AI105" i="1"/>
  <c r="Q192" i="1"/>
  <c r="BF17" i="1"/>
  <c r="BF105" i="1"/>
  <c r="BG17" i="1"/>
  <c r="BG105" i="1"/>
  <c r="BK17" i="1"/>
  <c r="BK105" i="1"/>
  <c r="BL17" i="1"/>
  <c r="BL105" i="1"/>
  <c r="BM17" i="1"/>
  <c r="BM105" i="1"/>
  <c r="U192" i="1"/>
  <c r="B18" i="1"/>
  <c r="B106" i="1"/>
  <c r="C18" i="1"/>
  <c r="C106" i="1"/>
  <c r="D18" i="1"/>
  <c r="D106" i="1"/>
  <c r="E18" i="1"/>
  <c r="E106" i="1"/>
  <c r="F18" i="1"/>
  <c r="F106" i="1"/>
  <c r="G18" i="1"/>
  <c r="G106" i="1"/>
  <c r="H18" i="1"/>
  <c r="H106" i="1"/>
  <c r="I18" i="1"/>
  <c r="I106" i="1"/>
  <c r="N193" i="1"/>
  <c r="L18" i="1"/>
  <c r="L106" i="1"/>
  <c r="M18" i="1"/>
  <c r="M106" i="1"/>
  <c r="N18" i="1"/>
  <c r="N106" i="1"/>
  <c r="Q18" i="1"/>
  <c r="Q106" i="1"/>
  <c r="R18" i="1"/>
  <c r="R106" i="1"/>
  <c r="V18" i="1"/>
  <c r="V106" i="1"/>
  <c r="W18" i="1"/>
  <c r="W106" i="1"/>
  <c r="X18" i="1"/>
  <c r="X106" i="1"/>
  <c r="Y18" i="1"/>
  <c r="Y106" i="1"/>
  <c r="P193" i="1"/>
  <c r="AE18" i="1"/>
  <c r="AF18" i="1"/>
  <c r="AG18" i="1"/>
  <c r="AG106" i="1"/>
  <c r="AH18" i="1"/>
  <c r="AH106" i="1"/>
  <c r="AI18" i="1"/>
  <c r="AI106" i="1"/>
  <c r="Q193" i="1"/>
  <c r="BF18" i="1"/>
  <c r="BF106" i="1"/>
  <c r="BG18" i="1"/>
  <c r="BG106" i="1"/>
  <c r="BK18" i="1"/>
  <c r="BK106" i="1"/>
  <c r="BL18" i="1"/>
  <c r="BL106" i="1"/>
  <c r="BM18" i="1"/>
  <c r="BM106" i="1"/>
  <c r="U193" i="1"/>
  <c r="B19" i="1"/>
  <c r="B107" i="1"/>
  <c r="C19" i="1"/>
  <c r="C107" i="1"/>
  <c r="D19" i="1"/>
  <c r="D107" i="1"/>
  <c r="E19" i="1"/>
  <c r="E107" i="1"/>
  <c r="F19" i="1"/>
  <c r="F107" i="1"/>
  <c r="G19" i="1"/>
  <c r="G107" i="1"/>
  <c r="H19" i="1"/>
  <c r="H107" i="1"/>
  <c r="I19" i="1"/>
  <c r="I107" i="1"/>
  <c r="N194" i="1"/>
  <c r="L19" i="1"/>
  <c r="L107" i="1"/>
  <c r="M19" i="1"/>
  <c r="M107" i="1"/>
  <c r="N19" i="1"/>
  <c r="N107" i="1"/>
  <c r="Q19" i="1"/>
  <c r="Q107" i="1"/>
  <c r="R19" i="1"/>
  <c r="R107" i="1"/>
  <c r="V19" i="1"/>
  <c r="V107" i="1"/>
  <c r="W19" i="1"/>
  <c r="W107" i="1"/>
  <c r="X19" i="1"/>
  <c r="X107" i="1"/>
  <c r="Y19" i="1"/>
  <c r="Y107" i="1"/>
  <c r="P194" i="1"/>
  <c r="AE19" i="1"/>
  <c r="AF19" i="1"/>
  <c r="AG19" i="1"/>
  <c r="AG107" i="1"/>
  <c r="AH19" i="1"/>
  <c r="AH107" i="1"/>
  <c r="AI19" i="1"/>
  <c r="AI107" i="1"/>
  <c r="Q194" i="1"/>
  <c r="BF19" i="1"/>
  <c r="BF107" i="1"/>
  <c r="BG19" i="1"/>
  <c r="BG107" i="1"/>
  <c r="BK19" i="1"/>
  <c r="BK107" i="1"/>
  <c r="BL19" i="1"/>
  <c r="BL107" i="1"/>
  <c r="BM19" i="1"/>
  <c r="BM107" i="1"/>
  <c r="U194" i="1"/>
  <c r="B20" i="1"/>
  <c r="B108" i="1"/>
  <c r="C20" i="1"/>
  <c r="C108" i="1"/>
  <c r="D20" i="1"/>
  <c r="D108" i="1"/>
  <c r="E20" i="1"/>
  <c r="E108" i="1"/>
  <c r="F20" i="1"/>
  <c r="F108" i="1"/>
  <c r="G20" i="1"/>
  <c r="G108" i="1"/>
  <c r="H20" i="1"/>
  <c r="H108" i="1"/>
  <c r="I20" i="1"/>
  <c r="I108" i="1"/>
  <c r="N195" i="1"/>
  <c r="L20" i="1"/>
  <c r="L108" i="1"/>
  <c r="M20" i="1"/>
  <c r="M108" i="1"/>
  <c r="N20" i="1"/>
  <c r="N108" i="1"/>
  <c r="Q20" i="1"/>
  <c r="Q108" i="1"/>
  <c r="R20" i="1"/>
  <c r="R108" i="1"/>
  <c r="V20" i="1"/>
  <c r="V108" i="1"/>
  <c r="W20" i="1"/>
  <c r="W108" i="1"/>
  <c r="X20" i="1"/>
  <c r="X108" i="1"/>
  <c r="Y20" i="1"/>
  <c r="Y108" i="1"/>
  <c r="P195" i="1"/>
  <c r="AE20" i="1"/>
  <c r="AF20" i="1"/>
  <c r="AG20" i="1"/>
  <c r="AG108" i="1"/>
  <c r="AH20" i="1"/>
  <c r="AH108" i="1"/>
  <c r="AI20" i="1"/>
  <c r="AI108" i="1"/>
  <c r="Q195" i="1"/>
  <c r="BF20" i="1"/>
  <c r="BF108" i="1"/>
  <c r="BG20" i="1"/>
  <c r="BG108" i="1"/>
  <c r="BK20" i="1"/>
  <c r="BK108" i="1"/>
  <c r="BL20" i="1"/>
  <c r="BL108" i="1"/>
  <c r="BM20" i="1"/>
  <c r="BM108" i="1"/>
  <c r="U195" i="1"/>
  <c r="B21" i="1"/>
  <c r="B109" i="1"/>
  <c r="C21" i="1"/>
  <c r="C109" i="1"/>
  <c r="D21" i="1"/>
  <c r="D109" i="1"/>
  <c r="E21" i="1"/>
  <c r="E109" i="1"/>
  <c r="F21" i="1"/>
  <c r="F109" i="1"/>
  <c r="G21" i="1"/>
  <c r="G109" i="1"/>
  <c r="H21" i="1"/>
  <c r="H109" i="1"/>
  <c r="I21" i="1"/>
  <c r="I109" i="1"/>
  <c r="N196" i="1"/>
  <c r="L21" i="1"/>
  <c r="L109" i="1"/>
  <c r="M21" i="1"/>
  <c r="M109" i="1"/>
  <c r="N21" i="1"/>
  <c r="N109" i="1"/>
  <c r="Q21" i="1"/>
  <c r="Q109" i="1"/>
  <c r="R21" i="1"/>
  <c r="R109" i="1"/>
  <c r="V21" i="1"/>
  <c r="V109" i="1"/>
  <c r="W21" i="1"/>
  <c r="W109" i="1"/>
  <c r="X21" i="1"/>
  <c r="X109" i="1"/>
  <c r="Y21" i="1"/>
  <c r="Y109" i="1"/>
  <c r="P196" i="1"/>
  <c r="AE21" i="1"/>
  <c r="AF21" i="1"/>
  <c r="AG21" i="1"/>
  <c r="AG109" i="1"/>
  <c r="AH21" i="1"/>
  <c r="AH109" i="1"/>
  <c r="AI21" i="1"/>
  <c r="AI109" i="1"/>
  <c r="Q196" i="1"/>
  <c r="BF21" i="1"/>
  <c r="BF109" i="1"/>
  <c r="BG21" i="1"/>
  <c r="BG109" i="1"/>
  <c r="BK21" i="1"/>
  <c r="BK109" i="1"/>
  <c r="BL21" i="1"/>
  <c r="BL109" i="1"/>
  <c r="BM21" i="1"/>
  <c r="BM109" i="1"/>
  <c r="U196" i="1"/>
  <c r="B22" i="1"/>
  <c r="B110" i="1"/>
  <c r="C22" i="1"/>
  <c r="C110" i="1"/>
  <c r="D22" i="1"/>
  <c r="D110" i="1"/>
  <c r="E22" i="1"/>
  <c r="E110" i="1"/>
  <c r="F22" i="1"/>
  <c r="F110" i="1"/>
  <c r="G22" i="1"/>
  <c r="G110" i="1"/>
  <c r="H22" i="1"/>
  <c r="H110" i="1"/>
  <c r="I22" i="1"/>
  <c r="I110" i="1"/>
  <c r="N197" i="1"/>
  <c r="L22" i="1"/>
  <c r="L110" i="1"/>
  <c r="M22" i="1"/>
  <c r="M110" i="1"/>
  <c r="N22" i="1"/>
  <c r="N110" i="1"/>
  <c r="Q22" i="1"/>
  <c r="Q110" i="1"/>
  <c r="R22" i="1"/>
  <c r="R110" i="1"/>
  <c r="V22" i="1"/>
  <c r="V110" i="1"/>
  <c r="W22" i="1"/>
  <c r="W110" i="1"/>
  <c r="X22" i="1"/>
  <c r="X110" i="1"/>
  <c r="Y22" i="1"/>
  <c r="Y110" i="1"/>
  <c r="P197" i="1"/>
  <c r="AE22" i="1"/>
  <c r="AF22" i="1"/>
  <c r="AG22" i="1"/>
  <c r="AG110" i="1"/>
  <c r="AH22" i="1"/>
  <c r="AH110" i="1"/>
  <c r="AI22" i="1"/>
  <c r="AI110" i="1"/>
  <c r="Q197" i="1"/>
  <c r="BF22" i="1"/>
  <c r="BF110" i="1"/>
  <c r="BG22" i="1"/>
  <c r="BG110" i="1"/>
  <c r="BK22" i="1"/>
  <c r="BK110" i="1"/>
  <c r="BL22" i="1"/>
  <c r="BL110" i="1"/>
  <c r="BM22" i="1"/>
  <c r="BM110" i="1"/>
  <c r="U197" i="1"/>
  <c r="B23" i="1"/>
  <c r="B111" i="1"/>
  <c r="C23" i="1"/>
  <c r="C111" i="1"/>
  <c r="D23" i="1"/>
  <c r="D111" i="1"/>
  <c r="E23" i="1"/>
  <c r="E111" i="1"/>
  <c r="F23" i="1"/>
  <c r="F111" i="1"/>
  <c r="G23" i="1"/>
  <c r="G111" i="1"/>
  <c r="H23" i="1"/>
  <c r="H111" i="1"/>
  <c r="I23" i="1"/>
  <c r="I111" i="1"/>
  <c r="N198" i="1"/>
  <c r="L23" i="1"/>
  <c r="L111" i="1"/>
  <c r="M23" i="1"/>
  <c r="M111" i="1"/>
  <c r="N23" i="1"/>
  <c r="N111" i="1"/>
  <c r="Q23" i="1"/>
  <c r="Q111" i="1"/>
  <c r="R23" i="1"/>
  <c r="R111" i="1"/>
  <c r="V23" i="1"/>
  <c r="V111" i="1"/>
  <c r="W23" i="1"/>
  <c r="W111" i="1"/>
  <c r="X23" i="1"/>
  <c r="X111" i="1"/>
  <c r="Y23" i="1"/>
  <c r="Y111" i="1"/>
  <c r="P198" i="1"/>
  <c r="AE23" i="1"/>
  <c r="AF23" i="1"/>
  <c r="AG23" i="1"/>
  <c r="AG111" i="1"/>
  <c r="AH23" i="1"/>
  <c r="AH111" i="1"/>
  <c r="AI23" i="1"/>
  <c r="AI111" i="1"/>
  <c r="Q198" i="1"/>
  <c r="BF23" i="1"/>
  <c r="BF111" i="1"/>
  <c r="BG23" i="1"/>
  <c r="BG111" i="1"/>
  <c r="BK23" i="1"/>
  <c r="BK111" i="1"/>
  <c r="BL23" i="1"/>
  <c r="BL111" i="1"/>
  <c r="BM23" i="1"/>
  <c r="BM111" i="1"/>
  <c r="U198" i="1"/>
  <c r="B24" i="1"/>
  <c r="B112" i="1"/>
  <c r="C24" i="1"/>
  <c r="C112" i="1"/>
  <c r="D24" i="1"/>
  <c r="D112" i="1"/>
  <c r="E24" i="1"/>
  <c r="E112" i="1"/>
  <c r="F24" i="1"/>
  <c r="F112" i="1"/>
  <c r="G24" i="1"/>
  <c r="G112" i="1"/>
  <c r="H24" i="1"/>
  <c r="H112" i="1"/>
  <c r="I24" i="1"/>
  <c r="I112" i="1"/>
  <c r="N199" i="1"/>
  <c r="L24" i="1"/>
  <c r="L112" i="1"/>
  <c r="M24" i="1"/>
  <c r="M112" i="1"/>
  <c r="N24" i="1"/>
  <c r="N112" i="1"/>
  <c r="Q24" i="1"/>
  <c r="Q112" i="1"/>
  <c r="R24" i="1"/>
  <c r="R112" i="1"/>
  <c r="V24" i="1"/>
  <c r="V112" i="1"/>
  <c r="W24" i="1"/>
  <c r="W112" i="1"/>
  <c r="X24" i="1"/>
  <c r="X112" i="1"/>
  <c r="Y24" i="1"/>
  <c r="Y112" i="1"/>
  <c r="P199" i="1"/>
  <c r="AE24" i="1"/>
  <c r="AF24" i="1"/>
  <c r="AG24" i="1"/>
  <c r="AG112" i="1"/>
  <c r="AH24" i="1"/>
  <c r="AH112" i="1"/>
  <c r="AI24" i="1"/>
  <c r="AI112" i="1"/>
  <c r="Q199" i="1"/>
  <c r="BF24" i="1"/>
  <c r="BF112" i="1"/>
  <c r="BG24" i="1"/>
  <c r="BG112" i="1"/>
  <c r="BK24" i="1"/>
  <c r="BK112" i="1"/>
  <c r="BL24" i="1"/>
  <c r="BL112" i="1"/>
  <c r="BM24" i="1"/>
  <c r="BM112" i="1"/>
  <c r="U199" i="1"/>
  <c r="B25" i="1"/>
  <c r="B113" i="1"/>
  <c r="C25" i="1"/>
  <c r="C113" i="1"/>
  <c r="D25" i="1"/>
  <c r="D113" i="1"/>
  <c r="E25" i="1"/>
  <c r="E113" i="1"/>
  <c r="F25" i="1"/>
  <c r="F113" i="1"/>
  <c r="G25" i="1"/>
  <c r="G113" i="1"/>
  <c r="H25" i="1"/>
  <c r="H113" i="1"/>
  <c r="I25" i="1"/>
  <c r="I113" i="1"/>
  <c r="N200" i="1"/>
  <c r="L25" i="1"/>
  <c r="L113" i="1"/>
  <c r="M25" i="1"/>
  <c r="M113" i="1"/>
  <c r="N25" i="1"/>
  <c r="N113" i="1"/>
  <c r="Q25" i="1"/>
  <c r="Q113" i="1"/>
  <c r="R25" i="1"/>
  <c r="R113" i="1"/>
  <c r="V25" i="1"/>
  <c r="V113" i="1"/>
  <c r="W25" i="1"/>
  <c r="W113" i="1"/>
  <c r="X25" i="1"/>
  <c r="X113" i="1"/>
  <c r="Y25" i="1"/>
  <c r="Y113" i="1"/>
  <c r="P200" i="1"/>
  <c r="AE25" i="1"/>
  <c r="AF25" i="1"/>
  <c r="AG25" i="1"/>
  <c r="AG113" i="1"/>
  <c r="AH25" i="1"/>
  <c r="AH113" i="1"/>
  <c r="AI25" i="1"/>
  <c r="AI113" i="1"/>
  <c r="Q200" i="1"/>
  <c r="BF25" i="1"/>
  <c r="BF113" i="1"/>
  <c r="BG25" i="1"/>
  <c r="BG113" i="1"/>
  <c r="BK25" i="1"/>
  <c r="BK113" i="1"/>
  <c r="BL25" i="1"/>
  <c r="BL113" i="1"/>
  <c r="BM25" i="1"/>
  <c r="BM113" i="1"/>
  <c r="U200" i="1"/>
  <c r="B26" i="1"/>
  <c r="B114" i="1"/>
  <c r="C26" i="1"/>
  <c r="C114" i="1"/>
  <c r="D26" i="1"/>
  <c r="D114" i="1"/>
  <c r="E26" i="1"/>
  <c r="E114" i="1"/>
  <c r="F26" i="1"/>
  <c r="F114" i="1"/>
  <c r="G26" i="1"/>
  <c r="G114" i="1"/>
  <c r="H26" i="1"/>
  <c r="H114" i="1"/>
  <c r="I26" i="1"/>
  <c r="I114" i="1"/>
  <c r="N201" i="1"/>
  <c r="L26" i="1"/>
  <c r="L114" i="1"/>
  <c r="M26" i="1"/>
  <c r="M114" i="1"/>
  <c r="N26" i="1"/>
  <c r="N114" i="1"/>
  <c r="Q26" i="1"/>
  <c r="Q114" i="1"/>
  <c r="R26" i="1"/>
  <c r="R114" i="1"/>
  <c r="V26" i="1"/>
  <c r="V114" i="1"/>
  <c r="W26" i="1"/>
  <c r="W114" i="1"/>
  <c r="X26" i="1"/>
  <c r="X114" i="1"/>
  <c r="Y26" i="1"/>
  <c r="Y114" i="1"/>
  <c r="P201" i="1"/>
  <c r="AE26" i="1"/>
  <c r="AF26" i="1"/>
  <c r="AG26" i="1"/>
  <c r="AG114" i="1"/>
  <c r="AH26" i="1"/>
  <c r="AH114" i="1"/>
  <c r="AI26" i="1"/>
  <c r="AI114" i="1"/>
  <c r="Q201" i="1"/>
  <c r="BF26" i="1"/>
  <c r="BF114" i="1"/>
  <c r="BG26" i="1"/>
  <c r="BG114" i="1"/>
  <c r="BK26" i="1"/>
  <c r="BK114" i="1"/>
  <c r="BL26" i="1"/>
  <c r="BL114" i="1"/>
  <c r="BM26" i="1"/>
  <c r="BM114" i="1"/>
  <c r="U201" i="1"/>
  <c r="B27" i="1"/>
  <c r="B115" i="1"/>
  <c r="C27" i="1"/>
  <c r="C115" i="1"/>
  <c r="D27" i="1"/>
  <c r="D115" i="1"/>
  <c r="E27" i="1"/>
  <c r="E115" i="1"/>
  <c r="F27" i="1"/>
  <c r="F115" i="1"/>
  <c r="G27" i="1"/>
  <c r="G115" i="1"/>
  <c r="H27" i="1"/>
  <c r="H115" i="1"/>
  <c r="I27" i="1"/>
  <c r="I115" i="1"/>
  <c r="N202" i="1"/>
  <c r="L27" i="1"/>
  <c r="L115" i="1"/>
  <c r="M27" i="1"/>
  <c r="M115" i="1"/>
  <c r="N27" i="1"/>
  <c r="N115" i="1"/>
  <c r="Q27" i="1"/>
  <c r="Q115" i="1"/>
  <c r="R27" i="1"/>
  <c r="R115" i="1"/>
  <c r="V27" i="1"/>
  <c r="V115" i="1"/>
  <c r="W27" i="1"/>
  <c r="W115" i="1"/>
  <c r="X27" i="1"/>
  <c r="X115" i="1"/>
  <c r="Y27" i="1"/>
  <c r="Y115" i="1"/>
  <c r="P202" i="1"/>
  <c r="AE27" i="1"/>
  <c r="AF27" i="1"/>
  <c r="AG27" i="1"/>
  <c r="AG115" i="1"/>
  <c r="AH27" i="1"/>
  <c r="AH115" i="1"/>
  <c r="AI27" i="1"/>
  <c r="AI115" i="1"/>
  <c r="Q202" i="1"/>
  <c r="BF27" i="1"/>
  <c r="BF115" i="1"/>
  <c r="BG27" i="1"/>
  <c r="BG115" i="1"/>
  <c r="BK27" i="1"/>
  <c r="BK115" i="1"/>
  <c r="BL27" i="1"/>
  <c r="BL115" i="1"/>
  <c r="BM27" i="1"/>
  <c r="BM115" i="1"/>
  <c r="U202" i="1"/>
  <c r="B28" i="1"/>
  <c r="B116" i="1"/>
  <c r="C28" i="1"/>
  <c r="C116" i="1"/>
  <c r="D28" i="1"/>
  <c r="D116" i="1"/>
  <c r="E28" i="1"/>
  <c r="E116" i="1"/>
  <c r="F28" i="1"/>
  <c r="F116" i="1"/>
  <c r="G28" i="1"/>
  <c r="G116" i="1"/>
  <c r="H28" i="1"/>
  <c r="H116" i="1"/>
  <c r="I28" i="1"/>
  <c r="I116" i="1"/>
  <c r="N203" i="1"/>
  <c r="L28" i="1"/>
  <c r="L116" i="1"/>
  <c r="M28" i="1"/>
  <c r="M116" i="1"/>
  <c r="N28" i="1"/>
  <c r="N116" i="1"/>
  <c r="Q28" i="1"/>
  <c r="Q116" i="1"/>
  <c r="R28" i="1"/>
  <c r="R116" i="1"/>
  <c r="V28" i="1"/>
  <c r="V116" i="1"/>
  <c r="W28" i="1"/>
  <c r="W116" i="1"/>
  <c r="X28" i="1"/>
  <c r="X116" i="1"/>
  <c r="Y28" i="1"/>
  <c r="Y116" i="1"/>
  <c r="P203" i="1"/>
  <c r="AE28" i="1"/>
  <c r="AF28" i="1"/>
  <c r="AG28" i="1"/>
  <c r="AG116" i="1"/>
  <c r="AH28" i="1"/>
  <c r="AH116" i="1"/>
  <c r="AI28" i="1"/>
  <c r="AI116" i="1"/>
  <c r="Q203" i="1"/>
  <c r="BF28" i="1"/>
  <c r="BF116" i="1"/>
  <c r="BG28" i="1"/>
  <c r="BG116" i="1"/>
  <c r="BK28" i="1"/>
  <c r="BK116" i="1"/>
  <c r="BL28" i="1"/>
  <c r="BL116" i="1"/>
  <c r="BM28" i="1"/>
  <c r="BM116" i="1"/>
  <c r="U203" i="1"/>
  <c r="B29" i="1"/>
  <c r="B117" i="1"/>
  <c r="C29" i="1"/>
  <c r="C117" i="1"/>
  <c r="D29" i="1"/>
  <c r="D117" i="1"/>
  <c r="E29" i="1"/>
  <c r="E117" i="1"/>
  <c r="F29" i="1"/>
  <c r="F117" i="1"/>
  <c r="G29" i="1"/>
  <c r="G117" i="1"/>
  <c r="H29" i="1"/>
  <c r="H117" i="1"/>
  <c r="I29" i="1"/>
  <c r="I117" i="1"/>
  <c r="N204" i="1"/>
  <c r="L29" i="1"/>
  <c r="L117" i="1"/>
  <c r="M29" i="1"/>
  <c r="M117" i="1"/>
  <c r="N29" i="1"/>
  <c r="N117" i="1"/>
  <c r="Q29" i="1"/>
  <c r="Q117" i="1"/>
  <c r="R29" i="1"/>
  <c r="R117" i="1"/>
  <c r="V29" i="1"/>
  <c r="V117" i="1"/>
  <c r="W29" i="1"/>
  <c r="W117" i="1"/>
  <c r="X29" i="1"/>
  <c r="X117" i="1"/>
  <c r="Y29" i="1"/>
  <c r="Y117" i="1"/>
  <c r="P204" i="1"/>
  <c r="AE29" i="1"/>
  <c r="AF29" i="1"/>
  <c r="AG29" i="1"/>
  <c r="AG117" i="1"/>
  <c r="AH29" i="1"/>
  <c r="AH117" i="1"/>
  <c r="AI29" i="1"/>
  <c r="AI117" i="1"/>
  <c r="Q204" i="1"/>
  <c r="BF29" i="1"/>
  <c r="BF117" i="1"/>
  <c r="BG29" i="1"/>
  <c r="BG117" i="1"/>
  <c r="BK29" i="1"/>
  <c r="BK117" i="1"/>
  <c r="BL29" i="1"/>
  <c r="BL117" i="1"/>
  <c r="BM29" i="1"/>
  <c r="BM117" i="1"/>
  <c r="U204" i="1"/>
  <c r="B30" i="1"/>
  <c r="B118" i="1"/>
  <c r="C30" i="1"/>
  <c r="C118" i="1"/>
  <c r="D30" i="1"/>
  <c r="D118" i="1"/>
  <c r="E30" i="1"/>
  <c r="E118" i="1"/>
  <c r="F30" i="1"/>
  <c r="F118" i="1"/>
  <c r="G30" i="1"/>
  <c r="G118" i="1"/>
  <c r="H30" i="1"/>
  <c r="H118" i="1"/>
  <c r="I30" i="1"/>
  <c r="I118" i="1"/>
  <c r="N205" i="1"/>
  <c r="L30" i="1"/>
  <c r="L118" i="1"/>
  <c r="M30" i="1"/>
  <c r="M118" i="1"/>
  <c r="N30" i="1"/>
  <c r="N118" i="1"/>
  <c r="Q30" i="1"/>
  <c r="Q118" i="1"/>
  <c r="R30" i="1"/>
  <c r="R118" i="1"/>
  <c r="V30" i="1"/>
  <c r="V118" i="1"/>
  <c r="W30" i="1"/>
  <c r="W118" i="1"/>
  <c r="X30" i="1"/>
  <c r="X118" i="1"/>
  <c r="Y30" i="1"/>
  <c r="Y118" i="1"/>
  <c r="P205" i="1"/>
  <c r="AE30" i="1"/>
  <c r="AF30" i="1"/>
  <c r="AG30" i="1"/>
  <c r="AG118" i="1"/>
  <c r="AH30" i="1"/>
  <c r="AH118" i="1"/>
  <c r="AI30" i="1"/>
  <c r="AI118" i="1"/>
  <c r="Q205" i="1"/>
  <c r="BF30" i="1"/>
  <c r="BF118" i="1"/>
  <c r="BG30" i="1"/>
  <c r="BG118" i="1"/>
  <c r="BK30" i="1"/>
  <c r="BK118" i="1"/>
  <c r="BL30" i="1"/>
  <c r="BL118" i="1"/>
  <c r="BM30" i="1"/>
  <c r="BM118" i="1"/>
  <c r="U205" i="1"/>
  <c r="B31" i="1"/>
  <c r="B119" i="1"/>
  <c r="C31" i="1"/>
  <c r="C119" i="1"/>
  <c r="D31" i="1"/>
  <c r="D119" i="1"/>
  <c r="E31" i="1"/>
  <c r="E119" i="1"/>
  <c r="F31" i="1"/>
  <c r="F119" i="1"/>
  <c r="G31" i="1"/>
  <c r="G119" i="1"/>
  <c r="H31" i="1"/>
  <c r="H119" i="1"/>
  <c r="I31" i="1"/>
  <c r="I119" i="1"/>
  <c r="N206" i="1"/>
  <c r="L31" i="1"/>
  <c r="L119" i="1"/>
  <c r="M31" i="1"/>
  <c r="M119" i="1"/>
  <c r="N31" i="1"/>
  <c r="N119" i="1"/>
  <c r="Q31" i="1"/>
  <c r="Q119" i="1"/>
  <c r="R31" i="1"/>
  <c r="R119" i="1"/>
  <c r="V31" i="1"/>
  <c r="V119" i="1"/>
  <c r="W31" i="1"/>
  <c r="W119" i="1"/>
  <c r="X31" i="1"/>
  <c r="X119" i="1"/>
  <c r="Y31" i="1"/>
  <c r="Y119" i="1"/>
  <c r="P206" i="1"/>
  <c r="AE31" i="1"/>
  <c r="AF31" i="1"/>
  <c r="AG31" i="1"/>
  <c r="AG119" i="1"/>
  <c r="AH31" i="1"/>
  <c r="AH119" i="1"/>
  <c r="AI31" i="1"/>
  <c r="AI119" i="1"/>
  <c r="Q206" i="1"/>
  <c r="BF31" i="1"/>
  <c r="BF119" i="1"/>
  <c r="BG31" i="1"/>
  <c r="BG119" i="1"/>
  <c r="BK31" i="1"/>
  <c r="BK119" i="1"/>
  <c r="BL31" i="1"/>
  <c r="BL119" i="1"/>
  <c r="BM31" i="1"/>
  <c r="BM119" i="1"/>
  <c r="U206" i="1"/>
  <c r="B32" i="1"/>
  <c r="B120" i="1"/>
  <c r="C32" i="1"/>
  <c r="C120" i="1"/>
  <c r="D32" i="1"/>
  <c r="D120" i="1"/>
  <c r="E32" i="1"/>
  <c r="E120" i="1"/>
  <c r="F32" i="1"/>
  <c r="F120" i="1"/>
  <c r="G32" i="1"/>
  <c r="G120" i="1"/>
  <c r="H32" i="1"/>
  <c r="H120" i="1"/>
  <c r="I32" i="1"/>
  <c r="I120" i="1"/>
  <c r="N207" i="1"/>
  <c r="L32" i="1"/>
  <c r="L120" i="1"/>
  <c r="M32" i="1"/>
  <c r="M120" i="1"/>
  <c r="N32" i="1"/>
  <c r="N120" i="1"/>
  <c r="Q32" i="1"/>
  <c r="Q120" i="1"/>
  <c r="R32" i="1"/>
  <c r="R120" i="1"/>
  <c r="V32" i="1"/>
  <c r="V120" i="1"/>
  <c r="W32" i="1"/>
  <c r="W120" i="1"/>
  <c r="X32" i="1"/>
  <c r="X120" i="1"/>
  <c r="Y32" i="1"/>
  <c r="Y120" i="1"/>
  <c r="P207" i="1"/>
  <c r="AE32" i="1"/>
  <c r="AF32" i="1"/>
  <c r="AG32" i="1"/>
  <c r="AG120" i="1"/>
  <c r="AH32" i="1"/>
  <c r="AH120" i="1"/>
  <c r="AI32" i="1"/>
  <c r="AI120" i="1"/>
  <c r="Q207" i="1"/>
  <c r="BF32" i="1"/>
  <c r="BF120" i="1"/>
  <c r="BG32" i="1"/>
  <c r="BG120" i="1"/>
  <c r="BK32" i="1"/>
  <c r="BK120" i="1"/>
  <c r="BL32" i="1"/>
  <c r="BL120" i="1"/>
  <c r="BM32" i="1"/>
  <c r="BM120" i="1"/>
  <c r="U207" i="1"/>
  <c r="B33" i="1"/>
  <c r="B121" i="1"/>
  <c r="C33" i="1"/>
  <c r="C121" i="1"/>
  <c r="D33" i="1"/>
  <c r="D121" i="1"/>
  <c r="E33" i="1"/>
  <c r="E121" i="1"/>
  <c r="F33" i="1"/>
  <c r="F121" i="1"/>
  <c r="G33" i="1"/>
  <c r="G121" i="1"/>
  <c r="H33" i="1"/>
  <c r="H121" i="1"/>
  <c r="I33" i="1"/>
  <c r="I121" i="1"/>
  <c r="N208" i="1"/>
  <c r="L33" i="1"/>
  <c r="L121" i="1"/>
  <c r="M33" i="1"/>
  <c r="M121" i="1"/>
  <c r="N33" i="1"/>
  <c r="N121" i="1"/>
  <c r="Q33" i="1"/>
  <c r="Q121" i="1"/>
  <c r="R33" i="1"/>
  <c r="R121" i="1"/>
  <c r="V33" i="1"/>
  <c r="V121" i="1"/>
  <c r="W33" i="1"/>
  <c r="W121" i="1"/>
  <c r="X33" i="1"/>
  <c r="X121" i="1"/>
  <c r="Y33" i="1"/>
  <c r="Y121" i="1"/>
  <c r="P208" i="1"/>
  <c r="AE33" i="1"/>
  <c r="AF33" i="1"/>
  <c r="AG33" i="1"/>
  <c r="AG121" i="1"/>
  <c r="AH33" i="1"/>
  <c r="AH121" i="1"/>
  <c r="AI33" i="1"/>
  <c r="AI121" i="1"/>
  <c r="Q208" i="1"/>
  <c r="BF33" i="1"/>
  <c r="BF121" i="1"/>
  <c r="BG33" i="1"/>
  <c r="BG121" i="1"/>
  <c r="BK33" i="1"/>
  <c r="BK121" i="1"/>
  <c r="BL33" i="1"/>
  <c r="BL121" i="1"/>
  <c r="BM33" i="1"/>
  <c r="BM121" i="1"/>
  <c r="U208" i="1"/>
  <c r="B34" i="1"/>
  <c r="B122" i="1"/>
  <c r="C34" i="1"/>
  <c r="C122" i="1"/>
  <c r="D34" i="1"/>
  <c r="D122" i="1"/>
  <c r="E34" i="1"/>
  <c r="E122" i="1"/>
  <c r="F34" i="1"/>
  <c r="F122" i="1"/>
  <c r="G34" i="1"/>
  <c r="G122" i="1"/>
  <c r="H34" i="1"/>
  <c r="H122" i="1"/>
  <c r="I34" i="1"/>
  <c r="I122" i="1"/>
  <c r="N209" i="1"/>
  <c r="L34" i="1"/>
  <c r="L122" i="1"/>
  <c r="M34" i="1"/>
  <c r="M122" i="1"/>
  <c r="N34" i="1"/>
  <c r="N122" i="1"/>
  <c r="Q34" i="1"/>
  <c r="Q122" i="1"/>
  <c r="R34" i="1"/>
  <c r="R122" i="1"/>
  <c r="V34" i="1"/>
  <c r="V122" i="1"/>
  <c r="W34" i="1"/>
  <c r="W122" i="1"/>
  <c r="X34" i="1"/>
  <c r="X122" i="1"/>
  <c r="Y34" i="1"/>
  <c r="Y122" i="1"/>
  <c r="P209" i="1"/>
  <c r="AE34" i="1"/>
  <c r="AF34" i="1"/>
  <c r="AG34" i="1"/>
  <c r="AG122" i="1"/>
  <c r="AH34" i="1"/>
  <c r="AH122" i="1"/>
  <c r="AI34" i="1"/>
  <c r="AI122" i="1"/>
  <c r="Q209" i="1"/>
  <c r="BF34" i="1"/>
  <c r="BF122" i="1"/>
  <c r="BG34" i="1"/>
  <c r="BG122" i="1"/>
  <c r="BK34" i="1"/>
  <c r="BK122" i="1"/>
  <c r="BL34" i="1"/>
  <c r="BL122" i="1"/>
  <c r="BM34" i="1"/>
  <c r="BM122" i="1"/>
  <c r="U209" i="1"/>
  <c r="B35" i="1"/>
  <c r="B123" i="1"/>
  <c r="C35" i="1"/>
  <c r="C123" i="1"/>
  <c r="D35" i="1"/>
  <c r="D123" i="1"/>
  <c r="E35" i="1"/>
  <c r="E123" i="1"/>
  <c r="F35" i="1"/>
  <c r="F123" i="1"/>
  <c r="G35" i="1"/>
  <c r="G123" i="1"/>
  <c r="H35" i="1"/>
  <c r="H123" i="1"/>
  <c r="I35" i="1"/>
  <c r="I123" i="1"/>
  <c r="N210" i="1"/>
  <c r="L35" i="1"/>
  <c r="L123" i="1"/>
  <c r="M35" i="1"/>
  <c r="M123" i="1"/>
  <c r="N35" i="1"/>
  <c r="N123" i="1"/>
  <c r="Q35" i="1"/>
  <c r="Q123" i="1"/>
  <c r="R35" i="1"/>
  <c r="R123" i="1"/>
  <c r="V35" i="1"/>
  <c r="V123" i="1"/>
  <c r="W35" i="1"/>
  <c r="W123" i="1"/>
  <c r="X35" i="1"/>
  <c r="X123" i="1"/>
  <c r="Y35" i="1"/>
  <c r="Y123" i="1"/>
  <c r="P210" i="1"/>
  <c r="AE35" i="1"/>
  <c r="AF35" i="1"/>
  <c r="AG35" i="1"/>
  <c r="AG123" i="1"/>
  <c r="AH35" i="1"/>
  <c r="AH123" i="1"/>
  <c r="AI35" i="1"/>
  <c r="AI123" i="1"/>
  <c r="Q210" i="1"/>
  <c r="BF35" i="1"/>
  <c r="BF123" i="1"/>
  <c r="BG35" i="1"/>
  <c r="BG123" i="1"/>
  <c r="BK35" i="1"/>
  <c r="BK123" i="1"/>
  <c r="BL35" i="1"/>
  <c r="BL123" i="1"/>
  <c r="BM35" i="1"/>
  <c r="BM123" i="1"/>
  <c r="U210" i="1"/>
  <c r="B36" i="1"/>
  <c r="B124" i="1"/>
  <c r="C36" i="1"/>
  <c r="C124" i="1"/>
  <c r="D36" i="1"/>
  <c r="D124" i="1"/>
  <c r="E36" i="1"/>
  <c r="E124" i="1"/>
  <c r="F36" i="1"/>
  <c r="F124" i="1"/>
  <c r="G36" i="1"/>
  <c r="G124" i="1"/>
  <c r="H36" i="1"/>
  <c r="H124" i="1"/>
  <c r="I36" i="1"/>
  <c r="I124" i="1"/>
  <c r="N211" i="1"/>
  <c r="L36" i="1"/>
  <c r="L124" i="1"/>
  <c r="M36" i="1"/>
  <c r="M124" i="1"/>
  <c r="N36" i="1"/>
  <c r="N124" i="1"/>
  <c r="Q36" i="1"/>
  <c r="Q124" i="1"/>
  <c r="R36" i="1"/>
  <c r="R124" i="1"/>
  <c r="V36" i="1"/>
  <c r="V124" i="1"/>
  <c r="W36" i="1"/>
  <c r="W124" i="1"/>
  <c r="X36" i="1"/>
  <c r="X124" i="1"/>
  <c r="Y36" i="1"/>
  <c r="Y124" i="1"/>
  <c r="P211" i="1"/>
  <c r="AE36" i="1"/>
  <c r="AF36" i="1"/>
  <c r="AG36" i="1"/>
  <c r="AG124" i="1"/>
  <c r="AH36" i="1"/>
  <c r="AH124" i="1"/>
  <c r="AI36" i="1"/>
  <c r="AI124" i="1"/>
  <c r="Q211" i="1"/>
  <c r="BF36" i="1"/>
  <c r="BF124" i="1"/>
  <c r="BG36" i="1"/>
  <c r="BG124" i="1"/>
  <c r="BK36" i="1"/>
  <c r="BK124" i="1"/>
  <c r="BL36" i="1"/>
  <c r="BL124" i="1"/>
  <c r="BM36" i="1"/>
  <c r="BM124" i="1"/>
  <c r="U211" i="1"/>
  <c r="B37" i="1"/>
  <c r="B125" i="1"/>
  <c r="C37" i="1"/>
  <c r="C125" i="1"/>
  <c r="D37" i="1"/>
  <c r="D125" i="1"/>
  <c r="E37" i="1"/>
  <c r="E125" i="1"/>
  <c r="F37" i="1"/>
  <c r="F125" i="1"/>
  <c r="G37" i="1"/>
  <c r="G125" i="1"/>
  <c r="H37" i="1"/>
  <c r="H125" i="1"/>
  <c r="I37" i="1"/>
  <c r="I125" i="1"/>
  <c r="N212" i="1"/>
  <c r="L37" i="1"/>
  <c r="L125" i="1"/>
  <c r="M37" i="1"/>
  <c r="M125" i="1"/>
  <c r="N37" i="1"/>
  <c r="N125" i="1"/>
  <c r="Q37" i="1"/>
  <c r="Q125" i="1"/>
  <c r="R37" i="1"/>
  <c r="R125" i="1"/>
  <c r="V37" i="1"/>
  <c r="V125" i="1"/>
  <c r="W37" i="1"/>
  <c r="W125" i="1"/>
  <c r="X37" i="1"/>
  <c r="X125" i="1"/>
  <c r="Y37" i="1"/>
  <c r="Y125" i="1"/>
  <c r="P212" i="1"/>
  <c r="AE37" i="1"/>
  <c r="AF37" i="1"/>
  <c r="AG37" i="1"/>
  <c r="AG125" i="1"/>
  <c r="AH37" i="1"/>
  <c r="AH125" i="1"/>
  <c r="AI37" i="1"/>
  <c r="AI125" i="1"/>
  <c r="Q212" i="1"/>
  <c r="BF37" i="1"/>
  <c r="BF125" i="1"/>
  <c r="BG37" i="1"/>
  <c r="BG125" i="1"/>
  <c r="BK37" i="1"/>
  <c r="BK125" i="1"/>
  <c r="BL37" i="1"/>
  <c r="BL125" i="1"/>
  <c r="BM37" i="1"/>
  <c r="BM125" i="1"/>
  <c r="U212" i="1"/>
  <c r="B38" i="1"/>
  <c r="B126" i="1"/>
  <c r="C38" i="1"/>
  <c r="C126" i="1"/>
  <c r="D38" i="1"/>
  <c r="D126" i="1"/>
  <c r="E38" i="1"/>
  <c r="E126" i="1"/>
  <c r="F38" i="1"/>
  <c r="F126" i="1"/>
  <c r="G38" i="1"/>
  <c r="G126" i="1"/>
  <c r="H38" i="1"/>
  <c r="H126" i="1"/>
  <c r="I38" i="1"/>
  <c r="I126" i="1"/>
  <c r="N213" i="1"/>
  <c r="L38" i="1"/>
  <c r="L126" i="1"/>
  <c r="M38" i="1"/>
  <c r="M126" i="1"/>
  <c r="N38" i="1"/>
  <c r="N126" i="1"/>
  <c r="Q38" i="1"/>
  <c r="Q126" i="1"/>
  <c r="R38" i="1"/>
  <c r="R126" i="1"/>
  <c r="V38" i="1"/>
  <c r="V126" i="1"/>
  <c r="W38" i="1"/>
  <c r="W126" i="1"/>
  <c r="X38" i="1"/>
  <c r="X126" i="1"/>
  <c r="Y38" i="1"/>
  <c r="Y126" i="1"/>
  <c r="P213" i="1"/>
  <c r="AE38" i="1"/>
  <c r="AF38" i="1"/>
  <c r="AG38" i="1"/>
  <c r="AG126" i="1"/>
  <c r="AH38" i="1"/>
  <c r="AH126" i="1"/>
  <c r="AI38" i="1"/>
  <c r="AI126" i="1"/>
  <c r="Q213" i="1"/>
  <c r="BF38" i="1"/>
  <c r="BF126" i="1"/>
  <c r="BG38" i="1"/>
  <c r="BG126" i="1"/>
  <c r="BK38" i="1"/>
  <c r="BK126" i="1"/>
  <c r="BL38" i="1"/>
  <c r="BL126" i="1"/>
  <c r="BM38" i="1"/>
  <c r="BM126" i="1"/>
  <c r="U213" i="1"/>
  <c r="B39" i="1"/>
  <c r="B127" i="1"/>
  <c r="C39" i="1"/>
  <c r="C127" i="1"/>
  <c r="D39" i="1"/>
  <c r="D127" i="1"/>
  <c r="E39" i="1"/>
  <c r="E127" i="1"/>
  <c r="F39" i="1"/>
  <c r="F127" i="1"/>
  <c r="G39" i="1"/>
  <c r="G127" i="1"/>
  <c r="H39" i="1"/>
  <c r="H127" i="1"/>
  <c r="I39" i="1"/>
  <c r="I127" i="1"/>
  <c r="N214" i="1"/>
  <c r="L39" i="1"/>
  <c r="L127" i="1"/>
  <c r="M39" i="1"/>
  <c r="M127" i="1"/>
  <c r="N39" i="1"/>
  <c r="N127" i="1"/>
  <c r="Q39" i="1"/>
  <c r="Q127" i="1"/>
  <c r="R39" i="1"/>
  <c r="R127" i="1"/>
  <c r="V39" i="1"/>
  <c r="V127" i="1"/>
  <c r="W39" i="1"/>
  <c r="W127" i="1"/>
  <c r="X39" i="1"/>
  <c r="X127" i="1"/>
  <c r="Y39" i="1"/>
  <c r="Y127" i="1"/>
  <c r="P214" i="1"/>
  <c r="AE39" i="1"/>
  <c r="AF39" i="1"/>
  <c r="AG39" i="1"/>
  <c r="AG127" i="1"/>
  <c r="AH39" i="1"/>
  <c r="AH127" i="1"/>
  <c r="AI39" i="1"/>
  <c r="AI127" i="1"/>
  <c r="Q214" i="1"/>
  <c r="BF39" i="1"/>
  <c r="BF127" i="1"/>
  <c r="BG39" i="1"/>
  <c r="BG127" i="1"/>
  <c r="BK39" i="1"/>
  <c r="BK127" i="1"/>
  <c r="BL39" i="1"/>
  <c r="BL127" i="1"/>
  <c r="BM39" i="1"/>
  <c r="BM127" i="1"/>
  <c r="U214" i="1"/>
  <c r="B40" i="1"/>
  <c r="B128" i="1"/>
  <c r="C40" i="1"/>
  <c r="C128" i="1"/>
  <c r="D40" i="1"/>
  <c r="D128" i="1"/>
  <c r="E40" i="1"/>
  <c r="E128" i="1"/>
  <c r="F40" i="1"/>
  <c r="F128" i="1"/>
  <c r="G40" i="1"/>
  <c r="G128" i="1"/>
  <c r="H40" i="1"/>
  <c r="H128" i="1"/>
  <c r="I40" i="1"/>
  <c r="I128" i="1"/>
  <c r="N215" i="1"/>
  <c r="L40" i="1"/>
  <c r="L128" i="1"/>
  <c r="M40" i="1"/>
  <c r="M128" i="1"/>
  <c r="N40" i="1"/>
  <c r="N128" i="1"/>
  <c r="Q40" i="1"/>
  <c r="Q128" i="1"/>
  <c r="R40" i="1"/>
  <c r="R128" i="1"/>
  <c r="V40" i="1"/>
  <c r="V128" i="1"/>
  <c r="W40" i="1"/>
  <c r="W128" i="1"/>
  <c r="X40" i="1"/>
  <c r="X128" i="1"/>
  <c r="Y40" i="1"/>
  <c r="Y128" i="1"/>
  <c r="P215" i="1"/>
  <c r="AE40" i="1"/>
  <c r="AF40" i="1"/>
  <c r="AG40" i="1"/>
  <c r="AG128" i="1"/>
  <c r="AH40" i="1"/>
  <c r="AH128" i="1"/>
  <c r="AI40" i="1"/>
  <c r="AI128" i="1"/>
  <c r="Q215" i="1"/>
  <c r="BF40" i="1"/>
  <c r="BF128" i="1"/>
  <c r="BG40" i="1"/>
  <c r="BG128" i="1"/>
  <c r="BK40" i="1"/>
  <c r="BK128" i="1"/>
  <c r="BL40" i="1"/>
  <c r="BL128" i="1"/>
  <c r="BM40" i="1"/>
  <c r="BM128" i="1"/>
  <c r="U215" i="1"/>
  <c r="B41" i="1"/>
  <c r="B129" i="1"/>
  <c r="C41" i="1"/>
  <c r="C129" i="1"/>
  <c r="D41" i="1"/>
  <c r="D129" i="1"/>
  <c r="E41" i="1"/>
  <c r="E129" i="1"/>
  <c r="F41" i="1"/>
  <c r="F129" i="1"/>
  <c r="G41" i="1"/>
  <c r="G129" i="1"/>
  <c r="H41" i="1"/>
  <c r="H129" i="1"/>
  <c r="I41" i="1"/>
  <c r="I129" i="1"/>
  <c r="N216" i="1"/>
  <c r="L41" i="1"/>
  <c r="L129" i="1"/>
  <c r="M41" i="1"/>
  <c r="M129" i="1"/>
  <c r="N41" i="1"/>
  <c r="N129" i="1"/>
  <c r="Q41" i="1"/>
  <c r="Q129" i="1"/>
  <c r="R41" i="1"/>
  <c r="R129" i="1"/>
  <c r="V41" i="1"/>
  <c r="V129" i="1"/>
  <c r="W41" i="1"/>
  <c r="W129" i="1"/>
  <c r="X41" i="1"/>
  <c r="X129" i="1"/>
  <c r="Y41" i="1"/>
  <c r="Y129" i="1"/>
  <c r="P216" i="1"/>
  <c r="AE41" i="1"/>
  <c r="AF41" i="1"/>
  <c r="AG41" i="1"/>
  <c r="AG129" i="1"/>
  <c r="AH41" i="1"/>
  <c r="AH129" i="1"/>
  <c r="AI41" i="1"/>
  <c r="AI129" i="1"/>
  <c r="Q216" i="1"/>
  <c r="BF41" i="1"/>
  <c r="BF129" i="1"/>
  <c r="BG41" i="1"/>
  <c r="BG129" i="1"/>
  <c r="BK41" i="1"/>
  <c r="BK129" i="1"/>
  <c r="BL41" i="1"/>
  <c r="BL129" i="1"/>
  <c r="BM41" i="1"/>
  <c r="BM129" i="1"/>
  <c r="U216" i="1"/>
  <c r="B42" i="1"/>
  <c r="B130" i="1"/>
  <c r="C42" i="1"/>
  <c r="C130" i="1"/>
  <c r="D42" i="1"/>
  <c r="D130" i="1"/>
  <c r="E42" i="1"/>
  <c r="E130" i="1"/>
  <c r="F42" i="1"/>
  <c r="F130" i="1"/>
  <c r="G42" i="1"/>
  <c r="G130" i="1"/>
  <c r="H42" i="1"/>
  <c r="H130" i="1"/>
  <c r="I42" i="1"/>
  <c r="I130" i="1"/>
  <c r="N217" i="1"/>
  <c r="L42" i="1"/>
  <c r="L130" i="1"/>
  <c r="M42" i="1"/>
  <c r="M130" i="1"/>
  <c r="N42" i="1"/>
  <c r="N130" i="1"/>
  <c r="Q42" i="1"/>
  <c r="Q130" i="1"/>
  <c r="R42" i="1"/>
  <c r="R130" i="1"/>
  <c r="V42" i="1"/>
  <c r="V130" i="1"/>
  <c r="W42" i="1"/>
  <c r="W130" i="1"/>
  <c r="X42" i="1"/>
  <c r="X130" i="1"/>
  <c r="Y42" i="1"/>
  <c r="Y130" i="1"/>
  <c r="P217" i="1"/>
  <c r="AE42" i="1"/>
  <c r="AF42" i="1"/>
  <c r="AG42" i="1"/>
  <c r="AG130" i="1"/>
  <c r="AH42" i="1"/>
  <c r="AH130" i="1"/>
  <c r="AI42" i="1"/>
  <c r="AI130" i="1"/>
  <c r="Q217" i="1"/>
  <c r="BF42" i="1"/>
  <c r="BF130" i="1"/>
  <c r="BG42" i="1"/>
  <c r="BG130" i="1"/>
  <c r="BK42" i="1"/>
  <c r="BK130" i="1"/>
  <c r="BL42" i="1"/>
  <c r="BL130" i="1"/>
  <c r="BM42" i="1"/>
  <c r="BM130" i="1"/>
  <c r="U217" i="1"/>
  <c r="B43" i="1"/>
  <c r="B131" i="1"/>
  <c r="C43" i="1"/>
  <c r="C131" i="1"/>
  <c r="D43" i="1"/>
  <c r="D131" i="1"/>
  <c r="E43" i="1"/>
  <c r="E131" i="1"/>
  <c r="F43" i="1"/>
  <c r="F131" i="1"/>
  <c r="G43" i="1"/>
  <c r="G131" i="1"/>
  <c r="H43" i="1"/>
  <c r="H131" i="1"/>
  <c r="I43" i="1"/>
  <c r="I131" i="1"/>
  <c r="N218" i="1"/>
  <c r="L43" i="1"/>
  <c r="L131" i="1"/>
  <c r="M43" i="1"/>
  <c r="M131" i="1"/>
  <c r="N43" i="1"/>
  <c r="N131" i="1"/>
  <c r="Q43" i="1"/>
  <c r="Q131" i="1"/>
  <c r="R43" i="1"/>
  <c r="R131" i="1"/>
  <c r="V43" i="1"/>
  <c r="V131" i="1"/>
  <c r="W43" i="1"/>
  <c r="W131" i="1"/>
  <c r="X43" i="1"/>
  <c r="X131" i="1"/>
  <c r="Y43" i="1"/>
  <c r="Y131" i="1"/>
  <c r="P218" i="1"/>
  <c r="AE43" i="1"/>
  <c r="AF43" i="1"/>
  <c r="AG43" i="1"/>
  <c r="AG131" i="1"/>
  <c r="AH43" i="1"/>
  <c r="AH131" i="1"/>
  <c r="AI43" i="1"/>
  <c r="AI131" i="1"/>
  <c r="Q218" i="1"/>
  <c r="BF43" i="1"/>
  <c r="BF131" i="1"/>
  <c r="BG43" i="1"/>
  <c r="BG131" i="1"/>
  <c r="BK43" i="1"/>
  <c r="BK131" i="1"/>
  <c r="BL43" i="1"/>
  <c r="BL131" i="1"/>
  <c r="BM43" i="1"/>
  <c r="BM131" i="1"/>
  <c r="U218" i="1"/>
  <c r="B44" i="1"/>
  <c r="B132" i="1"/>
  <c r="C44" i="1"/>
  <c r="C132" i="1"/>
  <c r="D44" i="1"/>
  <c r="D132" i="1"/>
  <c r="E44" i="1"/>
  <c r="E132" i="1"/>
  <c r="F44" i="1"/>
  <c r="F132" i="1"/>
  <c r="G44" i="1"/>
  <c r="G132" i="1"/>
  <c r="H44" i="1"/>
  <c r="H132" i="1"/>
  <c r="I44" i="1"/>
  <c r="I132" i="1"/>
  <c r="N219" i="1"/>
  <c r="L44" i="1"/>
  <c r="L132" i="1"/>
  <c r="M44" i="1"/>
  <c r="M132" i="1"/>
  <c r="N44" i="1"/>
  <c r="N132" i="1"/>
  <c r="Q44" i="1"/>
  <c r="Q132" i="1"/>
  <c r="R44" i="1"/>
  <c r="R132" i="1"/>
  <c r="V44" i="1"/>
  <c r="V132" i="1"/>
  <c r="W44" i="1"/>
  <c r="W132" i="1"/>
  <c r="X44" i="1"/>
  <c r="X132" i="1"/>
  <c r="Y44" i="1"/>
  <c r="Y132" i="1"/>
  <c r="P219" i="1"/>
  <c r="AE44" i="1"/>
  <c r="AF44" i="1"/>
  <c r="AG44" i="1"/>
  <c r="AG132" i="1"/>
  <c r="AH44" i="1"/>
  <c r="AH132" i="1"/>
  <c r="AI44" i="1"/>
  <c r="AI132" i="1"/>
  <c r="Q219" i="1"/>
  <c r="BF44" i="1"/>
  <c r="BF132" i="1"/>
  <c r="BG44" i="1"/>
  <c r="BG132" i="1"/>
  <c r="BK44" i="1"/>
  <c r="BK132" i="1"/>
  <c r="BL44" i="1"/>
  <c r="BL132" i="1"/>
  <c r="BM44" i="1"/>
  <c r="BM132" i="1"/>
  <c r="U219" i="1"/>
  <c r="B45" i="1"/>
  <c r="B133" i="1"/>
  <c r="C45" i="1"/>
  <c r="C133" i="1"/>
  <c r="D45" i="1"/>
  <c r="D133" i="1"/>
  <c r="E45" i="1"/>
  <c r="E133" i="1"/>
  <c r="F45" i="1"/>
  <c r="F133" i="1"/>
  <c r="G45" i="1"/>
  <c r="G133" i="1"/>
  <c r="H45" i="1"/>
  <c r="H133" i="1"/>
  <c r="I45" i="1"/>
  <c r="I133" i="1"/>
  <c r="N220" i="1"/>
  <c r="L45" i="1"/>
  <c r="L133" i="1"/>
  <c r="M45" i="1"/>
  <c r="M133" i="1"/>
  <c r="N45" i="1"/>
  <c r="N133" i="1"/>
  <c r="Q45" i="1"/>
  <c r="Q133" i="1"/>
  <c r="R45" i="1"/>
  <c r="R133" i="1"/>
  <c r="V45" i="1"/>
  <c r="V133" i="1"/>
  <c r="W45" i="1"/>
  <c r="W133" i="1"/>
  <c r="X45" i="1"/>
  <c r="X133" i="1"/>
  <c r="Y45" i="1"/>
  <c r="Y133" i="1"/>
  <c r="P220" i="1"/>
  <c r="AE45" i="1"/>
  <c r="AF45" i="1"/>
  <c r="AG45" i="1"/>
  <c r="AG133" i="1"/>
  <c r="AH45" i="1"/>
  <c r="AH133" i="1"/>
  <c r="AI45" i="1"/>
  <c r="AI133" i="1"/>
  <c r="Q220" i="1"/>
  <c r="BF45" i="1"/>
  <c r="BF133" i="1"/>
  <c r="BG45" i="1"/>
  <c r="BG133" i="1"/>
  <c r="BK45" i="1"/>
  <c r="BK133" i="1"/>
  <c r="BL45" i="1"/>
  <c r="BL133" i="1"/>
  <c r="BM45" i="1"/>
  <c r="BM133" i="1"/>
  <c r="U220" i="1"/>
  <c r="B46" i="1"/>
  <c r="B134" i="1"/>
  <c r="C46" i="1"/>
  <c r="C134" i="1"/>
  <c r="D46" i="1"/>
  <c r="D134" i="1"/>
  <c r="E46" i="1"/>
  <c r="E134" i="1"/>
  <c r="F46" i="1"/>
  <c r="F134" i="1"/>
  <c r="G46" i="1"/>
  <c r="G134" i="1"/>
  <c r="H46" i="1"/>
  <c r="H134" i="1"/>
  <c r="I46" i="1"/>
  <c r="I134" i="1"/>
  <c r="N221" i="1"/>
  <c r="L46" i="1"/>
  <c r="L134" i="1"/>
  <c r="M46" i="1"/>
  <c r="M134" i="1"/>
  <c r="N46" i="1"/>
  <c r="N134" i="1"/>
  <c r="Q46" i="1"/>
  <c r="Q134" i="1"/>
  <c r="R46" i="1"/>
  <c r="R134" i="1"/>
  <c r="V46" i="1"/>
  <c r="V134" i="1"/>
  <c r="W46" i="1"/>
  <c r="W134" i="1"/>
  <c r="X46" i="1"/>
  <c r="X134" i="1"/>
  <c r="Y46" i="1"/>
  <c r="Y134" i="1"/>
  <c r="P221" i="1"/>
  <c r="AE46" i="1"/>
  <c r="AF46" i="1"/>
  <c r="AG46" i="1"/>
  <c r="AG134" i="1"/>
  <c r="AH46" i="1"/>
  <c r="AH134" i="1"/>
  <c r="AI46" i="1"/>
  <c r="AI134" i="1"/>
  <c r="Q221" i="1"/>
  <c r="BF46" i="1"/>
  <c r="BF134" i="1"/>
  <c r="BG46" i="1"/>
  <c r="BG134" i="1"/>
  <c r="BK46" i="1"/>
  <c r="BK134" i="1"/>
  <c r="BL46" i="1"/>
  <c r="BL134" i="1"/>
  <c r="BM46" i="1"/>
  <c r="BM134" i="1"/>
  <c r="U221" i="1"/>
  <c r="B47" i="1"/>
  <c r="B135" i="1"/>
  <c r="C47" i="1"/>
  <c r="C135" i="1"/>
  <c r="D47" i="1"/>
  <c r="D135" i="1"/>
  <c r="E47" i="1"/>
  <c r="E135" i="1"/>
  <c r="F47" i="1"/>
  <c r="F135" i="1"/>
  <c r="G47" i="1"/>
  <c r="G135" i="1"/>
  <c r="H47" i="1"/>
  <c r="H135" i="1"/>
  <c r="I47" i="1"/>
  <c r="I135" i="1"/>
  <c r="N222" i="1"/>
  <c r="L47" i="1"/>
  <c r="L135" i="1"/>
  <c r="M47" i="1"/>
  <c r="M135" i="1"/>
  <c r="N47" i="1"/>
  <c r="N135" i="1"/>
  <c r="Q47" i="1"/>
  <c r="Q135" i="1"/>
  <c r="R47" i="1"/>
  <c r="R135" i="1"/>
  <c r="V47" i="1"/>
  <c r="V135" i="1"/>
  <c r="W47" i="1"/>
  <c r="W135" i="1"/>
  <c r="X47" i="1"/>
  <c r="X135" i="1"/>
  <c r="Y47" i="1"/>
  <c r="Y135" i="1"/>
  <c r="P222" i="1"/>
  <c r="AE47" i="1"/>
  <c r="AF47" i="1"/>
  <c r="AG47" i="1"/>
  <c r="AG135" i="1"/>
  <c r="AH47" i="1"/>
  <c r="AH135" i="1"/>
  <c r="AI47" i="1"/>
  <c r="AI135" i="1"/>
  <c r="Q222" i="1"/>
  <c r="BF47" i="1"/>
  <c r="BF135" i="1"/>
  <c r="BG47" i="1"/>
  <c r="BG135" i="1"/>
  <c r="BK47" i="1"/>
  <c r="BK135" i="1"/>
  <c r="BL47" i="1"/>
  <c r="BL135" i="1"/>
  <c r="BM47" i="1"/>
  <c r="BM135" i="1"/>
  <c r="U222" i="1"/>
  <c r="B48" i="1"/>
  <c r="B136" i="1"/>
  <c r="C48" i="1"/>
  <c r="C136" i="1"/>
  <c r="D48" i="1"/>
  <c r="D136" i="1"/>
  <c r="E48" i="1"/>
  <c r="E136" i="1"/>
  <c r="F48" i="1"/>
  <c r="F136" i="1"/>
  <c r="G48" i="1"/>
  <c r="G136" i="1"/>
  <c r="H48" i="1"/>
  <c r="H136" i="1"/>
  <c r="I48" i="1"/>
  <c r="I136" i="1"/>
  <c r="N223" i="1"/>
  <c r="L48" i="1"/>
  <c r="L136" i="1"/>
  <c r="M48" i="1"/>
  <c r="M136" i="1"/>
  <c r="N48" i="1"/>
  <c r="N136" i="1"/>
  <c r="Q48" i="1"/>
  <c r="Q136" i="1"/>
  <c r="R48" i="1"/>
  <c r="R136" i="1"/>
  <c r="V48" i="1"/>
  <c r="V136" i="1"/>
  <c r="W48" i="1"/>
  <c r="W136" i="1"/>
  <c r="X48" i="1"/>
  <c r="X136" i="1"/>
  <c r="Y48" i="1"/>
  <c r="Y136" i="1"/>
  <c r="P223" i="1"/>
  <c r="AE48" i="1"/>
  <c r="AF48" i="1"/>
  <c r="AG48" i="1"/>
  <c r="AG136" i="1"/>
  <c r="AH48" i="1"/>
  <c r="AH136" i="1"/>
  <c r="AI48" i="1"/>
  <c r="AI136" i="1"/>
  <c r="Q223" i="1"/>
  <c r="BF48" i="1"/>
  <c r="BF136" i="1"/>
  <c r="BG48" i="1"/>
  <c r="BG136" i="1"/>
  <c r="BK48" i="1"/>
  <c r="BK136" i="1"/>
  <c r="BL48" i="1"/>
  <c r="BL136" i="1"/>
  <c r="BM48" i="1"/>
  <c r="BM136" i="1"/>
  <c r="U223" i="1"/>
  <c r="B49" i="1"/>
  <c r="B137" i="1"/>
  <c r="C49" i="1"/>
  <c r="C137" i="1"/>
  <c r="D49" i="1"/>
  <c r="D137" i="1"/>
  <c r="E49" i="1"/>
  <c r="E137" i="1"/>
  <c r="F49" i="1"/>
  <c r="F137" i="1"/>
  <c r="G49" i="1"/>
  <c r="G137" i="1"/>
  <c r="H49" i="1"/>
  <c r="H137" i="1"/>
  <c r="I49" i="1"/>
  <c r="I137" i="1"/>
  <c r="N224" i="1"/>
  <c r="L49" i="1"/>
  <c r="L137" i="1"/>
  <c r="M49" i="1"/>
  <c r="M137" i="1"/>
  <c r="N49" i="1"/>
  <c r="N137" i="1"/>
  <c r="Q49" i="1"/>
  <c r="Q137" i="1"/>
  <c r="R49" i="1"/>
  <c r="R137" i="1"/>
  <c r="V49" i="1"/>
  <c r="V137" i="1"/>
  <c r="W49" i="1"/>
  <c r="W137" i="1"/>
  <c r="X49" i="1"/>
  <c r="X137" i="1"/>
  <c r="Y49" i="1"/>
  <c r="Y137" i="1"/>
  <c r="P224" i="1"/>
  <c r="AE49" i="1"/>
  <c r="AF49" i="1"/>
  <c r="AG49" i="1"/>
  <c r="AG137" i="1"/>
  <c r="AH49" i="1"/>
  <c r="AH137" i="1"/>
  <c r="AI49" i="1"/>
  <c r="AI137" i="1"/>
  <c r="Q224" i="1"/>
  <c r="BF49" i="1"/>
  <c r="BF137" i="1"/>
  <c r="BG49" i="1"/>
  <c r="BG137" i="1"/>
  <c r="BK49" i="1"/>
  <c r="BK137" i="1"/>
  <c r="BL49" i="1"/>
  <c r="BL137" i="1"/>
  <c r="BM49" i="1"/>
  <c r="BM137" i="1"/>
  <c r="U224" i="1"/>
  <c r="B50" i="1"/>
  <c r="B138" i="1"/>
  <c r="C50" i="1"/>
  <c r="C138" i="1"/>
  <c r="D50" i="1"/>
  <c r="D138" i="1"/>
  <c r="E50" i="1"/>
  <c r="E138" i="1"/>
  <c r="F50" i="1"/>
  <c r="F138" i="1"/>
  <c r="G50" i="1"/>
  <c r="G138" i="1"/>
  <c r="H50" i="1"/>
  <c r="H138" i="1"/>
  <c r="I50" i="1"/>
  <c r="I138" i="1"/>
  <c r="N225" i="1"/>
  <c r="L50" i="1"/>
  <c r="L138" i="1"/>
  <c r="M50" i="1"/>
  <c r="M138" i="1"/>
  <c r="N50" i="1"/>
  <c r="N138" i="1"/>
  <c r="Q50" i="1"/>
  <c r="Q138" i="1"/>
  <c r="R50" i="1"/>
  <c r="R138" i="1"/>
  <c r="V50" i="1"/>
  <c r="V138" i="1"/>
  <c r="W50" i="1"/>
  <c r="W138" i="1"/>
  <c r="X50" i="1"/>
  <c r="X138" i="1"/>
  <c r="Y50" i="1"/>
  <c r="Y138" i="1"/>
  <c r="P225" i="1"/>
  <c r="AE50" i="1"/>
  <c r="AF50" i="1"/>
  <c r="AG50" i="1"/>
  <c r="AG138" i="1"/>
  <c r="AH50" i="1"/>
  <c r="AH138" i="1"/>
  <c r="AI50" i="1"/>
  <c r="AI138" i="1"/>
  <c r="Q225" i="1"/>
  <c r="BF50" i="1"/>
  <c r="BF138" i="1"/>
  <c r="BG50" i="1"/>
  <c r="BG138" i="1"/>
  <c r="BK50" i="1"/>
  <c r="BK138" i="1"/>
  <c r="BL50" i="1"/>
  <c r="BL138" i="1"/>
  <c r="BM50" i="1"/>
  <c r="BM138" i="1"/>
  <c r="U225" i="1"/>
  <c r="B51" i="1"/>
  <c r="B139" i="1"/>
  <c r="C51" i="1"/>
  <c r="C139" i="1"/>
  <c r="D51" i="1"/>
  <c r="D139" i="1"/>
  <c r="E51" i="1"/>
  <c r="E139" i="1"/>
  <c r="F51" i="1"/>
  <c r="F139" i="1"/>
  <c r="G51" i="1"/>
  <c r="G139" i="1"/>
  <c r="H51" i="1"/>
  <c r="H139" i="1"/>
  <c r="I51" i="1"/>
  <c r="I139" i="1"/>
  <c r="N226" i="1"/>
  <c r="L51" i="1"/>
  <c r="L139" i="1"/>
  <c r="M51" i="1"/>
  <c r="M139" i="1"/>
  <c r="N51" i="1"/>
  <c r="N139" i="1"/>
  <c r="Q51" i="1"/>
  <c r="Q139" i="1"/>
  <c r="R51" i="1"/>
  <c r="R139" i="1"/>
  <c r="V51" i="1"/>
  <c r="V139" i="1"/>
  <c r="W51" i="1"/>
  <c r="W139" i="1"/>
  <c r="X51" i="1"/>
  <c r="X139" i="1"/>
  <c r="Y51" i="1"/>
  <c r="Y139" i="1"/>
  <c r="P226" i="1"/>
  <c r="AE51" i="1"/>
  <c r="AF51" i="1"/>
  <c r="AG51" i="1"/>
  <c r="AG139" i="1"/>
  <c r="AH51" i="1"/>
  <c r="AH139" i="1"/>
  <c r="AI51" i="1"/>
  <c r="AI139" i="1"/>
  <c r="Q226" i="1"/>
  <c r="BF51" i="1"/>
  <c r="BF139" i="1"/>
  <c r="BG51" i="1"/>
  <c r="BG139" i="1"/>
  <c r="BK51" i="1"/>
  <c r="BK139" i="1"/>
  <c r="BL51" i="1"/>
  <c r="BL139" i="1"/>
  <c r="BM51" i="1"/>
  <c r="BM139" i="1"/>
  <c r="U226" i="1"/>
  <c r="B52" i="1"/>
  <c r="B140" i="1"/>
  <c r="C52" i="1"/>
  <c r="C140" i="1"/>
  <c r="D52" i="1"/>
  <c r="D140" i="1"/>
  <c r="E52" i="1"/>
  <c r="E140" i="1"/>
  <c r="F52" i="1"/>
  <c r="F140" i="1"/>
  <c r="G52" i="1"/>
  <c r="G140" i="1"/>
  <c r="H52" i="1"/>
  <c r="H140" i="1"/>
  <c r="I52" i="1"/>
  <c r="I140" i="1"/>
  <c r="N227" i="1"/>
  <c r="L52" i="1"/>
  <c r="L140" i="1"/>
  <c r="M52" i="1"/>
  <c r="M140" i="1"/>
  <c r="N52" i="1"/>
  <c r="N140" i="1"/>
  <c r="Q52" i="1"/>
  <c r="Q140" i="1"/>
  <c r="R52" i="1"/>
  <c r="R140" i="1"/>
  <c r="V52" i="1"/>
  <c r="V140" i="1"/>
  <c r="W52" i="1"/>
  <c r="W140" i="1"/>
  <c r="X52" i="1"/>
  <c r="X140" i="1"/>
  <c r="Y52" i="1"/>
  <c r="Y140" i="1"/>
  <c r="P227" i="1"/>
  <c r="AE52" i="1"/>
  <c r="AF52" i="1"/>
  <c r="AG52" i="1"/>
  <c r="AG140" i="1"/>
  <c r="AH52" i="1"/>
  <c r="AH140" i="1"/>
  <c r="AI52" i="1"/>
  <c r="AI140" i="1"/>
  <c r="Q227" i="1"/>
  <c r="BF52" i="1"/>
  <c r="BF140" i="1"/>
  <c r="BG52" i="1"/>
  <c r="BG140" i="1"/>
  <c r="BK52" i="1"/>
  <c r="BK140" i="1"/>
  <c r="BL52" i="1"/>
  <c r="BL140" i="1"/>
  <c r="BM52" i="1"/>
  <c r="BM140" i="1"/>
  <c r="U227" i="1"/>
  <c r="B53" i="1"/>
  <c r="B141" i="1"/>
  <c r="C53" i="1"/>
  <c r="C141" i="1"/>
  <c r="D53" i="1"/>
  <c r="D141" i="1"/>
  <c r="E53" i="1"/>
  <c r="E141" i="1"/>
  <c r="F53" i="1"/>
  <c r="F141" i="1"/>
  <c r="G53" i="1"/>
  <c r="G141" i="1"/>
  <c r="H53" i="1"/>
  <c r="H141" i="1"/>
  <c r="I53" i="1"/>
  <c r="I141" i="1"/>
  <c r="N228" i="1"/>
  <c r="L53" i="1"/>
  <c r="L141" i="1"/>
  <c r="M53" i="1"/>
  <c r="M141" i="1"/>
  <c r="N53" i="1"/>
  <c r="N141" i="1"/>
  <c r="Q53" i="1"/>
  <c r="Q141" i="1"/>
  <c r="R53" i="1"/>
  <c r="R141" i="1"/>
  <c r="V53" i="1"/>
  <c r="V141" i="1"/>
  <c r="W53" i="1"/>
  <c r="W141" i="1"/>
  <c r="X53" i="1"/>
  <c r="X141" i="1"/>
  <c r="Y53" i="1"/>
  <c r="Y141" i="1"/>
  <c r="P228" i="1"/>
  <c r="AE53" i="1"/>
  <c r="AF53" i="1"/>
  <c r="AG53" i="1"/>
  <c r="AG141" i="1"/>
  <c r="AH53" i="1"/>
  <c r="AH141" i="1"/>
  <c r="AI53" i="1"/>
  <c r="AI141" i="1"/>
  <c r="Q228" i="1"/>
  <c r="BF53" i="1"/>
  <c r="BF141" i="1"/>
  <c r="BG53" i="1"/>
  <c r="BG141" i="1"/>
  <c r="BK53" i="1"/>
  <c r="BK141" i="1"/>
  <c r="BL53" i="1"/>
  <c r="BL141" i="1"/>
  <c r="BM53" i="1"/>
  <c r="BM141" i="1"/>
  <c r="U228" i="1"/>
  <c r="B54" i="1"/>
  <c r="B142" i="1"/>
  <c r="C54" i="1"/>
  <c r="C142" i="1"/>
  <c r="D54" i="1"/>
  <c r="D142" i="1"/>
  <c r="E54" i="1"/>
  <c r="E142" i="1"/>
  <c r="F54" i="1"/>
  <c r="F142" i="1"/>
  <c r="G54" i="1"/>
  <c r="G142" i="1"/>
  <c r="H54" i="1"/>
  <c r="H142" i="1"/>
  <c r="I54" i="1"/>
  <c r="I142" i="1"/>
  <c r="N229" i="1"/>
  <c r="L54" i="1"/>
  <c r="L142" i="1"/>
  <c r="M54" i="1"/>
  <c r="M142" i="1"/>
  <c r="N54" i="1"/>
  <c r="N142" i="1"/>
  <c r="Q54" i="1"/>
  <c r="Q142" i="1"/>
  <c r="R54" i="1"/>
  <c r="R142" i="1"/>
  <c r="V54" i="1"/>
  <c r="V142" i="1"/>
  <c r="W54" i="1"/>
  <c r="W142" i="1"/>
  <c r="X54" i="1"/>
  <c r="X142" i="1"/>
  <c r="Y54" i="1"/>
  <c r="Y142" i="1"/>
  <c r="P229" i="1"/>
  <c r="AE54" i="1"/>
  <c r="AF54" i="1"/>
  <c r="AG54" i="1"/>
  <c r="AG142" i="1"/>
  <c r="AH54" i="1"/>
  <c r="AH142" i="1"/>
  <c r="AI54" i="1"/>
  <c r="AI142" i="1"/>
  <c r="Q229" i="1"/>
  <c r="BF54" i="1"/>
  <c r="BF142" i="1"/>
  <c r="BG54" i="1"/>
  <c r="BG142" i="1"/>
  <c r="BK54" i="1"/>
  <c r="BK142" i="1"/>
  <c r="BL54" i="1"/>
  <c r="BL142" i="1"/>
  <c r="BM54" i="1"/>
  <c r="BM142" i="1"/>
  <c r="U229" i="1"/>
  <c r="B55" i="1"/>
  <c r="B143" i="1"/>
  <c r="C55" i="1"/>
  <c r="C143" i="1"/>
  <c r="D55" i="1"/>
  <c r="D143" i="1"/>
  <c r="E55" i="1"/>
  <c r="E143" i="1"/>
  <c r="F55" i="1"/>
  <c r="F143" i="1"/>
  <c r="G55" i="1"/>
  <c r="G143" i="1"/>
  <c r="H55" i="1"/>
  <c r="H143" i="1"/>
  <c r="I55" i="1"/>
  <c r="I143" i="1"/>
  <c r="N230" i="1"/>
  <c r="L55" i="1"/>
  <c r="L143" i="1"/>
  <c r="M55" i="1"/>
  <c r="M143" i="1"/>
  <c r="N55" i="1"/>
  <c r="N143" i="1"/>
  <c r="Q55" i="1"/>
  <c r="Q143" i="1"/>
  <c r="R55" i="1"/>
  <c r="R143" i="1"/>
  <c r="V55" i="1"/>
  <c r="V143" i="1"/>
  <c r="W55" i="1"/>
  <c r="W143" i="1"/>
  <c r="X55" i="1"/>
  <c r="X143" i="1"/>
  <c r="Y55" i="1"/>
  <c r="Y143" i="1"/>
  <c r="P230" i="1"/>
  <c r="AE55" i="1"/>
  <c r="AF55" i="1"/>
  <c r="AG55" i="1"/>
  <c r="AG143" i="1"/>
  <c r="AH55" i="1"/>
  <c r="AH143" i="1"/>
  <c r="AI55" i="1"/>
  <c r="AI143" i="1"/>
  <c r="Q230" i="1"/>
  <c r="BF55" i="1"/>
  <c r="BF143" i="1"/>
  <c r="BG55" i="1"/>
  <c r="BG143" i="1"/>
  <c r="BK55" i="1"/>
  <c r="BK143" i="1"/>
  <c r="BL55" i="1"/>
  <c r="BL143" i="1"/>
  <c r="BM55" i="1"/>
  <c r="BM143" i="1"/>
  <c r="U230" i="1"/>
  <c r="B56" i="1"/>
  <c r="B144" i="1"/>
  <c r="C56" i="1"/>
  <c r="C144" i="1"/>
  <c r="D56" i="1"/>
  <c r="D144" i="1"/>
  <c r="E56" i="1"/>
  <c r="E144" i="1"/>
  <c r="F56" i="1"/>
  <c r="F144" i="1"/>
  <c r="G56" i="1"/>
  <c r="G144" i="1"/>
  <c r="H56" i="1"/>
  <c r="H144" i="1"/>
  <c r="I56" i="1"/>
  <c r="I144" i="1"/>
  <c r="N231" i="1"/>
  <c r="L56" i="1"/>
  <c r="L144" i="1"/>
  <c r="M56" i="1"/>
  <c r="M144" i="1"/>
  <c r="N56" i="1"/>
  <c r="N144" i="1"/>
  <c r="Q56" i="1"/>
  <c r="Q144" i="1"/>
  <c r="R56" i="1"/>
  <c r="R144" i="1"/>
  <c r="V56" i="1"/>
  <c r="V144" i="1"/>
  <c r="W56" i="1"/>
  <c r="W144" i="1"/>
  <c r="X56" i="1"/>
  <c r="X144" i="1"/>
  <c r="Y56" i="1"/>
  <c r="Y144" i="1"/>
  <c r="P231" i="1"/>
  <c r="AE56" i="1"/>
  <c r="AF56" i="1"/>
  <c r="AG56" i="1"/>
  <c r="AG144" i="1"/>
  <c r="AH56" i="1"/>
  <c r="AH144" i="1"/>
  <c r="AI56" i="1"/>
  <c r="AI144" i="1"/>
  <c r="Q231" i="1"/>
  <c r="BF56" i="1"/>
  <c r="BF144" i="1"/>
  <c r="BG56" i="1"/>
  <c r="BG144" i="1"/>
  <c r="BK56" i="1"/>
  <c r="BK144" i="1"/>
  <c r="BL56" i="1"/>
  <c r="BL144" i="1"/>
  <c r="BM56" i="1"/>
  <c r="BM144" i="1"/>
  <c r="U231" i="1"/>
  <c r="B57" i="1"/>
  <c r="B145" i="1"/>
  <c r="C57" i="1"/>
  <c r="C145" i="1"/>
  <c r="D57" i="1"/>
  <c r="D145" i="1"/>
  <c r="E57" i="1"/>
  <c r="E145" i="1"/>
  <c r="F57" i="1"/>
  <c r="F145" i="1"/>
  <c r="G57" i="1"/>
  <c r="G145" i="1"/>
  <c r="H57" i="1"/>
  <c r="H145" i="1"/>
  <c r="I57" i="1"/>
  <c r="I145" i="1"/>
  <c r="N232" i="1"/>
  <c r="L57" i="1"/>
  <c r="L145" i="1"/>
  <c r="M57" i="1"/>
  <c r="M145" i="1"/>
  <c r="N57" i="1"/>
  <c r="N145" i="1"/>
  <c r="Q57" i="1"/>
  <c r="Q145" i="1"/>
  <c r="R57" i="1"/>
  <c r="R145" i="1"/>
  <c r="V57" i="1"/>
  <c r="V145" i="1"/>
  <c r="W57" i="1"/>
  <c r="W145" i="1"/>
  <c r="X57" i="1"/>
  <c r="X145" i="1"/>
  <c r="Y57" i="1"/>
  <c r="Y145" i="1"/>
  <c r="P232" i="1"/>
  <c r="AE57" i="1"/>
  <c r="AF57" i="1"/>
  <c r="AG57" i="1"/>
  <c r="AG145" i="1"/>
  <c r="AH57" i="1"/>
  <c r="AH145" i="1"/>
  <c r="AI57" i="1"/>
  <c r="AI145" i="1"/>
  <c r="Q232" i="1"/>
  <c r="BF57" i="1"/>
  <c r="BF145" i="1"/>
  <c r="BG57" i="1"/>
  <c r="BG145" i="1"/>
  <c r="BK57" i="1"/>
  <c r="BK145" i="1"/>
  <c r="BL57" i="1"/>
  <c r="BL145" i="1"/>
  <c r="BM57" i="1"/>
  <c r="BM145" i="1"/>
  <c r="U232" i="1"/>
  <c r="B58" i="1"/>
  <c r="B146" i="1"/>
  <c r="C58" i="1"/>
  <c r="C146" i="1"/>
  <c r="D58" i="1"/>
  <c r="D146" i="1"/>
  <c r="E58" i="1"/>
  <c r="E146" i="1"/>
  <c r="F58" i="1"/>
  <c r="F146" i="1"/>
  <c r="G58" i="1"/>
  <c r="G146" i="1"/>
  <c r="H58" i="1"/>
  <c r="H146" i="1"/>
  <c r="I58" i="1"/>
  <c r="I146" i="1"/>
  <c r="N233" i="1"/>
  <c r="L58" i="1"/>
  <c r="L146" i="1"/>
  <c r="M58" i="1"/>
  <c r="M146" i="1"/>
  <c r="N58" i="1"/>
  <c r="N146" i="1"/>
  <c r="Q58" i="1"/>
  <c r="Q146" i="1"/>
  <c r="R58" i="1"/>
  <c r="R146" i="1"/>
  <c r="V58" i="1"/>
  <c r="V146" i="1"/>
  <c r="W58" i="1"/>
  <c r="W146" i="1"/>
  <c r="X58" i="1"/>
  <c r="X146" i="1"/>
  <c r="Y58" i="1"/>
  <c r="Y146" i="1"/>
  <c r="P233" i="1"/>
  <c r="AE58" i="1"/>
  <c r="AF58" i="1"/>
  <c r="AG58" i="1"/>
  <c r="AG146" i="1"/>
  <c r="AH58" i="1"/>
  <c r="AH146" i="1"/>
  <c r="AI58" i="1"/>
  <c r="AI146" i="1"/>
  <c r="Q233" i="1"/>
  <c r="BF58" i="1"/>
  <c r="BF146" i="1"/>
  <c r="BG58" i="1"/>
  <c r="BG146" i="1"/>
  <c r="BK58" i="1"/>
  <c r="BK146" i="1"/>
  <c r="BL58" i="1"/>
  <c r="BL146" i="1"/>
  <c r="BM58" i="1"/>
  <c r="BM146" i="1"/>
  <c r="U233" i="1"/>
  <c r="B59" i="1"/>
  <c r="B147" i="1"/>
  <c r="C59" i="1"/>
  <c r="C147" i="1"/>
  <c r="D59" i="1"/>
  <c r="D147" i="1"/>
  <c r="E59" i="1"/>
  <c r="E147" i="1"/>
  <c r="F59" i="1"/>
  <c r="F147" i="1"/>
  <c r="G59" i="1"/>
  <c r="G147" i="1"/>
  <c r="H59" i="1"/>
  <c r="H147" i="1"/>
  <c r="I59" i="1"/>
  <c r="I147" i="1"/>
  <c r="N234" i="1"/>
  <c r="L59" i="1"/>
  <c r="L147" i="1"/>
  <c r="M59" i="1"/>
  <c r="M147" i="1"/>
  <c r="N59" i="1"/>
  <c r="N147" i="1"/>
  <c r="Q59" i="1"/>
  <c r="Q147" i="1"/>
  <c r="R59" i="1"/>
  <c r="R147" i="1"/>
  <c r="V59" i="1"/>
  <c r="V147" i="1"/>
  <c r="W59" i="1"/>
  <c r="W147" i="1"/>
  <c r="X59" i="1"/>
  <c r="X147" i="1"/>
  <c r="Y59" i="1"/>
  <c r="Y147" i="1"/>
  <c r="P234" i="1"/>
  <c r="AE59" i="1"/>
  <c r="AF59" i="1"/>
  <c r="AG59" i="1"/>
  <c r="AG147" i="1"/>
  <c r="AH59" i="1"/>
  <c r="AH147" i="1"/>
  <c r="AI59" i="1"/>
  <c r="AI147" i="1"/>
  <c r="Q234" i="1"/>
  <c r="BF59" i="1"/>
  <c r="BF147" i="1"/>
  <c r="BG59" i="1"/>
  <c r="BG147" i="1"/>
  <c r="BK59" i="1"/>
  <c r="BK147" i="1"/>
  <c r="BL59" i="1"/>
  <c r="BL147" i="1"/>
  <c r="BM59" i="1"/>
  <c r="BM147" i="1"/>
  <c r="U234" i="1"/>
  <c r="B60" i="1"/>
  <c r="B148" i="1"/>
  <c r="C60" i="1"/>
  <c r="C148" i="1"/>
  <c r="D60" i="1"/>
  <c r="D148" i="1"/>
  <c r="E60" i="1"/>
  <c r="E148" i="1"/>
  <c r="F60" i="1"/>
  <c r="F148" i="1"/>
  <c r="G60" i="1"/>
  <c r="G148" i="1"/>
  <c r="H60" i="1"/>
  <c r="H148" i="1"/>
  <c r="I60" i="1"/>
  <c r="I148" i="1"/>
  <c r="N235" i="1"/>
  <c r="L60" i="1"/>
  <c r="L148" i="1"/>
  <c r="M60" i="1"/>
  <c r="M148" i="1"/>
  <c r="N60" i="1"/>
  <c r="N148" i="1"/>
  <c r="Q60" i="1"/>
  <c r="Q148" i="1"/>
  <c r="R60" i="1"/>
  <c r="R148" i="1"/>
  <c r="V60" i="1"/>
  <c r="V148" i="1"/>
  <c r="W60" i="1"/>
  <c r="W148" i="1"/>
  <c r="X60" i="1"/>
  <c r="X148" i="1"/>
  <c r="Y60" i="1"/>
  <c r="Y148" i="1"/>
  <c r="P235" i="1"/>
  <c r="AE60" i="1"/>
  <c r="AF60" i="1"/>
  <c r="AG60" i="1"/>
  <c r="AG148" i="1"/>
  <c r="AH60" i="1"/>
  <c r="AH148" i="1"/>
  <c r="AI60" i="1"/>
  <c r="AI148" i="1"/>
  <c r="Q235" i="1"/>
  <c r="BF60" i="1"/>
  <c r="BF148" i="1"/>
  <c r="BG60" i="1"/>
  <c r="BG148" i="1"/>
  <c r="BK60" i="1"/>
  <c r="BK148" i="1"/>
  <c r="BL60" i="1"/>
  <c r="BL148" i="1"/>
  <c r="BM60" i="1"/>
  <c r="BM148" i="1"/>
  <c r="U235" i="1"/>
  <c r="B61" i="1"/>
  <c r="B149" i="1"/>
  <c r="C61" i="1"/>
  <c r="C149" i="1"/>
  <c r="D61" i="1"/>
  <c r="D149" i="1"/>
  <c r="E61" i="1"/>
  <c r="E149" i="1"/>
  <c r="F61" i="1"/>
  <c r="F149" i="1"/>
  <c r="G61" i="1"/>
  <c r="G149" i="1"/>
  <c r="H61" i="1"/>
  <c r="H149" i="1"/>
  <c r="I61" i="1"/>
  <c r="I149" i="1"/>
  <c r="N236" i="1"/>
  <c r="L61" i="1"/>
  <c r="L149" i="1"/>
  <c r="M61" i="1"/>
  <c r="M149" i="1"/>
  <c r="N61" i="1"/>
  <c r="N149" i="1"/>
  <c r="Q61" i="1"/>
  <c r="Q149" i="1"/>
  <c r="R61" i="1"/>
  <c r="R149" i="1"/>
  <c r="V61" i="1"/>
  <c r="V149" i="1"/>
  <c r="W61" i="1"/>
  <c r="W149" i="1"/>
  <c r="X61" i="1"/>
  <c r="X149" i="1"/>
  <c r="Y61" i="1"/>
  <c r="Y149" i="1"/>
  <c r="P236" i="1"/>
  <c r="AE61" i="1"/>
  <c r="AF61" i="1"/>
  <c r="AG61" i="1"/>
  <c r="AG149" i="1"/>
  <c r="AH61" i="1"/>
  <c r="AH149" i="1"/>
  <c r="AI61" i="1"/>
  <c r="AI149" i="1"/>
  <c r="Q236" i="1"/>
  <c r="BF61" i="1"/>
  <c r="BF149" i="1"/>
  <c r="BG61" i="1"/>
  <c r="BG149" i="1"/>
  <c r="BK61" i="1"/>
  <c r="BK149" i="1"/>
  <c r="BL61" i="1"/>
  <c r="BL149" i="1"/>
  <c r="BM61" i="1"/>
  <c r="BM149" i="1"/>
  <c r="U236" i="1"/>
  <c r="B62" i="1"/>
  <c r="B150" i="1"/>
  <c r="C62" i="1"/>
  <c r="C150" i="1"/>
  <c r="D62" i="1"/>
  <c r="D150" i="1"/>
  <c r="E62" i="1"/>
  <c r="E150" i="1"/>
  <c r="F62" i="1"/>
  <c r="F150" i="1"/>
  <c r="G62" i="1"/>
  <c r="G150" i="1"/>
  <c r="H62" i="1"/>
  <c r="H150" i="1"/>
  <c r="I62" i="1"/>
  <c r="I150" i="1"/>
  <c r="N237" i="1"/>
  <c r="L62" i="1"/>
  <c r="L150" i="1"/>
  <c r="M62" i="1"/>
  <c r="M150" i="1"/>
  <c r="N62" i="1"/>
  <c r="N150" i="1"/>
  <c r="Q62" i="1"/>
  <c r="Q150" i="1"/>
  <c r="R62" i="1"/>
  <c r="R150" i="1"/>
  <c r="V62" i="1"/>
  <c r="V150" i="1"/>
  <c r="W62" i="1"/>
  <c r="W150" i="1"/>
  <c r="X62" i="1"/>
  <c r="X150" i="1"/>
  <c r="Y62" i="1"/>
  <c r="Y150" i="1"/>
  <c r="P237" i="1"/>
  <c r="AE62" i="1"/>
  <c r="AF62" i="1"/>
  <c r="AG62" i="1"/>
  <c r="AG150" i="1"/>
  <c r="AH62" i="1"/>
  <c r="AH150" i="1"/>
  <c r="AI62" i="1"/>
  <c r="AI150" i="1"/>
  <c r="Q237" i="1"/>
  <c r="BF62" i="1"/>
  <c r="BF150" i="1"/>
  <c r="BG62" i="1"/>
  <c r="BG150" i="1"/>
  <c r="BK62" i="1"/>
  <c r="BK150" i="1"/>
  <c r="BL62" i="1"/>
  <c r="BL150" i="1"/>
  <c r="BM62" i="1"/>
  <c r="BM150" i="1"/>
  <c r="U237" i="1"/>
  <c r="B63" i="1"/>
  <c r="B151" i="1"/>
  <c r="C63" i="1"/>
  <c r="C151" i="1"/>
  <c r="D63" i="1"/>
  <c r="D151" i="1"/>
  <c r="E63" i="1"/>
  <c r="E151" i="1"/>
  <c r="F63" i="1"/>
  <c r="F151" i="1"/>
  <c r="G63" i="1"/>
  <c r="G151" i="1"/>
  <c r="H63" i="1"/>
  <c r="H151" i="1"/>
  <c r="I63" i="1"/>
  <c r="I151" i="1"/>
  <c r="N238" i="1"/>
  <c r="L63" i="1"/>
  <c r="L151" i="1"/>
  <c r="M63" i="1"/>
  <c r="M151" i="1"/>
  <c r="N63" i="1"/>
  <c r="N151" i="1"/>
  <c r="Q63" i="1"/>
  <c r="Q151" i="1"/>
  <c r="R63" i="1"/>
  <c r="R151" i="1"/>
  <c r="V63" i="1"/>
  <c r="V151" i="1"/>
  <c r="W63" i="1"/>
  <c r="W151" i="1"/>
  <c r="X63" i="1"/>
  <c r="X151" i="1"/>
  <c r="Y63" i="1"/>
  <c r="Y151" i="1"/>
  <c r="P238" i="1"/>
  <c r="AE63" i="1"/>
  <c r="AF63" i="1"/>
  <c r="AG63" i="1"/>
  <c r="AG151" i="1"/>
  <c r="AH63" i="1"/>
  <c r="AH151" i="1"/>
  <c r="AI63" i="1"/>
  <c r="AI151" i="1"/>
  <c r="Q238" i="1"/>
  <c r="BF63" i="1"/>
  <c r="BF151" i="1"/>
  <c r="BG63" i="1"/>
  <c r="BG151" i="1"/>
  <c r="BK63" i="1"/>
  <c r="BK151" i="1"/>
  <c r="BL63" i="1"/>
  <c r="BL151" i="1"/>
  <c r="BM63" i="1"/>
  <c r="BM151" i="1"/>
  <c r="U238" i="1"/>
  <c r="B64" i="1"/>
  <c r="B152" i="1"/>
  <c r="C64" i="1"/>
  <c r="C152" i="1"/>
  <c r="D64" i="1"/>
  <c r="D152" i="1"/>
  <c r="E64" i="1"/>
  <c r="E152" i="1"/>
  <c r="F64" i="1"/>
  <c r="F152" i="1"/>
  <c r="G64" i="1"/>
  <c r="G152" i="1"/>
  <c r="H64" i="1"/>
  <c r="H152" i="1"/>
  <c r="I64" i="1"/>
  <c r="I152" i="1"/>
  <c r="N239" i="1"/>
  <c r="L64" i="1"/>
  <c r="L152" i="1"/>
  <c r="M64" i="1"/>
  <c r="M152" i="1"/>
  <c r="N64" i="1"/>
  <c r="N152" i="1"/>
  <c r="Q64" i="1"/>
  <c r="Q152" i="1"/>
  <c r="R64" i="1"/>
  <c r="R152" i="1"/>
  <c r="V64" i="1"/>
  <c r="V152" i="1"/>
  <c r="W64" i="1"/>
  <c r="W152" i="1"/>
  <c r="X64" i="1"/>
  <c r="X152" i="1"/>
  <c r="Y64" i="1"/>
  <c r="Y152" i="1"/>
  <c r="P239" i="1"/>
  <c r="AE64" i="1"/>
  <c r="AF64" i="1"/>
  <c r="AG64" i="1"/>
  <c r="AG152" i="1"/>
  <c r="AH64" i="1"/>
  <c r="AH152" i="1"/>
  <c r="AI64" i="1"/>
  <c r="AI152" i="1"/>
  <c r="Q239" i="1"/>
  <c r="BF64" i="1"/>
  <c r="BF152" i="1"/>
  <c r="BG64" i="1"/>
  <c r="BG152" i="1"/>
  <c r="BK64" i="1"/>
  <c r="BK152" i="1"/>
  <c r="BL64" i="1"/>
  <c r="BL152" i="1"/>
  <c r="BM64" i="1"/>
  <c r="BM152" i="1"/>
  <c r="U239" i="1"/>
  <c r="B65" i="1"/>
  <c r="B153" i="1"/>
  <c r="C65" i="1"/>
  <c r="C153" i="1"/>
  <c r="D65" i="1"/>
  <c r="D153" i="1"/>
  <c r="E65" i="1"/>
  <c r="E153" i="1"/>
  <c r="F65" i="1"/>
  <c r="F153" i="1"/>
  <c r="G65" i="1"/>
  <c r="G153" i="1"/>
  <c r="H65" i="1"/>
  <c r="H153" i="1"/>
  <c r="I65" i="1"/>
  <c r="I153" i="1"/>
  <c r="N240" i="1"/>
  <c r="L65" i="1"/>
  <c r="L153" i="1"/>
  <c r="M65" i="1"/>
  <c r="M153" i="1"/>
  <c r="N65" i="1"/>
  <c r="N153" i="1"/>
  <c r="Q65" i="1"/>
  <c r="Q153" i="1"/>
  <c r="R65" i="1"/>
  <c r="R153" i="1"/>
  <c r="V65" i="1"/>
  <c r="V153" i="1"/>
  <c r="W65" i="1"/>
  <c r="W153" i="1"/>
  <c r="X65" i="1"/>
  <c r="X153" i="1"/>
  <c r="Y65" i="1"/>
  <c r="Y153" i="1"/>
  <c r="P240" i="1"/>
  <c r="AE65" i="1"/>
  <c r="AF65" i="1"/>
  <c r="AG65" i="1"/>
  <c r="AG153" i="1"/>
  <c r="AH65" i="1"/>
  <c r="AH153" i="1"/>
  <c r="AI65" i="1"/>
  <c r="AI153" i="1"/>
  <c r="Q240" i="1"/>
  <c r="BF65" i="1"/>
  <c r="BF153" i="1"/>
  <c r="BG65" i="1"/>
  <c r="BG153" i="1"/>
  <c r="BK65" i="1"/>
  <c r="BK153" i="1"/>
  <c r="BL65" i="1"/>
  <c r="BL153" i="1"/>
  <c r="BM65" i="1"/>
  <c r="BM153" i="1"/>
  <c r="U240" i="1"/>
  <c r="B66" i="1"/>
  <c r="B154" i="1"/>
  <c r="C66" i="1"/>
  <c r="C154" i="1"/>
  <c r="D66" i="1"/>
  <c r="D154" i="1"/>
  <c r="E66" i="1"/>
  <c r="E154" i="1"/>
  <c r="F66" i="1"/>
  <c r="F154" i="1"/>
  <c r="G66" i="1"/>
  <c r="G154" i="1"/>
  <c r="H66" i="1"/>
  <c r="H154" i="1"/>
  <c r="I66" i="1"/>
  <c r="I154" i="1"/>
  <c r="N241" i="1"/>
  <c r="L66" i="1"/>
  <c r="L154" i="1"/>
  <c r="M66" i="1"/>
  <c r="M154" i="1"/>
  <c r="N66" i="1"/>
  <c r="N154" i="1"/>
  <c r="Q66" i="1"/>
  <c r="Q154" i="1"/>
  <c r="R66" i="1"/>
  <c r="R154" i="1"/>
  <c r="V66" i="1"/>
  <c r="V154" i="1"/>
  <c r="W66" i="1"/>
  <c r="W154" i="1"/>
  <c r="X66" i="1"/>
  <c r="X154" i="1"/>
  <c r="Y66" i="1"/>
  <c r="Y154" i="1"/>
  <c r="P241" i="1"/>
  <c r="AE66" i="1"/>
  <c r="AF66" i="1"/>
  <c r="AG66" i="1"/>
  <c r="AG154" i="1"/>
  <c r="AH66" i="1"/>
  <c r="AH154" i="1"/>
  <c r="AI66" i="1"/>
  <c r="AI154" i="1"/>
  <c r="Q241" i="1"/>
  <c r="BF66" i="1"/>
  <c r="BF154" i="1"/>
  <c r="BG66" i="1"/>
  <c r="BG154" i="1"/>
  <c r="BK66" i="1"/>
  <c r="BK154" i="1"/>
  <c r="BL66" i="1"/>
  <c r="BL154" i="1"/>
  <c r="BM66" i="1"/>
  <c r="BM154" i="1"/>
  <c r="U241" i="1"/>
  <c r="B67" i="1"/>
  <c r="B155" i="1"/>
  <c r="C67" i="1"/>
  <c r="C155" i="1"/>
  <c r="D67" i="1"/>
  <c r="D155" i="1"/>
  <c r="E67" i="1"/>
  <c r="E155" i="1"/>
  <c r="F67" i="1"/>
  <c r="F155" i="1"/>
  <c r="G67" i="1"/>
  <c r="G155" i="1"/>
  <c r="H67" i="1"/>
  <c r="H155" i="1"/>
  <c r="I67" i="1"/>
  <c r="I155" i="1"/>
  <c r="N242" i="1"/>
  <c r="L67" i="1"/>
  <c r="L155" i="1"/>
  <c r="M67" i="1"/>
  <c r="M155" i="1"/>
  <c r="N67" i="1"/>
  <c r="N155" i="1"/>
  <c r="Q67" i="1"/>
  <c r="Q155" i="1"/>
  <c r="R67" i="1"/>
  <c r="R155" i="1"/>
  <c r="V67" i="1"/>
  <c r="V155" i="1"/>
  <c r="W67" i="1"/>
  <c r="W155" i="1"/>
  <c r="X67" i="1"/>
  <c r="X155" i="1"/>
  <c r="Y67" i="1"/>
  <c r="Y155" i="1"/>
  <c r="P242" i="1"/>
  <c r="AE67" i="1"/>
  <c r="AF67" i="1"/>
  <c r="AG67" i="1"/>
  <c r="AG155" i="1"/>
  <c r="AH67" i="1"/>
  <c r="AH155" i="1"/>
  <c r="AI67" i="1"/>
  <c r="AI155" i="1"/>
  <c r="Q242" i="1"/>
  <c r="BF67" i="1"/>
  <c r="BF155" i="1"/>
  <c r="BG67" i="1"/>
  <c r="BG155" i="1"/>
  <c r="BK67" i="1"/>
  <c r="BK155" i="1"/>
  <c r="BL67" i="1"/>
  <c r="BL155" i="1"/>
  <c r="BM67" i="1"/>
  <c r="BM155" i="1"/>
  <c r="U242" i="1"/>
  <c r="B68" i="1"/>
  <c r="B156" i="1"/>
  <c r="C68" i="1"/>
  <c r="C156" i="1"/>
  <c r="D68" i="1"/>
  <c r="D156" i="1"/>
  <c r="E68" i="1"/>
  <c r="E156" i="1"/>
  <c r="F68" i="1"/>
  <c r="F156" i="1"/>
  <c r="G68" i="1"/>
  <c r="G156" i="1"/>
  <c r="H68" i="1"/>
  <c r="H156" i="1"/>
  <c r="I68" i="1"/>
  <c r="I156" i="1"/>
  <c r="N243" i="1"/>
  <c r="L68" i="1"/>
  <c r="L156" i="1"/>
  <c r="M68" i="1"/>
  <c r="M156" i="1"/>
  <c r="N68" i="1"/>
  <c r="N156" i="1"/>
  <c r="Q68" i="1"/>
  <c r="Q156" i="1"/>
  <c r="R68" i="1"/>
  <c r="R156" i="1"/>
  <c r="V68" i="1"/>
  <c r="V156" i="1"/>
  <c r="W68" i="1"/>
  <c r="W156" i="1"/>
  <c r="X68" i="1"/>
  <c r="X156" i="1"/>
  <c r="Y68" i="1"/>
  <c r="Y156" i="1"/>
  <c r="P243" i="1"/>
  <c r="AE68" i="1"/>
  <c r="AF68" i="1"/>
  <c r="AG68" i="1"/>
  <c r="AG156" i="1"/>
  <c r="AH68" i="1"/>
  <c r="AH156" i="1"/>
  <c r="AI68" i="1"/>
  <c r="AI156" i="1"/>
  <c r="Q243" i="1"/>
  <c r="BF68" i="1"/>
  <c r="BF156" i="1"/>
  <c r="BG68" i="1"/>
  <c r="BG156" i="1"/>
  <c r="BK68" i="1"/>
  <c r="BK156" i="1"/>
  <c r="BL68" i="1"/>
  <c r="BL156" i="1"/>
  <c r="BM68" i="1"/>
  <c r="BM156" i="1"/>
  <c r="U243" i="1"/>
  <c r="B69" i="1"/>
  <c r="B157" i="1"/>
  <c r="C69" i="1"/>
  <c r="C157" i="1"/>
  <c r="D69" i="1"/>
  <c r="D157" i="1"/>
  <c r="E69" i="1"/>
  <c r="E157" i="1"/>
  <c r="F69" i="1"/>
  <c r="F157" i="1"/>
  <c r="G69" i="1"/>
  <c r="G157" i="1"/>
  <c r="H69" i="1"/>
  <c r="H157" i="1"/>
  <c r="I69" i="1"/>
  <c r="I157" i="1"/>
  <c r="N244" i="1"/>
  <c r="L69" i="1"/>
  <c r="L157" i="1"/>
  <c r="M69" i="1"/>
  <c r="M157" i="1"/>
  <c r="N69" i="1"/>
  <c r="N157" i="1"/>
  <c r="Q69" i="1"/>
  <c r="Q157" i="1"/>
  <c r="R69" i="1"/>
  <c r="R157" i="1"/>
  <c r="V69" i="1"/>
  <c r="V157" i="1"/>
  <c r="W69" i="1"/>
  <c r="W157" i="1"/>
  <c r="X69" i="1"/>
  <c r="X157" i="1"/>
  <c r="Y69" i="1"/>
  <c r="Y157" i="1"/>
  <c r="P244" i="1"/>
  <c r="AE69" i="1"/>
  <c r="AF69" i="1"/>
  <c r="AG69" i="1"/>
  <c r="AG157" i="1"/>
  <c r="AH69" i="1"/>
  <c r="AH157" i="1"/>
  <c r="AI69" i="1"/>
  <c r="AI157" i="1"/>
  <c r="Q244" i="1"/>
  <c r="BF69" i="1"/>
  <c r="BF157" i="1"/>
  <c r="BG69" i="1"/>
  <c r="BG157" i="1"/>
  <c r="BK69" i="1"/>
  <c r="BK157" i="1"/>
  <c r="BL69" i="1"/>
  <c r="BL157" i="1"/>
  <c r="BM69" i="1"/>
  <c r="BM157" i="1"/>
  <c r="U244" i="1"/>
  <c r="B70" i="1"/>
  <c r="B158" i="1"/>
  <c r="C70" i="1"/>
  <c r="C158" i="1"/>
  <c r="D70" i="1"/>
  <c r="D158" i="1"/>
  <c r="E70" i="1"/>
  <c r="E158" i="1"/>
  <c r="F70" i="1"/>
  <c r="F158" i="1"/>
  <c r="G70" i="1"/>
  <c r="G158" i="1"/>
  <c r="H70" i="1"/>
  <c r="H158" i="1"/>
  <c r="I70" i="1"/>
  <c r="I158" i="1"/>
  <c r="N245" i="1"/>
  <c r="L70" i="1"/>
  <c r="L158" i="1"/>
  <c r="M70" i="1"/>
  <c r="M158" i="1"/>
  <c r="N70" i="1"/>
  <c r="N158" i="1"/>
  <c r="Q70" i="1"/>
  <c r="Q158" i="1"/>
  <c r="R70" i="1"/>
  <c r="R158" i="1"/>
  <c r="V70" i="1"/>
  <c r="V158" i="1"/>
  <c r="W70" i="1"/>
  <c r="W158" i="1"/>
  <c r="X70" i="1"/>
  <c r="X158" i="1"/>
  <c r="Y70" i="1"/>
  <c r="Y158" i="1"/>
  <c r="P245" i="1"/>
  <c r="AE70" i="1"/>
  <c r="AF70" i="1"/>
  <c r="AG70" i="1"/>
  <c r="AG158" i="1"/>
  <c r="AH70" i="1"/>
  <c r="AH158" i="1"/>
  <c r="AI70" i="1"/>
  <c r="AI158" i="1"/>
  <c r="Q245" i="1"/>
  <c r="BF70" i="1"/>
  <c r="BF158" i="1"/>
  <c r="BG70" i="1"/>
  <c r="BG158" i="1"/>
  <c r="BK70" i="1"/>
  <c r="BK158" i="1"/>
  <c r="BL70" i="1"/>
  <c r="BL158" i="1"/>
  <c r="BM70" i="1"/>
  <c r="BM158" i="1"/>
  <c r="U245" i="1"/>
  <c r="B71" i="1"/>
  <c r="B159" i="1"/>
  <c r="C71" i="1"/>
  <c r="C159" i="1"/>
  <c r="D71" i="1"/>
  <c r="D159" i="1"/>
  <c r="E71" i="1"/>
  <c r="E159" i="1"/>
  <c r="F71" i="1"/>
  <c r="F159" i="1"/>
  <c r="G71" i="1"/>
  <c r="G159" i="1"/>
  <c r="H71" i="1"/>
  <c r="H159" i="1"/>
  <c r="I71" i="1"/>
  <c r="I159" i="1"/>
  <c r="N246" i="1"/>
  <c r="L71" i="1"/>
  <c r="L159" i="1"/>
  <c r="M71" i="1"/>
  <c r="M159" i="1"/>
  <c r="N71" i="1"/>
  <c r="N159" i="1"/>
  <c r="Q71" i="1"/>
  <c r="Q159" i="1"/>
  <c r="R71" i="1"/>
  <c r="R159" i="1"/>
  <c r="V71" i="1"/>
  <c r="V159" i="1"/>
  <c r="W71" i="1"/>
  <c r="W159" i="1"/>
  <c r="X71" i="1"/>
  <c r="X159" i="1"/>
  <c r="Y71" i="1"/>
  <c r="Y159" i="1"/>
  <c r="P246" i="1"/>
  <c r="AE71" i="1"/>
  <c r="AF71" i="1"/>
  <c r="AG71" i="1"/>
  <c r="AG159" i="1"/>
  <c r="AH71" i="1"/>
  <c r="AH159" i="1"/>
  <c r="AI71" i="1"/>
  <c r="AI159" i="1"/>
  <c r="Q246" i="1"/>
  <c r="BF71" i="1"/>
  <c r="BF159" i="1"/>
  <c r="BG71" i="1"/>
  <c r="BG159" i="1"/>
  <c r="BK71" i="1"/>
  <c r="BK159" i="1"/>
  <c r="BL71" i="1"/>
  <c r="BL159" i="1"/>
  <c r="BM71" i="1"/>
  <c r="BM159" i="1"/>
  <c r="U246" i="1"/>
  <c r="B72" i="1"/>
  <c r="B160" i="1"/>
  <c r="C72" i="1"/>
  <c r="C160" i="1"/>
  <c r="D72" i="1"/>
  <c r="D160" i="1"/>
  <c r="E72" i="1"/>
  <c r="E160" i="1"/>
  <c r="F72" i="1"/>
  <c r="F160" i="1"/>
  <c r="G72" i="1"/>
  <c r="G160" i="1"/>
  <c r="H72" i="1"/>
  <c r="H160" i="1"/>
  <c r="I72" i="1"/>
  <c r="I160" i="1"/>
  <c r="N247" i="1"/>
  <c r="L72" i="1"/>
  <c r="L160" i="1"/>
  <c r="M72" i="1"/>
  <c r="M160" i="1"/>
  <c r="N72" i="1"/>
  <c r="N160" i="1"/>
  <c r="Q72" i="1"/>
  <c r="Q160" i="1"/>
  <c r="R72" i="1"/>
  <c r="R160" i="1"/>
  <c r="V72" i="1"/>
  <c r="V160" i="1"/>
  <c r="W72" i="1"/>
  <c r="W160" i="1"/>
  <c r="X72" i="1"/>
  <c r="X160" i="1"/>
  <c r="Y72" i="1"/>
  <c r="Y160" i="1"/>
  <c r="P247" i="1"/>
  <c r="AE72" i="1"/>
  <c r="AF72" i="1"/>
  <c r="AG72" i="1"/>
  <c r="AG160" i="1"/>
  <c r="AH72" i="1"/>
  <c r="AH160" i="1"/>
  <c r="AI72" i="1"/>
  <c r="AI160" i="1"/>
  <c r="Q247" i="1"/>
  <c r="BF72" i="1"/>
  <c r="BF160" i="1"/>
  <c r="BG72" i="1"/>
  <c r="BG160" i="1"/>
  <c r="BK72" i="1"/>
  <c r="BK160" i="1"/>
  <c r="BL72" i="1"/>
  <c r="BL160" i="1"/>
  <c r="BM72" i="1"/>
  <c r="BM160" i="1"/>
  <c r="U247" i="1"/>
  <c r="B73" i="1"/>
  <c r="B161" i="1"/>
  <c r="C73" i="1"/>
  <c r="C161" i="1"/>
  <c r="D73" i="1"/>
  <c r="D161" i="1"/>
  <c r="E73" i="1"/>
  <c r="E161" i="1"/>
  <c r="F73" i="1"/>
  <c r="F161" i="1"/>
  <c r="G73" i="1"/>
  <c r="G161" i="1"/>
  <c r="H73" i="1"/>
  <c r="H161" i="1"/>
  <c r="I73" i="1"/>
  <c r="I161" i="1"/>
  <c r="N248" i="1"/>
  <c r="L73" i="1"/>
  <c r="L161" i="1"/>
  <c r="M73" i="1"/>
  <c r="M161" i="1"/>
  <c r="N73" i="1"/>
  <c r="N161" i="1"/>
  <c r="Q73" i="1"/>
  <c r="Q161" i="1"/>
  <c r="R73" i="1"/>
  <c r="R161" i="1"/>
  <c r="V73" i="1"/>
  <c r="V161" i="1"/>
  <c r="W73" i="1"/>
  <c r="W161" i="1"/>
  <c r="X73" i="1"/>
  <c r="X161" i="1"/>
  <c r="Y73" i="1"/>
  <c r="Y161" i="1"/>
  <c r="P248" i="1"/>
  <c r="AE73" i="1"/>
  <c r="AF73" i="1"/>
  <c r="AG73" i="1"/>
  <c r="AG161" i="1"/>
  <c r="AH73" i="1"/>
  <c r="AH161" i="1"/>
  <c r="AI73" i="1"/>
  <c r="AI161" i="1"/>
  <c r="Q248" i="1"/>
  <c r="BF73" i="1"/>
  <c r="BF161" i="1"/>
  <c r="BG73" i="1"/>
  <c r="BG161" i="1"/>
  <c r="BK73" i="1"/>
  <c r="BK161" i="1"/>
  <c r="BL73" i="1"/>
  <c r="BL161" i="1"/>
  <c r="BM73" i="1"/>
  <c r="BM161" i="1"/>
  <c r="U248" i="1"/>
  <c r="B74" i="1"/>
  <c r="B162" i="1"/>
  <c r="C74" i="1"/>
  <c r="C162" i="1"/>
  <c r="D74" i="1"/>
  <c r="D162" i="1"/>
  <c r="E74" i="1"/>
  <c r="E162" i="1"/>
  <c r="F74" i="1"/>
  <c r="F162" i="1"/>
  <c r="G74" i="1"/>
  <c r="G162" i="1"/>
  <c r="H74" i="1"/>
  <c r="H162" i="1"/>
  <c r="I74" i="1"/>
  <c r="I162" i="1"/>
  <c r="N249" i="1"/>
  <c r="L74" i="1"/>
  <c r="L162" i="1"/>
  <c r="M74" i="1"/>
  <c r="M162" i="1"/>
  <c r="N74" i="1"/>
  <c r="N162" i="1"/>
  <c r="Q74" i="1"/>
  <c r="Q162" i="1"/>
  <c r="R74" i="1"/>
  <c r="R162" i="1"/>
  <c r="V74" i="1"/>
  <c r="V162" i="1"/>
  <c r="W74" i="1"/>
  <c r="W162" i="1"/>
  <c r="X74" i="1"/>
  <c r="X162" i="1"/>
  <c r="Y74" i="1"/>
  <c r="Y162" i="1"/>
  <c r="P249" i="1"/>
  <c r="AE74" i="1"/>
  <c r="AF74" i="1"/>
  <c r="AG74" i="1"/>
  <c r="AG162" i="1"/>
  <c r="AH74" i="1"/>
  <c r="AH162" i="1"/>
  <c r="AI74" i="1"/>
  <c r="AI162" i="1"/>
  <c r="Q249" i="1"/>
  <c r="BF74" i="1"/>
  <c r="BF162" i="1"/>
  <c r="BG74" i="1"/>
  <c r="BG162" i="1"/>
  <c r="BK74" i="1"/>
  <c r="BK162" i="1"/>
  <c r="BL74" i="1"/>
  <c r="BL162" i="1"/>
  <c r="BM74" i="1"/>
  <c r="BM162" i="1"/>
  <c r="U249" i="1"/>
  <c r="B75" i="1"/>
  <c r="B163" i="1"/>
  <c r="C75" i="1"/>
  <c r="C163" i="1"/>
  <c r="D75" i="1"/>
  <c r="D163" i="1"/>
  <c r="E75" i="1"/>
  <c r="E163" i="1"/>
  <c r="F75" i="1"/>
  <c r="F163" i="1"/>
  <c r="G75" i="1"/>
  <c r="G163" i="1"/>
  <c r="H75" i="1"/>
  <c r="H163" i="1"/>
  <c r="I75" i="1"/>
  <c r="I163" i="1"/>
  <c r="N250" i="1"/>
  <c r="L75" i="1"/>
  <c r="L163" i="1"/>
  <c r="M75" i="1"/>
  <c r="M163" i="1"/>
  <c r="N75" i="1"/>
  <c r="N163" i="1"/>
  <c r="Q75" i="1"/>
  <c r="Q163" i="1"/>
  <c r="R75" i="1"/>
  <c r="R163" i="1"/>
  <c r="V75" i="1"/>
  <c r="V163" i="1"/>
  <c r="W75" i="1"/>
  <c r="W163" i="1"/>
  <c r="X75" i="1"/>
  <c r="X163" i="1"/>
  <c r="Y75" i="1"/>
  <c r="Y163" i="1"/>
  <c r="P250" i="1"/>
  <c r="AE75" i="1"/>
  <c r="AF75" i="1"/>
  <c r="AG75" i="1"/>
  <c r="AG163" i="1"/>
  <c r="AH75" i="1"/>
  <c r="AH163" i="1"/>
  <c r="AI75" i="1"/>
  <c r="AI163" i="1"/>
  <c r="Q250" i="1"/>
  <c r="BF75" i="1"/>
  <c r="BF163" i="1"/>
  <c r="BG75" i="1"/>
  <c r="BG163" i="1"/>
  <c r="BK75" i="1"/>
  <c r="BK163" i="1"/>
  <c r="BL75" i="1"/>
  <c r="BL163" i="1"/>
  <c r="BM75" i="1"/>
  <c r="BM163" i="1"/>
  <c r="U250" i="1"/>
  <c r="B76" i="1"/>
  <c r="B164" i="1"/>
  <c r="C76" i="1"/>
  <c r="C164" i="1"/>
  <c r="D76" i="1"/>
  <c r="D164" i="1"/>
  <c r="E76" i="1"/>
  <c r="E164" i="1"/>
  <c r="F76" i="1"/>
  <c r="F164" i="1"/>
  <c r="G76" i="1"/>
  <c r="G164" i="1"/>
  <c r="H76" i="1"/>
  <c r="H164" i="1"/>
  <c r="I76" i="1"/>
  <c r="I164" i="1"/>
  <c r="N251" i="1"/>
  <c r="L76" i="1"/>
  <c r="L164" i="1"/>
  <c r="M76" i="1"/>
  <c r="M164" i="1"/>
  <c r="N76" i="1"/>
  <c r="N164" i="1"/>
  <c r="Q76" i="1"/>
  <c r="Q164" i="1"/>
  <c r="R76" i="1"/>
  <c r="R164" i="1"/>
  <c r="V76" i="1"/>
  <c r="V164" i="1"/>
  <c r="W76" i="1"/>
  <c r="W164" i="1"/>
  <c r="X76" i="1"/>
  <c r="X164" i="1"/>
  <c r="Y76" i="1"/>
  <c r="Y164" i="1"/>
  <c r="P251" i="1"/>
  <c r="AE76" i="1"/>
  <c r="AF76" i="1"/>
  <c r="AG76" i="1"/>
  <c r="AG164" i="1"/>
  <c r="AH76" i="1"/>
  <c r="AH164" i="1"/>
  <c r="AI76" i="1"/>
  <c r="AI164" i="1"/>
  <c r="Q251" i="1"/>
  <c r="BF76" i="1"/>
  <c r="BF164" i="1"/>
  <c r="BG76" i="1"/>
  <c r="BG164" i="1"/>
  <c r="BK76" i="1"/>
  <c r="BK164" i="1"/>
  <c r="BL76" i="1"/>
  <c r="BL164" i="1"/>
  <c r="BM76" i="1"/>
  <c r="BM164" i="1"/>
  <c r="U251" i="1"/>
  <c r="B77" i="1"/>
  <c r="B165" i="1"/>
  <c r="C77" i="1"/>
  <c r="C165" i="1"/>
  <c r="D77" i="1"/>
  <c r="D165" i="1"/>
  <c r="E77" i="1"/>
  <c r="E165" i="1"/>
  <c r="F77" i="1"/>
  <c r="F165" i="1"/>
  <c r="G77" i="1"/>
  <c r="G165" i="1"/>
  <c r="H77" i="1"/>
  <c r="H165" i="1"/>
  <c r="I77" i="1"/>
  <c r="I165" i="1"/>
  <c r="N252" i="1"/>
  <c r="L77" i="1"/>
  <c r="L165" i="1"/>
  <c r="M77" i="1"/>
  <c r="M165" i="1"/>
  <c r="N77" i="1"/>
  <c r="N165" i="1"/>
  <c r="Q77" i="1"/>
  <c r="Q165" i="1"/>
  <c r="R77" i="1"/>
  <c r="R165" i="1"/>
  <c r="V77" i="1"/>
  <c r="V165" i="1"/>
  <c r="W77" i="1"/>
  <c r="W165" i="1"/>
  <c r="X77" i="1"/>
  <c r="X165" i="1"/>
  <c r="Y77" i="1"/>
  <c r="Y165" i="1"/>
  <c r="P252" i="1"/>
  <c r="AE77" i="1"/>
  <c r="AF77" i="1"/>
  <c r="AG77" i="1"/>
  <c r="AG165" i="1"/>
  <c r="AH77" i="1"/>
  <c r="AH165" i="1"/>
  <c r="AI77" i="1"/>
  <c r="AI165" i="1"/>
  <c r="Q252" i="1"/>
  <c r="BF77" i="1"/>
  <c r="BF165" i="1"/>
  <c r="BG77" i="1"/>
  <c r="BG165" i="1"/>
  <c r="BK77" i="1"/>
  <c r="BK165" i="1"/>
  <c r="BL77" i="1"/>
  <c r="BL165" i="1"/>
  <c r="BM77" i="1"/>
  <c r="BM165" i="1"/>
  <c r="U252" i="1"/>
  <c r="B78" i="1"/>
  <c r="B166" i="1"/>
  <c r="C78" i="1"/>
  <c r="C166" i="1"/>
  <c r="D78" i="1"/>
  <c r="D166" i="1"/>
  <c r="E78" i="1"/>
  <c r="E166" i="1"/>
  <c r="F78" i="1"/>
  <c r="F166" i="1"/>
  <c r="G78" i="1"/>
  <c r="G166" i="1"/>
  <c r="H78" i="1"/>
  <c r="H166" i="1"/>
  <c r="I78" i="1"/>
  <c r="I166" i="1"/>
  <c r="N253" i="1"/>
  <c r="L78" i="1"/>
  <c r="L166" i="1"/>
  <c r="M78" i="1"/>
  <c r="M166" i="1"/>
  <c r="N78" i="1"/>
  <c r="N166" i="1"/>
  <c r="Q78" i="1"/>
  <c r="Q166" i="1"/>
  <c r="R78" i="1"/>
  <c r="R166" i="1"/>
  <c r="V78" i="1"/>
  <c r="V166" i="1"/>
  <c r="W78" i="1"/>
  <c r="W166" i="1"/>
  <c r="X78" i="1"/>
  <c r="X166" i="1"/>
  <c r="Y78" i="1"/>
  <c r="Y166" i="1"/>
  <c r="P253" i="1"/>
  <c r="AE78" i="1"/>
  <c r="AF78" i="1"/>
  <c r="AG78" i="1"/>
  <c r="AG166" i="1"/>
  <c r="AH78" i="1"/>
  <c r="AH166" i="1"/>
  <c r="AI78" i="1"/>
  <c r="AI166" i="1"/>
  <c r="Q253" i="1"/>
  <c r="BF78" i="1"/>
  <c r="BF166" i="1"/>
  <c r="BG78" i="1"/>
  <c r="BG166" i="1"/>
  <c r="BK78" i="1"/>
  <c r="BK166" i="1"/>
  <c r="BL78" i="1"/>
  <c r="BL166" i="1"/>
  <c r="BM78" i="1"/>
  <c r="BM166" i="1"/>
  <c r="U253" i="1"/>
  <c r="B79" i="1"/>
  <c r="B167" i="1"/>
  <c r="C79" i="1"/>
  <c r="C167" i="1"/>
  <c r="D79" i="1"/>
  <c r="D167" i="1"/>
  <c r="E79" i="1"/>
  <c r="E167" i="1"/>
  <c r="F79" i="1"/>
  <c r="F167" i="1"/>
  <c r="G79" i="1"/>
  <c r="G167" i="1"/>
  <c r="H79" i="1"/>
  <c r="H167" i="1"/>
  <c r="I79" i="1"/>
  <c r="I167" i="1"/>
  <c r="N254" i="1"/>
  <c r="L79" i="1"/>
  <c r="L167" i="1"/>
  <c r="M79" i="1"/>
  <c r="M167" i="1"/>
  <c r="N79" i="1"/>
  <c r="N167" i="1"/>
  <c r="Q79" i="1"/>
  <c r="Q167" i="1"/>
  <c r="R79" i="1"/>
  <c r="R167" i="1"/>
  <c r="V79" i="1"/>
  <c r="V167" i="1"/>
  <c r="W79" i="1"/>
  <c r="W167" i="1"/>
  <c r="X79" i="1"/>
  <c r="X167" i="1"/>
  <c r="Y79" i="1"/>
  <c r="Y167" i="1"/>
  <c r="P254" i="1"/>
  <c r="AE79" i="1"/>
  <c r="AF79" i="1"/>
  <c r="AG79" i="1"/>
  <c r="AG167" i="1"/>
  <c r="AH79" i="1"/>
  <c r="AH167" i="1"/>
  <c r="AI79" i="1"/>
  <c r="AI167" i="1"/>
  <c r="Q254" i="1"/>
  <c r="BF79" i="1"/>
  <c r="BF167" i="1"/>
  <c r="BG79" i="1"/>
  <c r="BG167" i="1"/>
  <c r="BK79" i="1"/>
  <c r="BK167" i="1"/>
  <c r="BL79" i="1"/>
  <c r="BL167" i="1"/>
  <c r="BM79" i="1"/>
  <c r="BM167" i="1"/>
  <c r="U254" i="1"/>
  <c r="B80" i="1"/>
  <c r="B168" i="1"/>
  <c r="C80" i="1"/>
  <c r="C168" i="1"/>
  <c r="D80" i="1"/>
  <c r="D168" i="1"/>
  <c r="E80" i="1"/>
  <c r="E168" i="1"/>
  <c r="F80" i="1"/>
  <c r="F168" i="1"/>
  <c r="G80" i="1"/>
  <c r="G168" i="1"/>
  <c r="H80" i="1"/>
  <c r="H168" i="1"/>
  <c r="I80" i="1"/>
  <c r="I168" i="1"/>
  <c r="N255" i="1"/>
  <c r="L80" i="1"/>
  <c r="L168" i="1"/>
  <c r="M80" i="1"/>
  <c r="M168" i="1"/>
  <c r="N80" i="1"/>
  <c r="N168" i="1"/>
  <c r="Q80" i="1"/>
  <c r="Q168" i="1"/>
  <c r="R80" i="1"/>
  <c r="R168" i="1"/>
  <c r="V80" i="1"/>
  <c r="V168" i="1"/>
  <c r="W80" i="1"/>
  <c r="W168" i="1"/>
  <c r="X80" i="1"/>
  <c r="X168" i="1"/>
  <c r="Y80" i="1"/>
  <c r="Y168" i="1"/>
  <c r="P255" i="1"/>
  <c r="AE80" i="1"/>
  <c r="AF80" i="1"/>
  <c r="AG80" i="1"/>
  <c r="AG168" i="1"/>
  <c r="AH80" i="1"/>
  <c r="AH168" i="1"/>
  <c r="AI80" i="1"/>
  <c r="AI168" i="1"/>
  <c r="Q255" i="1"/>
  <c r="BF80" i="1"/>
  <c r="BF168" i="1"/>
  <c r="BG80" i="1"/>
  <c r="BG168" i="1"/>
  <c r="BK80" i="1"/>
  <c r="BK168" i="1"/>
  <c r="BL80" i="1"/>
  <c r="BL168" i="1"/>
  <c r="BM80" i="1"/>
  <c r="BM168" i="1"/>
  <c r="U255" i="1"/>
  <c r="B81" i="1"/>
  <c r="B169" i="1"/>
  <c r="C81" i="1"/>
  <c r="C169" i="1"/>
  <c r="D81" i="1"/>
  <c r="D169" i="1"/>
  <c r="E81" i="1"/>
  <c r="E169" i="1"/>
  <c r="F81" i="1"/>
  <c r="F169" i="1"/>
  <c r="G81" i="1"/>
  <c r="G169" i="1"/>
  <c r="H81" i="1"/>
  <c r="H169" i="1"/>
  <c r="I81" i="1"/>
  <c r="I169" i="1"/>
  <c r="N256" i="1"/>
  <c r="L81" i="1"/>
  <c r="L169" i="1"/>
  <c r="M81" i="1"/>
  <c r="M169" i="1"/>
  <c r="N81" i="1"/>
  <c r="N169" i="1"/>
  <c r="Q81" i="1"/>
  <c r="Q169" i="1"/>
  <c r="R81" i="1"/>
  <c r="R169" i="1"/>
  <c r="V81" i="1"/>
  <c r="V169" i="1"/>
  <c r="W81" i="1"/>
  <c r="W169" i="1"/>
  <c r="X81" i="1"/>
  <c r="X169" i="1"/>
  <c r="Y81" i="1"/>
  <c r="Y169" i="1"/>
  <c r="P256" i="1"/>
  <c r="AE81" i="1"/>
  <c r="AF81" i="1"/>
  <c r="AG81" i="1"/>
  <c r="AG169" i="1"/>
  <c r="AH81" i="1"/>
  <c r="AH169" i="1"/>
  <c r="AI81" i="1"/>
  <c r="AI169" i="1"/>
  <c r="Q256" i="1"/>
  <c r="BF81" i="1"/>
  <c r="BF169" i="1"/>
  <c r="BG81" i="1"/>
  <c r="BG169" i="1"/>
  <c r="BK81" i="1"/>
  <c r="BK169" i="1"/>
  <c r="BL81" i="1"/>
  <c r="BL169" i="1"/>
  <c r="BM81" i="1"/>
  <c r="BM169" i="1"/>
  <c r="U256" i="1"/>
  <c r="B82" i="1"/>
  <c r="B170" i="1"/>
  <c r="C82" i="1"/>
  <c r="C170" i="1"/>
  <c r="D82" i="1"/>
  <c r="D170" i="1"/>
  <c r="E82" i="1"/>
  <c r="E170" i="1"/>
  <c r="F82" i="1"/>
  <c r="F170" i="1"/>
  <c r="G82" i="1"/>
  <c r="G170" i="1"/>
  <c r="H82" i="1"/>
  <c r="H170" i="1"/>
  <c r="I82" i="1"/>
  <c r="I170" i="1"/>
  <c r="N257" i="1"/>
  <c r="L82" i="1"/>
  <c r="L170" i="1"/>
  <c r="M82" i="1"/>
  <c r="M170" i="1"/>
  <c r="N82" i="1"/>
  <c r="N170" i="1"/>
  <c r="Q82" i="1"/>
  <c r="Q170" i="1"/>
  <c r="R82" i="1"/>
  <c r="R170" i="1"/>
  <c r="V82" i="1"/>
  <c r="V170" i="1"/>
  <c r="W82" i="1"/>
  <c r="W170" i="1"/>
  <c r="X82" i="1"/>
  <c r="X170" i="1"/>
  <c r="Y82" i="1"/>
  <c r="Y170" i="1"/>
  <c r="P257" i="1"/>
  <c r="AE82" i="1"/>
  <c r="AF82" i="1"/>
  <c r="AG82" i="1"/>
  <c r="AG170" i="1"/>
  <c r="AH82" i="1"/>
  <c r="AH170" i="1"/>
  <c r="AI82" i="1"/>
  <c r="AI170" i="1"/>
  <c r="Q257" i="1"/>
  <c r="BF82" i="1"/>
  <c r="BF170" i="1"/>
  <c r="BG82" i="1"/>
  <c r="BG170" i="1"/>
  <c r="BK82" i="1"/>
  <c r="BK170" i="1"/>
  <c r="BL82" i="1"/>
  <c r="BL170" i="1"/>
  <c r="BM82" i="1"/>
  <c r="BM170" i="1"/>
  <c r="U257" i="1"/>
  <c r="B83" i="1"/>
  <c r="B171" i="1"/>
  <c r="C83" i="1"/>
  <c r="C171" i="1"/>
  <c r="D83" i="1"/>
  <c r="D171" i="1"/>
  <c r="E83" i="1"/>
  <c r="E171" i="1"/>
  <c r="F83" i="1"/>
  <c r="F171" i="1"/>
  <c r="G83" i="1"/>
  <c r="G171" i="1"/>
  <c r="H83" i="1"/>
  <c r="H171" i="1"/>
  <c r="I83" i="1"/>
  <c r="I171" i="1"/>
  <c r="N258" i="1"/>
  <c r="L83" i="1"/>
  <c r="L171" i="1"/>
  <c r="M83" i="1"/>
  <c r="M171" i="1"/>
  <c r="N83" i="1"/>
  <c r="N171" i="1"/>
  <c r="Q83" i="1"/>
  <c r="Q171" i="1"/>
  <c r="R83" i="1"/>
  <c r="R171" i="1"/>
  <c r="V83" i="1"/>
  <c r="V171" i="1"/>
  <c r="W83" i="1"/>
  <c r="W171" i="1"/>
  <c r="X83" i="1"/>
  <c r="X171" i="1"/>
  <c r="Y83" i="1"/>
  <c r="Y171" i="1"/>
  <c r="P258" i="1"/>
  <c r="AE83" i="1"/>
  <c r="AF83" i="1"/>
  <c r="AG83" i="1"/>
  <c r="AG171" i="1"/>
  <c r="AH83" i="1"/>
  <c r="AH171" i="1"/>
  <c r="AI83" i="1"/>
  <c r="AI171" i="1"/>
  <c r="Q258" i="1"/>
  <c r="BF83" i="1"/>
  <c r="BF171" i="1"/>
  <c r="BG83" i="1"/>
  <c r="BG171" i="1"/>
  <c r="BK83" i="1"/>
  <c r="BK171" i="1"/>
  <c r="BL83" i="1"/>
  <c r="BL171" i="1"/>
  <c r="BM83" i="1"/>
  <c r="BM171" i="1"/>
  <c r="U258" i="1"/>
  <c r="B84" i="1"/>
  <c r="B172" i="1"/>
  <c r="C84" i="1"/>
  <c r="C172" i="1"/>
  <c r="D84" i="1"/>
  <c r="D172" i="1"/>
  <c r="E84" i="1"/>
  <c r="E172" i="1"/>
  <c r="F84" i="1"/>
  <c r="F172" i="1"/>
  <c r="G84" i="1"/>
  <c r="G172" i="1"/>
  <c r="H84" i="1"/>
  <c r="H172" i="1"/>
  <c r="I84" i="1"/>
  <c r="I172" i="1"/>
  <c r="N259" i="1"/>
  <c r="L84" i="1"/>
  <c r="L172" i="1"/>
  <c r="M84" i="1"/>
  <c r="M172" i="1"/>
  <c r="N84" i="1"/>
  <c r="N172" i="1"/>
  <c r="Q84" i="1"/>
  <c r="Q172" i="1"/>
  <c r="R84" i="1"/>
  <c r="R172" i="1"/>
  <c r="V84" i="1"/>
  <c r="V172" i="1"/>
  <c r="W84" i="1"/>
  <c r="W172" i="1"/>
  <c r="X84" i="1"/>
  <c r="X172" i="1"/>
  <c r="Y84" i="1"/>
  <c r="Y172" i="1"/>
  <c r="P259" i="1"/>
  <c r="AE84" i="1"/>
  <c r="AF84" i="1"/>
  <c r="AG84" i="1"/>
  <c r="AG172" i="1"/>
  <c r="AH84" i="1"/>
  <c r="AH172" i="1"/>
  <c r="AI84" i="1"/>
  <c r="AI172" i="1"/>
  <c r="Q259" i="1"/>
  <c r="BF84" i="1"/>
  <c r="BF172" i="1"/>
  <c r="BG84" i="1"/>
  <c r="BG172" i="1"/>
  <c r="BK84" i="1"/>
  <c r="BK172" i="1"/>
  <c r="BL84" i="1"/>
  <c r="BL172" i="1"/>
  <c r="BM84" i="1"/>
  <c r="BM172" i="1"/>
  <c r="U259" i="1"/>
  <c r="B85" i="1"/>
  <c r="B173" i="1"/>
  <c r="C85" i="1"/>
  <c r="C173" i="1"/>
  <c r="D85" i="1"/>
  <c r="D173" i="1"/>
  <c r="E85" i="1"/>
  <c r="E173" i="1"/>
  <c r="F85" i="1"/>
  <c r="F173" i="1"/>
  <c r="G85" i="1"/>
  <c r="G173" i="1"/>
  <c r="H85" i="1"/>
  <c r="H173" i="1"/>
  <c r="I85" i="1"/>
  <c r="I173" i="1"/>
  <c r="N260" i="1"/>
  <c r="L85" i="1"/>
  <c r="L173" i="1"/>
  <c r="M85" i="1"/>
  <c r="M173" i="1"/>
  <c r="N85" i="1"/>
  <c r="N173" i="1"/>
  <c r="Q85" i="1"/>
  <c r="Q173" i="1"/>
  <c r="R85" i="1"/>
  <c r="R173" i="1"/>
  <c r="V85" i="1"/>
  <c r="V173" i="1"/>
  <c r="W85" i="1"/>
  <c r="W173" i="1"/>
  <c r="X85" i="1"/>
  <c r="X173" i="1"/>
  <c r="Y85" i="1"/>
  <c r="Y173" i="1"/>
  <c r="P260" i="1"/>
  <c r="AE85" i="1"/>
  <c r="AF85" i="1"/>
  <c r="AG85" i="1"/>
  <c r="AG173" i="1"/>
  <c r="AH85" i="1"/>
  <c r="AH173" i="1"/>
  <c r="AI85" i="1"/>
  <c r="AI173" i="1"/>
  <c r="Q260" i="1"/>
  <c r="BF85" i="1"/>
  <c r="BF173" i="1"/>
  <c r="BG85" i="1"/>
  <c r="BG173" i="1"/>
  <c r="BK85" i="1"/>
  <c r="BK173" i="1"/>
  <c r="BL85" i="1"/>
  <c r="BL173" i="1"/>
  <c r="BM85" i="1"/>
  <c r="BM173" i="1"/>
  <c r="U260" i="1"/>
  <c r="B86" i="1"/>
  <c r="B174" i="1"/>
  <c r="C86" i="1"/>
  <c r="C174" i="1"/>
  <c r="D86" i="1"/>
  <c r="D174" i="1"/>
  <c r="E86" i="1"/>
  <c r="E174" i="1"/>
  <c r="F86" i="1"/>
  <c r="F174" i="1"/>
  <c r="G86" i="1"/>
  <c r="G174" i="1"/>
  <c r="H86" i="1"/>
  <c r="H174" i="1"/>
  <c r="I86" i="1"/>
  <c r="I174" i="1"/>
  <c r="N261" i="1"/>
  <c r="L86" i="1"/>
  <c r="L174" i="1"/>
  <c r="M86" i="1"/>
  <c r="M174" i="1"/>
  <c r="N86" i="1"/>
  <c r="N174" i="1"/>
  <c r="Q86" i="1"/>
  <c r="Q174" i="1"/>
  <c r="R86" i="1"/>
  <c r="R174" i="1"/>
  <c r="V86" i="1"/>
  <c r="V174" i="1"/>
  <c r="W86" i="1"/>
  <c r="W174" i="1"/>
  <c r="X86" i="1"/>
  <c r="X174" i="1"/>
  <c r="Y86" i="1"/>
  <c r="Y174" i="1"/>
  <c r="P261" i="1"/>
  <c r="AE86" i="1"/>
  <c r="AF86" i="1"/>
  <c r="AG86" i="1"/>
  <c r="AG174" i="1"/>
  <c r="AH86" i="1"/>
  <c r="AH174" i="1"/>
  <c r="AI86" i="1"/>
  <c r="AI174" i="1"/>
  <c r="Q261" i="1"/>
  <c r="BF86" i="1"/>
  <c r="BF174" i="1"/>
  <c r="BG86" i="1"/>
  <c r="BG174" i="1"/>
  <c r="BK86" i="1"/>
  <c r="BK174" i="1"/>
  <c r="BL86" i="1"/>
  <c r="BL174" i="1"/>
  <c r="BM86" i="1"/>
  <c r="BM174" i="1"/>
  <c r="U261" i="1"/>
  <c r="B87" i="1"/>
  <c r="B175" i="1"/>
  <c r="C87" i="1"/>
  <c r="C175" i="1"/>
  <c r="D87" i="1"/>
  <c r="D175" i="1"/>
  <c r="E87" i="1"/>
  <c r="E175" i="1"/>
  <c r="F87" i="1"/>
  <c r="F175" i="1"/>
  <c r="G87" i="1"/>
  <c r="G175" i="1"/>
  <c r="H87" i="1"/>
  <c r="H175" i="1"/>
  <c r="I87" i="1"/>
  <c r="I175" i="1"/>
  <c r="N262" i="1"/>
  <c r="L87" i="1"/>
  <c r="L175" i="1"/>
  <c r="M87" i="1"/>
  <c r="M175" i="1"/>
  <c r="N87" i="1"/>
  <c r="N175" i="1"/>
  <c r="Q87" i="1"/>
  <c r="Q175" i="1"/>
  <c r="R87" i="1"/>
  <c r="R175" i="1"/>
  <c r="V87" i="1"/>
  <c r="V175" i="1"/>
  <c r="W87" i="1"/>
  <c r="W175" i="1"/>
  <c r="X87" i="1"/>
  <c r="X175" i="1"/>
  <c r="Y87" i="1"/>
  <c r="Y175" i="1"/>
  <c r="P262" i="1"/>
  <c r="AE87" i="1"/>
  <c r="AF87" i="1"/>
  <c r="AG87" i="1"/>
  <c r="AG175" i="1"/>
  <c r="AH87" i="1"/>
  <c r="AH175" i="1"/>
  <c r="AI87" i="1"/>
  <c r="AI175" i="1"/>
  <c r="Q262" i="1"/>
  <c r="BF87" i="1"/>
  <c r="BF175" i="1"/>
  <c r="BG87" i="1"/>
  <c r="BG175" i="1"/>
  <c r="BK87" i="1"/>
  <c r="BK175" i="1"/>
  <c r="BL87" i="1"/>
  <c r="BL175" i="1"/>
  <c r="BM87" i="1"/>
  <c r="BM175" i="1"/>
  <c r="U262" i="1"/>
  <c r="B88" i="1"/>
  <c r="B176" i="1"/>
  <c r="C88" i="1"/>
  <c r="C176" i="1"/>
  <c r="D88" i="1"/>
  <c r="D176" i="1"/>
  <c r="E88" i="1"/>
  <c r="E176" i="1"/>
  <c r="F88" i="1"/>
  <c r="F176" i="1"/>
  <c r="G88" i="1"/>
  <c r="G176" i="1"/>
  <c r="H88" i="1"/>
  <c r="H176" i="1"/>
  <c r="I88" i="1"/>
  <c r="I176" i="1"/>
  <c r="N263" i="1"/>
  <c r="L88" i="1"/>
  <c r="L176" i="1"/>
  <c r="M88" i="1"/>
  <c r="M176" i="1"/>
  <c r="N88" i="1"/>
  <c r="N176" i="1"/>
  <c r="Q88" i="1"/>
  <c r="Q176" i="1"/>
  <c r="R88" i="1"/>
  <c r="R176" i="1"/>
  <c r="V88" i="1"/>
  <c r="V176" i="1"/>
  <c r="W88" i="1"/>
  <c r="W176" i="1"/>
  <c r="X88" i="1"/>
  <c r="X176" i="1"/>
  <c r="Y88" i="1"/>
  <c r="Y176" i="1"/>
  <c r="P263" i="1"/>
  <c r="AE88" i="1"/>
  <c r="AF88" i="1"/>
  <c r="AG88" i="1"/>
  <c r="AG176" i="1"/>
  <c r="AH88" i="1"/>
  <c r="AH176" i="1"/>
  <c r="AI88" i="1"/>
  <c r="AI176" i="1"/>
  <c r="Q263" i="1"/>
  <c r="BF88" i="1"/>
  <c r="BF176" i="1"/>
  <c r="BG88" i="1"/>
  <c r="BG176" i="1"/>
  <c r="BH88" i="1"/>
  <c r="BH176" i="1"/>
  <c r="T263" i="1"/>
  <c r="BK88" i="1"/>
  <c r="BK176" i="1"/>
  <c r="BL88" i="1"/>
  <c r="BL176" i="1"/>
  <c r="BM88" i="1"/>
  <c r="BM176" i="1"/>
  <c r="U263" i="1"/>
  <c r="BF8" i="1"/>
  <c r="BF96" i="1"/>
  <c r="BG8" i="1"/>
  <c r="BG96" i="1"/>
  <c r="AE8" i="1"/>
  <c r="AF8" i="1"/>
  <c r="AG8" i="1"/>
  <c r="AG96" i="1"/>
  <c r="AH8" i="1"/>
  <c r="AH96" i="1"/>
  <c r="AI8" i="1"/>
  <c r="AI96" i="1"/>
  <c r="V8" i="1"/>
  <c r="V96" i="1"/>
  <c r="W8" i="1"/>
  <c r="W96" i="1"/>
  <c r="X8" i="1"/>
  <c r="X96" i="1"/>
  <c r="Y8" i="1"/>
  <c r="Y96" i="1"/>
  <c r="P183" i="1"/>
  <c r="CJ97" i="1"/>
  <c r="CK97" i="1"/>
  <c r="CL97" i="1"/>
  <c r="CM97" i="1"/>
  <c r="CN97" i="1"/>
  <c r="K184" i="1"/>
  <c r="CI98" i="1"/>
  <c r="CJ98" i="1"/>
  <c r="CK98" i="1"/>
  <c r="CL98" i="1"/>
  <c r="CM98" i="1"/>
  <c r="CN98" i="1"/>
  <c r="K185" i="1"/>
  <c r="CI99" i="1"/>
  <c r="CJ99" i="1"/>
  <c r="CK99" i="1"/>
  <c r="CL99" i="1"/>
  <c r="CM99" i="1"/>
  <c r="CN99" i="1"/>
  <c r="K186" i="1"/>
  <c r="CI100" i="1"/>
  <c r="CJ100" i="1"/>
  <c r="CL100" i="1"/>
  <c r="CM100" i="1"/>
  <c r="CN100" i="1"/>
  <c r="K187" i="1"/>
  <c r="CI101" i="1"/>
  <c r="CJ101" i="1"/>
  <c r="CK101" i="1"/>
  <c r="CM101" i="1"/>
  <c r="CN101" i="1"/>
  <c r="K188" i="1"/>
  <c r="CI102" i="1"/>
  <c r="CJ102" i="1"/>
  <c r="CK102" i="1"/>
  <c r="CL102" i="1"/>
  <c r="CM102" i="1"/>
  <c r="CN102" i="1"/>
  <c r="K189" i="1"/>
  <c r="CI103" i="1"/>
  <c r="CJ103" i="1"/>
  <c r="CK103" i="1"/>
  <c r="CL103" i="1"/>
  <c r="CM103" i="1"/>
  <c r="CN103" i="1"/>
  <c r="K190" i="1"/>
  <c r="CI104" i="1"/>
  <c r="CJ104" i="1"/>
  <c r="CK104" i="1"/>
  <c r="CL104" i="1"/>
  <c r="CM104" i="1"/>
  <c r="CN104" i="1"/>
  <c r="K191" i="1"/>
  <c r="CI105" i="1"/>
  <c r="CJ105" i="1"/>
  <c r="CK105" i="1"/>
  <c r="CL105" i="1"/>
  <c r="CM105" i="1"/>
  <c r="CN105" i="1"/>
  <c r="K192" i="1"/>
  <c r="CI106" i="1"/>
  <c r="CJ106" i="1"/>
  <c r="CK106" i="1"/>
  <c r="CL106" i="1"/>
  <c r="CM106" i="1"/>
  <c r="CN106" i="1"/>
  <c r="K193" i="1"/>
  <c r="CI107" i="1"/>
  <c r="CJ107" i="1"/>
  <c r="CK107" i="1"/>
  <c r="CL107" i="1"/>
  <c r="CM107" i="1"/>
  <c r="CN107" i="1"/>
  <c r="K194" i="1"/>
  <c r="CI108" i="1"/>
  <c r="CJ108" i="1"/>
  <c r="CK108" i="1"/>
  <c r="CL108" i="1"/>
  <c r="CM108" i="1"/>
  <c r="CN108" i="1"/>
  <c r="K195" i="1"/>
  <c r="CI109" i="1"/>
  <c r="CJ109" i="1"/>
  <c r="CK109" i="1"/>
  <c r="CL109" i="1"/>
  <c r="CM109" i="1"/>
  <c r="CN109" i="1"/>
  <c r="K196" i="1"/>
  <c r="CI110" i="1"/>
  <c r="CJ110" i="1"/>
  <c r="CK110" i="1"/>
  <c r="CL110" i="1"/>
  <c r="CM110" i="1"/>
  <c r="CN110" i="1"/>
  <c r="K197" i="1"/>
  <c r="CI111" i="1"/>
  <c r="CJ111" i="1"/>
  <c r="CK111" i="1"/>
  <c r="CL111" i="1"/>
  <c r="CM111" i="1"/>
  <c r="CN111" i="1"/>
  <c r="K198" i="1"/>
  <c r="CI112" i="1"/>
  <c r="CJ112" i="1"/>
  <c r="CK112" i="1"/>
  <c r="CL112" i="1"/>
  <c r="CM112" i="1"/>
  <c r="CN112" i="1"/>
  <c r="K199" i="1"/>
  <c r="CI113" i="1"/>
  <c r="CJ113" i="1"/>
  <c r="CK113" i="1"/>
  <c r="CL113" i="1"/>
  <c r="CM113" i="1"/>
  <c r="CN113" i="1"/>
  <c r="K200" i="1"/>
  <c r="CI114" i="1"/>
  <c r="CJ114" i="1"/>
  <c r="CK114" i="1"/>
  <c r="CL114" i="1"/>
  <c r="CM114" i="1"/>
  <c r="CN114" i="1"/>
  <c r="K201" i="1"/>
  <c r="CI115" i="1"/>
  <c r="CJ115" i="1"/>
  <c r="CK115" i="1"/>
  <c r="CL115" i="1"/>
  <c r="CM115" i="1"/>
  <c r="CN115" i="1"/>
  <c r="K202" i="1"/>
  <c r="CI116" i="1"/>
  <c r="CJ116" i="1"/>
  <c r="CK116" i="1"/>
  <c r="CL116" i="1"/>
  <c r="CM116" i="1"/>
  <c r="CN116" i="1"/>
  <c r="K203" i="1"/>
  <c r="CI117" i="1"/>
  <c r="CJ117" i="1"/>
  <c r="CK117" i="1"/>
  <c r="CL117" i="1"/>
  <c r="CM117" i="1"/>
  <c r="CN117" i="1"/>
  <c r="K204" i="1"/>
  <c r="CI118" i="1"/>
  <c r="CJ118" i="1"/>
  <c r="CK118" i="1"/>
  <c r="CL118" i="1"/>
  <c r="CM118" i="1"/>
  <c r="CN118" i="1"/>
  <c r="K205" i="1"/>
  <c r="CI119" i="1"/>
  <c r="CJ119" i="1"/>
  <c r="CK119" i="1"/>
  <c r="CL119" i="1"/>
  <c r="CM119" i="1"/>
  <c r="CN119" i="1"/>
  <c r="K206" i="1"/>
  <c r="CI120" i="1"/>
  <c r="CJ120" i="1"/>
  <c r="CK120" i="1"/>
  <c r="CL120" i="1"/>
  <c r="CM120" i="1"/>
  <c r="CN120" i="1"/>
  <c r="K207" i="1"/>
  <c r="CI121" i="1"/>
  <c r="CJ121" i="1"/>
  <c r="CK121" i="1"/>
  <c r="CL121" i="1"/>
  <c r="CM121" i="1"/>
  <c r="CN121" i="1"/>
  <c r="K208" i="1"/>
  <c r="CI122" i="1"/>
  <c r="CJ122" i="1"/>
  <c r="CK122" i="1"/>
  <c r="CL122" i="1"/>
  <c r="CM122" i="1"/>
  <c r="CN122" i="1"/>
  <c r="K209" i="1"/>
  <c r="CI123" i="1"/>
  <c r="CJ123" i="1"/>
  <c r="CK123" i="1"/>
  <c r="CL123" i="1"/>
  <c r="CM123" i="1"/>
  <c r="CN123" i="1"/>
  <c r="K210" i="1"/>
  <c r="CI124" i="1"/>
  <c r="CJ124" i="1"/>
  <c r="CK124" i="1"/>
  <c r="CL124" i="1"/>
  <c r="CM124" i="1"/>
  <c r="CN124" i="1"/>
  <c r="K211" i="1"/>
  <c r="CI125" i="1"/>
  <c r="CJ125" i="1"/>
  <c r="CK125" i="1"/>
  <c r="CL125" i="1"/>
  <c r="CM125" i="1"/>
  <c r="CN125" i="1"/>
  <c r="K212" i="1"/>
  <c r="CI126" i="1"/>
  <c r="CJ126" i="1"/>
  <c r="CK126" i="1"/>
  <c r="CL126" i="1"/>
  <c r="CM126" i="1"/>
  <c r="CN126" i="1"/>
  <c r="K213" i="1"/>
  <c r="CI127" i="1"/>
  <c r="CJ127" i="1"/>
  <c r="CK127" i="1"/>
  <c r="CL127" i="1"/>
  <c r="CM127" i="1"/>
  <c r="CN127" i="1"/>
  <c r="K214" i="1"/>
  <c r="CI128" i="1"/>
  <c r="CJ128" i="1"/>
  <c r="CK128" i="1"/>
  <c r="CL128" i="1"/>
  <c r="CM128" i="1"/>
  <c r="CN128" i="1"/>
  <c r="K215" i="1"/>
  <c r="CI129" i="1"/>
  <c r="CJ129" i="1"/>
  <c r="CK129" i="1"/>
  <c r="CL129" i="1"/>
  <c r="CM129" i="1"/>
  <c r="CN129" i="1"/>
  <c r="K216" i="1"/>
  <c r="CI130" i="1"/>
  <c r="CJ130" i="1"/>
  <c r="CK130" i="1"/>
  <c r="CL130" i="1"/>
  <c r="CM130" i="1"/>
  <c r="CN130" i="1"/>
  <c r="K217" i="1"/>
  <c r="CI131" i="1"/>
  <c r="CJ131" i="1"/>
  <c r="CK131" i="1"/>
  <c r="CL131" i="1"/>
  <c r="CM131" i="1"/>
  <c r="CN131" i="1"/>
  <c r="K218" i="1"/>
  <c r="CI132" i="1"/>
  <c r="CJ132" i="1"/>
  <c r="CK132" i="1"/>
  <c r="CL132" i="1"/>
  <c r="CM132" i="1"/>
  <c r="CN132" i="1"/>
  <c r="K219" i="1"/>
  <c r="CI133" i="1"/>
  <c r="CJ133" i="1"/>
  <c r="CK133" i="1"/>
  <c r="CL133" i="1"/>
  <c r="CM133" i="1"/>
  <c r="CN133" i="1"/>
  <c r="K220" i="1"/>
  <c r="CI134" i="1"/>
  <c r="CJ134" i="1"/>
  <c r="CK134" i="1"/>
  <c r="CL134" i="1"/>
  <c r="CM134" i="1"/>
  <c r="CN134" i="1"/>
  <c r="K221" i="1"/>
  <c r="CI135" i="1"/>
  <c r="CJ135" i="1"/>
  <c r="CK135" i="1"/>
  <c r="CL135" i="1"/>
  <c r="CM135" i="1"/>
  <c r="CN135" i="1"/>
  <c r="K222" i="1"/>
  <c r="CI136" i="1"/>
  <c r="CJ136" i="1"/>
  <c r="CK136" i="1"/>
  <c r="CL136" i="1"/>
  <c r="CM136" i="1"/>
  <c r="CN136" i="1"/>
  <c r="K223" i="1"/>
  <c r="CI137" i="1"/>
  <c r="CJ137" i="1"/>
  <c r="CK137" i="1"/>
  <c r="CL137" i="1"/>
  <c r="CM137" i="1"/>
  <c r="CN137" i="1"/>
  <c r="K224" i="1"/>
  <c r="CI138" i="1"/>
  <c r="CJ138" i="1"/>
  <c r="CK138" i="1"/>
  <c r="CL138" i="1"/>
  <c r="CM138" i="1"/>
  <c r="CN138" i="1"/>
  <c r="K225" i="1"/>
  <c r="CI139" i="1"/>
  <c r="CJ139" i="1"/>
  <c r="CK139" i="1"/>
  <c r="CL139" i="1"/>
  <c r="CM139" i="1"/>
  <c r="CN139" i="1"/>
  <c r="K226" i="1"/>
  <c r="CI140" i="1"/>
  <c r="CJ140" i="1"/>
  <c r="CK140" i="1"/>
  <c r="CL140" i="1"/>
  <c r="CM140" i="1"/>
  <c r="CN140" i="1"/>
  <c r="K227" i="1"/>
  <c r="CI141" i="1"/>
  <c r="CJ141" i="1"/>
  <c r="CK141" i="1"/>
  <c r="CL141" i="1"/>
  <c r="CM141" i="1"/>
  <c r="CN141" i="1"/>
  <c r="K228" i="1"/>
  <c r="CI142" i="1"/>
  <c r="CJ142" i="1"/>
  <c r="CK142" i="1"/>
  <c r="CL142" i="1"/>
  <c r="CM142" i="1"/>
  <c r="CN142" i="1"/>
  <c r="K229" i="1"/>
  <c r="CI143" i="1"/>
  <c r="CJ143" i="1"/>
  <c r="CK143" i="1"/>
  <c r="CL143" i="1"/>
  <c r="CM143" i="1"/>
  <c r="CN143" i="1"/>
  <c r="K230" i="1"/>
  <c r="CI144" i="1"/>
  <c r="CJ144" i="1"/>
  <c r="CK144" i="1"/>
  <c r="CL144" i="1"/>
  <c r="CM144" i="1"/>
  <c r="CN144" i="1"/>
  <c r="K231" i="1"/>
  <c r="CI145" i="1"/>
  <c r="CJ145" i="1"/>
  <c r="CK145" i="1"/>
  <c r="CL145" i="1"/>
  <c r="CM145" i="1"/>
  <c r="CN145" i="1"/>
  <c r="K232" i="1"/>
  <c r="CI146" i="1"/>
  <c r="CJ146" i="1"/>
  <c r="CK146" i="1"/>
  <c r="CL146" i="1"/>
  <c r="CM146" i="1"/>
  <c r="CN146" i="1"/>
  <c r="K233" i="1"/>
  <c r="CI147" i="1"/>
  <c r="CJ147" i="1"/>
  <c r="CK147" i="1"/>
  <c r="CL147" i="1"/>
  <c r="CM147" i="1"/>
  <c r="CN147" i="1"/>
  <c r="K234" i="1"/>
  <c r="CI148" i="1"/>
  <c r="CJ148" i="1"/>
  <c r="CK148" i="1"/>
  <c r="CL148" i="1"/>
  <c r="CM148" i="1"/>
  <c r="CN148" i="1"/>
  <c r="K235" i="1"/>
  <c r="CI149" i="1"/>
  <c r="CJ149" i="1"/>
  <c r="CK149" i="1"/>
  <c r="CL149" i="1"/>
  <c r="CM149" i="1"/>
  <c r="CN149" i="1"/>
  <c r="K236" i="1"/>
  <c r="CI150" i="1"/>
  <c r="CJ150" i="1"/>
  <c r="CK150" i="1"/>
  <c r="CL150" i="1"/>
  <c r="CM150" i="1"/>
  <c r="CN150" i="1"/>
  <c r="K237" i="1"/>
  <c r="CI151" i="1"/>
  <c r="CJ151" i="1"/>
  <c r="CK151" i="1"/>
  <c r="CL151" i="1"/>
  <c r="CM151" i="1"/>
  <c r="CN151" i="1"/>
  <c r="K238" i="1"/>
  <c r="CI152" i="1"/>
  <c r="CJ152" i="1"/>
  <c r="CK152" i="1"/>
  <c r="CL152" i="1"/>
  <c r="CM152" i="1"/>
  <c r="CN152" i="1"/>
  <c r="K239" i="1"/>
  <c r="CI153" i="1"/>
  <c r="CJ153" i="1"/>
  <c r="CK153" i="1"/>
  <c r="CL153" i="1"/>
  <c r="CM153" i="1"/>
  <c r="CN153" i="1"/>
  <c r="K240" i="1"/>
  <c r="CI154" i="1"/>
  <c r="CJ154" i="1"/>
  <c r="CK154" i="1"/>
  <c r="CL154" i="1"/>
  <c r="CM154" i="1"/>
  <c r="CN154" i="1"/>
  <c r="K241" i="1"/>
  <c r="CI155" i="1"/>
  <c r="CJ155" i="1"/>
  <c r="CK155" i="1"/>
  <c r="CL155" i="1"/>
  <c r="CM155" i="1"/>
  <c r="CN155" i="1"/>
  <c r="K242" i="1"/>
  <c r="CI156" i="1"/>
  <c r="CJ156" i="1"/>
  <c r="CK156" i="1"/>
  <c r="CL156" i="1"/>
  <c r="CM156" i="1"/>
  <c r="CN156" i="1"/>
  <c r="K243" i="1"/>
  <c r="CI157" i="1"/>
  <c r="CJ157" i="1"/>
  <c r="CK157" i="1"/>
  <c r="CL157" i="1"/>
  <c r="CM157" i="1"/>
  <c r="CN157" i="1"/>
  <c r="K244" i="1"/>
  <c r="CI158" i="1"/>
  <c r="CJ158" i="1"/>
  <c r="CK158" i="1"/>
  <c r="CL158" i="1"/>
  <c r="CM158" i="1"/>
  <c r="CN158" i="1"/>
  <c r="K245" i="1"/>
  <c r="CI159" i="1"/>
  <c r="CJ159" i="1"/>
  <c r="CK159" i="1"/>
  <c r="CL159" i="1"/>
  <c r="CM159" i="1"/>
  <c r="CN159" i="1"/>
  <c r="K246" i="1"/>
  <c r="CI160" i="1"/>
  <c r="CJ160" i="1"/>
  <c r="CK160" i="1"/>
  <c r="CL160" i="1"/>
  <c r="CM160" i="1"/>
  <c r="CN160" i="1"/>
  <c r="K247" i="1"/>
  <c r="CI161" i="1"/>
  <c r="CJ161" i="1"/>
  <c r="CK161" i="1"/>
  <c r="CL161" i="1"/>
  <c r="CM161" i="1"/>
  <c r="CN161" i="1"/>
  <c r="K248" i="1"/>
  <c r="CI162" i="1"/>
  <c r="CJ162" i="1"/>
  <c r="CK162" i="1"/>
  <c r="CL162" i="1"/>
  <c r="CM162" i="1"/>
  <c r="CN162" i="1"/>
  <c r="K249" i="1"/>
  <c r="CI163" i="1"/>
  <c r="CJ163" i="1"/>
  <c r="CK163" i="1"/>
  <c r="CL163" i="1"/>
  <c r="CM163" i="1"/>
  <c r="CN163" i="1"/>
  <c r="K250" i="1"/>
  <c r="CI164" i="1"/>
  <c r="CJ164" i="1"/>
  <c r="CK164" i="1"/>
  <c r="CL164" i="1"/>
  <c r="CM164" i="1"/>
  <c r="CN164" i="1"/>
  <c r="K251" i="1"/>
  <c r="CI165" i="1"/>
  <c r="CJ165" i="1"/>
  <c r="CK165" i="1"/>
  <c r="CL165" i="1"/>
  <c r="CM165" i="1"/>
  <c r="CN165" i="1"/>
  <c r="K252" i="1"/>
  <c r="CI166" i="1"/>
  <c r="CJ166" i="1"/>
  <c r="CK166" i="1"/>
  <c r="CL166" i="1"/>
  <c r="CM166" i="1"/>
  <c r="CN166" i="1"/>
  <c r="K253" i="1"/>
  <c r="CI167" i="1"/>
  <c r="CJ167" i="1"/>
  <c r="CK167" i="1"/>
  <c r="CL167" i="1"/>
  <c r="CM167" i="1"/>
  <c r="CN167" i="1"/>
  <c r="K254" i="1"/>
  <c r="CI168" i="1"/>
  <c r="CJ168" i="1"/>
  <c r="CK168" i="1"/>
  <c r="CL168" i="1"/>
  <c r="CM168" i="1"/>
  <c r="CN168" i="1"/>
  <c r="K255" i="1"/>
  <c r="CI169" i="1"/>
  <c r="CJ169" i="1"/>
  <c r="CK169" i="1"/>
  <c r="CL169" i="1"/>
  <c r="CM169" i="1"/>
  <c r="CN169" i="1"/>
  <c r="K256" i="1"/>
  <c r="CI170" i="1"/>
  <c r="CJ170" i="1"/>
  <c r="CK170" i="1"/>
  <c r="CL170" i="1"/>
  <c r="CM170" i="1"/>
  <c r="CN170" i="1"/>
  <c r="K257" i="1"/>
  <c r="CI171" i="1"/>
  <c r="CJ171" i="1"/>
  <c r="CK171" i="1"/>
  <c r="CL171" i="1"/>
  <c r="CM171" i="1"/>
  <c r="CN171" i="1"/>
  <c r="K258" i="1"/>
  <c r="CI172" i="1"/>
  <c r="CJ172" i="1"/>
  <c r="CK172" i="1"/>
  <c r="CL172" i="1"/>
  <c r="CM172" i="1"/>
  <c r="CN172" i="1"/>
  <c r="K259" i="1"/>
  <c r="CI173" i="1"/>
  <c r="CJ173" i="1"/>
  <c r="CK173" i="1"/>
  <c r="CL173" i="1"/>
  <c r="CM173" i="1"/>
  <c r="CN173" i="1"/>
  <c r="K260" i="1"/>
  <c r="CI174" i="1"/>
  <c r="CJ174" i="1"/>
  <c r="CK174" i="1"/>
  <c r="CL174" i="1"/>
  <c r="CM174" i="1"/>
  <c r="CN174" i="1"/>
  <c r="K261" i="1"/>
  <c r="CI175" i="1"/>
  <c r="CJ175" i="1"/>
  <c r="CK175" i="1"/>
  <c r="CL175" i="1"/>
  <c r="CM175" i="1"/>
  <c r="CN175" i="1"/>
  <c r="K262" i="1"/>
  <c r="CI176" i="1"/>
  <c r="CJ176" i="1"/>
  <c r="CK176" i="1"/>
  <c r="CL176" i="1"/>
  <c r="CM176" i="1"/>
  <c r="CN176" i="1"/>
  <c r="K263" i="1"/>
  <c r="BX97" i="1"/>
  <c r="BY97" i="1"/>
  <c r="BZ97" i="1"/>
  <c r="CA97" i="1"/>
  <c r="CB97" i="1"/>
  <c r="CC97" i="1"/>
  <c r="CD97" i="1"/>
  <c r="CF97" i="1"/>
  <c r="CH97" i="1"/>
  <c r="CG97" i="1"/>
  <c r="J184" i="1"/>
  <c r="BY98" i="1"/>
  <c r="BZ98" i="1"/>
  <c r="CA98" i="1"/>
  <c r="CB98" i="1"/>
  <c r="CC98" i="1"/>
  <c r="CD98" i="1"/>
  <c r="CF98" i="1"/>
  <c r="CG98" i="1"/>
  <c r="J185" i="1"/>
  <c r="BX99" i="1"/>
  <c r="BY99" i="1"/>
  <c r="BZ99" i="1"/>
  <c r="CA99" i="1"/>
  <c r="CB99" i="1"/>
  <c r="CC99" i="1"/>
  <c r="CD99" i="1"/>
  <c r="CF99" i="1"/>
  <c r="CH99" i="1"/>
  <c r="CG99" i="1"/>
  <c r="J186" i="1"/>
  <c r="BX100" i="1"/>
  <c r="BY100" i="1"/>
  <c r="BZ100" i="1"/>
  <c r="CA100" i="1"/>
  <c r="CB100" i="1"/>
  <c r="CC100" i="1"/>
  <c r="CD100" i="1"/>
  <c r="CF100" i="1"/>
  <c r="CH100" i="1"/>
  <c r="CG100" i="1"/>
  <c r="J187" i="1"/>
  <c r="BX101" i="1"/>
  <c r="BY101" i="1"/>
  <c r="BZ101" i="1"/>
  <c r="CA101" i="1"/>
  <c r="CB101" i="1"/>
  <c r="CC101" i="1"/>
  <c r="CD101" i="1"/>
  <c r="CF101" i="1"/>
  <c r="CH101" i="1"/>
  <c r="CG101" i="1"/>
  <c r="J188" i="1"/>
  <c r="BX102" i="1"/>
  <c r="BY102" i="1"/>
  <c r="BZ102" i="1"/>
  <c r="CA102" i="1"/>
  <c r="CB102" i="1"/>
  <c r="CC102" i="1"/>
  <c r="CD102" i="1"/>
  <c r="CF102" i="1"/>
  <c r="CH102" i="1"/>
  <c r="CG102" i="1"/>
  <c r="J189" i="1"/>
  <c r="BX103" i="1"/>
  <c r="BY103" i="1"/>
  <c r="BZ103" i="1"/>
  <c r="CA103" i="1"/>
  <c r="CB103" i="1"/>
  <c r="CC103" i="1"/>
  <c r="CD103" i="1"/>
  <c r="CF103" i="1"/>
  <c r="CH103" i="1"/>
  <c r="CG103" i="1"/>
  <c r="J190" i="1"/>
  <c r="BX104" i="1"/>
  <c r="BY104" i="1"/>
  <c r="BZ104" i="1"/>
  <c r="CA104" i="1"/>
  <c r="CB104" i="1"/>
  <c r="CC104" i="1"/>
  <c r="CD104" i="1"/>
  <c r="CF104" i="1"/>
  <c r="CH104" i="1"/>
  <c r="CG104" i="1"/>
  <c r="J191" i="1"/>
  <c r="BX105" i="1"/>
  <c r="BY105" i="1"/>
  <c r="BZ105" i="1"/>
  <c r="CA105" i="1"/>
  <c r="CB105" i="1"/>
  <c r="CC105" i="1"/>
  <c r="CD105" i="1"/>
  <c r="CF105" i="1"/>
  <c r="CH105" i="1"/>
  <c r="CG105" i="1"/>
  <c r="J192" i="1"/>
  <c r="BX106" i="1"/>
  <c r="BY106" i="1"/>
  <c r="BZ106" i="1"/>
  <c r="CA106" i="1"/>
  <c r="CB106" i="1"/>
  <c r="CC106" i="1"/>
  <c r="CD106" i="1"/>
  <c r="CF106" i="1"/>
  <c r="CH106" i="1"/>
  <c r="CG106" i="1"/>
  <c r="J193" i="1"/>
  <c r="BX107" i="1"/>
  <c r="BY107" i="1"/>
  <c r="BZ107" i="1"/>
  <c r="CA107" i="1"/>
  <c r="CB107" i="1"/>
  <c r="CC107" i="1"/>
  <c r="CD107" i="1"/>
  <c r="CF107" i="1"/>
  <c r="CH107" i="1"/>
  <c r="CG107" i="1"/>
  <c r="J194" i="1"/>
  <c r="BX108" i="1"/>
  <c r="BY108" i="1"/>
  <c r="BZ108" i="1"/>
  <c r="CA108" i="1"/>
  <c r="CB108" i="1"/>
  <c r="CC108" i="1"/>
  <c r="CD108" i="1"/>
  <c r="CF108" i="1"/>
  <c r="CH108" i="1"/>
  <c r="CG108" i="1"/>
  <c r="J195" i="1"/>
  <c r="BX109" i="1"/>
  <c r="BY109" i="1"/>
  <c r="BZ109" i="1"/>
  <c r="CA109" i="1"/>
  <c r="CB109" i="1"/>
  <c r="CC109" i="1"/>
  <c r="CD109" i="1"/>
  <c r="CF109" i="1"/>
  <c r="CH109" i="1"/>
  <c r="CG109" i="1"/>
  <c r="J196" i="1"/>
  <c r="BX110" i="1"/>
  <c r="BY110" i="1"/>
  <c r="BZ110" i="1"/>
  <c r="CA110" i="1"/>
  <c r="CB110" i="1"/>
  <c r="CC110" i="1"/>
  <c r="CD110" i="1"/>
  <c r="CF110" i="1"/>
  <c r="CH110" i="1"/>
  <c r="CG110" i="1"/>
  <c r="J197" i="1"/>
  <c r="BX111" i="1"/>
  <c r="BY111" i="1"/>
  <c r="BZ111" i="1"/>
  <c r="CA111" i="1"/>
  <c r="CB111" i="1"/>
  <c r="CC111" i="1"/>
  <c r="CD111" i="1"/>
  <c r="CF111" i="1"/>
  <c r="CH111" i="1"/>
  <c r="CG111" i="1"/>
  <c r="J198" i="1"/>
  <c r="BX112" i="1"/>
  <c r="BY112" i="1"/>
  <c r="BZ112" i="1"/>
  <c r="CA112" i="1"/>
  <c r="CB112" i="1"/>
  <c r="CC112" i="1"/>
  <c r="CD112" i="1"/>
  <c r="CF112" i="1"/>
  <c r="CH112" i="1"/>
  <c r="CG112" i="1"/>
  <c r="J199" i="1"/>
  <c r="BX113" i="1"/>
  <c r="BY113" i="1"/>
  <c r="BZ113" i="1"/>
  <c r="CA113" i="1"/>
  <c r="CB113" i="1"/>
  <c r="CC113" i="1"/>
  <c r="CD113" i="1"/>
  <c r="CF113" i="1"/>
  <c r="CH113" i="1"/>
  <c r="CG113" i="1"/>
  <c r="J200" i="1"/>
  <c r="BX114" i="1"/>
  <c r="BY114" i="1"/>
  <c r="BZ114" i="1"/>
  <c r="CA114" i="1"/>
  <c r="CB114" i="1"/>
  <c r="CC114" i="1"/>
  <c r="CD114" i="1"/>
  <c r="CF114" i="1"/>
  <c r="CH114" i="1"/>
  <c r="CG114" i="1"/>
  <c r="J201" i="1"/>
  <c r="BX115" i="1"/>
  <c r="BY115" i="1"/>
  <c r="BZ115" i="1"/>
  <c r="CA115" i="1"/>
  <c r="CB115" i="1"/>
  <c r="CC115" i="1"/>
  <c r="CD115" i="1"/>
  <c r="CF115" i="1"/>
  <c r="CH115" i="1"/>
  <c r="CG115" i="1"/>
  <c r="J202" i="1"/>
  <c r="BX116" i="1"/>
  <c r="BY116" i="1"/>
  <c r="BZ116" i="1"/>
  <c r="CA116" i="1"/>
  <c r="CB116" i="1"/>
  <c r="CC116" i="1"/>
  <c r="CD116" i="1"/>
  <c r="CF116" i="1"/>
  <c r="CH116" i="1"/>
  <c r="CG116" i="1"/>
  <c r="J203" i="1"/>
  <c r="BX117" i="1"/>
  <c r="BY117" i="1"/>
  <c r="BZ117" i="1"/>
  <c r="CA117" i="1"/>
  <c r="CB117" i="1"/>
  <c r="CC117" i="1"/>
  <c r="CD117" i="1"/>
  <c r="CF117" i="1"/>
  <c r="CH117" i="1"/>
  <c r="CG117" i="1"/>
  <c r="J204" i="1"/>
  <c r="BX118" i="1"/>
  <c r="BY118" i="1"/>
  <c r="BZ118" i="1"/>
  <c r="CA118" i="1"/>
  <c r="CB118" i="1"/>
  <c r="CC118" i="1"/>
  <c r="CD118" i="1"/>
  <c r="CF118" i="1"/>
  <c r="CH118" i="1"/>
  <c r="CG118" i="1"/>
  <c r="J205" i="1"/>
  <c r="BX119" i="1"/>
  <c r="BY119" i="1"/>
  <c r="BZ119" i="1"/>
  <c r="CA119" i="1"/>
  <c r="CB119" i="1"/>
  <c r="CC119" i="1"/>
  <c r="CD119" i="1"/>
  <c r="CF119" i="1"/>
  <c r="CH119" i="1"/>
  <c r="CG119" i="1"/>
  <c r="J206" i="1"/>
  <c r="BX120" i="1"/>
  <c r="BY120" i="1"/>
  <c r="BZ120" i="1"/>
  <c r="CA120" i="1"/>
  <c r="CB120" i="1"/>
  <c r="CC120" i="1"/>
  <c r="CD120" i="1"/>
  <c r="CF120" i="1"/>
  <c r="CH120" i="1"/>
  <c r="CG120" i="1"/>
  <c r="J207" i="1"/>
  <c r="BX121" i="1"/>
  <c r="BY121" i="1"/>
  <c r="BZ121" i="1"/>
  <c r="CA121" i="1"/>
  <c r="CB121" i="1"/>
  <c r="CC121" i="1"/>
  <c r="CD121" i="1"/>
  <c r="CF121" i="1"/>
  <c r="CH121" i="1"/>
  <c r="CG121" i="1"/>
  <c r="J208" i="1"/>
  <c r="BX122" i="1"/>
  <c r="BY122" i="1"/>
  <c r="BZ122" i="1"/>
  <c r="CA122" i="1"/>
  <c r="CB122" i="1"/>
  <c r="CC122" i="1"/>
  <c r="CD122" i="1"/>
  <c r="CF122" i="1"/>
  <c r="CH122" i="1"/>
  <c r="CG122" i="1"/>
  <c r="J209" i="1"/>
  <c r="BX123" i="1"/>
  <c r="BY123" i="1"/>
  <c r="BZ123" i="1"/>
  <c r="CA123" i="1"/>
  <c r="CB123" i="1"/>
  <c r="CC123" i="1"/>
  <c r="CD123" i="1"/>
  <c r="CF123" i="1"/>
  <c r="CH123" i="1"/>
  <c r="CG123" i="1"/>
  <c r="J210" i="1"/>
  <c r="BX124" i="1"/>
  <c r="BY124" i="1"/>
  <c r="BZ124" i="1"/>
  <c r="CA124" i="1"/>
  <c r="CB124" i="1"/>
  <c r="CC124" i="1"/>
  <c r="CD124" i="1"/>
  <c r="CF124" i="1"/>
  <c r="CH124" i="1"/>
  <c r="CG124" i="1"/>
  <c r="J211" i="1"/>
  <c r="BX125" i="1"/>
  <c r="BY125" i="1"/>
  <c r="BZ125" i="1"/>
  <c r="CA125" i="1"/>
  <c r="CB125" i="1"/>
  <c r="CC125" i="1"/>
  <c r="CD125" i="1"/>
  <c r="CF125" i="1"/>
  <c r="CH125" i="1"/>
  <c r="CG125" i="1"/>
  <c r="J212" i="1"/>
  <c r="BX126" i="1"/>
  <c r="BY126" i="1"/>
  <c r="BZ126" i="1"/>
  <c r="CA126" i="1"/>
  <c r="CB126" i="1"/>
  <c r="CC126" i="1"/>
  <c r="CD126" i="1"/>
  <c r="CF126" i="1"/>
  <c r="CH126" i="1"/>
  <c r="CG126" i="1"/>
  <c r="J213" i="1"/>
  <c r="BX127" i="1"/>
  <c r="BY127" i="1"/>
  <c r="BZ127" i="1"/>
  <c r="CA127" i="1"/>
  <c r="CB127" i="1"/>
  <c r="CC127" i="1"/>
  <c r="CD127" i="1"/>
  <c r="CF127" i="1"/>
  <c r="CH127" i="1"/>
  <c r="CG127" i="1"/>
  <c r="J214" i="1"/>
  <c r="BX128" i="1"/>
  <c r="BY128" i="1"/>
  <c r="BZ128" i="1"/>
  <c r="CA128" i="1"/>
  <c r="CB128" i="1"/>
  <c r="CC128" i="1"/>
  <c r="CD128" i="1"/>
  <c r="CF128" i="1"/>
  <c r="CH128" i="1"/>
  <c r="CG128" i="1"/>
  <c r="J215" i="1"/>
  <c r="BX129" i="1"/>
  <c r="BY129" i="1"/>
  <c r="BZ129" i="1"/>
  <c r="CA129" i="1"/>
  <c r="CB129" i="1"/>
  <c r="CC129" i="1"/>
  <c r="CD129" i="1"/>
  <c r="CF129" i="1"/>
  <c r="CH129" i="1"/>
  <c r="CG129" i="1"/>
  <c r="J216" i="1"/>
  <c r="BX130" i="1"/>
  <c r="BY130" i="1"/>
  <c r="BZ130" i="1"/>
  <c r="CA130" i="1"/>
  <c r="CB130" i="1"/>
  <c r="CC130" i="1"/>
  <c r="CD130" i="1"/>
  <c r="CF130" i="1"/>
  <c r="CH130" i="1"/>
  <c r="CG130" i="1"/>
  <c r="J217" i="1"/>
  <c r="BX131" i="1"/>
  <c r="BY131" i="1"/>
  <c r="BZ131" i="1"/>
  <c r="CA131" i="1"/>
  <c r="CB131" i="1"/>
  <c r="CC131" i="1"/>
  <c r="CD131" i="1"/>
  <c r="CF131" i="1"/>
  <c r="CH131" i="1"/>
  <c r="CG131" i="1"/>
  <c r="J218" i="1"/>
  <c r="BX132" i="1"/>
  <c r="BY132" i="1"/>
  <c r="BZ132" i="1"/>
  <c r="CA132" i="1"/>
  <c r="CB132" i="1"/>
  <c r="CC132" i="1"/>
  <c r="CD132" i="1"/>
  <c r="CF132" i="1"/>
  <c r="CH132" i="1"/>
  <c r="CG132" i="1"/>
  <c r="J219" i="1"/>
  <c r="BX133" i="1"/>
  <c r="BY133" i="1"/>
  <c r="BZ133" i="1"/>
  <c r="CA133" i="1"/>
  <c r="CB133" i="1"/>
  <c r="CC133" i="1"/>
  <c r="CD133" i="1"/>
  <c r="CF133" i="1"/>
  <c r="CH133" i="1"/>
  <c r="CG133" i="1"/>
  <c r="J220" i="1"/>
  <c r="BX134" i="1"/>
  <c r="BY134" i="1"/>
  <c r="BZ134" i="1"/>
  <c r="CA134" i="1"/>
  <c r="CB134" i="1"/>
  <c r="CC134" i="1"/>
  <c r="CD134" i="1"/>
  <c r="CF134" i="1"/>
  <c r="CH134" i="1"/>
  <c r="CG134" i="1"/>
  <c r="J221" i="1"/>
  <c r="BX135" i="1"/>
  <c r="BY135" i="1"/>
  <c r="BZ135" i="1"/>
  <c r="CA135" i="1"/>
  <c r="CB135" i="1"/>
  <c r="CC135" i="1"/>
  <c r="CD135" i="1"/>
  <c r="CF135" i="1"/>
  <c r="CH135" i="1"/>
  <c r="CG135" i="1"/>
  <c r="J222" i="1"/>
  <c r="BX136" i="1"/>
  <c r="BY136" i="1"/>
  <c r="BZ136" i="1"/>
  <c r="CA136" i="1"/>
  <c r="CB136" i="1"/>
  <c r="CC136" i="1"/>
  <c r="CD136" i="1"/>
  <c r="CF136" i="1"/>
  <c r="CH136" i="1"/>
  <c r="CG136" i="1"/>
  <c r="J223" i="1"/>
  <c r="BX137" i="1"/>
  <c r="BY137" i="1"/>
  <c r="BZ137" i="1"/>
  <c r="CA137" i="1"/>
  <c r="CB137" i="1"/>
  <c r="CC137" i="1"/>
  <c r="CD137" i="1"/>
  <c r="CF137" i="1"/>
  <c r="CH137" i="1"/>
  <c r="CG137" i="1"/>
  <c r="J224" i="1"/>
  <c r="BX138" i="1"/>
  <c r="BY138" i="1"/>
  <c r="BZ138" i="1"/>
  <c r="CA138" i="1"/>
  <c r="CB138" i="1"/>
  <c r="CC138" i="1"/>
  <c r="CD138" i="1"/>
  <c r="CF138" i="1"/>
  <c r="CH138" i="1"/>
  <c r="CG138" i="1"/>
  <c r="J225" i="1"/>
  <c r="BX139" i="1"/>
  <c r="BY139" i="1"/>
  <c r="BZ139" i="1"/>
  <c r="CA139" i="1"/>
  <c r="CB139" i="1"/>
  <c r="CC139" i="1"/>
  <c r="CD139" i="1"/>
  <c r="CF139" i="1"/>
  <c r="CH139" i="1"/>
  <c r="CG139" i="1"/>
  <c r="J226" i="1"/>
  <c r="BX140" i="1"/>
  <c r="BY140" i="1"/>
  <c r="BZ140" i="1"/>
  <c r="CA140" i="1"/>
  <c r="CB140" i="1"/>
  <c r="CC140" i="1"/>
  <c r="CD140" i="1"/>
  <c r="CF140" i="1"/>
  <c r="CH140" i="1"/>
  <c r="CG140" i="1"/>
  <c r="J227" i="1"/>
  <c r="BX141" i="1"/>
  <c r="BY141" i="1"/>
  <c r="BZ141" i="1"/>
  <c r="CA141" i="1"/>
  <c r="CB141" i="1"/>
  <c r="CC141" i="1"/>
  <c r="CD141" i="1"/>
  <c r="CF141" i="1"/>
  <c r="CH141" i="1"/>
  <c r="CG141" i="1"/>
  <c r="J228" i="1"/>
  <c r="BX142" i="1"/>
  <c r="BY142" i="1"/>
  <c r="BZ142" i="1"/>
  <c r="CA142" i="1"/>
  <c r="CB142" i="1"/>
  <c r="CC142" i="1"/>
  <c r="CD142" i="1"/>
  <c r="CF142" i="1"/>
  <c r="CH142" i="1"/>
  <c r="CG142" i="1"/>
  <c r="J229" i="1"/>
  <c r="BX143" i="1"/>
  <c r="BY143" i="1"/>
  <c r="BZ143" i="1"/>
  <c r="CA143" i="1"/>
  <c r="CB143" i="1"/>
  <c r="CC143" i="1"/>
  <c r="CD143" i="1"/>
  <c r="CF143" i="1"/>
  <c r="CH143" i="1"/>
  <c r="CG143" i="1"/>
  <c r="J230" i="1"/>
  <c r="BX144" i="1"/>
  <c r="BY144" i="1"/>
  <c r="BZ144" i="1"/>
  <c r="CA144" i="1"/>
  <c r="CB144" i="1"/>
  <c r="CC144" i="1"/>
  <c r="CD144" i="1"/>
  <c r="CF144" i="1"/>
  <c r="CH144" i="1"/>
  <c r="CG144" i="1"/>
  <c r="J231" i="1"/>
  <c r="BX145" i="1"/>
  <c r="BY145" i="1"/>
  <c r="BZ145" i="1"/>
  <c r="CA145" i="1"/>
  <c r="CB145" i="1"/>
  <c r="CC145" i="1"/>
  <c r="CD145" i="1"/>
  <c r="CF145" i="1"/>
  <c r="CH145" i="1"/>
  <c r="CG145" i="1"/>
  <c r="J232" i="1"/>
  <c r="BX146" i="1"/>
  <c r="BY146" i="1"/>
  <c r="BZ146" i="1"/>
  <c r="CA146" i="1"/>
  <c r="CB146" i="1"/>
  <c r="CC146" i="1"/>
  <c r="CD146" i="1"/>
  <c r="CF146" i="1"/>
  <c r="CH146" i="1"/>
  <c r="CG146" i="1"/>
  <c r="J233" i="1"/>
  <c r="BX147" i="1"/>
  <c r="BY147" i="1"/>
  <c r="BZ147" i="1"/>
  <c r="CA147" i="1"/>
  <c r="CB147" i="1"/>
  <c r="CC147" i="1"/>
  <c r="CD147" i="1"/>
  <c r="CF147" i="1"/>
  <c r="CH147" i="1"/>
  <c r="CG147" i="1"/>
  <c r="J234" i="1"/>
  <c r="BX148" i="1"/>
  <c r="BY148" i="1"/>
  <c r="BZ148" i="1"/>
  <c r="CA148" i="1"/>
  <c r="CB148" i="1"/>
  <c r="CC148" i="1"/>
  <c r="CD148" i="1"/>
  <c r="CF148" i="1"/>
  <c r="CH148" i="1"/>
  <c r="CG148" i="1"/>
  <c r="J235" i="1"/>
  <c r="BX149" i="1"/>
  <c r="BY149" i="1"/>
  <c r="BZ149" i="1"/>
  <c r="CA149" i="1"/>
  <c r="CB149" i="1"/>
  <c r="CC149" i="1"/>
  <c r="CD149" i="1"/>
  <c r="CF149" i="1"/>
  <c r="CH149" i="1"/>
  <c r="CG149" i="1"/>
  <c r="J236" i="1"/>
  <c r="BX150" i="1"/>
  <c r="BY150" i="1"/>
  <c r="BZ150" i="1"/>
  <c r="CA150" i="1"/>
  <c r="CB150" i="1"/>
  <c r="CC150" i="1"/>
  <c r="CD150" i="1"/>
  <c r="CF150" i="1"/>
  <c r="CH150" i="1"/>
  <c r="CG150" i="1"/>
  <c r="J237" i="1"/>
  <c r="BX151" i="1"/>
  <c r="BY151" i="1"/>
  <c r="BZ151" i="1"/>
  <c r="CA151" i="1"/>
  <c r="CB151" i="1"/>
  <c r="CC151" i="1"/>
  <c r="CD151" i="1"/>
  <c r="CF151" i="1"/>
  <c r="CH151" i="1"/>
  <c r="CG151" i="1"/>
  <c r="J238" i="1"/>
  <c r="BX152" i="1"/>
  <c r="BY152" i="1"/>
  <c r="BZ152" i="1"/>
  <c r="CA152" i="1"/>
  <c r="CB152" i="1"/>
  <c r="CC152" i="1"/>
  <c r="CD152" i="1"/>
  <c r="CF152" i="1"/>
  <c r="CH152" i="1"/>
  <c r="CG152" i="1"/>
  <c r="J239" i="1"/>
  <c r="BX153" i="1"/>
  <c r="BY153" i="1"/>
  <c r="BZ153" i="1"/>
  <c r="CA153" i="1"/>
  <c r="CB153" i="1"/>
  <c r="CC153" i="1"/>
  <c r="CD153" i="1"/>
  <c r="CF153" i="1"/>
  <c r="CH153" i="1"/>
  <c r="CG153" i="1"/>
  <c r="J240" i="1"/>
  <c r="BX154" i="1"/>
  <c r="BY154" i="1"/>
  <c r="BZ154" i="1"/>
  <c r="CA154" i="1"/>
  <c r="CB154" i="1"/>
  <c r="CC154" i="1"/>
  <c r="CD154" i="1"/>
  <c r="CF154" i="1"/>
  <c r="CH154" i="1"/>
  <c r="CG154" i="1"/>
  <c r="J241" i="1"/>
  <c r="BX155" i="1"/>
  <c r="BY155" i="1"/>
  <c r="BZ155" i="1"/>
  <c r="CA155" i="1"/>
  <c r="CB155" i="1"/>
  <c r="CC155" i="1"/>
  <c r="CD155" i="1"/>
  <c r="CF155" i="1"/>
  <c r="CH155" i="1"/>
  <c r="CG155" i="1"/>
  <c r="J242" i="1"/>
  <c r="BX156" i="1"/>
  <c r="BY156" i="1"/>
  <c r="BZ156" i="1"/>
  <c r="CA156" i="1"/>
  <c r="CB156" i="1"/>
  <c r="CC156" i="1"/>
  <c r="CD156" i="1"/>
  <c r="CF156" i="1"/>
  <c r="CH156" i="1"/>
  <c r="CG156" i="1"/>
  <c r="J243" i="1"/>
  <c r="BX157" i="1"/>
  <c r="BY157" i="1"/>
  <c r="BZ157" i="1"/>
  <c r="CA157" i="1"/>
  <c r="CB157" i="1"/>
  <c r="CC157" i="1"/>
  <c r="CD157" i="1"/>
  <c r="CF157" i="1"/>
  <c r="CH157" i="1"/>
  <c r="CG157" i="1"/>
  <c r="J244" i="1"/>
  <c r="BX158" i="1"/>
  <c r="BY158" i="1"/>
  <c r="BZ158" i="1"/>
  <c r="CA158" i="1"/>
  <c r="CB158" i="1"/>
  <c r="CC158" i="1"/>
  <c r="CD158" i="1"/>
  <c r="CF158" i="1"/>
  <c r="CH158" i="1"/>
  <c r="CG158" i="1"/>
  <c r="J245" i="1"/>
  <c r="BX159" i="1"/>
  <c r="BY159" i="1"/>
  <c r="BZ159" i="1"/>
  <c r="CA159" i="1"/>
  <c r="CB159" i="1"/>
  <c r="CC159" i="1"/>
  <c r="CD159" i="1"/>
  <c r="CF159" i="1"/>
  <c r="CH159" i="1"/>
  <c r="CG159" i="1"/>
  <c r="J246" i="1"/>
  <c r="BX160" i="1"/>
  <c r="BY160" i="1"/>
  <c r="BZ160" i="1"/>
  <c r="CA160" i="1"/>
  <c r="CB160" i="1"/>
  <c r="CC160" i="1"/>
  <c r="CD160" i="1"/>
  <c r="CF160" i="1"/>
  <c r="CH160" i="1"/>
  <c r="CG160" i="1"/>
  <c r="J247" i="1"/>
  <c r="BX161" i="1"/>
  <c r="BY161" i="1"/>
  <c r="BZ161" i="1"/>
  <c r="CA161" i="1"/>
  <c r="CB161" i="1"/>
  <c r="CC161" i="1"/>
  <c r="CD161" i="1"/>
  <c r="CF161" i="1"/>
  <c r="CH161" i="1"/>
  <c r="CG161" i="1"/>
  <c r="J248" i="1"/>
  <c r="BX162" i="1"/>
  <c r="BY162" i="1"/>
  <c r="BZ162" i="1"/>
  <c r="CA162" i="1"/>
  <c r="CB162" i="1"/>
  <c r="CC162" i="1"/>
  <c r="CD162" i="1"/>
  <c r="CF162" i="1"/>
  <c r="CH162" i="1"/>
  <c r="CG162" i="1"/>
  <c r="J249" i="1"/>
  <c r="BX163" i="1"/>
  <c r="BY163" i="1"/>
  <c r="BZ163" i="1"/>
  <c r="CA163" i="1"/>
  <c r="CB163" i="1"/>
  <c r="CC163" i="1"/>
  <c r="CD163" i="1"/>
  <c r="CF163" i="1"/>
  <c r="CH163" i="1"/>
  <c r="CG163" i="1"/>
  <c r="J250" i="1"/>
  <c r="BX164" i="1"/>
  <c r="BY164" i="1"/>
  <c r="BZ164" i="1"/>
  <c r="CA164" i="1"/>
  <c r="CB164" i="1"/>
  <c r="CC164" i="1"/>
  <c r="CD164" i="1"/>
  <c r="CF164" i="1"/>
  <c r="CH164" i="1"/>
  <c r="CG164" i="1"/>
  <c r="J251" i="1"/>
  <c r="BX165" i="1"/>
  <c r="BY165" i="1"/>
  <c r="BZ165" i="1"/>
  <c r="CA165" i="1"/>
  <c r="CB165" i="1"/>
  <c r="CC165" i="1"/>
  <c r="CD165" i="1"/>
  <c r="CF165" i="1"/>
  <c r="CH165" i="1"/>
  <c r="CG165" i="1"/>
  <c r="J252" i="1"/>
  <c r="BX166" i="1"/>
  <c r="BY166" i="1"/>
  <c r="BZ166" i="1"/>
  <c r="CA166" i="1"/>
  <c r="CB166" i="1"/>
  <c r="CC166" i="1"/>
  <c r="CD166" i="1"/>
  <c r="CF166" i="1"/>
  <c r="CH166" i="1"/>
  <c r="CG166" i="1"/>
  <c r="J253" i="1"/>
  <c r="BX167" i="1"/>
  <c r="BY167" i="1"/>
  <c r="BZ167" i="1"/>
  <c r="CA167" i="1"/>
  <c r="CB167" i="1"/>
  <c r="CC167" i="1"/>
  <c r="CD167" i="1"/>
  <c r="CF167" i="1"/>
  <c r="CH167" i="1"/>
  <c r="CG167" i="1"/>
  <c r="J254" i="1"/>
  <c r="BX168" i="1"/>
  <c r="BY168" i="1"/>
  <c r="BZ168" i="1"/>
  <c r="CA168" i="1"/>
  <c r="CB168" i="1"/>
  <c r="CC168" i="1"/>
  <c r="CD168" i="1"/>
  <c r="CF168" i="1"/>
  <c r="CH168" i="1"/>
  <c r="CG168" i="1"/>
  <c r="J255" i="1"/>
  <c r="BX169" i="1"/>
  <c r="BY169" i="1"/>
  <c r="BZ169" i="1"/>
  <c r="CA169" i="1"/>
  <c r="CB169" i="1"/>
  <c r="CC169" i="1"/>
  <c r="CD169" i="1"/>
  <c r="CF169" i="1"/>
  <c r="CH169" i="1"/>
  <c r="CG169" i="1"/>
  <c r="J256" i="1"/>
  <c r="BX170" i="1"/>
  <c r="BY170" i="1"/>
  <c r="BZ170" i="1"/>
  <c r="CA170" i="1"/>
  <c r="CB170" i="1"/>
  <c r="CC170" i="1"/>
  <c r="CD170" i="1"/>
  <c r="CF170" i="1"/>
  <c r="CH170" i="1"/>
  <c r="CG170" i="1"/>
  <c r="J257" i="1"/>
  <c r="BX171" i="1"/>
  <c r="BY171" i="1"/>
  <c r="BZ171" i="1"/>
  <c r="CA171" i="1"/>
  <c r="CB171" i="1"/>
  <c r="CC171" i="1"/>
  <c r="CD171" i="1"/>
  <c r="CF171" i="1"/>
  <c r="CH171" i="1"/>
  <c r="CG171" i="1"/>
  <c r="J258" i="1"/>
  <c r="BX172" i="1"/>
  <c r="BY172" i="1"/>
  <c r="BZ172" i="1"/>
  <c r="CA172" i="1"/>
  <c r="CB172" i="1"/>
  <c r="CC172" i="1"/>
  <c r="CD172" i="1"/>
  <c r="CF172" i="1"/>
  <c r="CH172" i="1"/>
  <c r="CG172" i="1"/>
  <c r="J259" i="1"/>
  <c r="BX173" i="1"/>
  <c r="BY173" i="1"/>
  <c r="BZ173" i="1"/>
  <c r="CA173" i="1"/>
  <c r="CB173" i="1"/>
  <c r="CC173" i="1"/>
  <c r="CD173" i="1"/>
  <c r="CF173" i="1"/>
  <c r="CH173" i="1"/>
  <c r="CG173" i="1"/>
  <c r="J260" i="1"/>
  <c r="BX174" i="1"/>
  <c r="BY174" i="1"/>
  <c r="BZ174" i="1"/>
  <c r="CA174" i="1"/>
  <c r="CB174" i="1"/>
  <c r="CC174" i="1"/>
  <c r="CD174" i="1"/>
  <c r="CF174" i="1"/>
  <c r="CH174" i="1"/>
  <c r="CG174" i="1"/>
  <c r="J261" i="1"/>
  <c r="BX175" i="1"/>
  <c r="BY175" i="1"/>
  <c r="BZ175" i="1"/>
  <c r="CA175" i="1"/>
  <c r="CB175" i="1"/>
  <c r="CC175" i="1"/>
  <c r="CD175" i="1"/>
  <c r="CF175" i="1"/>
  <c r="CH175" i="1"/>
  <c r="CG175" i="1"/>
  <c r="J262" i="1"/>
  <c r="BX176" i="1"/>
  <c r="BY176" i="1"/>
  <c r="BZ176" i="1"/>
  <c r="CA176" i="1"/>
  <c r="CB176" i="1"/>
  <c r="CC176" i="1"/>
  <c r="CD176" i="1"/>
  <c r="CF176" i="1"/>
  <c r="CH176" i="1"/>
  <c r="CG176" i="1"/>
  <c r="J263" i="1"/>
  <c r="BX96" i="1"/>
  <c r="BY96" i="1"/>
  <c r="BZ96" i="1"/>
  <c r="CA96" i="1"/>
  <c r="CC96" i="1"/>
  <c r="CD96" i="1"/>
  <c r="CH96" i="1"/>
  <c r="CG96" i="1"/>
  <c r="J183" i="1"/>
  <c r="BN9" i="1"/>
  <c r="BN97" i="1"/>
  <c r="BO9" i="1"/>
  <c r="BO97" i="1"/>
  <c r="BR97" i="1"/>
  <c r="BS97" i="1"/>
  <c r="BP97" i="1"/>
  <c r="BQ97" i="1"/>
  <c r="I184" i="1"/>
  <c r="BN10" i="1"/>
  <c r="BN98" i="1"/>
  <c r="BO10" i="1"/>
  <c r="BO98" i="1"/>
  <c r="BR98" i="1"/>
  <c r="BS98" i="1"/>
  <c r="BU98" i="1"/>
  <c r="BP98" i="1"/>
  <c r="BQ98" i="1"/>
  <c r="I185" i="1"/>
  <c r="BN11" i="1"/>
  <c r="BN99" i="1"/>
  <c r="BO11" i="1"/>
  <c r="BO99" i="1"/>
  <c r="BR99" i="1"/>
  <c r="BS99" i="1"/>
  <c r="BU99" i="1"/>
  <c r="BP99" i="1"/>
  <c r="BQ99" i="1"/>
  <c r="I186" i="1"/>
  <c r="BN12" i="1"/>
  <c r="BN100" i="1"/>
  <c r="BO12" i="1"/>
  <c r="BO100" i="1"/>
  <c r="BR100" i="1"/>
  <c r="BS100" i="1"/>
  <c r="BU100" i="1"/>
  <c r="BP100" i="1"/>
  <c r="BQ100" i="1"/>
  <c r="I187" i="1"/>
  <c r="BN13" i="1"/>
  <c r="BN101" i="1"/>
  <c r="BO13" i="1"/>
  <c r="BO101" i="1"/>
  <c r="BR101" i="1"/>
  <c r="BS101" i="1"/>
  <c r="BU101" i="1"/>
  <c r="BP101" i="1"/>
  <c r="BQ101" i="1"/>
  <c r="I188" i="1"/>
  <c r="BN14" i="1"/>
  <c r="BN102" i="1"/>
  <c r="BO14" i="1"/>
  <c r="BO102" i="1"/>
  <c r="BR102" i="1"/>
  <c r="BS102" i="1"/>
  <c r="BU102" i="1"/>
  <c r="BP102" i="1"/>
  <c r="BQ102" i="1"/>
  <c r="I189" i="1"/>
  <c r="BN15" i="1"/>
  <c r="BN103" i="1"/>
  <c r="BO15" i="1"/>
  <c r="BO103" i="1"/>
  <c r="BR103" i="1"/>
  <c r="BS103" i="1"/>
  <c r="BU103" i="1"/>
  <c r="BP103" i="1"/>
  <c r="BQ103" i="1"/>
  <c r="I190" i="1"/>
  <c r="BN16" i="1"/>
  <c r="BN104" i="1"/>
  <c r="BO16" i="1"/>
  <c r="BO104" i="1"/>
  <c r="BR104" i="1"/>
  <c r="BS104" i="1"/>
  <c r="BU104" i="1"/>
  <c r="BP104" i="1"/>
  <c r="BQ104" i="1"/>
  <c r="I191" i="1"/>
  <c r="BN17" i="1"/>
  <c r="BN105" i="1"/>
  <c r="BO17" i="1"/>
  <c r="BO105" i="1"/>
  <c r="BR105" i="1"/>
  <c r="BS105" i="1"/>
  <c r="BU105" i="1"/>
  <c r="BP105" i="1"/>
  <c r="BQ105" i="1"/>
  <c r="I192" i="1"/>
  <c r="BN18" i="1"/>
  <c r="BN106" i="1"/>
  <c r="BO18" i="1"/>
  <c r="BO106" i="1"/>
  <c r="BR106" i="1"/>
  <c r="BS106" i="1"/>
  <c r="BU106" i="1"/>
  <c r="BP106" i="1"/>
  <c r="BQ106" i="1"/>
  <c r="I193" i="1"/>
  <c r="BN19" i="1"/>
  <c r="BN107" i="1"/>
  <c r="BO19" i="1"/>
  <c r="BO107" i="1"/>
  <c r="BR107" i="1"/>
  <c r="BS107" i="1"/>
  <c r="BU107" i="1"/>
  <c r="BP107" i="1"/>
  <c r="BQ107" i="1"/>
  <c r="I194" i="1"/>
  <c r="BN20" i="1"/>
  <c r="BN108" i="1"/>
  <c r="BO20" i="1"/>
  <c r="BO108" i="1"/>
  <c r="BR108" i="1"/>
  <c r="BS108" i="1"/>
  <c r="BU108" i="1"/>
  <c r="BP108" i="1"/>
  <c r="BQ108" i="1"/>
  <c r="I195" i="1"/>
  <c r="BN21" i="1"/>
  <c r="BN109" i="1"/>
  <c r="BO21" i="1"/>
  <c r="BO109" i="1"/>
  <c r="BR109" i="1"/>
  <c r="BS109" i="1"/>
  <c r="BU109" i="1"/>
  <c r="BP109" i="1"/>
  <c r="BQ109" i="1"/>
  <c r="I196" i="1"/>
  <c r="BN22" i="1"/>
  <c r="BN110" i="1"/>
  <c r="BO22" i="1"/>
  <c r="BO110" i="1"/>
  <c r="BR110" i="1"/>
  <c r="BS110" i="1"/>
  <c r="BU110" i="1"/>
  <c r="BP110" i="1"/>
  <c r="BQ110" i="1"/>
  <c r="I197" i="1"/>
  <c r="BN23" i="1"/>
  <c r="BN111" i="1"/>
  <c r="BO23" i="1"/>
  <c r="BO111" i="1"/>
  <c r="BR111" i="1"/>
  <c r="BS111" i="1"/>
  <c r="BU111" i="1"/>
  <c r="BP111" i="1"/>
  <c r="BQ111" i="1"/>
  <c r="I198" i="1"/>
  <c r="BN24" i="1"/>
  <c r="BN112" i="1"/>
  <c r="BO24" i="1"/>
  <c r="BO112" i="1"/>
  <c r="BR112" i="1"/>
  <c r="BS112" i="1"/>
  <c r="BU112" i="1"/>
  <c r="BP112" i="1"/>
  <c r="BQ112" i="1"/>
  <c r="I199" i="1"/>
  <c r="BN25" i="1"/>
  <c r="BN113" i="1"/>
  <c r="BO25" i="1"/>
  <c r="BO113" i="1"/>
  <c r="BR113" i="1"/>
  <c r="BS113" i="1"/>
  <c r="BU113" i="1"/>
  <c r="BP113" i="1"/>
  <c r="BQ113" i="1"/>
  <c r="I200" i="1"/>
  <c r="BN26" i="1"/>
  <c r="BN114" i="1"/>
  <c r="BO26" i="1"/>
  <c r="BO114" i="1"/>
  <c r="BR114" i="1"/>
  <c r="BS114" i="1"/>
  <c r="BU114" i="1"/>
  <c r="BP114" i="1"/>
  <c r="BQ114" i="1"/>
  <c r="I201" i="1"/>
  <c r="BN27" i="1"/>
  <c r="BN115" i="1"/>
  <c r="BO27" i="1"/>
  <c r="BO115" i="1"/>
  <c r="BR115" i="1"/>
  <c r="BS115" i="1"/>
  <c r="BU115" i="1"/>
  <c r="BP115" i="1"/>
  <c r="BQ115" i="1"/>
  <c r="I202" i="1"/>
  <c r="BN28" i="1"/>
  <c r="BN116" i="1"/>
  <c r="BO28" i="1"/>
  <c r="BO116" i="1"/>
  <c r="BR116" i="1"/>
  <c r="BS116" i="1"/>
  <c r="BU116" i="1"/>
  <c r="BP116" i="1"/>
  <c r="BQ116" i="1"/>
  <c r="I203" i="1"/>
  <c r="BN29" i="1"/>
  <c r="BN117" i="1"/>
  <c r="BO29" i="1"/>
  <c r="BO117" i="1"/>
  <c r="BR117" i="1"/>
  <c r="BS117" i="1"/>
  <c r="BU117" i="1"/>
  <c r="BP117" i="1"/>
  <c r="BQ117" i="1"/>
  <c r="I204" i="1"/>
  <c r="BN30" i="1"/>
  <c r="BN118" i="1"/>
  <c r="BO30" i="1"/>
  <c r="BO118" i="1"/>
  <c r="BR118" i="1"/>
  <c r="BS118" i="1"/>
  <c r="BU118" i="1"/>
  <c r="BP118" i="1"/>
  <c r="BQ118" i="1"/>
  <c r="I205" i="1"/>
  <c r="BN31" i="1"/>
  <c r="BN119" i="1"/>
  <c r="BO31" i="1"/>
  <c r="BO119" i="1"/>
  <c r="BR119" i="1"/>
  <c r="BS119" i="1"/>
  <c r="BU119" i="1"/>
  <c r="BP119" i="1"/>
  <c r="BQ119" i="1"/>
  <c r="I206" i="1"/>
  <c r="BN32" i="1"/>
  <c r="BN120" i="1"/>
  <c r="BO32" i="1"/>
  <c r="BO120" i="1"/>
  <c r="BR120" i="1"/>
  <c r="BS120" i="1"/>
  <c r="BU120" i="1"/>
  <c r="BP120" i="1"/>
  <c r="BQ120" i="1"/>
  <c r="I207" i="1"/>
  <c r="BN33" i="1"/>
  <c r="BN121" i="1"/>
  <c r="BO33" i="1"/>
  <c r="BO121" i="1"/>
  <c r="BR121" i="1"/>
  <c r="BS121" i="1"/>
  <c r="BU121" i="1"/>
  <c r="BP121" i="1"/>
  <c r="BQ121" i="1"/>
  <c r="I208" i="1"/>
  <c r="BN34" i="1"/>
  <c r="BN122" i="1"/>
  <c r="BO34" i="1"/>
  <c r="BO122" i="1"/>
  <c r="BR122" i="1"/>
  <c r="BS122" i="1"/>
  <c r="BU122" i="1"/>
  <c r="BP122" i="1"/>
  <c r="BQ122" i="1"/>
  <c r="I209" i="1"/>
  <c r="BN35" i="1"/>
  <c r="BN123" i="1"/>
  <c r="BO35" i="1"/>
  <c r="BO123" i="1"/>
  <c r="BR123" i="1"/>
  <c r="BS123" i="1"/>
  <c r="BU123" i="1"/>
  <c r="BP123" i="1"/>
  <c r="BQ123" i="1"/>
  <c r="I210" i="1"/>
  <c r="BN36" i="1"/>
  <c r="BN124" i="1"/>
  <c r="BO36" i="1"/>
  <c r="BO124" i="1"/>
  <c r="BR124" i="1"/>
  <c r="BS124" i="1"/>
  <c r="BU124" i="1"/>
  <c r="BP124" i="1"/>
  <c r="BQ124" i="1"/>
  <c r="I211" i="1"/>
  <c r="BN37" i="1"/>
  <c r="BN125" i="1"/>
  <c r="BO37" i="1"/>
  <c r="BO125" i="1"/>
  <c r="BR125" i="1"/>
  <c r="BS125" i="1"/>
  <c r="BU125" i="1"/>
  <c r="BP125" i="1"/>
  <c r="BQ125" i="1"/>
  <c r="I212" i="1"/>
  <c r="BN38" i="1"/>
  <c r="BN126" i="1"/>
  <c r="BO38" i="1"/>
  <c r="BO126" i="1"/>
  <c r="BR126" i="1"/>
  <c r="BS126" i="1"/>
  <c r="BU126" i="1"/>
  <c r="BP126" i="1"/>
  <c r="BQ126" i="1"/>
  <c r="I213" i="1"/>
  <c r="BN39" i="1"/>
  <c r="BN127" i="1"/>
  <c r="BO39" i="1"/>
  <c r="BO127" i="1"/>
  <c r="BR127" i="1"/>
  <c r="BS127" i="1"/>
  <c r="BU127" i="1"/>
  <c r="BP127" i="1"/>
  <c r="BQ127" i="1"/>
  <c r="I214" i="1"/>
  <c r="BN40" i="1"/>
  <c r="BN128" i="1"/>
  <c r="BO40" i="1"/>
  <c r="BO128" i="1"/>
  <c r="BR128" i="1"/>
  <c r="BS128" i="1"/>
  <c r="BU128" i="1"/>
  <c r="BP128" i="1"/>
  <c r="BQ128" i="1"/>
  <c r="I215" i="1"/>
  <c r="BN41" i="1"/>
  <c r="BN129" i="1"/>
  <c r="BO41" i="1"/>
  <c r="BO129" i="1"/>
  <c r="BR129" i="1"/>
  <c r="BS129" i="1"/>
  <c r="BU129" i="1"/>
  <c r="BP129" i="1"/>
  <c r="BQ129" i="1"/>
  <c r="I216" i="1"/>
  <c r="BN42" i="1"/>
  <c r="BN130" i="1"/>
  <c r="BO42" i="1"/>
  <c r="BO130" i="1"/>
  <c r="BR130" i="1"/>
  <c r="BS130" i="1"/>
  <c r="BU130" i="1"/>
  <c r="BP130" i="1"/>
  <c r="BQ130" i="1"/>
  <c r="I217" i="1"/>
  <c r="BN43" i="1"/>
  <c r="BN131" i="1"/>
  <c r="BO43" i="1"/>
  <c r="BO131" i="1"/>
  <c r="BR131" i="1"/>
  <c r="BS131" i="1"/>
  <c r="BU131" i="1"/>
  <c r="BP131" i="1"/>
  <c r="BQ131" i="1"/>
  <c r="I218" i="1"/>
  <c r="BN44" i="1"/>
  <c r="BN132" i="1"/>
  <c r="BO44" i="1"/>
  <c r="BO132" i="1"/>
  <c r="BR132" i="1"/>
  <c r="BS132" i="1"/>
  <c r="BU132" i="1"/>
  <c r="BP132" i="1"/>
  <c r="BQ132" i="1"/>
  <c r="I219" i="1"/>
  <c r="BN45" i="1"/>
  <c r="BN133" i="1"/>
  <c r="BO45" i="1"/>
  <c r="BO133" i="1"/>
  <c r="BR133" i="1"/>
  <c r="BS133" i="1"/>
  <c r="BU133" i="1"/>
  <c r="BP133" i="1"/>
  <c r="BQ133" i="1"/>
  <c r="I220" i="1"/>
  <c r="BN46" i="1"/>
  <c r="BN134" i="1"/>
  <c r="BO46" i="1"/>
  <c r="BO134" i="1"/>
  <c r="BR134" i="1"/>
  <c r="BS134" i="1"/>
  <c r="BU134" i="1"/>
  <c r="BP134" i="1"/>
  <c r="BQ134" i="1"/>
  <c r="I221" i="1"/>
  <c r="BN47" i="1"/>
  <c r="BN135" i="1"/>
  <c r="BO47" i="1"/>
  <c r="BO135" i="1"/>
  <c r="BR135" i="1"/>
  <c r="BS135" i="1"/>
  <c r="BU135" i="1"/>
  <c r="BP135" i="1"/>
  <c r="BQ135" i="1"/>
  <c r="I222" i="1"/>
  <c r="BN48" i="1"/>
  <c r="BN136" i="1"/>
  <c r="BO48" i="1"/>
  <c r="BO136" i="1"/>
  <c r="BR136" i="1"/>
  <c r="BS136" i="1"/>
  <c r="BU136" i="1"/>
  <c r="BP136" i="1"/>
  <c r="BQ136" i="1"/>
  <c r="I223" i="1"/>
  <c r="BN49" i="1"/>
  <c r="BN137" i="1"/>
  <c r="BO49" i="1"/>
  <c r="BO137" i="1"/>
  <c r="BR137" i="1"/>
  <c r="BS137" i="1"/>
  <c r="BU137" i="1"/>
  <c r="BP137" i="1"/>
  <c r="BQ137" i="1"/>
  <c r="I224" i="1"/>
  <c r="BN50" i="1"/>
  <c r="BN138" i="1"/>
  <c r="BO50" i="1"/>
  <c r="BO138" i="1"/>
  <c r="BR138" i="1"/>
  <c r="BS138" i="1"/>
  <c r="BU138" i="1"/>
  <c r="BP138" i="1"/>
  <c r="BQ138" i="1"/>
  <c r="I225" i="1"/>
  <c r="BN51" i="1"/>
  <c r="BN139" i="1"/>
  <c r="BO51" i="1"/>
  <c r="BO139" i="1"/>
  <c r="BR139" i="1"/>
  <c r="BS139" i="1"/>
  <c r="BU139" i="1"/>
  <c r="BP139" i="1"/>
  <c r="BQ139" i="1"/>
  <c r="I226" i="1"/>
  <c r="BN52" i="1"/>
  <c r="BN140" i="1"/>
  <c r="BO52" i="1"/>
  <c r="BO140" i="1"/>
  <c r="BR140" i="1"/>
  <c r="BS140" i="1"/>
  <c r="BU140" i="1"/>
  <c r="BP140" i="1"/>
  <c r="BQ140" i="1"/>
  <c r="I227" i="1"/>
  <c r="BN53" i="1"/>
  <c r="BN141" i="1"/>
  <c r="BO53" i="1"/>
  <c r="BO141" i="1"/>
  <c r="BR141" i="1"/>
  <c r="BS141" i="1"/>
  <c r="BU141" i="1"/>
  <c r="BP141" i="1"/>
  <c r="BQ141" i="1"/>
  <c r="I228" i="1"/>
  <c r="BN54" i="1"/>
  <c r="BN142" i="1"/>
  <c r="BO54" i="1"/>
  <c r="BO142" i="1"/>
  <c r="BR142" i="1"/>
  <c r="BS142" i="1"/>
  <c r="BU142" i="1"/>
  <c r="BP142" i="1"/>
  <c r="BQ142" i="1"/>
  <c r="I229" i="1"/>
  <c r="BN55" i="1"/>
  <c r="BN143" i="1"/>
  <c r="BO55" i="1"/>
  <c r="BO143" i="1"/>
  <c r="BR143" i="1"/>
  <c r="BS143" i="1"/>
  <c r="BU143" i="1"/>
  <c r="BP143" i="1"/>
  <c r="BQ143" i="1"/>
  <c r="I230" i="1"/>
  <c r="BN56" i="1"/>
  <c r="BN144" i="1"/>
  <c r="BO56" i="1"/>
  <c r="BO144" i="1"/>
  <c r="BR144" i="1"/>
  <c r="BS144" i="1"/>
  <c r="BU144" i="1"/>
  <c r="BP144" i="1"/>
  <c r="BQ144" i="1"/>
  <c r="I231" i="1"/>
  <c r="BN57" i="1"/>
  <c r="BN145" i="1"/>
  <c r="BO57" i="1"/>
  <c r="BO145" i="1"/>
  <c r="BR145" i="1"/>
  <c r="BS145" i="1"/>
  <c r="BU145" i="1"/>
  <c r="BP145" i="1"/>
  <c r="BQ145" i="1"/>
  <c r="I232" i="1"/>
  <c r="BN58" i="1"/>
  <c r="BN146" i="1"/>
  <c r="BO58" i="1"/>
  <c r="BO146" i="1"/>
  <c r="BR146" i="1"/>
  <c r="BS146" i="1"/>
  <c r="BU146" i="1"/>
  <c r="BP146" i="1"/>
  <c r="BQ146" i="1"/>
  <c r="I233" i="1"/>
  <c r="BN59" i="1"/>
  <c r="BN147" i="1"/>
  <c r="BO59" i="1"/>
  <c r="BO147" i="1"/>
  <c r="BR147" i="1"/>
  <c r="BS147" i="1"/>
  <c r="BU147" i="1"/>
  <c r="BP147" i="1"/>
  <c r="BQ147" i="1"/>
  <c r="I234" i="1"/>
  <c r="BN60" i="1"/>
  <c r="BN148" i="1"/>
  <c r="BO60" i="1"/>
  <c r="BO148" i="1"/>
  <c r="BR148" i="1"/>
  <c r="BS148" i="1"/>
  <c r="BU148" i="1"/>
  <c r="BP148" i="1"/>
  <c r="BQ148" i="1"/>
  <c r="I235" i="1"/>
  <c r="BN61" i="1"/>
  <c r="BN149" i="1"/>
  <c r="BO61" i="1"/>
  <c r="BO149" i="1"/>
  <c r="BR149" i="1"/>
  <c r="BS149" i="1"/>
  <c r="BU149" i="1"/>
  <c r="BP149" i="1"/>
  <c r="BQ149" i="1"/>
  <c r="I236" i="1"/>
  <c r="BN62" i="1"/>
  <c r="BN150" i="1"/>
  <c r="BO62" i="1"/>
  <c r="BO150" i="1"/>
  <c r="BR150" i="1"/>
  <c r="BS150" i="1"/>
  <c r="BU150" i="1"/>
  <c r="BP150" i="1"/>
  <c r="BQ150" i="1"/>
  <c r="I237" i="1"/>
  <c r="BN63" i="1"/>
  <c r="BN151" i="1"/>
  <c r="BO63" i="1"/>
  <c r="BO151" i="1"/>
  <c r="BR151" i="1"/>
  <c r="BS151" i="1"/>
  <c r="BU151" i="1"/>
  <c r="BP151" i="1"/>
  <c r="BQ151" i="1"/>
  <c r="I238" i="1"/>
  <c r="BN64" i="1"/>
  <c r="BN152" i="1"/>
  <c r="BO64" i="1"/>
  <c r="BO152" i="1"/>
  <c r="BR152" i="1"/>
  <c r="BS152" i="1"/>
  <c r="BU152" i="1"/>
  <c r="BP152" i="1"/>
  <c r="BQ152" i="1"/>
  <c r="I239" i="1"/>
  <c r="BN65" i="1"/>
  <c r="BN153" i="1"/>
  <c r="BO65" i="1"/>
  <c r="BO153" i="1"/>
  <c r="BR153" i="1"/>
  <c r="BS153" i="1"/>
  <c r="BU153" i="1"/>
  <c r="BP153" i="1"/>
  <c r="BQ153" i="1"/>
  <c r="I240" i="1"/>
  <c r="BN66" i="1"/>
  <c r="BN154" i="1"/>
  <c r="BO66" i="1"/>
  <c r="BO154" i="1"/>
  <c r="BR154" i="1"/>
  <c r="BS154" i="1"/>
  <c r="BU154" i="1"/>
  <c r="BP154" i="1"/>
  <c r="BQ154" i="1"/>
  <c r="I241" i="1"/>
  <c r="BN67" i="1"/>
  <c r="BN155" i="1"/>
  <c r="BO67" i="1"/>
  <c r="BO155" i="1"/>
  <c r="BR155" i="1"/>
  <c r="BS155" i="1"/>
  <c r="BU155" i="1"/>
  <c r="BP155" i="1"/>
  <c r="BQ155" i="1"/>
  <c r="I242" i="1"/>
  <c r="BN68" i="1"/>
  <c r="BN156" i="1"/>
  <c r="BO68" i="1"/>
  <c r="BO156" i="1"/>
  <c r="BR156" i="1"/>
  <c r="BS156" i="1"/>
  <c r="BU156" i="1"/>
  <c r="BP156" i="1"/>
  <c r="BQ156" i="1"/>
  <c r="I243" i="1"/>
  <c r="BN69" i="1"/>
  <c r="BN157" i="1"/>
  <c r="BO69" i="1"/>
  <c r="BO157" i="1"/>
  <c r="BR157" i="1"/>
  <c r="BS157" i="1"/>
  <c r="BU157" i="1"/>
  <c r="BP157" i="1"/>
  <c r="BQ157" i="1"/>
  <c r="I244" i="1"/>
  <c r="BN70" i="1"/>
  <c r="BN158" i="1"/>
  <c r="BO70" i="1"/>
  <c r="BO158" i="1"/>
  <c r="BR158" i="1"/>
  <c r="BS158" i="1"/>
  <c r="BU158" i="1"/>
  <c r="BP158" i="1"/>
  <c r="BQ158" i="1"/>
  <c r="I245" i="1"/>
  <c r="BN71" i="1"/>
  <c r="BN159" i="1"/>
  <c r="BO71" i="1"/>
  <c r="BO159" i="1"/>
  <c r="BR159" i="1"/>
  <c r="BS159" i="1"/>
  <c r="BU159" i="1"/>
  <c r="BP159" i="1"/>
  <c r="BQ159" i="1"/>
  <c r="I246" i="1"/>
  <c r="BN72" i="1"/>
  <c r="BN160" i="1"/>
  <c r="BO72" i="1"/>
  <c r="BO160" i="1"/>
  <c r="BR160" i="1"/>
  <c r="BS160" i="1"/>
  <c r="BU160" i="1"/>
  <c r="BP160" i="1"/>
  <c r="BQ160" i="1"/>
  <c r="I247" i="1"/>
  <c r="BN73" i="1"/>
  <c r="BN161" i="1"/>
  <c r="BO73" i="1"/>
  <c r="BO161" i="1"/>
  <c r="BR161" i="1"/>
  <c r="BS161" i="1"/>
  <c r="BU161" i="1"/>
  <c r="BP161" i="1"/>
  <c r="BQ161" i="1"/>
  <c r="I248" i="1"/>
  <c r="BN74" i="1"/>
  <c r="BN162" i="1"/>
  <c r="BO74" i="1"/>
  <c r="BO162" i="1"/>
  <c r="BR162" i="1"/>
  <c r="BS162" i="1"/>
  <c r="BU162" i="1"/>
  <c r="BP162" i="1"/>
  <c r="BQ162" i="1"/>
  <c r="I249" i="1"/>
  <c r="BN75" i="1"/>
  <c r="BN163" i="1"/>
  <c r="BO75" i="1"/>
  <c r="BO163" i="1"/>
  <c r="BR163" i="1"/>
  <c r="BS163" i="1"/>
  <c r="BU163" i="1"/>
  <c r="BP163" i="1"/>
  <c r="BQ163" i="1"/>
  <c r="I250" i="1"/>
  <c r="BN76" i="1"/>
  <c r="BN164" i="1"/>
  <c r="BO76" i="1"/>
  <c r="BO164" i="1"/>
  <c r="BR164" i="1"/>
  <c r="BS164" i="1"/>
  <c r="BU164" i="1"/>
  <c r="BP164" i="1"/>
  <c r="BQ164" i="1"/>
  <c r="I251" i="1"/>
  <c r="BN77" i="1"/>
  <c r="BN165" i="1"/>
  <c r="BO77" i="1"/>
  <c r="BO165" i="1"/>
  <c r="BR165" i="1"/>
  <c r="BS165" i="1"/>
  <c r="BU165" i="1"/>
  <c r="BP165" i="1"/>
  <c r="BQ165" i="1"/>
  <c r="I252" i="1"/>
  <c r="BN78" i="1"/>
  <c r="BN166" i="1"/>
  <c r="BO78" i="1"/>
  <c r="BO166" i="1"/>
  <c r="BR166" i="1"/>
  <c r="BS166" i="1"/>
  <c r="BU166" i="1"/>
  <c r="BP166" i="1"/>
  <c r="BQ166" i="1"/>
  <c r="I253" i="1"/>
  <c r="BN79" i="1"/>
  <c r="BN167" i="1"/>
  <c r="BO79" i="1"/>
  <c r="BO167" i="1"/>
  <c r="BR167" i="1"/>
  <c r="BS167" i="1"/>
  <c r="BU167" i="1"/>
  <c r="BP167" i="1"/>
  <c r="BQ167" i="1"/>
  <c r="I254" i="1"/>
  <c r="BN80" i="1"/>
  <c r="BN168" i="1"/>
  <c r="BO80" i="1"/>
  <c r="BO168" i="1"/>
  <c r="BR168" i="1"/>
  <c r="BS168" i="1"/>
  <c r="BU168" i="1"/>
  <c r="BP168" i="1"/>
  <c r="BQ168" i="1"/>
  <c r="I255" i="1"/>
  <c r="BN81" i="1"/>
  <c r="BN169" i="1"/>
  <c r="BO81" i="1"/>
  <c r="BO169" i="1"/>
  <c r="BR169" i="1"/>
  <c r="BS169" i="1"/>
  <c r="BU169" i="1"/>
  <c r="BP169" i="1"/>
  <c r="BQ169" i="1"/>
  <c r="I256" i="1"/>
  <c r="BN82" i="1"/>
  <c r="BN170" i="1"/>
  <c r="BO82" i="1"/>
  <c r="BO170" i="1"/>
  <c r="BR170" i="1"/>
  <c r="BS170" i="1"/>
  <c r="BU170" i="1"/>
  <c r="BP170" i="1"/>
  <c r="BQ170" i="1"/>
  <c r="I257" i="1"/>
  <c r="BN83" i="1"/>
  <c r="BN171" i="1"/>
  <c r="BO83" i="1"/>
  <c r="BO171" i="1"/>
  <c r="BR171" i="1"/>
  <c r="BS171" i="1"/>
  <c r="BU171" i="1"/>
  <c r="BP171" i="1"/>
  <c r="BQ171" i="1"/>
  <c r="I258" i="1"/>
  <c r="BN84" i="1"/>
  <c r="BN172" i="1"/>
  <c r="BO84" i="1"/>
  <c r="BO172" i="1"/>
  <c r="BR172" i="1"/>
  <c r="BS172" i="1"/>
  <c r="BU172" i="1"/>
  <c r="BP172" i="1"/>
  <c r="BQ172" i="1"/>
  <c r="I259" i="1"/>
  <c r="BN85" i="1"/>
  <c r="BN173" i="1"/>
  <c r="BO85" i="1"/>
  <c r="BO173" i="1"/>
  <c r="BR173" i="1"/>
  <c r="BS173" i="1"/>
  <c r="BU173" i="1"/>
  <c r="BP173" i="1"/>
  <c r="BQ173" i="1"/>
  <c r="I260" i="1"/>
  <c r="BN86" i="1"/>
  <c r="BN174" i="1"/>
  <c r="BO86" i="1"/>
  <c r="BO174" i="1"/>
  <c r="BR174" i="1"/>
  <c r="BS174" i="1"/>
  <c r="BU174" i="1"/>
  <c r="BP174" i="1"/>
  <c r="BQ174" i="1"/>
  <c r="I261" i="1"/>
  <c r="BN87" i="1"/>
  <c r="BN175" i="1"/>
  <c r="BO87" i="1"/>
  <c r="BO175" i="1"/>
  <c r="BR175" i="1"/>
  <c r="BS175" i="1"/>
  <c r="BU175" i="1"/>
  <c r="BP175" i="1"/>
  <c r="BQ175" i="1"/>
  <c r="I262" i="1"/>
  <c r="BN88" i="1"/>
  <c r="BN176" i="1"/>
  <c r="BO88" i="1"/>
  <c r="BO176" i="1"/>
  <c r="BR176" i="1"/>
  <c r="BS176" i="1"/>
  <c r="BU176" i="1"/>
  <c r="BP176" i="1"/>
  <c r="BQ176" i="1"/>
  <c r="I263" i="1"/>
  <c r="K9" i="1"/>
  <c r="AR9" i="1"/>
  <c r="AR97" i="1"/>
  <c r="AS9" i="1"/>
  <c r="AS97" i="1"/>
  <c r="AT9" i="1"/>
  <c r="AT97" i="1"/>
  <c r="AU9" i="1"/>
  <c r="AU97" i="1"/>
  <c r="AV9" i="1"/>
  <c r="AV97" i="1"/>
  <c r="AW9" i="1"/>
  <c r="AW97" i="1"/>
  <c r="AX9" i="1"/>
  <c r="AX97" i="1"/>
  <c r="AY9" i="1"/>
  <c r="AY97" i="1"/>
  <c r="AZ9" i="1"/>
  <c r="AZ97" i="1"/>
  <c r="BA9" i="1"/>
  <c r="BA97" i="1"/>
  <c r="BB9" i="1"/>
  <c r="BB97" i="1"/>
  <c r="BD9" i="1"/>
  <c r="BD97" i="1"/>
  <c r="BE9" i="1"/>
  <c r="BE97" i="1"/>
  <c r="BI9" i="1"/>
  <c r="BI97" i="1"/>
  <c r="BJ9" i="1"/>
  <c r="BJ97" i="1"/>
  <c r="K10" i="1"/>
  <c r="AR10" i="1"/>
  <c r="AR98" i="1"/>
  <c r="AS10" i="1"/>
  <c r="AS98" i="1"/>
  <c r="AT10" i="1"/>
  <c r="AT98" i="1"/>
  <c r="AU10" i="1"/>
  <c r="AU98" i="1"/>
  <c r="AV10" i="1"/>
  <c r="AV98" i="1"/>
  <c r="AW10" i="1"/>
  <c r="AW98" i="1"/>
  <c r="AX10" i="1"/>
  <c r="AX98" i="1"/>
  <c r="AY10" i="1"/>
  <c r="AY98" i="1"/>
  <c r="AZ10" i="1"/>
  <c r="AZ98" i="1"/>
  <c r="BA10" i="1"/>
  <c r="BA98" i="1"/>
  <c r="BB10" i="1"/>
  <c r="BB98" i="1"/>
  <c r="BD10" i="1"/>
  <c r="BD98" i="1"/>
  <c r="BE10" i="1"/>
  <c r="BE98" i="1"/>
  <c r="BI10" i="1"/>
  <c r="BI98" i="1"/>
  <c r="BJ10" i="1"/>
  <c r="BJ98" i="1"/>
  <c r="K11" i="1"/>
  <c r="AR11" i="1"/>
  <c r="AR99" i="1"/>
  <c r="AS11" i="1"/>
  <c r="AS99" i="1"/>
  <c r="AT11" i="1"/>
  <c r="AT99" i="1"/>
  <c r="AU11" i="1"/>
  <c r="AU99" i="1"/>
  <c r="AV11" i="1"/>
  <c r="AV99" i="1"/>
  <c r="AW11" i="1"/>
  <c r="AW99" i="1"/>
  <c r="AX11" i="1"/>
  <c r="AX99" i="1"/>
  <c r="AY11" i="1"/>
  <c r="AY99" i="1"/>
  <c r="AZ11" i="1"/>
  <c r="AZ99" i="1"/>
  <c r="BA11" i="1"/>
  <c r="BA99" i="1"/>
  <c r="BB11" i="1"/>
  <c r="BB99" i="1"/>
  <c r="BD11" i="1"/>
  <c r="BD99" i="1"/>
  <c r="BE11" i="1"/>
  <c r="BE99" i="1"/>
  <c r="BI11" i="1"/>
  <c r="BI99" i="1"/>
  <c r="BJ11" i="1"/>
  <c r="BJ99" i="1"/>
  <c r="K12" i="1"/>
  <c r="AR12" i="1"/>
  <c r="AR100" i="1"/>
  <c r="AS12" i="1"/>
  <c r="AS100" i="1"/>
  <c r="AT12" i="1"/>
  <c r="AT100" i="1"/>
  <c r="AU12" i="1"/>
  <c r="AU100" i="1"/>
  <c r="AV12" i="1"/>
  <c r="AV100" i="1"/>
  <c r="AW12" i="1"/>
  <c r="AW100" i="1"/>
  <c r="AX12" i="1"/>
  <c r="AX100" i="1"/>
  <c r="AY12" i="1"/>
  <c r="AY100" i="1"/>
  <c r="AZ12" i="1"/>
  <c r="AZ100" i="1"/>
  <c r="BA12" i="1"/>
  <c r="BA100" i="1"/>
  <c r="BB12" i="1"/>
  <c r="BB100" i="1"/>
  <c r="BD12" i="1"/>
  <c r="BD100" i="1"/>
  <c r="BE12" i="1"/>
  <c r="BE100" i="1"/>
  <c r="BI12" i="1"/>
  <c r="BI100" i="1"/>
  <c r="BJ12" i="1"/>
  <c r="BJ100" i="1"/>
  <c r="K13" i="1"/>
  <c r="AR13" i="1"/>
  <c r="AR101" i="1"/>
  <c r="AS13" i="1"/>
  <c r="AS101" i="1"/>
  <c r="AT13" i="1"/>
  <c r="AT101" i="1"/>
  <c r="AU13" i="1"/>
  <c r="AU101" i="1"/>
  <c r="AV13" i="1"/>
  <c r="AV101" i="1"/>
  <c r="AW13" i="1"/>
  <c r="AW101" i="1"/>
  <c r="AX13" i="1"/>
  <c r="AX101" i="1"/>
  <c r="AY13" i="1"/>
  <c r="AY101" i="1"/>
  <c r="AZ13" i="1"/>
  <c r="AZ101" i="1"/>
  <c r="BA13" i="1"/>
  <c r="BA101" i="1"/>
  <c r="BB13" i="1"/>
  <c r="BB101" i="1"/>
  <c r="BD13" i="1"/>
  <c r="BD101" i="1"/>
  <c r="BE13" i="1"/>
  <c r="BE101" i="1"/>
  <c r="BI13" i="1"/>
  <c r="BI101" i="1"/>
  <c r="BJ13" i="1"/>
  <c r="BJ101" i="1"/>
  <c r="K14" i="1"/>
  <c r="AR14" i="1"/>
  <c r="AR102" i="1"/>
  <c r="AS14" i="1"/>
  <c r="AS102" i="1"/>
  <c r="AT14" i="1"/>
  <c r="AT102" i="1"/>
  <c r="AU14" i="1"/>
  <c r="AU102" i="1"/>
  <c r="AV14" i="1"/>
  <c r="AV102" i="1"/>
  <c r="AW14" i="1"/>
  <c r="AW102" i="1"/>
  <c r="AX14" i="1"/>
  <c r="AX102" i="1"/>
  <c r="AY14" i="1"/>
  <c r="AY102" i="1"/>
  <c r="AZ14" i="1"/>
  <c r="AZ102" i="1"/>
  <c r="BA14" i="1"/>
  <c r="BA102" i="1"/>
  <c r="BB14" i="1"/>
  <c r="BB102" i="1"/>
  <c r="BD14" i="1"/>
  <c r="BD102" i="1"/>
  <c r="BE14" i="1"/>
  <c r="BE102" i="1"/>
  <c r="BI14" i="1"/>
  <c r="BI102" i="1"/>
  <c r="BJ14" i="1"/>
  <c r="BJ102" i="1"/>
  <c r="K15" i="1"/>
  <c r="AR15" i="1"/>
  <c r="AR103" i="1"/>
  <c r="AS15" i="1"/>
  <c r="AS103" i="1"/>
  <c r="AT15" i="1"/>
  <c r="AT103" i="1"/>
  <c r="AU15" i="1"/>
  <c r="AU103" i="1"/>
  <c r="AV15" i="1"/>
  <c r="AV103" i="1"/>
  <c r="AW15" i="1"/>
  <c r="AW103" i="1"/>
  <c r="AX15" i="1"/>
  <c r="AX103" i="1"/>
  <c r="AY15" i="1"/>
  <c r="AY103" i="1"/>
  <c r="AZ15" i="1"/>
  <c r="AZ103" i="1"/>
  <c r="BA15" i="1"/>
  <c r="BA103" i="1"/>
  <c r="BB15" i="1"/>
  <c r="BB103" i="1"/>
  <c r="BD15" i="1"/>
  <c r="BD103" i="1"/>
  <c r="BE15" i="1"/>
  <c r="BE103" i="1"/>
  <c r="BI15" i="1"/>
  <c r="BI103" i="1"/>
  <c r="BJ15" i="1"/>
  <c r="BJ103" i="1"/>
  <c r="K16" i="1"/>
  <c r="AR16" i="1"/>
  <c r="AR104" i="1"/>
  <c r="AS16" i="1"/>
  <c r="AS104" i="1"/>
  <c r="AT16" i="1"/>
  <c r="AT104" i="1"/>
  <c r="AU16" i="1"/>
  <c r="AU104" i="1"/>
  <c r="AV16" i="1"/>
  <c r="AV104" i="1"/>
  <c r="AW16" i="1"/>
  <c r="AW104" i="1"/>
  <c r="AX16" i="1"/>
  <c r="AX104" i="1"/>
  <c r="AY16" i="1"/>
  <c r="AY104" i="1"/>
  <c r="AZ16" i="1"/>
  <c r="AZ104" i="1"/>
  <c r="BA16" i="1"/>
  <c r="BA104" i="1"/>
  <c r="BB16" i="1"/>
  <c r="BB104" i="1"/>
  <c r="BD16" i="1"/>
  <c r="BD104" i="1"/>
  <c r="BE16" i="1"/>
  <c r="BE104" i="1"/>
  <c r="BI16" i="1"/>
  <c r="BI104" i="1"/>
  <c r="BJ16" i="1"/>
  <c r="BJ104" i="1"/>
  <c r="K17" i="1"/>
  <c r="AR17" i="1"/>
  <c r="AR105" i="1"/>
  <c r="AS17" i="1"/>
  <c r="AS105" i="1"/>
  <c r="AT17" i="1"/>
  <c r="AT105" i="1"/>
  <c r="AU17" i="1"/>
  <c r="AU105" i="1"/>
  <c r="AV17" i="1"/>
  <c r="AV105" i="1"/>
  <c r="AW17" i="1"/>
  <c r="AW105" i="1"/>
  <c r="AX17" i="1"/>
  <c r="AX105" i="1"/>
  <c r="AY17" i="1"/>
  <c r="AY105" i="1"/>
  <c r="AZ17" i="1"/>
  <c r="AZ105" i="1"/>
  <c r="BA17" i="1"/>
  <c r="BA105" i="1"/>
  <c r="BB17" i="1"/>
  <c r="BB105" i="1"/>
  <c r="BD17" i="1"/>
  <c r="BD105" i="1"/>
  <c r="BE17" i="1"/>
  <c r="BE105" i="1"/>
  <c r="BI17" i="1"/>
  <c r="BI105" i="1"/>
  <c r="BJ17" i="1"/>
  <c r="BJ105" i="1"/>
  <c r="K18" i="1"/>
  <c r="AR18" i="1"/>
  <c r="AR106" i="1"/>
  <c r="AS18" i="1"/>
  <c r="AS106" i="1"/>
  <c r="AT18" i="1"/>
  <c r="AT106" i="1"/>
  <c r="AU18" i="1"/>
  <c r="AU106" i="1"/>
  <c r="AV18" i="1"/>
  <c r="AV106" i="1"/>
  <c r="AW18" i="1"/>
  <c r="AW106" i="1"/>
  <c r="AX18" i="1"/>
  <c r="AX106" i="1"/>
  <c r="AY18" i="1"/>
  <c r="AY106" i="1"/>
  <c r="AZ18" i="1"/>
  <c r="AZ106" i="1"/>
  <c r="BA18" i="1"/>
  <c r="BA106" i="1"/>
  <c r="BB18" i="1"/>
  <c r="BB106" i="1"/>
  <c r="BD18" i="1"/>
  <c r="BD106" i="1"/>
  <c r="BE18" i="1"/>
  <c r="BE106" i="1"/>
  <c r="BI18" i="1"/>
  <c r="BI106" i="1"/>
  <c r="BJ18" i="1"/>
  <c r="BJ106" i="1"/>
  <c r="K19" i="1"/>
  <c r="AR19" i="1"/>
  <c r="AR107" i="1"/>
  <c r="AS19" i="1"/>
  <c r="AS107" i="1"/>
  <c r="AT19" i="1"/>
  <c r="AT107" i="1"/>
  <c r="AU19" i="1"/>
  <c r="AU107" i="1"/>
  <c r="AV19" i="1"/>
  <c r="AV107" i="1"/>
  <c r="AW19" i="1"/>
  <c r="AW107" i="1"/>
  <c r="AX19" i="1"/>
  <c r="AX107" i="1"/>
  <c r="AY19" i="1"/>
  <c r="AY107" i="1"/>
  <c r="AZ19" i="1"/>
  <c r="AZ107" i="1"/>
  <c r="BA19" i="1"/>
  <c r="BA107" i="1"/>
  <c r="BB19" i="1"/>
  <c r="BB107" i="1"/>
  <c r="BD19" i="1"/>
  <c r="BD107" i="1"/>
  <c r="BE19" i="1"/>
  <c r="BE107" i="1"/>
  <c r="BI19" i="1"/>
  <c r="BI107" i="1"/>
  <c r="BJ19" i="1"/>
  <c r="BJ107" i="1"/>
  <c r="K20" i="1"/>
  <c r="AR20" i="1"/>
  <c r="AR108" i="1"/>
  <c r="AS20" i="1"/>
  <c r="AS108" i="1"/>
  <c r="AT20" i="1"/>
  <c r="AT108" i="1"/>
  <c r="AU20" i="1"/>
  <c r="AU108" i="1"/>
  <c r="AV20" i="1"/>
  <c r="AV108" i="1"/>
  <c r="AW20" i="1"/>
  <c r="AW108" i="1"/>
  <c r="AX20" i="1"/>
  <c r="AX108" i="1"/>
  <c r="AY20" i="1"/>
  <c r="AY108" i="1"/>
  <c r="AZ20" i="1"/>
  <c r="AZ108" i="1"/>
  <c r="BA20" i="1"/>
  <c r="BA108" i="1"/>
  <c r="BB20" i="1"/>
  <c r="BB108" i="1"/>
  <c r="BD20" i="1"/>
  <c r="BD108" i="1"/>
  <c r="BE20" i="1"/>
  <c r="BE108" i="1"/>
  <c r="BI20" i="1"/>
  <c r="BI108" i="1"/>
  <c r="BJ20" i="1"/>
  <c r="BJ108" i="1"/>
  <c r="K21" i="1"/>
  <c r="AR21" i="1"/>
  <c r="AR109" i="1"/>
  <c r="AS21" i="1"/>
  <c r="AS109" i="1"/>
  <c r="AT21" i="1"/>
  <c r="AT109" i="1"/>
  <c r="AU21" i="1"/>
  <c r="AU109" i="1"/>
  <c r="AV21" i="1"/>
  <c r="AV109" i="1"/>
  <c r="AW21" i="1"/>
  <c r="AW109" i="1"/>
  <c r="AX21" i="1"/>
  <c r="AX109" i="1"/>
  <c r="AY21" i="1"/>
  <c r="AY109" i="1"/>
  <c r="AZ21" i="1"/>
  <c r="AZ109" i="1"/>
  <c r="BA21" i="1"/>
  <c r="BA109" i="1"/>
  <c r="BB21" i="1"/>
  <c r="BB109" i="1"/>
  <c r="BD21" i="1"/>
  <c r="BD109" i="1"/>
  <c r="BE21" i="1"/>
  <c r="BE109" i="1"/>
  <c r="BI21" i="1"/>
  <c r="BI109" i="1"/>
  <c r="BJ21" i="1"/>
  <c r="BJ109" i="1"/>
  <c r="K22" i="1"/>
  <c r="AR22" i="1"/>
  <c r="AR110" i="1"/>
  <c r="AS22" i="1"/>
  <c r="AS110" i="1"/>
  <c r="AT22" i="1"/>
  <c r="AT110" i="1"/>
  <c r="AU22" i="1"/>
  <c r="AU110" i="1"/>
  <c r="AV22" i="1"/>
  <c r="AV110" i="1"/>
  <c r="AW22" i="1"/>
  <c r="AW110" i="1"/>
  <c r="AX22" i="1"/>
  <c r="AX110" i="1"/>
  <c r="AY22" i="1"/>
  <c r="AY110" i="1"/>
  <c r="AZ22" i="1"/>
  <c r="AZ110" i="1"/>
  <c r="BA22" i="1"/>
  <c r="BA110" i="1"/>
  <c r="BB22" i="1"/>
  <c r="BB110" i="1"/>
  <c r="BD22" i="1"/>
  <c r="BD110" i="1"/>
  <c r="BE22" i="1"/>
  <c r="BE110" i="1"/>
  <c r="BI22" i="1"/>
  <c r="BI110" i="1"/>
  <c r="BJ22" i="1"/>
  <c r="BJ110" i="1"/>
  <c r="K23" i="1"/>
  <c r="AR23" i="1"/>
  <c r="AR111" i="1"/>
  <c r="AS23" i="1"/>
  <c r="AS111" i="1"/>
  <c r="AT23" i="1"/>
  <c r="AT111" i="1"/>
  <c r="AU23" i="1"/>
  <c r="AU111" i="1"/>
  <c r="AV23" i="1"/>
  <c r="AV111" i="1"/>
  <c r="AW23" i="1"/>
  <c r="AW111" i="1"/>
  <c r="AX23" i="1"/>
  <c r="AX111" i="1"/>
  <c r="AY23" i="1"/>
  <c r="AY111" i="1"/>
  <c r="AZ23" i="1"/>
  <c r="AZ111" i="1"/>
  <c r="BA23" i="1"/>
  <c r="BA111" i="1"/>
  <c r="BB23" i="1"/>
  <c r="BB111" i="1"/>
  <c r="BD23" i="1"/>
  <c r="BD111" i="1"/>
  <c r="BE23" i="1"/>
  <c r="BE111" i="1"/>
  <c r="BI23" i="1"/>
  <c r="BI111" i="1"/>
  <c r="BJ23" i="1"/>
  <c r="BJ111" i="1"/>
  <c r="K24" i="1"/>
  <c r="AR24" i="1"/>
  <c r="AR112" i="1"/>
  <c r="AS24" i="1"/>
  <c r="AS112" i="1"/>
  <c r="AT24" i="1"/>
  <c r="AT112" i="1"/>
  <c r="AU24" i="1"/>
  <c r="AU112" i="1"/>
  <c r="AV24" i="1"/>
  <c r="AV112" i="1"/>
  <c r="AW24" i="1"/>
  <c r="AW112" i="1"/>
  <c r="AX24" i="1"/>
  <c r="AX112" i="1"/>
  <c r="AY24" i="1"/>
  <c r="AY112" i="1"/>
  <c r="AZ24" i="1"/>
  <c r="AZ112" i="1"/>
  <c r="BA24" i="1"/>
  <c r="BA112" i="1"/>
  <c r="BB24" i="1"/>
  <c r="BB112" i="1"/>
  <c r="BD24" i="1"/>
  <c r="BD112" i="1"/>
  <c r="BE24" i="1"/>
  <c r="BE112" i="1"/>
  <c r="BI24" i="1"/>
  <c r="BI112" i="1"/>
  <c r="BJ24" i="1"/>
  <c r="BJ112" i="1"/>
  <c r="K25" i="1"/>
  <c r="AR25" i="1"/>
  <c r="AR113" i="1"/>
  <c r="AS25" i="1"/>
  <c r="AS113" i="1"/>
  <c r="AT25" i="1"/>
  <c r="AT113" i="1"/>
  <c r="AU25" i="1"/>
  <c r="AU113" i="1"/>
  <c r="AV25" i="1"/>
  <c r="AV113" i="1"/>
  <c r="AW25" i="1"/>
  <c r="AW113" i="1"/>
  <c r="AX25" i="1"/>
  <c r="AX113" i="1"/>
  <c r="AY25" i="1"/>
  <c r="AY113" i="1"/>
  <c r="AZ25" i="1"/>
  <c r="AZ113" i="1"/>
  <c r="BA25" i="1"/>
  <c r="BA113" i="1"/>
  <c r="BB25" i="1"/>
  <c r="BB113" i="1"/>
  <c r="BD25" i="1"/>
  <c r="BD113" i="1"/>
  <c r="BE25" i="1"/>
  <c r="BE113" i="1"/>
  <c r="BI25" i="1"/>
  <c r="BI113" i="1"/>
  <c r="BJ25" i="1"/>
  <c r="BJ113" i="1"/>
  <c r="K26" i="1"/>
  <c r="AR26" i="1"/>
  <c r="AR114" i="1"/>
  <c r="AS26" i="1"/>
  <c r="AS114" i="1"/>
  <c r="AT26" i="1"/>
  <c r="AT114" i="1"/>
  <c r="AU26" i="1"/>
  <c r="AU114" i="1"/>
  <c r="AV26" i="1"/>
  <c r="AV114" i="1"/>
  <c r="AW26" i="1"/>
  <c r="AW114" i="1"/>
  <c r="AX26" i="1"/>
  <c r="AX114" i="1"/>
  <c r="AY26" i="1"/>
  <c r="AY114" i="1"/>
  <c r="AZ26" i="1"/>
  <c r="AZ114" i="1"/>
  <c r="BA26" i="1"/>
  <c r="BA114" i="1"/>
  <c r="BB26" i="1"/>
  <c r="BB114" i="1"/>
  <c r="BD26" i="1"/>
  <c r="BD114" i="1"/>
  <c r="BE26" i="1"/>
  <c r="BE114" i="1"/>
  <c r="BI26" i="1"/>
  <c r="BI114" i="1"/>
  <c r="BJ26" i="1"/>
  <c r="BJ114" i="1"/>
  <c r="K27" i="1"/>
  <c r="AR27" i="1"/>
  <c r="AR115" i="1"/>
  <c r="AS27" i="1"/>
  <c r="AS115" i="1"/>
  <c r="AT27" i="1"/>
  <c r="AT115" i="1"/>
  <c r="AU27" i="1"/>
  <c r="AU115" i="1"/>
  <c r="AV27" i="1"/>
  <c r="AV115" i="1"/>
  <c r="AW27" i="1"/>
  <c r="AW115" i="1"/>
  <c r="AX27" i="1"/>
  <c r="AX115" i="1"/>
  <c r="AY27" i="1"/>
  <c r="AY115" i="1"/>
  <c r="AZ27" i="1"/>
  <c r="AZ115" i="1"/>
  <c r="BA27" i="1"/>
  <c r="BA115" i="1"/>
  <c r="BB27" i="1"/>
  <c r="BB115" i="1"/>
  <c r="BD27" i="1"/>
  <c r="BD115" i="1"/>
  <c r="BE27" i="1"/>
  <c r="BE115" i="1"/>
  <c r="BI27" i="1"/>
  <c r="BI115" i="1"/>
  <c r="BJ27" i="1"/>
  <c r="BJ115" i="1"/>
  <c r="K28" i="1"/>
  <c r="AR28" i="1"/>
  <c r="AR116" i="1"/>
  <c r="AS28" i="1"/>
  <c r="AS116" i="1"/>
  <c r="AT28" i="1"/>
  <c r="AT116" i="1"/>
  <c r="AU28" i="1"/>
  <c r="AU116" i="1"/>
  <c r="AV28" i="1"/>
  <c r="AV116" i="1"/>
  <c r="AW28" i="1"/>
  <c r="AW116" i="1"/>
  <c r="AX28" i="1"/>
  <c r="AX116" i="1"/>
  <c r="AY28" i="1"/>
  <c r="AY116" i="1"/>
  <c r="AZ28" i="1"/>
  <c r="AZ116" i="1"/>
  <c r="BA28" i="1"/>
  <c r="BA116" i="1"/>
  <c r="BB28" i="1"/>
  <c r="BB116" i="1"/>
  <c r="BD28" i="1"/>
  <c r="BD116" i="1"/>
  <c r="BE28" i="1"/>
  <c r="BE116" i="1"/>
  <c r="BI28" i="1"/>
  <c r="BI116" i="1"/>
  <c r="BJ28" i="1"/>
  <c r="BJ116" i="1"/>
  <c r="K29" i="1"/>
  <c r="AR29" i="1"/>
  <c r="AR117" i="1"/>
  <c r="AS29" i="1"/>
  <c r="AS117" i="1"/>
  <c r="AT29" i="1"/>
  <c r="AT117" i="1"/>
  <c r="AU29" i="1"/>
  <c r="AU117" i="1"/>
  <c r="AV29" i="1"/>
  <c r="AV117" i="1"/>
  <c r="AW29" i="1"/>
  <c r="AW117" i="1"/>
  <c r="AX29" i="1"/>
  <c r="AX117" i="1"/>
  <c r="AY29" i="1"/>
  <c r="AY117" i="1"/>
  <c r="AZ29" i="1"/>
  <c r="AZ117" i="1"/>
  <c r="BA29" i="1"/>
  <c r="BA117" i="1"/>
  <c r="BB29" i="1"/>
  <c r="BB117" i="1"/>
  <c r="BD29" i="1"/>
  <c r="BD117" i="1"/>
  <c r="BE29" i="1"/>
  <c r="BE117" i="1"/>
  <c r="BI29" i="1"/>
  <c r="BI117" i="1"/>
  <c r="BJ29" i="1"/>
  <c r="BJ117" i="1"/>
  <c r="K30" i="1"/>
  <c r="AR30" i="1"/>
  <c r="AR118" i="1"/>
  <c r="AS30" i="1"/>
  <c r="AS118" i="1"/>
  <c r="AT30" i="1"/>
  <c r="AT118" i="1"/>
  <c r="AU30" i="1"/>
  <c r="AU118" i="1"/>
  <c r="AV30" i="1"/>
  <c r="AV118" i="1"/>
  <c r="AW30" i="1"/>
  <c r="AW118" i="1"/>
  <c r="AX30" i="1"/>
  <c r="AX118" i="1"/>
  <c r="AY30" i="1"/>
  <c r="AY118" i="1"/>
  <c r="AZ30" i="1"/>
  <c r="AZ118" i="1"/>
  <c r="BA30" i="1"/>
  <c r="BA118" i="1"/>
  <c r="BB30" i="1"/>
  <c r="BB118" i="1"/>
  <c r="BD30" i="1"/>
  <c r="BD118" i="1"/>
  <c r="BE30" i="1"/>
  <c r="BE118" i="1"/>
  <c r="BI30" i="1"/>
  <c r="BI118" i="1"/>
  <c r="BJ30" i="1"/>
  <c r="BJ118" i="1"/>
  <c r="K31" i="1"/>
  <c r="AR31" i="1"/>
  <c r="AR119" i="1"/>
  <c r="AS31" i="1"/>
  <c r="AS119" i="1"/>
  <c r="AT31" i="1"/>
  <c r="AT119" i="1"/>
  <c r="AU31" i="1"/>
  <c r="AU119" i="1"/>
  <c r="AV31" i="1"/>
  <c r="AV119" i="1"/>
  <c r="AW31" i="1"/>
  <c r="AW119" i="1"/>
  <c r="AX31" i="1"/>
  <c r="AX119" i="1"/>
  <c r="AY31" i="1"/>
  <c r="AY119" i="1"/>
  <c r="AZ31" i="1"/>
  <c r="AZ119" i="1"/>
  <c r="BA31" i="1"/>
  <c r="BA119" i="1"/>
  <c r="BB31" i="1"/>
  <c r="BB119" i="1"/>
  <c r="BD31" i="1"/>
  <c r="BD119" i="1"/>
  <c r="BE31" i="1"/>
  <c r="BE119" i="1"/>
  <c r="BI31" i="1"/>
  <c r="BI119" i="1"/>
  <c r="BJ31" i="1"/>
  <c r="BJ119" i="1"/>
  <c r="K32" i="1"/>
  <c r="AR32" i="1"/>
  <c r="AR120" i="1"/>
  <c r="AS32" i="1"/>
  <c r="AS120" i="1"/>
  <c r="AT32" i="1"/>
  <c r="AT120" i="1"/>
  <c r="AU32" i="1"/>
  <c r="AU120" i="1"/>
  <c r="AV32" i="1"/>
  <c r="AV120" i="1"/>
  <c r="AW32" i="1"/>
  <c r="AW120" i="1"/>
  <c r="AX32" i="1"/>
  <c r="AX120" i="1"/>
  <c r="AY32" i="1"/>
  <c r="AY120" i="1"/>
  <c r="AZ32" i="1"/>
  <c r="AZ120" i="1"/>
  <c r="BA32" i="1"/>
  <c r="BA120" i="1"/>
  <c r="BB32" i="1"/>
  <c r="BB120" i="1"/>
  <c r="BD32" i="1"/>
  <c r="BD120" i="1"/>
  <c r="BE32" i="1"/>
  <c r="BE120" i="1"/>
  <c r="BI32" i="1"/>
  <c r="BI120" i="1"/>
  <c r="BJ32" i="1"/>
  <c r="BJ120" i="1"/>
  <c r="K33" i="1"/>
  <c r="AR33" i="1"/>
  <c r="AR121" i="1"/>
  <c r="AS33" i="1"/>
  <c r="AS121" i="1"/>
  <c r="AT33" i="1"/>
  <c r="AT121" i="1"/>
  <c r="AU33" i="1"/>
  <c r="AU121" i="1"/>
  <c r="AV33" i="1"/>
  <c r="AV121" i="1"/>
  <c r="AW33" i="1"/>
  <c r="AW121" i="1"/>
  <c r="AX33" i="1"/>
  <c r="AX121" i="1"/>
  <c r="AY33" i="1"/>
  <c r="AY121" i="1"/>
  <c r="AZ33" i="1"/>
  <c r="AZ121" i="1"/>
  <c r="BA33" i="1"/>
  <c r="BA121" i="1"/>
  <c r="BB33" i="1"/>
  <c r="BB121" i="1"/>
  <c r="BD33" i="1"/>
  <c r="BD121" i="1"/>
  <c r="BE33" i="1"/>
  <c r="BE121" i="1"/>
  <c r="BI33" i="1"/>
  <c r="BI121" i="1"/>
  <c r="BJ33" i="1"/>
  <c r="BJ121" i="1"/>
  <c r="K34" i="1"/>
  <c r="AR34" i="1"/>
  <c r="AR122" i="1"/>
  <c r="AS34" i="1"/>
  <c r="AS122" i="1"/>
  <c r="AT34" i="1"/>
  <c r="AT122" i="1"/>
  <c r="AU34" i="1"/>
  <c r="AU122" i="1"/>
  <c r="AV34" i="1"/>
  <c r="AV122" i="1"/>
  <c r="AW34" i="1"/>
  <c r="AW122" i="1"/>
  <c r="AX34" i="1"/>
  <c r="AX122" i="1"/>
  <c r="AY34" i="1"/>
  <c r="AY122" i="1"/>
  <c r="AZ34" i="1"/>
  <c r="AZ122" i="1"/>
  <c r="BA34" i="1"/>
  <c r="BA122" i="1"/>
  <c r="BB34" i="1"/>
  <c r="BB122" i="1"/>
  <c r="BD34" i="1"/>
  <c r="BD122" i="1"/>
  <c r="BE34" i="1"/>
  <c r="BE122" i="1"/>
  <c r="BI34" i="1"/>
  <c r="BI122" i="1"/>
  <c r="BJ34" i="1"/>
  <c r="BJ122" i="1"/>
  <c r="K35" i="1"/>
  <c r="AR35" i="1"/>
  <c r="AR123" i="1"/>
  <c r="AS35" i="1"/>
  <c r="AS123" i="1"/>
  <c r="AT35" i="1"/>
  <c r="AT123" i="1"/>
  <c r="AU35" i="1"/>
  <c r="AU123" i="1"/>
  <c r="AV35" i="1"/>
  <c r="AV123" i="1"/>
  <c r="AW35" i="1"/>
  <c r="AW123" i="1"/>
  <c r="AX35" i="1"/>
  <c r="AX123" i="1"/>
  <c r="AY35" i="1"/>
  <c r="AY123" i="1"/>
  <c r="AZ35" i="1"/>
  <c r="AZ123" i="1"/>
  <c r="BA35" i="1"/>
  <c r="BA123" i="1"/>
  <c r="BB35" i="1"/>
  <c r="BB123" i="1"/>
  <c r="BD35" i="1"/>
  <c r="BD123" i="1"/>
  <c r="BE35" i="1"/>
  <c r="BE123" i="1"/>
  <c r="BI35" i="1"/>
  <c r="BI123" i="1"/>
  <c r="BJ35" i="1"/>
  <c r="BJ123" i="1"/>
  <c r="K36" i="1"/>
  <c r="AR36" i="1"/>
  <c r="AR124" i="1"/>
  <c r="AS36" i="1"/>
  <c r="AS124" i="1"/>
  <c r="AT36" i="1"/>
  <c r="AT124" i="1"/>
  <c r="AU36" i="1"/>
  <c r="AU124" i="1"/>
  <c r="AV36" i="1"/>
  <c r="AV124" i="1"/>
  <c r="AW36" i="1"/>
  <c r="AW124" i="1"/>
  <c r="AX36" i="1"/>
  <c r="AX124" i="1"/>
  <c r="AY36" i="1"/>
  <c r="AY124" i="1"/>
  <c r="AZ36" i="1"/>
  <c r="AZ124" i="1"/>
  <c r="BA36" i="1"/>
  <c r="BA124" i="1"/>
  <c r="BB36" i="1"/>
  <c r="BB124" i="1"/>
  <c r="BD36" i="1"/>
  <c r="BD124" i="1"/>
  <c r="BE36" i="1"/>
  <c r="BE124" i="1"/>
  <c r="BI36" i="1"/>
  <c r="BI124" i="1"/>
  <c r="BJ36" i="1"/>
  <c r="BJ124" i="1"/>
  <c r="K37" i="1"/>
  <c r="AR37" i="1"/>
  <c r="AR125" i="1"/>
  <c r="AS37" i="1"/>
  <c r="AS125" i="1"/>
  <c r="AT37" i="1"/>
  <c r="AT125" i="1"/>
  <c r="AU37" i="1"/>
  <c r="AU125" i="1"/>
  <c r="AV37" i="1"/>
  <c r="AV125" i="1"/>
  <c r="AW37" i="1"/>
  <c r="AW125" i="1"/>
  <c r="AX37" i="1"/>
  <c r="AX125" i="1"/>
  <c r="AY37" i="1"/>
  <c r="AY125" i="1"/>
  <c r="AZ37" i="1"/>
  <c r="AZ125" i="1"/>
  <c r="BA37" i="1"/>
  <c r="BA125" i="1"/>
  <c r="BB37" i="1"/>
  <c r="BB125" i="1"/>
  <c r="BD37" i="1"/>
  <c r="BD125" i="1"/>
  <c r="BE37" i="1"/>
  <c r="BE125" i="1"/>
  <c r="BI37" i="1"/>
  <c r="BI125" i="1"/>
  <c r="BJ37" i="1"/>
  <c r="BJ125" i="1"/>
  <c r="K38" i="1"/>
  <c r="AR38" i="1"/>
  <c r="AR126" i="1"/>
  <c r="AS38" i="1"/>
  <c r="AS126" i="1"/>
  <c r="AT38" i="1"/>
  <c r="AT126" i="1"/>
  <c r="AU38" i="1"/>
  <c r="AU126" i="1"/>
  <c r="AV38" i="1"/>
  <c r="AV126" i="1"/>
  <c r="AW38" i="1"/>
  <c r="AW126" i="1"/>
  <c r="AX38" i="1"/>
  <c r="AX126" i="1"/>
  <c r="AY38" i="1"/>
  <c r="AY126" i="1"/>
  <c r="AZ38" i="1"/>
  <c r="AZ126" i="1"/>
  <c r="BA38" i="1"/>
  <c r="BA126" i="1"/>
  <c r="BB38" i="1"/>
  <c r="BB126" i="1"/>
  <c r="BD38" i="1"/>
  <c r="BD126" i="1"/>
  <c r="BE38" i="1"/>
  <c r="BE126" i="1"/>
  <c r="BI38" i="1"/>
  <c r="BI126" i="1"/>
  <c r="BJ38" i="1"/>
  <c r="BJ126" i="1"/>
  <c r="K39" i="1"/>
  <c r="AR39" i="1"/>
  <c r="AR127" i="1"/>
  <c r="AS39" i="1"/>
  <c r="AS127" i="1"/>
  <c r="AT39" i="1"/>
  <c r="AT127" i="1"/>
  <c r="AU39" i="1"/>
  <c r="AU127" i="1"/>
  <c r="AV39" i="1"/>
  <c r="AV127" i="1"/>
  <c r="AW39" i="1"/>
  <c r="AW127" i="1"/>
  <c r="AX39" i="1"/>
  <c r="AX127" i="1"/>
  <c r="AY39" i="1"/>
  <c r="AY127" i="1"/>
  <c r="AZ39" i="1"/>
  <c r="AZ127" i="1"/>
  <c r="BA39" i="1"/>
  <c r="BA127" i="1"/>
  <c r="BB39" i="1"/>
  <c r="BB127" i="1"/>
  <c r="BD39" i="1"/>
  <c r="BD127" i="1"/>
  <c r="BE39" i="1"/>
  <c r="BE127" i="1"/>
  <c r="BI39" i="1"/>
  <c r="BI127" i="1"/>
  <c r="BJ39" i="1"/>
  <c r="BJ127" i="1"/>
  <c r="K40" i="1"/>
  <c r="AR40" i="1"/>
  <c r="AR128" i="1"/>
  <c r="AS40" i="1"/>
  <c r="AS128" i="1"/>
  <c r="AT40" i="1"/>
  <c r="AT128" i="1"/>
  <c r="AU40" i="1"/>
  <c r="AU128" i="1"/>
  <c r="AV40" i="1"/>
  <c r="AV128" i="1"/>
  <c r="AW40" i="1"/>
  <c r="AW128" i="1"/>
  <c r="AX40" i="1"/>
  <c r="AX128" i="1"/>
  <c r="AY40" i="1"/>
  <c r="AY128" i="1"/>
  <c r="AZ40" i="1"/>
  <c r="AZ128" i="1"/>
  <c r="BA40" i="1"/>
  <c r="BA128" i="1"/>
  <c r="BB40" i="1"/>
  <c r="BB128" i="1"/>
  <c r="BD40" i="1"/>
  <c r="BD128" i="1"/>
  <c r="BE40" i="1"/>
  <c r="BE128" i="1"/>
  <c r="BI40" i="1"/>
  <c r="BI128" i="1"/>
  <c r="BJ40" i="1"/>
  <c r="BJ128" i="1"/>
  <c r="K41" i="1"/>
  <c r="AR41" i="1"/>
  <c r="AR129" i="1"/>
  <c r="AS41" i="1"/>
  <c r="AS129" i="1"/>
  <c r="AT41" i="1"/>
  <c r="AT129" i="1"/>
  <c r="AU41" i="1"/>
  <c r="AU129" i="1"/>
  <c r="AV41" i="1"/>
  <c r="AV129" i="1"/>
  <c r="AW41" i="1"/>
  <c r="AW129" i="1"/>
  <c r="AX41" i="1"/>
  <c r="AX129" i="1"/>
  <c r="AY41" i="1"/>
  <c r="AY129" i="1"/>
  <c r="AZ41" i="1"/>
  <c r="AZ129" i="1"/>
  <c r="BA41" i="1"/>
  <c r="BA129" i="1"/>
  <c r="BB41" i="1"/>
  <c r="BB129" i="1"/>
  <c r="BD41" i="1"/>
  <c r="BD129" i="1"/>
  <c r="BE41" i="1"/>
  <c r="BE129" i="1"/>
  <c r="BI41" i="1"/>
  <c r="BI129" i="1"/>
  <c r="BJ41" i="1"/>
  <c r="BJ129" i="1"/>
  <c r="K42" i="1"/>
  <c r="AR42" i="1"/>
  <c r="AR130" i="1"/>
  <c r="AS42" i="1"/>
  <c r="AS130" i="1"/>
  <c r="AT42" i="1"/>
  <c r="AT130" i="1"/>
  <c r="AU42" i="1"/>
  <c r="AU130" i="1"/>
  <c r="AV42" i="1"/>
  <c r="AV130" i="1"/>
  <c r="AW42" i="1"/>
  <c r="AW130" i="1"/>
  <c r="AX42" i="1"/>
  <c r="AX130" i="1"/>
  <c r="AY42" i="1"/>
  <c r="AY130" i="1"/>
  <c r="AZ42" i="1"/>
  <c r="AZ130" i="1"/>
  <c r="BA42" i="1"/>
  <c r="BA130" i="1"/>
  <c r="BB42" i="1"/>
  <c r="BB130" i="1"/>
  <c r="BD42" i="1"/>
  <c r="BD130" i="1"/>
  <c r="BE42" i="1"/>
  <c r="BE130" i="1"/>
  <c r="BI42" i="1"/>
  <c r="BI130" i="1"/>
  <c r="BJ42" i="1"/>
  <c r="BJ130" i="1"/>
  <c r="K43" i="1"/>
  <c r="AR43" i="1"/>
  <c r="AR131" i="1"/>
  <c r="AS43" i="1"/>
  <c r="AS131" i="1"/>
  <c r="AT43" i="1"/>
  <c r="AT131" i="1"/>
  <c r="AU43" i="1"/>
  <c r="AU131" i="1"/>
  <c r="AV43" i="1"/>
  <c r="AV131" i="1"/>
  <c r="AW43" i="1"/>
  <c r="AW131" i="1"/>
  <c r="AX43" i="1"/>
  <c r="AX131" i="1"/>
  <c r="AY43" i="1"/>
  <c r="AY131" i="1"/>
  <c r="AZ43" i="1"/>
  <c r="AZ131" i="1"/>
  <c r="BA43" i="1"/>
  <c r="BA131" i="1"/>
  <c r="BB43" i="1"/>
  <c r="BB131" i="1"/>
  <c r="BD43" i="1"/>
  <c r="BD131" i="1"/>
  <c r="BE43" i="1"/>
  <c r="BE131" i="1"/>
  <c r="BI43" i="1"/>
  <c r="BI131" i="1"/>
  <c r="BJ43" i="1"/>
  <c r="BJ131" i="1"/>
  <c r="K44" i="1"/>
  <c r="AR44" i="1"/>
  <c r="AR132" i="1"/>
  <c r="AS44" i="1"/>
  <c r="AS132" i="1"/>
  <c r="AT44" i="1"/>
  <c r="AT132" i="1"/>
  <c r="AU44" i="1"/>
  <c r="AU132" i="1"/>
  <c r="AV44" i="1"/>
  <c r="AV132" i="1"/>
  <c r="AW44" i="1"/>
  <c r="AW132" i="1"/>
  <c r="AX44" i="1"/>
  <c r="AX132" i="1"/>
  <c r="AY44" i="1"/>
  <c r="AY132" i="1"/>
  <c r="AZ44" i="1"/>
  <c r="AZ132" i="1"/>
  <c r="BA44" i="1"/>
  <c r="BA132" i="1"/>
  <c r="BB44" i="1"/>
  <c r="BB132" i="1"/>
  <c r="BD44" i="1"/>
  <c r="BD132" i="1"/>
  <c r="BE44" i="1"/>
  <c r="BE132" i="1"/>
  <c r="BI44" i="1"/>
  <c r="BI132" i="1"/>
  <c r="BJ44" i="1"/>
  <c r="BJ132" i="1"/>
  <c r="K45" i="1"/>
  <c r="AR45" i="1"/>
  <c r="AR133" i="1"/>
  <c r="AS45" i="1"/>
  <c r="AS133" i="1"/>
  <c r="AT45" i="1"/>
  <c r="AT133" i="1"/>
  <c r="AU45" i="1"/>
  <c r="AU133" i="1"/>
  <c r="AV45" i="1"/>
  <c r="AV133" i="1"/>
  <c r="AW45" i="1"/>
  <c r="AW133" i="1"/>
  <c r="AX45" i="1"/>
  <c r="AX133" i="1"/>
  <c r="AY45" i="1"/>
  <c r="AY133" i="1"/>
  <c r="AZ45" i="1"/>
  <c r="AZ133" i="1"/>
  <c r="BA45" i="1"/>
  <c r="BA133" i="1"/>
  <c r="BB45" i="1"/>
  <c r="BB133" i="1"/>
  <c r="BD45" i="1"/>
  <c r="BD133" i="1"/>
  <c r="BE45" i="1"/>
  <c r="BE133" i="1"/>
  <c r="BI45" i="1"/>
  <c r="BI133" i="1"/>
  <c r="BJ45" i="1"/>
  <c r="BJ133" i="1"/>
  <c r="K46" i="1"/>
  <c r="AR46" i="1"/>
  <c r="AR134" i="1"/>
  <c r="AS46" i="1"/>
  <c r="AS134" i="1"/>
  <c r="AT46" i="1"/>
  <c r="AT134" i="1"/>
  <c r="AU46" i="1"/>
  <c r="AU134" i="1"/>
  <c r="AV46" i="1"/>
  <c r="AV134" i="1"/>
  <c r="AW46" i="1"/>
  <c r="AW134" i="1"/>
  <c r="AX46" i="1"/>
  <c r="AX134" i="1"/>
  <c r="AY46" i="1"/>
  <c r="AY134" i="1"/>
  <c r="AZ46" i="1"/>
  <c r="AZ134" i="1"/>
  <c r="BA46" i="1"/>
  <c r="BA134" i="1"/>
  <c r="BB46" i="1"/>
  <c r="BB134" i="1"/>
  <c r="BD46" i="1"/>
  <c r="BD134" i="1"/>
  <c r="BE46" i="1"/>
  <c r="BE134" i="1"/>
  <c r="BI46" i="1"/>
  <c r="BI134" i="1"/>
  <c r="BJ46" i="1"/>
  <c r="BJ134" i="1"/>
  <c r="K47" i="1"/>
  <c r="AR47" i="1"/>
  <c r="AR135" i="1"/>
  <c r="AS47" i="1"/>
  <c r="AS135" i="1"/>
  <c r="AT47" i="1"/>
  <c r="AT135" i="1"/>
  <c r="AU47" i="1"/>
  <c r="AU135" i="1"/>
  <c r="AV47" i="1"/>
  <c r="AV135" i="1"/>
  <c r="AW47" i="1"/>
  <c r="AW135" i="1"/>
  <c r="AX47" i="1"/>
  <c r="AX135" i="1"/>
  <c r="AY47" i="1"/>
  <c r="AY135" i="1"/>
  <c r="AZ47" i="1"/>
  <c r="AZ135" i="1"/>
  <c r="BA47" i="1"/>
  <c r="BA135" i="1"/>
  <c r="BB47" i="1"/>
  <c r="BB135" i="1"/>
  <c r="BD47" i="1"/>
  <c r="BD135" i="1"/>
  <c r="BE47" i="1"/>
  <c r="BE135" i="1"/>
  <c r="BI47" i="1"/>
  <c r="BI135" i="1"/>
  <c r="BJ47" i="1"/>
  <c r="BJ135" i="1"/>
  <c r="K48" i="1"/>
  <c r="AR48" i="1"/>
  <c r="AR136" i="1"/>
  <c r="AS48" i="1"/>
  <c r="AS136" i="1"/>
  <c r="AT48" i="1"/>
  <c r="AT136" i="1"/>
  <c r="AU48" i="1"/>
  <c r="AU136" i="1"/>
  <c r="AV48" i="1"/>
  <c r="AV136" i="1"/>
  <c r="AW48" i="1"/>
  <c r="AW136" i="1"/>
  <c r="AX48" i="1"/>
  <c r="AX136" i="1"/>
  <c r="AY48" i="1"/>
  <c r="AY136" i="1"/>
  <c r="AZ48" i="1"/>
  <c r="AZ136" i="1"/>
  <c r="BA48" i="1"/>
  <c r="BA136" i="1"/>
  <c r="BB48" i="1"/>
  <c r="BB136" i="1"/>
  <c r="BD48" i="1"/>
  <c r="BD136" i="1"/>
  <c r="BE48" i="1"/>
  <c r="BE136" i="1"/>
  <c r="BI48" i="1"/>
  <c r="BI136" i="1"/>
  <c r="BJ48" i="1"/>
  <c r="BJ136" i="1"/>
  <c r="K49" i="1"/>
  <c r="AR49" i="1"/>
  <c r="AR137" i="1"/>
  <c r="AS49" i="1"/>
  <c r="AS137" i="1"/>
  <c r="AT49" i="1"/>
  <c r="AT137" i="1"/>
  <c r="AU49" i="1"/>
  <c r="AU137" i="1"/>
  <c r="AV49" i="1"/>
  <c r="AV137" i="1"/>
  <c r="AW49" i="1"/>
  <c r="AW137" i="1"/>
  <c r="AX49" i="1"/>
  <c r="AX137" i="1"/>
  <c r="AY49" i="1"/>
  <c r="AY137" i="1"/>
  <c r="AZ49" i="1"/>
  <c r="AZ137" i="1"/>
  <c r="BA49" i="1"/>
  <c r="BA137" i="1"/>
  <c r="BB49" i="1"/>
  <c r="BB137" i="1"/>
  <c r="BD49" i="1"/>
  <c r="BD137" i="1"/>
  <c r="BE49" i="1"/>
  <c r="BE137" i="1"/>
  <c r="BI49" i="1"/>
  <c r="BI137" i="1"/>
  <c r="BJ49" i="1"/>
  <c r="BJ137" i="1"/>
  <c r="K50" i="1"/>
  <c r="AR50" i="1"/>
  <c r="AR138" i="1"/>
  <c r="AS50" i="1"/>
  <c r="AS138" i="1"/>
  <c r="AT50" i="1"/>
  <c r="AT138" i="1"/>
  <c r="AU50" i="1"/>
  <c r="AU138" i="1"/>
  <c r="AV50" i="1"/>
  <c r="AV138" i="1"/>
  <c r="AW50" i="1"/>
  <c r="AW138" i="1"/>
  <c r="AX50" i="1"/>
  <c r="AX138" i="1"/>
  <c r="AY50" i="1"/>
  <c r="AY138" i="1"/>
  <c r="AZ50" i="1"/>
  <c r="AZ138" i="1"/>
  <c r="BA50" i="1"/>
  <c r="BA138" i="1"/>
  <c r="BB50" i="1"/>
  <c r="BB138" i="1"/>
  <c r="BD50" i="1"/>
  <c r="BD138" i="1"/>
  <c r="BE50" i="1"/>
  <c r="BE138" i="1"/>
  <c r="BI50" i="1"/>
  <c r="BI138" i="1"/>
  <c r="BJ50" i="1"/>
  <c r="BJ138" i="1"/>
  <c r="K51" i="1"/>
  <c r="AR51" i="1"/>
  <c r="AR139" i="1"/>
  <c r="AS51" i="1"/>
  <c r="AS139" i="1"/>
  <c r="AT51" i="1"/>
  <c r="AT139" i="1"/>
  <c r="AU51" i="1"/>
  <c r="AU139" i="1"/>
  <c r="AV51" i="1"/>
  <c r="AV139" i="1"/>
  <c r="AW51" i="1"/>
  <c r="AW139" i="1"/>
  <c r="AX51" i="1"/>
  <c r="AX139" i="1"/>
  <c r="AY51" i="1"/>
  <c r="AY139" i="1"/>
  <c r="AZ51" i="1"/>
  <c r="AZ139" i="1"/>
  <c r="BA51" i="1"/>
  <c r="BA139" i="1"/>
  <c r="BB51" i="1"/>
  <c r="BB139" i="1"/>
  <c r="BD51" i="1"/>
  <c r="BD139" i="1"/>
  <c r="BE51" i="1"/>
  <c r="BE139" i="1"/>
  <c r="BI51" i="1"/>
  <c r="BI139" i="1"/>
  <c r="BJ51" i="1"/>
  <c r="BJ139" i="1"/>
  <c r="K52" i="1"/>
  <c r="AR52" i="1"/>
  <c r="AR140" i="1"/>
  <c r="AS52" i="1"/>
  <c r="AS140" i="1"/>
  <c r="AT52" i="1"/>
  <c r="AT140" i="1"/>
  <c r="AU52" i="1"/>
  <c r="AU140" i="1"/>
  <c r="AV52" i="1"/>
  <c r="AV140" i="1"/>
  <c r="AW52" i="1"/>
  <c r="AW140" i="1"/>
  <c r="AX52" i="1"/>
  <c r="AX140" i="1"/>
  <c r="AY52" i="1"/>
  <c r="AY140" i="1"/>
  <c r="AZ52" i="1"/>
  <c r="AZ140" i="1"/>
  <c r="BA52" i="1"/>
  <c r="BA140" i="1"/>
  <c r="BB52" i="1"/>
  <c r="BB140" i="1"/>
  <c r="BD52" i="1"/>
  <c r="BD140" i="1"/>
  <c r="BE52" i="1"/>
  <c r="BE140" i="1"/>
  <c r="BI52" i="1"/>
  <c r="BI140" i="1"/>
  <c r="BJ52" i="1"/>
  <c r="BJ140" i="1"/>
  <c r="K53" i="1"/>
  <c r="AR53" i="1"/>
  <c r="AR141" i="1"/>
  <c r="AS53" i="1"/>
  <c r="AS141" i="1"/>
  <c r="AT53" i="1"/>
  <c r="AT141" i="1"/>
  <c r="AU53" i="1"/>
  <c r="AU141" i="1"/>
  <c r="AV53" i="1"/>
  <c r="AV141" i="1"/>
  <c r="AW53" i="1"/>
  <c r="AW141" i="1"/>
  <c r="AX53" i="1"/>
  <c r="AX141" i="1"/>
  <c r="AY53" i="1"/>
  <c r="AY141" i="1"/>
  <c r="AZ53" i="1"/>
  <c r="AZ141" i="1"/>
  <c r="BA53" i="1"/>
  <c r="BA141" i="1"/>
  <c r="BB53" i="1"/>
  <c r="BB141" i="1"/>
  <c r="BD53" i="1"/>
  <c r="BD141" i="1"/>
  <c r="BE53" i="1"/>
  <c r="BE141" i="1"/>
  <c r="BI53" i="1"/>
  <c r="BI141" i="1"/>
  <c r="BJ53" i="1"/>
  <c r="BJ141" i="1"/>
  <c r="K54" i="1"/>
  <c r="AR54" i="1"/>
  <c r="AR142" i="1"/>
  <c r="AS54" i="1"/>
  <c r="AS142" i="1"/>
  <c r="AT54" i="1"/>
  <c r="AT142" i="1"/>
  <c r="AU54" i="1"/>
  <c r="AU142" i="1"/>
  <c r="AV54" i="1"/>
  <c r="AV142" i="1"/>
  <c r="AW54" i="1"/>
  <c r="AW142" i="1"/>
  <c r="AX54" i="1"/>
  <c r="AX142" i="1"/>
  <c r="AY54" i="1"/>
  <c r="AY142" i="1"/>
  <c r="AZ54" i="1"/>
  <c r="AZ142" i="1"/>
  <c r="BA54" i="1"/>
  <c r="BA142" i="1"/>
  <c r="BB54" i="1"/>
  <c r="BB142" i="1"/>
  <c r="BD54" i="1"/>
  <c r="BD142" i="1"/>
  <c r="BE54" i="1"/>
  <c r="BE142" i="1"/>
  <c r="BI54" i="1"/>
  <c r="BI142" i="1"/>
  <c r="BJ54" i="1"/>
  <c r="BJ142" i="1"/>
  <c r="K55" i="1"/>
  <c r="AR55" i="1"/>
  <c r="AR143" i="1"/>
  <c r="AS55" i="1"/>
  <c r="AS143" i="1"/>
  <c r="AT55" i="1"/>
  <c r="AT143" i="1"/>
  <c r="AU55" i="1"/>
  <c r="AU143" i="1"/>
  <c r="AV55" i="1"/>
  <c r="AV143" i="1"/>
  <c r="AW55" i="1"/>
  <c r="AW143" i="1"/>
  <c r="AX55" i="1"/>
  <c r="AX143" i="1"/>
  <c r="AY55" i="1"/>
  <c r="AY143" i="1"/>
  <c r="AZ55" i="1"/>
  <c r="AZ143" i="1"/>
  <c r="BA55" i="1"/>
  <c r="BA143" i="1"/>
  <c r="BB55" i="1"/>
  <c r="BB143" i="1"/>
  <c r="BD55" i="1"/>
  <c r="BD143" i="1"/>
  <c r="BE55" i="1"/>
  <c r="BE143" i="1"/>
  <c r="BI55" i="1"/>
  <c r="BI143" i="1"/>
  <c r="BJ55" i="1"/>
  <c r="BJ143" i="1"/>
  <c r="K56" i="1"/>
  <c r="AR56" i="1"/>
  <c r="AR144" i="1"/>
  <c r="AS56" i="1"/>
  <c r="AS144" i="1"/>
  <c r="AT56" i="1"/>
  <c r="AT144" i="1"/>
  <c r="AU56" i="1"/>
  <c r="AU144" i="1"/>
  <c r="AV56" i="1"/>
  <c r="AV144" i="1"/>
  <c r="AW56" i="1"/>
  <c r="AW144" i="1"/>
  <c r="AX56" i="1"/>
  <c r="AX144" i="1"/>
  <c r="AY56" i="1"/>
  <c r="AY144" i="1"/>
  <c r="AZ56" i="1"/>
  <c r="AZ144" i="1"/>
  <c r="BA56" i="1"/>
  <c r="BA144" i="1"/>
  <c r="BB56" i="1"/>
  <c r="BB144" i="1"/>
  <c r="BD56" i="1"/>
  <c r="BD144" i="1"/>
  <c r="BE56" i="1"/>
  <c r="BE144" i="1"/>
  <c r="BI56" i="1"/>
  <c r="BI144" i="1"/>
  <c r="BJ56" i="1"/>
  <c r="BJ144" i="1"/>
  <c r="K57" i="1"/>
  <c r="AR57" i="1"/>
  <c r="AR145" i="1"/>
  <c r="AS57" i="1"/>
  <c r="AS145" i="1"/>
  <c r="AT57" i="1"/>
  <c r="AT145" i="1"/>
  <c r="AU57" i="1"/>
  <c r="AU145" i="1"/>
  <c r="AV57" i="1"/>
  <c r="AV145" i="1"/>
  <c r="AW57" i="1"/>
  <c r="AW145" i="1"/>
  <c r="AX57" i="1"/>
  <c r="AX145" i="1"/>
  <c r="AY57" i="1"/>
  <c r="AY145" i="1"/>
  <c r="AZ57" i="1"/>
  <c r="AZ145" i="1"/>
  <c r="BA57" i="1"/>
  <c r="BA145" i="1"/>
  <c r="BB57" i="1"/>
  <c r="BB145" i="1"/>
  <c r="BD57" i="1"/>
  <c r="BD145" i="1"/>
  <c r="BE57" i="1"/>
  <c r="BE145" i="1"/>
  <c r="BI57" i="1"/>
  <c r="BI145" i="1"/>
  <c r="BJ57" i="1"/>
  <c r="BJ145" i="1"/>
  <c r="K58" i="1"/>
  <c r="AR58" i="1"/>
  <c r="AR146" i="1"/>
  <c r="AS58" i="1"/>
  <c r="AS146" i="1"/>
  <c r="AT58" i="1"/>
  <c r="AT146" i="1"/>
  <c r="AU58" i="1"/>
  <c r="AU146" i="1"/>
  <c r="AV58" i="1"/>
  <c r="AV146" i="1"/>
  <c r="AW58" i="1"/>
  <c r="AW146" i="1"/>
  <c r="AX58" i="1"/>
  <c r="AX146" i="1"/>
  <c r="AY58" i="1"/>
  <c r="AY146" i="1"/>
  <c r="AZ58" i="1"/>
  <c r="AZ146" i="1"/>
  <c r="BA58" i="1"/>
  <c r="BA146" i="1"/>
  <c r="BB58" i="1"/>
  <c r="BB146" i="1"/>
  <c r="BD58" i="1"/>
  <c r="BD146" i="1"/>
  <c r="BE58" i="1"/>
  <c r="BE146" i="1"/>
  <c r="BI58" i="1"/>
  <c r="BI146" i="1"/>
  <c r="BJ58" i="1"/>
  <c r="BJ146" i="1"/>
  <c r="K59" i="1"/>
  <c r="AR59" i="1"/>
  <c r="AR147" i="1"/>
  <c r="AS59" i="1"/>
  <c r="AS147" i="1"/>
  <c r="AT59" i="1"/>
  <c r="AT147" i="1"/>
  <c r="AU59" i="1"/>
  <c r="AU147" i="1"/>
  <c r="AV59" i="1"/>
  <c r="AV147" i="1"/>
  <c r="AW59" i="1"/>
  <c r="AW147" i="1"/>
  <c r="AX59" i="1"/>
  <c r="AX147" i="1"/>
  <c r="AY59" i="1"/>
  <c r="AY147" i="1"/>
  <c r="AZ59" i="1"/>
  <c r="AZ147" i="1"/>
  <c r="BA59" i="1"/>
  <c r="BA147" i="1"/>
  <c r="BB59" i="1"/>
  <c r="BB147" i="1"/>
  <c r="BD59" i="1"/>
  <c r="BD147" i="1"/>
  <c r="BE59" i="1"/>
  <c r="BE147" i="1"/>
  <c r="BI59" i="1"/>
  <c r="BI147" i="1"/>
  <c r="BJ59" i="1"/>
  <c r="BJ147" i="1"/>
  <c r="K60" i="1"/>
  <c r="AR60" i="1"/>
  <c r="AR148" i="1"/>
  <c r="AS60" i="1"/>
  <c r="AS148" i="1"/>
  <c r="AT60" i="1"/>
  <c r="AT148" i="1"/>
  <c r="AU60" i="1"/>
  <c r="AU148" i="1"/>
  <c r="AV60" i="1"/>
  <c r="AV148" i="1"/>
  <c r="AW60" i="1"/>
  <c r="AW148" i="1"/>
  <c r="AX60" i="1"/>
  <c r="AX148" i="1"/>
  <c r="AY60" i="1"/>
  <c r="AY148" i="1"/>
  <c r="AZ60" i="1"/>
  <c r="AZ148" i="1"/>
  <c r="BA60" i="1"/>
  <c r="BA148" i="1"/>
  <c r="BB60" i="1"/>
  <c r="BB148" i="1"/>
  <c r="BD60" i="1"/>
  <c r="BD148" i="1"/>
  <c r="BE60" i="1"/>
  <c r="BE148" i="1"/>
  <c r="BI60" i="1"/>
  <c r="BI148" i="1"/>
  <c r="BJ60" i="1"/>
  <c r="BJ148" i="1"/>
  <c r="K61" i="1"/>
  <c r="AR61" i="1"/>
  <c r="AR149" i="1"/>
  <c r="AS61" i="1"/>
  <c r="AS149" i="1"/>
  <c r="AT61" i="1"/>
  <c r="AT149" i="1"/>
  <c r="AU61" i="1"/>
  <c r="AU149" i="1"/>
  <c r="AV61" i="1"/>
  <c r="AV149" i="1"/>
  <c r="AW61" i="1"/>
  <c r="AW149" i="1"/>
  <c r="AX61" i="1"/>
  <c r="AX149" i="1"/>
  <c r="AY61" i="1"/>
  <c r="AY149" i="1"/>
  <c r="AZ61" i="1"/>
  <c r="AZ149" i="1"/>
  <c r="BA61" i="1"/>
  <c r="BA149" i="1"/>
  <c r="BB61" i="1"/>
  <c r="BB149" i="1"/>
  <c r="BD61" i="1"/>
  <c r="BD149" i="1"/>
  <c r="BE61" i="1"/>
  <c r="BE149" i="1"/>
  <c r="BI61" i="1"/>
  <c r="BI149" i="1"/>
  <c r="BJ61" i="1"/>
  <c r="BJ149" i="1"/>
  <c r="K62" i="1"/>
  <c r="AR62" i="1"/>
  <c r="AR150" i="1"/>
  <c r="AS62" i="1"/>
  <c r="AS150" i="1"/>
  <c r="AT62" i="1"/>
  <c r="AT150" i="1"/>
  <c r="AU62" i="1"/>
  <c r="AU150" i="1"/>
  <c r="AV62" i="1"/>
  <c r="AV150" i="1"/>
  <c r="AW62" i="1"/>
  <c r="AW150" i="1"/>
  <c r="AX62" i="1"/>
  <c r="AX150" i="1"/>
  <c r="AY62" i="1"/>
  <c r="AY150" i="1"/>
  <c r="AZ62" i="1"/>
  <c r="AZ150" i="1"/>
  <c r="BA62" i="1"/>
  <c r="BA150" i="1"/>
  <c r="BB62" i="1"/>
  <c r="BB150" i="1"/>
  <c r="BD62" i="1"/>
  <c r="BD150" i="1"/>
  <c r="BE62" i="1"/>
  <c r="BE150" i="1"/>
  <c r="BI62" i="1"/>
  <c r="BI150" i="1"/>
  <c r="BJ62" i="1"/>
  <c r="BJ150" i="1"/>
  <c r="K63" i="1"/>
  <c r="AR63" i="1"/>
  <c r="AR151" i="1"/>
  <c r="AS63" i="1"/>
  <c r="AS151" i="1"/>
  <c r="AT63" i="1"/>
  <c r="AT151" i="1"/>
  <c r="AU63" i="1"/>
  <c r="AU151" i="1"/>
  <c r="AV63" i="1"/>
  <c r="AV151" i="1"/>
  <c r="AW63" i="1"/>
  <c r="AW151" i="1"/>
  <c r="AX63" i="1"/>
  <c r="AX151" i="1"/>
  <c r="AY63" i="1"/>
  <c r="AY151" i="1"/>
  <c r="AZ63" i="1"/>
  <c r="AZ151" i="1"/>
  <c r="BA63" i="1"/>
  <c r="BA151" i="1"/>
  <c r="BB63" i="1"/>
  <c r="BB151" i="1"/>
  <c r="BD63" i="1"/>
  <c r="BD151" i="1"/>
  <c r="BE63" i="1"/>
  <c r="BE151" i="1"/>
  <c r="BI63" i="1"/>
  <c r="BI151" i="1"/>
  <c r="BJ63" i="1"/>
  <c r="BJ151" i="1"/>
  <c r="K64" i="1"/>
  <c r="AR64" i="1"/>
  <c r="AR152" i="1"/>
  <c r="AS64" i="1"/>
  <c r="AS152" i="1"/>
  <c r="AT64" i="1"/>
  <c r="AT152" i="1"/>
  <c r="AU64" i="1"/>
  <c r="AU152" i="1"/>
  <c r="AV64" i="1"/>
  <c r="AV152" i="1"/>
  <c r="AW64" i="1"/>
  <c r="AW152" i="1"/>
  <c r="AX64" i="1"/>
  <c r="AX152" i="1"/>
  <c r="AY64" i="1"/>
  <c r="AY152" i="1"/>
  <c r="AZ64" i="1"/>
  <c r="AZ152" i="1"/>
  <c r="BA64" i="1"/>
  <c r="BA152" i="1"/>
  <c r="BB64" i="1"/>
  <c r="BB152" i="1"/>
  <c r="BD64" i="1"/>
  <c r="BD152" i="1"/>
  <c r="BE64" i="1"/>
  <c r="BE152" i="1"/>
  <c r="BI64" i="1"/>
  <c r="BI152" i="1"/>
  <c r="BJ64" i="1"/>
  <c r="BJ152" i="1"/>
  <c r="K65" i="1"/>
  <c r="AR65" i="1"/>
  <c r="AR153" i="1"/>
  <c r="AS65" i="1"/>
  <c r="AS153" i="1"/>
  <c r="AT65" i="1"/>
  <c r="AT153" i="1"/>
  <c r="AU65" i="1"/>
  <c r="AU153" i="1"/>
  <c r="AV65" i="1"/>
  <c r="AV153" i="1"/>
  <c r="AW65" i="1"/>
  <c r="AW153" i="1"/>
  <c r="AX65" i="1"/>
  <c r="AX153" i="1"/>
  <c r="AY65" i="1"/>
  <c r="AY153" i="1"/>
  <c r="AZ65" i="1"/>
  <c r="AZ153" i="1"/>
  <c r="BA65" i="1"/>
  <c r="BA153" i="1"/>
  <c r="BB65" i="1"/>
  <c r="BB153" i="1"/>
  <c r="BD65" i="1"/>
  <c r="BD153" i="1"/>
  <c r="BE65" i="1"/>
  <c r="BE153" i="1"/>
  <c r="BI65" i="1"/>
  <c r="BI153" i="1"/>
  <c r="BJ65" i="1"/>
  <c r="BJ153" i="1"/>
  <c r="K66" i="1"/>
  <c r="AR66" i="1"/>
  <c r="AR154" i="1"/>
  <c r="AS66" i="1"/>
  <c r="AS154" i="1"/>
  <c r="AT66" i="1"/>
  <c r="AT154" i="1"/>
  <c r="AU66" i="1"/>
  <c r="AU154" i="1"/>
  <c r="AV66" i="1"/>
  <c r="AV154" i="1"/>
  <c r="AW66" i="1"/>
  <c r="AW154" i="1"/>
  <c r="AX66" i="1"/>
  <c r="AX154" i="1"/>
  <c r="AY66" i="1"/>
  <c r="AY154" i="1"/>
  <c r="AZ66" i="1"/>
  <c r="AZ154" i="1"/>
  <c r="BA66" i="1"/>
  <c r="BA154" i="1"/>
  <c r="BB66" i="1"/>
  <c r="BB154" i="1"/>
  <c r="BD66" i="1"/>
  <c r="BD154" i="1"/>
  <c r="BE66" i="1"/>
  <c r="BE154" i="1"/>
  <c r="BI66" i="1"/>
  <c r="BI154" i="1"/>
  <c r="BJ66" i="1"/>
  <c r="BJ154" i="1"/>
  <c r="K67" i="1"/>
  <c r="AR67" i="1"/>
  <c r="AR155" i="1"/>
  <c r="AS67" i="1"/>
  <c r="AS155" i="1"/>
  <c r="AT67" i="1"/>
  <c r="AT155" i="1"/>
  <c r="AU67" i="1"/>
  <c r="AU155" i="1"/>
  <c r="AV67" i="1"/>
  <c r="AV155" i="1"/>
  <c r="AW67" i="1"/>
  <c r="AW155" i="1"/>
  <c r="AX67" i="1"/>
  <c r="AX155" i="1"/>
  <c r="AY67" i="1"/>
  <c r="AY155" i="1"/>
  <c r="AZ67" i="1"/>
  <c r="AZ155" i="1"/>
  <c r="BA67" i="1"/>
  <c r="BA155" i="1"/>
  <c r="BB67" i="1"/>
  <c r="BB155" i="1"/>
  <c r="BD67" i="1"/>
  <c r="BD155" i="1"/>
  <c r="BE67" i="1"/>
  <c r="BE155" i="1"/>
  <c r="BI67" i="1"/>
  <c r="BI155" i="1"/>
  <c r="BJ67" i="1"/>
  <c r="BJ155" i="1"/>
  <c r="K68" i="1"/>
  <c r="AR68" i="1"/>
  <c r="AR156" i="1"/>
  <c r="AS68" i="1"/>
  <c r="AS156" i="1"/>
  <c r="AT68" i="1"/>
  <c r="AT156" i="1"/>
  <c r="AU68" i="1"/>
  <c r="AU156" i="1"/>
  <c r="AV68" i="1"/>
  <c r="AV156" i="1"/>
  <c r="AW68" i="1"/>
  <c r="AW156" i="1"/>
  <c r="AX68" i="1"/>
  <c r="AX156" i="1"/>
  <c r="AY68" i="1"/>
  <c r="AY156" i="1"/>
  <c r="AZ68" i="1"/>
  <c r="AZ156" i="1"/>
  <c r="BA68" i="1"/>
  <c r="BA156" i="1"/>
  <c r="BB68" i="1"/>
  <c r="BB156" i="1"/>
  <c r="BD68" i="1"/>
  <c r="BD156" i="1"/>
  <c r="BE68" i="1"/>
  <c r="BE156" i="1"/>
  <c r="BI68" i="1"/>
  <c r="BI156" i="1"/>
  <c r="BJ68" i="1"/>
  <c r="BJ156" i="1"/>
  <c r="K69" i="1"/>
  <c r="AR69" i="1"/>
  <c r="AR157" i="1"/>
  <c r="AS69" i="1"/>
  <c r="AS157" i="1"/>
  <c r="AT69" i="1"/>
  <c r="AT157" i="1"/>
  <c r="AU69" i="1"/>
  <c r="AU157" i="1"/>
  <c r="AV69" i="1"/>
  <c r="AV157" i="1"/>
  <c r="AW69" i="1"/>
  <c r="AW157" i="1"/>
  <c r="AX69" i="1"/>
  <c r="AX157" i="1"/>
  <c r="AY69" i="1"/>
  <c r="AY157" i="1"/>
  <c r="AZ69" i="1"/>
  <c r="AZ157" i="1"/>
  <c r="BA69" i="1"/>
  <c r="BA157" i="1"/>
  <c r="BB69" i="1"/>
  <c r="BB157" i="1"/>
  <c r="BD69" i="1"/>
  <c r="BD157" i="1"/>
  <c r="BE69" i="1"/>
  <c r="BE157" i="1"/>
  <c r="BI69" i="1"/>
  <c r="BI157" i="1"/>
  <c r="BJ69" i="1"/>
  <c r="BJ157" i="1"/>
  <c r="K70" i="1"/>
  <c r="AR70" i="1"/>
  <c r="AR158" i="1"/>
  <c r="AS70" i="1"/>
  <c r="AS158" i="1"/>
  <c r="AT70" i="1"/>
  <c r="AT158" i="1"/>
  <c r="AU70" i="1"/>
  <c r="AU158" i="1"/>
  <c r="AV70" i="1"/>
  <c r="AV158" i="1"/>
  <c r="AW70" i="1"/>
  <c r="AW158" i="1"/>
  <c r="AX70" i="1"/>
  <c r="AX158" i="1"/>
  <c r="AY70" i="1"/>
  <c r="AY158" i="1"/>
  <c r="AZ70" i="1"/>
  <c r="AZ158" i="1"/>
  <c r="BA70" i="1"/>
  <c r="BA158" i="1"/>
  <c r="BB70" i="1"/>
  <c r="BB158" i="1"/>
  <c r="BD70" i="1"/>
  <c r="BD158" i="1"/>
  <c r="BE70" i="1"/>
  <c r="BE158" i="1"/>
  <c r="BI70" i="1"/>
  <c r="BI158" i="1"/>
  <c r="BJ70" i="1"/>
  <c r="BJ158" i="1"/>
  <c r="K71" i="1"/>
  <c r="AR71" i="1"/>
  <c r="AR159" i="1"/>
  <c r="AS71" i="1"/>
  <c r="AS159" i="1"/>
  <c r="AT71" i="1"/>
  <c r="AT159" i="1"/>
  <c r="AU71" i="1"/>
  <c r="AU159" i="1"/>
  <c r="AV71" i="1"/>
  <c r="AV159" i="1"/>
  <c r="AW71" i="1"/>
  <c r="AW159" i="1"/>
  <c r="AX71" i="1"/>
  <c r="AX159" i="1"/>
  <c r="AY71" i="1"/>
  <c r="AY159" i="1"/>
  <c r="AZ71" i="1"/>
  <c r="AZ159" i="1"/>
  <c r="BA71" i="1"/>
  <c r="BA159" i="1"/>
  <c r="BB71" i="1"/>
  <c r="BB159" i="1"/>
  <c r="BD71" i="1"/>
  <c r="BD159" i="1"/>
  <c r="BE71" i="1"/>
  <c r="BE159" i="1"/>
  <c r="BI71" i="1"/>
  <c r="BI159" i="1"/>
  <c r="BJ71" i="1"/>
  <c r="BJ159" i="1"/>
  <c r="K72" i="1"/>
  <c r="AR72" i="1"/>
  <c r="AR160" i="1"/>
  <c r="AS72" i="1"/>
  <c r="AS160" i="1"/>
  <c r="AT72" i="1"/>
  <c r="AT160" i="1"/>
  <c r="AU72" i="1"/>
  <c r="AU160" i="1"/>
  <c r="AV72" i="1"/>
  <c r="AV160" i="1"/>
  <c r="AW72" i="1"/>
  <c r="AW160" i="1"/>
  <c r="AX72" i="1"/>
  <c r="AX160" i="1"/>
  <c r="AY72" i="1"/>
  <c r="AY160" i="1"/>
  <c r="AZ72" i="1"/>
  <c r="AZ160" i="1"/>
  <c r="BA72" i="1"/>
  <c r="BA160" i="1"/>
  <c r="BB72" i="1"/>
  <c r="BB160" i="1"/>
  <c r="BD72" i="1"/>
  <c r="BD160" i="1"/>
  <c r="BE72" i="1"/>
  <c r="BE160" i="1"/>
  <c r="BI72" i="1"/>
  <c r="BI160" i="1"/>
  <c r="BJ72" i="1"/>
  <c r="BJ160" i="1"/>
  <c r="K73" i="1"/>
  <c r="AR73" i="1"/>
  <c r="AR161" i="1"/>
  <c r="AS73" i="1"/>
  <c r="AS161" i="1"/>
  <c r="AT73" i="1"/>
  <c r="AT161" i="1"/>
  <c r="AU73" i="1"/>
  <c r="AU161" i="1"/>
  <c r="AV73" i="1"/>
  <c r="AV161" i="1"/>
  <c r="AW73" i="1"/>
  <c r="AW161" i="1"/>
  <c r="AX73" i="1"/>
  <c r="AX161" i="1"/>
  <c r="AY73" i="1"/>
  <c r="AY161" i="1"/>
  <c r="AZ73" i="1"/>
  <c r="AZ161" i="1"/>
  <c r="BA73" i="1"/>
  <c r="BA161" i="1"/>
  <c r="BB73" i="1"/>
  <c r="BB161" i="1"/>
  <c r="BD73" i="1"/>
  <c r="BD161" i="1"/>
  <c r="BE73" i="1"/>
  <c r="BE161" i="1"/>
  <c r="BI73" i="1"/>
  <c r="BI161" i="1"/>
  <c r="BJ73" i="1"/>
  <c r="BJ161" i="1"/>
  <c r="K74" i="1"/>
  <c r="AR74" i="1"/>
  <c r="AR162" i="1"/>
  <c r="AS74" i="1"/>
  <c r="AS162" i="1"/>
  <c r="AT74" i="1"/>
  <c r="AT162" i="1"/>
  <c r="AU74" i="1"/>
  <c r="AU162" i="1"/>
  <c r="AV74" i="1"/>
  <c r="AV162" i="1"/>
  <c r="AW74" i="1"/>
  <c r="AW162" i="1"/>
  <c r="AX74" i="1"/>
  <c r="AX162" i="1"/>
  <c r="AY74" i="1"/>
  <c r="AY162" i="1"/>
  <c r="AZ74" i="1"/>
  <c r="AZ162" i="1"/>
  <c r="BA74" i="1"/>
  <c r="BA162" i="1"/>
  <c r="BB74" i="1"/>
  <c r="BB162" i="1"/>
  <c r="BD74" i="1"/>
  <c r="BD162" i="1"/>
  <c r="BE74" i="1"/>
  <c r="BE162" i="1"/>
  <c r="BI74" i="1"/>
  <c r="BI162" i="1"/>
  <c r="BJ74" i="1"/>
  <c r="BJ162" i="1"/>
  <c r="K75" i="1"/>
  <c r="AR75" i="1"/>
  <c r="AR163" i="1"/>
  <c r="AS75" i="1"/>
  <c r="AS163" i="1"/>
  <c r="AT75" i="1"/>
  <c r="AT163" i="1"/>
  <c r="AU75" i="1"/>
  <c r="AU163" i="1"/>
  <c r="AV75" i="1"/>
  <c r="AV163" i="1"/>
  <c r="AW75" i="1"/>
  <c r="AW163" i="1"/>
  <c r="AX75" i="1"/>
  <c r="AX163" i="1"/>
  <c r="AY75" i="1"/>
  <c r="AY163" i="1"/>
  <c r="AZ75" i="1"/>
  <c r="AZ163" i="1"/>
  <c r="BA75" i="1"/>
  <c r="BA163" i="1"/>
  <c r="BB75" i="1"/>
  <c r="BB163" i="1"/>
  <c r="BD75" i="1"/>
  <c r="BD163" i="1"/>
  <c r="BE75" i="1"/>
  <c r="BE163" i="1"/>
  <c r="BI75" i="1"/>
  <c r="BI163" i="1"/>
  <c r="BJ75" i="1"/>
  <c r="BJ163" i="1"/>
  <c r="K76" i="1"/>
  <c r="AR76" i="1"/>
  <c r="AR164" i="1"/>
  <c r="AS76" i="1"/>
  <c r="AS164" i="1"/>
  <c r="AT76" i="1"/>
  <c r="AT164" i="1"/>
  <c r="AU76" i="1"/>
  <c r="AU164" i="1"/>
  <c r="AV76" i="1"/>
  <c r="AV164" i="1"/>
  <c r="AW76" i="1"/>
  <c r="AW164" i="1"/>
  <c r="AX76" i="1"/>
  <c r="AX164" i="1"/>
  <c r="AY76" i="1"/>
  <c r="AY164" i="1"/>
  <c r="AZ76" i="1"/>
  <c r="AZ164" i="1"/>
  <c r="BA76" i="1"/>
  <c r="BA164" i="1"/>
  <c r="BB76" i="1"/>
  <c r="BB164" i="1"/>
  <c r="BD76" i="1"/>
  <c r="BD164" i="1"/>
  <c r="BE76" i="1"/>
  <c r="BE164" i="1"/>
  <c r="BI76" i="1"/>
  <c r="BI164" i="1"/>
  <c r="BJ76" i="1"/>
  <c r="BJ164" i="1"/>
  <c r="K77" i="1"/>
  <c r="AR77" i="1"/>
  <c r="AR165" i="1"/>
  <c r="AS77" i="1"/>
  <c r="AS165" i="1"/>
  <c r="AT77" i="1"/>
  <c r="AT165" i="1"/>
  <c r="AU77" i="1"/>
  <c r="AU165" i="1"/>
  <c r="AV77" i="1"/>
  <c r="AV165" i="1"/>
  <c r="AW77" i="1"/>
  <c r="AW165" i="1"/>
  <c r="AX77" i="1"/>
  <c r="AX165" i="1"/>
  <c r="AY77" i="1"/>
  <c r="AY165" i="1"/>
  <c r="AZ77" i="1"/>
  <c r="AZ165" i="1"/>
  <c r="BA77" i="1"/>
  <c r="BA165" i="1"/>
  <c r="BB77" i="1"/>
  <c r="BB165" i="1"/>
  <c r="BD77" i="1"/>
  <c r="BD165" i="1"/>
  <c r="BE77" i="1"/>
  <c r="BE165" i="1"/>
  <c r="BI77" i="1"/>
  <c r="BI165" i="1"/>
  <c r="BJ77" i="1"/>
  <c r="BJ165" i="1"/>
  <c r="K78" i="1"/>
  <c r="AR78" i="1"/>
  <c r="AR166" i="1"/>
  <c r="AS78" i="1"/>
  <c r="AS166" i="1"/>
  <c r="AT78" i="1"/>
  <c r="AT166" i="1"/>
  <c r="AU78" i="1"/>
  <c r="AU166" i="1"/>
  <c r="AV78" i="1"/>
  <c r="AV166" i="1"/>
  <c r="AW78" i="1"/>
  <c r="AW166" i="1"/>
  <c r="AX78" i="1"/>
  <c r="AX166" i="1"/>
  <c r="AY78" i="1"/>
  <c r="AY166" i="1"/>
  <c r="AZ78" i="1"/>
  <c r="AZ166" i="1"/>
  <c r="BA78" i="1"/>
  <c r="BA166" i="1"/>
  <c r="BB78" i="1"/>
  <c r="BB166" i="1"/>
  <c r="BD78" i="1"/>
  <c r="BD166" i="1"/>
  <c r="BE78" i="1"/>
  <c r="BE166" i="1"/>
  <c r="BI78" i="1"/>
  <c r="BI166" i="1"/>
  <c r="BJ78" i="1"/>
  <c r="BJ166" i="1"/>
  <c r="K79" i="1"/>
  <c r="AR79" i="1"/>
  <c r="AR167" i="1"/>
  <c r="AS79" i="1"/>
  <c r="AS167" i="1"/>
  <c r="AT79" i="1"/>
  <c r="AT167" i="1"/>
  <c r="AU79" i="1"/>
  <c r="AU167" i="1"/>
  <c r="AV79" i="1"/>
  <c r="AV167" i="1"/>
  <c r="AW79" i="1"/>
  <c r="AW167" i="1"/>
  <c r="AX79" i="1"/>
  <c r="AX167" i="1"/>
  <c r="AY79" i="1"/>
  <c r="AY167" i="1"/>
  <c r="AZ79" i="1"/>
  <c r="AZ167" i="1"/>
  <c r="BA79" i="1"/>
  <c r="BA167" i="1"/>
  <c r="BB79" i="1"/>
  <c r="BB167" i="1"/>
  <c r="BD79" i="1"/>
  <c r="BD167" i="1"/>
  <c r="BE79" i="1"/>
  <c r="BE167" i="1"/>
  <c r="BI79" i="1"/>
  <c r="BI167" i="1"/>
  <c r="BJ79" i="1"/>
  <c r="BJ167" i="1"/>
  <c r="K80" i="1"/>
  <c r="AR80" i="1"/>
  <c r="AR168" i="1"/>
  <c r="AS80" i="1"/>
  <c r="AS168" i="1"/>
  <c r="AT80" i="1"/>
  <c r="AT168" i="1"/>
  <c r="AU80" i="1"/>
  <c r="AU168" i="1"/>
  <c r="AV80" i="1"/>
  <c r="AV168" i="1"/>
  <c r="AW80" i="1"/>
  <c r="AW168" i="1"/>
  <c r="AX80" i="1"/>
  <c r="AX168" i="1"/>
  <c r="AY80" i="1"/>
  <c r="AY168" i="1"/>
  <c r="AZ80" i="1"/>
  <c r="AZ168" i="1"/>
  <c r="BA80" i="1"/>
  <c r="BA168" i="1"/>
  <c r="BB80" i="1"/>
  <c r="BB168" i="1"/>
  <c r="BD80" i="1"/>
  <c r="BD168" i="1"/>
  <c r="BE80" i="1"/>
  <c r="BE168" i="1"/>
  <c r="BI80" i="1"/>
  <c r="BI168" i="1"/>
  <c r="BJ80" i="1"/>
  <c r="BJ168" i="1"/>
  <c r="K81" i="1"/>
  <c r="AR81" i="1"/>
  <c r="AR169" i="1"/>
  <c r="AS81" i="1"/>
  <c r="AS169" i="1"/>
  <c r="AT81" i="1"/>
  <c r="AT169" i="1"/>
  <c r="AU81" i="1"/>
  <c r="AU169" i="1"/>
  <c r="AV81" i="1"/>
  <c r="AV169" i="1"/>
  <c r="AW81" i="1"/>
  <c r="AW169" i="1"/>
  <c r="AX81" i="1"/>
  <c r="AX169" i="1"/>
  <c r="AY81" i="1"/>
  <c r="AY169" i="1"/>
  <c r="AZ81" i="1"/>
  <c r="AZ169" i="1"/>
  <c r="BA81" i="1"/>
  <c r="BA169" i="1"/>
  <c r="BB81" i="1"/>
  <c r="BB169" i="1"/>
  <c r="BD81" i="1"/>
  <c r="BD169" i="1"/>
  <c r="BE81" i="1"/>
  <c r="BE169" i="1"/>
  <c r="BI81" i="1"/>
  <c r="BI169" i="1"/>
  <c r="BJ81" i="1"/>
  <c r="BJ169" i="1"/>
  <c r="K82" i="1"/>
  <c r="AR82" i="1"/>
  <c r="AR170" i="1"/>
  <c r="AS82" i="1"/>
  <c r="AS170" i="1"/>
  <c r="AT82" i="1"/>
  <c r="AT170" i="1"/>
  <c r="AU82" i="1"/>
  <c r="AU170" i="1"/>
  <c r="AV82" i="1"/>
  <c r="AV170" i="1"/>
  <c r="AW82" i="1"/>
  <c r="AW170" i="1"/>
  <c r="AX82" i="1"/>
  <c r="AX170" i="1"/>
  <c r="AY82" i="1"/>
  <c r="AY170" i="1"/>
  <c r="AZ82" i="1"/>
  <c r="AZ170" i="1"/>
  <c r="BA82" i="1"/>
  <c r="BA170" i="1"/>
  <c r="BB82" i="1"/>
  <c r="BB170" i="1"/>
  <c r="BD82" i="1"/>
  <c r="BD170" i="1"/>
  <c r="BE82" i="1"/>
  <c r="BE170" i="1"/>
  <c r="BI82" i="1"/>
  <c r="BI170" i="1"/>
  <c r="BJ82" i="1"/>
  <c r="BJ170" i="1"/>
  <c r="K83" i="1"/>
  <c r="AR83" i="1"/>
  <c r="AR171" i="1"/>
  <c r="AS83" i="1"/>
  <c r="AS171" i="1"/>
  <c r="AT83" i="1"/>
  <c r="AT171" i="1"/>
  <c r="AU83" i="1"/>
  <c r="AU171" i="1"/>
  <c r="AV83" i="1"/>
  <c r="AV171" i="1"/>
  <c r="AW83" i="1"/>
  <c r="AW171" i="1"/>
  <c r="AX83" i="1"/>
  <c r="AX171" i="1"/>
  <c r="AY83" i="1"/>
  <c r="AY171" i="1"/>
  <c r="AZ83" i="1"/>
  <c r="AZ171" i="1"/>
  <c r="BA83" i="1"/>
  <c r="BA171" i="1"/>
  <c r="BB83" i="1"/>
  <c r="BB171" i="1"/>
  <c r="BD83" i="1"/>
  <c r="BD171" i="1"/>
  <c r="BE83" i="1"/>
  <c r="BE171" i="1"/>
  <c r="BI83" i="1"/>
  <c r="BI171" i="1"/>
  <c r="BJ83" i="1"/>
  <c r="BJ171" i="1"/>
  <c r="K84" i="1"/>
  <c r="AR84" i="1"/>
  <c r="AR172" i="1"/>
  <c r="AS84" i="1"/>
  <c r="AS172" i="1"/>
  <c r="AT84" i="1"/>
  <c r="AT172" i="1"/>
  <c r="AU84" i="1"/>
  <c r="AU172" i="1"/>
  <c r="AV84" i="1"/>
  <c r="AV172" i="1"/>
  <c r="AW84" i="1"/>
  <c r="AW172" i="1"/>
  <c r="AX84" i="1"/>
  <c r="AX172" i="1"/>
  <c r="AY84" i="1"/>
  <c r="AY172" i="1"/>
  <c r="AZ84" i="1"/>
  <c r="AZ172" i="1"/>
  <c r="BA84" i="1"/>
  <c r="BA172" i="1"/>
  <c r="BB84" i="1"/>
  <c r="BB172" i="1"/>
  <c r="BD84" i="1"/>
  <c r="BD172" i="1"/>
  <c r="BE84" i="1"/>
  <c r="BE172" i="1"/>
  <c r="BI84" i="1"/>
  <c r="BI172" i="1"/>
  <c r="BJ84" i="1"/>
  <c r="BJ172" i="1"/>
  <c r="K85" i="1"/>
  <c r="AR85" i="1"/>
  <c r="AR173" i="1"/>
  <c r="AS85" i="1"/>
  <c r="AS173" i="1"/>
  <c r="AT85" i="1"/>
  <c r="AT173" i="1"/>
  <c r="AU85" i="1"/>
  <c r="AU173" i="1"/>
  <c r="AV85" i="1"/>
  <c r="AV173" i="1"/>
  <c r="AW85" i="1"/>
  <c r="AW173" i="1"/>
  <c r="AX85" i="1"/>
  <c r="AX173" i="1"/>
  <c r="AY85" i="1"/>
  <c r="AY173" i="1"/>
  <c r="AZ85" i="1"/>
  <c r="AZ173" i="1"/>
  <c r="BA85" i="1"/>
  <c r="BA173" i="1"/>
  <c r="BB85" i="1"/>
  <c r="BB173" i="1"/>
  <c r="BD85" i="1"/>
  <c r="BD173" i="1"/>
  <c r="BE85" i="1"/>
  <c r="BE173" i="1"/>
  <c r="BI85" i="1"/>
  <c r="BI173" i="1"/>
  <c r="BJ85" i="1"/>
  <c r="BJ173" i="1"/>
  <c r="K86" i="1"/>
  <c r="AR86" i="1"/>
  <c r="AR174" i="1"/>
  <c r="AS86" i="1"/>
  <c r="AS174" i="1"/>
  <c r="AT86" i="1"/>
  <c r="AT174" i="1"/>
  <c r="AU86" i="1"/>
  <c r="AU174" i="1"/>
  <c r="AV86" i="1"/>
  <c r="AV174" i="1"/>
  <c r="AW86" i="1"/>
  <c r="AW174" i="1"/>
  <c r="AX86" i="1"/>
  <c r="AX174" i="1"/>
  <c r="AY86" i="1"/>
  <c r="AY174" i="1"/>
  <c r="AZ86" i="1"/>
  <c r="AZ174" i="1"/>
  <c r="BA86" i="1"/>
  <c r="BA174" i="1"/>
  <c r="BB86" i="1"/>
  <c r="BB174" i="1"/>
  <c r="BD86" i="1"/>
  <c r="BD174" i="1"/>
  <c r="BE86" i="1"/>
  <c r="BE174" i="1"/>
  <c r="BI86" i="1"/>
  <c r="BI174" i="1"/>
  <c r="BJ86" i="1"/>
  <c r="BJ174" i="1"/>
  <c r="K87" i="1"/>
  <c r="AR87" i="1"/>
  <c r="AR175" i="1"/>
  <c r="AS87" i="1"/>
  <c r="AS175" i="1"/>
  <c r="AT87" i="1"/>
  <c r="AT175" i="1"/>
  <c r="AU87" i="1"/>
  <c r="AU175" i="1"/>
  <c r="AV87" i="1"/>
  <c r="AV175" i="1"/>
  <c r="AW87" i="1"/>
  <c r="AW175" i="1"/>
  <c r="AX87" i="1"/>
  <c r="AX175" i="1"/>
  <c r="AY87" i="1"/>
  <c r="AY175" i="1"/>
  <c r="AZ87" i="1"/>
  <c r="AZ175" i="1"/>
  <c r="BA87" i="1"/>
  <c r="BA175" i="1"/>
  <c r="BB87" i="1"/>
  <c r="BB175" i="1"/>
  <c r="BD87" i="1"/>
  <c r="BD175" i="1"/>
  <c r="BE87" i="1"/>
  <c r="BE175" i="1"/>
  <c r="BI87" i="1"/>
  <c r="BI175" i="1"/>
  <c r="BJ87" i="1"/>
  <c r="BJ175" i="1"/>
  <c r="K88" i="1"/>
  <c r="AR88" i="1"/>
  <c r="AR176" i="1"/>
  <c r="AS88" i="1"/>
  <c r="AS176" i="1"/>
  <c r="AT88" i="1"/>
  <c r="AT176" i="1"/>
  <c r="AU88" i="1"/>
  <c r="AU176" i="1"/>
  <c r="AV88" i="1"/>
  <c r="AV176" i="1"/>
  <c r="AW88" i="1"/>
  <c r="AW176" i="1"/>
  <c r="AX88" i="1"/>
  <c r="AX176" i="1"/>
  <c r="AY88" i="1"/>
  <c r="AY176" i="1"/>
  <c r="AZ88" i="1"/>
  <c r="AZ176" i="1"/>
  <c r="BA88" i="1"/>
  <c r="BA176" i="1"/>
  <c r="BB88" i="1"/>
  <c r="BB176" i="1"/>
  <c r="BD88" i="1"/>
  <c r="BD176" i="1"/>
  <c r="BE88" i="1"/>
  <c r="BE176" i="1"/>
  <c r="BI88" i="1"/>
  <c r="BI176" i="1"/>
  <c r="BJ88" i="1"/>
  <c r="BJ176" i="1"/>
  <c r="N267" i="1"/>
  <c r="O362" i="1"/>
  <c r="O364" i="1"/>
  <c r="O363" i="1"/>
  <c r="O366" i="1"/>
  <c r="O368" i="1"/>
  <c r="O369" i="1"/>
  <c r="O370" i="1"/>
  <c r="O371" i="1"/>
  <c r="O372" i="1"/>
  <c r="O374" i="1"/>
  <c r="O375" i="1"/>
  <c r="O376" i="1"/>
  <c r="O377" i="1"/>
  <c r="O378" i="1"/>
  <c r="O380" i="1"/>
  <c r="O381" i="1"/>
  <c r="O382" i="1"/>
  <c r="O383" i="1"/>
  <c r="O385" i="1"/>
  <c r="O386" i="1"/>
  <c r="O387" i="1"/>
  <c r="O388" i="1"/>
  <c r="O389" i="1"/>
  <c r="O390" i="1"/>
  <c r="O391" i="1"/>
  <c r="O392" i="1"/>
  <c r="O394" i="1"/>
  <c r="O395" i="1"/>
  <c r="O396" i="1"/>
  <c r="O397" i="1"/>
  <c r="O398" i="1"/>
  <c r="O399" i="1"/>
  <c r="O400" i="1"/>
  <c r="O401" i="1"/>
  <c r="O402" i="1"/>
  <c r="O403" i="1"/>
  <c r="O404" i="1"/>
  <c r="O405" i="1"/>
  <c r="O406" i="1"/>
  <c r="O407" i="1"/>
  <c r="O408" i="1"/>
  <c r="O409"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R268" i="1"/>
  <c r="R267" i="1"/>
  <c r="R269"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N268" i="1"/>
  <c r="N269" i="1"/>
  <c r="N277" i="1"/>
  <c r="W268" i="1"/>
  <c r="W267" i="1"/>
  <c r="W269" i="1"/>
  <c r="W357" i="1"/>
  <c r="V268" i="1"/>
  <c r="V267" i="1"/>
  <c r="V269" i="1"/>
  <c r="V357" i="1"/>
  <c r="U268" i="1"/>
  <c r="U267" i="1"/>
  <c r="U269" i="1"/>
  <c r="U357" i="1"/>
  <c r="T268" i="1"/>
  <c r="T267" i="1"/>
  <c r="T269" i="1"/>
  <c r="T357" i="1"/>
  <c r="S268" i="1"/>
  <c r="S267" i="1"/>
  <c r="S269" i="1"/>
  <c r="S357" i="1"/>
  <c r="Q268" i="1"/>
  <c r="Q267" i="1"/>
  <c r="Q269" i="1"/>
  <c r="Q357" i="1"/>
  <c r="P268" i="1"/>
  <c r="P267" i="1"/>
  <c r="P269" i="1"/>
  <c r="P357" i="1"/>
  <c r="O268" i="1"/>
  <c r="O267" i="1"/>
  <c r="O269" i="1"/>
  <c r="O357" i="1"/>
  <c r="N357" i="1"/>
  <c r="W356" i="1"/>
  <c r="V356" i="1"/>
  <c r="U356" i="1"/>
  <c r="T356" i="1"/>
  <c r="S356" i="1"/>
  <c r="Q356" i="1"/>
  <c r="P356" i="1"/>
  <c r="O356" i="1"/>
  <c r="N356" i="1"/>
  <c r="W355" i="1"/>
  <c r="V355" i="1"/>
  <c r="U355" i="1"/>
  <c r="T355" i="1"/>
  <c r="S355" i="1"/>
  <c r="Q355" i="1"/>
  <c r="P355" i="1"/>
  <c r="O355" i="1"/>
  <c r="N355" i="1"/>
  <c r="W354" i="1"/>
  <c r="V354" i="1"/>
  <c r="U354" i="1"/>
  <c r="T354" i="1"/>
  <c r="S354" i="1"/>
  <c r="Q354" i="1"/>
  <c r="P354" i="1"/>
  <c r="O354" i="1"/>
  <c r="N354" i="1"/>
  <c r="W353" i="1"/>
  <c r="V353" i="1"/>
  <c r="U353" i="1"/>
  <c r="T353" i="1"/>
  <c r="S353" i="1"/>
  <c r="Q353" i="1"/>
  <c r="P353" i="1"/>
  <c r="O353" i="1"/>
  <c r="N353" i="1"/>
  <c r="W352" i="1"/>
  <c r="V352" i="1"/>
  <c r="U352" i="1"/>
  <c r="T352" i="1"/>
  <c r="S352" i="1"/>
  <c r="Q352" i="1"/>
  <c r="P352" i="1"/>
  <c r="O352" i="1"/>
  <c r="N352" i="1"/>
  <c r="W351" i="1"/>
  <c r="V351" i="1"/>
  <c r="U351" i="1"/>
  <c r="T351" i="1"/>
  <c r="S351" i="1"/>
  <c r="Q351" i="1"/>
  <c r="P351" i="1"/>
  <c r="O351" i="1"/>
  <c r="N351" i="1"/>
  <c r="W350" i="1"/>
  <c r="V350" i="1"/>
  <c r="U350" i="1"/>
  <c r="T350" i="1"/>
  <c r="S350" i="1"/>
  <c r="Q350" i="1"/>
  <c r="P350" i="1"/>
  <c r="O350" i="1"/>
  <c r="N350" i="1"/>
  <c r="W349" i="1"/>
  <c r="V349" i="1"/>
  <c r="U349" i="1"/>
  <c r="T349" i="1"/>
  <c r="S349" i="1"/>
  <c r="Q349" i="1"/>
  <c r="P349" i="1"/>
  <c r="O349" i="1"/>
  <c r="N349" i="1"/>
  <c r="W348" i="1"/>
  <c r="V348" i="1"/>
  <c r="U348" i="1"/>
  <c r="T348" i="1"/>
  <c r="S348" i="1"/>
  <c r="Q348" i="1"/>
  <c r="P348" i="1"/>
  <c r="O348" i="1"/>
  <c r="N348" i="1"/>
  <c r="W347" i="1"/>
  <c r="V347" i="1"/>
  <c r="U347" i="1"/>
  <c r="T347" i="1"/>
  <c r="S347" i="1"/>
  <c r="Q347" i="1"/>
  <c r="P347" i="1"/>
  <c r="O347" i="1"/>
  <c r="N347" i="1"/>
  <c r="W346" i="1"/>
  <c r="V346" i="1"/>
  <c r="U346" i="1"/>
  <c r="T346" i="1"/>
  <c r="S346" i="1"/>
  <c r="Q346" i="1"/>
  <c r="P346" i="1"/>
  <c r="O346" i="1"/>
  <c r="N346" i="1"/>
  <c r="W345" i="1"/>
  <c r="V345" i="1"/>
  <c r="U345" i="1"/>
  <c r="T345" i="1"/>
  <c r="S345" i="1"/>
  <c r="Q345" i="1"/>
  <c r="P345" i="1"/>
  <c r="O345" i="1"/>
  <c r="N345" i="1"/>
  <c r="W344" i="1"/>
  <c r="V344" i="1"/>
  <c r="U344" i="1"/>
  <c r="T344" i="1"/>
  <c r="S344" i="1"/>
  <c r="Q344" i="1"/>
  <c r="P344" i="1"/>
  <c r="O344" i="1"/>
  <c r="N344" i="1"/>
  <c r="W343" i="1"/>
  <c r="V343" i="1"/>
  <c r="U343" i="1"/>
  <c r="T343" i="1"/>
  <c r="S343" i="1"/>
  <c r="Q343" i="1"/>
  <c r="P343" i="1"/>
  <c r="O343" i="1"/>
  <c r="N343" i="1"/>
  <c r="W342" i="1"/>
  <c r="V342" i="1"/>
  <c r="U342" i="1"/>
  <c r="T342" i="1"/>
  <c r="S342" i="1"/>
  <c r="Q342" i="1"/>
  <c r="P342" i="1"/>
  <c r="O342" i="1"/>
  <c r="N342" i="1"/>
  <c r="W341" i="1"/>
  <c r="V341" i="1"/>
  <c r="U341" i="1"/>
  <c r="T341" i="1"/>
  <c r="S341" i="1"/>
  <c r="Q341" i="1"/>
  <c r="P341" i="1"/>
  <c r="O341" i="1"/>
  <c r="N341" i="1"/>
  <c r="W340" i="1"/>
  <c r="V340" i="1"/>
  <c r="U340" i="1"/>
  <c r="T340" i="1"/>
  <c r="S340" i="1"/>
  <c r="Q340" i="1"/>
  <c r="P340" i="1"/>
  <c r="O340" i="1"/>
  <c r="N340" i="1"/>
  <c r="W339" i="1"/>
  <c r="V339" i="1"/>
  <c r="U339" i="1"/>
  <c r="T339" i="1"/>
  <c r="S339" i="1"/>
  <c r="Q339" i="1"/>
  <c r="P339" i="1"/>
  <c r="O339" i="1"/>
  <c r="N339" i="1"/>
  <c r="W338" i="1"/>
  <c r="V338" i="1"/>
  <c r="U338" i="1"/>
  <c r="T338" i="1"/>
  <c r="S338" i="1"/>
  <c r="Q338" i="1"/>
  <c r="P338" i="1"/>
  <c r="O338" i="1"/>
  <c r="N338" i="1"/>
  <c r="W337" i="1"/>
  <c r="V337" i="1"/>
  <c r="U337" i="1"/>
  <c r="T337" i="1"/>
  <c r="S337" i="1"/>
  <c r="Q337" i="1"/>
  <c r="P337" i="1"/>
  <c r="O337" i="1"/>
  <c r="N337" i="1"/>
  <c r="W336" i="1"/>
  <c r="V336" i="1"/>
  <c r="U336" i="1"/>
  <c r="T336" i="1"/>
  <c r="S336" i="1"/>
  <c r="Q336" i="1"/>
  <c r="P336" i="1"/>
  <c r="O336" i="1"/>
  <c r="N336" i="1"/>
  <c r="W335" i="1"/>
  <c r="V335" i="1"/>
  <c r="U335" i="1"/>
  <c r="T335" i="1"/>
  <c r="S335" i="1"/>
  <c r="Q335" i="1"/>
  <c r="P335" i="1"/>
  <c r="O335" i="1"/>
  <c r="N335" i="1"/>
  <c r="W334" i="1"/>
  <c r="V334" i="1"/>
  <c r="U334" i="1"/>
  <c r="T334" i="1"/>
  <c r="S334" i="1"/>
  <c r="Q334" i="1"/>
  <c r="P334" i="1"/>
  <c r="O334" i="1"/>
  <c r="N334" i="1"/>
  <c r="W333" i="1"/>
  <c r="V333" i="1"/>
  <c r="U333" i="1"/>
  <c r="T333" i="1"/>
  <c r="S333" i="1"/>
  <c r="Q333" i="1"/>
  <c r="P333" i="1"/>
  <c r="O333" i="1"/>
  <c r="N333" i="1"/>
  <c r="W332" i="1"/>
  <c r="V332" i="1"/>
  <c r="U332" i="1"/>
  <c r="T332" i="1"/>
  <c r="S332" i="1"/>
  <c r="Q332" i="1"/>
  <c r="P332" i="1"/>
  <c r="O332" i="1"/>
  <c r="N332" i="1"/>
  <c r="W331" i="1"/>
  <c r="V331" i="1"/>
  <c r="U331" i="1"/>
  <c r="T331" i="1"/>
  <c r="S331" i="1"/>
  <c r="Q331" i="1"/>
  <c r="P331" i="1"/>
  <c r="O331" i="1"/>
  <c r="N331" i="1"/>
  <c r="W330" i="1"/>
  <c r="V330" i="1"/>
  <c r="U330" i="1"/>
  <c r="T330" i="1"/>
  <c r="S330" i="1"/>
  <c r="Q330" i="1"/>
  <c r="P330" i="1"/>
  <c r="O330" i="1"/>
  <c r="N330" i="1"/>
  <c r="W329" i="1"/>
  <c r="V329" i="1"/>
  <c r="U329" i="1"/>
  <c r="T329" i="1"/>
  <c r="S329" i="1"/>
  <c r="Q329" i="1"/>
  <c r="P329" i="1"/>
  <c r="O329" i="1"/>
  <c r="N329" i="1"/>
  <c r="W328" i="1"/>
  <c r="V328" i="1"/>
  <c r="U328" i="1"/>
  <c r="T328" i="1"/>
  <c r="S328" i="1"/>
  <c r="Q328" i="1"/>
  <c r="P328" i="1"/>
  <c r="O328" i="1"/>
  <c r="N328" i="1"/>
  <c r="W327" i="1"/>
  <c r="V327" i="1"/>
  <c r="U327" i="1"/>
  <c r="T327" i="1"/>
  <c r="S327" i="1"/>
  <c r="Q327" i="1"/>
  <c r="P327" i="1"/>
  <c r="O327" i="1"/>
  <c r="N327" i="1"/>
  <c r="W326" i="1"/>
  <c r="V326" i="1"/>
  <c r="U326" i="1"/>
  <c r="T326" i="1"/>
  <c r="S326" i="1"/>
  <c r="Q326" i="1"/>
  <c r="P326" i="1"/>
  <c r="O326" i="1"/>
  <c r="N326" i="1"/>
  <c r="W325" i="1"/>
  <c r="V325" i="1"/>
  <c r="U325" i="1"/>
  <c r="T325" i="1"/>
  <c r="S325" i="1"/>
  <c r="Q325" i="1"/>
  <c r="P325" i="1"/>
  <c r="O325" i="1"/>
  <c r="N325" i="1"/>
  <c r="W324" i="1"/>
  <c r="V324" i="1"/>
  <c r="U324" i="1"/>
  <c r="T324" i="1"/>
  <c r="S324" i="1"/>
  <c r="Q324" i="1"/>
  <c r="P324" i="1"/>
  <c r="O324" i="1"/>
  <c r="N324" i="1"/>
  <c r="W323" i="1"/>
  <c r="V323" i="1"/>
  <c r="U323" i="1"/>
  <c r="T323" i="1"/>
  <c r="S323" i="1"/>
  <c r="Q323" i="1"/>
  <c r="P323" i="1"/>
  <c r="O323" i="1"/>
  <c r="N323" i="1"/>
  <c r="W322" i="1"/>
  <c r="V322" i="1"/>
  <c r="U322" i="1"/>
  <c r="T322" i="1"/>
  <c r="S322" i="1"/>
  <c r="Q322" i="1"/>
  <c r="P322" i="1"/>
  <c r="O322" i="1"/>
  <c r="N322" i="1"/>
  <c r="W321" i="1"/>
  <c r="V321" i="1"/>
  <c r="U321" i="1"/>
  <c r="T321" i="1"/>
  <c r="S321" i="1"/>
  <c r="Q321" i="1"/>
  <c r="P321" i="1"/>
  <c r="O321" i="1"/>
  <c r="N321" i="1"/>
  <c r="W320" i="1"/>
  <c r="V320" i="1"/>
  <c r="U320" i="1"/>
  <c r="T320" i="1"/>
  <c r="S320" i="1"/>
  <c r="Q320" i="1"/>
  <c r="P320" i="1"/>
  <c r="O320" i="1"/>
  <c r="N320" i="1"/>
  <c r="W319" i="1"/>
  <c r="V319" i="1"/>
  <c r="U319" i="1"/>
  <c r="T319" i="1"/>
  <c r="S319" i="1"/>
  <c r="Q319" i="1"/>
  <c r="P319" i="1"/>
  <c r="O319" i="1"/>
  <c r="N319" i="1"/>
  <c r="W318" i="1"/>
  <c r="V318" i="1"/>
  <c r="U318" i="1"/>
  <c r="T318" i="1"/>
  <c r="S318" i="1"/>
  <c r="Q318" i="1"/>
  <c r="P318" i="1"/>
  <c r="O318" i="1"/>
  <c r="N318" i="1"/>
  <c r="W317" i="1"/>
  <c r="V317" i="1"/>
  <c r="U317" i="1"/>
  <c r="T317" i="1"/>
  <c r="S317" i="1"/>
  <c r="Q317" i="1"/>
  <c r="P317" i="1"/>
  <c r="O317" i="1"/>
  <c r="N317" i="1"/>
  <c r="W316" i="1"/>
  <c r="V316" i="1"/>
  <c r="U316" i="1"/>
  <c r="T316" i="1"/>
  <c r="S316" i="1"/>
  <c r="Q316" i="1"/>
  <c r="P316" i="1"/>
  <c r="O316" i="1"/>
  <c r="N316" i="1"/>
  <c r="W315" i="1"/>
  <c r="V315" i="1"/>
  <c r="U315" i="1"/>
  <c r="T315" i="1"/>
  <c r="S315" i="1"/>
  <c r="Q315" i="1"/>
  <c r="P315" i="1"/>
  <c r="O315" i="1"/>
  <c r="N315" i="1"/>
  <c r="W314" i="1"/>
  <c r="V314" i="1"/>
  <c r="U314" i="1"/>
  <c r="T314" i="1"/>
  <c r="S314" i="1"/>
  <c r="Q314" i="1"/>
  <c r="P314" i="1"/>
  <c r="O314" i="1"/>
  <c r="N314" i="1"/>
  <c r="W313" i="1"/>
  <c r="V313" i="1"/>
  <c r="U313" i="1"/>
  <c r="T313" i="1"/>
  <c r="S313" i="1"/>
  <c r="Q313" i="1"/>
  <c r="P313" i="1"/>
  <c r="O313" i="1"/>
  <c r="N313" i="1"/>
  <c r="W312" i="1"/>
  <c r="V312" i="1"/>
  <c r="U312" i="1"/>
  <c r="T312" i="1"/>
  <c r="S312" i="1"/>
  <c r="Q312" i="1"/>
  <c r="P312" i="1"/>
  <c r="O312" i="1"/>
  <c r="N312" i="1"/>
  <c r="W311" i="1"/>
  <c r="V311" i="1"/>
  <c r="U311" i="1"/>
  <c r="T311" i="1"/>
  <c r="S311" i="1"/>
  <c r="Q311" i="1"/>
  <c r="P311" i="1"/>
  <c r="O311" i="1"/>
  <c r="N311" i="1"/>
  <c r="W310" i="1"/>
  <c r="V310" i="1"/>
  <c r="U310" i="1"/>
  <c r="T310" i="1"/>
  <c r="S310" i="1"/>
  <c r="Q310" i="1"/>
  <c r="P310" i="1"/>
  <c r="O310" i="1"/>
  <c r="N310" i="1"/>
  <c r="W309" i="1"/>
  <c r="V309" i="1"/>
  <c r="U309" i="1"/>
  <c r="T309" i="1"/>
  <c r="S309" i="1"/>
  <c r="Q309" i="1"/>
  <c r="P309" i="1"/>
  <c r="O309" i="1"/>
  <c r="N309" i="1"/>
  <c r="W308" i="1"/>
  <c r="V308" i="1"/>
  <c r="U308" i="1"/>
  <c r="T308" i="1"/>
  <c r="S308" i="1"/>
  <c r="Q308" i="1"/>
  <c r="P308" i="1"/>
  <c r="O308" i="1"/>
  <c r="N308" i="1"/>
  <c r="W307" i="1"/>
  <c r="V307" i="1"/>
  <c r="U307" i="1"/>
  <c r="T307" i="1"/>
  <c r="S307" i="1"/>
  <c r="Q307" i="1"/>
  <c r="P307" i="1"/>
  <c r="O307" i="1"/>
  <c r="N307" i="1"/>
  <c r="W306" i="1"/>
  <c r="V306" i="1"/>
  <c r="U306" i="1"/>
  <c r="T306" i="1"/>
  <c r="S306" i="1"/>
  <c r="Q306" i="1"/>
  <c r="P306" i="1"/>
  <c r="O306" i="1"/>
  <c r="N306" i="1"/>
  <c r="W305" i="1"/>
  <c r="V305" i="1"/>
  <c r="U305" i="1"/>
  <c r="T305" i="1"/>
  <c r="S305" i="1"/>
  <c r="Q305" i="1"/>
  <c r="P305" i="1"/>
  <c r="O305" i="1"/>
  <c r="N305" i="1"/>
  <c r="W304" i="1"/>
  <c r="V304" i="1"/>
  <c r="U304" i="1"/>
  <c r="T304" i="1"/>
  <c r="S304" i="1"/>
  <c r="Q304" i="1"/>
  <c r="P304" i="1"/>
  <c r="O304" i="1"/>
  <c r="N304" i="1"/>
  <c r="W303" i="1"/>
  <c r="V303" i="1"/>
  <c r="U303" i="1"/>
  <c r="T303" i="1"/>
  <c r="S303" i="1"/>
  <c r="Q303" i="1"/>
  <c r="P303" i="1"/>
  <c r="O303" i="1"/>
  <c r="N303" i="1"/>
  <c r="W302" i="1"/>
  <c r="V302" i="1"/>
  <c r="U302" i="1"/>
  <c r="T302" i="1"/>
  <c r="S302" i="1"/>
  <c r="Q302" i="1"/>
  <c r="P302" i="1"/>
  <c r="O302" i="1"/>
  <c r="N302" i="1"/>
  <c r="W301" i="1"/>
  <c r="V301" i="1"/>
  <c r="U301" i="1"/>
  <c r="T301" i="1"/>
  <c r="S301" i="1"/>
  <c r="Q301" i="1"/>
  <c r="P301" i="1"/>
  <c r="O301" i="1"/>
  <c r="N301" i="1"/>
  <c r="W300" i="1"/>
  <c r="V300" i="1"/>
  <c r="U300" i="1"/>
  <c r="T300" i="1"/>
  <c r="S300" i="1"/>
  <c r="Q300" i="1"/>
  <c r="P300" i="1"/>
  <c r="O300" i="1"/>
  <c r="N300" i="1"/>
  <c r="W299" i="1"/>
  <c r="V299" i="1"/>
  <c r="U299" i="1"/>
  <c r="T299" i="1"/>
  <c r="S299" i="1"/>
  <c r="Q299" i="1"/>
  <c r="P299" i="1"/>
  <c r="O299" i="1"/>
  <c r="N299" i="1"/>
  <c r="W298" i="1"/>
  <c r="V298" i="1"/>
  <c r="U298" i="1"/>
  <c r="T298" i="1"/>
  <c r="S298" i="1"/>
  <c r="Q298" i="1"/>
  <c r="P298" i="1"/>
  <c r="O298" i="1"/>
  <c r="N298" i="1"/>
  <c r="W297" i="1"/>
  <c r="V297" i="1"/>
  <c r="U297" i="1"/>
  <c r="T297" i="1"/>
  <c r="S297" i="1"/>
  <c r="Q297" i="1"/>
  <c r="P297" i="1"/>
  <c r="O297" i="1"/>
  <c r="N297" i="1"/>
  <c r="W296" i="1"/>
  <c r="V296" i="1"/>
  <c r="U296" i="1"/>
  <c r="T296" i="1"/>
  <c r="S296" i="1"/>
  <c r="Q296" i="1"/>
  <c r="P296" i="1"/>
  <c r="O296" i="1"/>
  <c r="N296" i="1"/>
  <c r="W295" i="1"/>
  <c r="V295" i="1"/>
  <c r="U295" i="1"/>
  <c r="T295" i="1"/>
  <c r="S295" i="1"/>
  <c r="Q295" i="1"/>
  <c r="P295" i="1"/>
  <c r="O295" i="1"/>
  <c r="N295" i="1"/>
  <c r="W294" i="1"/>
  <c r="V294" i="1"/>
  <c r="U294" i="1"/>
  <c r="T294" i="1"/>
  <c r="S294" i="1"/>
  <c r="Q294" i="1"/>
  <c r="P294" i="1"/>
  <c r="O294" i="1"/>
  <c r="N294" i="1"/>
  <c r="W293" i="1"/>
  <c r="V293" i="1"/>
  <c r="U293" i="1"/>
  <c r="T293" i="1"/>
  <c r="S293" i="1"/>
  <c r="Q293" i="1"/>
  <c r="P293" i="1"/>
  <c r="O293" i="1"/>
  <c r="N293" i="1"/>
  <c r="W292" i="1"/>
  <c r="V292" i="1"/>
  <c r="U292" i="1"/>
  <c r="T292" i="1"/>
  <c r="S292" i="1"/>
  <c r="Q292" i="1"/>
  <c r="P292" i="1"/>
  <c r="O292" i="1"/>
  <c r="N292" i="1"/>
  <c r="W291" i="1"/>
  <c r="V291" i="1"/>
  <c r="U291" i="1"/>
  <c r="T291" i="1"/>
  <c r="S291" i="1"/>
  <c r="Q291" i="1"/>
  <c r="P291" i="1"/>
  <c r="O291" i="1"/>
  <c r="N291" i="1"/>
  <c r="W290" i="1"/>
  <c r="V290" i="1"/>
  <c r="U290" i="1"/>
  <c r="T290" i="1"/>
  <c r="S290" i="1"/>
  <c r="Q290" i="1"/>
  <c r="P290" i="1"/>
  <c r="O290" i="1"/>
  <c r="N290" i="1"/>
  <c r="W289" i="1"/>
  <c r="V289" i="1"/>
  <c r="U289" i="1"/>
  <c r="T289" i="1"/>
  <c r="S289" i="1"/>
  <c r="Q289" i="1"/>
  <c r="P289" i="1"/>
  <c r="O289" i="1"/>
  <c r="N289" i="1"/>
  <c r="W288" i="1"/>
  <c r="V288" i="1"/>
  <c r="U288" i="1"/>
  <c r="T288" i="1"/>
  <c r="S288" i="1"/>
  <c r="Q288" i="1"/>
  <c r="P288" i="1"/>
  <c r="O288" i="1"/>
  <c r="N288" i="1"/>
  <c r="W287" i="1"/>
  <c r="V287" i="1"/>
  <c r="U287" i="1"/>
  <c r="T287" i="1"/>
  <c r="S287" i="1"/>
  <c r="Q287" i="1"/>
  <c r="P287" i="1"/>
  <c r="O287" i="1"/>
  <c r="N287" i="1"/>
  <c r="W286" i="1"/>
  <c r="V286" i="1"/>
  <c r="U286" i="1"/>
  <c r="T286" i="1"/>
  <c r="S286" i="1"/>
  <c r="Q286" i="1"/>
  <c r="P286" i="1"/>
  <c r="O286" i="1"/>
  <c r="N286" i="1"/>
  <c r="W285" i="1"/>
  <c r="V285" i="1"/>
  <c r="U285" i="1"/>
  <c r="T285" i="1"/>
  <c r="S285" i="1"/>
  <c r="Q285" i="1"/>
  <c r="P285" i="1"/>
  <c r="O285" i="1"/>
  <c r="N285" i="1"/>
  <c r="W284" i="1"/>
  <c r="V284" i="1"/>
  <c r="U284" i="1"/>
  <c r="T284" i="1"/>
  <c r="S284" i="1"/>
  <c r="Q284" i="1"/>
  <c r="P284" i="1"/>
  <c r="O284" i="1"/>
  <c r="N284" i="1"/>
  <c r="W283" i="1"/>
  <c r="V283" i="1"/>
  <c r="U283" i="1"/>
  <c r="T283" i="1"/>
  <c r="S283" i="1"/>
  <c r="Q283" i="1"/>
  <c r="P283" i="1"/>
  <c r="O283" i="1"/>
  <c r="N283" i="1"/>
  <c r="W282" i="1"/>
  <c r="V282" i="1"/>
  <c r="U282" i="1"/>
  <c r="T282" i="1"/>
  <c r="S282" i="1"/>
  <c r="Q282" i="1"/>
  <c r="P282" i="1"/>
  <c r="O282" i="1"/>
  <c r="N282" i="1"/>
  <c r="W281" i="1"/>
  <c r="V281" i="1"/>
  <c r="U281" i="1"/>
  <c r="T281" i="1"/>
  <c r="S281" i="1"/>
  <c r="Q281" i="1"/>
  <c r="P281" i="1"/>
  <c r="O281" i="1"/>
  <c r="N281" i="1"/>
  <c r="W280" i="1"/>
  <c r="V280" i="1"/>
  <c r="U280" i="1"/>
  <c r="T280" i="1"/>
  <c r="S280" i="1"/>
  <c r="Q280" i="1"/>
  <c r="P280" i="1"/>
  <c r="O280" i="1"/>
  <c r="N280" i="1"/>
  <c r="W279" i="1"/>
  <c r="V279" i="1"/>
  <c r="U279" i="1"/>
  <c r="T279" i="1"/>
  <c r="S279" i="1"/>
  <c r="Q279" i="1"/>
  <c r="P279" i="1"/>
  <c r="O279" i="1"/>
  <c r="N279" i="1"/>
  <c r="W278" i="1"/>
  <c r="V278" i="1"/>
  <c r="U278" i="1"/>
  <c r="T278" i="1"/>
  <c r="S278" i="1"/>
  <c r="Q278" i="1"/>
  <c r="P278" i="1"/>
  <c r="O278" i="1"/>
  <c r="N278" i="1"/>
  <c r="W277" i="1"/>
  <c r="V277" i="1"/>
  <c r="U277" i="1"/>
  <c r="T277" i="1"/>
  <c r="S277" i="1"/>
  <c r="Q277" i="1"/>
  <c r="P277" i="1"/>
  <c r="O277" i="1"/>
  <c r="U2" i="18"/>
  <c r="N2" i="18"/>
  <c r="O2" i="18"/>
  <c r="P2" i="18"/>
  <c r="Q2" i="18"/>
  <c r="M2" i="18"/>
  <c r="H244" i="1"/>
  <c r="G244" i="1"/>
  <c r="H245" i="1"/>
  <c r="G245" i="1"/>
  <c r="H246" i="1"/>
  <c r="G246" i="1"/>
  <c r="H247" i="1"/>
  <c r="G247" i="1"/>
  <c r="H248" i="1"/>
  <c r="G248" i="1"/>
  <c r="H249" i="1"/>
  <c r="G249" i="1"/>
  <c r="H250" i="1"/>
  <c r="G250" i="1"/>
  <c r="H251" i="1"/>
  <c r="G251" i="1"/>
  <c r="H252" i="1"/>
  <c r="G252" i="1"/>
  <c r="H253" i="1"/>
  <c r="G253" i="1"/>
  <c r="H254" i="1"/>
  <c r="G254" i="1"/>
  <c r="H255" i="1"/>
  <c r="G255" i="1"/>
  <c r="H256" i="1"/>
  <c r="G256" i="1"/>
  <c r="H257" i="1"/>
  <c r="G257" i="1"/>
  <c r="H258" i="1"/>
  <c r="G258" i="1"/>
  <c r="H259" i="1"/>
  <c r="G259" i="1"/>
  <c r="H260" i="1"/>
  <c r="G260" i="1"/>
  <c r="E439" i="1"/>
  <c r="H261" i="1"/>
  <c r="G261" i="1"/>
  <c r="E440" i="1"/>
  <c r="H262" i="1"/>
  <c r="G262" i="1"/>
  <c r="E441" i="1"/>
  <c r="H263" i="1"/>
  <c r="G263" i="1"/>
  <c r="E442" i="1"/>
  <c r="I268" i="1"/>
  <c r="I267" i="1"/>
  <c r="I269" i="1"/>
  <c r="I278" i="1"/>
  <c r="I277"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K4" i="8"/>
  <c r="J268" i="1"/>
  <c r="J267" i="1"/>
  <c r="J269" i="1"/>
  <c r="J278" i="1"/>
  <c r="J277"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L4" i="8"/>
  <c r="K268" i="1"/>
  <c r="K267" i="1"/>
  <c r="K269" i="1"/>
  <c r="K278" i="1"/>
  <c r="K277"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M4" i="8"/>
  <c r="K5" i="8"/>
  <c r="L5" i="8"/>
  <c r="M5" i="8"/>
  <c r="K6" i="8"/>
  <c r="L6" i="8"/>
  <c r="M6" i="8"/>
  <c r="K7" i="8"/>
  <c r="L7" i="8"/>
  <c r="M7" i="8"/>
  <c r="K8" i="8"/>
  <c r="L8" i="8"/>
  <c r="M8" i="8"/>
  <c r="K9" i="8"/>
  <c r="L9" i="8"/>
  <c r="M9" i="8"/>
  <c r="K10" i="8"/>
  <c r="L10" i="8"/>
  <c r="M10" i="8"/>
  <c r="K11" i="8"/>
  <c r="L11" i="8"/>
  <c r="M11" i="8"/>
  <c r="K12" i="8"/>
  <c r="L12" i="8"/>
  <c r="M12" i="8"/>
  <c r="K13" i="8"/>
  <c r="L13" i="8"/>
  <c r="M13" i="8"/>
  <c r="K14" i="8"/>
  <c r="L14" i="8"/>
  <c r="M14" i="8"/>
  <c r="K15" i="8"/>
  <c r="L15" i="8"/>
  <c r="M15" i="8"/>
  <c r="K16" i="8"/>
  <c r="L16" i="8"/>
  <c r="M16" i="8"/>
  <c r="K17" i="8"/>
  <c r="L17" i="8"/>
  <c r="M17" i="8"/>
  <c r="K18" i="8"/>
  <c r="L18" i="8"/>
  <c r="M18" i="8"/>
  <c r="K19" i="8"/>
  <c r="L19" i="8"/>
  <c r="M19" i="8"/>
  <c r="K20" i="8"/>
  <c r="L20" i="8"/>
  <c r="M20" i="8"/>
  <c r="K21" i="8"/>
  <c r="L21" i="8"/>
  <c r="M21" i="8"/>
  <c r="K22" i="8"/>
  <c r="L22" i="8"/>
  <c r="M22" i="8"/>
  <c r="K23" i="8"/>
  <c r="L23" i="8"/>
  <c r="M23" i="8"/>
  <c r="K24" i="8"/>
  <c r="L24" i="8"/>
  <c r="M24" i="8"/>
  <c r="K25" i="8"/>
  <c r="L25" i="8"/>
  <c r="M25" i="8"/>
  <c r="K26" i="8"/>
  <c r="L26" i="8"/>
  <c r="M26" i="8"/>
  <c r="K27" i="8"/>
  <c r="L27" i="8"/>
  <c r="M27" i="8"/>
  <c r="K28" i="8"/>
  <c r="L28" i="8"/>
  <c r="M28" i="8"/>
  <c r="K29" i="8"/>
  <c r="L29" i="8"/>
  <c r="M29" i="8"/>
  <c r="K30" i="8"/>
  <c r="L30" i="8"/>
  <c r="M30" i="8"/>
  <c r="K31" i="8"/>
  <c r="L31" i="8"/>
  <c r="M31" i="8"/>
  <c r="K32" i="8"/>
  <c r="L32" i="8"/>
  <c r="M32" i="8"/>
  <c r="K33" i="8"/>
  <c r="L33" i="8"/>
  <c r="M33" i="8"/>
  <c r="K34" i="8"/>
  <c r="L34" i="8"/>
  <c r="M34" i="8"/>
  <c r="K35" i="8"/>
  <c r="L35" i="8"/>
  <c r="M35" i="8"/>
  <c r="K36" i="8"/>
  <c r="L36" i="8"/>
  <c r="M36" i="8"/>
  <c r="K37" i="8"/>
  <c r="L37" i="8"/>
  <c r="M37" i="8"/>
  <c r="K38" i="8"/>
  <c r="L38" i="8"/>
  <c r="M38" i="8"/>
  <c r="K39" i="8"/>
  <c r="L39" i="8"/>
  <c r="M39" i="8"/>
  <c r="K40" i="8"/>
  <c r="L40" i="8"/>
  <c r="M40" i="8"/>
  <c r="K41" i="8"/>
  <c r="L41" i="8"/>
  <c r="M41" i="8"/>
  <c r="K42" i="8"/>
  <c r="L42" i="8"/>
  <c r="M42" i="8"/>
  <c r="K43" i="8"/>
  <c r="L43" i="8"/>
  <c r="M43" i="8"/>
  <c r="K44" i="8"/>
  <c r="L44" i="8"/>
  <c r="M44" i="8"/>
  <c r="K45" i="8"/>
  <c r="L45" i="8"/>
  <c r="M45" i="8"/>
  <c r="K46" i="8"/>
  <c r="L46" i="8"/>
  <c r="M46" i="8"/>
  <c r="K47" i="8"/>
  <c r="L47" i="8"/>
  <c r="M47" i="8"/>
  <c r="K48" i="8"/>
  <c r="L48" i="8"/>
  <c r="M48" i="8"/>
  <c r="K49" i="8"/>
  <c r="L49" i="8"/>
  <c r="M49" i="8"/>
  <c r="K50" i="8"/>
  <c r="L50" i="8"/>
  <c r="M50" i="8"/>
  <c r="K51" i="8"/>
  <c r="L51" i="8"/>
  <c r="M51" i="8"/>
  <c r="K52" i="8"/>
  <c r="L52" i="8"/>
  <c r="M52" i="8"/>
  <c r="K53" i="8"/>
  <c r="L53" i="8"/>
  <c r="M53" i="8"/>
  <c r="K54" i="8"/>
  <c r="L54" i="8"/>
  <c r="M54" i="8"/>
  <c r="K55" i="8"/>
  <c r="L55" i="8"/>
  <c r="M55" i="8"/>
  <c r="K56" i="8"/>
  <c r="L56" i="8"/>
  <c r="M56" i="8"/>
  <c r="K57" i="8"/>
  <c r="L57" i="8"/>
  <c r="M57" i="8"/>
  <c r="K58" i="8"/>
  <c r="L58" i="8"/>
  <c r="M58" i="8"/>
  <c r="K59" i="8"/>
  <c r="L59" i="8"/>
  <c r="M59" i="8"/>
  <c r="K60" i="8"/>
  <c r="L60" i="8"/>
  <c r="M60" i="8"/>
  <c r="K61" i="8"/>
  <c r="L61" i="8"/>
  <c r="M61" i="8"/>
  <c r="K62" i="8"/>
  <c r="L62" i="8"/>
  <c r="M62" i="8"/>
  <c r="K63" i="8"/>
  <c r="L63" i="8"/>
  <c r="M63" i="8"/>
  <c r="K64" i="8"/>
  <c r="L64" i="8"/>
  <c r="M64" i="8"/>
  <c r="K65" i="8"/>
  <c r="L65" i="8"/>
  <c r="M65" i="8"/>
  <c r="K66" i="8"/>
  <c r="L66" i="8"/>
  <c r="M66" i="8"/>
  <c r="K67" i="8"/>
  <c r="L67" i="8"/>
  <c r="M67" i="8"/>
  <c r="K68" i="8"/>
  <c r="L68" i="8"/>
  <c r="M68" i="8"/>
  <c r="K69" i="8"/>
  <c r="L69" i="8"/>
  <c r="M69" i="8"/>
  <c r="K70" i="8"/>
  <c r="L70" i="8"/>
  <c r="M70" i="8"/>
  <c r="K71" i="8"/>
  <c r="L71" i="8"/>
  <c r="M71" i="8"/>
  <c r="K72" i="8"/>
  <c r="L72" i="8"/>
  <c r="M72" i="8"/>
  <c r="K73" i="8"/>
  <c r="L73" i="8"/>
  <c r="M73" i="8"/>
  <c r="K74" i="8"/>
  <c r="L74" i="8"/>
  <c r="M74" i="8"/>
  <c r="K75" i="8"/>
  <c r="L75" i="8"/>
  <c r="M75" i="8"/>
  <c r="K76" i="8"/>
  <c r="L76" i="8"/>
  <c r="M76" i="8"/>
  <c r="K77" i="8"/>
  <c r="L77" i="8"/>
  <c r="M77" i="8"/>
  <c r="K78" i="8"/>
  <c r="L78" i="8"/>
  <c r="M78" i="8"/>
  <c r="K79" i="8"/>
  <c r="L79" i="8"/>
  <c r="M79" i="8"/>
  <c r="K80" i="8"/>
  <c r="L80" i="8"/>
  <c r="M80" i="8"/>
  <c r="K81" i="8"/>
  <c r="L81" i="8"/>
  <c r="M81" i="8"/>
  <c r="K82" i="8"/>
  <c r="L82" i="8"/>
  <c r="M82" i="8"/>
  <c r="K83" i="8"/>
  <c r="L83" i="8"/>
  <c r="M83" i="8"/>
  <c r="G233" i="1"/>
  <c r="G234" i="1"/>
  <c r="G235" i="1"/>
  <c r="G236" i="1"/>
  <c r="G237" i="1"/>
  <c r="G238" i="1"/>
  <c r="G239" i="1"/>
  <c r="G240" i="1"/>
  <c r="G241" i="1"/>
  <c r="G242" i="1"/>
  <c r="G24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68" i="1"/>
  <c r="G267" i="1"/>
  <c r="G269" i="1"/>
  <c r="G278" i="1"/>
  <c r="G277"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H4" i="8"/>
  <c r="H233" i="1"/>
  <c r="H234" i="1"/>
  <c r="H235" i="1"/>
  <c r="H236" i="1"/>
  <c r="H237" i="1"/>
  <c r="H238" i="1"/>
  <c r="H239" i="1"/>
  <c r="H240" i="1"/>
  <c r="H241" i="1"/>
  <c r="H242" i="1"/>
  <c r="H24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68" i="1"/>
  <c r="H267" i="1"/>
  <c r="H269" i="1"/>
  <c r="H278" i="1"/>
  <c r="H277"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I4" i="8"/>
  <c r="H5" i="8"/>
  <c r="I5" i="8"/>
  <c r="H6" i="8"/>
  <c r="I6" i="8"/>
  <c r="H7" i="8"/>
  <c r="I7" i="8"/>
  <c r="H8" i="8"/>
  <c r="I8" i="8"/>
  <c r="H9" i="8"/>
  <c r="I9" i="8"/>
  <c r="H10" i="8"/>
  <c r="I10" i="8"/>
  <c r="H11" i="8"/>
  <c r="I11" i="8"/>
  <c r="H12" i="8"/>
  <c r="I12" i="8"/>
  <c r="H13" i="8"/>
  <c r="I13" i="8"/>
  <c r="H14" i="8"/>
  <c r="I14" i="8"/>
  <c r="H15" i="8"/>
  <c r="I15" i="8"/>
  <c r="H16" i="8"/>
  <c r="I16" i="8"/>
  <c r="H17" i="8"/>
  <c r="I17" i="8"/>
  <c r="H18" i="8"/>
  <c r="I18" i="8"/>
  <c r="H19" i="8"/>
  <c r="I19" i="8"/>
  <c r="H20" i="8"/>
  <c r="I20" i="8"/>
  <c r="H21" i="8"/>
  <c r="I21" i="8"/>
  <c r="H22" i="8"/>
  <c r="I22" i="8"/>
  <c r="H23" i="8"/>
  <c r="I23" i="8"/>
  <c r="H24" i="8"/>
  <c r="I24" i="8"/>
  <c r="H25" i="8"/>
  <c r="I25" i="8"/>
  <c r="H26" i="8"/>
  <c r="I26" i="8"/>
  <c r="H27" i="8"/>
  <c r="I27" i="8"/>
  <c r="H28" i="8"/>
  <c r="I28" i="8"/>
  <c r="H29" i="8"/>
  <c r="I29" i="8"/>
  <c r="H30" i="8"/>
  <c r="I30" i="8"/>
  <c r="H31" i="8"/>
  <c r="I31" i="8"/>
  <c r="H32" i="8"/>
  <c r="I32" i="8"/>
  <c r="H33" i="8"/>
  <c r="I33" i="8"/>
  <c r="H34" i="8"/>
  <c r="I34" i="8"/>
  <c r="H35" i="8"/>
  <c r="I35" i="8"/>
  <c r="H36" i="8"/>
  <c r="I36" i="8"/>
  <c r="H37" i="8"/>
  <c r="I37" i="8"/>
  <c r="H38" i="8"/>
  <c r="I38" i="8"/>
  <c r="H39" i="8"/>
  <c r="I39" i="8"/>
  <c r="H40" i="8"/>
  <c r="I40" i="8"/>
  <c r="H41" i="8"/>
  <c r="I41" i="8"/>
  <c r="H42" i="8"/>
  <c r="I42" i="8"/>
  <c r="H43" i="8"/>
  <c r="I43" i="8"/>
  <c r="H44" i="8"/>
  <c r="I44" i="8"/>
  <c r="H45" i="8"/>
  <c r="I45" i="8"/>
  <c r="H46" i="8"/>
  <c r="I46" i="8"/>
  <c r="H47" i="8"/>
  <c r="I47" i="8"/>
  <c r="H48" i="8"/>
  <c r="I48" i="8"/>
  <c r="H49" i="8"/>
  <c r="I49" i="8"/>
  <c r="H50" i="8"/>
  <c r="I50" i="8"/>
  <c r="H51" i="8"/>
  <c r="I51" i="8"/>
  <c r="H52" i="8"/>
  <c r="I52" i="8"/>
  <c r="H53" i="8"/>
  <c r="I53" i="8"/>
  <c r="H54" i="8"/>
  <c r="I54" i="8"/>
  <c r="H55" i="8"/>
  <c r="I55" i="8"/>
  <c r="H56" i="8"/>
  <c r="I56" i="8"/>
  <c r="H57" i="8"/>
  <c r="I57" i="8"/>
  <c r="H58" i="8"/>
  <c r="I58" i="8"/>
  <c r="H59" i="8"/>
  <c r="I59" i="8"/>
  <c r="H60" i="8"/>
  <c r="I60" i="8"/>
  <c r="H61" i="8"/>
  <c r="I61" i="8"/>
  <c r="H62" i="8"/>
  <c r="I62" i="8"/>
  <c r="H63" i="8"/>
  <c r="I63" i="8"/>
  <c r="H64" i="8"/>
  <c r="I64" i="8"/>
  <c r="H65" i="8"/>
  <c r="I65" i="8"/>
  <c r="H66" i="8"/>
  <c r="I66" i="8"/>
  <c r="H67" i="8"/>
  <c r="I67" i="8"/>
  <c r="H68" i="8"/>
  <c r="I68" i="8"/>
  <c r="H69" i="8"/>
  <c r="I69" i="8"/>
  <c r="H70" i="8"/>
  <c r="I70" i="8"/>
  <c r="H71" i="8"/>
  <c r="I71" i="8"/>
  <c r="H72" i="8"/>
  <c r="I72" i="8"/>
  <c r="H73" i="8"/>
  <c r="I73" i="8"/>
  <c r="H74" i="8"/>
  <c r="I74" i="8"/>
  <c r="H75" i="8"/>
  <c r="I75" i="8"/>
  <c r="H76" i="8"/>
  <c r="I76" i="8"/>
  <c r="H77" i="8"/>
  <c r="I77" i="8"/>
  <c r="H78" i="8"/>
  <c r="I78" i="8"/>
  <c r="H79" i="8"/>
  <c r="I79" i="8"/>
  <c r="H80" i="8"/>
  <c r="I80" i="8"/>
  <c r="H81" i="8"/>
  <c r="I81" i="8"/>
  <c r="H82" i="8"/>
  <c r="I82" i="8"/>
  <c r="H83" i="8"/>
  <c r="I83" i="8"/>
  <c r="F268" i="1"/>
  <c r="F267" i="1"/>
  <c r="F269" i="1"/>
  <c r="L3" i="8"/>
  <c r="M3" i="8"/>
  <c r="K3" i="8"/>
  <c r="I3" i="8"/>
  <c r="H3" i="8"/>
  <c r="C268" i="1"/>
  <c r="C267" i="1"/>
  <c r="C269" i="1"/>
  <c r="C278" i="1"/>
  <c r="C277"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4" i="8"/>
  <c r="D268" i="1"/>
  <c r="D267" i="1"/>
  <c r="D269" i="1"/>
  <c r="D278" i="1"/>
  <c r="D277"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4" i="8"/>
  <c r="C5" i="8"/>
  <c r="D5" i="8"/>
  <c r="C6" i="8"/>
  <c r="D6" i="8"/>
  <c r="C7" i="8"/>
  <c r="D7" i="8"/>
  <c r="C8" i="8"/>
  <c r="D8" i="8"/>
  <c r="C9" i="8"/>
  <c r="D9" i="8"/>
  <c r="C10" i="8"/>
  <c r="D10" i="8"/>
  <c r="C11" i="8"/>
  <c r="D11" i="8"/>
  <c r="C12" i="8"/>
  <c r="D12" i="8"/>
  <c r="C13" i="8"/>
  <c r="D13" i="8"/>
  <c r="C14" i="8"/>
  <c r="D14" i="8"/>
  <c r="C15" i="8"/>
  <c r="D15" i="8"/>
  <c r="C16" i="8"/>
  <c r="D16" i="8"/>
  <c r="C17" i="8"/>
  <c r="D17" i="8"/>
  <c r="C18" i="8"/>
  <c r="D18" i="8"/>
  <c r="C19" i="8"/>
  <c r="D19" i="8"/>
  <c r="C20" i="8"/>
  <c r="D20" i="8"/>
  <c r="C21" i="8"/>
  <c r="D21" i="8"/>
  <c r="C22" i="8"/>
  <c r="D22" i="8"/>
  <c r="C23" i="8"/>
  <c r="D23" i="8"/>
  <c r="C24" i="8"/>
  <c r="D24" i="8"/>
  <c r="C25" i="8"/>
  <c r="D25" i="8"/>
  <c r="C26" i="8"/>
  <c r="D26" i="8"/>
  <c r="C27" i="8"/>
  <c r="D27" i="8"/>
  <c r="C28" i="8"/>
  <c r="D28" i="8"/>
  <c r="C29" i="8"/>
  <c r="D29" i="8"/>
  <c r="C30" i="8"/>
  <c r="D30" i="8"/>
  <c r="C31" i="8"/>
  <c r="D31" i="8"/>
  <c r="C32" i="8"/>
  <c r="D32" i="8"/>
  <c r="C33" i="8"/>
  <c r="D33" i="8"/>
  <c r="C34" i="8"/>
  <c r="D34" i="8"/>
  <c r="C35" i="8"/>
  <c r="D35" i="8"/>
  <c r="C36" i="8"/>
  <c r="D36" i="8"/>
  <c r="C37" i="8"/>
  <c r="D37" i="8"/>
  <c r="C38" i="8"/>
  <c r="D38" i="8"/>
  <c r="C39" i="8"/>
  <c r="D39" i="8"/>
  <c r="C40" i="8"/>
  <c r="D40" i="8"/>
  <c r="C41" i="8"/>
  <c r="D41" i="8"/>
  <c r="C42" i="8"/>
  <c r="D42" i="8"/>
  <c r="C43" i="8"/>
  <c r="D43" i="8"/>
  <c r="C44" i="8"/>
  <c r="D44" i="8"/>
  <c r="C45" i="8"/>
  <c r="D45" i="8"/>
  <c r="C46" i="8"/>
  <c r="D46" i="8"/>
  <c r="C47" i="8"/>
  <c r="D47" i="8"/>
  <c r="C48" i="8"/>
  <c r="D48" i="8"/>
  <c r="C49" i="8"/>
  <c r="D49" i="8"/>
  <c r="C50" i="8"/>
  <c r="D50" i="8"/>
  <c r="C51" i="8"/>
  <c r="D51" i="8"/>
  <c r="C52" i="8"/>
  <c r="D52" i="8"/>
  <c r="C53" i="8"/>
  <c r="D53" i="8"/>
  <c r="C54" i="8"/>
  <c r="D54" i="8"/>
  <c r="C55" i="8"/>
  <c r="D55" i="8"/>
  <c r="C56" i="8"/>
  <c r="D56" i="8"/>
  <c r="C57" i="8"/>
  <c r="D57" i="8"/>
  <c r="C58" i="8"/>
  <c r="D58" i="8"/>
  <c r="C59" i="8"/>
  <c r="D59" i="8"/>
  <c r="C60" i="8"/>
  <c r="D60" i="8"/>
  <c r="C61" i="8"/>
  <c r="D61" i="8"/>
  <c r="C62" i="8"/>
  <c r="D62" i="8"/>
  <c r="C63" i="8"/>
  <c r="D63" i="8"/>
  <c r="C64" i="8"/>
  <c r="D64" i="8"/>
  <c r="C65" i="8"/>
  <c r="D65" i="8"/>
  <c r="C66" i="8"/>
  <c r="D66" i="8"/>
  <c r="C67" i="8"/>
  <c r="D67" i="8"/>
  <c r="C68" i="8"/>
  <c r="D68" i="8"/>
  <c r="C69" i="8"/>
  <c r="D69" i="8"/>
  <c r="C70" i="8"/>
  <c r="D70" i="8"/>
  <c r="C71" i="8"/>
  <c r="D71" i="8"/>
  <c r="C72" i="8"/>
  <c r="D72" i="8"/>
  <c r="C73" i="8"/>
  <c r="D73" i="8"/>
  <c r="C74" i="8"/>
  <c r="D74" i="8"/>
  <c r="C75" i="8"/>
  <c r="D75" i="8"/>
  <c r="C76" i="8"/>
  <c r="D76" i="8"/>
  <c r="C77" i="8"/>
  <c r="D77" i="8"/>
  <c r="C78" i="8"/>
  <c r="D78" i="8"/>
  <c r="C79" i="8"/>
  <c r="D79" i="8"/>
  <c r="C80" i="8"/>
  <c r="D80" i="8"/>
  <c r="C81" i="8"/>
  <c r="D81" i="8"/>
  <c r="C82" i="8"/>
  <c r="D82" i="8"/>
  <c r="C83" i="8"/>
  <c r="D83" i="8"/>
  <c r="D3" i="8"/>
  <c r="C3" i="8"/>
  <c r="B268" i="1"/>
  <c r="B267" i="1"/>
  <c r="B269" i="1"/>
  <c r="B278" i="1"/>
  <c r="B277"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3" i="8"/>
  <c r="BE89" i="1"/>
  <c r="BD89" i="1"/>
  <c r="AY89" i="1"/>
  <c r="AZ89" i="1"/>
  <c r="BA89" i="1"/>
  <c r="BB89" i="1"/>
  <c r="AV89" i="1"/>
  <c r="AW89" i="1"/>
  <c r="AX89" i="1"/>
  <c r="AR89" i="1"/>
  <c r="AS89" i="1"/>
  <c r="AT89" i="1"/>
  <c r="AU89" i="1"/>
  <c r="B57" i="14"/>
  <c r="C57" i="14"/>
  <c r="D57" i="14"/>
  <c r="E57" i="14"/>
  <c r="G57" i="14"/>
  <c r="H57" i="14"/>
  <c r="I57" i="14"/>
  <c r="B58" i="14"/>
  <c r="C58" i="14"/>
  <c r="D58" i="14"/>
  <c r="E58" i="14"/>
  <c r="G58" i="14"/>
  <c r="H58" i="14"/>
  <c r="I58" i="14"/>
  <c r="B59" i="14"/>
  <c r="C59" i="14"/>
  <c r="D59" i="14"/>
  <c r="E59" i="14"/>
  <c r="G59" i="14"/>
  <c r="H59" i="14"/>
  <c r="I59" i="14"/>
  <c r="B60" i="14"/>
  <c r="C60" i="14"/>
  <c r="D60" i="14"/>
  <c r="E60" i="14"/>
  <c r="G60" i="14"/>
  <c r="H60" i="14"/>
  <c r="I60" i="14"/>
  <c r="B61" i="14"/>
  <c r="C61" i="14"/>
  <c r="D61" i="14"/>
  <c r="E61" i="14"/>
  <c r="G61" i="14"/>
  <c r="H61" i="14"/>
  <c r="I61" i="14"/>
  <c r="B62" i="14"/>
  <c r="C62" i="14"/>
  <c r="D62" i="14"/>
  <c r="E62" i="14"/>
  <c r="G62" i="14"/>
  <c r="H62" i="14"/>
  <c r="I62" i="14"/>
  <c r="B63" i="14"/>
  <c r="C63" i="14"/>
  <c r="D63" i="14"/>
  <c r="E63" i="14"/>
  <c r="G63" i="14"/>
  <c r="H63" i="14"/>
  <c r="I63" i="14"/>
  <c r="B64" i="14"/>
  <c r="C64" i="14"/>
  <c r="D64" i="14"/>
  <c r="E64" i="14"/>
  <c r="G64" i="14"/>
  <c r="H64" i="14"/>
  <c r="I64" i="14"/>
  <c r="B65" i="14"/>
  <c r="C65" i="14"/>
  <c r="D65" i="14"/>
  <c r="E65" i="14"/>
  <c r="G65" i="14"/>
  <c r="H65" i="14"/>
  <c r="I65" i="14"/>
  <c r="B66" i="14"/>
  <c r="C66" i="14"/>
  <c r="D66" i="14"/>
  <c r="E66" i="14"/>
  <c r="G66" i="14"/>
  <c r="H66" i="14"/>
  <c r="I66" i="14"/>
  <c r="B29" i="14"/>
  <c r="C29" i="14"/>
  <c r="D29" i="14"/>
  <c r="E29" i="14"/>
  <c r="G29" i="14"/>
  <c r="H29" i="14"/>
  <c r="I29" i="14"/>
  <c r="B30" i="14"/>
  <c r="C30" i="14"/>
  <c r="D30" i="14"/>
  <c r="E30" i="14"/>
  <c r="G30" i="14"/>
  <c r="H30" i="14"/>
  <c r="I30" i="14"/>
  <c r="B31" i="14"/>
  <c r="C31" i="14"/>
  <c r="D31" i="14"/>
  <c r="E31" i="14"/>
  <c r="G31" i="14"/>
  <c r="H31" i="14"/>
  <c r="I31" i="14"/>
  <c r="B32" i="14"/>
  <c r="C32" i="14"/>
  <c r="D32" i="14"/>
  <c r="E32" i="14"/>
  <c r="G32" i="14"/>
  <c r="H32" i="14"/>
  <c r="I32" i="14"/>
  <c r="B33" i="14"/>
  <c r="C33" i="14"/>
  <c r="D33" i="14"/>
  <c r="E33" i="14"/>
  <c r="G33" i="14"/>
  <c r="H33" i="14"/>
  <c r="I33" i="14"/>
  <c r="B34" i="14"/>
  <c r="C34" i="14"/>
  <c r="D34" i="14"/>
  <c r="E34" i="14"/>
  <c r="G34" i="14"/>
  <c r="H34" i="14"/>
  <c r="I34" i="14"/>
  <c r="B35" i="14"/>
  <c r="C35" i="14"/>
  <c r="D35" i="14"/>
  <c r="E35" i="14"/>
  <c r="G35" i="14"/>
  <c r="H35" i="14"/>
  <c r="I35" i="14"/>
  <c r="B36" i="14"/>
  <c r="C36" i="14"/>
  <c r="D36" i="14"/>
  <c r="E36" i="14"/>
  <c r="G36" i="14"/>
  <c r="H36" i="14"/>
  <c r="I36" i="14"/>
  <c r="B37" i="14"/>
  <c r="C37" i="14"/>
  <c r="D37" i="14"/>
  <c r="E37" i="14"/>
  <c r="G37" i="14"/>
  <c r="H37" i="14"/>
  <c r="I37" i="14"/>
  <c r="B38" i="14"/>
  <c r="C38" i="14"/>
  <c r="D38" i="14"/>
  <c r="E38" i="14"/>
  <c r="G38" i="14"/>
  <c r="H38" i="14"/>
  <c r="I38" i="14"/>
  <c r="B39" i="14"/>
  <c r="C39" i="14"/>
  <c r="D39" i="14"/>
  <c r="E39" i="14"/>
  <c r="G39" i="14"/>
  <c r="H39" i="14"/>
  <c r="I39" i="14"/>
  <c r="B40" i="14"/>
  <c r="C40" i="14"/>
  <c r="D40" i="14"/>
  <c r="E40" i="14"/>
  <c r="G40" i="14"/>
  <c r="H40" i="14"/>
  <c r="I40" i="14"/>
  <c r="B41" i="14"/>
  <c r="C41" i="14"/>
  <c r="D41" i="14"/>
  <c r="E41" i="14"/>
  <c r="G41" i="14"/>
  <c r="H41" i="14"/>
  <c r="I41" i="14"/>
  <c r="B42" i="14"/>
  <c r="C42" i="14"/>
  <c r="D42" i="14"/>
  <c r="E42" i="14"/>
  <c r="G42" i="14"/>
  <c r="H42" i="14"/>
  <c r="I42" i="14"/>
  <c r="B43" i="14"/>
  <c r="C43" i="14"/>
  <c r="D43" i="14"/>
  <c r="E43" i="14"/>
  <c r="G43" i="14"/>
  <c r="H43" i="14"/>
  <c r="I43" i="14"/>
  <c r="B44" i="14"/>
  <c r="C44" i="14"/>
  <c r="D44" i="14"/>
  <c r="E44" i="14"/>
  <c r="G44" i="14"/>
  <c r="H44" i="14"/>
  <c r="I44" i="14"/>
  <c r="B45" i="14"/>
  <c r="C45" i="14"/>
  <c r="D45" i="14"/>
  <c r="E45" i="14"/>
  <c r="G45" i="14"/>
  <c r="H45" i="14"/>
  <c r="I45" i="14"/>
  <c r="B46" i="14"/>
  <c r="C46" i="14"/>
  <c r="D46" i="14"/>
  <c r="E46" i="14"/>
  <c r="G46" i="14"/>
  <c r="H46" i="14"/>
  <c r="I46" i="14"/>
  <c r="B47" i="14"/>
  <c r="C47" i="14"/>
  <c r="D47" i="14"/>
  <c r="E47" i="14"/>
  <c r="G47" i="14"/>
  <c r="H47" i="14"/>
  <c r="I47" i="14"/>
  <c r="B48" i="14"/>
  <c r="C48" i="14"/>
  <c r="D48" i="14"/>
  <c r="E48" i="14"/>
  <c r="G48" i="14"/>
  <c r="H48" i="14"/>
  <c r="I48" i="14"/>
  <c r="B49" i="14"/>
  <c r="C49" i="14"/>
  <c r="D49" i="14"/>
  <c r="E49" i="14"/>
  <c r="G49" i="14"/>
  <c r="H49" i="14"/>
  <c r="I49" i="14"/>
  <c r="B50" i="14"/>
  <c r="C50" i="14"/>
  <c r="D50" i="14"/>
  <c r="E50" i="14"/>
  <c r="G50" i="14"/>
  <c r="H50" i="14"/>
  <c r="I50" i="14"/>
  <c r="B51" i="14"/>
  <c r="C51" i="14"/>
  <c r="D51" i="14"/>
  <c r="E51" i="14"/>
  <c r="G51" i="14"/>
  <c r="H51" i="14"/>
  <c r="I51" i="14"/>
  <c r="B52" i="14"/>
  <c r="C52" i="14"/>
  <c r="D52" i="14"/>
  <c r="E52" i="14"/>
  <c r="G52" i="14"/>
  <c r="H52" i="14"/>
  <c r="I52" i="14"/>
  <c r="B53" i="14"/>
  <c r="C53" i="14"/>
  <c r="D53" i="14"/>
  <c r="E53" i="14"/>
  <c r="G53" i="14"/>
  <c r="H53" i="14"/>
  <c r="I53" i="14"/>
  <c r="B54" i="14"/>
  <c r="C54" i="14"/>
  <c r="D54" i="14"/>
  <c r="E54" i="14"/>
  <c r="G54" i="14"/>
  <c r="H54" i="14"/>
  <c r="I54" i="14"/>
  <c r="B55" i="14"/>
  <c r="C55" i="14"/>
  <c r="D55" i="14"/>
  <c r="E55" i="14"/>
  <c r="G55" i="14"/>
  <c r="H55" i="14"/>
  <c r="I55" i="14"/>
  <c r="B56" i="14"/>
  <c r="C56" i="14"/>
  <c r="D56" i="14"/>
  <c r="E56" i="14"/>
  <c r="G56" i="14"/>
  <c r="H56" i="14"/>
  <c r="I56" i="14"/>
  <c r="B4" i="14"/>
  <c r="B5" i="14"/>
  <c r="C5" i="14"/>
  <c r="D5" i="14"/>
  <c r="E5" i="14"/>
  <c r="F5" i="14"/>
  <c r="G5" i="14"/>
  <c r="H5" i="14"/>
  <c r="I5" i="14"/>
  <c r="B6" i="14"/>
  <c r="C6" i="14"/>
  <c r="D6" i="14"/>
  <c r="E6" i="14"/>
  <c r="G6" i="14"/>
  <c r="H6" i="14"/>
  <c r="I6" i="14"/>
  <c r="B7" i="14"/>
  <c r="C7" i="14"/>
  <c r="D7" i="14"/>
  <c r="E7" i="14"/>
  <c r="G7" i="14"/>
  <c r="H7" i="14"/>
  <c r="I7" i="14"/>
  <c r="B8" i="14"/>
  <c r="C8" i="14"/>
  <c r="D8" i="14"/>
  <c r="E8" i="14"/>
  <c r="G8" i="14"/>
  <c r="H8" i="14"/>
  <c r="I8" i="14"/>
  <c r="B9" i="14"/>
  <c r="C9" i="14"/>
  <c r="D9" i="14"/>
  <c r="E9" i="14"/>
  <c r="G9" i="14"/>
  <c r="H9" i="14"/>
  <c r="I9" i="14"/>
  <c r="B10" i="14"/>
  <c r="C10" i="14"/>
  <c r="D10" i="14"/>
  <c r="E10" i="14"/>
  <c r="G10" i="14"/>
  <c r="H10" i="14"/>
  <c r="I10" i="14"/>
  <c r="B11" i="14"/>
  <c r="C11" i="14"/>
  <c r="D11" i="14"/>
  <c r="E11" i="14"/>
  <c r="G11" i="14"/>
  <c r="H11" i="14"/>
  <c r="I11" i="14"/>
  <c r="B12" i="14"/>
  <c r="C12" i="14"/>
  <c r="D12" i="14"/>
  <c r="E12" i="14"/>
  <c r="G12" i="14"/>
  <c r="H12" i="14"/>
  <c r="I12" i="14"/>
  <c r="B13" i="14"/>
  <c r="C13" i="14"/>
  <c r="D13" i="14"/>
  <c r="E13" i="14"/>
  <c r="G13" i="14"/>
  <c r="H13" i="14"/>
  <c r="I13" i="14"/>
  <c r="B14" i="14"/>
  <c r="C14" i="14"/>
  <c r="D14" i="14"/>
  <c r="E14" i="14"/>
  <c r="G14" i="14"/>
  <c r="H14" i="14"/>
  <c r="I14" i="14"/>
  <c r="B15" i="14"/>
  <c r="C15" i="14"/>
  <c r="D15" i="14"/>
  <c r="E15" i="14"/>
  <c r="G15" i="14"/>
  <c r="H15" i="14"/>
  <c r="I15" i="14"/>
  <c r="B16" i="14"/>
  <c r="C16" i="14"/>
  <c r="D16" i="14"/>
  <c r="E16" i="14"/>
  <c r="G16" i="14"/>
  <c r="H16" i="14"/>
  <c r="I16" i="14"/>
  <c r="B17" i="14"/>
  <c r="C17" i="14"/>
  <c r="D17" i="14"/>
  <c r="E17" i="14"/>
  <c r="G17" i="14"/>
  <c r="H17" i="14"/>
  <c r="I17" i="14"/>
  <c r="B18" i="14"/>
  <c r="C18" i="14"/>
  <c r="D18" i="14"/>
  <c r="E18" i="14"/>
  <c r="G18" i="14"/>
  <c r="H18" i="14"/>
  <c r="I18" i="14"/>
  <c r="B19" i="14"/>
  <c r="C19" i="14"/>
  <c r="D19" i="14"/>
  <c r="E19" i="14"/>
  <c r="G19" i="14"/>
  <c r="H19" i="14"/>
  <c r="I19" i="14"/>
  <c r="B20" i="14"/>
  <c r="C20" i="14"/>
  <c r="D20" i="14"/>
  <c r="E20" i="14"/>
  <c r="G20" i="14"/>
  <c r="H20" i="14"/>
  <c r="I20" i="14"/>
  <c r="B21" i="14"/>
  <c r="C21" i="14"/>
  <c r="D21" i="14"/>
  <c r="E21" i="14"/>
  <c r="G21" i="14"/>
  <c r="H21" i="14"/>
  <c r="I21" i="14"/>
  <c r="B22" i="14"/>
  <c r="C22" i="14"/>
  <c r="D22" i="14"/>
  <c r="E22" i="14"/>
  <c r="G22" i="14"/>
  <c r="H22" i="14"/>
  <c r="I22" i="14"/>
  <c r="B23" i="14"/>
  <c r="C23" i="14"/>
  <c r="D23" i="14"/>
  <c r="E23" i="14"/>
  <c r="G23" i="14"/>
  <c r="H23" i="14"/>
  <c r="I23" i="14"/>
  <c r="B24" i="14"/>
  <c r="C24" i="14"/>
  <c r="D24" i="14"/>
  <c r="E24" i="14"/>
  <c r="G24" i="14"/>
  <c r="H24" i="14"/>
  <c r="I24" i="14"/>
  <c r="B25" i="14"/>
  <c r="C25" i="14"/>
  <c r="D25" i="14"/>
  <c r="E25" i="14"/>
  <c r="G25" i="14"/>
  <c r="H25" i="14"/>
  <c r="I25" i="14"/>
  <c r="B26" i="14"/>
  <c r="C26" i="14"/>
  <c r="D26" i="14"/>
  <c r="E26" i="14"/>
  <c r="G26" i="14"/>
  <c r="H26" i="14"/>
  <c r="I26" i="14"/>
  <c r="B27" i="14"/>
  <c r="C27" i="14"/>
  <c r="D27" i="14"/>
  <c r="E27" i="14"/>
  <c r="G27" i="14"/>
  <c r="H27" i="14"/>
  <c r="I27" i="14"/>
  <c r="B28" i="14"/>
  <c r="C28" i="14"/>
  <c r="D28" i="14"/>
  <c r="E28" i="14"/>
  <c r="G28" i="14"/>
  <c r="H28" i="14"/>
  <c r="I28" i="14"/>
  <c r="C3" i="14"/>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69" i="12"/>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9" i="14"/>
  <c r="L68" i="14"/>
  <c r="L70" i="14"/>
  <c r="L73"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9" i="14"/>
  <c r="K68" i="14"/>
  <c r="K70" i="14"/>
  <c r="K73" i="14"/>
  <c r="K91" i="14"/>
  <c r="K121" i="14"/>
  <c r="K122" i="14"/>
  <c r="K87" i="14"/>
  <c r="K118" i="14"/>
  <c r="K110" i="14"/>
  <c r="K128" i="14"/>
  <c r="K129" i="14"/>
  <c r="K108" i="14"/>
  <c r="K74" i="14"/>
  <c r="K80" i="14"/>
  <c r="K94" i="14"/>
  <c r="K89" i="14"/>
  <c r="K101" i="14"/>
  <c r="K95" i="14"/>
  <c r="K120" i="14"/>
  <c r="K114" i="14"/>
  <c r="K88" i="14"/>
  <c r="K97" i="14"/>
  <c r="K115" i="14"/>
  <c r="K96" i="14"/>
  <c r="K113" i="14"/>
  <c r="K81" i="14"/>
  <c r="K98" i="14"/>
  <c r="K103" i="14"/>
  <c r="K93" i="14"/>
  <c r="K126" i="14"/>
  <c r="K77" i="14"/>
  <c r="K116" i="14"/>
  <c r="K82" i="14"/>
  <c r="K125" i="14"/>
  <c r="K83" i="14"/>
  <c r="K104" i="14"/>
  <c r="K99" i="14"/>
  <c r="K112" i="14"/>
  <c r="K130" i="14"/>
  <c r="K119" i="14"/>
  <c r="K92" i="14"/>
  <c r="K124" i="14"/>
  <c r="K131" i="14"/>
  <c r="K84" i="14"/>
  <c r="K117" i="14"/>
  <c r="K85" i="14"/>
  <c r="K90" i="14"/>
  <c r="K106" i="14"/>
  <c r="K100" i="14"/>
  <c r="K105" i="14"/>
  <c r="K111" i="14"/>
  <c r="K127" i="14"/>
  <c r="K76" i="14"/>
  <c r="K109" i="14"/>
  <c r="K79" i="14"/>
  <c r="K123" i="14"/>
  <c r="K75" i="14"/>
  <c r="K102" i="14"/>
  <c r="K107" i="14"/>
  <c r="K132" i="14"/>
  <c r="K78" i="14"/>
  <c r="K133" i="14"/>
  <c r="K86" i="14"/>
  <c r="L91" i="14"/>
  <c r="L121" i="14"/>
  <c r="L122" i="14"/>
  <c r="L87" i="14"/>
  <c r="L118" i="14"/>
  <c r="L110" i="14"/>
  <c r="L128" i="14"/>
  <c r="L129" i="14"/>
  <c r="L108" i="14"/>
  <c r="L74" i="14"/>
  <c r="L80" i="14"/>
  <c r="L94" i="14"/>
  <c r="L89" i="14"/>
  <c r="L101" i="14"/>
  <c r="L95" i="14"/>
  <c r="L120" i="14"/>
  <c r="L114" i="14"/>
  <c r="L88" i="14"/>
  <c r="L97" i="14"/>
  <c r="L115" i="14"/>
  <c r="L96" i="14"/>
  <c r="L113" i="14"/>
  <c r="L81" i="14"/>
  <c r="L98" i="14"/>
  <c r="L103" i="14"/>
  <c r="L93" i="14"/>
  <c r="L126" i="14"/>
  <c r="L77" i="14"/>
  <c r="L116" i="14"/>
  <c r="L82" i="14"/>
  <c r="L125" i="14"/>
  <c r="L83" i="14"/>
  <c r="L104" i="14"/>
  <c r="L99" i="14"/>
  <c r="L112" i="14"/>
  <c r="L130" i="14"/>
  <c r="L119" i="14"/>
  <c r="L92" i="14"/>
  <c r="L124" i="14"/>
  <c r="L131" i="14"/>
  <c r="L84" i="14"/>
  <c r="L117" i="14"/>
  <c r="L85" i="14"/>
  <c r="L90" i="14"/>
  <c r="L106" i="14"/>
  <c r="L100" i="14"/>
  <c r="L105" i="14"/>
  <c r="L111" i="14"/>
  <c r="L127" i="14"/>
  <c r="L76" i="14"/>
  <c r="L109" i="14"/>
  <c r="L79" i="14"/>
  <c r="L123" i="14"/>
  <c r="L75" i="14"/>
  <c r="L102" i="14"/>
  <c r="L107" i="14"/>
  <c r="L132" i="14"/>
  <c r="L78" i="14"/>
  <c r="L133" i="14"/>
  <c r="L86" i="14"/>
  <c r="P6" i="14"/>
  <c r="P7" i="14"/>
  <c r="P8" i="14"/>
  <c r="P9" i="14"/>
  <c r="P10" i="14"/>
  <c r="P11" i="14"/>
  <c r="P12" i="14"/>
  <c r="P13" i="14"/>
  <c r="P14" i="14"/>
  <c r="P15" i="14"/>
  <c r="P16" i="14"/>
  <c r="P17" i="14"/>
  <c r="P18" i="14"/>
  <c r="P19" i="14"/>
  <c r="P20" i="14"/>
  <c r="P21" i="14"/>
  <c r="P22" i="14"/>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57" i="14"/>
  <c r="P58" i="14"/>
  <c r="P59" i="14"/>
  <c r="P60" i="14"/>
  <c r="P61" i="14"/>
  <c r="P62" i="14"/>
  <c r="P63" i="14"/>
  <c r="P64" i="14"/>
  <c r="P65" i="14"/>
  <c r="P66" i="14"/>
  <c r="P69" i="14"/>
  <c r="P68" i="14"/>
  <c r="P70" i="14"/>
  <c r="P73" i="14"/>
  <c r="O6" i="14"/>
  <c r="O7" i="14"/>
  <c r="O8" i="14"/>
  <c r="O9" i="14"/>
  <c r="O10" i="14"/>
  <c r="O11" i="14"/>
  <c r="O12" i="14"/>
  <c r="O13" i="14"/>
  <c r="O14" i="14"/>
  <c r="O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57" i="14"/>
  <c r="O58" i="14"/>
  <c r="O59" i="14"/>
  <c r="O60" i="14"/>
  <c r="O61" i="14"/>
  <c r="O62" i="14"/>
  <c r="O63" i="14"/>
  <c r="O64" i="14"/>
  <c r="O65" i="14"/>
  <c r="O66" i="14"/>
  <c r="O69" i="14"/>
  <c r="O68" i="14"/>
  <c r="O70" i="14"/>
  <c r="O73" i="14"/>
  <c r="O121" i="14"/>
  <c r="O80" i="14"/>
  <c r="O129" i="14"/>
  <c r="O91" i="14"/>
  <c r="O128" i="14"/>
  <c r="O87" i="14"/>
  <c r="O94" i="14"/>
  <c r="O74" i="14"/>
  <c r="O108" i="14"/>
  <c r="O110" i="14"/>
  <c r="O122" i="14"/>
  <c r="O101" i="14"/>
  <c r="O88" i="14"/>
  <c r="O118" i="14"/>
  <c r="O95" i="14"/>
  <c r="O81" i="14"/>
  <c r="O89" i="14"/>
  <c r="O120" i="14"/>
  <c r="O114" i="14"/>
  <c r="O115" i="14"/>
  <c r="O97" i="14"/>
  <c r="O104" i="14"/>
  <c r="O77" i="14"/>
  <c r="O83" i="14"/>
  <c r="O82" i="14"/>
  <c r="O126" i="14"/>
  <c r="O125" i="14"/>
  <c r="O99" i="14"/>
  <c r="O92" i="14"/>
  <c r="O85" i="14"/>
  <c r="O96" i="14"/>
  <c r="O112" i="14"/>
  <c r="O93" i="14"/>
  <c r="O124" i="14"/>
  <c r="O119" i="14"/>
  <c r="O98" i="14"/>
  <c r="O113" i="14"/>
  <c r="O116" i="14"/>
  <c r="O130" i="14"/>
  <c r="O100" i="14"/>
  <c r="O103" i="14"/>
  <c r="O84" i="14"/>
  <c r="O117" i="14"/>
  <c r="O111" i="14"/>
  <c r="O109" i="14"/>
  <c r="O90" i="14"/>
  <c r="O131" i="14"/>
  <c r="O102" i="14"/>
  <c r="O123" i="14"/>
  <c r="O127" i="14"/>
  <c r="O107" i="14"/>
  <c r="O105" i="14"/>
  <c r="O79" i="14"/>
  <c r="O75" i="14"/>
  <c r="O86" i="14"/>
  <c r="O78" i="14"/>
  <c r="O106" i="14"/>
  <c r="O76" i="14"/>
  <c r="O133" i="14"/>
  <c r="O132" i="14"/>
  <c r="P121" i="14"/>
  <c r="P80" i="14"/>
  <c r="P129" i="14"/>
  <c r="P91" i="14"/>
  <c r="P128" i="14"/>
  <c r="P87" i="14"/>
  <c r="P94" i="14"/>
  <c r="P74" i="14"/>
  <c r="P108" i="14"/>
  <c r="P110" i="14"/>
  <c r="P122" i="14"/>
  <c r="P101" i="14"/>
  <c r="P88" i="14"/>
  <c r="P118" i="14"/>
  <c r="P95" i="14"/>
  <c r="P81" i="14"/>
  <c r="P89" i="14"/>
  <c r="P120" i="14"/>
  <c r="P114" i="14"/>
  <c r="P115" i="14"/>
  <c r="P97" i="14"/>
  <c r="P104" i="14"/>
  <c r="P77" i="14"/>
  <c r="P83" i="14"/>
  <c r="P82" i="14"/>
  <c r="P126" i="14"/>
  <c r="P125" i="14"/>
  <c r="P99" i="14"/>
  <c r="P92" i="14"/>
  <c r="P85" i="14"/>
  <c r="P96" i="14"/>
  <c r="P112" i="14"/>
  <c r="P93" i="14"/>
  <c r="P124" i="14"/>
  <c r="P119" i="14"/>
  <c r="P98" i="14"/>
  <c r="P113" i="14"/>
  <c r="P116" i="14"/>
  <c r="P130" i="14"/>
  <c r="P100" i="14"/>
  <c r="P103" i="14"/>
  <c r="P84" i="14"/>
  <c r="P117" i="14"/>
  <c r="P111" i="14"/>
  <c r="P109" i="14"/>
  <c r="P90" i="14"/>
  <c r="P131" i="14"/>
  <c r="P102" i="14"/>
  <c r="P123" i="14"/>
  <c r="P127" i="14"/>
  <c r="P107" i="14"/>
  <c r="P105" i="14"/>
  <c r="P79" i="14"/>
  <c r="P75" i="14"/>
  <c r="P86" i="14"/>
  <c r="P78" i="14"/>
  <c r="P106" i="14"/>
  <c r="P76" i="14"/>
  <c r="P133" i="14"/>
  <c r="P132" i="14"/>
  <c r="F66" i="14"/>
  <c r="M66" i="14"/>
  <c r="F6" i="14"/>
  <c r="M6" i="14"/>
  <c r="F7" i="14"/>
  <c r="M7" i="14"/>
  <c r="F8" i="14"/>
  <c r="M8" i="14"/>
  <c r="F9" i="14"/>
  <c r="M9" i="14"/>
  <c r="F10" i="14"/>
  <c r="M10" i="14"/>
  <c r="F11" i="14"/>
  <c r="M11" i="14"/>
  <c r="F12" i="14"/>
  <c r="M12" i="14"/>
  <c r="F13" i="14"/>
  <c r="M13" i="14"/>
  <c r="F14" i="14"/>
  <c r="M14" i="14"/>
  <c r="F15" i="14"/>
  <c r="M15" i="14"/>
  <c r="F16" i="14"/>
  <c r="M16" i="14"/>
  <c r="F17" i="14"/>
  <c r="M17" i="14"/>
  <c r="F18" i="14"/>
  <c r="M18" i="14"/>
  <c r="F19" i="14"/>
  <c r="M19" i="14"/>
  <c r="F20" i="14"/>
  <c r="M20" i="14"/>
  <c r="F21" i="14"/>
  <c r="M21" i="14"/>
  <c r="F22" i="14"/>
  <c r="M22" i="14"/>
  <c r="F23" i="14"/>
  <c r="M23" i="14"/>
  <c r="F24" i="14"/>
  <c r="M24" i="14"/>
  <c r="F25" i="14"/>
  <c r="M25" i="14"/>
  <c r="F26" i="14"/>
  <c r="M26" i="14"/>
  <c r="F27" i="14"/>
  <c r="M27" i="14"/>
  <c r="F28" i="14"/>
  <c r="M28" i="14"/>
  <c r="F29" i="14"/>
  <c r="M29" i="14"/>
  <c r="F30" i="14"/>
  <c r="M30" i="14"/>
  <c r="F31" i="14"/>
  <c r="M31" i="14"/>
  <c r="F32" i="14"/>
  <c r="M32" i="14"/>
  <c r="F33" i="14"/>
  <c r="M33" i="14"/>
  <c r="F34" i="14"/>
  <c r="M34" i="14"/>
  <c r="F35" i="14"/>
  <c r="M35" i="14"/>
  <c r="F36" i="14"/>
  <c r="M36" i="14"/>
  <c r="F37" i="14"/>
  <c r="M37" i="14"/>
  <c r="F38" i="14"/>
  <c r="M38" i="14"/>
  <c r="F39" i="14"/>
  <c r="M39" i="14"/>
  <c r="F40" i="14"/>
  <c r="M40" i="14"/>
  <c r="F41" i="14"/>
  <c r="M41" i="14"/>
  <c r="F42" i="14"/>
  <c r="M42" i="14"/>
  <c r="F43" i="14"/>
  <c r="M43" i="14"/>
  <c r="F44" i="14"/>
  <c r="M44" i="14"/>
  <c r="F45" i="14"/>
  <c r="M45" i="14"/>
  <c r="F46" i="14"/>
  <c r="M46" i="14"/>
  <c r="F47" i="14"/>
  <c r="M47" i="14"/>
  <c r="F48" i="14"/>
  <c r="M48" i="14"/>
  <c r="F49" i="14"/>
  <c r="M49" i="14"/>
  <c r="F50" i="14"/>
  <c r="M50" i="14"/>
  <c r="F51" i="14"/>
  <c r="M51" i="14"/>
  <c r="F52" i="14"/>
  <c r="M52" i="14"/>
  <c r="F53" i="14"/>
  <c r="M53" i="14"/>
  <c r="F54" i="14"/>
  <c r="M54" i="14"/>
  <c r="F55" i="14"/>
  <c r="M55" i="14"/>
  <c r="F56" i="14"/>
  <c r="M56" i="14"/>
  <c r="F57" i="14"/>
  <c r="M57" i="14"/>
  <c r="F58" i="14"/>
  <c r="M58" i="14"/>
  <c r="F59" i="14"/>
  <c r="M59" i="14"/>
  <c r="F60" i="14"/>
  <c r="M60" i="14"/>
  <c r="F61" i="14"/>
  <c r="M61" i="14"/>
  <c r="F62" i="14"/>
  <c r="M62" i="14"/>
  <c r="F63" i="14"/>
  <c r="M63" i="14"/>
  <c r="F64" i="14"/>
  <c r="M64" i="14"/>
  <c r="F65" i="14"/>
  <c r="M65" i="14"/>
  <c r="M69" i="14"/>
  <c r="M68" i="14"/>
  <c r="M70" i="14"/>
  <c r="M133" i="14"/>
  <c r="M129" i="14"/>
  <c r="M128" i="14"/>
  <c r="M80" i="14"/>
  <c r="M122" i="14"/>
  <c r="M118" i="14"/>
  <c r="M91" i="14"/>
  <c r="M108" i="14"/>
  <c r="M87" i="14"/>
  <c r="M74" i="14"/>
  <c r="M94" i="14"/>
  <c r="M89" i="14"/>
  <c r="M121" i="14"/>
  <c r="M110" i="14"/>
  <c r="M114" i="14"/>
  <c r="M120" i="14"/>
  <c r="M95" i="14"/>
  <c r="M88" i="14"/>
  <c r="M113" i="14"/>
  <c r="M96" i="14"/>
  <c r="M97" i="14"/>
  <c r="M101" i="14"/>
  <c r="M99" i="14"/>
  <c r="M104" i="14"/>
  <c r="M116" i="14"/>
  <c r="M81" i="14"/>
  <c r="M83" i="14"/>
  <c r="M126" i="14"/>
  <c r="M115" i="14"/>
  <c r="M77" i="14"/>
  <c r="M82" i="14"/>
  <c r="M125" i="14"/>
  <c r="M130" i="14"/>
  <c r="M112" i="14"/>
  <c r="M73" i="14"/>
  <c r="M124" i="14"/>
  <c r="M92" i="14"/>
  <c r="M119" i="14"/>
  <c r="M98" i="14"/>
  <c r="M93" i="14"/>
  <c r="M111" i="14"/>
  <c r="M85" i="14"/>
  <c r="M103" i="14"/>
  <c r="M90" i="14"/>
  <c r="M131" i="14"/>
  <c r="M84" i="14"/>
  <c r="M100" i="14"/>
  <c r="M107" i="14"/>
  <c r="M127" i="14"/>
  <c r="M105" i="14"/>
  <c r="M109" i="14"/>
  <c r="M132" i="14"/>
  <c r="M123" i="14"/>
  <c r="M106" i="14"/>
  <c r="M79" i="14"/>
  <c r="M117" i="14"/>
  <c r="M76" i="14"/>
  <c r="M78" i="14"/>
  <c r="M75" i="14"/>
  <c r="M102" i="14"/>
  <c r="M86" i="14"/>
  <c r="N66"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9" i="14"/>
  <c r="N68" i="14"/>
  <c r="N70" i="14"/>
  <c r="N133" i="14"/>
  <c r="N129" i="14"/>
  <c r="N128" i="14"/>
  <c r="N80" i="14"/>
  <c r="N122" i="14"/>
  <c r="N118" i="14"/>
  <c r="N91" i="14"/>
  <c r="N108" i="14"/>
  <c r="N87" i="14"/>
  <c r="N74" i="14"/>
  <c r="N94" i="14"/>
  <c r="N89" i="14"/>
  <c r="N121" i="14"/>
  <c r="N110" i="14"/>
  <c r="N114" i="14"/>
  <c r="N120" i="14"/>
  <c r="N95" i="14"/>
  <c r="N88" i="14"/>
  <c r="N113" i="14"/>
  <c r="N96" i="14"/>
  <c r="N97" i="14"/>
  <c r="N101" i="14"/>
  <c r="N99" i="14"/>
  <c r="N104" i="14"/>
  <c r="N116" i="14"/>
  <c r="N81" i="14"/>
  <c r="N83" i="14"/>
  <c r="N126" i="14"/>
  <c r="N115" i="14"/>
  <c r="N77" i="14"/>
  <c r="N82" i="14"/>
  <c r="N125" i="14"/>
  <c r="N130" i="14"/>
  <c r="N112" i="14"/>
  <c r="N73" i="14"/>
  <c r="N124" i="14"/>
  <c r="N92" i="14"/>
  <c r="N119" i="14"/>
  <c r="N98" i="14"/>
  <c r="N93" i="14"/>
  <c r="N111" i="14"/>
  <c r="N85" i="14"/>
  <c r="N103" i="14"/>
  <c r="N90" i="14"/>
  <c r="N131" i="14"/>
  <c r="N84" i="14"/>
  <c r="N100" i="14"/>
  <c r="N107" i="14"/>
  <c r="N127" i="14"/>
  <c r="N105" i="14"/>
  <c r="N109" i="14"/>
  <c r="N132" i="14"/>
  <c r="N123" i="14"/>
  <c r="N106" i="14"/>
  <c r="N79" i="14"/>
  <c r="N117" i="14"/>
  <c r="N76" i="14"/>
  <c r="N78" i="14"/>
  <c r="N75" i="14"/>
  <c r="N102" i="14"/>
  <c r="N86" i="14"/>
  <c r="D39" i="12"/>
  <c r="D6" i="12"/>
  <c r="D7" i="12"/>
  <c r="D9" i="12"/>
  <c r="D10" i="12"/>
  <c r="D11" i="12"/>
  <c r="D12" i="12"/>
  <c r="D13" i="12"/>
  <c r="D15" i="12"/>
  <c r="D16" i="12"/>
  <c r="D17" i="12"/>
  <c r="D18" i="12"/>
  <c r="D19" i="12"/>
  <c r="D21" i="12"/>
  <c r="D22" i="12"/>
  <c r="D23" i="12"/>
  <c r="D24" i="12"/>
  <c r="D28" i="12"/>
  <c r="D30" i="12"/>
  <c r="D32" i="12"/>
  <c r="D33" i="12"/>
  <c r="D37" i="12"/>
  <c r="D40" i="12"/>
  <c r="D41" i="12"/>
  <c r="D42" i="12"/>
  <c r="D43" i="12"/>
  <c r="D44" i="12"/>
  <c r="D45" i="12"/>
  <c r="D46" i="12"/>
  <c r="D47" i="12"/>
  <c r="D48" i="12"/>
  <c r="D49" i="12"/>
  <c r="D50" i="12"/>
  <c r="D53" i="12"/>
  <c r="D55" i="12"/>
  <c r="D56" i="12"/>
  <c r="D57" i="12"/>
  <c r="D58" i="12"/>
  <c r="D60" i="12"/>
  <c r="D61" i="12"/>
  <c r="D62" i="12"/>
  <c r="D63" i="12"/>
  <c r="D5" i="12"/>
  <c r="D8" i="12"/>
  <c r="D14" i="12"/>
  <c r="D20" i="12"/>
  <c r="D25" i="12"/>
  <c r="D26" i="12"/>
  <c r="D27" i="12"/>
  <c r="D29" i="12"/>
  <c r="D31" i="12"/>
  <c r="D34" i="12"/>
  <c r="D35" i="12"/>
  <c r="D36" i="12"/>
  <c r="D38" i="12"/>
  <c r="D51" i="12"/>
  <c r="D52" i="12"/>
  <c r="D3" i="12"/>
  <c r="C3" i="12"/>
  <c r="D54" i="12"/>
  <c r="D59" i="12"/>
  <c r="C448" i="1"/>
  <c r="C447" i="1"/>
  <c r="C449"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454" i="1"/>
  <c r="D4" i="12"/>
  <c r="C39" i="12"/>
  <c r="H39" i="12"/>
  <c r="H3" i="12"/>
  <c r="C4" i="12"/>
  <c r="H4" i="12"/>
  <c r="C5" i="12"/>
  <c r="H5" i="12"/>
  <c r="C6" i="12"/>
  <c r="H6" i="12"/>
  <c r="C7" i="12"/>
  <c r="H7" i="12"/>
  <c r="C8" i="12"/>
  <c r="H8" i="12"/>
  <c r="C9" i="12"/>
  <c r="H9" i="12"/>
  <c r="C10" i="12"/>
  <c r="H10" i="12"/>
  <c r="C11" i="12"/>
  <c r="H11" i="12"/>
  <c r="C12" i="12"/>
  <c r="H12" i="12"/>
  <c r="C13" i="12"/>
  <c r="H13" i="12"/>
  <c r="C14" i="12"/>
  <c r="H14" i="12"/>
  <c r="C15" i="12"/>
  <c r="H15" i="12"/>
  <c r="C16" i="12"/>
  <c r="H16" i="12"/>
  <c r="C17" i="12"/>
  <c r="H17" i="12"/>
  <c r="C18" i="12"/>
  <c r="H18" i="12"/>
  <c r="C19" i="12"/>
  <c r="H19" i="12"/>
  <c r="C20" i="12"/>
  <c r="H20" i="12"/>
  <c r="C21" i="12"/>
  <c r="H21" i="12"/>
  <c r="C22" i="12"/>
  <c r="H22" i="12"/>
  <c r="C23" i="12"/>
  <c r="H23" i="12"/>
  <c r="C24" i="12"/>
  <c r="H24" i="12"/>
  <c r="C25" i="12"/>
  <c r="H25" i="12"/>
  <c r="C26" i="12"/>
  <c r="H26" i="12"/>
  <c r="C27" i="12"/>
  <c r="H27" i="12"/>
  <c r="C28" i="12"/>
  <c r="H28" i="12"/>
  <c r="C29" i="12"/>
  <c r="H29" i="12"/>
  <c r="C30" i="12"/>
  <c r="H30" i="12"/>
  <c r="C31" i="12"/>
  <c r="H31" i="12"/>
  <c r="C32" i="12"/>
  <c r="H32" i="12"/>
  <c r="C33" i="12"/>
  <c r="H33" i="12"/>
  <c r="C34" i="12"/>
  <c r="H34" i="12"/>
  <c r="C35" i="12"/>
  <c r="H35" i="12"/>
  <c r="C36" i="12"/>
  <c r="H36" i="12"/>
  <c r="C37" i="12"/>
  <c r="H37" i="12"/>
  <c r="C38" i="12"/>
  <c r="H38" i="12"/>
  <c r="C40" i="12"/>
  <c r="H40" i="12"/>
  <c r="C41" i="12"/>
  <c r="H41" i="12"/>
  <c r="C42" i="12"/>
  <c r="H42" i="12"/>
  <c r="C43" i="12"/>
  <c r="H43" i="12"/>
  <c r="C44" i="12"/>
  <c r="H44" i="12"/>
  <c r="C45" i="12"/>
  <c r="H45" i="12"/>
  <c r="C46" i="12"/>
  <c r="H46" i="12"/>
  <c r="C47" i="12"/>
  <c r="H47" i="12"/>
  <c r="C48" i="12"/>
  <c r="H48" i="12"/>
  <c r="C49" i="12"/>
  <c r="H49" i="12"/>
  <c r="C50" i="12"/>
  <c r="H50" i="12"/>
  <c r="C51" i="12"/>
  <c r="H51" i="12"/>
  <c r="C52" i="12"/>
  <c r="H52" i="12"/>
  <c r="C53" i="12"/>
  <c r="H53" i="12"/>
  <c r="C54" i="12"/>
  <c r="H54" i="12"/>
  <c r="C55" i="12"/>
  <c r="H55" i="12"/>
  <c r="C56" i="12"/>
  <c r="H56" i="12"/>
  <c r="C57" i="12"/>
  <c r="H57" i="12"/>
  <c r="C58" i="12"/>
  <c r="H58" i="12"/>
  <c r="C59" i="12"/>
  <c r="H59" i="12"/>
  <c r="C60" i="12"/>
  <c r="H60" i="12"/>
  <c r="C61" i="12"/>
  <c r="H61" i="12"/>
  <c r="C62" i="12"/>
  <c r="H62" i="12"/>
  <c r="C63" i="12"/>
  <c r="H63" i="12"/>
  <c r="H66" i="12"/>
  <c r="H65" i="12"/>
  <c r="H67" i="12"/>
  <c r="H105" i="12"/>
  <c r="G39" i="12"/>
  <c r="G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40" i="12"/>
  <c r="G41" i="12"/>
  <c r="G42" i="12"/>
  <c r="G43" i="12"/>
  <c r="G44" i="12"/>
  <c r="G45" i="12"/>
  <c r="G46" i="12"/>
  <c r="G47" i="12"/>
  <c r="G48" i="12"/>
  <c r="G49" i="12"/>
  <c r="G50" i="12"/>
  <c r="G51" i="12"/>
  <c r="G52" i="12"/>
  <c r="G53" i="12"/>
  <c r="G54" i="12"/>
  <c r="G55" i="12"/>
  <c r="G56" i="12"/>
  <c r="G57" i="12"/>
  <c r="G58" i="12"/>
  <c r="G59" i="12"/>
  <c r="G60" i="12"/>
  <c r="G61" i="12"/>
  <c r="G62" i="12"/>
  <c r="G63" i="12"/>
  <c r="G66" i="12"/>
  <c r="G65" i="12"/>
  <c r="G67" i="12"/>
  <c r="G105" i="12"/>
  <c r="G125" i="12"/>
  <c r="G117" i="12"/>
  <c r="G124" i="12"/>
  <c r="G118" i="12"/>
  <c r="G83" i="12"/>
  <c r="G114" i="12"/>
  <c r="G76" i="12"/>
  <c r="G87" i="12"/>
  <c r="G104" i="12"/>
  <c r="G70" i="12"/>
  <c r="G106" i="12"/>
  <c r="G90" i="12"/>
  <c r="G85" i="12"/>
  <c r="G97" i="12"/>
  <c r="G91" i="12"/>
  <c r="G84" i="12"/>
  <c r="G110" i="12"/>
  <c r="G116" i="12"/>
  <c r="G93" i="12"/>
  <c r="G77" i="12"/>
  <c r="G92" i="12"/>
  <c r="G109" i="12"/>
  <c r="G111" i="12"/>
  <c r="G95" i="12"/>
  <c r="G100" i="12"/>
  <c r="G73" i="12"/>
  <c r="G122" i="12"/>
  <c r="G79" i="12"/>
  <c r="G112" i="12"/>
  <c r="G78" i="12"/>
  <c r="G121" i="12"/>
  <c r="G108" i="12"/>
  <c r="G94" i="12"/>
  <c r="G89" i="12"/>
  <c r="G69" i="12"/>
  <c r="G88" i="12"/>
  <c r="G115" i="12"/>
  <c r="G126" i="12"/>
  <c r="G120" i="12"/>
  <c r="G99" i="12"/>
  <c r="G81" i="12"/>
  <c r="G80" i="12"/>
  <c r="G96" i="12"/>
  <c r="G107" i="12"/>
  <c r="G127" i="12"/>
  <c r="G86" i="12"/>
  <c r="G101" i="12"/>
  <c r="G113" i="12"/>
  <c r="G123" i="12"/>
  <c r="G103" i="12"/>
  <c r="G119" i="12"/>
  <c r="G102" i="12"/>
  <c r="G75" i="12"/>
  <c r="G71" i="12"/>
  <c r="G72" i="12"/>
  <c r="G98" i="12"/>
  <c r="G82" i="12"/>
  <c r="G74" i="12"/>
  <c r="G128" i="12"/>
  <c r="G129" i="12"/>
  <c r="H125" i="12"/>
  <c r="H117" i="12"/>
  <c r="H124" i="12"/>
  <c r="H118" i="12"/>
  <c r="H83" i="12"/>
  <c r="H114" i="12"/>
  <c r="H76" i="12"/>
  <c r="H87" i="12"/>
  <c r="H104" i="12"/>
  <c r="H70" i="12"/>
  <c r="H106" i="12"/>
  <c r="H90" i="12"/>
  <c r="H85" i="12"/>
  <c r="H97" i="12"/>
  <c r="H91" i="12"/>
  <c r="H84" i="12"/>
  <c r="H110" i="12"/>
  <c r="H116" i="12"/>
  <c r="H93" i="12"/>
  <c r="H77" i="12"/>
  <c r="H92" i="12"/>
  <c r="H109" i="12"/>
  <c r="H111" i="12"/>
  <c r="H95" i="12"/>
  <c r="H100" i="12"/>
  <c r="H73" i="12"/>
  <c r="H122" i="12"/>
  <c r="H79" i="12"/>
  <c r="H112" i="12"/>
  <c r="H78" i="12"/>
  <c r="H121" i="12"/>
  <c r="H108" i="12"/>
  <c r="H94" i="12"/>
  <c r="H89" i="12"/>
  <c r="H69" i="12"/>
  <c r="H88" i="12"/>
  <c r="H115" i="12"/>
  <c r="H126" i="12"/>
  <c r="H120" i="12"/>
  <c r="H99" i="12"/>
  <c r="H81" i="12"/>
  <c r="H80" i="12"/>
  <c r="H96" i="12"/>
  <c r="H107" i="12"/>
  <c r="H127" i="12"/>
  <c r="H86" i="12"/>
  <c r="H101" i="12"/>
  <c r="H113" i="12"/>
  <c r="H123" i="12"/>
  <c r="H103" i="12"/>
  <c r="H119" i="12"/>
  <c r="H102" i="12"/>
  <c r="H75" i="12"/>
  <c r="H71" i="12"/>
  <c r="H72" i="12"/>
  <c r="H98" i="12"/>
  <c r="H82" i="12"/>
  <c r="H74" i="12"/>
  <c r="H128" i="12"/>
  <c r="H129" i="12"/>
  <c r="O365" i="1"/>
  <c r="O367" i="1"/>
  <c r="O373" i="1"/>
  <c r="O379" i="1"/>
  <c r="O384" i="1"/>
  <c r="O393" i="1"/>
  <c r="O410" i="1"/>
  <c r="O447" i="1"/>
  <c r="O448" i="1"/>
  <c r="O449" i="1"/>
  <c r="P447" i="1"/>
  <c r="P448" i="1"/>
  <c r="P449" i="1"/>
  <c r="Q447" i="1"/>
  <c r="Q448" i="1"/>
  <c r="Q449"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8" i="1"/>
  <c r="R447" i="1"/>
  <c r="R449" i="1"/>
  <c r="R454" i="1"/>
  <c r="G3" i="18"/>
  <c r="R455" i="1"/>
  <c r="G4" i="18"/>
  <c r="R456" i="1"/>
  <c r="G5" i="18"/>
  <c r="R457" i="1"/>
  <c r="G6" i="18"/>
  <c r="R458" i="1"/>
  <c r="G7" i="18"/>
  <c r="R459" i="1"/>
  <c r="G8" i="18"/>
  <c r="R460" i="1"/>
  <c r="G9" i="18"/>
  <c r="R461" i="1"/>
  <c r="G10" i="18"/>
  <c r="R462" i="1"/>
  <c r="G11" i="18"/>
  <c r="R463" i="1"/>
  <c r="G12" i="18"/>
  <c r="R464" i="1"/>
  <c r="G13" i="18"/>
  <c r="R465" i="1"/>
  <c r="G14" i="18"/>
  <c r="R466" i="1"/>
  <c r="G15" i="18"/>
  <c r="R467" i="1"/>
  <c r="G16" i="18"/>
  <c r="R468" i="1"/>
  <c r="G17" i="18"/>
  <c r="R469" i="1"/>
  <c r="G18" i="18"/>
  <c r="R470" i="1"/>
  <c r="G19" i="18"/>
  <c r="R471" i="1"/>
  <c r="G20" i="18"/>
  <c r="R472" i="1"/>
  <c r="G21" i="18"/>
  <c r="R473" i="1"/>
  <c r="G22" i="18"/>
  <c r="R474" i="1"/>
  <c r="G23" i="18"/>
  <c r="R475" i="1"/>
  <c r="G24" i="18"/>
  <c r="R476" i="1"/>
  <c r="G25" i="18"/>
  <c r="R477" i="1"/>
  <c r="G26" i="18"/>
  <c r="R478" i="1"/>
  <c r="G27" i="18"/>
  <c r="R479" i="1"/>
  <c r="G28" i="18"/>
  <c r="R480" i="1"/>
  <c r="G29" i="18"/>
  <c r="R481" i="1"/>
  <c r="G30" i="18"/>
  <c r="R482" i="1"/>
  <c r="G31" i="18"/>
  <c r="R483" i="1"/>
  <c r="G32" i="18"/>
  <c r="R484" i="1"/>
  <c r="G33" i="18"/>
  <c r="R485" i="1"/>
  <c r="G34" i="18"/>
  <c r="R486" i="1"/>
  <c r="G35" i="18"/>
  <c r="R487" i="1"/>
  <c r="G36" i="18"/>
  <c r="R488" i="1"/>
  <c r="G37" i="18"/>
  <c r="R489" i="1"/>
  <c r="G38" i="18"/>
  <c r="R490" i="1"/>
  <c r="G39" i="18"/>
  <c r="R491" i="1"/>
  <c r="G40" i="18"/>
  <c r="R492" i="1"/>
  <c r="G41" i="18"/>
  <c r="R493" i="1"/>
  <c r="G42" i="18"/>
  <c r="R494" i="1"/>
  <c r="G43" i="18"/>
  <c r="R495" i="1"/>
  <c r="G44" i="18"/>
  <c r="R496" i="1"/>
  <c r="G45" i="18"/>
  <c r="R497" i="1"/>
  <c r="G46" i="18"/>
  <c r="R498" i="1"/>
  <c r="G47" i="18"/>
  <c r="R499" i="1"/>
  <c r="G48" i="18"/>
  <c r="R500" i="1"/>
  <c r="G49" i="18"/>
  <c r="R501" i="1"/>
  <c r="G50" i="18"/>
  <c r="R502" i="1"/>
  <c r="G51" i="18"/>
  <c r="R503" i="1"/>
  <c r="G52" i="18"/>
  <c r="R504" i="1"/>
  <c r="G53" i="18"/>
  <c r="R505" i="1"/>
  <c r="G54" i="18"/>
  <c r="R506" i="1"/>
  <c r="G55" i="18"/>
  <c r="R507" i="1"/>
  <c r="G56" i="18"/>
  <c r="R508" i="1"/>
  <c r="G57" i="18"/>
  <c r="R509" i="1"/>
  <c r="G58" i="18"/>
  <c r="R510" i="1"/>
  <c r="G59" i="18"/>
  <c r="R511" i="1"/>
  <c r="G60" i="18"/>
  <c r="R512" i="1"/>
  <c r="G61" i="18"/>
  <c r="R513" i="1"/>
  <c r="G62" i="18"/>
  <c r="R514" i="1"/>
  <c r="G63" i="18"/>
  <c r="R515" i="1"/>
  <c r="G64" i="18"/>
  <c r="R516" i="1"/>
  <c r="G65" i="18"/>
  <c r="R517" i="1"/>
  <c r="G66" i="18"/>
  <c r="R518" i="1"/>
  <c r="G67" i="18"/>
  <c r="R519" i="1"/>
  <c r="G68" i="18"/>
  <c r="R520" i="1"/>
  <c r="G69" i="18"/>
  <c r="R521" i="1"/>
  <c r="G70" i="18"/>
  <c r="R522" i="1"/>
  <c r="G71" i="18"/>
  <c r="R523" i="1"/>
  <c r="G72" i="18"/>
  <c r="R524" i="1"/>
  <c r="G73" i="18"/>
  <c r="R525" i="1"/>
  <c r="G74" i="18"/>
  <c r="R526" i="1"/>
  <c r="G75" i="18"/>
  <c r="R527" i="1"/>
  <c r="G76" i="18"/>
  <c r="R528" i="1"/>
  <c r="G77" i="18"/>
  <c r="R529" i="1"/>
  <c r="G78" i="18"/>
  <c r="R530" i="1"/>
  <c r="G79" i="18"/>
  <c r="R531" i="1"/>
  <c r="G80" i="18"/>
  <c r="R532" i="1"/>
  <c r="G81" i="18"/>
  <c r="R533" i="1"/>
  <c r="G82" i="18"/>
  <c r="R534" i="1"/>
  <c r="G83" i="18"/>
  <c r="G87" i="18"/>
  <c r="G85" i="18"/>
  <c r="R83" i="18"/>
  <c r="R5" i="18"/>
  <c r="R6" i="18"/>
  <c r="R7" i="18"/>
  <c r="R9" i="18"/>
  <c r="R10" i="18"/>
  <c r="R11" i="18"/>
  <c r="R12" i="18"/>
  <c r="R13" i="18"/>
  <c r="R15" i="18"/>
  <c r="R16" i="18"/>
  <c r="R17" i="18"/>
  <c r="R18" i="18"/>
  <c r="R19" i="18"/>
  <c r="R21" i="18"/>
  <c r="R22" i="18"/>
  <c r="R23" i="18"/>
  <c r="R24" i="18"/>
  <c r="R26" i="18"/>
  <c r="R27" i="18"/>
  <c r="R28" i="18"/>
  <c r="R29" i="18"/>
  <c r="R30" i="18"/>
  <c r="R31" i="18"/>
  <c r="R32" i="18"/>
  <c r="R33" i="18"/>
  <c r="R35" i="18"/>
  <c r="R36" i="18"/>
  <c r="R37" i="18"/>
  <c r="R38" i="18"/>
  <c r="R39" i="18"/>
  <c r="R40" i="18"/>
  <c r="R41" i="18"/>
  <c r="R42" i="18"/>
  <c r="R43" i="18"/>
  <c r="R44" i="18"/>
  <c r="R45" i="18"/>
  <c r="R46" i="18"/>
  <c r="R47" i="18"/>
  <c r="R48" i="18"/>
  <c r="R49" i="18"/>
  <c r="R50"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3" i="18"/>
  <c r="R51" i="18"/>
  <c r="R34" i="18"/>
  <c r="R25" i="18"/>
  <c r="R20" i="18"/>
  <c r="R14" i="18"/>
  <c r="R8" i="18"/>
  <c r="R4" i="18"/>
  <c r="N448" i="1"/>
  <c r="N447" i="1"/>
  <c r="N449"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D362" i="23"/>
  <c r="D363" i="23"/>
  <c r="D364" i="23"/>
  <c r="D365" i="23"/>
  <c r="D366" i="23"/>
  <c r="D367" i="23"/>
  <c r="D368" i="23"/>
  <c r="D369" i="23"/>
  <c r="D370" i="23"/>
  <c r="D371" i="23"/>
  <c r="D372" i="23"/>
  <c r="D373" i="23"/>
  <c r="D374" i="23"/>
  <c r="D375" i="23"/>
  <c r="D376" i="23"/>
  <c r="D377" i="23"/>
  <c r="D378" i="23"/>
  <c r="D379" i="23"/>
  <c r="D380" i="23"/>
  <c r="D381" i="23"/>
  <c r="D382" i="23"/>
  <c r="D383" i="23"/>
  <c r="D384" i="23"/>
  <c r="D385" i="23"/>
  <c r="D386" i="23"/>
  <c r="D387" i="23"/>
  <c r="D388" i="23"/>
  <c r="D389" i="23"/>
  <c r="D390" i="23"/>
  <c r="D391" i="23"/>
  <c r="D392" i="23"/>
  <c r="D393" i="23"/>
  <c r="D394" i="23"/>
  <c r="D395" i="23"/>
  <c r="D396" i="23"/>
  <c r="D397" i="23"/>
  <c r="D398" i="23"/>
  <c r="D399" i="23"/>
  <c r="D400" i="23"/>
  <c r="D401" i="23"/>
  <c r="D402" i="23"/>
  <c r="D403" i="23"/>
  <c r="D404" i="23"/>
  <c r="D405" i="23"/>
  <c r="D406" i="23"/>
  <c r="D407" i="23"/>
  <c r="D408" i="23"/>
  <c r="D409" i="23"/>
  <c r="D410" i="23"/>
  <c r="D411" i="23"/>
  <c r="D412" i="23"/>
  <c r="D413" i="23"/>
  <c r="D414" i="23"/>
  <c r="D415" i="23"/>
  <c r="D416" i="23"/>
  <c r="D417" i="23"/>
  <c r="D418" i="23"/>
  <c r="D419" i="23"/>
  <c r="D420" i="23"/>
  <c r="D421" i="23"/>
  <c r="D422" i="23"/>
  <c r="D423" i="23"/>
  <c r="D424" i="23"/>
  <c r="D425" i="23"/>
  <c r="D426" i="23"/>
  <c r="D427" i="23"/>
  <c r="D428" i="23"/>
  <c r="D429" i="23"/>
  <c r="D430" i="23"/>
  <c r="D431" i="23"/>
  <c r="D432" i="23"/>
  <c r="D433" i="23"/>
  <c r="D434" i="23"/>
  <c r="D435" i="23"/>
  <c r="D436" i="23"/>
  <c r="D437" i="23"/>
  <c r="D438" i="23"/>
  <c r="D439" i="23"/>
  <c r="D440" i="23"/>
  <c r="D441" i="23"/>
  <c r="D442" i="23"/>
  <c r="D447" i="23"/>
  <c r="D448" i="23"/>
  <c r="D449" i="23"/>
  <c r="D362" i="22"/>
  <c r="D363" i="22"/>
  <c r="D364" i="22"/>
  <c r="D365" i="22"/>
  <c r="D366" i="22"/>
  <c r="D367" i="22"/>
  <c r="D368" i="22"/>
  <c r="D369" i="22"/>
  <c r="D370" i="22"/>
  <c r="D371" i="22"/>
  <c r="D372" i="22"/>
  <c r="D373" i="22"/>
  <c r="D374" i="22"/>
  <c r="D375" i="22"/>
  <c r="D376" i="22"/>
  <c r="D377" i="22"/>
  <c r="D378" i="22"/>
  <c r="D379" i="22"/>
  <c r="D380" i="22"/>
  <c r="D381" i="22"/>
  <c r="D382" i="22"/>
  <c r="D383" i="22"/>
  <c r="D384" i="22"/>
  <c r="D385" i="22"/>
  <c r="D386" i="22"/>
  <c r="D387" i="22"/>
  <c r="D388" i="22"/>
  <c r="D389" i="22"/>
  <c r="D390" i="22"/>
  <c r="D391" i="22"/>
  <c r="D392" i="22"/>
  <c r="D393" i="22"/>
  <c r="D394" i="22"/>
  <c r="D395" i="22"/>
  <c r="D396" i="22"/>
  <c r="D397" i="22"/>
  <c r="D398" i="22"/>
  <c r="D399" i="22"/>
  <c r="D400" i="22"/>
  <c r="D401" i="22"/>
  <c r="D402" i="22"/>
  <c r="D403" i="22"/>
  <c r="D404" i="22"/>
  <c r="D405" i="22"/>
  <c r="D406" i="22"/>
  <c r="D407" i="22"/>
  <c r="D408" i="22"/>
  <c r="D409" i="22"/>
  <c r="D410" i="22"/>
  <c r="D411" i="22"/>
  <c r="D412" i="22"/>
  <c r="D413" i="22"/>
  <c r="D414" i="22"/>
  <c r="D415" i="22"/>
  <c r="D416" i="22"/>
  <c r="D417" i="22"/>
  <c r="D418" i="22"/>
  <c r="D419" i="22"/>
  <c r="D420" i="22"/>
  <c r="D421" i="22"/>
  <c r="D422" i="22"/>
  <c r="D423" i="22"/>
  <c r="D424" i="22"/>
  <c r="D425" i="22"/>
  <c r="D426" i="22"/>
  <c r="D427" i="22"/>
  <c r="D428" i="22"/>
  <c r="D429" i="22"/>
  <c r="D430" i="22"/>
  <c r="D431" i="22"/>
  <c r="D432" i="22"/>
  <c r="D433" i="22"/>
  <c r="D434" i="22"/>
  <c r="D435" i="22"/>
  <c r="D436" i="22"/>
  <c r="D437" i="22"/>
  <c r="D438" i="22"/>
  <c r="D439" i="22"/>
  <c r="D440" i="22"/>
  <c r="D441" i="22"/>
  <c r="D442" i="22"/>
  <c r="D447" i="22"/>
  <c r="D448" i="22"/>
  <c r="D449" i="22"/>
  <c r="D362" i="21"/>
  <c r="D363" i="21"/>
  <c r="D364" i="21"/>
  <c r="D365" i="21"/>
  <c r="D366" i="21"/>
  <c r="D367" i="21"/>
  <c r="D368" i="21"/>
  <c r="D369" i="21"/>
  <c r="D370" i="21"/>
  <c r="D371" i="21"/>
  <c r="D372" i="21"/>
  <c r="D373" i="21"/>
  <c r="D374" i="21"/>
  <c r="D375" i="21"/>
  <c r="D376" i="21"/>
  <c r="D377" i="21"/>
  <c r="D378" i="21"/>
  <c r="D379" i="21"/>
  <c r="D380" i="21"/>
  <c r="D381" i="21"/>
  <c r="D382" i="21"/>
  <c r="D383" i="21"/>
  <c r="D384" i="21"/>
  <c r="D385" i="21"/>
  <c r="D386" i="21"/>
  <c r="D387" i="21"/>
  <c r="D388" i="21"/>
  <c r="D389" i="21"/>
  <c r="D390" i="21"/>
  <c r="D391" i="21"/>
  <c r="D392" i="21"/>
  <c r="D393" i="21"/>
  <c r="D394" i="21"/>
  <c r="D395" i="21"/>
  <c r="D396" i="21"/>
  <c r="D397" i="21"/>
  <c r="D398" i="21"/>
  <c r="D399" i="21"/>
  <c r="D400" i="21"/>
  <c r="D401" i="21"/>
  <c r="D402" i="21"/>
  <c r="D403" i="21"/>
  <c r="D404" i="21"/>
  <c r="D405" i="21"/>
  <c r="D406" i="21"/>
  <c r="D407" i="21"/>
  <c r="D408" i="21"/>
  <c r="D409" i="21"/>
  <c r="D410" i="21"/>
  <c r="D411" i="21"/>
  <c r="D412" i="21"/>
  <c r="D413" i="21"/>
  <c r="D414" i="21"/>
  <c r="D415" i="21"/>
  <c r="D416" i="21"/>
  <c r="D417" i="21"/>
  <c r="D418" i="21"/>
  <c r="D419" i="21"/>
  <c r="D420" i="21"/>
  <c r="D421" i="21"/>
  <c r="D422" i="21"/>
  <c r="D423" i="21"/>
  <c r="D424" i="21"/>
  <c r="D425" i="21"/>
  <c r="D426" i="21"/>
  <c r="D427" i="21"/>
  <c r="D428" i="21"/>
  <c r="D429" i="21"/>
  <c r="D430" i="21"/>
  <c r="D431" i="21"/>
  <c r="D432" i="21"/>
  <c r="D433" i="21"/>
  <c r="D434" i="21"/>
  <c r="D435" i="21"/>
  <c r="D436" i="21"/>
  <c r="D437" i="21"/>
  <c r="D438" i="21"/>
  <c r="D439" i="21"/>
  <c r="D440" i="21"/>
  <c r="D441" i="21"/>
  <c r="D442" i="21"/>
  <c r="D447" i="21"/>
  <c r="D448" i="21"/>
  <c r="D449" i="21"/>
  <c r="D362" i="20"/>
  <c r="D363" i="20"/>
  <c r="D364" i="20"/>
  <c r="D365" i="20"/>
  <c r="D366" i="20"/>
  <c r="D367" i="20"/>
  <c r="D368" i="20"/>
  <c r="D369" i="20"/>
  <c r="D370" i="20"/>
  <c r="D371" i="20"/>
  <c r="D372" i="20"/>
  <c r="D373" i="20"/>
  <c r="D374" i="20"/>
  <c r="D375" i="20"/>
  <c r="D376" i="20"/>
  <c r="D377" i="20"/>
  <c r="D378" i="20"/>
  <c r="D379" i="20"/>
  <c r="D380" i="20"/>
  <c r="D381" i="20"/>
  <c r="D382" i="20"/>
  <c r="D383" i="20"/>
  <c r="D384" i="20"/>
  <c r="D385" i="20"/>
  <c r="D386" i="20"/>
  <c r="D387" i="20"/>
  <c r="D388" i="20"/>
  <c r="D389" i="20"/>
  <c r="D390" i="20"/>
  <c r="D391" i="20"/>
  <c r="D392" i="20"/>
  <c r="D393" i="20"/>
  <c r="D394" i="20"/>
  <c r="D395" i="20"/>
  <c r="D396" i="20"/>
  <c r="D397" i="20"/>
  <c r="D398" i="20"/>
  <c r="D399" i="20"/>
  <c r="D400" i="20"/>
  <c r="D401" i="20"/>
  <c r="D402" i="20"/>
  <c r="D403" i="20"/>
  <c r="D404" i="20"/>
  <c r="D405" i="20"/>
  <c r="D406" i="20"/>
  <c r="D407" i="20"/>
  <c r="D408" i="20"/>
  <c r="D409" i="20"/>
  <c r="D410" i="20"/>
  <c r="D411" i="20"/>
  <c r="D412" i="20"/>
  <c r="D413" i="20"/>
  <c r="D414" i="20"/>
  <c r="D415" i="20"/>
  <c r="D416" i="20"/>
  <c r="D417" i="20"/>
  <c r="D418" i="20"/>
  <c r="D419" i="20"/>
  <c r="D420" i="20"/>
  <c r="D421" i="20"/>
  <c r="D422" i="20"/>
  <c r="D423" i="20"/>
  <c r="D424" i="20"/>
  <c r="D425" i="20"/>
  <c r="D426" i="20"/>
  <c r="D427" i="20"/>
  <c r="D428" i="20"/>
  <c r="D429" i="20"/>
  <c r="D430" i="20"/>
  <c r="D431" i="20"/>
  <c r="D432" i="20"/>
  <c r="D433" i="20"/>
  <c r="D434" i="20"/>
  <c r="D435" i="20"/>
  <c r="D436" i="20"/>
  <c r="D437" i="20"/>
  <c r="D438" i="20"/>
  <c r="D439" i="20"/>
  <c r="D440" i="20"/>
  <c r="D441" i="20"/>
  <c r="D442" i="20"/>
  <c r="D447" i="20"/>
  <c r="D448" i="20"/>
  <c r="D449" i="20"/>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7" i="19"/>
  <c r="D448" i="19"/>
  <c r="D449" i="19"/>
  <c r="F362" i="19"/>
  <c r="F363" i="19"/>
  <c r="F364" i="19"/>
  <c r="F365" i="19"/>
  <c r="F366" i="19"/>
  <c r="F367" i="19"/>
  <c r="F368" i="19"/>
  <c r="F369" i="19"/>
  <c r="F370" i="19"/>
  <c r="F371" i="19"/>
  <c r="F372" i="19"/>
  <c r="F373" i="19"/>
  <c r="F374" i="19"/>
  <c r="F375" i="19"/>
  <c r="F376" i="19"/>
  <c r="F377" i="19"/>
  <c r="F378" i="19"/>
  <c r="F379" i="19"/>
  <c r="F380" i="19"/>
  <c r="F381" i="19"/>
  <c r="F382" i="19"/>
  <c r="F383" i="19"/>
  <c r="F384" i="19"/>
  <c r="F385" i="19"/>
  <c r="F386" i="19"/>
  <c r="F387" i="19"/>
  <c r="F388" i="19"/>
  <c r="F389" i="19"/>
  <c r="F390" i="19"/>
  <c r="F391" i="19"/>
  <c r="F392" i="19"/>
  <c r="F393" i="19"/>
  <c r="F394" i="19"/>
  <c r="F395" i="19"/>
  <c r="F396" i="19"/>
  <c r="F397" i="19"/>
  <c r="F398" i="19"/>
  <c r="F399" i="19"/>
  <c r="F400" i="19"/>
  <c r="F401" i="19"/>
  <c r="F402" i="19"/>
  <c r="F403" i="19"/>
  <c r="F404" i="19"/>
  <c r="F405" i="19"/>
  <c r="F406" i="19"/>
  <c r="F407" i="19"/>
  <c r="F408" i="19"/>
  <c r="F409" i="19"/>
  <c r="F410" i="19"/>
  <c r="F411" i="19"/>
  <c r="F412" i="19"/>
  <c r="F413" i="19"/>
  <c r="F414" i="19"/>
  <c r="F415" i="19"/>
  <c r="F416" i="19"/>
  <c r="F417" i="19"/>
  <c r="F418" i="19"/>
  <c r="F419" i="19"/>
  <c r="F420" i="19"/>
  <c r="F421" i="19"/>
  <c r="F422" i="19"/>
  <c r="F423" i="19"/>
  <c r="F424" i="19"/>
  <c r="F425" i="19"/>
  <c r="F426" i="19"/>
  <c r="F427" i="19"/>
  <c r="F428" i="19"/>
  <c r="F429" i="19"/>
  <c r="F430" i="19"/>
  <c r="F431" i="19"/>
  <c r="F432" i="19"/>
  <c r="F433" i="19"/>
  <c r="F434" i="19"/>
  <c r="F435" i="19"/>
  <c r="F436" i="19"/>
  <c r="F437" i="19"/>
  <c r="F438" i="19"/>
  <c r="F439" i="19"/>
  <c r="F440" i="19"/>
  <c r="F441" i="19"/>
  <c r="F442" i="19"/>
  <c r="F448" i="19"/>
  <c r="F447" i="19"/>
  <c r="F449" i="19"/>
  <c r="F454" i="19"/>
  <c r="F3" i="18"/>
  <c r="F455" i="19"/>
  <c r="F4" i="18"/>
  <c r="F456" i="19"/>
  <c r="F5" i="18"/>
  <c r="F457" i="19"/>
  <c r="F6" i="18"/>
  <c r="F458" i="19"/>
  <c r="F7" i="18"/>
  <c r="F459" i="19"/>
  <c r="F8" i="18"/>
  <c r="F460" i="19"/>
  <c r="F9" i="18"/>
  <c r="F461" i="19"/>
  <c r="F10" i="18"/>
  <c r="F462" i="19"/>
  <c r="F11" i="18"/>
  <c r="F463" i="19"/>
  <c r="F12" i="18"/>
  <c r="F464" i="19"/>
  <c r="F13" i="18"/>
  <c r="F465" i="19"/>
  <c r="F14" i="18"/>
  <c r="F466" i="19"/>
  <c r="F15" i="18"/>
  <c r="F467" i="19"/>
  <c r="F16" i="18"/>
  <c r="F468" i="19"/>
  <c r="F17" i="18"/>
  <c r="F469" i="19"/>
  <c r="F18" i="18"/>
  <c r="F470" i="19"/>
  <c r="F19" i="18"/>
  <c r="F471" i="19"/>
  <c r="F20" i="18"/>
  <c r="F472" i="19"/>
  <c r="F21" i="18"/>
  <c r="F473" i="19"/>
  <c r="F22" i="18"/>
  <c r="F474" i="19"/>
  <c r="F23" i="18"/>
  <c r="F475" i="19"/>
  <c r="F24" i="18"/>
  <c r="F476" i="19"/>
  <c r="F25" i="18"/>
  <c r="F477" i="19"/>
  <c r="F26" i="18"/>
  <c r="F478" i="19"/>
  <c r="F27" i="18"/>
  <c r="F479" i="19"/>
  <c r="F28" i="18"/>
  <c r="F480" i="19"/>
  <c r="F29" i="18"/>
  <c r="F481" i="19"/>
  <c r="F30" i="18"/>
  <c r="F482" i="19"/>
  <c r="F31" i="18"/>
  <c r="F483" i="19"/>
  <c r="F32" i="18"/>
  <c r="F484" i="19"/>
  <c r="F33" i="18"/>
  <c r="F485" i="19"/>
  <c r="F34" i="18"/>
  <c r="F486" i="19"/>
  <c r="F35" i="18"/>
  <c r="F487" i="19"/>
  <c r="F36" i="18"/>
  <c r="F488" i="19"/>
  <c r="F37" i="18"/>
  <c r="F489" i="19"/>
  <c r="F38" i="18"/>
  <c r="F490" i="19"/>
  <c r="F39" i="18"/>
  <c r="F491" i="19"/>
  <c r="F40" i="18"/>
  <c r="F492" i="19"/>
  <c r="F41" i="18"/>
  <c r="F493" i="19"/>
  <c r="F42" i="18"/>
  <c r="F494" i="19"/>
  <c r="F43" i="18"/>
  <c r="F495" i="19"/>
  <c r="F44" i="18"/>
  <c r="F496" i="19"/>
  <c r="F45" i="18"/>
  <c r="F497" i="19"/>
  <c r="F46" i="18"/>
  <c r="F498" i="19"/>
  <c r="F47" i="18"/>
  <c r="F499" i="19"/>
  <c r="F48" i="18"/>
  <c r="F500" i="19"/>
  <c r="F49" i="18"/>
  <c r="F501" i="19"/>
  <c r="F50" i="18"/>
  <c r="F502" i="19"/>
  <c r="F51" i="18"/>
  <c r="F503" i="19"/>
  <c r="F52" i="18"/>
  <c r="F504" i="19"/>
  <c r="F53" i="18"/>
  <c r="F505" i="19"/>
  <c r="F54" i="18"/>
  <c r="F506" i="19"/>
  <c r="F55" i="18"/>
  <c r="F507" i="19"/>
  <c r="F56" i="18"/>
  <c r="F508" i="19"/>
  <c r="F57" i="18"/>
  <c r="F509" i="19"/>
  <c r="F58" i="18"/>
  <c r="F510" i="19"/>
  <c r="F59" i="18"/>
  <c r="F511" i="19"/>
  <c r="F60" i="18"/>
  <c r="F512" i="19"/>
  <c r="F61" i="18"/>
  <c r="F513" i="19"/>
  <c r="F62" i="18"/>
  <c r="F514" i="19"/>
  <c r="F63" i="18"/>
  <c r="F515" i="19"/>
  <c r="F64" i="18"/>
  <c r="F516" i="19"/>
  <c r="F65" i="18"/>
  <c r="F517" i="19"/>
  <c r="F66" i="18"/>
  <c r="F518" i="19"/>
  <c r="F67" i="18"/>
  <c r="F519" i="19"/>
  <c r="F68" i="18"/>
  <c r="F520" i="19"/>
  <c r="F69" i="18"/>
  <c r="F521" i="19"/>
  <c r="F70" i="18"/>
  <c r="F522" i="19"/>
  <c r="F71" i="18"/>
  <c r="F523" i="19"/>
  <c r="F72" i="18"/>
  <c r="F524" i="19"/>
  <c r="F73" i="18"/>
  <c r="F525" i="19"/>
  <c r="F74" i="18"/>
  <c r="F526" i="19"/>
  <c r="F75" i="18"/>
  <c r="F527" i="19"/>
  <c r="F76" i="18"/>
  <c r="F528" i="19"/>
  <c r="F77" i="18"/>
  <c r="F529" i="19"/>
  <c r="F78" i="18"/>
  <c r="F530" i="19"/>
  <c r="F79" i="18"/>
  <c r="F531" i="19"/>
  <c r="F80" i="18"/>
  <c r="F532" i="19"/>
  <c r="F81" i="18"/>
  <c r="F533" i="19"/>
  <c r="F82" i="18"/>
  <c r="F534" i="19"/>
  <c r="F83" i="18"/>
  <c r="Q3" i="18"/>
  <c r="F363" i="23"/>
  <c r="F362" i="23"/>
  <c r="F364" i="23"/>
  <c r="F365" i="23"/>
  <c r="F366" i="23"/>
  <c r="F367" i="23"/>
  <c r="F368" i="23"/>
  <c r="F369" i="23"/>
  <c r="F370" i="23"/>
  <c r="F371" i="23"/>
  <c r="F372" i="23"/>
  <c r="F373" i="23"/>
  <c r="F374" i="23"/>
  <c r="F375" i="23"/>
  <c r="F376" i="23"/>
  <c r="F377" i="23"/>
  <c r="F378" i="23"/>
  <c r="F379" i="23"/>
  <c r="F380" i="23"/>
  <c r="F381" i="23"/>
  <c r="F382" i="23"/>
  <c r="F383" i="23"/>
  <c r="F384" i="23"/>
  <c r="F385" i="23"/>
  <c r="F386" i="23"/>
  <c r="F387" i="23"/>
  <c r="F388" i="23"/>
  <c r="F389" i="23"/>
  <c r="F390" i="23"/>
  <c r="F391" i="23"/>
  <c r="F392" i="23"/>
  <c r="F393" i="23"/>
  <c r="F394" i="23"/>
  <c r="F395" i="23"/>
  <c r="F396" i="23"/>
  <c r="F397" i="23"/>
  <c r="F398" i="23"/>
  <c r="F399" i="23"/>
  <c r="F400" i="23"/>
  <c r="F401" i="23"/>
  <c r="F402" i="23"/>
  <c r="F403" i="23"/>
  <c r="F404" i="23"/>
  <c r="F405" i="23"/>
  <c r="F406" i="23"/>
  <c r="F407" i="23"/>
  <c r="F408" i="23"/>
  <c r="F409" i="23"/>
  <c r="F410" i="23"/>
  <c r="F411" i="23"/>
  <c r="F412" i="23"/>
  <c r="F413" i="23"/>
  <c r="F414" i="23"/>
  <c r="F415" i="23"/>
  <c r="F416" i="23"/>
  <c r="F417" i="23"/>
  <c r="F418" i="23"/>
  <c r="F419" i="23"/>
  <c r="F420" i="23"/>
  <c r="F421" i="23"/>
  <c r="F422" i="23"/>
  <c r="F423" i="23"/>
  <c r="F424" i="23"/>
  <c r="F425" i="23"/>
  <c r="F426" i="23"/>
  <c r="F427" i="23"/>
  <c r="F428" i="23"/>
  <c r="F429" i="23"/>
  <c r="F430" i="23"/>
  <c r="F431" i="23"/>
  <c r="F432" i="23"/>
  <c r="F433" i="23"/>
  <c r="F434" i="23"/>
  <c r="F435" i="23"/>
  <c r="F436" i="23"/>
  <c r="F437" i="23"/>
  <c r="F438" i="23"/>
  <c r="F439" i="23"/>
  <c r="F440" i="23"/>
  <c r="F441" i="23"/>
  <c r="F442" i="23"/>
  <c r="F448" i="23"/>
  <c r="F447" i="23"/>
  <c r="F449" i="23"/>
  <c r="F455" i="23"/>
  <c r="B4" i="18"/>
  <c r="F454" i="23"/>
  <c r="B3" i="18"/>
  <c r="F456" i="23"/>
  <c r="B5" i="18"/>
  <c r="F457" i="23"/>
  <c r="B6" i="18"/>
  <c r="F458" i="23"/>
  <c r="B7" i="18"/>
  <c r="F459" i="23"/>
  <c r="B8" i="18"/>
  <c r="F460" i="23"/>
  <c r="B9" i="18"/>
  <c r="F461" i="23"/>
  <c r="B10" i="18"/>
  <c r="F462" i="23"/>
  <c r="B11" i="18"/>
  <c r="F463" i="23"/>
  <c r="B12" i="18"/>
  <c r="F464" i="23"/>
  <c r="B13" i="18"/>
  <c r="F465" i="23"/>
  <c r="B14" i="18"/>
  <c r="F466" i="23"/>
  <c r="B15" i="18"/>
  <c r="F467" i="23"/>
  <c r="B16" i="18"/>
  <c r="F468" i="23"/>
  <c r="B17" i="18"/>
  <c r="F469" i="23"/>
  <c r="B18" i="18"/>
  <c r="F470" i="23"/>
  <c r="B19" i="18"/>
  <c r="F471" i="23"/>
  <c r="B20" i="18"/>
  <c r="F472" i="23"/>
  <c r="B21" i="18"/>
  <c r="F473" i="23"/>
  <c r="B22" i="18"/>
  <c r="F474" i="23"/>
  <c r="B23" i="18"/>
  <c r="F475" i="23"/>
  <c r="B24" i="18"/>
  <c r="F476" i="23"/>
  <c r="B25" i="18"/>
  <c r="F477" i="23"/>
  <c r="B26" i="18"/>
  <c r="F478" i="23"/>
  <c r="B27" i="18"/>
  <c r="F479" i="23"/>
  <c r="B28" i="18"/>
  <c r="F480" i="23"/>
  <c r="B29" i="18"/>
  <c r="F481" i="23"/>
  <c r="B30" i="18"/>
  <c r="F482" i="23"/>
  <c r="B31" i="18"/>
  <c r="F483" i="23"/>
  <c r="B32" i="18"/>
  <c r="F484" i="23"/>
  <c r="B33" i="18"/>
  <c r="F485" i="23"/>
  <c r="B34" i="18"/>
  <c r="F486" i="23"/>
  <c r="B35" i="18"/>
  <c r="F487" i="23"/>
  <c r="B36" i="18"/>
  <c r="F488" i="23"/>
  <c r="B37" i="18"/>
  <c r="F489" i="23"/>
  <c r="B38" i="18"/>
  <c r="F490" i="23"/>
  <c r="B39" i="18"/>
  <c r="F491" i="23"/>
  <c r="B40" i="18"/>
  <c r="F492" i="23"/>
  <c r="B41" i="18"/>
  <c r="F493" i="23"/>
  <c r="B42" i="18"/>
  <c r="F494" i="23"/>
  <c r="B43" i="18"/>
  <c r="F495" i="23"/>
  <c r="B44" i="18"/>
  <c r="F496" i="23"/>
  <c r="B45" i="18"/>
  <c r="F497" i="23"/>
  <c r="B46" i="18"/>
  <c r="F498" i="23"/>
  <c r="B47" i="18"/>
  <c r="F499" i="23"/>
  <c r="B48" i="18"/>
  <c r="F500" i="23"/>
  <c r="B49" i="18"/>
  <c r="F501" i="23"/>
  <c r="B50" i="18"/>
  <c r="F502" i="23"/>
  <c r="B51" i="18"/>
  <c r="F503" i="23"/>
  <c r="B52" i="18"/>
  <c r="F504" i="23"/>
  <c r="B53" i="18"/>
  <c r="F505" i="23"/>
  <c r="B54" i="18"/>
  <c r="F506" i="23"/>
  <c r="B55" i="18"/>
  <c r="F507" i="23"/>
  <c r="B56" i="18"/>
  <c r="F508" i="23"/>
  <c r="B57" i="18"/>
  <c r="F509" i="23"/>
  <c r="B58" i="18"/>
  <c r="F510" i="23"/>
  <c r="B59" i="18"/>
  <c r="F511" i="23"/>
  <c r="B60" i="18"/>
  <c r="F512" i="23"/>
  <c r="B61" i="18"/>
  <c r="F513" i="23"/>
  <c r="B62" i="18"/>
  <c r="F514" i="23"/>
  <c r="B63" i="18"/>
  <c r="F515" i="23"/>
  <c r="B64" i="18"/>
  <c r="F516" i="23"/>
  <c r="B65" i="18"/>
  <c r="F517" i="23"/>
  <c r="B66" i="18"/>
  <c r="F518" i="23"/>
  <c r="B67" i="18"/>
  <c r="F519" i="23"/>
  <c r="B68" i="18"/>
  <c r="F520" i="23"/>
  <c r="B69" i="18"/>
  <c r="F521" i="23"/>
  <c r="B70" i="18"/>
  <c r="F522" i="23"/>
  <c r="B71" i="18"/>
  <c r="F523" i="23"/>
  <c r="B72" i="18"/>
  <c r="F524" i="23"/>
  <c r="B73" i="18"/>
  <c r="F525" i="23"/>
  <c r="B74" i="18"/>
  <c r="F526" i="23"/>
  <c r="B75" i="18"/>
  <c r="F527" i="23"/>
  <c r="B76" i="18"/>
  <c r="F528" i="23"/>
  <c r="B77" i="18"/>
  <c r="F529" i="23"/>
  <c r="B78" i="18"/>
  <c r="F530" i="23"/>
  <c r="B79" i="18"/>
  <c r="F531" i="23"/>
  <c r="B80" i="18"/>
  <c r="F532" i="23"/>
  <c r="B81" i="18"/>
  <c r="F533" i="23"/>
  <c r="B82" i="18"/>
  <c r="F534" i="23"/>
  <c r="B8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F363" i="22"/>
  <c r="F362" i="22"/>
  <c r="F364" i="22"/>
  <c r="F365" i="22"/>
  <c r="F366" i="22"/>
  <c r="F367" i="22"/>
  <c r="F368" i="22"/>
  <c r="F369" i="22"/>
  <c r="F370" i="22"/>
  <c r="F371" i="22"/>
  <c r="F372" i="22"/>
  <c r="F373" i="22"/>
  <c r="F374" i="22"/>
  <c r="F375" i="22"/>
  <c r="F376" i="22"/>
  <c r="F377" i="22"/>
  <c r="F378" i="22"/>
  <c r="F379" i="22"/>
  <c r="F380" i="22"/>
  <c r="F381" i="22"/>
  <c r="F382" i="22"/>
  <c r="F383" i="22"/>
  <c r="F384" i="22"/>
  <c r="F385" i="22"/>
  <c r="F386" i="22"/>
  <c r="F387" i="22"/>
  <c r="F388" i="22"/>
  <c r="F389" i="22"/>
  <c r="F390" i="22"/>
  <c r="F391" i="22"/>
  <c r="F392" i="22"/>
  <c r="F393" i="22"/>
  <c r="F394" i="22"/>
  <c r="F395" i="22"/>
  <c r="F396" i="22"/>
  <c r="F397" i="22"/>
  <c r="F398" i="22"/>
  <c r="F399" i="22"/>
  <c r="F400" i="22"/>
  <c r="F401" i="22"/>
  <c r="F402" i="22"/>
  <c r="F403" i="22"/>
  <c r="F404" i="22"/>
  <c r="F405" i="22"/>
  <c r="F406" i="22"/>
  <c r="F407" i="22"/>
  <c r="F408" i="22"/>
  <c r="F409" i="22"/>
  <c r="F410" i="22"/>
  <c r="F411" i="22"/>
  <c r="F412" i="22"/>
  <c r="F413" i="22"/>
  <c r="F414" i="22"/>
  <c r="F415" i="22"/>
  <c r="F416" i="22"/>
  <c r="F417" i="22"/>
  <c r="F418" i="22"/>
  <c r="F419" i="22"/>
  <c r="F420" i="22"/>
  <c r="F421" i="22"/>
  <c r="F422" i="22"/>
  <c r="F423" i="22"/>
  <c r="F424" i="22"/>
  <c r="F425" i="22"/>
  <c r="F426" i="22"/>
  <c r="F427" i="22"/>
  <c r="F428" i="22"/>
  <c r="F429" i="22"/>
  <c r="F430" i="22"/>
  <c r="F431" i="22"/>
  <c r="F432" i="22"/>
  <c r="F433" i="22"/>
  <c r="F434" i="22"/>
  <c r="F435" i="22"/>
  <c r="F436" i="22"/>
  <c r="F437" i="22"/>
  <c r="F438" i="22"/>
  <c r="F439" i="22"/>
  <c r="F440" i="22"/>
  <c r="F441" i="22"/>
  <c r="F442" i="22"/>
  <c r="F448" i="22"/>
  <c r="F447" i="22"/>
  <c r="F449" i="22"/>
  <c r="F455" i="22"/>
  <c r="C4" i="18"/>
  <c r="F454" i="22"/>
  <c r="C3" i="18"/>
  <c r="F456" i="22"/>
  <c r="C5" i="18"/>
  <c r="F457" i="22"/>
  <c r="C6" i="18"/>
  <c r="F458" i="22"/>
  <c r="C7" i="18"/>
  <c r="F459" i="22"/>
  <c r="C8" i="18"/>
  <c r="F460" i="22"/>
  <c r="C9" i="18"/>
  <c r="F461" i="22"/>
  <c r="C10" i="18"/>
  <c r="F462" i="22"/>
  <c r="C11" i="18"/>
  <c r="F463" i="22"/>
  <c r="C12" i="18"/>
  <c r="F464" i="22"/>
  <c r="C13" i="18"/>
  <c r="F465" i="22"/>
  <c r="C14" i="18"/>
  <c r="F466" i="22"/>
  <c r="C15" i="18"/>
  <c r="F467" i="22"/>
  <c r="C16" i="18"/>
  <c r="F468" i="22"/>
  <c r="C17" i="18"/>
  <c r="F469" i="22"/>
  <c r="C18" i="18"/>
  <c r="F470" i="22"/>
  <c r="C19" i="18"/>
  <c r="F471" i="22"/>
  <c r="C20" i="18"/>
  <c r="F472" i="22"/>
  <c r="C21" i="18"/>
  <c r="F473" i="22"/>
  <c r="C22" i="18"/>
  <c r="F474" i="22"/>
  <c r="C23" i="18"/>
  <c r="F475" i="22"/>
  <c r="C24" i="18"/>
  <c r="F476" i="22"/>
  <c r="C25" i="18"/>
  <c r="F477" i="22"/>
  <c r="C26" i="18"/>
  <c r="F478" i="22"/>
  <c r="C27" i="18"/>
  <c r="F479" i="22"/>
  <c r="C28" i="18"/>
  <c r="F480" i="22"/>
  <c r="C29" i="18"/>
  <c r="F481" i="22"/>
  <c r="C30" i="18"/>
  <c r="F482" i="22"/>
  <c r="C31" i="18"/>
  <c r="F483" i="22"/>
  <c r="C32" i="18"/>
  <c r="F484" i="22"/>
  <c r="C33" i="18"/>
  <c r="F485" i="22"/>
  <c r="C34" i="18"/>
  <c r="F486" i="22"/>
  <c r="C35" i="18"/>
  <c r="F487" i="22"/>
  <c r="C36" i="18"/>
  <c r="F488" i="22"/>
  <c r="C37" i="18"/>
  <c r="F489" i="22"/>
  <c r="C38" i="18"/>
  <c r="F490" i="22"/>
  <c r="C39" i="18"/>
  <c r="F491" i="22"/>
  <c r="C40" i="18"/>
  <c r="F492" i="22"/>
  <c r="C41" i="18"/>
  <c r="F493" i="22"/>
  <c r="C42" i="18"/>
  <c r="F494" i="22"/>
  <c r="C43" i="18"/>
  <c r="F495" i="22"/>
  <c r="C44" i="18"/>
  <c r="F496" i="22"/>
  <c r="C45" i="18"/>
  <c r="F497" i="22"/>
  <c r="C46" i="18"/>
  <c r="F498" i="22"/>
  <c r="C47" i="18"/>
  <c r="F499" i="22"/>
  <c r="C48" i="18"/>
  <c r="F500" i="22"/>
  <c r="C49" i="18"/>
  <c r="F501" i="22"/>
  <c r="C50" i="18"/>
  <c r="F502" i="22"/>
  <c r="C51" i="18"/>
  <c r="F503" i="22"/>
  <c r="C52" i="18"/>
  <c r="F504" i="22"/>
  <c r="C53" i="18"/>
  <c r="F505" i="22"/>
  <c r="C54" i="18"/>
  <c r="F506" i="22"/>
  <c r="C55" i="18"/>
  <c r="F507" i="22"/>
  <c r="C56" i="18"/>
  <c r="F508" i="22"/>
  <c r="C57" i="18"/>
  <c r="F509" i="22"/>
  <c r="C58" i="18"/>
  <c r="F510" i="22"/>
  <c r="C59" i="18"/>
  <c r="F511" i="22"/>
  <c r="C60" i="18"/>
  <c r="F512" i="22"/>
  <c r="C61" i="18"/>
  <c r="F513" i="22"/>
  <c r="C62" i="18"/>
  <c r="F514" i="22"/>
  <c r="C63" i="18"/>
  <c r="F515" i="22"/>
  <c r="C64" i="18"/>
  <c r="F516" i="22"/>
  <c r="C65" i="18"/>
  <c r="F517" i="22"/>
  <c r="C66" i="18"/>
  <c r="F518" i="22"/>
  <c r="C67" i="18"/>
  <c r="F519" i="22"/>
  <c r="C68" i="18"/>
  <c r="F520" i="22"/>
  <c r="C69" i="18"/>
  <c r="F521" i="22"/>
  <c r="C70" i="18"/>
  <c r="F522" i="22"/>
  <c r="C71" i="18"/>
  <c r="F523" i="22"/>
  <c r="C72" i="18"/>
  <c r="F524" i="22"/>
  <c r="C73" i="18"/>
  <c r="F525" i="22"/>
  <c r="C74" i="18"/>
  <c r="F526" i="22"/>
  <c r="C75" i="18"/>
  <c r="F527" i="22"/>
  <c r="C76" i="18"/>
  <c r="F528" i="22"/>
  <c r="C77" i="18"/>
  <c r="F529" i="22"/>
  <c r="C78" i="18"/>
  <c r="F530" i="22"/>
  <c r="C79" i="18"/>
  <c r="F531" i="22"/>
  <c r="C80" i="18"/>
  <c r="F532" i="22"/>
  <c r="C81" i="18"/>
  <c r="F533" i="22"/>
  <c r="C82" i="18"/>
  <c r="F534" i="22"/>
  <c r="C83" i="18"/>
  <c r="N4" i="18"/>
  <c r="F363" i="21"/>
  <c r="F362" i="21"/>
  <c r="F364" i="21"/>
  <c r="F365" i="21"/>
  <c r="F366" i="21"/>
  <c r="F367" i="21"/>
  <c r="F368" i="21"/>
  <c r="F369" i="21"/>
  <c r="F370" i="21"/>
  <c r="F371" i="21"/>
  <c r="F372" i="21"/>
  <c r="F373" i="21"/>
  <c r="F374" i="21"/>
  <c r="F375" i="21"/>
  <c r="F376" i="21"/>
  <c r="F377" i="21"/>
  <c r="F378" i="21"/>
  <c r="F379" i="21"/>
  <c r="F380" i="21"/>
  <c r="F381" i="21"/>
  <c r="F382" i="21"/>
  <c r="F383" i="21"/>
  <c r="F384" i="21"/>
  <c r="F385" i="21"/>
  <c r="F386" i="21"/>
  <c r="F387" i="21"/>
  <c r="F388" i="21"/>
  <c r="F389" i="21"/>
  <c r="F390" i="21"/>
  <c r="F391" i="21"/>
  <c r="F392" i="21"/>
  <c r="F393" i="21"/>
  <c r="F394" i="21"/>
  <c r="F395" i="21"/>
  <c r="F396" i="21"/>
  <c r="F397" i="21"/>
  <c r="F398" i="21"/>
  <c r="F399" i="21"/>
  <c r="F400" i="21"/>
  <c r="F401" i="21"/>
  <c r="F402" i="21"/>
  <c r="F403" i="21"/>
  <c r="F404" i="21"/>
  <c r="F405" i="21"/>
  <c r="F406" i="21"/>
  <c r="F407" i="21"/>
  <c r="F408" i="21"/>
  <c r="F409" i="21"/>
  <c r="F410" i="21"/>
  <c r="F411" i="21"/>
  <c r="F412" i="21"/>
  <c r="F413" i="21"/>
  <c r="F414" i="21"/>
  <c r="F415" i="21"/>
  <c r="F416" i="21"/>
  <c r="F417" i="21"/>
  <c r="F418" i="21"/>
  <c r="F419" i="21"/>
  <c r="F420" i="21"/>
  <c r="F421" i="21"/>
  <c r="F422" i="21"/>
  <c r="F423" i="21"/>
  <c r="F424" i="21"/>
  <c r="F425" i="21"/>
  <c r="F426" i="21"/>
  <c r="F427" i="21"/>
  <c r="F428" i="21"/>
  <c r="F429" i="21"/>
  <c r="F430" i="21"/>
  <c r="F431" i="21"/>
  <c r="F432" i="21"/>
  <c r="F433" i="21"/>
  <c r="F434" i="21"/>
  <c r="F435" i="21"/>
  <c r="F436" i="21"/>
  <c r="F437" i="21"/>
  <c r="F438" i="21"/>
  <c r="F439" i="21"/>
  <c r="F440" i="21"/>
  <c r="F441" i="21"/>
  <c r="F442" i="21"/>
  <c r="F448" i="21"/>
  <c r="F447" i="21"/>
  <c r="F449" i="21"/>
  <c r="F455" i="21"/>
  <c r="D4" i="18"/>
  <c r="F454" i="21"/>
  <c r="D3" i="18"/>
  <c r="F456" i="21"/>
  <c r="D5" i="18"/>
  <c r="F457" i="21"/>
  <c r="D6" i="18"/>
  <c r="F458" i="21"/>
  <c r="D7" i="18"/>
  <c r="F459" i="21"/>
  <c r="D8" i="18"/>
  <c r="F460" i="21"/>
  <c r="D9" i="18"/>
  <c r="F461" i="21"/>
  <c r="D10" i="18"/>
  <c r="F462" i="21"/>
  <c r="D11" i="18"/>
  <c r="F463" i="21"/>
  <c r="D12" i="18"/>
  <c r="F464" i="21"/>
  <c r="D13" i="18"/>
  <c r="F465" i="21"/>
  <c r="D14" i="18"/>
  <c r="F466" i="21"/>
  <c r="D15" i="18"/>
  <c r="F467" i="21"/>
  <c r="D16" i="18"/>
  <c r="F468" i="21"/>
  <c r="D17" i="18"/>
  <c r="F469" i="21"/>
  <c r="D18" i="18"/>
  <c r="F470" i="21"/>
  <c r="D19" i="18"/>
  <c r="F471" i="21"/>
  <c r="D20" i="18"/>
  <c r="F472" i="21"/>
  <c r="D21" i="18"/>
  <c r="F473" i="21"/>
  <c r="D22" i="18"/>
  <c r="F474" i="21"/>
  <c r="D23" i="18"/>
  <c r="F475" i="21"/>
  <c r="D24" i="18"/>
  <c r="F476" i="21"/>
  <c r="D25" i="18"/>
  <c r="F477" i="21"/>
  <c r="D26" i="18"/>
  <c r="F478" i="21"/>
  <c r="D27" i="18"/>
  <c r="F479" i="21"/>
  <c r="D28" i="18"/>
  <c r="F480" i="21"/>
  <c r="D29" i="18"/>
  <c r="F481" i="21"/>
  <c r="D30" i="18"/>
  <c r="F482" i="21"/>
  <c r="D31" i="18"/>
  <c r="F483" i="21"/>
  <c r="D32" i="18"/>
  <c r="F484" i="21"/>
  <c r="D33" i="18"/>
  <c r="F485" i="21"/>
  <c r="D34" i="18"/>
  <c r="F486" i="21"/>
  <c r="D35" i="18"/>
  <c r="F487" i="21"/>
  <c r="D36" i="18"/>
  <c r="F488" i="21"/>
  <c r="D37" i="18"/>
  <c r="F489" i="21"/>
  <c r="D38" i="18"/>
  <c r="F490" i="21"/>
  <c r="D39" i="18"/>
  <c r="F491" i="21"/>
  <c r="D40" i="18"/>
  <c r="F492" i="21"/>
  <c r="D41" i="18"/>
  <c r="F493" i="21"/>
  <c r="D42" i="18"/>
  <c r="F494" i="21"/>
  <c r="D43" i="18"/>
  <c r="F495" i="21"/>
  <c r="D44" i="18"/>
  <c r="F496" i="21"/>
  <c r="D45" i="18"/>
  <c r="F497" i="21"/>
  <c r="D46" i="18"/>
  <c r="F498" i="21"/>
  <c r="D47" i="18"/>
  <c r="F499" i="21"/>
  <c r="D48" i="18"/>
  <c r="F500" i="21"/>
  <c r="D49" i="18"/>
  <c r="F501" i="21"/>
  <c r="D50" i="18"/>
  <c r="F502" i="21"/>
  <c r="D51" i="18"/>
  <c r="F503" i="21"/>
  <c r="D52" i="18"/>
  <c r="F504" i="21"/>
  <c r="D53" i="18"/>
  <c r="F505" i="21"/>
  <c r="D54" i="18"/>
  <c r="F506" i="21"/>
  <c r="D55" i="18"/>
  <c r="F507" i="21"/>
  <c r="D56" i="18"/>
  <c r="F508" i="21"/>
  <c r="D57" i="18"/>
  <c r="F509" i="21"/>
  <c r="D58" i="18"/>
  <c r="F510" i="21"/>
  <c r="D59" i="18"/>
  <c r="F511" i="21"/>
  <c r="D60" i="18"/>
  <c r="F512" i="21"/>
  <c r="D61" i="18"/>
  <c r="F513" i="21"/>
  <c r="D62" i="18"/>
  <c r="F514" i="21"/>
  <c r="D63" i="18"/>
  <c r="F515" i="21"/>
  <c r="D64" i="18"/>
  <c r="F516" i="21"/>
  <c r="D65" i="18"/>
  <c r="F517" i="21"/>
  <c r="D66" i="18"/>
  <c r="F518" i="21"/>
  <c r="D67" i="18"/>
  <c r="F519" i="21"/>
  <c r="D68" i="18"/>
  <c r="F520" i="21"/>
  <c r="D69" i="18"/>
  <c r="F521" i="21"/>
  <c r="D70" i="18"/>
  <c r="F522" i="21"/>
  <c r="D71" i="18"/>
  <c r="F523" i="21"/>
  <c r="D72" i="18"/>
  <c r="F524" i="21"/>
  <c r="D73" i="18"/>
  <c r="F525" i="21"/>
  <c r="D74" i="18"/>
  <c r="F526" i="21"/>
  <c r="D75" i="18"/>
  <c r="F527" i="21"/>
  <c r="D76" i="18"/>
  <c r="F528" i="21"/>
  <c r="D77" i="18"/>
  <c r="F529" i="21"/>
  <c r="D78" i="18"/>
  <c r="F530" i="21"/>
  <c r="D79" i="18"/>
  <c r="F531" i="21"/>
  <c r="D80" i="18"/>
  <c r="F532" i="21"/>
  <c r="D81" i="18"/>
  <c r="F533" i="21"/>
  <c r="D82" i="18"/>
  <c r="F534" i="21"/>
  <c r="D83" i="18"/>
  <c r="O4" i="18"/>
  <c r="F363" i="20"/>
  <c r="F362"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8" i="20"/>
  <c r="F447" i="20"/>
  <c r="F449" i="20"/>
  <c r="F455" i="20"/>
  <c r="E4" i="18"/>
  <c r="F454" i="20"/>
  <c r="E3" i="18"/>
  <c r="F456" i="20"/>
  <c r="E5" i="18"/>
  <c r="F457" i="20"/>
  <c r="E6" i="18"/>
  <c r="F458" i="20"/>
  <c r="E7" i="18"/>
  <c r="F459" i="20"/>
  <c r="E8" i="18"/>
  <c r="F460" i="20"/>
  <c r="E9" i="18"/>
  <c r="F461" i="20"/>
  <c r="E10" i="18"/>
  <c r="F462" i="20"/>
  <c r="E11" i="18"/>
  <c r="F463" i="20"/>
  <c r="E12" i="18"/>
  <c r="F464" i="20"/>
  <c r="E13" i="18"/>
  <c r="F465" i="20"/>
  <c r="E14" i="18"/>
  <c r="F466" i="20"/>
  <c r="E15" i="18"/>
  <c r="F467" i="20"/>
  <c r="E16" i="18"/>
  <c r="F468" i="20"/>
  <c r="E17" i="18"/>
  <c r="F469" i="20"/>
  <c r="E18" i="18"/>
  <c r="F470" i="20"/>
  <c r="E19" i="18"/>
  <c r="F471" i="20"/>
  <c r="E20" i="18"/>
  <c r="F472" i="20"/>
  <c r="E21" i="18"/>
  <c r="F473" i="20"/>
  <c r="E22" i="18"/>
  <c r="F474" i="20"/>
  <c r="E23" i="18"/>
  <c r="F475" i="20"/>
  <c r="E24" i="18"/>
  <c r="F476" i="20"/>
  <c r="E25" i="18"/>
  <c r="F477" i="20"/>
  <c r="E26" i="18"/>
  <c r="F478" i="20"/>
  <c r="E27" i="18"/>
  <c r="F479" i="20"/>
  <c r="E28" i="18"/>
  <c r="F480" i="20"/>
  <c r="E29" i="18"/>
  <c r="F481" i="20"/>
  <c r="E30" i="18"/>
  <c r="F482" i="20"/>
  <c r="E31" i="18"/>
  <c r="F483" i="20"/>
  <c r="E32" i="18"/>
  <c r="F484" i="20"/>
  <c r="E33" i="18"/>
  <c r="F485" i="20"/>
  <c r="E34" i="18"/>
  <c r="F486" i="20"/>
  <c r="E35" i="18"/>
  <c r="F487" i="20"/>
  <c r="E36" i="18"/>
  <c r="F488" i="20"/>
  <c r="E37" i="18"/>
  <c r="F489" i="20"/>
  <c r="E38" i="18"/>
  <c r="F490" i="20"/>
  <c r="E39" i="18"/>
  <c r="F491" i="20"/>
  <c r="E40" i="18"/>
  <c r="F492" i="20"/>
  <c r="E41" i="18"/>
  <c r="F493" i="20"/>
  <c r="E42" i="18"/>
  <c r="F494" i="20"/>
  <c r="E43" i="18"/>
  <c r="F495" i="20"/>
  <c r="E44" i="18"/>
  <c r="F496" i="20"/>
  <c r="E45" i="18"/>
  <c r="F497" i="20"/>
  <c r="E46" i="18"/>
  <c r="F498" i="20"/>
  <c r="E47" i="18"/>
  <c r="F499" i="20"/>
  <c r="E48" i="18"/>
  <c r="F500" i="20"/>
  <c r="E49" i="18"/>
  <c r="F501" i="20"/>
  <c r="E50" i="18"/>
  <c r="F502" i="20"/>
  <c r="E51" i="18"/>
  <c r="F503" i="20"/>
  <c r="E52" i="18"/>
  <c r="F504" i="20"/>
  <c r="E53" i="18"/>
  <c r="F505" i="20"/>
  <c r="E54" i="18"/>
  <c r="F506" i="20"/>
  <c r="E55" i="18"/>
  <c r="F507" i="20"/>
  <c r="E56" i="18"/>
  <c r="F508" i="20"/>
  <c r="E57" i="18"/>
  <c r="F509" i="20"/>
  <c r="E58" i="18"/>
  <c r="F510" i="20"/>
  <c r="E59" i="18"/>
  <c r="F511" i="20"/>
  <c r="E60" i="18"/>
  <c r="F512" i="20"/>
  <c r="E61" i="18"/>
  <c r="F513" i="20"/>
  <c r="E62" i="18"/>
  <c r="F514" i="20"/>
  <c r="E63" i="18"/>
  <c r="F515" i="20"/>
  <c r="E64" i="18"/>
  <c r="F516" i="20"/>
  <c r="E65" i="18"/>
  <c r="F517" i="20"/>
  <c r="E66" i="18"/>
  <c r="F518" i="20"/>
  <c r="E67" i="18"/>
  <c r="F519" i="20"/>
  <c r="E68" i="18"/>
  <c r="F520" i="20"/>
  <c r="E69" i="18"/>
  <c r="F521" i="20"/>
  <c r="E70" i="18"/>
  <c r="F522" i="20"/>
  <c r="E71" i="18"/>
  <c r="F523" i="20"/>
  <c r="E72" i="18"/>
  <c r="F524" i="20"/>
  <c r="E73" i="18"/>
  <c r="F525" i="20"/>
  <c r="E74" i="18"/>
  <c r="F526" i="20"/>
  <c r="E75" i="18"/>
  <c r="F527" i="20"/>
  <c r="E76" i="18"/>
  <c r="F528" i="20"/>
  <c r="E77" i="18"/>
  <c r="F529" i="20"/>
  <c r="E78" i="18"/>
  <c r="F530" i="20"/>
  <c r="E79" i="18"/>
  <c r="F531" i="20"/>
  <c r="E80" i="18"/>
  <c r="F532" i="20"/>
  <c r="E81" i="18"/>
  <c r="F533" i="20"/>
  <c r="E82" i="18"/>
  <c r="F534" i="20"/>
  <c r="E83" i="18"/>
  <c r="P4" i="18"/>
  <c r="Q4" i="18"/>
  <c r="N5" i="18"/>
  <c r="O5" i="18"/>
  <c r="P5" i="18"/>
  <c r="Q5" i="18"/>
  <c r="N6" i="18"/>
  <c r="O6" i="18"/>
  <c r="P6" i="18"/>
  <c r="Q6" i="18"/>
  <c r="N7" i="18"/>
  <c r="O7" i="18"/>
  <c r="P7" i="18"/>
  <c r="Q7" i="18"/>
  <c r="N8" i="18"/>
  <c r="O8" i="18"/>
  <c r="P8" i="18"/>
  <c r="Q8" i="18"/>
  <c r="N9" i="18"/>
  <c r="O9" i="18"/>
  <c r="P9" i="18"/>
  <c r="Q9" i="18"/>
  <c r="N10" i="18"/>
  <c r="O10" i="18"/>
  <c r="P10" i="18"/>
  <c r="Q10" i="18"/>
  <c r="N11" i="18"/>
  <c r="O11" i="18"/>
  <c r="P11" i="18"/>
  <c r="Q11" i="18"/>
  <c r="N12" i="18"/>
  <c r="O12" i="18"/>
  <c r="P12" i="18"/>
  <c r="Q12" i="18"/>
  <c r="N13" i="18"/>
  <c r="O13" i="18"/>
  <c r="P13" i="18"/>
  <c r="Q13" i="18"/>
  <c r="N14" i="18"/>
  <c r="O14" i="18"/>
  <c r="P14" i="18"/>
  <c r="Q14" i="18"/>
  <c r="N15" i="18"/>
  <c r="O15" i="18"/>
  <c r="P15" i="18"/>
  <c r="Q15" i="18"/>
  <c r="N16" i="18"/>
  <c r="O16" i="18"/>
  <c r="P16" i="18"/>
  <c r="Q16" i="18"/>
  <c r="N17" i="18"/>
  <c r="O17" i="18"/>
  <c r="P17" i="18"/>
  <c r="Q17" i="18"/>
  <c r="N18" i="18"/>
  <c r="O18" i="18"/>
  <c r="P18" i="18"/>
  <c r="Q18" i="18"/>
  <c r="N19" i="18"/>
  <c r="O19" i="18"/>
  <c r="P19" i="18"/>
  <c r="Q19" i="18"/>
  <c r="N20" i="18"/>
  <c r="O20" i="18"/>
  <c r="P20" i="18"/>
  <c r="Q20" i="18"/>
  <c r="N21" i="18"/>
  <c r="O21" i="18"/>
  <c r="P21" i="18"/>
  <c r="Q21" i="18"/>
  <c r="N22" i="18"/>
  <c r="O22" i="18"/>
  <c r="P22" i="18"/>
  <c r="Q22" i="18"/>
  <c r="N23" i="18"/>
  <c r="O23" i="18"/>
  <c r="P23" i="18"/>
  <c r="Q23" i="18"/>
  <c r="N24" i="18"/>
  <c r="O24" i="18"/>
  <c r="P24" i="18"/>
  <c r="Q24" i="18"/>
  <c r="N25" i="18"/>
  <c r="O25" i="18"/>
  <c r="P25" i="18"/>
  <c r="Q25" i="18"/>
  <c r="N26" i="18"/>
  <c r="O26" i="18"/>
  <c r="P26" i="18"/>
  <c r="Q26" i="18"/>
  <c r="N27" i="18"/>
  <c r="O27" i="18"/>
  <c r="P27" i="18"/>
  <c r="Q27" i="18"/>
  <c r="N28" i="18"/>
  <c r="O28" i="18"/>
  <c r="P28" i="18"/>
  <c r="Q28" i="18"/>
  <c r="N29" i="18"/>
  <c r="O29" i="18"/>
  <c r="P29" i="18"/>
  <c r="Q29" i="18"/>
  <c r="N30" i="18"/>
  <c r="O30" i="18"/>
  <c r="P30" i="18"/>
  <c r="Q30" i="18"/>
  <c r="N31" i="18"/>
  <c r="O31" i="18"/>
  <c r="P31" i="18"/>
  <c r="Q31" i="18"/>
  <c r="N32" i="18"/>
  <c r="O32" i="18"/>
  <c r="P32" i="18"/>
  <c r="Q32" i="18"/>
  <c r="N33" i="18"/>
  <c r="O33" i="18"/>
  <c r="P33" i="18"/>
  <c r="Q33" i="18"/>
  <c r="N34" i="18"/>
  <c r="O34" i="18"/>
  <c r="P34" i="18"/>
  <c r="Q34" i="18"/>
  <c r="N35" i="18"/>
  <c r="O35" i="18"/>
  <c r="P35" i="18"/>
  <c r="Q35" i="18"/>
  <c r="N36" i="18"/>
  <c r="O36" i="18"/>
  <c r="P36" i="18"/>
  <c r="Q36" i="18"/>
  <c r="N37" i="18"/>
  <c r="O37" i="18"/>
  <c r="P37" i="18"/>
  <c r="Q37" i="18"/>
  <c r="N38" i="18"/>
  <c r="O38" i="18"/>
  <c r="P38" i="18"/>
  <c r="Q38" i="18"/>
  <c r="N39" i="18"/>
  <c r="O39" i="18"/>
  <c r="P39" i="18"/>
  <c r="Q39" i="18"/>
  <c r="N40" i="18"/>
  <c r="O40" i="18"/>
  <c r="P40" i="18"/>
  <c r="Q40" i="18"/>
  <c r="N41" i="18"/>
  <c r="O41" i="18"/>
  <c r="P41" i="18"/>
  <c r="Q41" i="18"/>
  <c r="N42" i="18"/>
  <c r="O42" i="18"/>
  <c r="P42" i="18"/>
  <c r="Q42" i="18"/>
  <c r="N43" i="18"/>
  <c r="O43" i="18"/>
  <c r="P43" i="18"/>
  <c r="Q43" i="18"/>
  <c r="N44" i="18"/>
  <c r="O44" i="18"/>
  <c r="P44" i="18"/>
  <c r="Q44" i="18"/>
  <c r="N45" i="18"/>
  <c r="O45" i="18"/>
  <c r="P45" i="18"/>
  <c r="Q45" i="18"/>
  <c r="N46" i="18"/>
  <c r="O46" i="18"/>
  <c r="P46" i="18"/>
  <c r="Q46" i="18"/>
  <c r="N47" i="18"/>
  <c r="O47" i="18"/>
  <c r="P47" i="18"/>
  <c r="Q47" i="18"/>
  <c r="N48" i="18"/>
  <c r="O48" i="18"/>
  <c r="P48" i="18"/>
  <c r="Q48" i="18"/>
  <c r="N49" i="18"/>
  <c r="O49" i="18"/>
  <c r="P49" i="18"/>
  <c r="Q49" i="18"/>
  <c r="N50" i="18"/>
  <c r="O50" i="18"/>
  <c r="P50" i="18"/>
  <c r="Q50" i="18"/>
  <c r="N51" i="18"/>
  <c r="O51" i="18"/>
  <c r="P51" i="18"/>
  <c r="Q51" i="18"/>
  <c r="N52" i="18"/>
  <c r="O52" i="18"/>
  <c r="P52" i="18"/>
  <c r="Q52" i="18"/>
  <c r="N53" i="18"/>
  <c r="O53" i="18"/>
  <c r="P53" i="18"/>
  <c r="Q53" i="18"/>
  <c r="N54" i="18"/>
  <c r="O54" i="18"/>
  <c r="P54" i="18"/>
  <c r="Q54" i="18"/>
  <c r="N55" i="18"/>
  <c r="O55" i="18"/>
  <c r="P55" i="18"/>
  <c r="Q55" i="18"/>
  <c r="N56" i="18"/>
  <c r="O56" i="18"/>
  <c r="P56" i="18"/>
  <c r="Q56" i="18"/>
  <c r="N57" i="18"/>
  <c r="O57" i="18"/>
  <c r="P57" i="18"/>
  <c r="Q57" i="18"/>
  <c r="N58" i="18"/>
  <c r="O58" i="18"/>
  <c r="P58" i="18"/>
  <c r="Q58" i="18"/>
  <c r="N59" i="18"/>
  <c r="O59" i="18"/>
  <c r="P59" i="18"/>
  <c r="Q59" i="18"/>
  <c r="N60" i="18"/>
  <c r="O60" i="18"/>
  <c r="P60" i="18"/>
  <c r="Q60" i="18"/>
  <c r="N61" i="18"/>
  <c r="O61" i="18"/>
  <c r="P61" i="18"/>
  <c r="Q61" i="18"/>
  <c r="N62" i="18"/>
  <c r="O62" i="18"/>
  <c r="P62" i="18"/>
  <c r="Q62" i="18"/>
  <c r="N63" i="18"/>
  <c r="O63" i="18"/>
  <c r="P63" i="18"/>
  <c r="Q63" i="18"/>
  <c r="N64" i="18"/>
  <c r="O64" i="18"/>
  <c r="P64" i="18"/>
  <c r="Q64" i="18"/>
  <c r="N65" i="18"/>
  <c r="O65" i="18"/>
  <c r="P65" i="18"/>
  <c r="Q65" i="18"/>
  <c r="N66" i="18"/>
  <c r="O66" i="18"/>
  <c r="P66" i="18"/>
  <c r="Q66" i="18"/>
  <c r="N67" i="18"/>
  <c r="O67" i="18"/>
  <c r="P67" i="18"/>
  <c r="Q67" i="18"/>
  <c r="N68" i="18"/>
  <c r="O68" i="18"/>
  <c r="P68" i="18"/>
  <c r="Q68" i="18"/>
  <c r="N69" i="18"/>
  <c r="O69" i="18"/>
  <c r="P69" i="18"/>
  <c r="Q69" i="18"/>
  <c r="N70" i="18"/>
  <c r="O70" i="18"/>
  <c r="P70" i="18"/>
  <c r="Q70" i="18"/>
  <c r="N71" i="18"/>
  <c r="O71" i="18"/>
  <c r="P71" i="18"/>
  <c r="Q71" i="18"/>
  <c r="N72" i="18"/>
  <c r="O72" i="18"/>
  <c r="P72" i="18"/>
  <c r="Q72" i="18"/>
  <c r="N73" i="18"/>
  <c r="O73" i="18"/>
  <c r="P73" i="18"/>
  <c r="Q73" i="18"/>
  <c r="N74" i="18"/>
  <c r="O74" i="18"/>
  <c r="P74" i="18"/>
  <c r="Q74" i="18"/>
  <c r="N75" i="18"/>
  <c r="O75" i="18"/>
  <c r="P75" i="18"/>
  <c r="Q75" i="18"/>
  <c r="N76" i="18"/>
  <c r="O76" i="18"/>
  <c r="P76" i="18"/>
  <c r="Q76" i="18"/>
  <c r="N77" i="18"/>
  <c r="O77" i="18"/>
  <c r="P77" i="18"/>
  <c r="Q77" i="18"/>
  <c r="N78" i="18"/>
  <c r="O78" i="18"/>
  <c r="P78" i="18"/>
  <c r="Q78" i="18"/>
  <c r="N79" i="18"/>
  <c r="O79" i="18"/>
  <c r="P79" i="18"/>
  <c r="Q79" i="18"/>
  <c r="N80" i="18"/>
  <c r="O80" i="18"/>
  <c r="P80" i="18"/>
  <c r="Q80" i="18"/>
  <c r="N81" i="18"/>
  <c r="O81" i="18"/>
  <c r="P81" i="18"/>
  <c r="Q81" i="18"/>
  <c r="N82" i="18"/>
  <c r="O82" i="18"/>
  <c r="P82" i="18"/>
  <c r="Q82" i="18"/>
  <c r="N83" i="18"/>
  <c r="O83" i="18"/>
  <c r="P83" i="18"/>
  <c r="Q83" i="18"/>
  <c r="P3" i="18"/>
  <c r="O3" i="18"/>
  <c r="M3" i="18"/>
  <c r="C87" i="18"/>
  <c r="D87" i="18"/>
  <c r="E87" i="18"/>
  <c r="F87" i="18"/>
  <c r="B87" i="18"/>
  <c r="C85" i="18"/>
  <c r="D85" i="18"/>
  <c r="E85" i="18"/>
  <c r="F85" i="18"/>
  <c r="B85" i="18"/>
  <c r="N3" i="18"/>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L3" i="17"/>
  <c r="D454" i="23"/>
  <c r="D3" i="17"/>
  <c r="D455" i="23"/>
  <c r="D4" i="17"/>
  <c r="D456" i="23"/>
  <c r="D5" i="17"/>
  <c r="D457" i="23"/>
  <c r="D6" i="17"/>
  <c r="D458" i="23"/>
  <c r="D7" i="17"/>
  <c r="D459" i="23"/>
  <c r="D8" i="17"/>
  <c r="D460" i="23"/>
  <c r="D9" i="17"/>
  <c r="D461" i="23"/>
  <c r="D10" i="17"/>
  <c r="D462" i="23"/>
  <c r="D11" i="17"/>
  <c r="D463" i="23"/>
  <c r="D12" i="17"/>
  <c r="D464" i="23"/>
  <c r="D13" i="17"/>
  <c r="D465" i="23"/>
  <c r="D14" i="17"/>
  <c r="D466" i="23"/>
  <c r="D15" i="17"/>
  <c r="D467" i="23"/>
  <c r="D16" i="17"/>
  <c r="D468" i="23"/>
  <c r="D17" i="17"/>
  <c r="D469" i="23"/>
  <c r="D18" i="17"/>
  <c r="D470" i="23"/>
  <c r="D19" i="17"/>
  <c r="D471" i="23"/>
  <c r="D20" i="17"/>
  <c r="D472" i="23"/>
  <c r="D21" i="17"/>
  <c r="D473" i="23"/>
  <c r="D22" i="17"/>
  <c r="D474" i="23"/>
  <c r="D23" i="17"/>
  <c r="D475" i="23"/>
  <c r="D24" i="17"/>
  <c r="D476" i="23"/>
  <c r="D25" i="17"/>
  <c r="D477" i="23"/>
  <c r="D26" i="17"/>
  <c r="D478" i="23"/>
  <c r="D27" i="17"/>
  <c r="D479" i="23"/>
  <c r="D28" i="17"/>
  <c r="D480" i="23"/>
  <c r="D29" i="17"/>
  <c r="D481" i="23"/>
  <c r="D30" i="17"/>
  <c r="D482" i="23"/>
  <c r="D31" i="17"/>
  <c r="D483" i="23"/>
  <c r="D32" i="17"/>
  <c r="D484" i="23"/>
  <c r="D33" i="17"/>
  <c r="D485" i="23"/>
  <c r="D34" i="17"/>
  <c r="D486" i="23"/>
  <c r="D35" i="17"/>
  <c r="D487" i="23"/>
  <c r="D36" i="17"/>
  <c r="D488" i="23"/>
  <c r="D37" i="17"/>
  <c r="D489" i="23"/>
  <c r="D38" i="17"/>
  <c r="D490" i="23"/>
  <c r="D39" i="17"/>
  <c r="D491" i="23"/>
  <c r="D40" i="17"/>
  <c r="D492" i="23"/>
  <c r="D41" i="17"/>
  <c r="D493" i="23"/>
  <c r="D42" i="17"/>
  <c r="D494" i="23"/>
  <c r="D43" i="17"/>
  <c r="D495" i="23"/>
  <c r="D44" i="17"/>
  <c r="D496" i="23"/>
  <c r="D45" i="17"/>
  <c r="D497" i="23"/>
  <c r="D46" i="17"/>
  <c r="D498" i="23"/>
  <c r="D47" i="17"/>
  <c r="D499" i="23"/>
  <c r="D48" i="17"/>
  <c r="D500" i="23"/>
  <c r="D49" i="17"/>
  <c r="D501" i="23"/>
  <c r="D50" i="17"/>
  <c r="D502" i="23"/>
  <c r="D51" i="17"/>
  <c r="D503" i="23"/>
  <c r="D52" i="17"/>
  <c r="D504" i="23"/>
  <c r="D53" i="17"/>
  <c r="D505" i="23"/>
  <c r="D54" i="17"/>
  <c r="D506" i="23"/>
  <c r="D55" i="17"/>
  <c r="D507" i="23"/>
  <c r="D56" i="17"/>
  <c r="D508" i="23"/>
  <c r="D57" i="17"/>
  <c r="D509" i="23"/>
  <c r="D58" i="17"/>
  <c r="D510" i="23"/>
  <c r="D59" i="17"/>
  <c r="D511" i="23"/>
  <c r="D60" i="17"/>
  <c r="D512" i="23"/>
  <c r="D61" i="17"/>
  <c r="D513" i="23"/>
  <c r="D62" i="17"/>
  <c r="D514" i="23"/>
  <c r="D63" i="17"/>
  <c r="D515" i="23"/>
  <c r="D64" i="17"/>
  <c r="D516" i="23"/>
  <c r="D65" i="17"/>
  <c r="D517" i="23"/>
  <c r="D66" i="17"/>
  <c r="D518" i="23"/>
  <c r="D67" i="17"/>
  <c r="D519" i="23"/>
  <c r="D68" i="17"/>
  <c r="D520" i="23"/>
  <c r="D69" i="17"/>
  <c r="D521" i="23"/>
  <c r="D70" i="17"/>
  <c r="D522" i="23"/>
  <c r="D71" i="17"/>
  <c r="D523" i="23"/>
  <c r="D72" i="17"/>
  <c r="D524" i="23"/>
  <c r="D73" i="17"/>
  <c r="D525" i="23"/>
  <c r="D74" i="17"/>
  <c r="D526" i="23"/>
  <c r="D75" i="17"/>
  <c r="D527" i="23"/>
  <c r="D76" i="17"/>
  <c r="D528" i="23"/>
  <c r="D77" i="17"/>
  <c r="D529" i="23"/>
  <c r="D78" i="17"/>
  <c r="D530" i="23"/>
  <c r="D79" i="17"/>
  <c r="D531" i="23"/>
  <c r="D80" i="17"/>
  <c r="D532" i="23"/>
  <c r="D81" i="17"/>
  <c r="D533" i="23"/>
  <c r="D82" i="17"/>
  <c r="D534" i="23"/>
  <c r="D83" i="17"/>
  <c r="J3" i="17"/>
  <c r="L83" i="17"/>
  <c r="J83" i="17"/>
  <c r="L82" i="17"/>
  <c r="J82" i="17"/>
  <c r="L81" i="17"/>
  <c r="J81" i="17"/>
  <c r="L80" i="17"/>
  <c r="J80" i="17"/>
  <c r="L79" i="17"/>
  <c r="J79" i="17"/>
  <c r="L78" i="17"/>
  <c r="J78" i="17"/>
  <c r="L77" i="17"/>
  <c r="J77" i="17"/>
  <c r="L76" i="17"/>
  <c r="J76" i="17"/>
  <c r="L75" i="17"/>
  <c r="J75" i="17"/>
  <c r="L74" i="17"/>
  <c r="J74" i="17"/>
  <c r="L73" i="17"/>
  <c r="J73" i="17"/>
  <c r="L72" i="17"/>
  <c r="J72" i="17"/>
  <c r="L71" i="17"/>
  <c r="J71" i="17"/>
  <c r="L70" i="17"/>
  <c r="J70" i="17"/>
  <c r="L69" i="17"/>
  <c r="J69" i="17"/>
  <c r="L68" i="17"/>
  <c r="J68" i="17"/>
  <c r="L67" i="17"/>
  <c r="J67" i="17"/>
  <c r="L66" i="17"/>
  <c r="J66" i="17"/>
  <c r="L65" i="17"/>
  <c r="J65" i="17"/>
  <c r="L64" i="17"/>
  <c r="J64" i="17"/>
  <c r="L63" i="17"/>
  <c r="J63" i="17"/>
  <c r="L62" i="17"/>
  <c r="J62" i="17"/>
  <c r="L61" i="17"/>
  <c r="J61" i="17"/>
  <c r="L60" i="17"/>
  <c r="J60" i="17"/>
  <c r="L59" i="17"/>
  <c r="J59" i="17"/>
  <c r="L58" i="17"/>
  <c r="J58" i="17"/>
  <c r="L57" i="17"/>
  <c r="J57" i="17"/>
  <c r="L56" i="17"/>
  <c r="J56" i="17"/>
  <c r="L55" i="17"/>
  <c r="J55" i="17"/>
  <c r="L54" i="17"/>
  <c r="J54" i="17"/>
  <c r="L53" i="17"/>
  <c r="J53" i="17"/>
  <c r="L52" i="17"/>
  <c r="J52" i="17"/>
  <c r="L51" i="17"/>
  <c r="J51" i="17"/>
  <c r="L50" i="17"/>
  <c r="J50" i="17"/>
  <c r="L49" i="17"/>
  <c r="J49" i="17"/>
  <c r="L48" i="17"/>
  <c r="J48" i="17"/>
  <c r="L47" i="17"/>
  <c r="J47" i="17"/>
  <c r="L46" i="17"/>
  <c r="J46" i="17"/>
  <c r="L45" i="17"/>
  <c r="J45" i="17"/>
  <c r="L44" i="17"/>
  <c r="J44" i="17"/>
  <c r="L43" i="17"/>
  <c r="J43" i="17"/>
  <c r="L42" i="17"/>
  <c r="J42" i="17"/>
  <c r="L41" i="17"/>
  <c r="J41" i="17"/>
  <c r="L40" i="17"/>
  <c r="J40" i="17"/>
  <c r="L39" i="17"/>
  <c r="J39" i="17"/>
  <c r="L38" i="17"/>
  <c r="J38" i="17"/>
  <c r="L37" i="17"/>
  <c r="J37" i="17"/>
  <c r="L36" i="17"/>
  <c r="J36" i="17"/>
  <c r="L35" i="17"/>
  <c r="J35" i="17"/>
  <c r="L34" i="17"/>
  <c r="J34" i="17"/>
  <c r="L33" i="17"/>
  <c r="J33" i="17"/>
  <c r="L32" i="17"/>
  <c r="J32" i="17"/>
  <c r="L31" i="17"/>
  <c r="J31" i="17"/>
  <c r="L30" i="17"/>
  <c r="J30" i="17"/>
  <c r="L29" i="17"/>
  <c r="J29" i="17"/>
  <c r="L28" i="17"/>
  <c r="J28" i="17"/>
  <c r="L27" i="17"/>
  <c r="J27" i="17"/>
  <c r="L26" i="17"/>
  <c r="J26" i="17"/>
  <c r="L25" i="17"/>
  <c r="J25" i="17"/>
  <c r="L24" i="17"/>
  <c r="J24" i="17"/>
  <c r="L23" i="17"/>
  <c r="J23" i="17"/>
  <c r="L22" i="17"/>
  <c r="J22" i="17"/>
  <c r="L21" i="17"/>
  <c r="J21" i="17"/>
  <c r="L20" i="17"/>
  <c r="J20" i="17"/>
  <c r="L19" i="17"/>
  <c r="J19" i="17"/>
  <c r="L18" i="17"/>
  <c r="J18" i="17"/>
  <c r="L17" i="17"/>
  <c r="J17" i="17"/>
  <c r="L16" i="17"/>
  <c r="J16" i="17"/>
  <c r="L15" i="17"/>
  <c r="J15" i="17"/>
  <c r="L14" i="17"/>
  <c r="J14" i="17"/>
  <c r="L13" i="17"/>
  <c r="J13" i="17"/>
  <c r="L12" i="17"/>
  <c r="J12" i="17"/>
  <c r="L11" i="17"/>
  <c r="J11" i="17"/>
  <c r="L10" i="17"/>
  <c r="J10" i="17"/>
  <c r="L9" i="17"/>
  <c r="J9" i="17"/>
  <c r="L8" i="17"/>
  <c r="J8" i="17"/>
  <c r="L7" i="17"/>
  <c r="J7" i="17"/>
  <c r="L6" i="17"/>
  <c r="J6" i="17"/>
  <c r="L5" i="17"/>
  <c r="J5" i="17"/>
  <c r="L4" i="17"/>
  <c r="J4" i="17"/>
  <c r="D454" i="22"/>
  <c r="Q3" i="17"/>
  <c r="D455" i="22"/>
  <c r="Q4" i="17"/>
  <c r="D456" i="22"/>
  <c r="Q5" i="17"/>
  <c r="D457" i="22"/>
  <c r="Q6" i="17"/>
  <c r="D458" i="22"/>
  <c r="Q7" i="17"/>
  <c r="D459" i="22"/>
  <c r="Q8" i="17"/>
  <c r="D460" i="22"/>
  <c r="Q9" i="17"/>
  <c r="D461" i="22"/>
  <c r="Q10" i="17"/>
  <c r="D462" i="22"/>
  <c r="Q11" i="17"/>
  <c r="D463" i="22"/>
  <c r="Q12" i="17"/>
  <c r="D464" i="22"/>
  <c r="Q13" i="17"/>
  <c r="D465" i="22"/>
  <c r="Q14" i="17"/>
  <c r="D466" i="22"/>
  <c r="Q15" i="17"/>
  <c r="D467" i="22"/>
  <c r="Q16" i="17"/>
  <c r="D468" i="22"/>
  <c r="Q17" i="17"/>
  <c r="D469" i="22"/>
  <c r="Q18" i="17"/>
  <c r="D470" i="22"/>
  <c r="Q19" i="17"/>
  <c r="D471" i="22"/>
  <c r="Q20" i="17"/>
  <c r="D472" i="22"/>
  <c r="Q21" i="17"/>
  <c r="D473" i="22"/>
  <c r="Q22" i="17"/>
  <c r="D474" i="22"/>
  <c r="Q23" i="17"/>
  <c r="D475" i="22"/>
  <c r="Q24" i="17"/>
  <c r="D476" i="22"/>
  <c r="Q25" i="17"/>
  <c r="D477" i="22"/>
  <c r="Q26" i="17"/>
  <c r="D478" i="22"/>
  <c r="Q27" i="17"/>
  <c r="D479" i="22"/>
  <c r="Q28" i="17"/>
  <c r="D480" i="22"/>
  <c r="Q29" i="17"/>
  <c r="D481" i="22"/>
  <c r="Q30" i="17"/>
  <c r="D482" i="22"/>
  <c r="Q31" i="17"/>
  <c r="D483" i="22"/>
  <c r="Q32" i="17"/>
  <c r="D484" i="22"/>
  <c r="Q33" i="17"/>
  <c r="D485" i="22"/>
  <c r="Q34" i="17"/>
  <c r="D486" i="22"/>
  <c r="Q35" i="17"/>
  <c r="D487" i="22"/>
  <c r="Q36" i="17"/>
  <c r="D488" i="22"/>
  <c r="Q37" i="17"/>
  <c r="D489" i="22"/>
  <c r="Q38" i="17"/>
  <c r="D490" i="22"/>
  <c r="Q39" i="17"/>
  <c r="D491" i="22"/>
  <c r="Q40" i="17"/>
  <c r="D492" i="22"/>
  <c r="Q41" i="17"/>
  <c r="D493" i="22"/>
  <c r="Q42" i="17"/>
  <c r="D494" i="22"/>
  <c r="Q43" i="17"/>
  <c r="D495" i="22"/>
  <c r="Q44" i="17"/>
  <c r="D496" i="22"/>
  <c r="Q45" i="17"/>
  <c r="D497" i="22"/>
  <c r="Q46" i="17"/>
  <c r="D498" i="22"/>
  <c r="Q47" i="17"/>
  <c r="D499" i="22"/>
  <c r="Q48" i="17"/>
  <c r="D500" i="22"/>
  <c r="Q49" i="17"/>
  <c r="D501" i="22"/>
  <c r="Q50" i="17"/>
  <c r="D502" i="22"/>
  <c r="Q51" i="17"/>
  <c r="D503" i="22"/>
  <c r="Q52" i="17"/>
  <c r="D504" i="22"/>
  <c r="Q53" i="17"/>
  <c r="D505" i="22"/>
  <c r="Q54" i="17"/>
  <c r="D506" i="22"/>
  <c r="Q55" i="17"/>
  <c r="D507" i="22"/>
  <c r="Q56" i="17"/>
  <c r="D508" i="22"/>
  <c r="Q57" i="17"/>
  <c r="D509" i="22"/>
  <c r="Q58" i="17"/>
  <c r="D510" i="22"/>
  <c r="Q59" i="17"/>
  <c r="D511" i="22"/>
  <c r="Q60" i="17"/>
  <c r="D512" i="22"/>
  <c r="Q61" i="17"/>
  <c r="D513" i="22"/>
  <c r="Q62" i="17"/>
  <c r="D514" i="22"/>
  <c r="Q63" i="17"/>
  <c r="D515" i="22"/>
  <c r="Q64" i="17"/>
  <c r="D516" i="22"/>
  <c r="Q65" i="17"/>
  <c r="D517" i="22"/>
  <c r="Q66" i="17"/>
  <c r="D518" i="22"/>
  <c r="Q67" i="17"/>
  <c r="D519" i="22"/>
  <c r="Q68" i="17"/>
  <c r="D520" i="22"/>
  <c r="Q69" i="17"/>
  <c r="D521" i="22"/>
  <c r="Q70" i="17"/>
  <c r="D522" i="22"/>
  <c r="Q71" i="17"/>
  <c r="D523" i="22"/>
  <c r="Q72" i="17"/>
  <c r="D524" i="22"/>
  <c r="Q73" i="17"/>
  <c r="D525" i="22"/>
  <c r="Q74" i="17"/>
  <c r="D526" i="22"/>
  <c r="Q75" i="17"/>
  <c r="D527" i="22"/>
  <c r="Q76" i="17"/>
  <c r="D528" i="22"/>
  <c r="Q77" i="17"/>
  <c r="D529" i="22"/>
  <c r="Q78" i="17"/>
  <c r="D530" i="22"/>
  <c r="Q79" i="17"/>
  <c r="D531" i="22"/>
  <c r="Q80" i="17"/>
  <c r="D532" i="22"/>
  <c r="Q81" i="17"/>
  <c r="D533" i="22"/>
  <c r="Q82" i="17"/>
  <c r="D534" i="22"/>
  <c r="Q83" i="17"/>
  <c r="W3" i="17"/>
  <c r="S3" i="17"/>
  <c r="S4" i="17"/>
  <c r="S5" i="17"/>
  <c r="S6" i="17"/>
  <c r="S7" i="17"/>
  <c r="S8" i="17"/>
  <c r="S9" i="17"/>
  <c r="S10" i="17"/>
  <c r="S11" i="17"/>
  <c r="S12" i="17"/>
  <c r="S13" i="17"/>
  <c r="S14" i="17"/>
  <c r="S15" i="17"/>
  <c r="S16" i="17"/>
  <c r="S17" i="17"/>
  <c r="S18" i="17"/>
  <c r="S19" i="17"/>
  <c r="S20" i="17"/>
  <c r="S21" i="17"/>
  <c r="S22" i="17"/>
  <c r="S23" i="17"/>
  <c r="S24" i="17"/>
  <c r="S25" i="17"/>
  <c r="S26" i="17"/>
  <c r="S27" i="17"/>
  <c r="S28" i="17"/>
  <c r="S29" i="17"/>
  <c r="S30" i="17"/>
  <c r="S31" i="17"/>
  <c r="S32" i="17"/>
  <c r="S33" i="17"/>
  <c r="S34" i="17"/>
  <c r="S35" i="17"/>
  <c r="S36" i="17"/>
  <c r="S37" i="17"/>
  <c r="S38" i="17"/>
  <c r="S39" i="17"/>
  <c r="S40" i="17"/>
  <c r="S41" i="17"/>
  <c r="S42" i="17"/>
  <c r="S43" i="17"/>
  <c r="S44" i="17"/>
  <c r="S45" i="17"/>
  <c r="S46" i="17"/>
  <c r="S47" i="17"/>
  <c r="S48" i="17"/>
  <c r="S49" i="17"/>
  <c r="S50" i="17"/>
  <c r="S51" i="17"/>
  <c r="S52" i="17"/>
  <c r="S53" i="17"/>
  <c r="S54" i="17"/>
  <c r="S55" i="17"/>
  <c r="S56" i="17"/>
  <c r="S57" i="17"/>
  <c r="S58" i="17"/>
  <c r="S59" i="17"/>
  <c r="S60" i="17"/>
  <c r="S61" i="17"/>
  <c r="S62" i="17"/>
  <c r="S63" i="17"/>
  <c r="S64" i="17"/>
  <c r="S65" i="17"/>
  <c r="S66" i="17"/>
  <c r="S67" i="17"/>
  <c r="S68" i="17"/>
  <c r="S69" i="17"/>
  <c r="S70" i="17"/>
  <c r="S71" i="17"/>
  <c r="S72" i="17"/>
  <c r="S73" i="17"/>
  <c r="S74" i="17"/>
  <c r="S75" i="17"/>
  <c r="S76" i="17"/>
  <c r="S77" i="17"/>
  <c r="S78" i="17"/>
  <c r="S79" i="17"/>
  <c r="S80" i="17"/>
  <c r="S81" i="17"/>
  <c r="S82" i="17"/>
  <c r="S83" i="17"/>
  <c r="Y3" i="17"/>
  <c r="W4" i="17"/>
  <c r="Y4" i="17"/>
  <c r="W5" i="17"/>
  <c r="Y5" i="17"/>
  <c r="W6" i="17"/>
  <c r="Y6" i="17"/>
  <c r="W7" i="17"/>
  <c r="Y7" i="17"/>
  <c r="W8" i="17"/>
  <c r="Y8" i="17"/>
  <c r="W9" i="17"/>
  <c r="Y9" i="17"/>
  <c r="W10" i="17"/>
  <c r="Y10" i="17"/>
  <c r="W11" i="17"/>
  <c r="Y11" i="17"/>
  <c r="W12" i="17"/>
  <c r="Y12" i="17"/>
  <c r="W13" i="17"/>
  <c r="Y13" i="17"/>
  <c r="W14" i="17"/>
  <c r="Y14" i="17"/>
  <c r="W15" i="17"/>
  <c r="Y15" i="17"/>
  <c r="W16" i="17"/>
  <c r="Y16" i="17"/>
  <c r="W17" i="17"/>
  <c r="Y17" i="17"/>
  <c r="W18" i="17"/>
  <c r="Y18" i="17"/>
  <c r="W19" i="17"/>
  <c r="Y19" i="17"/>
  <c r="W20" i="17"/>
  <c r="Y20" i="17"/>
  <c r="W21" i="17"/>
  <c r="Y21" i="17"/>
  <c r="W22" i="17"/>
  <c r="Y22" i="17"/>
  <c r="W23" i="17"/>
  <c r="Y23" i="17"/>
  <c r="W24" i="17"/>
  <c r="Y24" i="17"/>
  <c r="W25" i="17"/>
  <c r="Y25" i="17"/>
  <c r="W26" i="17"/>
  <c r="Y26" i="17"/>
  <c r="W27" i="17"/>
  <c r="Y27" i="17"/>
  <c r="W28" i="17"/>
  <c r="Y28" i="17"/>
  <c r="W29" i="17"/>
  <c r="Y29" i="17"/>
  <c r="W30" i="17"/>
  <c r="Y30" i="17"/>
  <c r="W31" i="17"/>
  <c r="Y31" i="17"/>
  <c r="W32" i="17"/>
  <c r="Y32" i="17"/>
  <c r="W33" i="17"/>
  <c r="Y33" i="17"/>
  <c r="W34" i="17"/>
  <c r="Y34" i="17"/>
  <c r="W35" i="17"/>
  <c r="Y35" i="17"/>
  <c r="W36" i="17"/>
  <c r="Y36" i="17"/>
  <c r="W37" i="17"/>
  <c r="Y37" i="17"/>
  <c r="W38" i="17"/>
  <c r="Y38" i="17"/>
  <c r="W39" i="17"/>
  <c r="Y39" i="17"/>
  <c r="W40" i="17"/>
  <c r="Y40" i="17"/>
  <c r="W41" i="17"/>
  <c r="Y41" i="17"/>
  <c r="W42" i="17"/>
  <c r="Y42" i="17"/>
  <c r="W43" i="17"/>
  <c r="Y43" i="17"/>
  <c r="W44" i="17"/>
  <c r="Y44" i="17"/>
  <c r="W45" i="17"/>
  <c r="Y45" i="17"/>
  <c r="W46" i="17"/>
  <c r="Y46" i="17"/>
  <c r="W47" i="17"/>
  <c r="Y47" i="17"/>
  <c r="W48" i="17"/>
  <c r="Y48" i="17"/>
  <c r="W49" i="17"/>
  <c r="Y49" i="17"/>
  <c r="W50" i="17"/>
  <c r="Y50" i="17"/>
  <c r="W51" i="17"/>
  <c r="Y51" i="17"/>
  <c r="W52" i="17"/>
  <c r="Y52" i="17"/>
  <c r="W53" i="17"/>
  <c r="Y53" i="17"/>
  <c r="W54" i="17"/>
  <c r="Y54" i="17"/>
  <c r="W55" i="17"/>
  <c r="Y55" i="17"/>
  <c r="W56" i="17"/>
  <c r="Y56" i="17"/>
  <c r="W57" i="17"/>
  <c r="Y57" i="17"/>
  <c r="W58" i="17"/>
  <c r="Y58" i="17"/>
  <c r="W59" i="17"/>
  <c r="Y59" i="17"/>
  <c r="W60" i="17"/>
  <c r="Y60" i="17"/>
  <c r="W61" i="17"/>
  <c r="Y61" i="17"/>
  <c r="W62" i="17"/>
  <c r="Y62" i="17"/>
  <c r="W63" i="17"/>
  <c r="Y63" i="17"/>
  <c r="W64" i="17"/>
  <c r="Y64" i="17"/>
  <c r="W65" i="17"/>
  <c r="Y65" i="17"/>
  <c r="W66" i="17"/>
  <c r="Y66" i="17"/>
  <c r="W67" i="17"/>
  <c r="Y67" i="17"/>
  <c r="W68" i="17"/>
  <c r="Y68" i="17"/>
  <c r="W69" i="17"/>
  <c r="Y69" i="17"/>
  <c r="W70" i="17"/>
  <c r="Y70" i="17"/>
  <c r="W71" i="17"/>
  <c r="Y71" i="17"/>
  <c r="W72" i="17"/>
  <c r="Y72" i="17"/>
  <c r="W73" i="17"/>
  <c r="Y73" i="17"/>
  <c r="W74" i="17"/>
  <c r="Y74" i="17"/>
  <c r="W75" i="17"/>
  <c r="Y75" i="17"/>
  <c r="W76" i="17"/>
  <c r="Y76" i="17"/>
  <c r="W77" i="17"/>
  <c r="Y77" i="17"/>
  <c r="W78" i="17"/>
  <c r="Y78" i="17"/>
  <c r="W79" i="17"/>
  <c r="Y79" i="17"/>
  <c r="W80" i="17"/>
  <c r="Y80" i="17"/>
  <c r="W81" i="17"/>
  <c r="Y81" i="17"/>
  <c r="W82" i="17"/>
  <c r="Y82" i="17"/>
  <c r="W83" i="17"/>
  <c r="Y83" i="17"/>
  <c r="D454" i="21"/>
  <c r="AD3" i="17"/>
  <c r="D455" i="21"/>
  <c r="AD4" i="17"/>
  <c r="D456" i="21"/>
  <c r="AD5" i="17"/>
  <c r="D457" i="21"/>
  <c r="AD6" i="17"/>
  <c r="D458" i="21"/>
  <c r="AD7" i="17"/>
  <c r="D459" i="21"/>
  <c r="AD8" i="17"/>
  <c r="D460" i="21"/>
  <c r="AD9" i="17"/>
  <c r="D461" i="21"/>
  <c r="AD10" i="17"/>
  <c r="D462" i="21"/>
  <c r="AD11" i="17"/>
  <c r="D463" i="21"/>
  <c r="AD12" i="17"/>
  <c r="D464" i="21"/>
  <c r="AD13" i="17"/>
  <c r="D465" i="21"/>
  <c r="AD14" i="17"/>
  <c r="D466" i="21"/>
  <c r="AD15" i="17"/>
  <c r="D467" i="21"/>
  <c r="AD16" i="17"/>
  <c r="D468" i="21"/>
  <c r="AD17" i="17"/>
  <c r="D469" i="21"/>
  <c r="AD18" i="17"/>
  <c r="D470" i="21"/>
  <c r="AD19" i="17"/>
  <c r="D471" i="21"/>
  <c r="AD20" i="17"/>
  <c r="D472" i="21"/>
  <c r="AD21" i="17"/>
  <c r="D473" i="21"/>
  <c r="AD22" i="17"/>
  <c r="D474" i="21"/>
  <c r="AD23" i="17"/>
  <c r="D475" i="21"/>
  <c r="AD24" i="17"/>
  <c r="D476" i="21"/>
  <c r="AD25" i="17"/>
  <c r="D477" i="21"/>
  <c r="AD26" i="17"/>
  <c r="D478" i="21"/>
  <c r="AD27" i="17"/>
  <c r="D479" i="21"/>
  <c r="AD28" i="17"/>
  <c r="D480" i="21"/>
  <c r="AD29" i="17"/>
  <c r="D481" i="21"/>
  <c r="AD30" i="17"/>
  <c r="D482" i="21"/>
  <c r="AD31" i="17"/>
  <c r="D483" i="21"/>
  <c r="AD32" i="17"/>
  <c r="D484" i="21"/>
  <c r="AD33" i="17"/>
  <c r="D485" i="21"/>
  <c r="AD34" i="17"/>
  <c r="D486" i="21"/>
  <c r="AD35" i="17"/>
  <c r="D487" i="21"/>
  <c r="AD36" i="17"/>
  <c r="D488" i="21"/>
  <c r="AD37" i="17"/>
  <c r="D489" i="21"/>
  <c r="AD38" i="17"/>
  <c r="D490" i="21"/>
  <c r="AD39" i="17"/>
  <c r="D491" i="21"/>
  <c r="AD40" i="17"/>
  <c r="D492" i="21"/>
  <c r="AD41" i="17"/>
  <c r="D493" i="21"/>
  <c r="AD42" i="17"/>
  <c r="D494" i="21"/>
  <c r="AD43" i="17"/>
  <c r="D495" i="21"/>
  <c r="AD44" i="17"/>
  <c r="D496" i="21"/>
  <c r="AD45" i="17"/>
  <c r="D497" i="21"/>
  <c r="AD46" i="17"/>
  <c r="D498" i="21"/>
  <c r="AD47" i="17"/>
  <c r="D499" i="21"/>
  <c r="AD48" i="17"/>
  <c r="D500" i="21"/>
  <c r="AD49" i="17"/>
  <c r="D501" i="21"/>
  <c r="AD50" i="17"/>
  <c r="D502" i="21"/>
  <c r="AD51" i="17"/>
  <c r="D503" i="21"/>
  <c r="AD52" i="17"/>
  <c r="D504" i="21"/>
  <c r="AD53" i="17"/>
  <c r="D505" i="21"/>
  <c r="AD54" i="17"/>
  <c r="D506" i="21"/>
  <c r="AD55" i="17"/>
  <c r="D507" i="21"/>
  <c r="AD56" i="17"/>
  <c r="D508" i="21"/>
  <c r="AD57" i="17"/>
  <c r="D509" i="21"/>
  <c r="AD58" i="17"/>
  <c r="D510" i="21"/>
  <c r="AD59" i="17"/>
  <c r="D511" i="21"/>
  <c r="AD60" i="17"/>
  <c r="D512" i="21"/>
  <c r="AD61" i="17"/>
  <c r="D513" i="21"/>
  <c r="AD62" i="17"/>
  <c r="D514" i="21"/>
  <c r="AD63" i="17"/>
  <c r="D515" i="21"/>
  <c r="AD64" i="17"/>
  <c r="D516" i="21"/>
  <c r="AD65" i="17"/>
  <c r="D517" i="21"/>
  <c r="AD66" i="17"/>
  <c r="D518" i="21"/>
  <c r="AD67" i="17"/>
  <c r="D519" i="21"/>
  <c r="AD68" i="17"/>
  <c r="D520" i="21"/>
  <c r="AD69" i="17"/>
  <c r="D521" i="21"/>
  <c r="AD70" i="17"/>
  <c r="D522" i="21"/>
  <c r="AD71" i="17"/>
  <c r="D523" i="21"/>
  <c r="AD72" i="17"/>
  <c r="D524" i="21"/>
  <c r="AD73" i="17"/>
  <c r="D525" i="21"/>
  <c r="AD74" i="17"/>
  <c r="D526" i="21"/>
  <c r="AD75" i="17"/>
  <c r="D527" i="21"/>
  <c r="AD76" i="17"/>
  <c r="D528" i="21"/>
  <c r="AD77" i="17"/>
  <c r="D529" i="21"/>
  <c r="AD78" i="17"/>
  <c r="D530" i="21"/>
  <c r="AD79" i="17"/>
  <c r="D531" i="21"/>
  <c r="AD80" i="17"/>
  <c r="D532" i="21"/>
  <c r="AD81" i="17"/>
  <c r="D533" i="21"/>
  <c r="AD82" i="17"/>
  <c r="D534" i="21"/>
  <c r="AD83" i="17"/>
  <c r="AJ3" i="17"/>
  <c r="AF3" i="17"/>
  <c r="AF4" i="17"/>
  <c r="AF5" i="17"/>
  <c r="AF6" i="17"/>
  <c r="AF7" i="17"/>
  <c r="AF8" i="17"/>
  <c r="AF9" i="17"/>
  <c r="AF10" i="17"/>
  <c r="AF11" i="17"/>
  <c r="AF12" i="17"/>
  <c r="AF13" i="17"/>
  <c r="AF14" i="17"/>
  <c r="AF15" i="17"/>
  <c r="AF16" i="17"/>
  <c r="AF17" i="17"/>
  <c r="AF18" i="17"/>
  <c r="AF19" i="17"/>
  <c r="AF20" i="17"/>
  <c r="AF21" i="17"/>
  <c r="AF22" i="17"/>
  <c r="AF23" i="17"/>
  <c r="AF24" i="17"/>
  <c r="AF25" i="17"/>
  <c r="AF26" i="17"/>
  <c r="AF27" i="17"/>
  <c r="AF28" i="17"/>
  <c r="AF29" i="17"/>
  <c r="AF30" i="17"/>
  <c r="AF31" i="17"/>
  <c r="AF32" i="17"/>
  <c r="AF33" i="17"/>
  <c r="AF34" i="17"/>
  <c r="AF35" i="17"/>
  <c r="AF36" i="17"/>
  <c r="AF37" i="17"/>
  <c r="AF38" i="17"/>
  <c r="AF39" i="17"/>
  <c r="AF40" i="17"/>
  <c r="AF41" i="17"/>
  <c r="AF42" i="17"/>
  <c r="AF43" i="17"/>
  <c r="AF44" i="17"/>
  <c r="AF45" i="17"/>
  <c r="AF46" i="17"/>
  <c r="AF47" i="17"/>
  <c r="AF48" i="17"/>
  <c r="AF49" i="17"/>
  <c r="AF50" i="17"/>
  <c r="AF51" i="17"/>
  <c r="AF52" i="17"/>
  <c r="AF53" i="17"/>
  <c r="AF54" i="17"/>
  <c r="AF55" i="17"/>
  <c r="AF56" i="17"/>
  <c r="AF57" i="17"/>
  <c r="AF58" i="17"/>
  <c r="AF59" i="17"/>
  <c r="AF60" i="17"/>
  <c r="AF61" i="17"/>
  <c r="AF62" i="17"/>
  <c r="AF63" i="17"/>
  <c r="AF64" i="17"/>
  <c r="AF65" i="17"/>
  <c r="AF66" i="17"/>
  <c r="AF67" i="17"/>
  <c r="AF68" i="17"/>
  <c r="AF69" i="17"/>
  <c r="AF70" i="17"/>
  <c r="AF71" i="17"/>
  <c r="AF72" i="17"/>
  <c r="AF73" i="17"/>
  <c r="AF74" i="17"/>
  <c r="AF75" i="17"/>
  <c r="AF76" i="17"/>
  <c r="AF77" i="17"/>
  <c r="AF78" i="17"/>
  <c r="AF79" i="17"/>
  <c r="AF80" i="17"/>
  <c r="AF81" i="17"/>
  <c r="AF82" i="17"/>
  <c r="AF83" i="17"/>
  <c r="AL3" i="17"/>
  <c r="AJ4" i="17"/>
  <c r="AL4" i="17"/>
  <c r="AJ5" i="17"/>
  <c r="AL5" i="17"/>
  <c r="AJ6" i="17"/>
  <c r="AL6" i="17"/>
  <c r="AJ7" i="17"/>
  <c r="AL7" i="17"/>
  <c r="AJ8" i="17"/>
  <c r="AL8" i="17"/>
  <c r="AJ9" i="17"/>
  <c r="AL9" i="17"/>
  <c r="AJ10" i="17"/>
  <c r="AL10" i="17"/>
  <c r="AJ11" i="17"/>
  <c r="AL11" i="17"/>
  <c r="AJ12" i="17"/>
  <c r="AL12" i="17"/>
  <c r="AJ13" i="17"/>
  <c r="AL13" i="17"/>
  <c r="AJ14" i="17"/>
  <c r="AL14" i="17"/>
  <c r="AJ15" i="17"/>
  <c r="AL15" i="17"/>
  <c r="AJ16" i="17"/>
  <c r="AL16" i="17"/>
  <c r="AJ17" i="17"/>
  <c r="AL17" i="17"/>
  <c r="AJ18" i="17"/>
  <c r="AL18" i="17"/>
  <c r="AJ19" i="17"/>
  <c r="AL19" i="17"/>
  <c r="AJ20" i="17"/>
  <c r="AL20" i="17"/>
  <c r="AJ21" i="17"/>
  <c r="AL21" i="17"/>
  <c r="AJ22" i="17"/>
  <c r="AL22" i="17"/>
  <c r="AJ23" i="17"/>
  <c r="AL23" i="17"/>
  <c r="AJ24" i="17"/>
  <c r="AL24" i="17"/>
  <c r="AJ25" i="17"/>
  <c r="AL25" i="17"/>
  <c r="AJ26" i="17"/>
  <c r="AL26" i="17"/>
  <c r="AJ27" i="17"/>
  <c r="AL27" i="17"/>
  <c r="AJ28" i="17"/>
  <c r="AL28" i="17"/>
  <c r="AJ29" i="17"/>
  <c r="AL29" i="17"/>
  <c r="AJ30" i="17"/>
  <c r="AL30" i="17"/>
  <c r="AJ31" i="17"/>
  <c r="AL31" i="17"/>
  <c r="AJ32" i="17"/>
  <c r="AL32" i="17"/>
  <c r="AJ33" i="17"/>
  <c r="AL33" i="17"/>
  <c r="AJ34" i="17"/>
  <c r="AL34" i="17"/>
  <c r="AJ35" i="17"/>
  <c r="AL35" i="17"/>
  <c r="AJ36" i="17"/>
  <c r="AL36" i="17"/>
  <c r="AJ37" i="17"/>
  <c r="AL37" i="17"/>
  <c r="AJ38" i="17"/>
  <c r="AL38" i="17"/>
  <c r="AJ39" i="17"/>
  <c r="AL39" i="17"/>
  <c r="AJ40" i="17"/>
  <c r="AL40" i="17"/>
  <c r="AJ41" i="17"/>
  <c r="AL41" i="17"/>
  <c r="AJ42" i="17"/>
  <c r="AL42" i="17"/>
  <c r="AJ43" i="17"/>
  <c r="AL43" i="17"/>
  <c r="AJ44" i="17"/>
  <c r="AL44" i="17"/>
  <c r="AJ45" i="17"/>
  <c r="AL45" i="17"/>
  <c r="AJ46" i="17"/>
  <c r="AL46" i="17"/>
  <c r="AJ47" i="17"/>
  <c r="AL47" i="17"/>
  <c r="AJ48" i="17"/>
  <c r="AL48" i="17"/>
  <c r="AJ49" i="17"/>
  <c r="AL49" i="17"/>
  <c r="AJ50" i="17"/>
  <c r="AL50" i="17"/>
  <c r="AJ51" i="17"/>
  <c r="AL51" i="17"/>
  <c r="AJ52" i="17"/>
  <c r="AL52" i="17"/>
  <c r="AJ53" i="17"/>
  <c r="AL53" i="17"/>
  <c r="AJ54" i="17"/>
  <c r="AL54" i="17"/>
  <c r="AJ55" i="17"/>
  <c r="AL55" i="17"/>
  <c r="AJ56" i="17"/>
  <c r="AL56" i="17"/>
  <c r="AJ57" i="17"/>
  <c r="AL57" i="17"/>
  <c r="AJ58" i="17"/>
  <c r="AL58" i="17"/>
  <c r="AJ59" i="17"/>
  <c r="AL59" i="17"/>
  <c r="AJ60" i="17"/>
  <c r="AL60" i="17"/>
  <c r="AJ61" i="17"/>
  <c r="AL61" i="17"/>
  <c r="AJ62" i="17"/>
  <c r="AL62" i="17"/>
  <c r="AJ63" i="17"/>
  <c r="AL63" i="17"/>
  <c r="AJ64" i="17"/>
  <c r="AL64" i="17"/>
  <c r="AJ65" i="17"/>
  <c r="AL65" i="17"/>
  <c r="AJ66" i="17"/>
  <c r="AL66" i="17"/>
  <c r="AJ67" i="17"/>
  <c r="AL67" i="17"/>
  <c r="AJ68" i="17"/>
  <c r="AL68" i="17"/>
  <c r="AJ69" i="17"/>
  <c r="AL69" i="17"/>
  <c r="AJ70" i="17"/>
  <c r="AL70" i="17"/>
  <c r="AJ71" i="17"/>
  <c r="AL71" i="17"/>
  <c r="AJ72" i="17"/>
  <c r="AL72" i="17"/>
  <c r="AJ73" i="17"/>
  <c r="AL73" i="17"/>
  <c r="AJ74" i="17"/>
  <c r="AL74" i="17"/>
  <c r="AJ75" i="17"/>
  <c r="AL75" i="17"/>
  <c r="AJ76" i="17"/>
  <c r="AL76" i="17"/>
  <c r="AJ77" i="17"/>
  <c r="AL77" i="17"/>
  <c r="AJ78" i="17"/>
  <c r="AL78" i="17"/>
  <c r="AJ79" i="17"/>
  <c r="AL79" i="17"/>
  <c r="AJ80" i="17"/>
  <c r="AL80" i="17"/>
  <c r="AJ81" i="17"/>
  <c r="AL81" i="17"/>
  <c r="AJ82" i="17"/>
  <c r="AL82" i="17"/>
  <c r="AJ83" i="17"/>
  <c r="AL83" i="17"/>
  <c r="D454" i="20"/>
  <c r="AQ3" i="17"/>
  <c r="D455" i="20"/>
  <c r="AQ4" i="17"/>
  <c r="D456" i="20"/>
  <c r="AQ5" i="17"/>
  <c r="D457" i="20"/>
  <c r="AQ6" i="17"/>
  <c r="D458" i="20"/>
  <c r="AQ7" i="17"/>
  <c r="D459" i="20"/>
  <c r="AQ8" i="17"/>
  <c r="D460" i="20"/>
  <c r="AQ9" i="17"/>
  <c r="D461" i="20"/>
  <c r="AQ10" i="17"/>
  <c r="D462" i="20"/>
  <c r="AQ11" i="17"/>
  <c r="D463" i="20"/>
  <c r="AQ12" i="17"/>
  <c r="D464" i="20"/>
  <c r="AQ13" i="17"/>
  <c r="D465" i="20"/>
  <c r="AQ14" i="17"/>
  <c r="D466" i="20"/>
  <c r="AQ15" i="17"/>
  <c r="D467" i="20"/>
  <c r="AQ16" i="17"/>
  <c r="D468" i="20"/>
  <c r="AQ17" i="17"/>
  <c r="D469" i="20"/>
  <c r="AQ18" i="17"/>
  <c r="D470" i="20"/>
  <c r="AQ19" i="17"/>
  <c r="D471" i="20"/>
  <c r="AQ20" i="17"/>
  <c r="D472" i="20"/>
  <c r="AQ21" i="17"/>
  <c r="D473" i="20"/>
  <c r="AQ22" i="17"/>
  <c r="D474" i="20"/>
  <c r="AQ23" i="17"/>
  <c r="D475" i="20"/>
  <c r="AQ24" i="17"/>
  <c r="D476" i="20"/>
  <c r="AQ25" i="17"/>
  <c r="D477" i="20"/>
  <c r="AQ26" i="17"/>
  <c r="D478" i="20"/>
  <c r="AQ27" i="17"/>
  <c r="D479" i="20"/>
  <c r="AQ28" i="17"/>
  <c r="D480" i="20"/>
  <c r="AQ29" i="17"/>
  <c r="D481" i="20"/>
  <c r="AQ30" i="17"/>
  <c r="D482" i="20"/>
  <c r="AQ31" i="17"/>
  <c r="D483" i="20"/>
  <c r="AQ32" i="17"/>
  <c r="D484" i="20"/>
  <c r="AQ33" i="17"/>
  <c r="D485" i="20"/>
  <c r="AQ34" i="17"/>
  <c r="D486" i="20"/>
  <c r="AQ35" i="17"/>
  <c r="D487" i="20"/>
  <c r="AQ36" i="17"/>
  <c r="D488" i="20"/>
  <c r="AQ37" i="17"/>
  <c r="D489" i="20"/>
  <c r="AQ38" i="17"/>
  <c r="D490" i="20"/>
  <c r="AQ39" i="17"/>
  <c r="D491" i="20"/>
  <c r="AQ40" i="17"/>
  <c r="D492" i="20"/>
  <c r="AQ41" i="17"/>
  <c r="D493" i="20"/>
  <c r="AQ42" i="17"/>
  <c r="D494" i="20"/>
  <c r="AQ43" i="17"/>
  <c r="D495" i="20"/>
  <c r="AQ44" i="17"/>
  <c r="D496" i="20"/>
  <c r="AQ45" i="17"/>
  <c r="D497" i="20"/>
  <c r="AQ46" i="17"/>
  <c r="D498" i="20"/>
  <c r="AQ47" i="17"/>
  <c r="D499" i="20"/>
  <c r="AQ48" i="17"/>
  <c r="D500" i="20"/>
  <c r="AQ49" i="17"/>
  <c r="D501" i="20"/>
  <c r="AQ50" i="17"/>
  <c r="D502" i="20"/>
  <c r="AQ51" i="17"/>
  <c r="D503" i="20"/>
  <c r="AQ52" i="17"/>
  <c r="D504" i="20"/>
  <c r="AQ53" i="17"/>
  <c r="D505" i="20"/>
  <c r="AQ54" i="17"/>
  <c r="D506" i="20"/>
  <c r="AQ55" i="17"/>
  <c r="D507" i="20"/>
  <c r="AQ56" i="17"/>
  <c r="D508" i="20"/>
  <c r="AQ57" i="17"/>
  <c r="D509" i="20"/>
  <c r="AQ58" i="17"/>
  <c r="D510" i="20"/>
  <c r="AQ59" i="17"/>
  <c r="D511" i="20"/>
  <c r="AQ60" i="17"/>
  <c r="D512" i="20"/>
  <c r="AQ61" i="17"/>
  <c r="D513" i="20"/>
  <c r="AQ62" i="17"/>
  <c r="D514" i="20"/>
  <c r="AQ63" i="17"/>
  <c r="D515" i="20"/>
  <c r="AQ64" i="17"/>
  <c r="D516" i="20"/>
  <c r="AQ65" i="17"/>
  <c r="D517" i="20"/>
  <c r="AQ66" i="17"/>
  <c r="D518" i="20"/>
  <c r="AQ67" i="17"/>
  <c r="D519" i="20"/>
  <c r="AQ68" i="17"/>
  <c r="D520" i="20"/>
  <c r="AQ69" i="17"/>
  <c r="D521" i="20"/>
  <c r="AQ70" i="17"/>
  <c r="D522" i="20"/>
  <c r="AQ71" i="17"/>
  <c r="D523" i="20"/>
  <c r="AQ72" i="17"/>
  <c r="D524" i="20"/>
  <c r="AQ73" i="17"/>
  <c r="D525" i="20"/>
  <c r="AQ74" i="17"/>
  <c r="D526" i="20"/>
  <c r="AQ75" i="17"/>
  <c r="D527" i="20"/>
  <c r="AQ76" i="17"/>
  <c r="D528" i="20"/>
  <c r="AQ77" i="17"/>
  <c r="D529" i="20"/>
  <c r="AQ78" i="17"/>
  <c r="D530" i="20"/>
  <c r="AQ79" i="17"/>
  <c r="D531" i="20"/>
  <c r="AQ80" i="17"/>
  <c r="D532" i="20"/>
  <c r="AQ81" i="17"/>
  <c r="D533" i="20"/>
  <c r="AQ82" i="17"/>
  <c r="D534" i="20"/>
  <c r="AQ83" i="17"/>
  <c r="AW3" i="17"/>
  <c r="AS3" i="17"/>
  <c r="AS4" i="17"/>
  <c r="AS5" i="17"/>
  <c r="AS6" i="17"/>
  <c r="AS7" i="17"/>
  <c r="AS8" i="17"/>
  <c r="AS9" i="17"/>
  <c r="AS10" i="17"/>
  <c r="AS11" i="17"/>
  <c r="AS12" i="17"/>
  <c r="AS13" i="17"/>
  <c r="AS14" i="17"/>
  <c r="AS15" i="17"/>
  <c r="AS16" i="17"/>
  <c r="AS17" i="17"/>
  <c r="AS18" i="17"/>
  <c r="AS19" i="17"/>
  <c r="AS20" i="17"/>
  <c r="AS21" i="17"/>
  <c r="AS22" i="17"/>
  <c r="AS23" i="17"/>
  <c r="AS24" i="17"/>
  <c r="AS25" i="17"/>
  <c r="AS26" i="17"/>
  <c r="AS27" i="17"/>
  <c r="AS28" i="17"/>
  <c r="AS29" i="17"/>
  <c r="AS30" i="17"/>
  <c r="AS31" i="17"/>
  <c r="AS32" i="17"/>
  <c r="AS33" i="17"/>
  <c r="AS34" i="17"/>
  <c r="AS35" i="17"/>
  <c r="AS36" i="17"/>
  <c r="AS37" i="17"/>
  <c r="AS38" i="17"/>
  <c r="AS39" i="17"/>
  <c r="AS40" i="17"/>
  <c r="AS41" i="17"/>
  <c r="AS42" i="17"/>
  <c r="AS43" i="17"/>
  <c r="AS44" i="17"/>
  <c r="AS45" i="17"/>
  <c r="AS46" i="17"/>
  <c r="AS47" i="17"/>
  <c r="AS48" i="17"/>
  <c r="AS49" i="17"/>
  <c r="AS50" i="17"/>
  <c r="AS51" i="17"/>
  <c r="AS52" i="17"/>
  <c r="AS53" i="17"/>
  <c r="AS54" i="17"/>
  <c r="AS55" i="17"/>
  <c r="AS56" i="17"/>
  <c r="AS57" i="17"/>
  <c r="AS58" i="17"/>
  <c r="AS59" i="17"/>
  <c r="AS60" i="17"/>
  <c r="AS61" i="17"/>
  <c r="AS62" i="17"/>
  <c r="AS63" i="17"/>
  <c r="AS64" i="17"/>
  <c r="AS65" i="17"/>
  <c r="AS66" i="17"/>
  <c r="AS67" i="17"/>
  <c r="AS68" i="17"/>
  <c r="AS69" i="17"/>
  <c r="AS70" i="17"/>
  <c r="AS71" i="17"/>
  <c r="AS72" i="17"/>
  <c r="AS73" i="17"/>
  <c r="AS74" i="17"/>
  <c r="AS75" i="17"/>
  <c r="AS76" i="17"/>
  <c r="AS77" i="17"/>
  <c r="AS78" i="17"/>
  <c r="AS79" i="17"/>
  <c r="AS80" i="17"/>
  <c r="AS81" i="17"/>
  <c r="AS82" i="17"/>
  <c r="AS83" i="17"/>
  <c r="AY3" i="17"/>
  <c r="AW4" i="17"/>
  <c r="AY4" i="17"/>
  <c r="AW5" i="17"/>
  <c r="AY5" i="17"/>
  <c r="AW6" i="17"/>
  <c r="AY6" i="17"/>
  <c r="AW7" i="17"/>
  <c r="AY7" i="17"/>
  <c r="AW8" i="17"/>
  <c r="AY8" i="17"/>
  <c r="AW9" i="17"/>
  <c r="AY9" i="17"/>
  <c r="AW10" i="17"/>
  <c r="AY10" i="17"/>
  <c r="AW11" i="17"/>
  <c r="AY11" i="17"/>
  <c r="AW12" i="17"/>
  <c r="AY12" i="17"/>
  <c r="AW13" i="17"/>
  <c r="AY13" i="17"/>
  <c r="AW14" i="17"/>
  <c r="AY14" i="17"/>
  <c r="AW15" i="17"/>
  <c r="AY15" i="17"/>
  <c r="AW16" i="17"/>
  <c r="AY16" i="17"/>
  <c r="AW17" i="17"/>
  <c r="AY17" i="17"/>
  <c r="AW18" i="17"/>
  <c r="AY18" i="17"/>
  <c r="AW19" i="17"/>
  <c r="AY19" i="17"/>
  <c r="AW20" i="17"/>
  <c r="AY20" i="17"/>
  <c r="AW21" i="17"/>
  <c r="AY21" i="17"/>
  <c r="AW22" i="17"/>
  <c r="AY22" i="17"/>
  <c r="AW23" i="17"/>
  <c r="AY23" i="17"/>
  <c r="AW24" i="17"/>
  <c r="AY24" i="17"/>
  <c r="AW25" i="17"/>
  <c r="AY25" i="17"/>
  <c r="AW26" i="17"/>
  <c r="AY26" i="17"/>
  <c r="AW27" i="17"/>
  <c r="AY27" i="17"/>
  <c r="AW28" i="17"/>
  <c r="AY28" i="17"/>
  <c r="AW29" i="17"/>
  <c r="AY29" i="17"/>
  <c r="AW30" i="17"/>
  <c r="AY30" i="17"/>
  <c r="AW31" i="17"/>
  <c r="AY31" i="17"/>
  <c r="AW32" i="17"/>
  <c r="AY32" i="17"/>
  <c r="AW33" i="17"/>
  <c r="AY33" i="17"/>
  <c r="AW34" i="17"/>
  <c r="AY34" i="17"/>
  <c r="AW35" i="17"/>
  <c r="AY35" i="17"/>
  <c r="AW36" i="17"/>
  <c r="AY36" i="17"/>
  <c r="AW37" i="17"/>
  <c r="AY37" i="17"/>
  <c r="AW38" i="17"/>
  <c r="AY38" i="17"/>
  <c r="AW39" i="17"/>
  <c r="AY39" i="17"/>
  <c r="AW40" i="17"/>
  <c r="AY40" i="17"/>
  <c r="AW41" i="17"/>
  <c r="AY41" i="17"/>
  <c r="AW42" i="17"/>
  <c r="AY42" i="17"/>
  <c r="AW43" i="17"/>
  <c r="AY43" i="17"/>
  <c r="AW44" i="17"/>
  <c r="AY44" i="17"/>
  <c r="AW45" i="17"/>
  <c r="AY45" i="17"/>
  <c r="AW46" i="17"/>
  <c r="AY46" i="17"/>
  <c r="AW47" i="17"/>
  <c r="AY47" i="17"/>
  <c r="AW48" i="17"/>
  <c r="AY48" i="17"/>
  <c r="AW49" i="17"/>
  <c r="AY49" i="17"/>
  <c r="AW50" i="17"/>
  <c r="AY50" i="17"/>
  <c r="AW51" i="17"/>
  <c r="AY51" i="17"/>
  <c r="AW52" i="17"/>
  <c r="AY52" i="17"/>
  <c r="AW53" i="17"/>
  <c r="AY53" i="17"/>
  <c r="AW54" i="17"/>
  <c r="AY54" i="17"/>
  <c r="AW55" i="17"/>
  <c r="AY55" i="17"/>
  <c r="AW56" i="17"/>
  <c r="AY56" i="17"/>
  <c r="AW57" i="17"/>
  <c r="AY57" i="17"/>
  <c r="AW58" i="17"/>
  <c r="AY58" i="17"/>
  <c r="AW59" i="17"/>
  <c r="AY59" i="17"/>
  <c r="AW60" i="17"/>
  <c r="AY60" i="17"/>
  <c r="AW61" i="17"/>
  <c r="AY61" i="17"/>
  <c r="AW62" i="17"/>
  <c r="AY62" i="17"/>
  <c r="AW63" i="17"/>
  <c r="AY63" i="17"/>
  <c r="AW64" i="17"/>
  <c r="AY64" i="17"/>
  <c r="AW65" i="17"/>
  <c r="AY65" i="17"/>
  <c r="AW66" i="17"/>
  <c r="AY66" i="17"/>
  <c r="AW67" i="17"/>
  <c r="AY67" i="17"/>
  <c r="AW68" i="17"/>
  <c r="AY68" i="17"/>
  <c r="AW69" i="17"/>
  <c r="AY69" i="17"/>
  <c r="AW70" i="17"/>
  <c r="AY70" i="17"/>
  <c r="AW71" i="17"/>
  <c r="AY71" i="17"/>
  <c r="AW72" i="17"/>
  <c r="AY72" i="17"/>
  <c r="AW73" i="17"/>
  <c r="AY73" i="17"/>
  <c r="AW74" i="17"/>
  <c r="AY74" i="17"/>
  <c r="AW75" i="17"/>
  <c r="AY75" i="17"/>
  <c r="AW76" i="17"/>
  <c r="AY76" i="17"/>
  <c r="AW77" i="17"/>
  <c r="AY77" i="17"/>
  <c r="AW78" i="17"/>
  <c r="AY78" i="17"/>
  <c r="AW79" i="17"/>
  <c r="AY79" i="17"/>
  <c r="AW80" i="17"/>
  <c r="AY80" i="17"/>
  <c r="AW81" i="17"/>
  <c r="AY81" i="17"/>
  <c r="AW82" i="17"/>
  <c r="AY82" i="17"/>
  <c r="AW83" i="17"/>
  <c r="AY83" i="17"/>
  <c r="D454" i="19"/>
  <c r="BD3" i="17"/>
  <c r="D455" i="19"/>
  <c r="BD4" i="17"/>
  <c r="D456" i="19"/>
  <c r="BD5" i="17"/>
  <c r="D457" i="19"/>
  <c r="BD6" i="17"/>
  <c r="D458" i="19"/>
  <c r="BD7" i="17"/>
  <c r="D459" i="19"/>
  <c r="BD8" i="17"/>
  <c r="D460" i="19"/>
  <c r="BD9" i="17"/>
  <c r="D461" i="19"/>
  <c r="BD10" i="17"/>
  <c r="D462" i="19"/>
  <c r="BD11" i="17"/>
  <c r="D463" i="19"/>
  <c r="BD12" i="17"/>
  <c r="D464" i="19"/>
  <c r="BD13" i="17"/>
  <c r="D465" i="19"/>
  <c r="BD14" i="17"/>
  <c r="D466" i="19"/>
  <c r="BD15" i="17"/>
  <c r="D467" i="19"/>
  <c r="BD16" i="17"/>
  <c r="D468" i="19"/>
  <c r="BD17" i="17"/>
  <c r="D469" i="19"/>
  <c r="BD18" i="17"/>
  <c r="D470" i="19"/>
  <c r="BD19" i="17"/>
  <c r="D471" i="19"/>
  <c r="BD20" i="17"/>
  <c r="D472" i="19"/>
  <c r="BD21" i="17"/>
  <c r="D473" i="19"/>
  <c r="BD22" i="17"/>
  <c r="D474" i="19"/>
  <c r="BD23" i="17"/>
  <c r="D475" i="19"/>
  <c r="BD24" i="17"/>
  <c r="D476" i="19"/>
  <c r="BD25" i="17"/>
  <c r="D477" i="19"/>
  <c r="BD26" i="17"/>
  <c r="D478" i="19"/>
  <c r="BD27" i="17"/>
  <c r="D479" i="19"/>
  <c r="BD28" i="17"/>
  <c r="D480" i="19"/>
  <c r="BD29" i="17"/>
  <c r="D481" i="19"/>
  <c r="BD30" i="17"/>
  <c r="D482" i="19"/>
  <c r="BD31" i="17"/>
  <c r="D483" i="19"/>
  <c r="BD32" i="17"/>
  <c r="D484" i="19"/>
  <c r="BD33" i="17"/>
  <c r="D485" i="19"/>
  <c r="BD34" i="17"/>
  <c r="D486" i="19"/>
  <c r="BD35" i="17"/>
  <c r="D487" i="19"/>
  <c r="BD36" i="17"/>
  <c r="D488" i="19"/>
  <c r="BD37" i="17"/>
  <c r="D489" i="19"/>
  <c r="BD38" i="17"/>
  <c r="D490" i="19"/>
  <c r="BD39" i="17"/>
  <c r="D491" i="19"/>
  <c r="BD40" i="17"/>
  <c r="D492" i="19"/>
  <c r="BD41" i="17"/>
  <c r="D493" i="19"/>
  <c r="BD42" i="17"/>
  <c r="D494" i="19"/>
  <c r="BD43" i="17"/>
  <c r="D495" i="19"/>
  <c r="BD44" i="17"/>
  <c r="D496" i="19"/>
  <c r="BD45" i="17"/>
  <c r="D497" i="19"/>
  <c r="BD46" i="17"/>
  <c r="D498" i="19"/>
  <c r="BD47" i="17"/>
  <c r="D499" i="19"/>
  <c r="BD48" i="17"/>
  <c r="D500" i="19"/>
  <c r="BD49" i="17"/>
  <c r="D501" i="19"/>
  <c r="BD50" i="17"/>
  <c r="D502" i="19"/>
  <c r="BD51" i="17"/>
  <c r="D503" i="19"/>
  <c r="BD52" i="17"/>
  <c r="D504" i="19"/>
  <c r="BD53" i="17"/>
  <c r="D505" i="19"/>
  <c r="BD54" i="17"/>
  <c r="D506" i="19"/>
  <c r="BD55" i="17"/>
  <c r="D507" i="19"/>
  <c r="BD56" i="17"/>
  <c r="D508" i="19"/>
  <c r="BD57" i="17"/>
  <c r="D509" i="19"/>
  <c r="BD58" i="17"/>
  <c r="D510" i="19"/>
  <c r="BD59" i="17"/>
  <c r="D511" i="19"/>
  <c r="BD60" i="17"/>
  <c r="D512" i="19"/>
  <c r="BD61" i="17"/>
  <c r="D513" i="19"/>
  <c r="BD62" i="17"/>
  <c r="D514" i="19"/>
  <c r="BD63" i="17"/>
  <c r="D515" i="19"/>
  <c r="BD64" i="17"/>
  <c r="D516" i="19"/>
  <c r="BD65" i="17"/>
  <c r="D517" i="19"/>
  <c r="BD66" i="17"/>
  <c r="D518" i="19"/>
  <c r="BD67" i="17"/>
  <c r="D519" i="19"/>
  <c r="BD68" i="17"/>
  <c r="D520" i="19"/>
  <c r="BD69" i="17"/>
  <c r="D521" i="19"/>
  <c r="BD70" i="17"/>
  <c r="D522" i="19"/>
  <c r="BD71" i="17"/>
  <c r="D523" i="19"/>
  <c r="BD72" i="17"/>
  <c r="D524" i="19"/>
  <c r="BD73" i="17"/>
  <c r="D525" i="19"/>
  <c r="BD74" i="17"/>
  <c r="D526" i="19"/>
  <c r="BD75" i="17"/>
  <c r="D527" i="19"/>
  <c r="BD76" i="17"/>
  <c r="D528" i="19"/>
  <c r="BD77" i="17"/>
  <c r="D529" i="19"/>
  <c r="BD78" i="17"/>
  <c r="D530" i="19"/>
  <c r="BD79" i="17"/>
  <c r="D531" i="19"/>
  <c r="BD80" i="17"/>
  <c r="D532" i="19"/>
  <c r="BD81" i="17"/>
  <c r="D533" i="19"/>
  <c r="BD82" i="17"/>
  <c r="D534" i="19"/>
  <c r="BD83" i="17"/>
  <c r="BJ3" i="17"/>
  <c r="BF3" i="17"/>
  <c r="BF4" i="17"/>
  <c r="BF5" i="17"/>
  <c r="BF6" i="17"/>
  <c r="BF7" i="17"/>
  <c r="BF8" i="17"/>
  <c r="BF9" i="17"/>
  <c r="BF10" i="17"/>
  <c r="BF11" i="17"/>
  <c r="BF12" i="17"/>
  <c r="BF13" i="17"/>
  <c r="BF14" i="17"/>
  <c r="BF15" i="17"/>
  <c r="BF16" i="17"/>
  <c r="BF17" i="17"/>
  <c r="BF18" i="17"/>
  <c r="BF19" i="17"/>
  <c r="BF20" i="17"/>
  <c r="BF21" i="17"/>
  <c r="BF22" i="17"/>
  <c r="BF23" i="17"/>
  <c r="BF24" i="17"/>
  <c r="BF25" i="17"/>
  <c r="BF26" i="17"/>
  <c r="BF27" i="17"/>
  <c r="BF28" i="17"/>
  <c r="BF29" i="17"/>
  <c r="BF30" i="17"/>
  <c r="BF31" i="17"/>
  <c r="BF32" i="17"/>
  <c r="BF33" i="17"/>
  <c r="BF34" i="17"/>
  <c r="BF35" i="17"/>
  <c r="BF36" i="17"/>
  <c r="BF37" i="17"/>
  <c r="BF38" i="17"/>
  <c r="BF39" i="17"/>
  <c r="BF40" i="17"/>
  <c r="BF41" i="17"/>
  <c r="BF42" i="17"/>
  <c r="BF43" i="17"/>
  <c r="BF44" i="17"/>
  <c r="BF45" i="17"/>
  <c r="BF46" i="17"/>
  <c r="BF47" i="17"/>
  <c r="BF48" i="17"/>
  <c r="BF49" i="17"/>
  <c r="BF50" i="17"/>
  <c r="BF51" i="17"/>
  <c r="BF52" i="17"/>
  <c r="BF53" i="17"/>
  <c r="BF54" i="17"/>
  <c r="BF55" i="17"/>
  <c r="BF56" i="17"/>
  <c r="BF57" i="17"/>
  <c r="BF58" i="17"/>
  <c r="BF59" i="17"/>
  <c r="BF60" i="17"/>
  <c r="BF61" i="17"/>
  <c r="BF62" i="17"/>
  <c r="BF63" i="17"/>
  <c r="BF64" i="17"/>
  <c r="BF65" i="17"/>
  <c r="BF66" i="17"/>
  <c r="BF67" i="17"/>
  <c r="BF68" i="17"/>
  <c r="BF69" i="17"/>
  <c r="BF70" i="17"/>
  <c r="BF71" i="17"/>
  <c r="BF72" i="17"/>
  <c r="BF73" i="17"/>
  <c r="BF74" i="17"/>
  <c r="BF75" i="17"/>
  <c r="BF76" i="17"/>
  <c r="BF77" i="17"/>
  <c r="BF78" i="17"/>
  <c r="BF79" i="17"/>
  <c r="BF80" i="17"/>
  <c r="BF81" i="17"/>
  <c r="BF82" i="17"/>
  <c r="BF83" i="17"/>
  <c r="BL3" i="17"/>
  <c r="BJ4" i="17"/>
  <c r="BL4" i="17"/>
  <c r="BJ5" i="17"/>
  <c r="BL5" i="17"/>
  <c r="BJ6" i="17"/>
  <c r="BL6" i="17"/>
  <c r="BJ7" i="17"/>
  <c r="BL7" i="17"/>
  <c r="BJ8" i="17"/>
  <c r="BL8" i="17"/>
  <c r="BJ9" i="17"/>
  <c r="BL9" i="17"/>
  <c r="BJ10" i="17"/>
  <c r="BL10" i="17"/>
  <c r="BJ11" i="17"/>
  <c r="BL11" i="17"/>
  <c r="BJ12" i="17"/>
  <c r="BL12" i="17"/>
  <c r="BJ13" i="17"/>
  <c r="BL13" i="17"/>
  <c r="BJ14" i="17"/>
  <c r="BL14" i="17"/>
  <c r="BJ15" i="17"/>
  <c r="BL15" i="17"/>
  <c r="BJ16" i="17"/>
  <c r="BL16" i="17"/>
  <c r="BJ17" i="17"/>
  <c r="BL17" i="17"/>
  <c r="BJ18" i="17"/>
  <c r="BL18" i="17"/>
  <c r="BJ19" i="17"/>
  <c r="BL19" i="17"/>
  <c r="BJ20" i="17"/>
  <c r="BL20" i="17"/>
  <c r="BJ21" i="17"/>
  <c r="BL21" i="17"/>
  <c r="BJ22" i="17"/>
  <c r="BL22" i="17"/>
  <c r="BJ23" i="17"/>
  <c r="BL23" i="17"/>
  <c r="BJ24" i="17"/>
  <c r="BL24" i="17"/>
  <c r="BJ25" i="17"/>
  <c r="BL25" i="17"/>
  <c r="BJ26" i="17"/>
  <c r="BL26" i="17"/>
  <c r="BJ27" i="17"/>
  <c r="BL27" i="17"/>
  <c r="BJ28" i="17"/>
  <c r="BL28" i="17"/>
  <c r="BJ29" i="17"/>
  <c r="BL29" i="17"/>
  <c r="BJ30" i="17"/>
  <c r="BL30" i="17"/>
  <c r="BJ31" i="17"/>
  <c r="BL31" i="17"/>
  <c r="BJ32" i="17"/>
  <c r="BL32" i="17"/>
  <c r="BJ33" i="17"/>
  <c r="BL33" i="17"/>
  <c r="BJ34" i="17"/>
  <c r="BL34" i="17"/>
  <c r="BJ35" i="17"/>
  <c r="BL35" i="17"/>
  <c r="BJ36" i="17"/>
  <c r="BL36" i="17"/>
  <c r="BJ37" i="17"/>
  <c r="BL37" i="17"/>
  <c r="BJ38" i="17"/>
  <c r="BL38" i="17"/>
  <c r="BJ39" i="17"/>
  <c r="BL39" i="17"/>
  <c r="BJ40" i="17"/>
  <c r="BL40" i="17"/>
  <c r="BJ41" i="17"/>
  <c r="BL41" i="17"/>
  <c r="BJ42" i="17"/>
  <c r="BL42" i="17"/>
  <c r="BJ43" i="17"/>
  <c r="BL43" i="17"/>
  <c r="BJ44" i="17"/>
  <c r="BL44" i="17"/>
  <c r="BJ45" i="17"/>
  <c r="BL45" i="17"/>
  <c r="BJ46" i="17"/>
  <c r="BL46" i="17"/>
  <c r="BJ47" i="17"/>
  <c r="BL47" i="17"/>
  <c r="BJ48" i="17"/>
  <c r="BL48" i="17"/>
  <c r="BJ49" i="17"/>
  <c r="BL49" i="17"/>
  <c r="BJ50" i="17"/>
  <c r="BL50" i="17"/>
  <c r="BJ51" i="17"/>
  <c r="BL51" i="17"/>
  <c r="BJ52" i="17"/>
  <c r="BL52" i="17"/>
  <c r="BJ53" i="17"/>
  <c r="BL53" i="17"/>
  <c r="BJ54" i="17"/>
  <c r="BL54" i="17"/>
  <c r="BJ55" i="17"/>
  <c r="BL55" i="17"/>
  <c r="BJ56" i="17"/>
  <c r="BL56" i="17"/>
  <c r="BJ57" i="17"/>
  <c r="BL57" i="17"/>
  <c r="BJ58" i="17"/>
  <c r="BL58" i="17"/>
  <c r="BJ59" i="17"/>
  <c r="BL59" i="17"/>
  <c r="BJ60" i="17"/>
  <c r="BL60" i="17"/>
  <c r="BJ61" i="17"/>
  <c r="BL61" i="17"/>
  <c r="BJ62" i="17"/>
  <c r="BL62" i="17"/>
  <c r="BJ63" i="17"/>
  <c r="BL63" i="17"/>
  <c r="BJ64" i="17"/>
  <c r="BL64" i="17"/>
  <c r="BJ65" i="17"/>
  <c r="BL65" i="17"/>
  <c r="BJ66" i="17"/>
  <c r="BL66" i="17"/>
  <c r="BJ67" i="17"/>
  <c r="BL67" i="17"/>
  <c r="BJ68" i="17"/>
  <c r="BL68" i="17"/>
  <c r="BJ69" i="17"/>
  <c r="BL69" i="17"/>
  <c r="BJ70" i="17"/>
  <c r="BL70" i="17"/>
  <c r="BJ71" i="17"/>
  <c r="BL71" i="17"/>
  <c r="BJ72" i="17"/>
  <c r="BL72" i="17"/>
  <c r="BJ73" i="17"/>
  <c r="BL73" i="17"/>
  <c r="BJ74" i="17"/>
  <c r="BL74" i="17"/>
  <c r="BJ75" i="17"/>
  <c r="BL75" i="17"/>
  <c r="BJ76" i="17"/>
  <c r="BL76" i="17"/>
  <c r="BJ77" i="17"/>
  <c r="BL77" i="17"/>
  <c r="BJ78" i="17"/>
  <c r="BL78" i="17"/>
  <c r="BJ79" i="17"/>
  <c r="BL79" i="17"/>
  <c r="BJ80" i="17"/>
  <c r="BL80" i="17"/>
  <c r="BJ81" i="17"/>
  <c r="BL81" i="17"/>
  <c r="BJ82" i="17"/>
  <c r="BL82" i="17"/>
  <c r="BJ83" i="17"/>
  <c r="BL83" i="17"/>
  <c r="E363" i="1"/>
  <c r="E362"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3" i="8"/>
  <c r="E448" i="1"/>
  <c r="E447" i="1"/>
  <c r="E449"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454" i="1"/>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3" i="8"/>
  <c r="B448" i="1"/>
  <c r="B447" i="1"/>
  <c r="B449" i="1"/>
  <c r="B515" i="1"/>
  <c r="B516" i="1"/>
  <c r="B517" i="1"/>
  <c r="B518" i="1"/>
  <c r="B519" i="1"/>
  <c r="B520" i="1"/>
  <c r="B521" i="1"/>
  <c r="B522" i="1"/>
  <c r="B523" i="1"/>
  <c r="B524" i="1"/>
  <c r="B525" i="1"/>
  <c r="B526" i="1"/>
  <c r="B527" i="1"/>
  <c r="B528" i="1"/>
  <c r="B529" i="1"/>
  <c r="B530" i="1"/>
  <c r="B531" i="1"/>
  <c r="B532" i="1"/>
  <c r="B533" i="1"/>
  <c r="B534"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D363" i="1"/>
  <c r="F363" i="1"/>
  <c r="D362" i="1"/>
  <c r="F362" i="1"/>
  <c r="D364" i="1"/>
  <c r="F364" i="1"/>
  <c r="D365" i="1"/>
  <c r="F365" i="1"/>
  <c r="D366" i="1"/>
  <c r="F366" i="1"/>
  <c r="D367" i="1"/>
  <c r="F367" i="1"/>
  <c r="D368" i="1"/>
  <c r="F368" i="1"/>
  <c r="D369" i="1"/>
  <c r="F369" i="1"/>
  <c r="D370" i="1"/>
  <c r="F370" i="1"/>
  <c r="D371" i="1"/>
  <c r="F371" i="1"/>
  <c r="D372" i="1"/>
  <c r="F372" i="1"/>
  <c r="D373" i="1"/>
  <c r="F373" i="1"/>
  <c r="D374" i="1"/>
  <c r="F374" i="1"/>
  <c r="D375" i="1"/>
  <c r="F375" i="1"/>
  <c r="D376" i="1"/>
  <c r="F376" i="1"/>
  <c r="D377" i="1"/>
  <c r="F377" i="1"/>
  <c r="D378" i="1"/>
  <c r="F378" i="1"/>
  <c r="D379" i="1"/>
  <c r="F379" i="1"/>
  <c r="D380" i="1"/>
  <c r="F380" i="1"/>
  <c r="D381" i="1"/>
  <c r="F381" i="1"/>
  <c r="D382" i="1"/>
  <c r="F382" i="1"/>
  <c r="D383" i="1"/>
  <c r="F383" i="1"/>
  <c r="D384" i="1"/>
  <c r="F384" i="1"/>
  <c r="D385" i="1"/>
  <c r="F385" i="1"/>
  <c r="D386" i="1"/>
  <c r="F386" i="1"/>
  <c r="D387" i="1"/>
  <c r="F387" i="1"/>
  <c r="D388" i="1"/>
  <c r="F388" i="1"/>
  <c r="D389" i="1"/>
  <c r="F389" i="1"/>
  <c r="D390" i="1"/>
  <c r="F390" i="1"/>
  <c r="D391" i="1"/>
  <c r="F391" i="1"/>
  <c r="D392" i="1"/>
  <c r="F392" i="1"/>
  <c r="D393" i="1"/>
  <c r="F393" i="1"/>
  <c r="D394" i="1"/>
  <c r="F394" i="1"/>
  <c r="D395" i="1"/>
  <c r="F395" i="1"/>
  <c r="D396" i="1"/>
  <c r="F396" i="1"/>
  <c r="D397" i="1"/>
  <c r="F397" i="1"/>
  <c r="D398" i="1"/>
  <c r="F398" i="1"/>
  <c r="D399" i="1"/>
  <c r="F399" i="1"/>
  <c r="D400" i="1"/>
  <c r="F400" i="1"/>
  <c r="D401" i="1"/>
  <c r="F401" i="1"/>
  <c r="D402" i="1"/>
  <c r="F402" i="1"/>
  <c r="D403" i="1"/>
  <c r="F403" i="1"/>
  <c r="D404" i="1"/>
  <c r="F404" i="1"/>
  <c r="D405" i="1"/>
  <c r="F405" i="1"/>
  <c r="D406" i="1"/>
  <c r="F406" i="1"/>
  <c r="D407" i="1"/>
  <c r="F407" i="1"/>
  <c r="D408" i="1"/>
  <c r="F408" i="1"/>
  <c r="D409" i="1"/>
  <c r="F409" i="1"/>
  <c r="D410" i="1"/>
  <c r="F410" i="1"/>
  <c r="D411" i="1"/>
  <c r="F411" i="1"/>
  <c r="D412" i="1"/>
  <c r="F412" i="1"/>
  <c r="D413" i="1"/>
  <c r="F413" i="1"/>
  <c r="D414" i="1"/>
  <c r="F414" i="1"/>
  <c r="D415" i="1"/>
  <c r="F415" i="1"/>
  <c r="D416" i="1"/>
  <c r="F416" i="1"/>
  <c r="D417" i="1"/>
  <c r="F417" i="1"/>
  <c r="D418" i="1"/>
  <c r="F418" i="1"/>
  <c r="D419" i="1"/>
  <c r="F419" i="1"/>
  <c r="D420" i="1"/>
  <c r="F420" i="1"/>
  <c r="D421" i="1"/>
  <c r="F421" i="1"/>
  <c r="D422" i="1"/>
  <c r="F422" i="1"/>
  <c r="D423" i="1"/>
  <c r="F423" i="1"/>
  <c r="D424" i="1"/>
  <c r="F424" i="1"/>
  <c r="D425" i="1"/>
  <c r="F425" i="1"/>
  <c r="D426" i="1"/>
  <c r="F426" i="1"/>
  <c r="D427" i="1"/>
  <c r="F427" i="1"/>
  <c r="D428" i="1"/>
  <c r="F428" i="1"/>
  <c r="D429" i="1"/>
  <c r="F429" i="1"/>
  <c r="D430" i="1"/>
  <c r="F430" i="1"/>
  <c r="D431" i="1"/>
  <c r="F431" i="1"/>
  <c r="D432" i="1"/>
  <c r="F432" i="1"/>
  <c r="D433" i="1"/>
  <c r="F433" i="1"/>
  <c r="D434" i="1"/>
  <c r="F434" i="1"/>
  <c r="D435" i="1"/>
  <c r="F435" i="1"/>
  <c r="D436" i="1"/>
  <c r="F436" i="1"/>
  <c r="D437" i="1"/>
  <c r="F437" i="1"/>
  <c r="D438" i="1"/>
  <c r="F438" i="1"/>
  <c r="D439" i="1"/>
  <c r="F439" i="1"/>
  <c r="D440" i="1"/>
  <c r="F440" i="1"/>
  <c r="D441" i="1"/>
  <c r="F441" i="1"/>
  <c r="D442" i="1"/>
  <c r="F442" i="1"/>
  <c r="R12" i="8"/>
  <c r="R16" i="8"/>
  <c r="R51" i="8"/>
  <c r="R66" i="8"/>
  <c r="R22" i="8"/>
  <c r="R71" i="8"/>
  <c r="R70" i="8"/>
  <c r="R36" i="8"/>
  <c r="R75" i="8"/>
  <c r="R78" i="8"/>
  <c r="R17" i="8"/>
  <c r="R29" i="8"/>
  <c r="R62" i="8"/>
  <c r="R33" i="8"/>
  <c r="R35" i="8"/>
  <c r="R24" i="8"/>
  <c r="R8" i="8"/>
  <c r="R45" i="8"/>
  <c r="R65" i="8"/>
  <c r="R20" i="8"/>
  <c r="R82" i="8"/>
  <c r="R10" i="8"/>
  <c r="R11" i="8"/>
  <c r="R18" i="8"/>
  <c r="R57" i="8"/>
  <c r="R28" i="8"/>
  <c r="R43" i="8"/>
  <c r="R9" i="8"/>
  <c r="R58" i="8"/>
  <c r="R49" i="8"/>
  <c r="R21" i="8"/>
  <c r="R27" i="8"/>
  <c r="R23" i="8"/>
  <c r="R50" i="8"/>
  <c r="R13" i="8"/>
  <c r="R64" i="8"/>
  <c r="R54" i="8"/>
  <c r="R53" i="8"/>
  <c r="R15" i="8"/>
  <c r="R76" i="8"/>
  <c r="R39" i="8"/>
  <c r="R81" i="8"/>
  <c r="R42" i="8"/>
  <c r="R32" i="8"/>
  <c r="R56" i="8"/>
  <c r="R60" i="8"/>
  <c r="R73" i="8"/>
  <c r="R14" i="8"/>
  <c r="R7" i="8"/>
  <c r="R69" i="8"/>
  <c r="R3" i="8"/>
  <c r="R79" i="8"/>
  <c r="R40" i="8"/>
  <c r="R41" i="8"/>
  <c r="R26" i="8"/>
  <c r="R25" i="8"/>
  <c r="R52" i="8"/>
  <c r="R44" i="8"/>
  <c r="R77" i="8"/>
  <c r="R72" i="8"/>
  <c r="R63" i="8"/>
  <c r="R34" i="8"/>
  <c r="R37" i="8"/>
  <c r="R30" i="8"/>
  <c r="R6" i="8"/>
  <c r="R19" i="8"/>
  <c r="R59" i="8"/>
  <c r="R48" i="8"/>
  <c r="R46" i="8"/>
  <c r="R61" i="8"/>
  <c r="R67" i="8"/>
  <c r="R47" i="8"/>
  <c r="R5" i="8"/>
  <c r="R4" i="8"/>
  <c r="R31" i="8"/>
  <c r="R55" i="8"/>
  <c r="R74" i="8"/>
  <c r="R83" i="8"/>
  <c r="R68" i="8"/>
  <c r="R80" i="8"/>
  <c r="R38" i="8"/>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3" i="8"/>
  <c r="F448" i="1"/>
  <c r="F447" i="1"/>
  <c r="F449" i="1"/>
  <c r="F454" i="1"/>
  <c r="J3" i="18"/>
  <c r="F455" i="1"/>
  <c r="J4" i="18"/>
  <c r="F456" i="1"/>
  <c r="J5" i="18"/>
  <c r="F457" i="1"/>
  <c r="J6" i="18"/>
  <c r="F458" i="1"/>
  <c r="J7" i="18"/>
  <c r="F459" i="1"/>
  <c r="J8" i="18"/>
  <c r="F460" i="1"/>
  <c r="J9" i="18"/>
  <c r="F461" i="1"/>
  <c r="J10" i="18"/>
  <c r="F462" i="1"/>
  <c r="J11" i="18"/>
  <c r="F463" i="1"/>
  <c r="J12" i="18"/>
  <c r="F464" i="1"/>
  <c r="J13" i="18"/>
  <c r="F465" i="1"/>
  <c r="J14" i="18"/>
  <c r="F466" i="1"/>
  <c r="J15" i="18"/>
  <c r="F467" i="1"/>
  <c r="J16" i="18"/>
  <c r="F468" i="1"/>
  <c r="J17" i="18"/>
  <c r="F469" i="1"/>
  <c r="J18" i="18"/>
  <c r="F470" i="1"/>
  <c r="J19" i="18"/>
  <c r="F471" i="1"/>
  <c r="J20" i="18"/>
  <c r="F472" i="1"/>
  <c r="J21" i="18"/>
  <c r="F473" i="1"/>
  <c r="J22" i="18"/>
  <c r="F474" i="1"/>
  <c r="J23" i="18"/>
  <c r="F475" i="1"/>
  <c r="J24" i="18"/>
  <c r="F476" i="1"/>
  <c r="J25" i="18"/>
  <c r="F477" i="1"/>
  <c r="J26" i="18"/>
  <c r="F478" i="1"/>
  <c r="J27" i="18"/>
  <c r="F479" i="1"/>
  <c r="J28" i="18"/>
  <c r="F480" i="1"/>
  <c r="J29" i="18"/>
  <c r="F481" i="1"/>
  <c r="J30" i="18"/>
  <c r="F482" i="1"/>
  <c r="J31" i="18"/>
  <c r="F483" i="1"/>
  <c r="J32" i="18"/>
  <c r="F484" i="1"/>
  <c r="J33" i="18"/>
  <c r="F485" i="1"/>
  <c r="J34" i="18"/>
  <c r="F486" i="1"/>
  <c r="J35" i="18"/>
  <c r="F487" i="1"/>
  <c r="J36" i="18"/>
  <c r="F488" i="1"/>
  <c r="J37" i="18"/>
  <c r="F489" i="1"/>
  <c r="J38" i="18"/>
  <c r="F490" i="1"/>
  <c r="J39" i="18"/>
  <c r="F491" i="1"/>
  <c r="J40" i="18"/>
  <c r="F492" i="1"/>
  <c r="J41" i="18"/>
  <c r="F493" i="1"/>
  <c r="J42" i="18"/>
  <c r="F494" i="1"/>
  <c r="J43" i="18"/>
  <c r="F495" i="1"/>
  <c r="J44" i="18"/>
  <c r="F496" i="1"/>
  <c r="J45" i="18"/>
  <c r="F497" i="1"/>
  <c r="J46" i="18"/>
  <c r="F498" i="1"/>
  <c r="J47" i="18"/>
  <c r="F499" i="1"/>
  <c r="J48" i="18"/>
  <c r="F500" i="1"/>
  <c r="J49" i="18"/>
  <c r="F501" i="1"/>
  <c r="J50" i="18"/>
  <c r="F502" i="1"/>
  <c r="J51" i="18"/>
  <c r="F503" i="1"/>
  <c r="J52" i="18"/>
  <c r="F504" i="1"/>
  <c r="J53" i="18"/>
  <c r="F505" i="1"/>
  <c r="J54" i="18"/>
  <c r="F506" i="1"/>
  <c r="J55" i="18"/>
  <c r="F507" i="1"/>
  <c r="J56" i="18"/>
  <c r="F508" i="1"/>
  <c r="J57" i="18"/>
  <c r="F509" i="1"/>
  <c r="J58" i="18"/>
  <c r="F510" i="1"/>
  <c r="J59" i="18"/>
  <c r="F511" i="1"/>
  <c r="J60" i="18"/>
  <c r="F512" i="1"/>
  <c r="J61" i="18"/>
  <c r="F513" i="1"/>
  <c r="J62" i="18"/>
  <c r="F514" i="1"/>
  <c r="J63" i="18"/>
  <c r="F515" i="1"/>
  <c r="J64" i="18"/>
  <c r="F516" i="1"/>
  <c r="J65" i="18"/>
  <c r="F517" i="1"/>
  <c r="J66" i="18"/>
  <c r="F518" i="1"/>
  <c r="J67" i="18"/>
  <c r="F519" i="1"/>
  <c r="J68" i="18"/>
  <c r="F520" i="1"/>
  <c r="J69" i="18"/>
  <c r="F521" i="1"/>
  <c r="J70" i="18"/>
  <c r="F522" i="1"/>
  <c r="J71" i="18"/>
  <c r="F523" i="1"/>
  <c r="J72" i="18"/>
  <c r="F524" i="1"/>
  <c r="J73" i="18"/>
  <c r="F525" i="1"/>
  <c r="J74" i="18"/>
  <c r="F526" i="1"/>
  <c r="J75" i="18"/>
  <c r="F527" i="1"/>
  <c r="J76" i="18"/>
  <c r="F528" i="1"/>
  <c r="J77" i="18"/>
  <c r="F529" i="1"/>
  <c r="J78" i="18"/>
  <c r="F530" i="1"/>
  <c r="J79" i="18"/>
  <c r="F531" i="1"/>
  <c r="J80" i="18"/>
  <c r="F532" i="1"/>
  <c r="J81" i="18"/>
  <c r="F533" i="1"/>
  <c r="J82" i="18"/>
  <c r="F534" i="1"/>
  <c r="J83" i="18"/>
  <c r="J87" i="18"/>
  <c r="U83" i="18"/>
  <c r="U82" i="18"/>
  <c r="U81" i="18"/>
  <c r="U80" i="18"/>
  <c r="U79" i="18"/>
  <c r="U78" i="18"/>
  <c r="U77" i="18"/>
  <c r="U76" i="18"/>
  <c r="U75" i="18"/>
  <c r="U74" i="18"/>
  <c r="U73" i="18"/>
  <c r="U72" i="18"/>
  <c r="U71" i="18"/>
  <c r="U70" i="18"/>
  <c r="U69" i="18"/>
  <c r="U68" i="18"/>
  <c r="U67" i="18"/>
  <c r="U66" i="18"/>
  <c r="U65" i="18"/>
  <c r="U64" i="18"/>
  <c r="U63" i="18"/>
  <c r="U62" i="18"/>
  <c r="U61" i="18"/>
  <c r="U60" i="18"/>
  <c r="U59" i="18"/>
  <c r="U58" i="18"/>
  <c r="U57" i="18"/>
  <c r="U56" i="18"/>
  <c r="U55" i="18"/>
  <c r="U54" i="18"/>
  <c r="U53" i="18"/>
  <c r="U52" i="18"/>
  <c r="U51" i="18"/>
  <c r="U50" i="18"/>
  <c r="U49" i="18"/>
  <c r="U48" i="18"/>
  <c r="U47" i="18"/>
  <c r="U46" i="18"/>
  <c r="U45" i="18"/>
  <c r="U44" i="18"/>
  <c r="U43" i="18"/>
  <c r="U42" i="18"/>
  <c r="U41" i="18"/>
  <c r="U40" i="18"/>
  <c r="U39" i="18"/>
  <c r="U38" i="18"/>
  <c r="U37" i="18"/>
  <c r="U36" i="18"/>
  <c r="U35" i="18"/>
  <c r="U34" i="18"/>
  <c r="U33" i="18"/>
  <c r="U32" i="18"/>
  <c r="U31" i="18"/>
  <c r="U30" i="18"/>
  <c r="U29" i="18"/>
  <c r="U28" i="18"/>
  <c r="U27" i="18"/>
  <c r="U26" i="18"/>
  <c r="U25" i="18"/>
  <c r="U24" i="18"/>
  <c r="U23" i="18"/>
  <c r="U22" i="18"/>
  <c r="U21" i="18"/>
  <c r="U20" i="18"/>
  <c r="U19" i="18"/>
  <c r="U18" i="18"/>
  <c r="U17" i="18"/>
  <c r="U16" i="18"/>
  <c r="U15" i="18"/>
  <c r="U14" i="18"/>
  <c r="U13" i="18"/>
  <c r="U12" i="18"/>
  <c r="U11" i="18"/>
  <c r="U10" i="18"/>
  <c r="U9" i="18"/>
  <c r="U8" i="18"/>
  <c r="U7" i="18"/>
  <c r="U6" i="18"/>
  <c r="U5" i="18"/>
  <c r="U4" i="18"/>
  <c r="U3" i="18"/>
  <c r="J85" i="18"/>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8" i="1"/>
  <c r="G447" i="1"/>
  <c r="G449" i="1"/>
  <c r="G454" i="1"/>
  <c r="I3" i="18"/>
  <c r="G455" i="1"/>
  <c r="I4" i="18"/>
  <c r="G456" i="1"/>
  <c r="I5" i="18"/>
  <c r="G457" i="1"/>
  <c r="I6" i="18"/>
  <c r="G458" i="1"/>
  <c r="I7" i="18"/>
  <c r="G459" i="1"/>
  <c r="I8" i="18"/>
  <c r="G460" i="1"/>
  <c r="I9" i="18"/>
  <c r="G461" i="1"/>
  <c r="I10" i="18"/>
  <c r="G462" i="1"/>
  <c r="I11" i="18"/>
  <c r="G463" i="1"/>
  <c r="I12" i="18"/>
  <c r="G464" i="1"/>
  <c r="I13" i="18"/>
  <c r="G465" i="1"/>
  <c r="I14" i="18"/>
  <c r="G466" i="1"/>
  <c r="I15" i="18"/>
  <c r="G467" i="1"/>
  <c r="I16" i="18"/>
  <c r="G468" i="1"/>
  <c r="I17" i="18"/>
  <c r="G469" i="1"/>
  <c r="I18" i="18"/>
  <c r="G470" i="1"/>
  <c r="I19" i="18"/>
  <c r="G471" i="1"/>
  <c r="I20" i="18"/>
  <c r="G472" i="1"/>
  <c r="I21" i="18"/>
  <c r="G473" i="1"/>
  <c r="I22" i="18"/>
  <c r="G474" i="1"/>
  <c r="I23" i="18"/>
  <c r="G476" i="1"/>
  <c r="I25" i="18"/>
  <c r="G477" i="1"/>
  <c r="I26" i="18"/>
  <c r="G478" i="1"/>
  <c r="I27" i="18"/>
  <c r="G479" i="1"/>
  <c r="I28" i="18"/>
  <c r="G480" i="1"/>
  <c r="I29" i="18"/>
  <c r="G481" i="1"/>
  <c r="I30" i="18"/>
  <c r="G482" i="1"/>
  <c r="I31" i="18"/>
  <c r="G483" i="1"/>
  <c r="I32" i="18"/>
  <c r="G484" i="1"/>
  <c r="I33" i="18"/>
  <c r="G485" i="1"/>
  <c r="I34" i="18"/>
  <c r="G486" i="1"/>
  <c r="I35" i="18"/>
  <c r="G487" i="1"/>
  <c r="I36" i="18"/>
  <c r="G488" i="1"/>
  <c r="I37" i="18"/>
  <c r="G489" i="1"/>
  <c r="I38" i="18"/>
  <c r="G490" i="1"/>
  <c r="I39" i="18"/>
  <c r="G491" i="1"/>
  <c r="I40" i="18"/>
  <c r="G492" i="1"/>
  <c r="I41" i="18"/>
  <c r="G493" i="1"/>
  <c r="I42" i="18"/>
  <c r="G495" i="1"/>
  <c r="I44" i="18"/>
  <c r="G497" i="1"/>
  <c r="I46" i="18"/>
  <c r="G498" i="1"/>
  <c r="I47" i="18"/>
  <c r="G499" i="1"/>
  <c r="I48" i="18"/>
  <c r="G500" i="1"/>
  <c r="I49" i="18"/>
  <c r="G501" i="1"/>
  <c r="I50" i="18"/>
  <c r="G502" i="1"/>
  <c r="I51" i="18"/>
  <c r="G503" i="1"/>
  <c r="I52" i="18"/>
  <c r="G504" i="1"/>
  <c r="I53" i="18"/>
  <c r="G505" i="1"/>
  <c r="I54" i="18"/>
  <c r="G506" i="1"/>
  <c r="I55" i="18"/>
  <c r="G507" i="1"/>
  <c r="I56" i="18"/>
  <c r="G508" i="1"/>
  <c r="I57" i="18"/>
  <c r="G509" i="1"/>
  <c r="I58" i="18"/>
  <c r="G510" i="1"/>
  <c r="I59" i="18"/>
  <c r="G511" i="1"/>
  <c r="I60" i="18"/>
  <c r="G512" i="1"/>
  <c r="I61" i="18"/>
  <c r="G513" i="1"/>
  <c r="I62" i="18"/>
  <c r="G515" i="1"/>
  <c r="I64" i="18"/>
  <c r="G516" i="1"/>
  <c r="I65" i="18"/>
  <c r="G517" i="1"/>
  <c r="I66" i="18"/>
  <c r="G518" i="1"/>
  <c r="I67" i="18"/>
  <c r="G519" i="1"/>
  <c r="I68" i="18"/>
  <c r="G520" i="1"/>
  <c r="I69" i="18"/>
  <c r="G521" i="1"/>
  <c r="I70" i="18"/>
  <c r="G522" i="1"/>
  <c r="I71" i="18"/>
  <c r="G523" i="1"/>
  <c r="I72" i="18"/>
  <c r="G524" i="1"/>
  <c r="I73" i="18"/>
  <c r="G525" i="1"/>
  <c r="I74" i="18"/>
  <c r="G526" i="1"/>
  <c r="I75" i="18"/>
  <c r="G527" i="1"/>
  <c r="I76" i="18"/>
  <c r="G528" i="1"/>
  <c r="I77" i="18"/>
  <c r="G529" i="1"/>
  <c r="I78" i="18"/>
  <c r="G530" i="1"/>
  <c r="I79" i="18"/>
  <c r="G531" i="1"/>
  <c r="I80" i="18"/>
  <c r="G532" i="1"/>
  <c r="I81" i="18"/>
  <c r="G533" i="1"/>
  <c r="I82" i="18"/>
  <c r="G534" i="1"/>
  <c r="I83" i="18"/>
  <c r="I87" i="18"/>
  <c r="I85" i="18"/>
  <c r="T3" i="18"/>
  <c r="T83" i="18"/>
  <c r="T82" i="18"/>
  <c r="T81" i="18"/>
  <c r="T80" i="18"/>
  <c r="T79" i="18"/>
  <c r="T78" i="18"/>
  <c r="T77" i="18"/>
  <c r="T76" i="18"/>
  <c r="T75" i="18"/>
  <c r="T74" i="18"/>
  <c r="T73" i="18"/>
  <c r="T72" i="18"/>
  <c r="T71" i="18"/>
  <c r="T70" i="18"/>
  <c r="T69" i="18"/>
  <c r="T68" i="18"/>
  <c r="T67" i="18"/>
  <c r="T66" i="18"/>
  <c r="T65" i="18"/>
  <c r="T64" i="18"/>
  <c r="T63" i="18"/>
  <c r="T62" i="18"/>
  <c r="T61" i="18"/>
  <c r="T60" i="18"/>
  <c r="T59" i="18"/>
  <c r="T58" i="18"/>
  <c r="T57" i="18"/>
  <c r="T56" i="18"/>
  <c r="T55" i="18"/>
  <c r="T54" i="18"/>
  <c r="T53" i="18"/>
  <c r="T52" i="18"/>
  <c r="T51" i="18"/>
  <c r="T50" i="18"/>
  <c r="T49" i="18"/>
  <c r="T48" i="18"/>
  <c r="T47" i="18"/>
  <c r="T46" i="18"/>
  <c r="T45" i="18"/>
  <c r="T44" i="18"/>
  <c r="T43" i="18"/>
  <c r="T42" i="18"/>
  <c r="T41" i="18"/>
  <c r="T40" i="18"/>
  <c r="T39" i="18"/>
  <c r="T38" i="18"/>
  <c r="T37" i="18"/>
  <c r="T36" i="18"/>
  <c r="T35" i="18"/>
  <c r="T34" i="18"/>
  <c r="T33" i="18"/>
  <c r="T32" i="18"/>
  <c r="T31" i="18"/>
  <c r="T30" i="18"/>
  <c r="T29" i="18"/>
  <c r="T28" i="18"/>
  <c r="T27" i="18"/>
  <c r="T26" i="18"/>
  <c r="T25" i="18"/>
  <c r="T24" i="18"/>
  <c r="T23" i="18"/>
  <c r="T22" i="18"/>
  <c r="T21" i="18"/>
  <c r="T20" i="18"/>
  <c r="T19" i="18"/>
  <c r="T18" i="18"/>
  <c r="T17" i="18"/>
  <c r="T16" i="18"/>
  <c r="T15" i="18"/>
  <c r="T14" i="18"/>
  <c r="T13" i="18"/>
  <c r="T12" i="18"/>
  <c r="T11" i="18"/>
  <c r="T10" i="18"/>
  <c r="T9" i="18"/>
  <c r="T8" i="18"/>
  <c r="T7" i="18"/>
  <c r="T6" i="18"/>
  <c r="T5" i="18"/>
  <c r="T4" i="18"/>
  <c r="G514" i="1"/>
  <c r="G496" i="1"/>
  <c r="G494" i="1"/>
  <c r="G475" i="1"/>
  <c r="D448" i="1"/>
  <c r="D447" i="1"/>
  <c r="D449" i="1"/>
  <c r="D454"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J3" i="8"/>
  <c r="J83" i="8"/>
  <c r="J82" i="8"/>
  <c r="J81" i="8"/>
  <c r="J80" i="8"/>
  <c r="J79" i="8"/>
  <c r="J78" i="8"/>
  <c r="J77" i="8"/>
  <c r="J76" i="8"/>
  <c r="J75" i="8"/>
  <c r="J74" i="8"/>
  <c r="J73" i="8"/>
  <c r="J72" i="8"/>
  <c r="J71" i="8"/>
  <c r="J70" i="8"/>
  <c r="J69" i="8"/>
  <c r="J68" i="8"/>
  <c r="J67" i="8"/>
  <c r="J66" i="8"/>
  <c r="J65" i="8"/>
  <c r="J64" i="8"/>
  <c r="J63" i="8"/>
  <c r="J62" i="8"/>
  <c r="J61" i="8"/>
  <c r="J60" i="8"/>
  <c r="J59" i="8"/>
  <c r="J58" i="8"/>
  <c r="J57" i="8"/>
  <c r="J56" i="8"/>
  <c r="J55" i="8"/>
  <c r="J54" i="8"/>
  <c r="J53" i="8"/>
  <c r="J52" i="8"/>
  <c r="J51" i="8"/>
  <c r="J50" i="8"/>
  <c r="J49" i="8"/>
  <c r="J48" i="8"/>
  <c r="J47" i="8"/>
  <c r="J46" i="8"/>
  <c r="J45" i="8"/>
  <c r="J44" i="8"/>
  <c r="J43" i="8"/>
  <c r="J42" i="8"/>
  <c r="J41" i="8"/>
  <c r="J40" i="8"/>
  <c r="J39" i="8"/>
  <c r="J38" i="8"/>
  <c r="J37" i="8"/>
  <c r="J36" i="8"/>
  <c r="J35" i="8"/>
  <c r="J34" i="8"/>
  <c r="J33" i="8"/>
  <c r="J32" i="8"/>
  <c r="J31" i="8"/>
  <c r="J30" i="8"/>
  <c r="J29" i="8"/>
  <c r="J28" i="8"/>
  <c r="J27" i="8"/>
  <c r="J26" i="8"/>
  <c r="J25" i="8"/>
  <c r="J24" i="8"/>
  <c r="J23" i="8"/>
  <c r="J22" i="8"/>
  <c r="J21" i="8"/>
  <c r="J20" i="8"/>
  <c r="J19" i="8"/>
  <c r="J18" i="8"/>
  <c r="J17" i="8"/>
  <c r="J16" i="8"/>
  <c r="J15" i="8"/>
  <c r="J14" i="8"/>
  <c r="J13" i="8"/>
  <c r="J12" i="8"/>
  <c r="J11" i="8"/>
  <c r="J10" i="8"/>
  <c r="J9" i="8"/>
  <c r="J8" i="8"/>
  <c r="J7" i="8"/>
  <c r="J6" i="8"/>
  <c r="J5" i="8"/>
  <c r="J4" i="8"/>
  <c r="E3"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alcChain>
</file>

<file path=xl/sharedStrings.xml><?xml version="1.0" encoding="utf-8"?>
<sst xmlns="http://schemas.openxmlformats.org/spreadsheetml/2006/main" count="11289" uniqueCount="439">
  <si>
    <t>Indicator</t>
  </si>
  <si>
    <t>Type of Data</t>
  </si>
  <si>
    <t>Secondary</t>
  </si>
  <si>
    <t>Primary</t>
  </si>
  <si>
    <t>Sector</t>
  </si>
  <si>
    <t>Impact</t>
  </si>
  <si>
    <t>Economic</t>
  </si>
  <si>
    <t>Political</t>
  </si>
  <si>
    <t>Weight</t>
  </si>
  <si>
    <t>Australia</t>
  </si>
  <si>
    <t>Egypt</t>
  </si>
  <si>
    <t>Ghana</t>
  </si>
  <si>
    <t>India</t>
  </si>
  <si>
    <t>Italy</t>
  </si>
  <si>
    <t>Japan</t>
  </si>
  <si>
    <t>Mexico</t>
  </si>
  <si>
    <t>Qatar</t>
  </si>
  <si>
    <t>Singapore</t>
  </si>
  <si>
    <t>South Africa</t>
  </si>
  <si>
    <t>Spain</t>
  </si>
  <si>
    <t>Sub-sector</t>
  </si>
  <si>
    <t>Equal Weights Composite</t>
  </si>
  <si>
    <t>Readiness</t>
  </si>
  <si>
    <t>Communications Infrastructure</t>
  </si>
  <si>
    <t>The Web</t>
  </si>
  <si>
    <t>Web Use</t>
  </si>
  <si>
    <t>Web Content</t>
  </si>
  <si>
    <t>Argentina</t>
  </si>
  <si>
    <t>Bangladesh</t>
  </si>
  <si>
    <t>Benin</t>
  </si>
  <si>
    <t>Brazil</t>
  </si>
  <si>
    <t>Burkina Faso</t>
  </si>
  <si>
    <t>Cameroon</t>
  </si>
  <si>
    <t>Canada</t>
  </si>
  <si>
    <t>Chile</t>
  </si>
  <si>
    <t>China</t>
  </si>
  <si>
    <t>Colombia</t>
  </si>
  <si>
    <t>Ecuador</t>
  </si>
  <si>
    <t>Ethiopia</t>
  </si>
  <si>
    <t>Finland</t>
  </si>
  <si>
    <t>France</t>
  </si>
  <si>
    <t>Germany</t>
  </si>
  <si>
    <t>Iceland</t>
  </si>
  <si>
    <t>Indonesia</t>
  </si>
  <si>
    <t>Ireland</t>
  </si>
  <si>
    <t>Israel</t>
  </si>
  <si>
    <t>Jordan</t>
  </si>
  <si>
    <t>Kazakhstan</t>
  </si>
  <si>
    <t>Kenya</t>
  </si>
  <si>
    <t>Korea (Rep. of)</t>
  </si>
  <si>
    <t>Mali</t>
  </si>
  <si>
    <t>Mauritius</t>
  </si>
  <si>
    <t>Morocco</t>
  </si>
  <si>
    <t>Namibia</t>
  </si>
  <si>
    <t>Nepal</t>
  </si>
  <si>
    <t>New Zealand</t>
  </si>
  <si>
    <t>Nigeria</t>
  </si>
  <si>
    <t>Norway</t>
  </si>
  <si>
    <t>Pakistan</t>
  </si>
  <si>
    <t>Philippines</t>
  </si>
  <si>
    <t>Poland</t>
  </si>
  <si>
    <t>Portugal</t>
  </si>
  <si>
    <t>Russia</t>
  </si>
  <si>
    <t>Senegal</t>
  </si>
  <si>
    <t>Sweden</t>
  </si>
  <si>
    <t>Switzerland</t>
  </si>
  <si>
    <t>Tanzania</t>
  </si>
  <si>
    <t>Thailand</t>
  </si>
  <si>
    <t>Tunisia</t>
  </si>
  <si>
    <t>Turkey</t>
  </si>
  <si>
    <t>Uganda</t>
  </si>
  <si>
    <t>United Kingdom</t>
  </si>
  <si>
    <t>United States</t>
  </si>
  <si>
    <t>Venezuela</t>
  </si>
  <si>
    <t>Viet Nam</t>
  </si>
  <si>
    <t>Yemen</t>
  </si>
  <si>
    <t>Zimbabwe</t>
  </si>
  <si>
    <t>Composite</t>
  </si>
  <si>
    <t>MAXIMUM</t>
  </si>
  <si>
    <t>MINIMUM</t>
  </si>
  <si>
    <t>RANGE</t>
  </si>
  <si>
    <t>TRANSFORMED TO 1-100 SCALE</t>
  </si>
  <si>
    <t>Institutional Infrastructure</t>
  </si>
  <si>
    <t>Web Usage</t>
  </si>
  <si>
    <t xml:space="preserve">Social </t>
  </si>
  <si>
    <t>Sub-Index</t>
  </si>
  <si>
    <t>Component</t>
  </si>
  <si>
    <t>Index</t>
  </si>
  <si>
    <t>Economic Impact</t>
  </si>
  <si>
    <t>Political Impact</t>
  </si>
  <si>
    <t>DEFAULT Weights</t>
  </si>
  <si>
    <t>SCENARIO Weights</t>
  </si>
  <si>
    <t>Z-score values</t>
  </si>
  <si>
    <t>MAX</t>
  </si>
  <si>
    <t>MIN</t>
  </si>
  <si>
    <t>ARITHMETIC MEAN CALCS</t>
  </si>
  <si>
    <t>RESULTS USING DEFAULT WEIGHTING</t>
  </si>
  <si>
    <t>This spreadsheet is composed of five other worksheets:</t>
  </si>
  <si>
    <t>Default Component Weights</t>
  </si>
  <si>
    <t>Scenario Component Weights</t>
  </si>
  <si>
    <t>SCORES</t>
  </si>
  <si>
    <t>RANKINGS</t>
  </si>
  <si>
    <t>QID</t>
  </si>
  <si>
    <t>Q1</t>
  </si>
  <si>
    <t>Q2</t>
  </si>
  <si>
    <t>Q3</t>
  </si>
  <si>
    <t>To what extent does access to electricity have an impact on the quality or availability of access to the Web?</t>
  </si>
  <si>
    <t>To what extent does government or private-sector service providers utilize the Web to provide the public with information regarding local infectious diseases, such as prevention, control and/or outbreaks?</t>
  </si>
  <si>
    <t>To what extent is information regarding access to publicly supported/funded local health care services made available on the Web?</t>
  </si>
  <si>
    <t>To what extent is information regarding symptoms of diseases and their treatments made available on the Web?</t>
  </si>
  <si>
    <t>To what extent does the government publish school-level information about education performance online?</t>
  </si>
  <si>
    <t>To what extent is it possible for the public to obtain a diploma, certification or professional license through an in-country institution by receiving instruction via the Web, such as through online courses or electronic learning (e-learning)?</t>
  </si>
  <si>
    <t>To what extent has the government blocked (or required ICT firms to block) Web content or Internet tools during the past 12 months?</t>
  </si>
  <si>
    <t>To what extent does the law protect people from crimes committed using the Internet?</t>
  </si>
  <si>
    <t>To what extent does the government enforce the laws in place to protect people from crimes committed using the Internet?</t>
  </si>
  <si>
    <t>To what extent is there a robust legal or regulatory framework for protection of personal data in your country?</t>
  </si>
  <si>
    <t>To what extent are there laws in your country that provide both substantive and procedural safeguards to protect the privacy of electronic communications?</t>
  </si>
  <si>
    <t>To what extent does the government take proactive steps to encourage greater participation in e-commerce in the country?</t>
  </si>
  <si>
    <t>To what extent are there locally relevant employment websites that list job opportunities?</t>
  </si>
  <si>
    <t>To what extent does the government provide real-time market prices of key agricultural goods on the Web?</t>
  </si>
  <si>
    <t>To what extent does the government provide real-time updates and advice for how to cope with crop and livestock diseases on the Web?</t>
  </si>
  <si>
    <t>To what extent does the government provide early warning systems information on the Web about drought, flooding and other climate-related stresses?</t>
  </si>
  <si>
    <t>To what extent do business associations or agricultural cooperatives leverage agricultural pricing and weather information provided by the government and/or other sources on the Web to provide more innovative goods and services?</t>
  </si>
  <si>
    <t>To what extent is Web accessibility (access to the Web by users with disabilities) a priority of government policymakers?</t>
  </si>
  <si>
    <t>To what extent is Web accessibility (access to the Web by users with disabilities) a priority of information technology professionals and Web developers?</t>
  </si>
  <si>
    <t>To what extent is there a law or other legally binding requirement that all government departments make their websites accessible to users with various disabilities?</t>
  </si>
  <si>
    <t>To what extent is there a well-resourced open government data initiative?</t>
  </si>
  <si>
    <t>To what extent does the country have a functioning right-to-information law?</t>
  </si>
  <si>
    <t>To what extent are civil society and information technology professionals engaging with the government regarding open data?</t>
  </si>
  <si>
    <t>To what extent is a user community utilizing available open data to increase government efficiency in operations?</t>
  </si>
  <si>
    <t>To what extent is a user community utilizing available open data to enhance transparency and accountability in the country?</t>
  </si>
  <si>
    <t>To what extent is a user community utilizing available open data to enhance environmental sustainability?</t>
  </si>
  <si>
    <t>To what extent do political parties use the Web to campaign or promote political issues, such as to influence elections or government decision-making?</t>
  </si>
  <si>
    <t>To what extent do CSOs use the Web to educate and inform citizens about government decision-making and public policy issues?</t>
  </si>
  <si>
    <t>To what extent do trade unions use the Web to educate and inform citizens about government decision-making and public policy issues?</t>
  </si>
  <si>
    <t>To what extent do political parties use the Web for public outreach, such as to recruit members or keep existing members informed?</t>
  </si>
  <si>
    <t>To what extent do civil society organizations use the Web for public outreach, such as to recruit members or keep existing members informed?</t>
  </si>
  <si>
    <t>To what extent do trade unions use the Web for public outreach, such as to recruit members or keep existing members informed?</t>
  </si>
  <si>
    <t>To what extent do political parties use the Web to mobilize members or other citizens to take action, such as attend a political rally or vote?</t>
  </si>
  <si>
    <t>To what extent do civil society organizations use the Web to mobilize citizens to influence government decision-making or to hold politicians and officials accountable?</t>
  </si>
  <si>
    <t>To what extent do trade unions use the Web to mobilize citizens to influence government decision-making or to hold politicians and officials accountable?</t>
  </si>
  <si>
    <t>To what extent has your country experienced local, social mobilization on political issues in response to awareness raised via the Web?</t>
  </si>
  <si>
    <t>To what extent has the government prioritized support for increased access to the Web for women and girls?</t>
  </si>
  <si>
    <t>To what extent has the government prioritized support for increased training in how to use the Web for women and girls?</t>
  </si>
  <si>
    <t>To what extent do girls have equal access to training in how to use the Web, relative to boys (at school, via community organizations or in the workplace)?</t>
  </si>
  <si>
    <t>To what extent are there official programs that support the training of female government employees in Web use?</t>
  </si>
  <si>
    <t>To what extent are there women in positions of leadership in the ICT field?</t>
  </si>
  <si>
    <t>To what extent is the Web used to expand access to information about reproductive and sexual health rights and services in the main local languages?</t>
  </si>
  <si>
    <t>To what extent is the Web being used by the government to inform women of their legal rights in areas such as right to equal opportunities, right to inheritance, and rights to seek legal redress against violence?</t>
  </si>
  <si>
    <t>To what extent is the Web being used by the government to provide information about support that is available for victims of gender-based violence?</t>
  </si>
  <si>
    <t>To what extent is the Web being used by civil society organizations to provide information about the support available to victims of gender-based violence?</t>
  </si>
  <si>
    <t>To what extent is the Web being used to inform workers and employers about the rights of those in low-paid, vulnerable jobs such as maids, farm laborers, piecework employees, home workers, etc.?</t>
  </si>
  <si>
    <t>To what extent is the Web used by local organizations to disseminate environmental information and facilitate education about climate and environmental concerns?</t>
  </si>
  <si>
    <t>To what extent do government agencies and authorities use the Web to access information for their decision-making on climate and environmental management issues?</t>
  </si>
  <si>
    <t>To what extent has the Web been used to raise global awareness about local environmental concerns?</t>
  </si>
  <si>
    <t>To what extent has your country experienced local, social mobilization on the subject of environmental concerns (e.g., pollution, construction of power plants, etc.) in response to awareness raised via the Web?</t>
  </si>
  <si>
    <t>To what extent are social networking sites (local or international) used in the country?</t>
  </si>
  <si>
    <t>To what extent are ICT licensing frameworks flexible, simple, and technology and service neutral?</t>
  </si>
  <si>
    <t>To what extent does the government ICT regulator perform its functions according to public and transparent rules and precedents?</t>
  </si>
  <si>
    <t>To what extent does the regulator and/or the competition commission enforce the country's ICT licensing requirements and regulations?</t>
  </si>
  <si>
    <t>To what extent is ICT regulatory decision-making informed and influenced by adequate evidence?</t>
  </si>
  <si>
    <t>To what extent are ICT regulatory decisions influenced by public consultations?</t>
  </si>
  <si>
    <t>To what extent does the national broadband Internet plan set clear, time-bound targets and interventions for reducing cost?</t>
  </si>
  <si>
    <t>To what extent are national-level policies or rules in place to facilitate efficient access to public rights of way and tower zoning permission?</t>
  </si>
  <si>
    <t>Does government require the installation of ducts and conduits for fiber cables wherever feasible during public works projects, such as roadworks or housing projects?</t>
  </si>
  <si>
    <t>To what extent are there proactive initiatives to encourage competition in the transmission part of the Internet network, for example through utilizing the communications networks of electric power utilities or railroads?</t>
  </si>
  <si>
    <t>To what extent does the government facilitate resource sharing across telecommunications operators, at least for passive infrastructure?</t>
  </si>
  <si>
    <t>To what extent are open and competitive tendering rules applied to subsidized infrastructure projects?</t>
  </si>
  <si>
    <t>To what extent has government defined specific, limited and well-justified guidelines for public infrastructure funding or subsidies in telecommunications?</t>
  </si>
  <si>
    <t>To what extent are decisions around public funding in or subsidies to telecommunications infrastructure determined through consultation with market players as well as consumers/end users?</t>
  </si>
  <si>
    <t>To what extent has government established a time-bound target and plan for making sufficient spectrum available within a reasonable period of time to meet the growing demand for high-speed data services?</t>
  </si>
  <si>
    <t>To what extent has the government taken concrete steps to implement its plans for making more spectrum available for broadband?</t>
  </si>
  <si>
    <t>To what extent is there a transparent, competitive process for obtaining spectrum via public auctions?</t>
  </si>
  <si>
    <t>To what extent are there transparent and fair rules promoting unlicensed spectrum usage?</t>
  </si>
  <si>
    <t>Have definitions and scope of the USF been expanded to include mobile and fixed line broadband?</t>
  </si>
  <si>
    <t>To what extent have USF infrastructure investments prioritized infrastructure that will reduce costs and increase access for underserved communities and market segments?</t>
  </si>
  <si>
    <t>To what extent have USF funds been used to subsidize broadband access for end users in underserved and underprivileged populations?</t>
  </si>
  <si>
    <t>Austria</t>
  </si>
  <si>
    <t>Bahrain</t>
  </si>
  <si>
    <t>Belgium</t>
  </si>
  <si>
    <t>Botswana</t>
  </si>
  <si>
    <t>Costa Rica</t>
  </si>
  <si>
    <t>Czech Republic</t>
  </si>
  <si>
    <t>Denmark</t>
  </si>
  <si>
    <t>Egypt, Arab Rep.</t>
  </si>
  <si>
    <t>Estonia</t>
  </si>
  <si>
    <t>Greece</t>
  </si>
  <si>
    <t>Hungary</t>
  </si>
  <si>
    <t>Jamaica</t>
  </si>
  <si>
    <t>Korea, Rep.</t>
  </si>
  <si>
    <t>Malawi</t>
  </si>
  <si>
    <t>Malaysia</t>
  </si>
  <si>
    <t>Netherlands</t>
  </si>
  <si>
    <t>Peru</t>
  </si>
  <si>
    <t>Russian Federation</t>
  </si>
  <si>
    <t>Rwanda</t>
  </si>
  <si>
    <t>Saudi Arabia</t>
  </si>
  <si>
    <t xml:space="preserve">Tunisia </t>
  </si>
  <si>
    <t>United Arab Emirates</t>
  </si>
  <si>
    <t>Uruguay</t>
  </si>
  <si>
    <t>Venezuela, RB</t>
  </si>
  <si>
    <t>Vietnam</t>
  </si>
  <si>
    <t>Yemen, Rep.</t>
  </si>
  <si>
    <t>Zambia</t>
  </si>
  <si>
    <t>ITU G</t>
  </si>
  <si>
    <t>Base stations per capita</t>
  </si>
  <si>
    <t>International bandwidth (Mbps) per Internet User</t>
  </si>
  <si>
    <t>Investment per telecom subscriber</t>
  </si>
  <si>
    <t>Secure Internet Servers per million population</t>
  </si>
  <si>
    <t>Electrification Rate</t>
  </si>
  <si>
    <t>Broadband subscribers per 100 populations</t>
  </si>
  <si>
    <t>Number of mobile subscribers per 100 population</t>
  </si>
  <si>
    <t>Number of mobile broadband connections per 100 population</t>
  </si>
  <si>
    <t>Cost of bandwidth per MB</t>
  </si>
  <si>
    <t>Internet Access in Schools</t>
  </si>
  <si>
    <t>Press Freedom Index</t>
  </si>
  <si>
    <t>Freedom of the press</t>
  </si>
  <si>
    <t>Government online services index</t>
  </si>
  <si>
    <t>Non-voice as % of ARPU</t>
  </si>
  <si>
    <t>Social network monthly active users</t>
  </si>
  <si>
    <t>Internet retail as % of total retail</t>
  </si>
  <si>
    <t>ICT use and government efficiency</t>
  </si>
  <si>
    <t>% of population covered by mobile cellular network</t>
  </si>
  <si>
    <t>WI D</t>
  </si>
  <si>
    <t>ITU A</t>
  </si>
  <si>
    <t>ITU O</t>
  </si>
  <si>
    <t>ITU L</t>
  </si>
  <si>
    <t>WB A</t>
  </si>
  <si>
    <t>ITU K</t>
  </si>
  <si>
    <t>Broadband Speeds (peak Mbps, Average Mbps)</t>
  </si>
  <si>
    <t>Existence of National Broadband Plan</t>
  </si>
  <si>
    <t>Q53</t>
  </si>
  <si>
    <t>Q55</t>
  </si>
  <si>
    <t>Q59</t>
  </si>
  <si>
    <t>Q60</t>
  </si>
  <si>
    <t>Q61</t>
  </si>
  <si>
    <t>Q62</t>
  </si>
  <si>
    <t>Q63</t>
  </si>
  <si>
    <t>Q64</t>
  </si>
  <si>
    <t>Q65</t>
  </si>
  <si>
    <t>Q66</t>
  </si>
  <si>
    <t>Q67</t>
  </si>
  <si>
    <t>Q68</t>
  </si>
  <si>
    <t>Q70</t>
  </si>
  <si>
    <t>Universal Access</t>
  </si>
  <si>
    <t>ITU B</t>
  </si>
  <si>
    <t>WI B</t>
  </si>
  <si>
    <t>WI C</t>
  </si>
  <si>
    <t>ITU J</t>
  </si>
  <si>
    <t>WEF B</t>
  </si>
  <si>
    <t>Access and Affordability</t>
  </si>
  <si>
    <t>Q18</t>
  </si>
  <si>
    <t>Q19</t>
  </si>
  <si>
    <t>Q20</t>
  </si>
  <si>
    <t>Q71</t>
  </si>
  <si>
    <t>Q72</t>
  </si>
  <si>
    <t>Q73</t>
  </si>
  <si>
    <t>Q54</t>
  </si>
  <si>
    <t>Q58</t>
  </si>
  <si>
    <t>Q56</t>
  </si>
  <si>
    <t>Q57</t>
  </si>
  <si>
    <t>UN B</t>
  </si>
  <si>
    <t>WB D</t>
  </si>
  <si>
    <t>ITU P</t>
  </si>
  <si>
    <t>WB H</t>
  </si>
  <si>
    <t>Literacy Rates</t>
  </si>
  <si>
    <t>Engineers</t>
  </si>
  <si>
    <t>Proportion of female / male ICT graduates</t>
  </si>
  <si>
    <t>School life expectancy (years) male / female</t>
  </si>
  <si>
    <t>Education and Awareness</t>
  </si>
  <si>
    <t>Q38</t>
  </si>
  <si>
    <t>Q39</t>
  </si>
  <si>
    <t>Q40</t>
  </si>
  <si>
    <t>Q41</t>
  </si>
  <si>
    <t>Q42</t>
  </si>
  <si>
    <t>RSF A</t>
  </si>
  <si>
    <t>WEF A</t>
  </si>
  <si>
    <t>FH A</t>
  </si>
  <si>
    <t>Freedom</t>
  </si>
  <si>
    <t>Q7</t>
  </si>
  <si>
    <t>Q8</t>
  </si>
  <si>
    <t>Q9</t>
  </si>
  <si>
    <t>Q10</t>
  </si>
  <si>
    <t>Q11</t>
  </si>
  <si>
    <t>Openness</t>
  </si>
  <si>
    <t>Freedom and Openness</t>
  </si>
  <si>
    <t>Q22</t>
  </si>
  <si>
    <t>Q23</t>
  </si>
  <si>
    <t>WIKI A</t>
  </si>
  <si>
    <t>UN C</t>
  </si>
  <si>
    <t>Wikipedia articles in local language</t>
  </si>
  <si>
    <t>Q4</t>
  </si>
  <si>
    <t>Q5</t>
  </si>
  <si>
    <t>Q14</t>
  </si>
  <si>
    <t>Q15</t>
  </si>
  <si>
    <t>Q16</t>
  </si>
  <si>
    <t>Q43</t>
  </si>
  <si>
    <t>Q44</t>
  </si>
  <si>
    <t>Q45</t>
  </si>
  <si>
    <t>Q46</t>
  </si>
  <si>
    <t>Q13</t>
  </si>
  <si>
    <t>Q47</t>
  </si>
  <si>
    <t>To what extent does government or private-sector service providers utilize the Web to provide the public with information regarding local infectious diseases, such as prevention, control and/or outbreaks?</t>
  </si>
  <si>
    <t>To what extent is information regarding access to publicly supported/funded local health care services made available on the Web?</t>
  </si>
  <si>
    <t>To what extent is information regarding symptoms of diseases and their treatments made available on the Web?</t>
  </si>
  <si>
    <t>Content Creation</t>
  </si>
  <si>
    <t>Relevant Content</t>
  </si>
  <si>
    <t>WI F</t>
  </si>
  <si>
    <t>% of individuals using the internet</t>
  </si>
  <si>
    <t>Q52</t>
  </si>
  <si>
    <t>Q49</t>
  </si>
  <si>
    <t>To what extent are social networks used in the country?</t>
  </si>
  <si>
    <t>EM A</t>
  </si>
  <si>
    <t>WEF L</t>
  </si>
  <si>
    <t>Impact of ICT on organizational models</t>
  </si>
  <si>
    <t>Empowerment</t>
  </si>
  <si>
    <t>Q17</t>
  </si>
  <si>
    <t>Q12</t>
  </si>
  <si>
    <t>UN D</t>
  </si>
  <si>
    <t>WEF C</t>
  </si>
  <si>
    <t>E-Participation Index</t>
  </si>
  <si>
    <t>Q28</t>
  </si>
  <si>
    <t>Q29</t>
  </si>
  <si>
    <t>Q30</t>
  </si>
  <si>
    <t>Q31</t>
  </si>
  <si>
    <t>Q32</t>
  </si>
  <si>
    <t>Q33</t>
  </si>
  <si>
    <t>Q34</t>
  </si>
  <si>
    <t>Q35</t>
  </si>
  <si>
    <t>Q36</t>
  </si>
  <si>
    <t>Q37</t>
  </si>
  <si>
    <t>Q26</t>
  </si>
  <si>
    <t>Q25</t>
  </si>
  <si>
    <t>Q24</t>
  </si>
  <si>
    <t>To what extent do political parties use the Web to campaign or promote political issues, such as to influence elections or government decision-making?</t>
  </si>
  <si>
    <t>Social and Environmental Impact</t>
  </si>
  <si>
    <t>Q51</t>
  </si>
  <si>
    <t>Q6</t>
  </si>
  <si>
    <t>Q48</t>
  </si>
  <si>
    <t>Q50</t>
  </si>
  <si>
    <t>Q27</t>
  </si>
  <si>
    <t>Communicatoins Infrastructure</t>
  </si>
  <si>
    <t>Social and Environmental</t>
  </si>
  <si>
    <t>Relevant content</t>
  </si>
  <si>
    <t>Content Creatoin</t>
  </si>
  <si>
    <t>N/A</t>
  </si>
  <si>
    <t>Rankings</t>
  </si>
  <si>
    <t>AVERAGE</t>
  </si>
  <si>
    <t>SD</t>
  </si>
  <si>
    <t>Scores</t>
  </si>
  <si>
    <t xml:space="preserve"> Weights</t>
  </si>
  <si>
    <t xml:space="preserve"> Weights Composite</t>
  </si>
  <si>
    <t>2013*</t>
  </si>
  <si>
    <t>FH B</t>
  </si>
  <si>
    <t>EIU A</t>
  </si>
  <si>
    <t>Political Participation Index</t>
  </si>
  <si>
    <t>To what extent is there a well-resourced open government data initiative in this country?</t>
  </si>
  <si>
    <t>To what extent has open data had a noticeable impact on the economy?</t>
  </si>
  <si>
    <t>To what extent is government directly supporting a culture of innovation with open data through competitions, grants or other support?</t>
  </si>
  <si>
    <t>To what extent has open data had a noticeable impact on increasing government efficiency?</t>
  </si>
  <si>
    <t>To what extent has open data had a noticeable impact on increasing transparency and accountability in the country?</t>
  </si>
  <si>
    <t>To what extent has open data had a noticeable impact on environmental sustainability in the country?</t>
  </si>
  <si>
    <t>To what extent has open data had a noticeable impact on increasing the inclusion of marginalised groups in policy making and accessing government services?</t>
  </si>
  <si>
    <t>FH A - Political Rights</t>
  </si>
  <si>
    <t>FH B - Civil Liberties</t>
  </si>
  <si>
    <t>EIU A - Political Participation Index</t>
  </si>
  <si>
    <t>INSEAD A - Innovation Index</t>
  </si>
  <si>
    <t xml:space="preserve">ITU G Percentage of the population covered by a mobile-cellular network </t>
  </si>
  <si>
    <t>WI D- Base stations per capita</t>
  </si>
  <si>
    <t>ITU A - International bandwidth (Mbps) per Internet User</t>
  </si>
  <si>
    <t xml:space="preserve">ITU O - Fixed (wired)-broadband speed, in Mbit/s </t>
  </si>
  <si>
    <t>ITU L -Investment per telecom subscriber</t>
  </si>
  <si>
    <t>WB A - Secure Internet Servers per million population</t>
  </si>
  <si>
    <t>ITU K - National Broadband Plan</t>
  </si>
  <si>
    <t>ITU B - Broadband subscribers per 100 population</t>
  </si>
  <si>
    <t>WI B - Number of mobile subscribers per 100 population</t>
  </si>
  <si>
    <t>WI C - Number of mobile broadband connections per 100 population</t>
  </si>
  <si>
    <t>ITU R - Fixed broadband monthly subscription per GDPC</t>
  </si>
  <si>
    <t>ITU S - Mobile broadband monthly subscription per GDPC</t>
  </si>
  <si>
    <t>ITU J - Cost of bandwidth per MB</t>
  </si>
  <si>
    <t>WEF B - Internet Access in Schools</t>
  </si>
  <si>
    <t>UN B - Literacy rates</t>
  </si>
  <si>
    <t>WB D - Technicians in R&amp;D (per million people)</t>
  </si>
  <si>
    <t>ITU P - Proportion of female ICT graduates</t>
  </si>
  <si>
    <t>WB H - Gender parity index for school life expectancy.  Primary to tertiary</t>
  </si>
  <si>
    <t>RSF A - Press Freedom Index</t>
  </si>
  <si>
    <t>WEF A - Freedom of the press</t>
  </si>
  <si>
    <t>WIKI A - Wikipedia articles in spoken language</t>
  </si>
  <si>
    <t>UN C - Government online services index</t>
  </si>
  <si>
    <t xml:space="preserve">ITU N - Percentage of individuals using the Internet </t>
  </si>
  <si>
    <t>WI F - Non-voice as % of ARPU</t>
  </si>
  <si>
    <t>SOCIAL NETWORK A - Social network monthly active users</t>
  </si>
  <si>
    <t>EM A - Internet retail as % of total retail</t>
  </si>
  <si>
    <t>WEF L - Impact of ICT on new organisational models</t>
  </si>
  <si>
    <t>UN D - E-participation index</t>
  </si>
  <si>
    <t>WEF C - ICT use and government efficiency</t>
  </si>
  <si>
    <t>ITU R</t>
  </si>
  <si>
    <t>ITU S</t>
  </si>
  <si>
    <t>Fixed broadband monthly subscription per GDPC</t>
  </si>
  <si>
    <t>Price of mobile broadband per GDPC</t>
  </si>
  <si>
    <t>Political rights</t>
  </si>
  <si>
    <t>Civil liberties</t>
  </si>
  <si>
    <t>ITU N</t>
  </si>
  <si>
    <t>SOCIAL NETWORKS A</t>
  </si>
  <si>
    <t>INSEAD A</t>
  </si>
  <si>
    <t>Innovation Index</t>
  </si>
  <si>
    <t>WEIGTED SCORES AT THE INDICATOR LEVEL</t>
  </si>
  <si>
    <t>ARITHMETIC MEAN CALCS (WITHOUT PRIMARY)</t>
  </si>
  <si>
    <t xml:space="preserve"> </t>
  </si>
  <si>
    <t>Secondary data from 2011</t>
  </si>
  <si>
    <t>Secondary data from 2010</t>
  </si>
  <si>
    <t>Secondary data from 2009</t>
  </si>
  <si>
    <t>Secondary data from 2008</t>
  </si>
  <si>
    <t>Secondary data from 2007</t>
  </si>
  <si>
    <t>To what extent are entrepreneurs successfully using open data to build new businesses in the country?</t>
  </si>
  <si>
    <t>Datasets_Average</t>
  </si>
  <si>
    <t>Averageof D1-D15 (excl. D13)</t>
  </si>
  <si>
    <t>ODB.2013C.INIT</t>
  </si>
  <si>
    <t>ODB.2013.C.RTI</t>
  </si>
  <si>
    <t>ODB.2013.C.CSOC</t>
  </si>
  <si>
    <t>ODB.2013.C.SUPIN</t>
  </si>
  <si>
    <t>ODB.2013.I.GOV</t>
  </si>
  <si>
    <t>ODB.2013.I.INC</t>
  </si>
  <si>
    <t>ODB.2013.I.ECON</t>
  </si>
  <si>
    <t>ODB.2013.I.ENTR</t>
  </si>
  <si>
    <t>ODB.2013.I.ENV</t>
  </si>
  <si>
    <t>ODB.2013.C.INIT</t>
  </si>
  <si>
    <t>IEA A</t>
  </si>
  <si>
    <t>IEA A - Electrification Rate</t>
  </si>
  <si>
    <t>ODB.2013.I.ACOUNT</t>
  </si>
  <si>
    <t>Free &amp; Open</t>
  </si>
  <si>
    <t>Scores Sorted</t>
  </si>
  <si>
    <t/>
  </si>
  <si>
    <t>Free and Open</t>
  </si>
  <si>
    <t>G 2013*</t>
  </si>
  <si>
    <t>G 2013</t>
  </si>
  <si>
    <t xml:space="preserve"> Geometric Weights Composite</t>
  </si>
  <si>
    <t xml:space="preserve">ODB.2013.D1-D15 </t>
  </si>
  <si>
    <t>ODB.2013.D1-D15</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</si>
</sst>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00"/>
    <numFmt numFmtId="166" formatCode="0.0"/>
    <numFmt numFmtId="167" formatCode="#,##0.0"/>
    <numFmt numFmtId="168" formatCode="0.0000"/>
  </numFmts>
  <fonts count="16" x14ac:knownFonts="1">
    <font>
      <sz val="10"/>
      <name val="Arial"/>
      <family val="2"/>
    </font>
    <font>
      <sz val="8"/>
      <name val="Arial"/>
      <family val="2"/>
    </font>
    <font>
      <b/>
      <sz val="8"/>
      <name val="Arial"/>
      <family val="2"/>
    </font>
    <font>
      <b/>
      <sz val="10"/>
      <name val="Arial"/>
      <family val="2"/>
    </font>
    <font>
      <b/>
      <sz val="10"/>
      <color indexed="9"/>
      <name val="Arial"/>
      <family val="2"/>
    </font>
    <font>
      <b/>
      <sz val="10"/>
      <color indexed="12"/>
      <name val="Arial"/>
      <family val="2"/>
    </font>
    <font>
      <sz val="10"/>
      <name val="Arial"/>
      <family val="2"/>
    </font>
    <font>
      <b/>
      <sz val="10"/>
      <color indexed="10"/>
      <name val="Arial"/>
      <family val="2"/>
    </font>
    <font>
      <sz val="10"/>
      <color indexed="9"/>
      <name val="Arial"/>
      <family val="2"/>
    </font>
    <font>
      <sz val="10"/>
      <color indexed="10"/>
      <name val="Arial"/>
      <family val="2"/>
    </font>
    <font>
      <sz val="12"/>
      <color rgb="FF9C0006"/>
      <name val="Calibri"/>
      <family val="2"/>
      <scheme val="minor"/>
    </font>
    <font>
      <u/>
      <sz val="10"/>
      <color theme="10"/>
      <name val="Arial"/>
      <family val="2"/>
    </font>
    <font>
      <u/>
      <sz val="10"/>
      <color theme="11"/>
      <name val="Arial"/>
      <family val="2"/>
    </font>
    <font>
      <sz val="12"/>
      <name val="Calibri"/>
      <family val="2"/>
      <scheme val="minor"/>
    </font>
    <font>
      <sz val="11"/>
      <color theme="1"/>
      <name val="Calibri"/>
      <family val="2"/>
      <scheme val="minor"/>
    </font>
    <font>
      <b/>
      <sz val="12"/>
      <name val="Arial"/>
      <family val="2"/>
    </font>
  </fonts>
  <fills count="32">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indexed="46"/>
        <bgColor indexed="64"/>
      </patternFill>
    </fill>
    <fill>
      <patternFill patternType="solid">
        <fgColor indexed="10"/>
        <bgColor indexed="64"/>
      </patternFill>
    </fill>
    <fill>
      <patternFill patternType="solid">
        <fgColor indexed="12"/>
        <bgColor indexed="64"/>
      </patternFill>
    </fill>
    <fill>
      <patternFill patternType="solid">
        <fgColor indexed="14"/>
        <bgColor indexed="64"/>
      </patternFill>
    </fill>
    <fill>
      <patternFill patternType="solid">
        <fgColor indexed="17"/>
        <bgColor indexed="64"/>
      </patternFill>
    </fill>
    <fill>
      <patternFill patternType="solid">
        <fgColor indexed="20"/>
        <bgColor indexed="64"/>
      </patternFill>
    </fill>
    <fill>
      <patternFill patternType="solid">
        <fgColor indexed="52"/>
        <bgColor indexed="64"/>
      </patternFill>
    </fill>
    <fill>
      <patternFill patternType="solid">
        <fgColor indexed="55"/>
        <bgColor indexed="64"/>
      </patternFill>
    </fill>
    <fill>
      <patternFill patternType="solid">
        <fgColor indexed="23"/>
        <bgColor indexed="64"/>
      </patternFill>
    </fill>
    <fill>
      <patternFill patternType="solid">
        <fgColor rgb="FFFFFF00"/>
        <bgColor indexed="64"/>
      </patternFill>
    </fill>
    <fill>
      <patternFill patternType="solid">
        <fgColor rgb="FFFFC7CE"/>
      </patternFill>
    </fill>
    <fill>
      <patternFill patternType="solid">
        <fgColor theme="7" tint="0.79998168889431442"/>
        <bgColor indexed="64"/>
      </patternFill>
    </fill>
    <fill>
      <patternFill patternType="solid">
        <fgColor rgb="FFE4DFEC"/>
        <bgColor indexed="64"/>
      </patternFill>
    </fill>
    <fill>
      <patternFill patternType="solid">
        <fgColor rgb="FFCCC0DA"/>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DE9D9"/>
        <bgColor indexed="64"/>
      </patternFill>
    </fill>
    <fill>
      <patternFill patternType="solid">
        <fgColor theme="9" tint="0.39997558519241921"/>
        <bgColor indexed="64"/>
      </patternFill>
    </fill>
    <fill>
      <patternFill patternType="solid">
        <fgColor rgb="FFDAEEF3"/>
        <bgColor indexed="64"/>
      </patternFill>
    </fill>
    <fill>
      <patternFill patternType="solid">
        <fgColor rgb="FFB7DEE8"/>
        <bgColor indexed="64"/>
      </patternFill>
    </fill>
    <fill>
      <patternFill patternType="solid">
        <fgColor theme="4" tint="0.79998168889431442"/>
        <bgColor indexed="64"/>
      </patternFill>
    </fill>
    <fill>
      <patternFill patternType="solid">
        <fgColor rgb="FFDCE6F1"/>
        <bgColor indexed="64"/>
      </patternFill>
    </fill>
    <fill>
      <patternFill patternType="solid">
        <fgColor rgb="FF95B3D7"/>
        <bgColor indexed="64"/>
      </patternFill>
    </fill>
    <fill>
      <patternFill patternType="solid">
        <fgColor theme="4" tint="0.39997558519241921"/>
        <bgColor indexed="64"/>
      </patternFill>
    </fill>
    <fill>
      <patternFill patternType="solid">
        <fgColor theme="9" tint="-0.249977111117893"/>
        <bgColor indexed="64"/>
      </patternFill>
    </fill>
    <fill>
      <patternFill patternType="solid">
        <fgColor rgb="FFCCFFCC"/>
        <bgColor indexed="64"/>
      </patternFill>
    </fill>
  </fills>
  <borders count="4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top style="thin">
        <color auto="1"/>
      </top>
      <bottom/>
      <diagonal/>
    </border>
    <border>
      <left style="thin">
        <color auto="1"/>
      </left>
      <right/>
      <top/>
      <bottom/>
      <diagonal/>
    </border>
    <border>
      <left/>
      <right/>
      <top style="thin">
        <color auto="1"/>
      </top>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thin">
        <color rgb="FF000000"/>
      </right>
      <top style="thin">
        <color auto="1"/>
      </top>
      <bottom style="thin">
        <color auto="1"/>
      </bottom>
      <diagonal/>
    </border>
    <border>
      <left style="thin">
        <color rgb="FF000000"/>
      </left>
      <right style="thin">
        <color rgb="FF000000"/>
      </right>
      <top style="thin">
        <color auto="1"/>
      </top>
      <bottom style="thin">
        <color auto="1"/>
      </bottom>
      <diagonal/>
    </border>
    <border>
      <left/>
      <right style="thin">
        <color rgb="FF000000"/>
      </right>
      <top style="thin">
        <color auto="1"/>
      </top>
      <bottom style="thin">
        <color auto="1"/>
      </bottom>
      <diagonal/>
    </border>
    <border>
      <left style="thin">
        <color rgb="FF000000"/>
      </left>
      <right/>
      <top style="thin">
        <color auto="1"/>
      </top>
      <bottom style="thin">
        <color auto="1"/>
      </bottom>
      <diagonal/>
    </border>
    <border>
      <left style="medium">
        <color auto="1"/>
      </left>
      <right style="medium">
        <color auto="1"/>
      </right>
      <top style="medium">
        <color auto="1"/>
      </top>
      <bottom style="medium">
        <color auto="1"/>
      </bottom>
      <diagonal/>
    </border>
    <border>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s>
  <cellStyleXfs count="328">
    <xf numFmtId="0" fontId="0" fillId="0" borderId="0"/>
    <xf numFmtId="0" fontId="10" fillId="16" borderId="0" applyNumberFormat="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290">
    <xf numFmtId="0" fontId="0" fillId="0" borderId="0" xfId="0"/>
    <xf numFmtId="0" fontId="2" fillId="0" borderId="0" xfId="0" applyFont="1" applyAlignment="1">
      <alignment wrapText="1"/>
    </xf>
    <xf numFmtId="0" fontId="2" fillId="2" borderId="0" xfId="0" applyFont="1" applyFill="1" applyAlignment="1">
      <alignment wrapText="1"/>
    </xf>
    <xf numFmtId="0" fontId="1" fillId="2" borderId="0" xfId="0" applyFont="1" applyFill="1" applyAlignment="1">
      <alignment horizontal="center" wrapText="1"/>
    </xf>
    <xf numFmtId="0" fontId="1" fillId="2" borderId="0" xfId="0" applyFont="1" applyFill="1" applyAlignment="1">
      <alignment wrapText="1"/>
    </xf>
    <xf numFmtId="0" fontId="2" fillId="2" borderId="0" xfId="0" applyFont="1" applyFill="1" applyAlignment="1">
      <alignment horizontal="left" wrapText="1"/>
    </xf>
    <xf numFmtId="0" fontId="0" fillId="2" borderId="0" xfId="0" applyFill="1" applyAlignment="1">
      <alignment horizontal="center" wrapText="1"/>
    </xf>
    <xf numFmtId="0" fontId="2" fillId="2" borderId="0" xfId="0" applyFont="1" applyFill="1" applyAlignment="1">
      <alignment horizontal="left"/>
    </xf>
    <xf numFmtId="0" fontId="1" fillId="2" borderId="0" xfId="0" applyFont="1" applyFill="1" applyAlignment="1">
      <alignment horizontal="center"/>
    </xf>
    <xf numFmtId="49" fontId="1" fillId="2" borderId="0" xfId="0" applyNumberFormat="1" applyFont="1" applyFill="1" applyAlignment="1">
      <alignment horizontal="center"/>
    </xf>
    <xf numFmtId="0" fontId="0" fillId="2" borderId="0" xfId="0" applyFill="1" applyAlignment="1">
      <alignment horizontal="center"/>
    </xf>
    <xf numFmtId="0" fontId="0" fillId="2" borderId="0" xfId="0" applyFill="1"/>
    <xf numFmtId="0" fontId="3" fillId="2" borderId="0" xfId="0" applyFont="1" applyFill="1"/>
    <xf numFmtId="165" fontId="0" fillId="2" borderId="0" xfId="0" applyNumberFormat="1" applyFill="1"/>
    <xf numFmtId="164" fontId="0" fillId="2" borderId="0" xfId="0" applyNumberFormat="1" applyFill="1"/>
    <xf numFmtId="164" fontId="0" fillId="2" borderId="0" xfId="0" applyNumberFormat="1" applyFill="1" applyBorder="1"/>
    <xf numFmtId="0" fontId="0" fillId="2" borderId="0" xfId="0" applyFill="1" applyBorder="1"/>
    <xf numFmtId="0" fontId="3" fillId="2" borderId="0" xfId="0" applyFont="1" applyFill="1" applyBorder="1" applyAlignment="1">
      <alignment horizontal="right"/>
    </xf>
    <xf numFmtId="165" fontId="0" fillId="2" borderId="0" xfId="0" applyNumberFormat="1" applyFill="1" applyBorder="1"/>
    <xf numFmtId="166" fontId="0" fillId="2" borderId="0" xfId="0" applyNumberFormat="1" applyFill="1"/>
    <xf numFmtId="0" fontId="3" fillId="2" borderId="0" xfId="0" applyFont="1" applyFill="1" applyBorder="1"/>
    <xf numFmtId="165" fontId="0" fillId="2" borderId="4" xfId="0" applyNumberFormat="1" applyFill="1" applyBorder="1"/>
    <xf numFmtId="0" fontId="5" fillId="2" borderId="0" xfId="0" applyFont="1" applyFill="1"/>
    <xf numFmtId="1" fontId="1" fillId="2" borderId="0" xfId="0" applyNumberFormat="1" applyFont="1" applyFill="1" applyAlignment="1">
      <alignment horizontal="center"/>
    </xf>
    <xf numFmtId="164" fontId="0" fillId="2" borderId="0" xfId="0" applyNumberFormat="1" applyFill="1" applyAlignment="1">
      <alignment horizontal="center"/>
    </xf>
    <xf numFmtId="0" fontId="7" fillId="2" borderId="0" xfId="0" applyFont="1" applyFill="1"/>
    <xf numFmtId="167" fontId="0" fillId="2" borderId="4" xfId="0" applyNumberFormat="1" applyFill="1" applyBorder="1"/>
    <xf numFmtId="0" fontId="0" fillId="2" borderId="4" xfId="0" applyFill="1" applyBorder="1" applyAlignment="1">
      <alignment horizontal="center"/>
    </xf>
    <xf numFmtId="0" fontId="0" fillId="2" borderId="2" xfId="0" applyFill="1" applyBorder="1"/>
    <xf numFmtId="0" fontId="4" fillId="7" borderId="1" xfId="0" applyFont="1" applyFill="1" applyBorder="1"/>
    <xf numFmtId="0" fontId="4" fillId="8" borderId="1" xfId="0" applyFont="1" applyFill="1" applyBorder="1"/>
    <xf numFmtId="0" fontId="4" fillId="9" borderId="1" xfId="0" applyFont="1" applyFill="1" applyBorder="1"/>
    <xf numFmtId="0" fontId="4" fillId="10" borderId="1" xfId="0" applyFont="1" applyFill="1" applyBorder="1"/>
    <xf numFmtId="0" fontId="4" fillId="11" borderId="1" xfId="0" applyFont="1" applyFill="1" applyBorder="1"/>
    <xf numFmtId="0" fontId="4" fillId="12" borderId="1" xfId="0" applyFont="1" applyFill="1" applyBorder="1"/>
    <xf numFmtId="0" fontId="4" fillId="13" borderId="1" xfId="0" applyFont="1" applyFill="1" applyBorder="1"/>
    <xf numFmtId="0" fontId="6" fillId="2" borderId="7" xfId="0" applyFont="1" applyFill="1" applyBorder="1" applyAlignment="1">
      <alignment horizontal="center"/>
    </xf>
    <xf numFmtId="165" fontId="0" fillId="2" borderId="0" xfId="0" applyNumberFormat="1" applyFill="1" applyAlignment="1">
      <alignment horizontal="center"/>
    </xf>
    <xf numFmtId="165" fontId="9" fillId="2" borderId="0" xfId="0" applyNumberFormat="1" applyFont="1" applyFill="1" applyAlignment="1">
      <alignment horizontal="center"/>
    </xf>
    <xf numFmtId="166" fontId="0" fillId="2" borderId="0" xfId="0" applyNumberFormat="1" applyFill="1" applyBorder="1" applyAlignment="1">
      <alignment horizontal="center"/>
    </xf>
    <xf numFmtId="0" fontId="3" fillId="0" borderId="1" xfId="0" applyFont="1" applyBorder="1" applyAlignment="1">
      <alignment vertical="center"/>
    </xf>
    <xf numFmtId="0" fontId="3" fillId="3" borderId="4" xfId="0" applyFont="1" applyFill="1" applyBorder="1" applyAlignment="1">
      <alignment horizontal="center" vertical="center" wrapText="1"/>
    </xf>
    <xf numFmtId="0" fontId="3" fillId="4" borderId="4"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6" borderId="4" xfId="0" applyFont="1" applyFill="1" applyBorder="1" applyAlignment="1">
      <alignment horizontal="center" vertical="center" wrapText="1"/>
    </xf>
    <xf numFmtId="0" fontId="0" fillId="2" borderId="4" xfId="0" applyFill="1" applyBorder="1"/>
    <xf numFmtId="164" fontId="0" fillId="2" borderId="7" xfId="0" applyNumberFormat="1" applyFill="1" applyBorder="1" applyAlignment="1">
      <alignment horizontal="center"/>
    </xf>
    <xf numFmtId="164" fontId="0" fillId="2" borderId="9" xfId="0" applyNumberFormat="1" applyFill="1" applyBorder="1" applyAlignment="1">
      <alignment horizontal="center"/>
    </xf>
    <xf numFmtId="164" fontId="0" fillId="2" borderId="4" xfId="0" applyNumberFormat="1" applyFill="1" applyBorder="1" applyAlignment="1">
      <alignment horizontal="center"/>
    </xf>
    <xf numFmtId="164" fontId="0" fillId="2" borderId="8" xfId="0" applyNumberFormat="1" applyFill="1" applyBorder="1" applyAlignment="1">
      <alignment horizontal="center"/>
    </xf>
    <xf numFmtId="164" fontId="0" fillId="2" borderId="0" xfId="0" applyNumberFormat="1" applyFill="1" applyBorder="1" applyAlignment="1">
      <alignment horizontal="center"/>
    </xf>
    <xf numFmtId="164" fontId="0" fillId="2" borderId="2" xfId="0" applyNumberFormat="1" applyFill="1" applyBorder="1" applyAlignment="1">
      <alignment horizontal="center"/>
    </xf>
    <xf numFmtId="0" fontId="0" fillId="2" borderId="3" xfId="0" applyFill="1" applyBorder="1"/>
    <xf numFmtId="164" fontId="0" fillId="2" borderId="6" xfId="0" applyNumberFormat="1" applyFill="1" applyBorder="1" applyAlignment="1">
      <alignment horizontal="center"/>
    </xf>
    <xf numFmtId="164" fontId="0" fillId="2" borderId="10" xfId="0" applyNumberFormat="1" applyFill="1" applyBorder="1" applyAlignment="1">
      <alignment horizontal="center"/>
    </xf>
    <xf numFmtId="164" fontId="0" fillId="2" borderId="3" xfId="0" applyNumberFormat="1" applyFill="1" applyBorder="1" applyAlignment="1">
      <alignment horizontal="center"/>
    </xf>
    <xf numFmtId="0" fontId="3" fillId="0" borderId="0" xfId="0" applyFont="1"/>
    <xf numFmtId="164" fontId="0" fillId="0" borderId="0" xfId="0" applyNumberFormat="1" applyAlignment="1">
      <alignment horizontal="center"/>
    </xf>
    <xf numFmtId="166" fontId="0" fillId="0" borderId="0" xfId="0" applyNumberFormat="1" applyAlignment="1">
      <alignment horizontal="center"/>
    </xf>
    <xf numFmtId="167" fontId="0" fillId="2" borderId="0" xfId="0" applyNumberFormat="1" applyFill="1" applyBorder="1"/>
    <xf numFmtId="0" fontId="3" fillId="2" borderId="0" xfId="0" applyFont="1" applyFill="1" applyBorder="1" applyAlignment="1">
      <alignment horizontal="right" wrapText="1"/>
    </xf>
    <xf numFmtId="164" fontId="3" fillId="2" borderId="0" xfId="0" applyNumberFormat="1" applyFont="1" applyFill="1"/>
    <xf numFmtId="166" fontId="0" fillId="2" borderId="0" xfId="0" applyNumberFormat="1" applyFill="1" applyAlignment="1">
      <alignment horizontal="center"/>
    </xf>
    <xf numFmtId="164" fontId="3" fillId="2" borderId="0" xfId="0" applyNumberFormat="1" applyFont="1" applyFill="1" applyAlignment="1"/>
    <xf numFmtId="0" fontId="0" fillId="0" borderId="0" xfId="0" applyFill="1" applyBorder="1"/>
    <xf numFmtId="0" fontId="3" fillId="0" borderId="0" xfId="0" applyFont="1" applyFill="1" applyBorder="1" applyAlignment="1">
      <alignment horizontal="center"/>
    </xf>
    <xf numFmtId="0" fontId="4" fillId="0" borderId="0" xfId="0" applyFont="1" applyFill="1" applyBorder="1" applyAlignment="1">
      <alignment horizontal="center"/>
    </xf>
    <xf numFmtId="0" fontId="0" fillId="15" borderId="0" xfId="0" applyFill="1"/>
    <xf numFmtId="0" fontId="3" fillId="2" borderId="13" xfId="0" applyFont="1" applyFill="1" applyBorder="1"/>
    <xf numFmtId="0" fontId="3" fillId="2" borderId="16" xfId="0" applyFont="1" applyFill="1" applyBorder="1"/>
    <xf numFmtId="0" fontId="1" fillId="2" borderId="0" xfId="0" applyFont="1" applyFill="1" applyBorder="1" applyAlignment="1">
      <alignment horizontal="center"/>
    </xf>
    <xf numFmtId="164" fontId="1" fillId="2" borderId="0" xfId="0" applyNumberFormat="1" applyFont="1" applyFill="1" applyBorder="1" applyAlignment="1">
      <alignment horizontal="center"/>
    </xf>
    <xf numFmtId="164" fontId="1" fillId="2" borderId="17" xfId="0" applyNumberFormat="1" applyFont="1" applyFill="1" applyBorder="1" applyAlignment="1">
      <alignment horizontal="center"/>
    </xf>
    <xf numFmtId="164" fontId="0" fillId="2" borderId="17" xfId="0" applyNumberFormat="1" applyFill="1" applyBorder="1" applyAlignment="1">
      <alignment horizontal="center"/>
    </xf>
    <xf numFmtId="164" fontId="0" fillId="2" borderId="19" xfId="0" applyNumberFormat="1" applyFill="1" applyBorder="1" applyAlignment="1">
      <alignment horizontal="center"/>
    </xf>
    <xf numFmtId="164" fontId="0" fillId="2" borderId="20" xfId="0" applyNumberFormat="1" applyFill="1" applyBorder="1" applyAlignment="1">
      <alignment horizontal="center"/>
    </xf>
    <xf numFmtId="0" fontId="3" fillId="2" borderId="21" xfId="0" applyFont="1" applyFill="1" applyBorder="1"/>
    <xf numFmtId="0" fontId="3" fillId="2" borderId="24" xfId="0" applyFont="1" applyFill="1" applyBorder="1"/>
    <xf numFmtId="166" fontId="0" fillId="2" borderId="17" xfId="0" applyNumberFormat="1" applyFill="1" applyBorder="1" applyAlignment="1">
      <alignment horizontal="center"/>
    </xf>
    <xf numFmtId="166" fontId="0" fillId="2" borderId="19" xfId="0" applyNumberFormat="1" applyFill="1" applyBorder="1" applyAlignment="1">
      <alignment horizontal="center"/>
    </xf>
    <xf numFmtId="166" fontId="0" fillId="2" borderId="20" xfId="0" applyNumberFormat="1" applyFill="1" applyBorder="1" applyAlignment="1">
      <alignment horizontal="center"/>
    </xf>
    <xf numFmtId="0" fontId="3" fillId="6" borderId="25" xfId="0" applyFont="1" applyFill="1" applyBorder="1" applyAlignment="1">
      <alignment horizontal="right" wrapText="1"/>
    </xf>
    <xf numFmtId="165" fontId="0" fillId="2" borderId="26" xfId="0" applyNumberFormat="1" applyFill="1" applyBorder="1"/>
    <xf numFmtId="0" fontId="7" fillId="15" borderId="0" xfId="0" applyFont="1" applyFill="1"/>
    <xf numFmtId="164" fontId="0" fillId="15" borderId="0" xfId="0" applyNumberFormat="1" applyFill="1" applyAlignment="1">
      <alignment horizontal="center"/>
    </xf>
    <xf numFmtId="167" fontId="0" fillId="2" borderId="26" xfId="0" applyNumberForma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Fill="1" applyAlignment="1">
      <alignment horizontal="center"/>
    </xf>
    <xf numFmtId="0" fontId="3" fillId="2" borderId="0" xfId="0" applyFont="1" applyFill="1" applyAlignment="1">
      <alignment wrapText="1"/>
    </xf>
    <xf numFmtId="164" fontId="0" fillId="2" borderId="0" xfId="0" applyNumberFormat="1" applyFill="1" applyAlignment="1">
      <alignment horizontal="center" wrapText="1"/>
    </xf>
    <xf numFmtId="164" fontId="0" fillId="0" borderId="0" xfId="0" applyNumberFormat="1" applyFill="1" applyAlignment="1">
      <alignment horizontal="center" wrapText="1"/>
    </xf>
    <xf numFmtId="164" fontId="0" fillId="2" borderId="0" xfId="0" applyNumberFormat="1" applyFill="1" applyBorder="1" applyAlignment="1">
      <alignment horizontal="right"/>
    </xf>
    <xf numFmtId="0" fontId="5" fillId="2" borderId="0" xfId="0" applyFont="1" applyFill="1" applyAlignment="1">
      <alignment wrapText="1"/>
    </xf>
    <xf numFmtId="0" fontId="5" fillId="2" borderId="0" xfId="0" applyFont="1" applyFill="1" applyBorder="1" applyAlignment="1">
      <alignment wrapText="1"/>
    </xf>
    <xf numFmtId="0" fontId="0" fillId="17" borderId="12" xfId="0" applyNumberFormat="1" applyFill="1" applyBorder="1" applyAlignment="1">
      <alignment vertical="center" wrapText="1"/>
    </xf>
    <xf numFmtId="0" fontId="0" fillId="18" borderId="29" xfId="0" applyNumberFormat="1" applyFill="1" applyBorder="1" applyAlignment="1">
      <alignment horizontal="center" vertical="center"/>
    </xf>
    <xf numFmtId="0" fontId="0" fillId="17" borderId="1" xfId="0" applyNumberFormat="1" applyFill="1" applyBorder="1" applyAlignment="1">
      <alignment horizontal="center" vertical="center"/>
    </xf>
    <xf numFmtId="0" fontId="0" fillId="18" borderId="1" xfId="0" applyNumberFormat="1" applyFill="1" applyBorder="1" applyAlignment="1">
      <alignment horizontal="center" vertical="center"/>
    </xf>
    <xf numFmtId="0" fontId="0" fillId="18" borderId="1" xfId="0" applyNumberFormat="1" applyFill="1" applyBorder="1" applyAlignment="1">
      <alignment horizontal="center" vertical="center" wrapText="1"/>
    </xf>
    <xf numFmtId="0" fontId="0" fillId="17" borderId="1" xfId="0" applyNumberFormat="1" applyFill="1" applyBorder="1" applyAlignment="1">
      <alignment vertical="center" wrapText="1"/>
    </xf>
    <xf numFmtId="0" fontId="0" fillId="18" borderId="5" xfId="0" applyNumberFormat="1" applyFill="1" applyBorder="1" applyAlignment="1">
      <alignment vertical="center" wrapText="1"/>
    </xf>
    <xf numFmtId="0" fontId="13" fillId="18" borderId="1" xfId="1" applyFont="1" applyFill="1" applyBorder="1" applyAlignment="1">
      <alignment horizontal="center" vertical="center"/>
    </xf>
    <xf numFmtId="0" fontId="14" fillId="18" borderId="1" xfId="0" applyFont="1" applyFill="1" applyBorder="1" applyAlignment="1">
      <alignment vertical="center" wrapText="1"/>
    </xf>
    <xf numFmtId="0" fontId="1" fillId="2" borderId="0" xfId="0" applyFont="1" applyFill="1" applyAlignment="1">
      <alignment horizontal="center" vertical="center" wrapText="1"/>
    </xf>
    <xf numFmtId="0" fontId="0" fillId="19" borderId="30" xfId="0" applyNumberFormat="1" applyFill="1" applyBorder="1" applyAlignment="1">
      <alignment horizontal="center" vertical="center" wrapText="1"/>
    </xf>
    <xf numFmtId="0" fontId="0" fillId="20" borderId="1" xfId="0" applyNumberFormat="1" applyFill="1" applyBorder="1" applyAlignment="1">
      <alignment horizontal="center" vertical="center" wrapText="1"/>
    </xf>
    <xf numFmtId="0" fontId="0" fillId="19" borderId="1" xfId="0" applyNumberFormat="1" applyFill="1" applyBorder="1" applyAlignment="1">
      <alignment horizontal="center" vertical="center" wrapText="1"/>
    </xf>
    <xf numFmtId="0" fontId="0" fillId="19" borderId="30" xfId="0" applyNumberFormat="1" applyFill="1" applyBorder="1" applyAlignment="1">
      <alignment vertical="center" wrapText="1"/>
    </xf>
    <xf numFmtId="0" fontId="0" fillId="20" borderId="1" xfId="0" applyNumberFormat="1" applyFill="1" applyBorder="1" applyAlignment="1">
      <alignment vertical="center" wrapText="1"/>
    </xf>
    <xf numFmtId="0" fontId="0" fillId="19" borderId="5" xfId="0" applyNumberFormat="1" applyFill="1" applyBorder="1" applyAlignment="1">
      <alignment vertical="center" wrapText="1"/>
    </xf>
    <xf numFmtId="0" fontId="14" fillId="19" borderId="1" xfId="0" applyFont="1" applyFill="1" applyBorder="1" applyAlignment="1">
      <alignment vertical="center" wrapText="1"/>
    </xf>
    <xf numFmtId="0" fontId="0" fillId="18" borderId="1" xfId="0" applyNumberFormat="1" applyFill="1" applyBorder="1" applyAlignment="1">
      <alignment vertical="center" wrapText="1"/>
    </xf>
    <xf numFmtId="0" fontId="0" fillId="21" borderId="30" xfId="0" applyNumberFormat="1" applyFill="1" applyBorder="1" applyAlignment="1">
      <alignment horizontal="center" vertical="center" wrapText="1"/>
    </xf>
    <xf numFmtId="0" fontId="0" fillId="21" borderId="1" xfId="0" applyNumberFormat="1" applyFill="1" applyBorder="1" applyAlignment="1">
      <alignment horizontal="center" vertical="center" wrapText="1"/>
    </xf>
    <xf numFmtId="0" fontId="0" fillId="22" borderId="1" xfId="0" applyNumberFormat="1" applyFill="1" applyBorder="1" applyAlignment="1">
      <alignment horizontal="center" vertical="center" wrapText="1"/>
    </xf>
    <xf numFmtId="0" fontId="0" fillId="21" borderId="32" xfId="0" applyNumberFormat="1" applyFill="1" applyBorder="1" applyAlignment="1">
      <alignment vertical="center" wrapText="1"/>
    </xf>
    <xf numFmtId="0" fontId="0" fillId="21" borderId="5" xfId="0" applyNumberFormat="1" applyFill="1" applyBorder="1" applyAlignment="1">
      <alignment vertical="center" wrapText="1"/>
    </xf>
    <xf numFmtId="0" fontId="14" fillId="22" borderId="1" xfId="0" applyFont="1" applyFill="1" applyBorder="1" applyAlignment="1">
      <alignment vertical="center" wrapText="1"/>
    </xf>
    <xf numFmtId="0" fontId="0" fillId="24" borderId="1" xfId="0" applyNumberFormat="1" applyFill="1" applyBorder="1" applyAlignment="1">
      <alignment horizontal="center" vertical="center" wrapText="1"/>
    </xf>
    <xf numFmtId="0" fontId="0" fillId="24" borderId="1" xfId="0" applyNumberFormat="1" applyFill="1" applyBorder="1" applyAlignment="1">
      <alignment vertical="center" wrapText="1"/>
    </xf>
    <xf numFmtId="0" fontId="0" fillId="24" borderId="1" xfId="0" applyFill="1" applyBorder="1" applyAlignment="1">
      <alignment horizontal="center" vertical="center"/>
    </xf>
    <xf numFmtId="0" fontId="0" fillId="24" borderId="1" xfId="0" applyNumberFormat="1" applyFill="1" applyBorder="1" applyAlignment="1">
      <alignment horizontal="center" vertical="center"/>
    </xf>
    <xf numFmtId="0" fontId="13" fillId="24" borderId="1" xfId="1" applyNumberFormat="1" applyFont="1" applyFill="1" applyBorder="1" applyAlignment="1">
      <alignment horizontal="center" vertical="center" wrapText="1"/>
    </xf>
    <xf numFmtId="0" fontId="14" fillId="24" borderId="1" xfId="0" applyFont="1" applyFill="1" applyBorder="1" applyAlignment="1">
      <alignment vertical="center" wrapText="1"/>
    </xf>
    <xf numFmtId="0" fontId="14" fillId="24" borderId="3" xfId="0" applyFont="1" applyFill="1" applyBorder="1" applyAlignment="1">
      <alignment vertical="center" wrapText="1"/>
    </xf>
    <xf numFmtId="0" fontId="0" fillId="25" borderId="1" xfId="0" applyNumberFormat="1" applyFill="1" applyBorder="1" applyAlignment="1">
      <alignment vertical="center" wrapText="1"/>
    </xf>
    <xf numFmtId="0" fontId="0" fillId="25" borderId="1" xfId="0" applyFill="1" applyBorder="1" applyAlignment="1">
      <alignment vertical="center"/>
    </xf>
    <xf numFmtId="0" fontId="0" fillId="25" borderId="1" xfId="0" applyNumberFormat="1" applyFill="1" applyBorder="1" applyAlignment="1">
      <alignment horizontal="center" vertical="center"/>
    </xf>
    <xf numFmtId="0" fontId="0" fillId="25" borderId="1" xfId="0" applyFill="1" applyBorder="1" applyAlignment="1">
      <alignment vertical="center" wrapText="1"/>
    </xf>
    <xf numFmtId="0" fontId="14" fillId="25" borderId="1" xfId="0" applyFont="1" applyFill="1" applyBorder="1" applyAlignment="1">
      <alignment vertical="center" wrapText="1"/>
    </xf>
    <xf numFmtId="0" fontId="0" fillId="26" borderId="31" xfId="0" applyNumberFormat="1" applyFill="1" applyBorder="1" applyAlignment="1">
      <alignment horizontal="center" vertical="center" wrapText="1"/>
    </xf>
    <xf numFmtId="0" fontId="0" fillId="27" borderId="12" xfId="0" applyNumberFormat="1" applyFill="1" applyBorder="1" applyAlignment="1">
      <alignment horizontal="center" vertical="center" wrapText="1"/>
    </xf>
    <xf numFmtId="0" fontId="0" fillId="26" borderId="31" xfId="0" applyNumberFormat="1" applyFill="1" applyBorder="1" applyAlignment="1">
      <alignment vertical="center" wrapText="1"/>
    </xf>
    <xf numFmtId="0" fontId="0" fillId="26" borderId="1" xfId="0" applyNumberFormat="1" applyFill="1" applyBorder="1" applyAlignment="1">
      <alignment vertical="center" wrapText="1"/>
    </xf>
    <xf numFmtId="0" fontId="0" fillId="27" borderId="12" xfId="0" applyNumberFormat="1" applyFill="1" applyBorder="1" applyAlignment="1">
      <alignment horizontal="center" vertical="center"/>
    </xf>
    <xf numFmtId="0" fontId="0" fillId="27" borderId="1" xfId="0" applyFill="1" applyBorder="1" applyAlignment="1">
      <alignment horizontal="center" vertical="center"/>
    </xf>
    <xf numFmtId="0" fontId="14" fillId="27" borderId="1" xfId="0" applyFont="1" applyFill="1" applyBorder="1" applyAlignment="1">
      <alignment vertical="center" wrapText="1"/>
    </xf>
    <xf numFmtId="0" fontId="0" fillId="28" borderId="30" xfId="0" applyNumberFormat="1" applyFill="1" applyBorder="1" applyAlignment="1">
      <alignment horizontal="center" vertical="center" wrapText="1"/>
    </xf>
    <xf numFmtId="0" fontId="13" fillId="28" borderId="1" xfId="1" applyNumberFormat="1" applyFont="1" applyFill="1" applyBorder="1" applyAlignment="1">
      <alignment horizontal="center" vertical="center" wrapText="1"/>
    </xf>
    <xf numFmtId="0" fontId="0" fillId="29" borderId="30" xfId="0" applyNumberFormat="1" applyFill="1" applyBorder="1" applyAlignment="1">
      <alignment vertical="center" wrapText="1"/>
    </xf>
    <xf numFmtId="0" fontId="0" fillId="28" borderId="1" xfId="0" applyNumberFormat="1" applyFill="1" applyBorder="1" applyAlignment="1">
      <alignment vertical="center" wrapText="1"/>
    </xf>
    <xf numFmtId="0" fontId="0" fillId="28" borderId="5" xfId="0" applyNumberFormat="1" applyFill="1" applyBorder="1" applyAlignment="1">
      <alignment horizontal="center" vertical="center"/>
    </xf>
    <xf numFmtId="0" fontId="0" fillId="29" borderId="5" xfId="0" applyNumberFormat="1" applyFill="1" applyBorder="1" applyAlignment="1">
      <alignment horizontal="center" vertical="center"/>
    </xf>
    <xf numFmtId="0" fontId="14" fillId="28" borderId="1" xfId="0" applyFont="1" applyFill="1" applyBorder="1" applyAlignment="1">
      <alignment vertical="center" wrapText="1"/>
    </xf>
    <xf numFmtId="0" fontId="0" fillId="27" borderId="1" xfId="0" applyNumberFormat="1" applyFill="1" applyBorder="1" applyAlignment="1">
      <alignment horizontal="center" vertical="center"/>
    </xf>
    <xf numFmtId="0" fontId="7" fillId="2" borderId="0" xfId="0" applyFont="1" applyFill="1" applyBorder="1"/>
    <xf numFmtId="164" fontId="0" fillId="2" borderId="0" xfId="0" applyNumberFormat="1" applyFill="1" applyAlignment="1">
      <alignment horizontal="right"/>
    </xf>
    <xf numFmtId="0" fontId="0" fillId="2" borderId="0" xfId="0" applyFill="1" applyAlignment="1">
      <alignment horizontal="right"/>
    </xf>
    <xf numFmtId="0" fontId="0" fillId="2" borderId="16" xfId="0" applyFill="1" applyBorder="1"/>
    <xf numFmtId="0" fontId="0" fillId="2" borderId="18" xfId="0" applyFill="1" applyBorder="1"/>
    <xf numFmtId="0" fontId="1" fillId="2" borderId="11" xfId="0" applyFont="1" applyFill="1" applyBorder="1" applyAlignment="1">
      <alignment horizontal="center"/>
    </xf>
    <xf numFmtId="164" fontId="1" fillId="2" borderId="11" xfId="0" applyNumberFormat="1" applyFont="1" applyFill="1" applyBorder="1" applyAlignment="1">
      <alignment horizontal="center"/>
    </xf>
    <xf numFmtId="164" fontId="3" fillId="15" borderId="0" xfId="0" applyNumberFormat="1" applyFont="1" applyFill="1"/>
    <xf numFmtId="164" fontId="1" fillId="2" borderId="34" xfId="0" applyNumberFormat="1" applyFont="1" applyFill="1" applyBorder="1" applyAlignment="1">
      <alignment horizontal="center"/>
    </xf>
    <xf numFmtId="0" fontId="0" fillId="2" borderId="13" xfId="0" applyFill="1" applyBorder="1"/>
    <xf numFmtId="165" fontId="0" fillId="2" borderId="35" xfId="0" applyNumberFormat="1" applyFill="1" applyBorder="1"/>
    <xf numFmtId="165" fontId="0" fillId="2" borderId="36" xfId="0" applyNumberFormat="1" applyFill="1" applyBorder="1"/>
    <xf numFmtId="0" fontId="3" fillId="2" borderId="22" xfId="0" applyFont="1" applyFill="1" applyBorder="1" applyAlignment="1">
      <alignment horizontal="center"/>
    </xf>
    <xf numFmtId="0" fontId="3" fillId="6" borderId="23" xfId="0" applyFont="1" applyFill="1" applyBorder="1" applyAlignment="1">
      <alignment horizontal="right" wrapText="1"/>
    </xf>
    <xf numFmtId="167" fontId="0" fillId="2" borderId="35" xfId="0" applyNumberFormat="1" applyFill="1" applyBorder="1"/>
    <xf numFmtId="167" fontId="0" fillId="2" borderId="36" xfId="0" applyNumberFormat="1" applyFill="1" applyBorder="1"/>
    <xf numFmtId="0" fontId="3" fillId="0" borderId="0" xfId="0" applyFont="1" applyFill="1"/>
    <xf numFmtId="166" fontId="0" fillId="0" borderId="0" xfId="0" applyNumberFormat="1" applyFill="1"/>
    <xf numFmtId="164" fontId="0" fillId="0" borderId="0" xfId="0" applyNumberFormat="1" applyFill="1"/>
    <xf numFmtId="0" fontId="0" fillId="0" borderId="0" xfId="0" applyFill="1"/>
    <xf numFmtId="166" fontId="3" fillId="2" borderId="0" xfId="0" applyNumberFormat="1" applyFont="1" applyFill="1" applyAlignment="1"/>
    <xf numFmtId="164" fontId="0" fillId="23" borderId="0" xfId="0" applyNumberFormat="1" applyFill="1" applyAlignment="1">
      <alignment horizontal="center"/>
    </xf>
    <xf numFmtId="0" fontId="0" fillId="23" borderId="0" xfId="0" applyFill="1"/>
    <xf numFmtId="0" fontId="3" fillId="2" borderId="4" xfId="0" applyFont="1" applyFill="1" applyBorder="1" applyAlignment="1">
      <alignment horizontal="center"/>
    </xf>
    <xf numFmtId="0" fontId="8" fillId="0" borderId="13" xfId="0" applyFont="1" applyBorder="1"/>
    <xf numFmtId="0" fontId="4" fillId="7" borderId="22" xfId="0" applyFont="1" applyFill="1" applyBorder="1" applyAlignment="1">
      <alignment horizontal="center" wrapText="1"/>
    </xf>
    <xf numFmtId="0" fontId="4" fillId="8" borderId="22" xfId="0" applyFont="1" applyFill="1" applyBorder="1" applyAlignment="1">
      <alignment horizontal="center" wrapText="1"/>
    </xf>
    <xf numFmtId="0" fontId="4" fillId="8" borderId="37" xfId="0" applyFont="1" applyFill="1" applyBorder="1" applyAlignment="1">
      <alignment horizontal="center" wrapText="1"/>
    </xf>
    <xf numFmtId="0" fontId="3" fillId="3" borderId="37" xfId="0" applyFont="1" applyFill="1" applyBorder="1" applyAlignment="1">
      <alignment horizontal="center"/>
    </xf>
    <xf numFmtId="0" fontId="4" fillId="9" borderId="37" xfId="0" applyFont="1" applyFill="1" applyBorder="1" applyAlignment="1">
      <alignment horizontal="center"/>
    </xf>
    <xf numFmtId="0" fontId="4" fillId="10" borderId="37" xfId="0" applyFont="1" applyFill="1" applyBorder="1" applyAlignment="1">
      <alignment horizontal="center"/>
    </xf>
    <xf numFmtId="0" fontId="3" fillId="4" borderId="22" xfId="0" applyFont="1" applyFill="1" applyBorder="1" applyAlignment="1">
      <alignment horizontal="center"/>
    </xf>
    <xf numFmtId="0" fontId="4" fillId="11" borderId="22" xfId="0" applyFont="1" applyFill="1" applyBorder="1" applyAlignment="1">
      <alignment horizontal="center"/>
    </xf>
    <xf numFmtId="0" fontId="4" fillId="12" borderId="22" xfId="0" applyFont="1" applyFill="1" applyBorder="1" applyAlignment="1">
      <alignment horizontal="center"/>
    </xf>
    <xf numFmtId="0" fontId="4" fillId="14" borderId="22" xfId="0" applyFont="1" applyFill="1" applyBorder="1" applyAlignment="1">
      <alignment horizontal="center"/>
    </xf>
    <xf numFmtId="0" fontId="3" fillId="5" borderId="22" xfId="0" applyFont="1" applyFill="1" applyBorder="1" applyAlignment="1">
      <alignment horizontal="center"/>
    </xf>
    <xf numFmtId="0" fontId="3" fillId="6" borderId="23" xfId="0" applyFont="1" applyFill="1" applyBorder="1" applyAlignment="1">
      <alignment horizontal="center"/>
    </xf>
    <xf numFmtId="0" fontId="0" fillId="2" borderId="26" xfId="0" applyFill="1" applyBorder="1" applyAlignment="1">
      <alignment horizontal="center"/>
    </xf>
    <xf numFmtId="0" fontId="6" fillId="2" borderId="38" xfId="0" applyFont="1" applyFill="1" applyBorder="1" applyAlignment="1">
      <alignment horizontal="center"/>
    </xf>
    <xf numFmtId="0" fontId="0" fillId="2" borderId="35" xfId="0" applyFill="1" applyBorder="1" applyAlignment="1">
      <alignment horizontal="center"/>
    </xf>
    <xf numFmtId="0" fontId="0" fillId="2" borderId="36" xfId="0" applyFill="1" applyBorder="1" applyAlignment="1">
      <alignment horizontal="center"/>
    </xf>
    <xf numFmtId="0" fontId="0" fillId="0" borderId="17" xfId="0" applyFill="1" applyBorder="1"/>
    <xf numFmtId="0" fontId="8" fillId="0" borderId="18" xfId="0" applyFont="1" applyBorder="1"/>
    <xf numFmtId="0" fontId="4" fillId="0" borderId="20" xfId="0" applyFont="1" applyFill="1" applyBorder="1" applyAlignment="1">
      <alignment horizontal="center" wrapText="1"/>
    </xf>
    <xf numFmtId="0" fontId="0" fillId="15" borderId="15" xfId="0" applyFill="1" applyBorder="1"/>
    <xf numFmtId="0" fontId="3" fillId="0" borderId="1" xfId="0" applyFont="1" applyFill="1" applyBorder="1" applyAlignment="1">
      <alignment horizontal="center" wrapText="1"/>
    </xf>
    <xf numFmtId="0" fontId="3" fillId="0" borderId="22" xfId="0" applyFont="1" applyFill="1" applyBorder="1" applyAlignment="1">
      <alignment horizontal="center" wrapText="1"/>
    </xf>
    <xf numFmtId="0" fontId="1" fillId="2" borderId="0" xfId="0" applyFont="1" applyFill="1" applyBorder="1" applyAlignment="1">
      <alignment horizontal="center" wrapText="1"/>
    </xf>
    <xf numFmtId="164" fontId="1" fillId="2" borderId="0" xfId="0" applyNumberFormat="1" applyFont="1" applyFill="1" applyBorder="1" applyAlignment="1">
      <alignment horizontal="center" wrapText="1"/>
    </xf>
    <xf numFmtId="164" fontId="1" fillId="2" borderId="17" xfId="0" applyNumberFormat="1" applyFont="1" applyFill="1" applyBorder="1" applyAlignment="1">
      <alignment horizontal="center" wrapText="1"/>
    </xf>
    <xf numFmtId="0" fontId="0" fillId="2" borderId="0" xfId="0" applyFill="1" applyBorder="1" applyAlignment="1">
      <alignment horizontal="right"/>
    </xf>
    <xf numFmtId="0" fontId="6" fillId="2" borderId="0" xfId="0" applyFont="1" applyFill="1" applyAlignment="1">
      <alignment horizontal="right"/>
    </xf>
    <xf numFmtId="0" fontId="0" fillId="15" borderId="17" xfId="0" applyFill="1" applyBorder="1"/>
    <xf numFmtId="2" fontId="0" fillId="0" borderId="0" xfId="0" applyNumberFormat="1"/>
    <xf numFmtId="2" fontId="0" fillId="0" borderId="0" xfId="0" applyNumberFormat="1" applyFill="1" applyBorder="1"/>
    <xf numFmtId="2" fontId="0" fillId="2" borderId="16" xfId="0" applyNumberFormat="1" applyFill="1" applyBorder="1"/>
    <xf numFmtId="2" fontId="3" fillId="0" borderId="0" xfId="0" applyNumberFormat="1" applyFont="1" applyAlignment="1">
      <alignment wrapText="1"/>
    </xf>
    <xf numFmtId="1" fontId="3" fillId="2" borderId="39" xfId="0" applyNumberFormat="1" applyFont="1" applyFill="1" applyBorder="1" applyAlignment="1">
      <alignment wrapText="1"/>
    </xf>
    <xf numFmtId="1" fontId="0" fillId="0" borderId="0" xfId="0" applyNumberFormat="1"/>
    <xf numFmtId="1" fontId="0" fillId="0" borderId="0" xfId="0" applyNumberFormat="1" applyBorder="1"/>
    <xf numFmtId="1" fontId="0" fillId="0" borderId="19" xfId="0" applyNumberFormat="1" applyBorder="1"/>
    <xf numFmtId="1" fontId="0" fillId="0" borderId="13" xfId="0" applyNumberFormat="1" applyBorder="1"/>
    <xf numFmtId="1" fontId="0" fillId="0" borderId="14" xfId="0" applyNumberFormat="1" applyBorder="1"/>
    <xf numFmtId="1" fontId="0" fillId="0" borderId="16" xfId="0" applyNumberFormat="1" applyBorder="1"/>
    <xf numFmtId="1" fontId="0" fillId="0" borderId="18" xfId="0" applyNumberFormat="1" applyBorder="1"/>
    <xf numFmtId="1" fontId="0" fillId="0" borderId="15" xfId="0" applyNumberFormat="1" applyFill="1" applyBorder="1"/>
    <xf numFmtId="1" fontId="0" fillId="0" borderId="17" xfId="0" applyNumberFormat="1" applyFill="1" applyBorder="1"/>
    <xf numFmtId="1" fontId="0" fillId="0" borderId="20" xfId="0" applyNumberFormat="1" applyFill="1" applyBorder="1"/>
    <xf numFmtId="1" fontId="15" fillId="0" borderId="39" xfId="0" applyNumberFormat="1" applyFont="1" applyBorder="1"/>
    <xf numFmtId="1" fontId="15" fillId="0" borderId="41" xfId="0" applyNumberFormat="1" applyFont="1" applyBorder="1"/>
    <xf numFmtId="1" fontId="15" fillId="0" borderId="42" xfId="0" applyNumberFormat="1" applyFont="1" applyBorder="1"/>
    <xf numFmtId="1" fontId="15" fillId="0" borderId="41" xfId="0" applyNumberFormat="1" applyFont="1" applyBorder="1" applyAlignment="1">
      <alignment horizontal="right"/>
    </xf>
    <xf numFmtId="0" fontId="3" fillId="2" borderId="1" xfId="0" applyFont="1" applyFill="1" applyBorder="1" applyAlignment="1">
      <alignment horizontal="center"/>
    </xf>
    <xf numFmtId="0" fontId="0" fillId="30" borderId="1" xfId="0" applyNumberFormat="1" applyFill="1" applyBorder="1" applyAlignment="1">
      <alignment horizontal="center" vertical="center" wrapText="1"/>
    </xf>
    <xf numFmtId="0" fontId="5" fillId="0" borderId="0" xfId="0" applyFont="1" applyFill="1" applyAlignment="1">
      <alignment wrapText="1"/>
    </xf>
    <xf numFmtId="164" fontId="3" fillId="2" borderId="0" xfId="0" applyNumberFormat="1" applyFont="1" applyFill="1" applyAlignment="1">
      <alignment horizontal="center"/>
    </xf>
    <xf numFmtId="0" fontId="0" fillId="23" borderId="0" xfId="0" applyFill="1" applyAlignment="1">
      <alignment horizontal="center"/>
    </xf>
    <xf numFmtId="0" fontId="3" fillId="15" borderId="0" xfId="0" applyFont="1" applyFill="1"/>
    <xf numFmtId="0" fontId="3" fillId="0" borderId="0" xfId="0" applyFont="1" applyFill="1" applyBorder="1" applyAlignment="1">
      <alignment horizontal="center" wrapText="1"/>
    </xf>
    <xf numFmtId="0" fontId="3" fillId="0" borderId="0" xfId="0" applyFont="1" applyFill="1" applyBorder="1" applyAlignment="1">
      <alignment horizontal="right" wrapText="1"/>
    </xf>
    <xf numFmtId="0" fontId="3" fillId="0" borderId="0" xfId="0" applyFont="1" applyFill="1" applyBorder="1"/>
    <xf numFmtId="165" fontId="0" fillId="0" borderId="0" xfId="0" applyNumberFormat="1" applyFill="1" applyBorder="1"/>
    <xf numFmtId="164" fontId="0" fillId="0" borderId="0" xfId="0" applyNumberFormat="1" applyFill="1" applyBorder="1"/>
    <xf numFmtId="167" fontId="0" fillId="0" borderId="0" xfId="0" applyNumberFormat="1" applyFill="1" applyBorder="1"/>
    <xf numFmtId="166" fontId="0" fillId="0" borderId="0" xfId="0" applyNumberFormat="1" applyFill="1" applyBorder="1"/>
    <xf numFmtId="164" fontId="3" fillId="0" borderId="0" xfId="0" applyNumberFormat="1" applyFont="1" applyFill="1" applyBorder="1" applyAlignment="1"/>
    <xf numFmtId="0" fontId="1" fillId="0" borderId="0" xfId="0" applyFont="1" applyFill="1" applyBorder="1" applyAlignment="1">
      <alignment horizontal="center" wrapText="1"/>
    </xf>
    <xf numFmtId="164" fontId="1" fillId="0" borderId="0" xfId="0" applyNumberFormat="1" applyFont="1" applyFill="1" applyBorder="1" applyAlignment="1">
      <alignment horizontal="center" wrapText="1"/>
    </xf>
    <xf numFmtId="164" fontId="0" fillId="0" borderId="0" xfId="0" applyNumberFormat="1" applyFill="1" applyBorder="1" applyAlignment="1">
      <alignment horizontal="center"/>
    </xf>
    <xf numFmtId="164" fontId="3" fillId="0" borderId="0" xfId="0" applyNumberFormat="1" applyFont="1" applyFill="1" applyBorder="1"/>
    <xf numFmtId="0" fontId="7" fillId="0" borderId="0" xfId="0" applyFont="1" applyFill="1" applyBorder="1"/>
    <xf numFmtId="0" fontId="1" fillId="0" borderId="0" xfId="0" applyFont="1" applyFill="1" applyBorder="1" applyAlignment="1">
      <alignment horizontal="center"/>
    </xf>
    <xf numFmtId="164" fontId="1" fillId="0" borderId="0" xfId="0" applyNumberFormat="1" applyFont="1" applyFill="1" applyBorder="1" applyAlignment="1">
      <alignment horizontal="center"/>
    </xf>
    <xf numFmtId="166" fontId="0" fillId="0" borderId="0" xfId="0" applyNumberFormat="1" applyFill="1" applyBorder="1" applyAlignment="1">
      <alignment horizontal="center"/>
    </xf>
    <xf numFmtId="0" fontId="3" fillId="0" borderId="22" xfId="0" applyFont="1" applyFill="1" applyBorder="1" applyAlignment="1">
      <alignment horizontal="center"/>
    </xf>
    <xf numFmtId="0" fontId="0" fillId="2" borderId="14" xfId="0" applyFill="1" applyBorder="1"/>
    <xf numFmtId="0" fontId="3" fillId="2" borderId="12" xfId="0" applyFont="1" applyFill="1" applyBorder="1"/>
    <xf numFmtId="0" fontId="0" fillId="2" borderId="19" xfId="0" applyFill="1" applyBorder="1"/>
    <xf numFmtId="1" fontId="15" fillId="0" borderId="14" xfId="0" applyNumberFormat="1" applyFont="1" applyBorder="1" applyAlignment="1">
      <alignment horizontal="right"/>
    </xf>
    <xf numFmtId="1" fontId="0" fillId="0" borderId="0" xfId="0" applyNumberFormat="1" applyFill="1" applyBorder="1"/>
    <xf numFmtId="1" fontId="0" fillId="0" borderId="19" xfId="0" applyNumberFormat="1" applyFill="1" applyBorder="1"/>
    <xf numFmtId="165" fontId="0" fillId="2" borderId="0" xfId="0" applyNumberFormat="1" applyFill="1" applyAlignment="1">
      <alignment horizontal="right"/>
    </xf>
    <xf numFmtId="1" fontId="0" fillId="0" borderId="14" xfId="0" applyNumberFormat="1" applyFill="1" applyBorder="1"/>
    <xf numFmtId="1" fontId="0" fillId="0" borderId="0" xfId="0" applyNumberFormat="1" applyFill="1"/>
    <xf numFmtId="0" fontId="3" fillId="31" borderId="33" xfId="0" applyFont="1" applyFill="1" applyBorder="1"/>
    <xf numFmtId="1" fontId="15" fillId="0" borderId="15" xfId="0" applyNumberFormat="1" applyFont="1" applyBorder="1" applyAlignment="1">
      <alignment horizontal="right"/>
    </xf>
    <xf numFmtId="0" fontId="3" fillId="0" borderId="23" xfId="0" applyFont="1" applyFill="1" applyBorder="1" applyAlignment="1">
      <alignment horizontal="center" wrapText="1"/>
    </xf>
    <xf numFmtId="1" fontId="0" fillId="2" borderId="16" xfId="0" applyNumberFormat="1" applyFill="1" applyBorder="1"/>
    <xf numFmtId="2" fontId="3" fillId="2" borderId="13" xfId="0" applyNumberFormat="1" applyFont="1" applyFill="1" applyBorder="1" applyAlignment="1">
      <alignment wrapText="1"/>
    </xf>
    <xf numFmtId="1" fontId="0" fillId="2" borderId="40" xfId="0" applyNumberFormat="1" applyFill="1" applyBorder="1"/>
    <xf numFmtId="2" fontId="0" fillId="2" borderId="18" xfId="0" applyNumberFormat="1" applyFill="1" applyBorder="1"/>
    <xf numFmtId="1" fontId="0" fillId="2" borderId="18" xfId="0" applyNumberFormat="1" applyFill="1" applyBorder="1"/>
    <xf numFmtId="1" fontId="0" fillId="2" borderId="43" xfId="0" applyNumberFormat="1" applyFill="1" applyBorder="1"/>
    <xf numFmtId="0" fontId="0" fillId="0" borderId="1" xfId="0" applyNumberFormat="1" applyFill="1" applyBorder="1" applyAlignment="1">
      <alignment horizontal="center" vertical="center" wrapText="1"/>
    </xf>
    <xf numFmtId="0" fontId="0" fillId="0" borderId="1" xfId="0" applyNumberFormat="1" applyFill="1" applyBorder="1" applyAlignment="1">
      <alignment horizontal="center" vertical="center"/>
    </xf>
    <xf numFmtId="0" fontId="0" fillId="0" borderId="1" xfId="0" applyFill="1" applyBorder="1" applyAlignment="1">
      <alignment horizontal="center" vertical="center" wrapText="1"/>
    </xf>
    <xf numFmtId="0" fontId="0" fillId="0" borderId="1" xfId="0" applyNumberFormat="1" applyFill="1" applyBorder="1" applyAlignment="1">
      <alignment vertical="center" wrapText="1"/>
    </xf>
    <xf numFmtId="0" fontId="0" fillId="0" borderId="0" xfId="0" applyFill="1" applyAlignment="1">
      <alignment vertical="center" wrapText="1"/>
    </xf>
    <xf numFmtId="0" fontId="0" fillId="0" borderId="0" xfId="0" applyAlignment="1">
      <alignment horizontal="right"/>
    </xf>
    <xf numFmtId="0" fontId="0" fillId="24" borderId="1" xfId="0" applyFill="1" applyBorder="1" applyAlignment="1">
      <alignment horizontal="center" vertical="center" wrapText="1"/>
    </xf>
    <xf numFmtId="168" fontId="0" fillId="2" borderId="0" xfId="0" applyNumberFormat="1" applyFill="1" applyBorder="1" applyAlignment="1">
      <alignment horizontal="right"/>
    </xf>
    <xf numFmtId="0" fontId="3" fillId="3" borderId="4" xfId="0" applyFont="1" applyFill="1" applyBorder="1" applyAlignment="1">
      <alignment horizontal="center" vertical="center"/>
    </xf>
    <xf numFmtId="0" fontId="3" fillId="3" borderId="2"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3" xfId="0" applyFont="1" applyFill="1" applyBorder="1" applyAlignment="1">
      <alignment horizontal="center" vertical="center"/>
    </xf>
    <xf numFmtId="0" fontId="3" fillId="5" borderId="2" xfId="0" applyFont="1" applyFill="1" applyBorder="1" applyAlignment="1">
      <alignment horizontal="center" vertical="center"/>
    </xf>
    <xf numFmtId="0" fontId="3" fillId="5" borderId="3" xfId="0" applyFont="1" applyFill="1" applyBorder="1" applyAlignment="1">
      <alignment horizontal="center" vertical="center"/>
    </xf>
    <xf numFmtId="0" fontId="3" fillId="2" borderId="0" xfId="0" applyFont="1" applyFill="1" applyBorder="1" applyAlignment="1">
      <alignment horizontal="center"/>
    </xf>
    <xf numFmtId="0" fontId="3" fillId="0" borderId="0" xfId="0" applyFont="1" applyFill="1" applyBorder="1" applyAlignment="1">
      <alignment horizontal="center"/>
    </xf>
    <xf numFmtId="0" fontId="3" fillId="2" borderId="27" xfId="0" applyFont="1" applyFill="1" applyBorder="1" applyAlignment="1">
      <alignment horizontal="center" wrapText="1"/>
    </xf>
    <xf numFmtId="164" fontId="3" fillId="2" borderId="27" xfId="0" applyNumberFormat="1" applyFont="1" applyFill="1" applyBorder="1" applyAlignment="1">
      <alignment horizontal="center"/>
    </xf>
    <xf numFmtId="164" fontId="3" fillId="2" borderId="28" xfId="0" applyNumberFormat="1" applyFont="1" applyFill="1" applyBorder="1" applyAlignment="1">
      <alignment horizontal="center"/>
    </xf>
    <xf numFmtId="0" fontId="3" fillId="2" borderId="27" xfId="0" applyFont="1" applyFill="1" applyBorder="1" applyAlignment="1">
      <alignment horizontal="center"/>
    </xf>
    <xf numFmtId="0" fontId="3" fillId="2" borderId="28" xfId="0" applyFont="1" applyFill="1" applyBorder="1" applyAlignment="1">
      <alignment horizontal="center"/>
    </xf>
    <xf numFmtId="164" fontId="3" fillId="2" borderId="14" xfId="0" applyNumberFormat="1" applyFont="1" applyFill="1" applyBorder="1" applyAlignment="1">
      <alignment horizontal="center"/>
    </xf>
    <xf numFmtId="164" fontId="3" fillId="2" borderId="15" xfId="0" applyNumberFormat="1" applyFont="1" applyFill="1" applyBorder="1" applyAlignment="1">
      <alignment horizontal="center"/>
    </xf>
    <xf numFmtId="166" fontId="3" fillId="15" borderId="19" xfId="0" applyNumberFormat="1" applyFont="1" applyFill="1" applyBorder="1" applyAlignment="1">
      <alignment horizontal="center"/>
    </xf>
    <xf numFmtId="0" fontId="3" fillId="2" borderId="14" xfId="0" applyFont="1" applyFill="1" applyBorder="1" applyAlignment="1">
      <alignment horizontal="center" wrapText="1"/>
    </xf>
    <xf numFmtId="166" fontId="3" fillId="0" borderId="0" xfId="0" applyNumberFormat="1" applyFont="1" applyFill="1" applyBorder="1" applyAlignment="1">
      <alignment horizontal="center"/>
    </xf>
    <xf numFmtId="0" fontId="3" fillId="0" borderId="0" xfId="0" applyFont="1" applyFill="1" applyBorder="1" applyAlignment="1">
      <alignment horizontal="center" wrapText="1"/>
    </xf>
    <xf numFmtId="164" fontId="3" fillId="0" borderId="0" xfId="0" applyNumberFormat="1" applyFont="1" applyFill="1" applyBorder="1" applyAlignment="1">
      <alignment horizontal="center"/>
    </xf>
    <xf numFmtId="2" fontId="3" fillId="31" borderId="0" xfId="0" applyNumberFormat="1" applyFont="1" applyFill="1" applyBorder="1" applyAlignment="1">
      <alignment horizontal="center"/>
    </xf>
    <xf numFmtId="0" fontId="3" fillId="2" borderId="0" xfId="0" applyFont="1" applyFill="1" applyAlignment="1">
      <alignment horizontal="center"/>
    </xf>
  </cellXfs>
  <cellStyles count="328">
    <cellStyle name="Bad" xfId="1" builtinId="2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Normal" xfId="0" builtinId="0"/>
  </cellStyles>
  <dxfs count="14">
    <dxf>
      <fill>
        <patternFill>
          <bgColor indexed="13"/>
        </patternFill>
      </fill>
    </dxf>
    <dxf>
      <font>
        <color rgb="FF9C0006"/>
      </font>
      <fill>
        <patternFill>
          <bgColor rgb="FFFFC7CE"/>
        </patternFill>
      </fill>
    </dxf>
    <dxf>
      <font>
        <condense val="0"/>
        <extend val="0"/>
        <color indexed="10"/>
      </font>
      <fill>
        <patternFill patternType="none">
          <bgColor indexed="65"/>
        </patternFill>
      </fill>
    </dxf>
    <dxf>
      <font>
        <color rgb="FF9C0006"/>
      </font>
      <fill>
        <patternFill>
          <bgColor rgb="FFFFC7CE"/>
        </patternFill>
      </fill>
    </dxf>
    <dxf>
      <font>
        <condense val="0"/>
        <extend val="0"/>
        <color indexed="10"/>
      </font>
      <fill>
        <patternFill patternType="none">
          <bgColor indexed="65"/>
        </patternFill>
      </fill>
    </dxf>
    <dxf>
      <font>
        <color rgb="FF9C0006"/>
      </font>
      <fill>
        <patternFill>
          <bgColor rgb="FFFFC7CE"/>
        </patternFill>
      </fill>
    </dxf>
    <dxf>
      <font>
        <condense val="0"/>
        <extend val="0"/>
        <color indexed="10"/>
      </font>
      <fill>
        <patternFill patternType="none">
          <bgColor indexed="65"/>
        </patternFill>
      </fill>
    </dxf>
    <dxf>
      <font>
        <color rgb="FF9C0006"/>
      </font>
      <fill>
        <patternFill>
          <bgColor rgb="FFFFC7CE"/>
        </patternFill>
      </fill>
    </dxf>
    <dxf>
      <font>
        <condense val="0"/>
        <extend val="0"/>
        <color indexed="10"/>
      </font>
      <fill>
        <patternFill patternType="none">
          <bgColor indexed="65"/>
        </patternFill>
      </fill>
    </dxf>
    <dxf>
      <font>
        <color rgb="FF9C0006"/>
      </font>
      <fill>
        <patternFill>
          <bgColor rgb="FFFFC7CE"/>
        </patternFill>
      </fill>
    </dxf>
    <dxf>
      <font>
        <condense val="0"/>
        <extend val="0"/>
        <color indexed="10"/>
      </font>
      <fill>
        <patternFill patternType="none">
          <bgColor indexed="65"/>
        </patternFill>
      </fill>
    </dxf>
    <dxf>
      <font>
        <color rgb="FF9C0006"/>
      </font>
      <fill>
        <patternFill>
          <bgColor rgb="FFFFC7CE"/>
        </patternFill>
      </fill>
    </dxf>
    <dxf>
      <font>
        <color rgb="FF9C0006"/>
      </font>
      <fill>
        <patternFill>
          <bgColor rgb="FFFFC7CE"/>
        </patternFill>
      </fill>
    </dxf>
    <dxf>
      <font>
        <condense val="0"/>
        <extend val="0"/>
        <color indexed="10"/>
      </font>
      <fill>
        <patternFill patternType="none">
          <bgColor indexed="65"/>
        </patternFill>
      </fill>
    </dxf>
  </dxfs>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101600</xdr:rowOff>
    </xdr:from>
    <xdr:to>
      <xdr:col>14</xdr:col>
      <xdr:colOff>165100</xdr:colOff>
      <xdr:row>6</xdr:row>
      <xdr:rowOff>50800</xdr:rowOff>
    </xdr:to>
    <xdr:sp macro="" textlink="">
      <xdr:nvSpPr>
        <xdr:cNvPr id="5121" name="Text Box 1"/>
        <xdr:cNvSpPr txBox="1">
          <a:spLocks noChangeArrowheads="1"/>
        </xdr:cNvSpPr>
      </xdr:nvSpPr>
      <xdr:spPr bwMode="auto">
        <a:xfrm>
          <a:off x="698500" y="406400"/>
          <a:ext cx="11125200" cy="5588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NormalisedData(Primary)</a:t>
          </a:r>
          <a:r>
            <a:rPr lang="en-US" sz="1000" b="0" i="0" u="none" strike="noStrike" baseline="0">
              <a:solidFill>
                <a:srgbClr val="000000"/>
              </a:solidFill>
              <a:latin typeface="Arial"/>
              <a:ea typeface="Arial"/>
              <a:cs typeface="Arial"/>
            </a:rPr>
            <a:t>: This shows the normalised primary data for the 61 countries where the survey was completed.Scores for each question were between 1-10. These values were then normalised using z-scores. The data is organised into 3 sub-layers (readiness, usage and impact) each of which are separated further into components. These are colour-coded as follows:</a:t>
          </a:r>
        </a:p>
      </xdr:txBody>
    </xdr:sp>
    <xdr:clientData/>
  </xdr:twoCellAnchor>
  <xdr:twoCellAnchor>
    <xdr:from>
      <xdr:col>1</xdr:col>
      <xdr:colOff>38100</xdr:colOff>
      <xdr:row>14</xdr:row>
      <xdr:rowOff>127000</xdr:rowOff>
    </xdr:from>
    <xdr:to>
      <xdr:col>14</xdr:col>
      <xdr:colOff>254000</xdr:colOff>
      <xdr:row>17</xdr:row>
      <xdr:rowOff>139700</xdr:rowOff>
    </xdr:to>
    <xdr:sp macro="" textlink="">
      <xdr:nvSpPr>
        <xdr:cNvPr id="5122" name="Text Box 2"/>
        <xdr:cNvSpPr txBox="1">
          <a:spLocks noChangeArrowheads="1"/>
        </xdr:cNvSpPr>
      </xdr:nvSpPr>
      <xdr:spPr bwMode="auto">
        <a:xfrm>
          <a:off x="736600" y="2260600"/>
          <a:ext cx="11176000" cy="4699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NormalisedData(Secondary)</a:t>
          </a:r>
          <a:r>
            <a:rPr lang="en-US" sz="1000" b="0" i="0" u="none" strike="noStrike" baseline="0">
              <a:solidFill>
                <a:srgbClr val="000000"/>
              </a:solidFill>
              <a:latin typeface="Arial"/>
              <a:ea typeface="Arial"/>
              <a:cs typeface="Arial"/>
            </a:rPr>
            <a:t>: This worksheet contains all the secondary data gathered for the 61 countries that entered the final survey. The raw data has been normalised using z-scores so that it is all measured on the same scale. Data was collected between 2007-11. Each dataset has an indicator code e.g. IEAA in blue font at the top left-hand corner. These correspond to the variable codes found in the front page of the RawData.xls sheet </a:t>
          </a:r>
        </a:p>
      </xdr:txBody>
    </xdr:sp>
    <xdr:clientData/>
  </xdr:twoCellAnchor>
  <xdr:twoCellAnchor>
    <xdr:from>
      <xdr:col>1</xdr:col>
      <xdr:colOff>0</xdr:colOff>
      <xdr:row>30</xdr:row>
      <xdr:rowOff>76200</xdr:rowOff>
    </xdr:from>
    <xdr:to>
      <xdr:col>14</xdr:col>
      <xdr:colOff>215900</xdr:colOff>
      <xdr:row>32</xdr:row>
      <xdr:rowOff>50800</xdr:rowOff>
    </xdr:to>
    <xdr:sp macro="" textlink="">
      <xdr:nvSpPr>
        <xdr:cNvPr id="5123" name="Text Box 3"/>
        <xdr:cNvSpPr txBox="1">
          <a:spLocks noChangeArrowheads="1"/>
        </xdr:cNvSpPr>
      </xdr:nvSpPr>
      <xdr:spPr bwMode="auto">
        <a:xfrm>
          <a:off x="698500" y="4648200"/>
          <a:ext cx="11176000" cy="2794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Rankings</a:t>
          </a:r>
          <a:r>
            <a:rPr lang="en-US" sz="1000" b="0" i="0" u="none" strike="noStrike" baseline="0">
              <a:solidFill>
                <a:srgbClr val="000000"/>
              </a:solidFill>
              <a:latin typeface="Arial"/>
              <a:ea typeface="Arial"/>
              <a:cs typeface="Arial"/>
            </a:rPr>
            <a:t>: This sheet reports the final rankings of the final index (both by composite score and for each sub-layer and component). </a:t>
          </a:r>
        </a:p>
      </xdr:txBody>
    </xdr:sp>
    <xdr:clientData/>
  </xdr:twoCellAnchor>
  <xdr:twoCellAnchor>
    <xdr:from>
      <xdr:col>1</xdr:col>
      <xdr:colOff>25400</xdr:colOff>
      <xdr:row>19</xdr:row>
      <xdr:rowOff>12700</xdr:rowOff>
    </xdr:from>
    <xdr:to>
      <xdr:col>14</xdr:col>
      <xdr:colOff>215900</xdr:colOff>
      <xdr:row>29</xdr:row>
      <xdr:rowOff>76200</xdr:rowOff>
    </xdr:to>
    <xdr:sp macro="" textlink="">
      <xdr:nvSpPr>
        <xdr:cNvPr id="5124" name="Text Box 4"/>
        <xdr:cNvSpPr txBox="1">
          <a:spLocks noChangeArrowheads="1"/>
        </xdr:cNvSpPr>
      </xdr:nvSpPr>
      <xdr:spPr bwMode="auto">
        <a:xfrm>
          <a:off x="723900" y="2908300"/>
          <a:ext cx="11150600" cy="15875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IndexComputation</a:t>
          </a:r>
          <a:r>
            <a:rPr lang="en-US" sz="1000" b="0" i="0" u="none" strike="noStrike" baseline="0">
              <a:solidFill>
                <a:srgbClr val="000000"/>
              </a:solidFill>
              <a:latin typeface="Arial"/>
              <a:ea typeface="Arial"/>
              <a:cs typeface="Arial"/>
            </a:rPr>
            <a:t>: This sheet demonstrates how the z-scores were aggregated together in order to produce final index scores. The first set of data shows the z-score values for the secondary and primary data. We also wanted to cluster certain (related) variables together which we felt would provide similar information e.g. there were two measures of press freedom used, which were each given a weight of 0.5 (see row 5). Each transformed z-score is weighted appropriately in the second set of data (rows 69-129). The component scores were then calculated (rows 134-194) using an arithmetic average. Each component score is then transformed into a 0-100 scale where the country with the lowest score receives a zero and the highest a 100 (rows 206-266). The final scores for each sub-layer (readiness, the Web and Impact) were then computed and a final index score for each country calculated assuming equal weights between each sub-layer i.e. 1/3 (rows 270--330). Finally, the index and sub-layer scores were transformed into a 0-100 scale with the best performing country receiving a value of 100 and the worst a value of 0 (rows 342-402). A scenario index using an alternative set of weights at both the component and sub-index level has also been computed. At the component level, for readiness, institutional infrastructure was given a weight of 2/3 and physical infrastructure a weight of 1/3 (as opposed to the default weights of a half). At the sub index level, readiness and the web were given a weight of 0.2 and impact a weight of 0.6 (as opposed to equal weights of 1/3). The results of this scenario are presented in tables to the right of the main analysis (columns H-L).</a:t>
          </a:r>
        </a:p>
      </xdr:txBody>
    </xdr:sp>
    <xdr:clientData/>
  </xdr:twoCellAnchor>
  <xdr:twoCellAnchor>
    <xdr:from>
      <xdr:col>0</xdr:col>
      <xdr:colOff>660400</xdr:colOff>
      <xdr:row>38</xdr:row>
      <xdr:rowOff>88900</xdr:rowOff>
    </xdr:from>
    <xdr:to>
      <xdr:col>14</xdr:col>
      <xdr:colOff>190500</xdr:colOff>
      <xdr:row>43</xdr:row>
      <xdr:rowOff>12700</xdr:rowOff>
    </xdr:to>
    <xdr:sp macro="" textlink="">
      <xdr:nvSpPr>
        <xdr:cNvPr id="5125" name="Text Box 5"/>
        <xdr:cNvSpPr txBox="1">
          <a:spLocks noChangeArrowheads="1"/>
        </xdr:cNvSpPr>
      </xdr:nvSpPr>
      <xdr:spPr bwMode="auto">
        <a:xfrm>
          <a:off x="660400" y="5880100"/>
          <a:ext cx="11188700" cy="6858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ScenarioComponentWeights</a:t>
          </a:r>
          <a:r>
            <a:rPr lang="en-US" sz="1000" b="0" i="0" u="none" strike="noStrike" baseline="0">
              <a:solidFill>
                <a:srgbClr val="000000"/>
              </a:solidFill>
              <a:latin typeface="Arial"/>
              <a:ea typeface="Arial"/>
              <a:cs typeface="Arial"/>
            </a:rPr>
            <a:t>: This sheet enables the user to view the impact of changing the component weights on sub-index scores. Rows 3 and 5 show the default (equal) weights used at the component level and default weights which can be set by the user. So that the weights continue to sum to 1, the final component weight is set as a formula (1 minus other component weights that are part of the same sublayer). The tables below (rows 10-70) show how the change in weights affects the sub-layer score and ranking. Countries are sorted by the default score in descending order. </a:t>
          </a:r>
        </a:p>
      </xdr:txBody>
    </xdr:sp>
    <xdr:clientData/>
  </xdr:twoCellAnchor>
  <xdr:twoCellAnchor>
    <xdr:from>
      <xdr:col>0</xdr:col>
      <xdr:colOff>660400</xdr:colOff>
      <xdr:row>44</xdr:row>
      <xdr:rowOff>63500</xdr:rowOff>
    </xdr:from>
    <xdr:to>
      <xdr:col>14</xdr:col>
      <xdr:colOff>177800</xdr:colOff>
      <xdr:row>48</xdr:row>
      <xdr:rowOff>139700</xdr:rowOff>
    </xdr:to>
    <xdr:sp macro="" textlink="">
      <xdr:nvSpPr>
        <xdr:cNvPr id="5126" name="Text Box 6"/>
        <xdr:cNvSpPr txBox="1">
          <a:spLocks noChangeArrowheads="1"/>
        </xdr:cNvSpPr>
      </xdr:nvSpPr>
      <xdr:spPr bwMode="auto">
        <a:xfrm>
          <a:off x="660400" y="6769100"/>
          <a:ext cx="11176000" cy="6858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ScenarioSubLayerWeights</a:t>
          </a:r>
          <a:r>
            <a:rPr lang="en-US" sz="1000" b="0" i="0" u="none" strike="noStrike" baseline="0">
              <a:solidFill>
                <a:srgbClr val="000000"/>
              </a:solidFill>
              <a:latin typeface="Arial"/>
              <a:ea typeface="Arial"/>
              <a:cs typeface="Arial"/>
            </a:rPr>
            <a:t>: This sheet enables the user to view the impact of changing the sublayer weights on the composite index score and rankings. Rows 3 and 5 show the default (equal) weights used at the component level and default weights which can be set by the user. So that the weights continue to sum to 1, the impact sublayer weight is set as a formula eqaul to one minus the readiness and web weights. The tables below (rows 10-70) show how the change in weights affects the sub-layer score and ranking. Countries are sorted by the default score in descending order. </a:t>
          </a:r>
        </a:p>
      </xdr:txBody>
    </xdr:sp>
    <xdr:clientData/>
  </xdr:twoCellAnchor>
  <xdr:twoCellAnchor>
    <xdr:from>
      <xdr:col>1</xdr:col>
      <xdr:colOff>0</xdr:colOff>
      <xdr:row>33</xdr:row>
      <xdr:rowOff>76200</xdr:rowOff>
    </xdr:from>
    <xdr:to>
      <xdr:col>14</xdr:col>
      <xdr:colOff>215900</xdr:colOff>
      <xdr:row>37</xdr:row>
      <xdr:rowOff>101600</xdr:rowOff>
    </xdr:to>
    <xdr:sp macro="" textlink="">
      <xdr:nvSpPr>
        <xdr:cNvPr id="5127" name="Text Box 7"/>
        <xdr:cNvSpPr txBox="1">
          <a:spLocks noChangeArrowheads="1"/>
        </xdr:cNvSpPr>
      </xdr:nvSpPr>
      <xdr:spPr bwMode="auto">
        <a:xfrm>
          <a:off x="698500" y="5105400"/>
          <a:ext cx="11176000" cy="63500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000" b="1" i="0" u="none" strike="noStrike" baseline="0">
              <a:solidFill>
                <a:srgbClr val="000000"/>
              </a:solidFill>
              <a:latin typeface="Arial"/>
              <a:ea typeface="Arial"/>
              <a:cs typeface="Arial"/>
            </a:rPr>
            <a:t>ScenarioDifferences: </a:t>
          </a:r>
          <a:r>
            <a:rPr lang="en-US" sz="1000" b="0" i="0" u="none" strike="noStrike" baseline="0">
              <a:solidFill>
                <a:srgbClr val="000000"/>
              </a:solidFill>
              <a:latin typeface="Arial"/>
              <a:ea typeface="Arial"/>
              <a:cs typeface="Arial"/>
            </a:rPr>
            <a:t>This sheet quantifies the impact of the proposed change in the default weights (giving institutional infrastructure a component weight of 2/3 versus 1/3 for physical infrastructure and weighting the sub-layers as: readiness (0.2), the Web (0.2) and Impact (0.6)). The impact on the readiness and composite scores are rankings for each country are documented in tabular format. Differences are expressed in terms of the change that would occur to a country's score/ranking if the scenario weights were to be used instead of the default weights.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B2:C39"/>
  <sheetViews>
    <sheetView workbookViewId="0">
      <selection activeCell="M54" sqref="M54"/>
    </sheetView>
  </sheetViews>
  <sheetFormatPr baseColWidth="10" defaultColWidth="9.1640625" defaultRowHeight="12" x14ac:dyDescent="0"/>
  <cols>
    <col min="1" max="1" width="9.1640625" style="11"/>
    <col min="2" max="2" width="10.5" style="11" customWidth="1"/>
    <col min="3" max="3" width="32.5" style="11" customWidth="1"/>
    <col min="4" max="16384" width="9.1640625" style="11"/>
  </cols>
  <sheetData>
    <row r="2" spans="2:3">
      <c r="B2" s="11" t="s">
        <v>97</v>
      </c>
    </row>
    <row r="4" spans="2:3">
      <c r="B4" s="12"/>
    </row>
    <row r="8" spans="2:3">
      <c r="B8" s="268" t="s">
        <v>22</v>
      </c>
      <c r="C8" s="29" t="s">
        <v>23</v>
      </c>
    </row>
    <row r="9" spans="2:3">
      <c r="B9" s="269"/>
      <c r="C9" s="30" t="s">
        <v>82</v>
      </c>
    </row>
    <row r="10" spans="2:3">
      <c r="B10" s="270" t="s">
        <v>24</v>
      </c>
      <c r="C10" s="31" t="s">
        <v>83</v>
      </c>
    </row>
    <row r="11" spans="2:3">
      <c r="B11" s="271"/>
      <c r="C11" s="32" t="s">
        <v>26</v>
      </c>
    </row>
    <row r="12" spans="2:3">
      <c r="B12" s="272" t="s">
        <v>5</v>
      </c>
      <c r="C12" s="33" t="s">
        <v>84</v>
      </c>
    </row>
    <row r="13" spans="2:3">
      <c r="B13" s="272"/>
      <c r="C13" s="34" t="s">
        <v>6</v>
      </c>
    </row>
    <row r="14" spans="2:3">
      <c r="B14" s="273"/>
      <c r="C14" s="35" t="s">
        <v>7</v>
      </c>
    </row>
    <row r="15" spans="2:3">
      <c r="B15" s="10"/>
    </row>
    <row r="16" spans="2:3">
      <c r="B16" s="12"/>
    </row>
    <row r="20" spans="2:2">
      <c r="B20" s="12"/>
    </row>
    <row r="39" spans="2:2">
      <c r="B39" s="12"/>
    </row>
  </sheetData>
  <mergeCells count="3">
    <mergeCell ref="B8:B9"/>
    <mergeCell ref="B10:B11"/>
    <mergeCell ref="B12:B14"/>
  </mergeCells>
  <phoneticPr fontId="1" type="noConversion"/>
  <pageMargins left="0.75" right="0.75" top="1" bottom="1" header="0.5" footer="0.5"/>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85"/>
  <sheetViews>
    <sheetView workbookViewId="0">
      <pane xSplit="1" ySplit="1" topLeftCell="B2" activePane="bottomRight" state="frozen"/>
      <selection pane="topRight" activeCell="B1" sqref="B1"/>
      <selection pane="bottomLeft" activeCell="A2" sqref="A2"/>
      <selection pane="bottomRight" activeCell="B3" sqref="B3:BT83"/>
    </sheetView>
  </sheetViews>
  <sheetFormatPr baseColWidth="10" defaultColWidth="8.83203125" defaultRowHeight="12" x14ac:dyDescent="0"/>
  <cols>
    <col min="1" max="1" width="15.6640625" bestFit="1" customWidth="1"/>
    <col min="2" max="2" width="24.1640625" customWidth="1"/>
    <col min="3" max="3" width="25.6640625" customWidth="1"/>
    <col min="4" max="4" width="24.1640625" customWidth="1"/>
    <col min="5" max="5" width="29.1640625" customWidth="1"/>
    <col min="6" max="6" width="24.6640625" customWidth="1"/>
    <col min="7" max="9" width="25.6640625" customWidth="1"/>
    <col min="10" max="11" width="24.6640625" customWidth="1"/>
    <col min="12" max="26" width="25.6640625" customWidth="1"/>
    <col min="27" max="32" width="24.6640625" customWidth="1"/>
    <col min="33" max="33" width="24.5" customWidth="1"/>
    <col min="34" max="34" width="25.6640625" customWidth="1"/>
    <col min="35" max="36" width="24.5" customWidth="1"/>
    <col min="37" max="37" width="25.6640625" customWidth="1"/>
    <col min="38" max="38" width="24.5" customWidth="1"/>
    <col min="39" max="40" width="25.6640625" customWidth="1"/>
    <col min="41" max="42" width="24.1640625" customWidth="1"/>
    <col min="43" max="43" width="24.6640625" customWidth="1"/>
    <col min="44" max="45" width="24.1640625" customWidth="1"/>
    <col min="46" max="50" width="25.6640625" customWidth="1"/>
    <col min="51" max="57" width="24.6640625" customWidth="1"/>
    <col min="58" max="58" width="25.6640625" customWidth="1"/>
    <col min="59" max="59" width="24.6640625" customWidth="1"/>
    <col min="60" max="60" width="22.33203125" customWidth="1"/>
    <col min="61" max="61" width="26.33203125" customWidth="1"/>
    <col min="62" max="62" width="19.33203125" customWidth="1"/>
    <col min="63" max="63" width="17.83203125" customWidth="1"/>
    <col min="64" max="64" width="24.33203125" customWidth="1"/>
    <col min="65" max="65" width="26.6640625" customWidth="1"/>
    <col min="66" max="66" width="22.1640625" customWidth="1"/>
    <col min="67" max="67" width="20.6640625" customWidth="1"/>
    <col min="68" max="68" width="20.1640625" customWidth="1"/>
    <col min="69" max="69" width="20" customWidth="1"/>
    <col min="70" max="70" width="21.1640625" customWidth="1"/>
    <col min="71" max="71" width="18.6640625" customWidth="1"/>
    <col min="72" max="72" width="19" customWidth="1"/>
    <col min="73" max="77" width="16.33203125" customWidth="1"/>
    <col min="78" max="78" width="16.83203125" customWidth="1"/>
    <col min="79" max="79" width="21.6640625" customWidth="1"/>
    <col min="80" max="80" width="16.83203125" customWidth="1"/>
    <col min="81" max="81" width="20.83203125" customWidth="1"/>
    <col min="82" max="82" width="15.1640625" customWidth="1"/>
    <col min="83" max="83" width="17" customWidth="1"/>
  </cols>
  <sheetData>
    <row r="1" spans="1:83" ht="30" customHeight="1">
      <c r="A1" t="s">
        <v>102</v>
      </c>
      <c r="B1" t="s">
        <v>103</v>
      </c>
      <c r="C1" t="s">
        <v>104</v>
      </c>
      <c r="D1" t="s">
        <v>105</v>
      </c>
      <c r="E1" t="s">
        <v>291</v>
      </c>
      <c r="F1" t="s">
        <v>292</v>
      </c>
      <c r="G1" t="s">
        <v>337</v>
      </c>
      <c r="H1" t="s">
        <v>279</v>
      </c>
      <c r="I1" t="s">
        <v>280</v>
      </c>
      <c r="J1" t="s">
        <v>281</v>
      </c>
      <c r="K1" t="s">
        <v>282</v>
      </c>
      <c r="L1" t="s">
        <v>283</v>
      </c>
      <c r="M1" t="s">
        <v>317</v>
      </c>
      <c r="N1" t="s">
        <v>300</v>
      </c>
      <c r="O1" t="s">
        <v>293</v>
      </c>
      <c r="P1" t="s">
        <v>294</v>
      </c>
      <c r="Q1" t="s">
        <v>295</v>
      </c>
      <c r="R1" t="s">
        <v>316</v>
      </c>
      <c r="S1" t="s">
        <v>251</v>
      </c>
      <c r="T1" t="s">
        <v>252</v>
      </c>
      <c r="U1" t="s">
        <v>253</v>
      </c>
      <c r="V1" t="s">
        <v>286</v>
      </c>
      <c r="W1" t="s">
        <v>287</v>
      </c>
      <c r="X1" t="s">
        <v>333</v>
      </c>
      <c r="Y1" t="s">
        <v>332</v>
      </c>
      <c r="Z1" t="s">
        <v>331</v>
      </c>
      <c r="AA1" t="s">
        <v>340</v>
      </c>
      <c r="AB1" t="s">
        <v>321</v>
      </c>
      <c r="AC1" t="s">
        <v>322</v>
      </c>
      <c r="AD1" t="s">
        <v>323</v>
      </c>
      <c r="AE1" t="s">
        <v>324</v>
      </c>
      <c r="AF1" t="s">
        <v>325</v>
      </c>
      <c r="AG1" t="s">
        <v>326</v>
      </c>
      <c r="AH1" t="s">
        <v>327</v>
      </c>
      <c r="AI1" t="s">
        <v>328</v>
      </c>
      <c r="AJ1" t="s">
        <v>329</v>
      </c>
      <c r="AK1" t="s">
        <v>330</v>
      </c>
      <c r="AL1" t="s">
        <v>270</v>
      </c>
      <c r="AM1" t="s">
        <v>271</v>
      </c>
      <c r="AN1" t="s">
        <v>272</v>
      </c>
      <c r="AO1" t="s">
        <v>273</v>
      </c>
      <c r="AP1" t="s">
        <v>274</v>
      </c>
      <c r="AQ1" t="s">
        <v>296</v>
      </c>
      <c r="AR1" t="s">
        <v>297</v>
      </c>
      <c r="AS1" t="s">
        <v>298</v>
      </c>
      <c r="AT1" t="s">
        <v>299</v>
      </c>
      <c r="AU1" t="s">
        <v>301</v>
      </c>
      <c r="AV1" t="s">
        <v>338</v>
      </c>
      <c r="AW1" t="s">
        <v>310</v>
      </c>
      <c r="AX1" t="s">
        <v>339</v>
      </c>
      <c r="AY1" t="s">
        <v>336</v>
      </c>
      <c r="AZ1" t="s">
        <v>309</v>
      </c>
      <c r="BA1" t="s">
        <v>231</v>
      </c>
      <c r="BB1" t="s">
        <v>257</v>
      </c>
      <c r="BC1" t="s">
        <v>232</v>
      </c>
      <c r="BD1" t="s">
        <v>259</v>
      </c>
      <c r="BE1" t="s">
        <v>260</v>
      </c>
      <c r="BF1" t="s">
        <v>258</v>
      </c>
      <c r="BG1" t="s">
        <v>233</v>
      </c>
      <c r="BH1" t="s">
        <v>234</v>
      </c>
      <c r="BI1" t="s">
        <v>235</v>
      </c>
      <c r="BJ1" t="s">
        <v>236</v>
      </c>
      <c r="BK1" t="s">
        <v>237</v>
      </c>
      <c r="BL1" t="s">
        <v>238</v>
      </c>
      <c r="BM1" t="s">
        <v>239</v>
      </c>
      <c r="BN1" t="s">
        <v>240</v>
      </c>
      <c r="BO1" t="s">
        <v>241</v>
      </c>
      <c r="BP1" t="s">
        <v>242</v>
      </c>
      <c r="BQ1" t="s">
        <v>243</v>
      </c>
      <c r="BR1" t="s">
        <v>254</v>
      </c>
      <c r="BS1" t="s">
        <v>255</v>
      </c>
      <c r="BT1" t="s">
        <v>256</v>
      </c>
      <c r="BU1" s="260" t="s">
        <v>437</v>
      </c>
      <c r="BV1" s="260" t="s">
        <v>417</v>
      </c>
      <c r="BW1" s="260" t="s">
        <v>418</v>
      </c>
      <c r="BX1" s="260" t="s">
        <v>419</v>
      </c>
      <c r="BY1" s="260" t="s">
        <v>420</v>
      </c>
      <c r="BZ1" s="261" t="s">
        <v>421</v>
      </c>
      <c r="CA1" s="262" t="s">
        <v>429</v>
      </c>
      <c r="CB1" s="261" t="s">
        <v>425</v>
      </c>
      <c r="CC1" s="261" t="s">
        <v>422</v>
      </c>
      <c r="CD1" s="260" t="s">
        <v>423</v>
      </c>
      <c r="CE1" s="261" t="s">
        <v>424</v>
      </c>
    </row>
    <row r="2" spans="1:83" s="88" customFormat="1" ht="133" customHeight="1">
      <c r="A2" s="90"/>
      <c r="B2" s="91" t="s">
        <v>106</v>
      </c>
      <c r="C2" s="91" t="s">
        <v>107</v>
      </c>
      <c r="D2" s="91" t="s">
        <v>108</v>
      </c>
      <c r="E2" s="91" t="s">
        <v>109</v>
      </c>
      <c r="F2" s="91" t="s">
        <v>110</v>
      </c>
      <c r="G2" s="91" t="s">
        <v>111</v>
      </c>
      <c r="H2" s="91" t="s">
        <v>112</v>
      </c>
      <c r="I2" s="91" t="s">
        <v>113</v>
      </c>
      <c r="J2" s="91" t="s">
        <v>114</v>
      </c>
      <c r="K2" s="91" t="s">
        <v>115</v>
      </c>
      <c r="L2" s="91" t="s">
        <v>116</v>
      </c>
      <c r="M2" s="91" t="s">
        <v>117</v>
      </c>
      <c r="N2" s="91" t="s">
        <v>118</v>
      </c>
      <c r="O2" s="91" t="s">
        <v>119</v>
      </c>
      <c r="P2" s="91" t="s">
        <v>120</v>
      </c>
      <c r="Q2" s="91" t="s">
        <v>121</v>
      </c>
      <c r="R2" s="91" t="s">
        <v>122</v>
      </c>
      <c r="S2" s="91" t="s">
        <v>123</v>
      </c>
      <c r="T2" s="91" t="s">
        <v>124</v>
      </c>
      <c r="U2" s="91" t="s">
        <v>125</v>
      </c>
      <c r="V2" s="91" t="s">
        <v>126</v>
      </c>
      <c r="W2" s="91" t="s">
        <v>127</v>
      </c>
      <c r="X2" s="91" t="s">
        <v>128</v>
      </c>
      <c r="Y2" s="91" t="s">
        <v>129</v>
      </c>
      <c r="Z2" s="91" t="s">
        <v>130</v>
      </c>
      <c r="AA2" s="91" t="s">
        <v>131</v>
      </c>
      <c r="AB2" s="91" t="s">
        <v>132</v>
      </c>
      <c r="AC2" s="91" t="s">
        <v>133</v>
      </c>
      <c r="AD2" s="91" t="s">
        <v>134</v>
      </c>
      <c r="AE2" s="91" t="s">
        <v>135</v>
      </c>
      <c r="AF2" s="91" t="s">
        <v>136</v>
      </c>
      <c r="AG2" s="91" t="s">
        <v>137</v>
      </c>
      <c r="AH2" s="91" t="s">
        <v>138</v>
      </c>
      <c r="AI2" s="91" t="s">
        <v>139</v>
      </c>
      <c r="AJ2" s="91" t="s">
        <v>140</v>
      </c>
      <c r="AK2" s="91" t="s">
        <v>141</v>
      </c>
      <c r="AL2" s="91" t="s">
        <v>142</v>
      </c>
      <c r="AM2" s="91" t="s">
        <v>143</v>
      </c>
      <c r="AN2" s="91" t="s">
        <v>144</v>
      </c>
      <c r="AO2" s="91" t="s">
        <v>145</v>
      </c>
      <c r="AP2" s="91" t="s">
        <v>146</v>
      </c>
      <c r="AQ2" s="91" t="s">
        <v>147</v>
      </c>
      <c r="AR2" s="91" t="s">
        <v>148</v>
      </c>
      <c r="AS2" s="91" t="s">
        <v>149</v>
      </c>
      <c r="AT2" s="91" t="s">
        <v>150</v>
      </c>
      <c r="AU2" s="91" t="s">
        <v>151</v>
      </c>
      <c r="AV2" s="91" t="s">
        <v>152</v>
      </c>
      <c r="AW2" s="91" t="s">
        <v>153</v>
      </c>
      <c r="AX2" s="91" t="s">
        <v>154</v>
      </c>
      <c r="AY2" s="91" t="s">
        <v>155</v>
      </c>
      <c r="AZ2" s="91" t="s">
        <v>156</v>
      </c>
      <c r="BA2" s="91" t="s">
        <v>157</v>
      </c>
      <c r="BB2" s="91" t="s">
        <v>158</v>
      </c>
      <c r="BC2" s="91" t="s">
        <v>159</v>
      </c>
      <c r="BD2" s="91" t="s">
        <v>160</v>
      </c>
      <c r="BE2" s="91" t="s">
        <v>161</v>
      </c>
      <c r="BF2" s="92" t="s">
        <v>162</v>
      </c>
      <c r="BG2" s="92" t="s">
        <v>163</v>
      </c>
      <c r="BH2" s="92" t="s">
        <v>164</v>
      </c>
      <c r="BI2" s="92" t="s">
        <v>165</v>
      </c>
      <c r="BJ2" s="92" t="s">
        <v>166</v>
      </c>
      <c r="BK2" s="92" t="s">
        <v>167</v>
      </c>
      <c r="BL2" s="92" t="s">
        <v>168</v>
      </c>
      <c r="BM2" s="92" t="s">
        <v>169</v>
      </c>
      <c r="BN2" s="92" t="s">
        <v>170</v>
      </c>
      <c r="BO2" s="92" t="s">
        <v>171</v>
      </c>
      <c r="BP2" s="92" t="s">
        <v>172</v>
      </c>
      <c r="BQ2" s="92" t="s">
        <v>173</v>
      </c>
      <c r="BR2" s="92" t="s">
        <v>174</v>
      </c>
      <c r="BS2" s="92" t="s">
        <v>175</v>
      </c>
      <c r="BT2" s="92" t="s">
        <v>176</v>
      </c>
      <c r="BU2" s="263" t="s">
        <v>415</v>
      </c>
      <c r="BV2" s="263" t="s">
        <v>356</v>
      </c>
      <c r="BW2" s="263" t="s">
        <v>127</v>
      </c>
      <c r="BX2" s="263" t="s">
        <v>128</v>
      </c>
      <c r="BY2" s="263" t="s">
        <v>358</v>
      </c>
      <c r="BZ2" s="263" t="s">
        <v>359</v>
      </c>
      <c r="CA2" s="262" t="s">
        <v>360</v>
      </c>
      <c r="CB2" s="263" t="s">
        <v>361</v>
      </c>
      <c r="CC2" s="263" t="s">
        <v>362</v>
      </c>
      <c r="CD2" s="263" t="s">
        <v>357</v>
      </c>
      <c r="CE2" s="264" t="s">
        <v>414</v>
      </c>
    </row>
    <row r="3" spans="1:83" ht="14" customHeight="1">
      <c r="A3" s="12" t="s">
        <v>27</v>
      </c>
      <c r="B3" s="24">
        <v>-0.45047774158846116</v>
      </c>
      <c r="C3" s="24">
        <v>1.0887141042509714</v>
      </c>
      <c r="D3" s="24">
        <v>1.1247916811261969</v>
      </c>
      <c r="E3" s="24">
        <v>1.1813825789783845</v>
      </c>
      <c r="F3" s="24">
        <v>-1.3262982605838272</v>
      </c>
      <c r="G3" s="24">
        <v>0.94554905694488545</v>
      </c>
      <c r="H3" s="24">
        <v>-0.15092219260754028</v>
      </c>
      <c r="I3" s="24">
        <v>-0.54284872582440824</v>
      </c>
      <c r="J3" s="24">
        <v>-0.74252013189734789</v>
      </c>
      <c r="K3" s="24">
        <v>-0.4562035413396251</v>
      </c>
      <c r="L3" s="24">
        <v>0.77765672711836131</v>
      </c>
      <c r="M3" s="24">
        <v>1.4966287221544026</v>
      </c>
      <c r="N3" s="24">
        <v>-0.68442581682271353</v>
      </c>
      <c r="O3" s="24">
        <v>0.17273416179366285</v>
      </c>
      <c r="P3" s="24">
        <v>6.1817521737657331E-2</v>
      </c>
      <c r="Q3" s="24">
        <v>-0.52390713279208245</v>
      </c>
      <c r="R3" s="24">
        <v>-1.1030633042608364</v>
      </c>
      <c r="S3" s="24">
        <v>0.31516499167993689</v>
      </c>
      <c r="T3" s="24">
        <v>-1.0725865193865659E-2</v>
      </c>
      <c r="U3" s="24">
        <v>1.7181126687454005</v>
      </c>
      <c r="V3" s="24">
        <v>3.9519836379521681E-2</v>
      </c>
      <c r="W3" s="24">
        <v>-1.5506239665927855</v>
      </c>
      <c r="X3" s="24">
        <v>9.2485294972493248E-2</v>
      </c>
      <c r="Y3" s="24">
        <v>-0.91111111111111109</v>
      </c>
      <c r="Z3" s="24">
        <v>-0.85165662994730817</v>
      </c>
      <c r="AA3" s="24">
        <v>-0.71842233969559743</v>
      </c>
      <c r="AB3" s="24">
        <v>-0.75510270369524135</v>
      </c>
      <c r="AC3" s="24">
        <v>1.0244292103033676</v>
      </c>
      <c r="AD3" s="24">
        <v>-0.89127802265890044</v>
      </c>
      <c r="AE3" s="24">
        <v>1.2659770990502237</v>
      </c>
      <c r="AF3" s="24">
        <v>0.15925479901742978</v>
      </c>
      <c r="AG3" s="24">
        <v>-8.855804201652788E-2</v>
      </c>
      <c r="AH3" s="24">
        <v>0.27616933352745465</v>
      </c>
      <c r="AI3" s="24">
        <v>-0.49416641289103824</v>
      </c>
      <c r="AJ3" s="24">
        <v>-4.4662708469953495E-2</v>
      </c>
      <c r="AK3" s="24">
        <v>1.1459223039847972</v>
      </c>
      <c r="AL3" s="24">
        <v>-0.84612743276624325</v>
      </c>
      <c r="AM3" s="24">
        <v>-0.9513757326196336</v>
      </c>
      <c r="AN3" s="24">
        <v>-0.65473120740502333</v>
      </c>
      <c r="AO3" s="24">
        <v>1.0339926069792902</v>
      </c>
      <c r="AP3" s="24">
        <v>-1.5613410292418928</v>
      </c>
      <c r="AQ3" s="24">
        <v>-0.36837529045655565</v>
      </c>
      <c r="AR3" s="24">
        <v>-0.10067912160171522</v>
      </c>
      <c r="AS3" s="24">
        <v>1.5169812470041146</v>
      </c>
      <c r="AT3" s="24">
        <v>1.1372320373461355</v>
      </c>
      <c r="AU3" s="24">
        <v>-0.69803282284915802</v>
      </c>
      <c r="AV3" s="24">
        <v>-0.91597232240599158</v>
      </c>
      <c r="AW3" s="24">
        <v>1.1777224882154171</v>
      </c>
      <c r="AX3" s="24">
        <v>-9.2384820045170665E-2</v>
      </c>
      <c r="AY3" s="24">
        <v>4.9545262458963402E-2</v>
      </c>
      <c r="AZ3" s="24">
        <v>0.74277166928694971</v>
      </c>
      <c r="BA3" s="24">
        <v>-1.7975505474956934</v>
      </c>
      <c r="BB3" s="24">
        <v>-1.0995745555433487</v>
      </c>
      <c r="BC3" s="24">
        <v>-0.73886443785436973</v>
      </c>
      <c r="BD3" s="24">
        <v>-2.4431265661325816</v>
      </c>
      <c r="BE3" s="24">
        <v>-1.7914416627425942</v>
      </c>
      <c r="BF3" s="24">
        <v>1.4811123986860193</v>
      </c>
      <c r="BG3" s="24">
        <v>0.437176171371367</v>
      </c>
      <c r="BH3" s="24">
        <v>-1.5303456941667626</v>
      </c>
      <c r="BI3" s="24">
        <v>0.80829094274110358</v>
      </c>
      <c r="BJ3" s="24">
        <v>0.38975009436219943</v>
      </c>
      <c r="BK3" s="24">
        <v>-1.9178928977431742</v>
      </c>
      <c r="BL3" s="24">
        <v>-1.6275398351615831</v>
      </c>
      <c r="BM3" s="24">
        <v>-1.2814052171691925</v>
      </c>
      <c r="BN3" s="24">
        <v>-0.41783519515880269</v>
      </c>
      <c r="BO3" s="24">
        <v>-0.35760061333544996</v>
      </c>
      <c r="BP3" s="24">
        <v>-1.5509512717394807</v>
      </c>
      <c r="BQ3" s="24">
        <v>-1.5020016809658379</v>
      </c>
      <c r="BR3" s="24">
        <v>-0.20582302608894468</v>
      </c>
      <c r="BS3" s="24">
        <v>-0.94375326719836272</v>
      </c>
      <c r="BT3" s="24">
        <v>-0.68027499997072716</v>
      </c>
      <c r="BU3">
        <v>0.16925817638097507</v>
      </c>
      <c r="BV3">
        <v>0.58186631483172346</v>
      </c>
      <c r="BW3">
        <v>-0.752160865432698</v>
      </c>
      <c r="BX3">
        <v>-8.7075069192309576E-2</v>
      </c>
      <c r="BY3">
        <v>0.72052098324064517</v>
      </c>
      <c r="BZ3">
        <v>-0.71403369383688886</v>
      </c>
      <c r="CA3">
        <v>0.14533700845128805</v>
      </c>
      <c r="CB3">
        <v>6.5780923491805171E-2</v>
      </c>
      <c r="CC3">
        <v>1.3991841757668495</v>
      </c>
      <c r="CD3">
        <v>-0.58734216488775026</v>
      </c>
      <c r="CE3">
        <v>-0.74322408058138845</v>
      </c>
    </row>
    <row r="4" spans="1:83">
      <c r="A4" s="12" t="s">
        <v>9</v>
      </c>
      <c r="B4" s="24">
        <v>-0.45047774158846116</v>
      </c>
      <c r="C4" s="24">
        <v>0.18578738980392004</v>
      </c>
      <c r="D4" s="24">
        <v>1.1247916811261969</v>
      </c>
      <c r="E4" s="24">
        <v>0.25533107352113477</v>
      </c>
      <c r="F4" s="24">
        <v>1.0237364698881417</v>
      </c>
      <c r="G4" s="24">
        <v>0.94554905694488545</v>
      </c>
      <c r="H4" s="24">
        <v>-0.15092219260754028</v>
      </c>
      <c r="I4" s="24">
        <v>0.98391331555674</v>
      </c>
      <c r="J4" s="24">
        <v>1.4850402637946962</v>
      </c>
      <c r="K4" s="24">
        <v>0.17546290051524033</v>
      </c>
      <c r="L4" s="24">
        <v>-1.6584281583850133</v>
      </c>
      <c r="M4" s="24">
        <v>0.37761093912818772</v>
      </c>
      <c r="N4" s="24">
        <v>1.069956814906394</v>
      </c>
      <c r="O4" s="24">
        <v>-0.41024363425994931</v>
      </c>
      <c r="P4" s="24">
        <v>0.68771992933143788</v>
      </c>
      <c r="Q4" s="24">
        <v>1.0362574905961039</v>
      </c>
      <c r="R4" s="24">
        <v>1.3024632092618338</v>
      </c>
      <c r="S4" s="24">
        <v>1.0445468295677907</v>
      </c>
      <c r="T4" s="24">
        <v>0.85806921550924886</v>
      </c>
      <c r="U4" s="24">
        <v>1.7181126687454005</v>
      </c>
      <c r="V4" s="24">
        <v>1.3733143141883803</v>
      </c>
      <c r="W4" s="24">
        <v>0.71536518046419739</v>
      </c>
      <c r="X4" s="24">
        <v>0.66873982518572106</v>
      </c>
      <c r="Y4" s="24">
        <v>1.1888888888888889</v>
      </c>
      <c r="Z4" s="24">
        <v>1.2570303097038871</v>
      </c>
      <c r="AA4" s="24">
        <v>1.4031686322179637</v>
      </c>
      <c r="AB4" s="24">
        <v>0.99242069628517449</v>
      </c>
      <c r="AC4" s="24">
        <v>1.0244292103033676</v>
      </c>
      <c r="AD4" s="24">
        <v>1.1630091271280774</v>
      </c>
      <c r="AE4" s="24">
        <v>1.2659770990502237</v>
      </c>
      <c r="AF4" s="24">
        <v>1.3319492281457763</v>
      </c>
      <c r="AG4" s="24">
        <v>1.4708335674049393</v>
      </c>
      <c r="AH4" s="24">
        <v>1.358574947191511</v>
      </c>
      <c r="AI4" s="24">
        <v>1.2311559769440521</v>
      </c>
      <c r="AJ4" s="24">
        <v>0.55828385587441964</v>
      </c>
      <c r="AK4" s="24">
        <v>0.16887276058723319</v>
      </c>
      <c r="AL4" s="24">
        <v>0.96426597998266195</v>
      </c>
      <c r="AM4" s="24">
        <v>0.94136125122363756</v>
      </c>
      <c r="AN4" s="24">
        <v>0.91429920087328675</v>
      </c>
      <c r="AO4" s="24">
        <v>1.0339926069792902</v>
      </c>
      <c r="AP4" s="24">
        <v>-0.25754078832855964</v>
      </c>
      <c r="AQ4" s="24">
        <v>1.1235446358924945</v>
      </c>
      <c r="AR4" s="24">
        <v>1.5982810554272266</v>
      </c>
      <c r="AS4" s="24">
        <v>1.5169812470041146</v>
      </c>
      <c r="AT4" s="24">
        <v>0.17769250583533364</v>
      </c>
      <c r="AU4" s="24">
        <v>1.4413434504236664</v>
      </c>
      <c r="AV4" s="24">
        <v>1.0572659253303203</v>
      </c>
      <c r="AW4" s="24">
        <v>1.1777224882154171</v>
      </c>
      <c r="AX4" s="24">
        <v>1.4666090182170821</v>
      </c>
      <c r="AY4" s="24">
        <v>0.62285472805554032</v>
      </c>
      <c r="AZ4" s="24">
        <v>0.74277166928694971</v>
      </c>
      <c r="BA4" s="24">
        <v>-6.8315460237366024E-2</v>
      </c>
      <c r="BB4" s="24">
        <v>-0.35736173055158826</v>
      </c>
      <c r="BC4" s="24">
        <v>-0.73886443785436973</v>
      </c>
      <c r="BD4" s="24">
        <v>4.833523781916968E-2</v>
      </c>
      <c r="BE4" s="24">
        <v>1.3224376222820868</v>
      </c>
      <c r="BF4" s="24">
        <v>-0.21818086326252981</v>
      </c>
      <c r="BG4" s="24">
        <v>-0.17867200047351517</v>
      </c>
      <c r="BH4" s="24">
        <v>1.9418672253712701</v>
      </c>
      <c r="BI4" s="24">
        <v>-1.0855146958299946</v>
      </c>
      <c r="BJ4" s="24">
        <v>0.38975009436219943</v>
      </c>
      <c r="BK4" s="24">
        <v>0.12234213606616873</v>
      </c>
      <c r="BL4" s="24">
        <v>0.33589651917164587</v>
      </c>
      <c r="BM4" s="24">
        <v>0.74808293404570181</v>
      </c>
      <c r="BN4" s="24">
        <v>1.4835496816874336</v>
      </c>
      <c r="BO4" s="24">
        <v>1.2881749366742907</v>
      </c>
      <c r="BP4" s="24">
        <v>1.3570823627720456</v>
      </c>
      <c r="BQ4" s="24">
        <v>-0.17958715750678506</v>
      </c>
      <c r="BR4" s="24">
        <v>-0.94133766343620273</v>
      </c>
      <c r="BS4" s="24">
        <v>-0.94375326719836272</v>
      </c>
      <c r="BT4" s="24">
        <v>-0.68027499997072716</v>
      </c>
      <c r="BU4">
        <v>1.5378759242940152</v>
      </c>
      <c r="BV4">
        <v>1.341251166391769</v>
      </c>
      <c r="BW4">
        <v>0.79227611158910827</v>
      </c>
      <c r="BX4">
        <v>1.3244576313988117</v>
      </c>
      <c r="BY4">
        <v>0.72052098324064517</v>
      </c>
      <c r="BZ4">
        <v>1.8432032561835967</v>
      </c>
      <c r="CA4">
        <v>1.162696067610304</v>
      </c>
      <c r="CB4">
        <v>0.62857326892169374</v>
      </c>
      <c r="CC4">
        <v>1.3991841757668495</v>
      </c>
      <c r="CD4">
        <v>1.6460082892533248</v>
      </c>
      <c r="CE4">
        <v>-0.23225752518168388</v>
      </c>
    </row>
    <row r="5" spans="1:83">
      <c r="A5" s="12" t="s">
        <v>177</v>
      </c>
      <c r="B5" s="24">
        <v>0.94222061981097971</v>
      </c>
      <c r="C5" s="24">
        <v>1.0887141042509714</v>
      </c>
      <c r="D5" s="24">
        <v>1.1247916811261969</v>
      </c>
      <c r="E5" s="24">
        <v>1.1813825789783845</v>
      </c>
      <c r="F5" s="24">
        <v>-0.3191405189529834</v>
      </c>
      <c r="G5" s="24">
        <v>-0.58013766840443148</v>
      </c>
      <c r="H5" s="24">
        <v>0.78943916133174841</v>
      </c>
      <c r="I5" s="24">
        <v>0.98391331555674</v>
      </c>
      <c r="J5" s="24">
        <v>1.4850402637946962</v>
      </c>
      <c r="K5" s="24">
        <v>1.1229625632975384</v>
      </c>
      <c r="L5" s="24">
        <v>0.77765672711836131</v>
      </c>
      <c r="M5" s="24">
        <v>1.4966287221544026</v>
      </c>
      <c r="N5" s="24">
        <v>1.069956814906394</v>
      </c>
      <c r="O5" s="24">
        <v>0.17273416179366285</v>
      </c>
      <c r="P5" s="24">
        <v>6.1817521737657331E-2</v>
      </c>
      <c r="Q5" s="24">
        <v>1.0362574905961039</v>
      </c>
      <c r="R5" s="24">
        <v>-7.2123369893977787E-2</v>
      </c>
      <c r="S5" s="24">
        <v>0.31516499167993689</v>
      </c>
      <c r="T5" s="24">
        <v>0.85806921550924886</v>
      </c>
      <c r="U5" s="24">
        <v>1.7181126687454005</v>
      </c>
      <c r="V5" s="24">
        <v>1.3733143141883803</v>
      </c>
      <c r="W5" s="24">
        <v>-0.57948576071122138</v>
      </c>
      <c r="X5" s="24">
        <v>1.5331216205055627</v>
      </c>
      <c r="Y5" s="24">
        <v>2.0888888888888886</v>
      </c>
      <c r="Z5" s="24">
        <v>2.1607532838401133</v>
      </c>
      <c r="AA5" s="24">
        <v>2.3124219058952042</v>
      </c>
      <c r="AB5" s="24">
        <v>0.99242069628517449</v>
      </c>
      <c r="AC5" s="24">
        <v>1.0244292103033676</v>
      </c>
      <c r="AD5" s="24">
        <v>1.1630091271280774</v>
      </c>
      <c r="AE5" s="24">
        <v>1.2659770990502237</v>
      </c>
      <c r="AF5" s="24">
        <v>1.3319492281457763</v>
      </c>
      <c r="AG5" s="24">
        <v>1.4708335674049393</v>
      </c>
      <c r="AH5" s="24">
        <v>1.358574947191511</v>
      </c>
      <c r="AI5" s="24">
        <v>1.2311559769440521</v>
      </c>
      <c r="AJ5" s="24">
        <v>1.4627037023909792</v>
      </c>
      <c r="AK5" s="24">
        <v>1.1459223039847972</v>
      </c>
      <c r="AL5" s="24">
        <v>0.96426597998266195</v>
      </c>
      <c r="AM5" s="24">
        <v>0.94136125122363756</v>
      </c>
      <c r="AN5" s="24">
        <v>0.91429920087328675</v>
      </c>
      <c r="AO5" s="24">
        <v>1.0339926069792902</v>
      </c>
      <c r="AP5" s="24">
        <v>1.480859532889218</v>
      </c>
      <c r="AQ5" s="24">
        <v>1.1235446358924945</v>
      </c>
      <c r="AR5" s="24">
        <v>1.5982810554272266</v>
      </c>
      <c r="AS5" s="24">
        <v>1.5169812470041146</v>
      </c>
      <c r="AT5" s="24">
        <v>1.1372320373461355</v>
      </c>
      <c r="AU5" s="24">
        <v>-8.6782459056922445E-2</v>
      </c>
      <c r="AV5" s="24">
        <v>1.0572659253303203</v>
      </c>
      <c r="AW5" s="24">
        <v>1.1777224882154171</v>
      </c>
      <c r="AX5" s="24">
        <v>-1.6513786583074235</v>
      </c>
      <c r="AY5" s="24">
        <v>1.4828189264504057</v>
      </c>
      <c r="AZ5" s="24">
        <v>0.74277166928694971</v>
      </c>
      <c r="BA5" s="24">
        <v>-6.8315460237366024E-2</v>
      </c>
      <c r="BB5" s="24">
        <v>0.75595750693605235</v>
      </c>
      <c r="BC5" s="24">
        <v>1.0009035698841173</v>
      </c>
      <c r="BD5" s="24">
        <v>1.1161045823699203</v>
      </c>
      <c r="BE5" s="24">
        <v>0.38827383677468252</v>
      </c>
      <c r="BF5" s="24">
        <v>-0.21818086326252981</v>
      </c>
      <c r="BG5" s="24">
        <v>-0.17867200047351517</v>
      </c>
      <c r="BH5" s="24">
        <v>-0.48868181830535279</v>
      </c>
      <c r="BI5" s="24">
        <v>0.80829094274110358</v>
      </c>
      <c r="BJ5" s="24">
        <v>0.38975009436219943</v>
      </c>
      <c r="BK5" s="24">
        <v>-1.9178928977431742</v>
      </c>
      <c r="BL5" s="24">
        <v>-1.6275398351615831</v>
      </c>
      <c r="BM5" s="24">
        <v>-1.2814052171691925</v>
      </c>
      <c r="BN5" s="24">
        <v>0.34271875557969178</v>
      </c>
      <c r="BO5" s="24">
        <v>-0.35760061333544996</v>
      </c>
      <c r="BP5" s="24">
        <v>1.3570823627720456</v>
      </c>
      <c r="BQ5" s="24">
        <v>1.1428273659522679</v>
      </c>
      <c r="BR5" s="24">
        <v>-0.20582302608894468</v>
      </c>
      <c r="BS5" s="24">
        <v>-9.4375326719836311E-2</v>
      </c>
      <c r="BT5" s="24">
        <v>-0.68027499997072716</v>
      </c>
      <c r="BU5">
        <v>0.33051525241906743</v>
      </c>
      <c r="BV5">
        <v>0.20217388905170058</v>
      </c>
      <c r="BW5">
        <v>-1.1382701096881496</v>
      </c>
      <c r="BX5">
        <v>1.3244576313988117</v>
      </c>
      <c r="BY5">
        <v>0.29044256688770187</v>
      </c>
      <c r="BZ5">
        <v>1.8432032561835967</v>
      </c>
      <c r="CA5">
        <v>0.14533700845128805</v>
      </c>
      <c r="CB5">
        <v>0.62857326892169374</v>
      </c>
      <c r="CC5">
        <v>0.48615721361390535</v>
      </c>
      <c r="CD5">
        <v>1.0876706757180561</v>
      </c>
      <c r="CE5">
        <v>1.8116086964171343</v>
      </c>
    </row>
    <row r="6" spans="1:83">
      <c r="A6" s="12" t="s">
        <v>178</v>
      </c>
      <c r="B6" s="24">
        <v>0.10660160297131521</v>
      </c>
      <c r="C6" s="24">
        <v>-0.4161637531607808</v>
      </c>
      <c r="D6" s="24">
        <v>1.1247916811261969</v>
      </c>
      <c r="E6" s="24">
        <v>0.25533107352113477</v>
      </c>
      <c r="F6" s="24">
        <v>-1.3262982605838272</v>
      </c>
      <c r="G6" s="24">
        <v>-0.58013766840443148</v>
      </c>
      <c r="H6" s="24">
        <v>-1.4047373311932585</v>
      </c>
      <c r="I6" s="24">
        <v>-0.54284872582440824</v>
      </c>
      <c r="J6" s="24">
        <v>-0.10607430455676391</v>
      </c>
      <c r="K6" s="24">
        <v>-0.4562035413396251</v>
      </c>
      <c r="L6" s="24">
        <v>8.1632474117397089E-2</v>
      </c>
      <c r="M6" s="24">
        <v>1.4966287221544026</v>
      </c>
      <c r="N6" s="24">
        <v>1.7327235868929536E-2</v>
      </c>
      <c r="O6" s="24">
        <v>0.75571195784727496</v>
      </c>
      <c r="P6" s="24">
        <v>-0.56408488585612315</v>
      </c>
      <c r="Q6" s="24">
        <v>0.1001587165631921</v>
      </c>
      <c r="R6" s="24">
        <v>-7.2123369893977787E-2</v>
      </c>
      <c r="S6" s="24">
        <v>0.31516499167993689</v>
      </c>
      <c r="T6" s="24">
        <v>-1.0725865193865659E-2</v>
      </c>
      <c r="U6" s="24">
        <v>0.39018207553569201</v>
      </c>
      <c r="V6" s="24">
        <v>-0.49399795474402181</v>
      </c>
      <c r="W6" s="24">
        <v>-1.5506239665927855</v>
      </c>
      <c r="X6" s="24">
        <v>9.2485294972493248E-2</v>
      </c>
      <c r="Y6" s="24">
        <v>-0.91111111111111109</v>
      </c>
      <c r="Z6" s="24">
        <v>-0.85165662994730817</v>
      </c>
      <c r="AA6" s="24">
        <v>-0.71842233969559743</v>
      </c>
      <c r="AB6" s="24">
        <v>-5.6093343703075019E-2</v>
      </c>
      <c r="AC6" s="24">
        <v>-4.3966918897140113E-2</v>
      </c>
      <c r="AD6" s="24">
        <v>-0.3043388370054782</v>
      </c>
      <c r="AE6" s="24">
        <v>-0.4839229866676622</v>
      </c>
      <c r="AF6" s="24">
        <v>-1.4043377731536988</v>
      </c>
      <c r="AG6" s="24">
        <v>0.53519860175205902</v>
      </c>
      <c r="AH6" s="24">
        <v>-0.44543440891524955</v>
      </c>
      <c r="AI6" s="24">
        <v>-0.49416641289103824</v>
      </c>
      <c r="AJ6" s="24">
        <v>-0.64760927281432656</v>
      </c>
      <c r="AK6" s="24">
        <v>1.1459223039847972</v>
      </c>
      <c r="AL6" s="24">
        <v>-0.32887217198084173</v>
      </c>
      <c r="AM6" s="24">
        <v>0.13018825814794996</v>
      </c>
      <c r="AN6" s="24">
        <v>0.91429920087328675</v>
      </c>
      <c r="AO6" s="24">
        <v>1.0339926069792902</v>
      </c>
      <c r="AP6" s="24">
        <v>-1.5613410292418928</v>
      </c>
      <c r="AQ6" s="24">
        <v>-0.96514326099617564</v>
      </c>
      <c r="AR6" s="24">
        <v>-0.10067912160171522</v>
      </c>
      <c r="AS6" s="24">
        <v>0.61789236158460281</v>
      </c>
      <c r="AT6" s="24">
        <v>-0.46200051517186763</v>
      </c>
      <c r="AU6" s="24">
        <v>-8.6782459056922445E-2</v>
      </c>
      <c r="AV6" s="24">
        <v>-1.7052676215005163</v>
      </c>
      <c r="AW6" s="24">
        <v>-0.48422039585163507</v>
      </c>
      <c r="AX6" s="24">
        <v>-1.6513786583074235</v>
      </c>
      <c r="AY6" s="24">
        <v>4.9545262458963402E-2</v>
      </c>
      <c r="AZ6" s="24">
        <v>0.74277166928694971</v>
      </c>
      <c r="BA6" s="24">
        <v>-0.76000949514069704</v>
      </c>
      <c r="BB6" s="24">
        <v>-0.35736173055158826</v>
      </c>
      <c r="BC6" s="24">
        <v>-0.73886443785436973</v>
      </c>
      <c r="BD6" s="24">
        <v>-0.66351099188133067</v>
      </c>
      <c r="BE6" s="24">
        <v>1.3224376222820868</v>
      </c>
      <c r="BF6" s="24">
        <v>-0.21818086326252981</v>
      </c>
      <c r="BG6" s="24">
        <v>0.437176171371367</v>
      </c>
      <c r="BH6" s="24">
        <v>0.20576076560225379</v>
      </c>
      <c r="BI6" s="24">
        <v>0.26720361743507554</v>
      </c>
      <c r="BJ6" s="24">
        <v>1.4783624268911011</v>
      </c>
      <c r="BK6" s="24">
        <v>-0.46058215930792923</v>
      </c>
      <c r="BL6" s="24">
        <v>-1.6275398351615831</v>
      </c>
      <c r="BM6" s="24">
        <v>1.6178635702806565</v>
      </c>
      <c r="BN6" s="24">
        <v>1.4835496816874336</v>
      </c>
      <c r="BO6" s="24">
        <v>-0.35760061333544996</v>
      </c>
      <c r="BP6" s="24">
        <v>-9.6934454483717458E-2</v>
      </c>
      <c r="BQ6" s="24">
        <v>-1.5020016809658379</v>
      </c>
      <c r="BR6" s="24">
        <v>-0.94133766343620273</v>
      </c>
      <c r="BS6" s="24">
        <v>-0.94375326719836272</v>
      </c>
      <c r="BT6" s="24">
        <v>-0.68027499997072716</v>
      </c>
      <c r="BU6">
        <v>-0.63702720380948674</v>
      </c>
      <c r="BV6">
        <v>0.20217388905170058</v>
      </c>
      <c r="BW6">
        <v>-1.5243793539436012</v>
      </c>
      <c r="BX6">
        <v>-0.79284141948787024</v>
      </c>
      <c r="BY6">
        <v>-0.13963584946524144</v>
      </c>
      <c r="BZ6">
        <v>-0.71403369383688886</v>
      </c>
      <c r="CA6">
        <v>-0.87202205070772798</v>
      </c>
      <c r="CB6">
        <v>-0.49701142193808334</v>
      </c>
      <c r="CC6">
        <v>-0.42686974853903881</v>
      </c>
      <c r="CD6">
        <v>-0.58734216488775026</v>
      </c>
      <c r="CE6">
        <v>-0.74322408058138845</v>
      </c>
    </row>
    <row r="7" spans="1:83">
      <c r="A7" s="12" t="s">
        <v>28</v>
      </c>
      <c r="B7" s="24">
        <v>-1.0075570861482375</v>
      </c>
      <c r="C7" s="24">
        <v>-0.4161637531607808</v>
      </c>
      <c r="D7" s="24">
        <v>-0.93914645220245563</v>
      </c>
      <c r="E7" s="24">
        <v>-0.97940426708853168</v>
      </c>
      <c r="F7" s="24">
        <v>1.0237364698881417</v>
      </c>
      <c r="G7" s="24">
        <v>-0.58013766840443148</v>
      </c>
      <c r="H7" s="24">
        <v>-1.4047373311932585</v>
      </c>
      <c r="I7" s="24">
        <v>-1.1535535423768675</v>
      </c>
      <c r="J7" s="24">
        <v>-0.74252013189734789</v>
      </c>
      <c r="K7" s="24">
        <v>-1.0878699831944905</v>
      </c>
      <c r="L7" s="24">
        <v>-0.61439177888356711</v>
      </c>
      <c r="M7" s="24">
        <v>-0.36840091622262211</v>
      </c>
      <c r="N7" s="24">
        <v>-0.68442581682271353</v>
      </c>
      <c r="O7" s="24">
        <v>0.75571195784727496</v>
      </c>
      <c r="P7" s="24">
        <v>6.1817521737657331E-2</v>
      </c>
      <c r="Q7" s="24">
        <v>1.0362574905961039</v>
      </c>
      <c r="R7" s="24">
        <v>-1.1030633042608364</v>
      </c>
      <c r="S7" s="24">
        <v>-1.5082896030396975</v>
      </c>
      <c r="T7" s="24">
        <v>-1.3139184862485376</v>
      </c>
      <c r="U7" s="24">
        <v>-0.93774851767401624</v>
      </c>
      <c r="V7" s="24">
        <v>-1.2942746414293369</v>
      </c>
      <c r="W7" s="24">
        <v>0.71536518046419739</v>
      </c>
      <c r="X7" s="24">
        <v>-1.3481510305605762</v>
      </c>
      <c r="Y7" s="24">
        <v>-0.91111111111111109</v>
      </c>
      <c r="Z7" s="24">
        <v>-0.85165662994730817</v>
      </c>
      <c r="AA7" s="24">
        <v>-0.71842233969559743</v>
      </c>
      <c r="AB7" s="24">
        <v>-5.6093343703075019E-2</v>
      </c>
      <c r="AC7" s="24">
        <v>1.0244292103033676</v>
      </c>
      <c r="AD7" s="24">
        <v>-0.89127802265890044</v>
      </c>
      <c r="AE7" s="24">
        <v>-1.1838830209548166</v>
      </c>
      <c r="AF7" s="24">
        <v>-0.6225414870681345</v>
      </c>
      <c r="AG7" s="24">
        <v>-1.6479496514379952</v>
      </c>
      <c r="AH7" s="24">
        <v>-0.44543440891524955</v>
      </c>
      <c r="AI7" s="24">
        <v>-0.49416641289103824</v>
      </c>
      <c r="AJ7" s="24">
        <v>-0.64760927281432656</v>
      </c>
      <c r="AK7" s="24">
        <v>0.16887276058723319</v>
      </c>
      <c r="AL7" s="24">
        <v>0.1883830888045597</v>
      </c>
      <c r="AM7" s="24">
        <v>0.13018825814794996</v>
      </c>
      <c r="AN7" s="24">
        <v>-0.65473120740502333</v>
      </c>
      <c r="AO7" s="24">
        <v>-0.37599731162883265</v>
      </c>
      <c r="AP7" s="24">
        <v>-1.5613410292418928</v>
      </c>
      <c r="AQ7" s="24">
        <v>-0.36837529045655565</v>
      </c>
      <c r="AR7" s="24">
        <v>-0.10067912160171522</v>
      </c>
      <c r="AS7" s="24">
        <v>0.61789236158460281</v>
      </c>
      <c r="AT7" s="24">
        <v>-0.46200051517186763</v>
      </c>
      <c r="AU7" s="24">
        <v>-1.6149083685375114</v>
      </c>
      <c r="AV7" s="24">
        <v>-0.91597232240599158</v>
      </c>
      <c r="AW7" s="24">
        <v>-0.48422039585163507</v>
      </c>
      <c r="AX7" s="24">
        <v>-0.71598235535007182</v>
      </c>
      <c r="AY7" s="24">
        <v>-0.52376420313761352</v>
      </c>
      <c r="AZ7" s="24">
        <v>-0.56515235706615696</v>
      </c>
      <c r="BA7" s="24">
        <v>-6.8315460237366024E-2</v>
      </c>
      <c r="BB7" s="24">
        <v>0.75595750693605235</v>
      </c>
      <c r="BC7" s="24">
        <v>-0.73886443785436973</v>
      </c>
      <c r="BD7" s="24">
        <v>4.833523781916968E-2</v>
      </c>
      <c r="BE7" s="24">
        <v>-0.85727787723518989</v>
      </c>
      <c r="BF7" s="24">
        <v>-0.21818086326252981</v>
      </c>
      <c r="BG7" s="24">
        <v>0.437176171371367</v>
      </c>
      <c r="BH7" s="24">
        <v>-0.48868181830535279</v>
      </c>
      <c r="BI7" s="24">
        <v>-0.27388370787095245</v>
      </c>
      <c r="BJ7" s="24">
        <v>-0.33599146065706825</v>
      </c>
      <c r="BK7" s="24">
        <v>-1.9178928977431742</v>
      </c>
      <c r="BL7" s="24">
        <v>-1.6275398351615831</v>
      </c>
      <c r="BM7" s="24">
        <v>-1.2814052171691925</v>
      </c>
      <c r="BN7" s="24">
        <v>-0.41783519515880269</v>
      </c>
      <c r="BO7" s="24">
        <v>-0.35760061333544996</v>
      </c>
      <c r="BP7" s="24">
        <v>-9.6934454483717458E-2</v>
      </c>
      <c r="BQ7" s="24">
        <v>-0.70855296689040614</v>
      </c>
      <c r="BR7" s="24">
        <v>-0.94133766343620273</v>
      </c>
      <c r="BS7" s="24">
        <v>-0.94375326719836272</v>
      </c>
      <c r="BT7" s="24">
        <v>-0.68027499997072716</v>
      </c>
      <c r="BU7">
        <v>-1.0008893241005672</v>
      </c>
      <c r="BV7">
        <v>-0.93690338828836794</v>
      </c>
      <c r="BW7">
        <v>1.1783853558445598</v>
      </c>
      <c r="BX7">
        <v>-1.4986077697834308</v>
      </c>
      <c r="BY7">
        <v>-0.99979268217112804</v>
      </c>
      <c r="BZ7">
        <v>-0.71403369383688886</v>
      </c>
      <c r="CA7">
        <v>-0.87202205070772798</v>
      </c>
      <c r="CB7">
        <v>-0.49701142193808334</v>
      </c>
      <c r="CC7">
        <v>-0.42686974853903881</v>
      </c>
      <c r="CD7">
        <v>-0.58734216488775026</v>
      </c>
      <c r="CE7">
        <v>-0.74322408058138845</v>
      </c>
    </row>
    <row r="8" spans="1:83">
      <c r="A8" s="12" t="s">
        <v>179</v>
      </c>
      <c r="B8" s="24">
        <v>0.94222061981097971</v>
      </c>
      <c r="C8" s="24">
        <v>1.0887141042509714</v>
      </c>
      <c r="D8" s="24">
        <v>1.1247916811261969</v>
      </c>
      <c r="E8" s="24">
        <v>1.1813825789783845</v>
      </c>
      <c r="F8" s="24">
        <v>2.0308942115189859</v>
      </c>
      <c r="G8" s="24">
        <v>0.94554905694488545</v>
      </c>
      <c r="H8" s="24">
        <v>-0.77782976190039943</v>
      </c>
      <c r="I8" s="24">
        <v>0.98391331555674</v>
      </c>
      <c r="J8" s="24">
        <v>1.4850402637946962</v>
      </c>
      <c r="K8" s="24">
        <v>1.1229625632975384</v>
      </c>
      <c r="L8" s="24">
        <v>0.77765672711836131</v>
      </c>
      <c r="M8" s="24">
        <v>1.4966287221544026</v>
      </c>
      <c r="N8" s="24">
        <v>-0.68442581682271353</v>
      </c>
      <c r="O8" s="24">
        <v>-1.2847103283403676</v>
      </c>
      <c r="P8" s="24">
        <v>1.6265735407221087</v>
      </c>
      <c r="Q8" s="24">
        <v>-1.147972982147357</v>
      </c>
      <c r="R8" s="24">
        <v>-1.1030633042608364</v>
      </c>
      <c r="S8" s="24">
        <v>0.31516499167993689</v>
      </c>
      <c r="T8" s="24">
        <v>-1.0725865193865659E-2</v>
      </c>
      <c r="U8" s="24">
        <v>0.39018207553569201</v>
      </c>
      <c r="V8" s="24">
        <v>0.57303762750306519</v>
      </c>
      <c r="W8" s="24">
        <v>1.6865033863457615</v>
      </c>
      <c r="X8" s="24">
        <v>0.66873982518572106</v>
      </c>
      <c r="Y8" s="24">
        <v>0.5888888888888888</v>
      </c>
      <c r="Z8" s="24">
        <v>0.65454832694640264</v>
      </c>
      <c r="AA8" s="24">
        <v>0.79699978309980346</v>
      </c>
      <c r="AB8" s="24">
        <v>0.99242069628517449</v>
      </c>
      <c r="AC8" s="24">
        <v>1.0244292103033676</v>
      </c>
      <c r="AD8" s="24">
        <v>1.1630091271280774</v>
      </c>
      <c r="AE8" s="24">
        <v>1.2659770990502237</v>
      </c>
      <c r="AF8" s="24">
        <v>1.3319492281457763</v>
      </c>
      <c r="AG8" s="24">
        <v>1.4708335674049393</v>
      </c>
      <c r="AH8" s="24">
        <v>1.358574947191511</v>
      </c>
      <c r="AI8" s="24">
        <v>1.2311559769440521</v>
      </c>
      <c r="AJ8" s="24">
        <v>1.4627037023909792</v>
      </c>
      <c r="AK8" s="24">
        <v>0.16887276058723319</v>
      </c>
      <c r="AL8" s="24">
        <v>0.96426597998266195</v>
      </c>
      <c r="AM8" s="24">
        <v>0.94136125122363756</v>
      </c>
      <c r="AN8" s="24">
        <v>0.91429920087328675</v>
      </c>
      <c r="AO8" s="24">
        <v>1.0339926069792902</v>
      </c>
      <c r="AP8" s="24">
        <v>-1.5613410292418928</v>
      </c>
      <c r="AQ8" s="24">
        <v>1.1235446358924945</v>
      </c>
      <c r="AR8" s="24">
        <v>-0.7802631924132919</v>
      </c>
      <c r="AS8" s="24">
        <v>1.5169812470041146</v>
      </c>
      <c r="AT8" s="24">
        <v>1.1372320373461355</v>
      </c>
      <c r="AU8" s="24">
        <v>1.4413434504236664</v>
      </c>
      <c r="AV8" s="24">
        <v>1.0572659253303203</v>
      </c>
      <c r="AW8" s="24">
        <v>-0.48422039585163507</v>
      </c>
      <c r="AX8" s="24">
        <v>-1.6513786583074235</v>
      </c>
      <c r="AY8" s="24">
        <v>4.9545262458963402E-2</v>
      </c>
      <c r="AZ8" s="24">
        <v>0.74277166928694971</v>
      </c>
      <c r="BA8" s="24">
        <v>1.6609196270209614</v>
      </c>
      <c r="BB8" s="24">
        <v>0.75595750693605235</v>
      </c>
      <c r="BC8" s="24">
        <v>1.0009035698841173</v>
      </c>
      <c r="BD8" s="24">
        <v>1.1161045823699203</v>
      </c>
      <c r="BE8" s="24">
        <v>1.3224376222820868</v>
      </c>
      <c r="BF8" s="24">
        <v>-0.21818086326252981</v>
      </c>
      <c r="BG8" s="24">
        <v>-0.17867200047351517</v>
      </c>
      <c r="BH8" s="24">
        <v>-0.48868181830535279</v>
      </c>
      <c r="BI8" s="24">
        <v>-0.27388370787095245</v>
      </c>
      <c r="BJ8" s="24">
        <v>0.38975009436219943</v>
      </c>
      <c r="BK8" s="24">
        <v>0.99672857912731561</v>
      </c>
      <c r="BL8" s="24">
        <v>1.1773692424573154</v>
      </c>
      <c r="BM8" s="24">
        <v>1.6178635702806565</v>
      </c>
      <c r="BN8" s="24">
        <v>0.34271875557969178</v>
      </c>
      <c r="BO8" s="24">
        <v>0.30070960666844637</v>
      </c>
      <c r="BP8" s="24">
        <v>1.3570823627720456</v>
      </c>
      <c r="BQ8" s="24">
        <v>1.1428273659522679</v>
      </c>
      <c r="BR8" s="24">
        <v>1.5103777943879908</v>
      </c>
      <c r="BS8" s="24">
        <v>-0.94375326719836272</v>
      </c>
      <c r="BT8" s="24">
        <v>0.89407571424724164</v>
      </c>
      <c r="BU8">
        <v>-0.16979516298116781</v>
      </c>
      <c r="BV8">
        <v>-0.17751853672832227</v>
      </c>
      <c r="BW8">
        <v>0.4061668673336567</v>
      </c>
      <c r="BX8">
        <v>1.3244576313988117</v>
      </c>
      <c r="BY8">
        <v>-0.13963584946524144</v>
      </c>
      <c r="BZ8">
        <v>-7.47244563317674E-2</v>
      </c>
      <c r="CA8">
        <v>2.1800551267693198</v>
      </c>
      <c r="CB8">
        <v>6.5780923491805171E-2</v>
      </c>
      <c r="CC8">
        <v>-0.42686974853903881</v>
      </c>
      <c r="CD8">
        <v>-0.58734216488775026</v>
      </c>
      <c r="CE8">
        <v>0.27870903021802063</v>
      </c>
    </row>
    <row r="9" spans="1:83">
      <c r="A9" s="12" t="s">
        <v>29</v>
      </c>
      <c r="B9" s="24">
        <v>-1.8431761029879019</v>
      </c>
      <c r="C9" s="24">
        <v>-0.4161637531607808</v>
      </c>
      <c r="D9" s="24">
        <v>-0.34944984267998347</v>
      </c>
      <c r="E9" s="24">
        <v>-0.97940426708853168</v>
      </c>
      <c r="F9" s="24">
        <v>0.35229797546757918</v>
      </c>
      <c r="G9" s="24">
        <v>-0.58013766840443148</v>
      </c>
      <c r="H9" s="24">
        <v>0.78943916133174841</v>
      </c>
      <c r="I9" s="24">
        <v>-1.1535535423768675</v>
      </c>
      <c r="J9" s="24">
        <v>-0.74252013189734789</v>
      </c>
      <c r="K9" s="24">
        <v>1.1229625632975384</v>
      </c>
      <c r="L9" s="24">
        <v>8.1632474117397089E-2</v>
      </c>
      <c r="M9" s="24">
        <v>-1.114412771573432</v>
      </c>
      <c r="N9" s="24">
        <v>-0.68442581682271353</v>
      </c>
      <c r="O9" s="24">
        <v>-1.2847103283403676</v>
      </c>
      <c r="P9" s="24">
        <v>-1.5029384972467941</v>
      </c>
      <c r="Q9" s="24">
        <v>-1.147972982147357</v>
      </c>
      <c r="R9" s="24">
        <v>-7.2123369893977787E-2</v>
      </c>
      <c r="S9" s="24">
        <v>-1.5082896030396975</v>
      </c>
      <c r="T9" s="24">
        <v>-1.3139184862485376</v>
      </c>
      <c r="U9" s="24">
        <v>-0.93774851767401624</v>
      </c>
      <c r="V9" s="24">
        <v>-1.2942746414293369</v>
      </c>
      <c r="W9" s="24">
        <v>-1.5506239665927855</v>
      </c>
      <c r="X9" s="24">
        <v>-1.3481510305605762</v>
      </c>
      <c r="Y9" s="24">
        <v>-0.91111111111111109</v>
      </c>
      <c r="Z9" s="24">
        <v>-0.85165662994730817</v>
      </c>
      <c r="AA9" s="24">
        <v>-0.71842233969559743</v>
      </c>
      <c r="AB9" s="24">
        <v>-1.4541120636874076</v>
      </c>
      <c r="AC9" s="24">
        <v>-1.4684950911644836</v>
      </c>
      <c r="AD9" s="24">
        <v>-1.7716868011390337</v>
      </c>
      <c r="AE9" s="24">
        <v>-1.1838830209548166</v>
      </c>
      <c r="AF9" s="24">
        <v>-0.6225414870681345</v>
      </c>
      <c r="AG9" s="24">
        <v>-1.6479496514379952</v>
      </c>
      <c r="AH9" s="24">
        <v>-1.1670381513579537</v>
      </c>
      <c r="AI9" s="24">
        <v>-0.49416641289103824</v>
      </c>
      <c r="AJ9" s="24">
        <v>-1.5520291193308862</v>
      </c>
      <c r="AK9" s="24">
        <v>-1.1338599639428522</v>
      </c>
      <c r="AL9" s="24">
        <v>-1.6220103239443455</v>
      </c>
      <c r="AM9" s="24">
        <v>-0.4105937372358418</v>
      </c>
      <c r="AN9" s="24">
        <v>-1.2823433707163474</v>
      </c>
      <c r="AO9" s="24">
        <v>-0.93999327907208174</v>
      </c>
      <c r="AP9" s="24">
        <v>-1.5613410292418928</v>
      </c>
      <c r="AQ9" s="24">
        <v>-0.36837529045655565</v>
      </c>
      <c r="AR9" s="24">
        <v>-0.7802631924132919</v>
      </c>
      <c r="AS9" s="24">
        <v>1.849977130492831E-2</v>
      </c>
      <c r="AT9" s="24">
        <v>-0.46200051517186763</v>
      </c>
      <c r="AU9" s="24">
        <v>-8.6782459056922445E-2</v>
      </c>
      <c r="AV9" s="24">
        <v>-1.7052676215005163</v>
      </c>
      <c r="AW9" s="24">
        <v>-1.1489975494784559</v>
      </c>
      <c r="AX9" s="24">
        <v>-0.71598235535007182</v>
      </c>
      <c r="AY9" s="24">
        <v>-1.3837284015324789</v>
      </c>
      <c r="AZ9" s="24">
        <v>-2.309051058870299</v>
      </c>
      <c r="BA9" s="24">
        <v>-6.8315460237366024E-2</v>
      </c>
      <c r="BB9" s="24">
        <v>0.75595750693605235</v>
      </c>
      <c r="BC9" s="24">
        <v>-1.4347716409497644</v>
      </c>
      <c r="BD9" s="24">
        <v>4.833523781916968E-2</v>
      </c>
      <c r="BE9" s="24">
        <v>-0.85727787723518989</v>
      </c>
      <c r="BF9" s="24">
        <v>-0.21818086326252981</v>
      </c>
      <c r="BG9" s="24">
        <v>-0.17867200047351517</v>
      </c>
      <c r="BH9" s="24">
        <v>-1.5303456941667626</v>
      </c>
      <c r="BI9" s="24">
        <v>-1.0855146958299946</v>
      </c>
      <c r="BJ9" s="24">
        <v>-1.061733015676336</v>
      </c>
      <c r="BK9" s="24">
        <v>0.99672857912731561</v>
      </c>
      <c r="BL9" s="24">
        <v>-0.22508529635213384</v>
      </c>
      <c r="BM9" s="24">
        <v>-1.2814052171691925</v>
      </c>
      <c r="BN9" s="24">
        <v>-0.41783519515880269</v>
      </c>
      <c r="BO9" s="24">
        <v>-0.35760061333544996</v>
      </c>
      <c r="BP9" s="24">
        <v>-9.6934454483717458E-2</v>
      </c>
      <c r="BQ9" s="24">
        <v>-0.70855296689040614</v>
      </c>
      <c r="BR9" s="24">
        <v>-0.20582302608894468</v>
      </c>
      <c r="BS9" s="24">
        <v>1.0381285939181988</v>
      </c>
      <c r="BT9" s="24">
        <v>-0.68027499997072716</v>
      </c>
      <c r="BU9">
        <v>-1.0587764796014207</v>
      </c>
      <c r="BV9">
        <v>-1.6962882398484136</v>
      </c>
      <c r="BW9">
        <v>-0.752160865432698</v>
      </c>
      <c r="BX9">
        <v>-1.4986077697834308</v>
      </c>
      <c r="BY9">
        <v>-0.99979268217112804</v>
      </c>
      <c r="BZ9">
        <v>-0.71403369383688886</v>
      </c>
      <c r="CA9">
        <v>-0.87202205070772798</v>
      </c>
      <c r="CB9">
        <v>-0.49701142193808334</v>
      </c>
      <c r="CC9">
        <v>-0.42686974853903881</v>
      </c>
      <c r="CD9">
        <v>-0.58734216488775026</v>
      </c>
      <c r="CE9">
        <v>-0.74322408058138845</v>
      </c>
    </row>
    <row r="10" spans="1:83">
      <c r="A10" s="12" t="s">
        <v>180</v>
      </c>
      <c r="B10" s="24">
        <v>-1.8431761029879019</v>
      </c>
      <c r="C10" s="24">
        <v>-1.0181148961254816</v>
      </c>
      <c r="D10" s="24">
        <v>-0.34944984267998347</v>
      </c>
      <c r="E10" s="24">
        <v>-0.97940426708853168</v>
      </c>
      <c r="F10" s="24">
        <v>-1.3262982605838272</v>
      </c>
      <c r="G10" s="24">
        <v>-2.1058243937537484</v>
      </c>
      <c r="H10" s="24">
        <v>0.78943916133174841</v>
      </c>
      <c r="I10" s="24">
        <v>-0.54284872582440824</v>
      </c>
      <c r="J10" s="24">
        <v>-0.10607430455676391</v>
      </c>
      <c r="K10" s="24">
        <v>-2.0353696459767887</v>
      </c>
      <c r="L10" s="24">
        <v>0.77765672711836131</v>
      </c>
      <c r="M10" s="24">
        <v>-1.114412771573432</v>
      </c>
      <c r="N10" s="24">
        <v>-1.3861788695143566</v>
      </c>
      <c r="O10" s="24">
        <v>-1.2847103283403676</v>
      </c>
      <c r="P10" s="24">
        <v>-0.56408488585612315</v>
      </c>
      <c r="Q10" s="24">
        <v>-2.0840717561802689</v>
      </c>
      <c r="R10" s="24">
        <v>-1.1030633042608364</v>
      </c>
      <c r="S10" s="24">
        <v>-0.41421684620791682</v>
      </c>
      <c r="T10" s="24">
        <v>-1.3139184862485376</v>
      </c>
      <c r="U10" s="24">
        <v>-0.93774851767401624</v>
      </c>
      <c r="V10" s="24">
        <v>-1.2942746414293369</v>
      </c>
      <c r="W10" s="24">
        <v>-1.5506239665927855</v>
      </c>
      <c r="X10" s="24">
        <v>-1.3481510305605762</v>
      </c>
      <c r="Y10" s="24">
        <v>-0.91111111111111109</v>
      </c>
      <c r="Z10" s="24">
        <v>-0.85165662994730817</v>
      </c>
      <c r="AA10" s="24">
        <v>-0.71842233969559743</v>
      </c>
      <c r="AB10" s="24">
        <v>-1.4541120636874076</v>
      </c>
      <c r="AC10" s="24">
        <v>-1.4684950911644836</v>
      </c>
      <c r="AD10" s="24">
        <v>-1.7716868011390337</v>
      </c>
      <c r="AE10" s="24">
        <v>-1.1838830209548166</v>
      </c>
      <c r="AF10" s="24">
        <v>-1.4043377731536988</v>
      </c>
      <c r="AG10" s="24">
        <v>-1.6479496514379952</v>
      </c>
      <c r="AH10" s="24">
        <v>-1.1670381513579537</v>
      </c>
      <c r="AI10" s="24">
        <v>-1.1842953688250744</v>
      </c>
      <c r="AJ10" s="24">
        <v>-1.5520291193308862</v>
      </c>
      <c r="AK10" s="24">
        <v>-2.1109095073404163</v>
      </c>
      <c r="AL10" s="24">
        <v>-0.84612743276624325</v>
      </c>
      <c r="AM10" s="24">
        <v>-1.7625487256953212</v>
      </c>
      <c r="AN10" s="24">
        <v>-2.7119044093699307E-2</v>
      </c>
      <c r="AO10" s="24">
        <v>-1.7859872302369555</v>
      </c>
      <c r="AP10" s="24">
        <v>-1.5613410292418928</v>
      </c>
      <c r="AQ10" s="24">
        <v>-0.36837529045655565</v>
      </c>
      <c r="AR10" s="24">
        <v>-0.7802631924132919</v>
      </c>
      <c r="AS10" s="24">
        <v>-1.479981704394258</v>
      </c>
      <c r="AT10" s="24">
        <v>-0.46200051517186763</v>
      </c>
      <c r="AU10" s="24">
        <v>-1.6149083685375114</v>
      </c>
      <c r="AV10" s="24">
        <v>-1.7052676215005163</v>
      </c>
      <c r="AW10" s="24">
        <v>-2.1461632799186874</v>
      </c>
      <c r="AX10" s="24">
        <v>-1.6513786583074235</v>
      </c>
      <c r="AY10" s="24">
        <v>-1.3837284015324789</v>
      </c>
      <c r="AZ10" s="24">
        <v>-1.4371017079682282</v>
      </c>
      <c r="BA10" s="24">
        <v>-6.8315460237366024E-2</v>
      </c>
      <c r="BB10" s="24">
        <v>-1.0995745555433487</v>
      </c>
      <c r="BC10" s="24">
        <v>1.0009035698841173</v>
      </c>
      <c r="BD10" s="24">
        <v>1.1161045823699203</v>
      </c>
      <c r="BE10" s="24">
        <v>0.38827383677468252</v>
      </c>
      <c r="BF10" s="24">
        <v>-0.21818086326252981</v>
      </c>
      <c r="BG10" s="24">
        <v>-0.17867200047351517</v>
      </c>
      <c r="BH10" s="24">
        <v>0.90020334950986036</v>
      </c>
      <c r="BI10" s="24">
        <v>-1.0855146958299946</v>
      </c>
      <c r="BJ10" s="24">
        <v>1.4783624268911011</v>
      </c>
      <c r="BK10" s="24">
        <v>0.99672857912731561</v>
      </c>
      <c r="BL10" s="24">
        <v>-0.22508529635213384</v>
      </c>
      <c r="BM10" s="24">
        <v>0.16822917655573197</v>
      </c>
      <c r="BN10" s="24">
        <v>0.34271875557969178</v>
      </c>
      <c r="BO10" s="24">
        <v>-0.35760061333544996</v>
      </c>
      <c r="BP10" s="24">
        <v>-1.5509512717394807</v>
      </c>
      <c r="BQ10" s="24">
        <v>-1.5020016809658379</v>
      </c>
      <c r="BR10" s="24">
        <v>-0.94133766343620273</v>
      </c>
      <c r="BS10" s="24">
        <v>0.47187663359918131</v>
      </c>
      <c r="BT10" s="24">
        <v>-0.68027499997072716</v>
      </c>
      <c r="BU10">
        <v>-0.53365728327224815</v>
      </c>
      <c r="BV10">
        <v>-1.6962882398484136</v>
      </c>
      <c r="BW10">
        <v>-1.5243793539436012</v>
      </c>
      <c r="BX10">
        <v>-1.4986077697834308</v>
      </c>
      <c r="BY10">
        <v>-0.56971426581818474</v>
      </c>
      <c r="BZ10">
        <v>-0.71403369383688886</v>
      </c>
      <c r="CA10">
        <v>-0.87202205070772798</v>
      </c>
      <c r="CB10">
        <v>-0.49701142193808334</v>
      </c>
      <c r="CC10">
        <v>-0.42686974853903881</v>
      </c>
      <c r="CD10">
        <v>-0.58734216488775026</v>
      </c>
      <c r="CE10">
        <v>-0.74322408058138845</v>
      </c>
    </row>
    <row r="11" spans="1:83">
      <c r="A11" s="12" t="s">
        <v>30</v>
      </c>
      <c r="B11" s="24">
        <v>-0.45047774158846116</v>
      </c>
      <c r="C11" s="24">
        <v>0.18578738980392004</v>
      </c>
      <c r="D11" s="24">
        <v>1.1247916811261969</v>
      </c>
      <c r="E11" s="24">
        <v>-0.36203659678369843</v>
      </c>
      <c r="F11" s="24">
        <v>0.35229797546757918</v>
      </c>
      <c r="G11" s="24">
        <v>0.94554905694488545</v>
      </c>
      <c r="H11" s="24">
        <v>-0.15092219260754028</v>
      </c>
      <c r="I11" s="24">
        <v>-0.54284872582440824</v>
      </c>
      <c r="J11" s="24">
        <v>-0.10607430455676391</v>
      </c>
      <c r="K11" s="24">
        <v>-0.4562035413396251</v>
      </c>
      <c r="L11" s="24">
        <v>0.77765672711836131</v>
      </c>
      <c r="M11" s="24">
        <v>-0.36840091622262211</v>
      </c>
      <c r="N11" s="24">
        <v>1.069956814906394</v>
      </c>
      <c r="O11" s="24">
        <v>1.6301786519276933</v>
      </c>
      <c r="P11" s="24">
        <v>0.68771992933143788</v>
      </c>
      <c r="Q11" s="24">
        <v>-1.147972982147357</v>
      </c>
      <c r="R11" s="24">
        <v>0.61516991968392809</v>
      </c>
      <c r="S11" s="24">
        <v>0.31516499167993689</v>
      </c>
      <c r="T11" s="24">
        <v>-1.0725865193865659E-2</v>
      </c>
      <c r="U11" s="24">
        <v>-0.14099016174819129</v>
      </c>
      <c r="V11" s="24">
        <v>1.3733143141883803</v>
      </c>
      <c r="W11" s="24">
        <v>0.71536518046419739</v>
      </c>
      <c r="X11" s="24">
        <v>0.66873982518572106</v>
      </c>
      <c r="Y11" s="24">
        <v>2.0888888888888886</v>
      </c>
      <c r="Z11" s="24">
        <v>2.1607532838401133</v>
      </c>
      <c r="AA11" s="24">
        <v>2.3124219058952042</v>
      </c>
      <c r="AB11" s="24">
        <v>-5.6093343703075019E-2</v>
      </c>
      <c r="AC11" s="24">
        <v>1.0244292103033676</v>
      </c>
      <c r="AD11" s="24">
        <v>0.28260034864794398</v>
      </c>
      <c r="AE11" s="24">
        <v>0.21603704761949211</v>
      </c>
      <c r="AF11" s="24">
        <v>-0.6225414870681345</v>
      </c>
      <c r="AG11" s="24">
        <v>-8.855804201652788E-2</v>
      </c>
      <c r="AH11" s="24">
        <v>-0.44543440891524955</v>
      </c>
      <c r="AI11" s="24">
        <v>0.19596254304299787</v>
      </c>
      <c r="AJ11" s="24">
        <v>1.4627037023909792</v>
      </c>
      <c r="AK11" s="24">
        <v>1.1459223039847972</v>
      </c>
      <c r="AL11" s="24">
        <v>-0.32887217198084173</v>
      </c>
      <c r="AM11" s="24">
        <v>-0.4105937372358418</v>
      </c>
      <c r="AN11" s="24">
        <v>0.91429920087328675</v>
      </c>
      <c r="AO11" s="24">
        <v>-0.37599731162883265</v>
      </c>
      <c r="AP11" s="24">
        <v>0.61165937228032918</v>
      </c>
      <c r="AQ11" s="24">
        <v>-0.36837529045655565</v>
      </c>
      <c r="AR11" s="24">
        <v>0.57890494920986146</v>
      </c>
      <c r="AS11" s="24">
        <v>0.61789236158460281</v>
      </c>
      <c r="AT11" s="24">
        <v>1.1372320373461355</v>
      </c>
      <c r="AU11" s="24">
        <v>0.52446790473531313</v>
      </c>
      <c r="AV11" s="24">
        <v>-0.1266770233114668</v>
      </c>
      <c r="AW11" s="24">
        <v>-0.48422039585163507</v>
      </c>
      <c r="AX11" s="24">
        <v>1.4666090182170821</v>
      </c>
      <c r="AY11" s="24">
        <v>4.9545262458963402E-2</v>
      </c>
      <c r="AZ11" s="24">
        <v>0.74277166928694971</v>
      </c>
      <c r="BA11" s="24">
        <v>-1.7975505474956934</v>
      </c>
      <c r="BB11" s="24">
        <v>-1.0995745555433487</v>
      </c>
      <c r="BC11" s="24">
        <v>1.0009035698841173</v>
      </c>
      <c r="BD11" s="24">
        <v>1.1161045823699203</v>
      </c>
      <c r="BE11" s="24">
        <v>1.3224376222820868</v>
      </c>
      <c r="BF11" s="24">
        <v>-0.21818086326252981</v>
      </c>
      <c r="BG11" s="24">
        <v>-0.79452017231839733</v>
      </c>
      <c r="BH11" s="24">
        <v>-1.5303456941667626</v>
      </c>
      <c r="BI11" s="24">
        <v>0.26720361743507554</v>
      </c>
      <c r="BJ11" s="24">
        <v>-0.33599146065706825</v>
      </c>
      <c r="BK11" s="24">
        <v>-0.46058215930792923</v>
      </c>
      <c r="BL11" s="24">
        <v>-0.22508529635213384</v>
      </c>
      <c r="BM11" s="24">
        <v>0.16822917655573197</v>
      </c>
      <c r="BN11" s="24">
        <v>1.4835496816874336</v>
      </c>
      <c r="BO11" s="24">
        <v>1.2881749366742907</v>
      </c>
      <c r="BP11" s="24">
        <v>1.3570823627720456</v>
      </c>
      <c r="BQ11" s="24">
        <v>-0.17958715750678506</v>
      </c>
      <c r="BR11" s="24">
        <v>1.5103777943879908</v>
      </c>
      <c r="BS11" s="24">
        <v>1.8875065343967252</v>
      </c>
      <c r="BT11" s="24">
        <v>2.4684264284652104</v>
      </c>
      <c r="BU11">
        <v>-4.9886055157970857E-2</v>
      </c>
      <c r="BV11">
        <v>0.96155874061174629</v>
      </c>
      <c r="BW11">
        <v>1.1783853558445598</v>
      </c>
      <c r="BX11">
        <v>0.61869128110325111</v>
      </c>
      <c r="BY11">
        <v>0.72052098324064517</v>
      </c>
      <c r="BZ11">
        <v>-0.71403369383688886</v>
      </c>
      <c r="CA11">
        <v>1.162696067610304</v>
      </c>
      <c r="CB11">
        <v>1.1913656143515823</v>
      </c>
      <c r="CC11">
        <v>1.3991841757668495</v>
      </c>
      <c r="CD11">
        <v>-0.58734216488775026</v>
      </c>
      <c r="CE11">
        <v>-0.74322408058138845</v>
      </c>
    </row>
    <row r="12" spans="1:83">
      <c r="A12" s="12" t="s">
        <v>31</v>
      </c>
      <c r="B12" s="24">
        <v>-1.0075570861482375</v>
      </c>
      <c r="C12" s="24">
        <v>-1.9210416105725328</v>
      </c>
      <c r="D12" s="24">
        <v>-0.93914645220245563</v>
      </c>
      <c r="E12" s="24">
        <v>1.1813825789783845</v>
      </c>
      <c r="F12" s="24">
        <v>-0.3191405189529834</v>
      </c>
      <c r="G12" s="24">
        <v>-0.58013766840443148</v>
      </c>
      <c r="H12" s="24">
        <v>0.78943916133174841</v>
      </c>
      <c r="I12" s="24">
        <v>-2.0696107672055564</v>
      </c>
      <c r="J12" s="24">
        <v>-0.10607430455676391</v>
      </c>
      <c r="K12" s="24">
        <v>1.1229625632975384</v>
      </c>
      <c r="L12" s="24">
        <v>8.1632474117397089E-2</v>
      </c>
      <c r="M12" s="24">
        <v>-2.2334305545996469</v>
      </c>
      <c r="N12" s="24">
        <v>-1.3861788695143566</v>
      </c>
      <c r="O12" s="24">
        <v>-0.41024363425994931</v>
      </c>
      <c r="P12" s="24">
        <v>-1.5029384972467941</v>
      </c>
      <c r="Q12" s="24">
        <v>-1.147972982147357</v>
      </c>
      <c r="R12" s="24">
        <v>-1.1030633042608364</v>
      </c>
      <c r="S12" s="24">
        <v>0.31516499167993689</v>
      </c>
      <c r="T12" s="24">
        <v>-1.3139184862485376</v>
      </c>
      <c r="U12" s="24">
        <v>-0.93774851767401624</v>
      </c>
      <c r="V12" s="24">
        <v>-0.49399795474402181</v>
      </c>
      <c r="W12" s="24">
        <v>-1.5506239665927855</v>
      </c>
      <c r="X12" s="24">
        <v>-1.3481510305605762</v>
      </c>
      <c r="Y12" s="24">
        <v>-0.91111111111111109</v>
      </c>
      <c r="Z12" s="24">
        <v>-0.85165662994730817</v>
      </c>
      <c r="AA12" s="24">
        <v>-0.71842233969559743</v>
      </c>
      <c r="AB12" s="24">
        <v>-1.4541120636874076</v>
      </c>
      <c r="AC12" s="24">
        <v>-1.4684950911644836</v>
      </c>
      <c r="AD12" s="24">
        <v>-0.3043388370054782</v>
      </c>
      <c r="AE12" s="24">
        <v>-0.4839229866676622</v>
      </c>
      <c r="AF12" s="24">
        <v>-1.4043377731536988</v>
      </c>
      <c r="AG12" s="24">
        <v>-0.71231468578511481</v>
      </c>
      <c r="AH12" s="24">
        <v>-0.44543440891524955</v>
      </c>
      <c r="AI12" s="24">
        <v>-2.2194888027261284</v>
      </c>
      <c r="AJ12" s="24">
        <v>-4.4662708469953495E-2</v>
      </c>
      <c r="AK12" s="24">
        <v>-1.1338599639428522</v>
      </c>
      <c r="AL12" s="24">
        <v>-0.32887217198084173</v>
      </c>
      <c r="AM12" s="24">
        <v>0.94136125122363756</v>
      </c>
      <c r="AN12" s="24">
        <v>-2.2237616156833333</v>
      </c>
      <c r="AO12" s="24">
        <v>-0.93999327907208174</v>
      </c>
      <c r="AP12" s="24">
        <v>-1.5613410292418928</v>
      </c>
      <c r="AQ12" s="24">
        <v>-1.8602952168056057</v>
      </c>
      <c r="AR12" s="24">
        <v>-0.10067912160171522</v>
      </c>
      <c r="AS12" s="24">
        <v>1.849977130492831E-2</v>
      </c>
      <c r="AT12" s="24">
        <v>-2.0612330676898707</v>
      </c>
      <c r="AU12" s="24">
        <v>-0.69803282284915802</v>
      </c>
      <c r="AV12" s="24">
        <v>1.0572659253303203</v>
      </c>
      <c r="AW12" s="24">
        <v>-0.48422039585163507</v>
      </c>
      <c r="AX12" s="24">
        <v>-1.6513786583074235</v>
      </c>
      <c r="AY12" s="24">
        <v>-1.3837284015324789</v>
      </c>
      <c r="AZ12" s="24">
        <v>-2.309051058870299</v>
      </c>
      <c r="BA12" s="24">
        <v>-1.7975505474956934</v>
      </c>
      <c r="BB12" s="24">
        <v>0.75595750693605235</v>
      </c>
      <c r="BC12" s="24">
        <v>-0.73886443785436973</v>
      </c>
      <c r="BD12" s="24">
        <v>1.1161045823699203</v>
      </c>
      <c r="BE12" s="24">
        <v>-0.23450202023025368</v>
      </c>
      <c r="BF12" s="24">
        <v>-1.9174741252110787</v>
      </c>
      <c r="BG12" s="24">
        <v>1.3609484291386902</v>
      </c>
      <c r="BH12" s="24">
        <v>0.20576076560225379</v>
      </c>
      <c r="BI12" s="24">
        <v>0.26720361743507554</v>
      </c>
      <c r="BJ12" s="24">
        <v>-2.1503453482052377</v>
      </c>
      <c r="BK12" s="24">
        <v>0.99672857912731561</v>
      </c>
      <c r="BL12" s="24">
        <v>-1.6275398351615831</v>
      </c>
      <c r="BM12" s="24">
        <v>-1.2814052171691925</v>
      </c>
      <c r="BN12" s="24">
        <v>-0.41783519515880269</v>
      </c>
      <c r="BO12" s="24">
        <v>-2.003376163345191</v>
      </c>
      <c r="BP12" s="24">
        <v>-1.5509512717394807</v>
      </c>
      <c r="BQ12" s="24">
        <v>1.1428273659522679</v>
      </c>
      <c r="BR12" s="24">
        <v>1.5103777943879908</v>
      </c>
      <c r="BS12" s="24">
        <v>0.47187663359918131</v>
      </c>
      <c r="BT12" s="24">
        <v>-0.68027499997072716</v>
      </c>
      <c r="BU12">
        <v>-1.0918548541733371</v>
      </c>
      <c r="BV12">
        <v>-0.17751853672832227</v>
      </c>
      <c r="BW12">
        <v>-0.752160865432698</v>
      </c>
      <c r="BX12">
        <v>-1.4986077697834308</v>
      </c>
      <c r="BY12">
        <v>-0.99979268217112804</v>
      </c>
      <c r="BZ12">
        <v>-0.71403369383688886</v>
      </c>
      <c r="CA12">
        <v>-0.87202205070772798</v>
      </c>
      <c r="CB12">
        <v>-0.49701142193808334</v>
      </c>
      <c r="CC12">
        <v>-0.42686974853903881</v>
      </c>
      <c r="CD12">
        <v>-0.58734216488775026</v>
      </c>
      <c r="CE12">
        <v>-0.74322408058138845</v>
      </c>
    </row>
    <row r="13" spans="1:83">
      <c r="A13" s="12" t="s">
        <v>32</v>
      </c>
      <c r="B13" s="24">
        <v>-1.8431761029879019</v>
      </c>
      <c r="C13" s="24">
        <v>-0.4161637531607808</v>
      </c>
      <c r="D13" s="24">
        <v>-1.8236913664861638</v>
      </c>
      <c r="E13" s="24">
        <v>-1.9054557725457815</v>
      </c>
      <c r="F13" s="24">
        <v>0.35229797546757918</v>
      </c>
      <c r="G13" s="24">
        <v>-0.58013766840443148</v>
      </c>
      <c r="H13" s="24">
        <v>0.78943916133174841</v>
      </c>
      <c r="I13" s="24">
        <v>0.98391331555674</v>
      </c>
      <c r="J13" s="24">
        <v>-0.74252013189734789</v>
      </c>
      <c r="K13" s="24">
        <v>0.17546290051524033</v>
      </c>
      <c r="L13" s="24">
        <v>8.1632474117397089E-2</v>
      </c>
      <c r="M13" s="24">
        <v>-0.36840091622262211</v>
      </c>
      <c r="N13" s="24">
        <v>-1.3861788695143566</v>
      </c>
      <c r="O13" s="24">
        <v>-0.41024363425994931</v>
      </c>
      <c r="P13" s="24">
        <v>-0.56408488585612315</v>
      </c>
      <c r="Q13" s="24">
        <v>-0.52390713279208245</v>
      </c>
      <c r="R13" s="24">
        <v>-1.1030633042608364</v>
      </c>
      <c r="S13" s="24">
        <v>-1.5082896030396975</v>
      </c>
      <c r="T13" s="24">
        <v>-1.0725865193865659E-2</v>
      </c>
      <c r="U13" s="24">
        <v>-0.93774851767401624</v>
      </c>
      <c r="V13" s="24">
        <v>-1.2942746414293369</v>
      </c>
      <c r="W13" s="24">
        <v>-1.5506239665927855</v>
      </c>
      <c r="X13" s="24">
        <v>-1.3481510305605762</v>
      </c>
      <c r="Y13" s="24">
        <v>-0.91111111111111109</v>
      </c>
      <c r="Z13" s="24">
        <v>-0.85165662994730817</v>
      </c>
      <c r="AA13" s="24">
        <v>-0.71842233969559743</v>
      </c>
      <c r="AB13" s="24">
        <v>-1.4541120636874076</v>
      </c>
      <c r="AC13" s="24">
        <v>-0.75623100503081186</v>
      </c>
      <c r="AD13" s="24">
        <v>-1.7716868011390337</v>
      </c>
      <c r="AE13" s="24">
        <v>-0.4839229866676622</v>
      </c>
      <c r="AF13" s="24">
        <v>-1.4043377731536988</v>
      </c>
      <c r="AG13" s="24">
        <v>-1.6479496514379952</v>
      </c>
      <c r="AH13" s="24">
        <v>-0.44543440891524955</v>
      </c>
      <c r="AI13" s="24">
        <v>-0.49416641289103824</v>
      </c>
      <c r="AJ13" s="24">
        <v>-1.5520291193308862</v>
      </c>
      <c r="AK13" s="24">
        <v>-2.1109095073404163</v>
      </c>
      <c r="AL13" s="24">
        <v>-1.6220103239443455</v>
      </c>
      <c r="AM13" s="24">
        <v>-0.4105937372358418</v>
      </c>
      <c r="AN13" s="24">
        <v>-2.2237616156833333</v>
      </c>
      <c r="AO13" s="24">
        <v>-0.93999327907208174</v>
      </c>
      <c r="AP13" s="24">
        <v>-1.5613410292418928</v>
      </c>
      <c r="AQ13" s="24">
        <v>-0.96514326099617564</v>
      </c>
      <c r="AR13" s="24">
        <v>-1.7996392986306571</v>
      </c>
      <c r="AS13" s="24">
        <v>-1.479981704394258</v>
      </c>
      <c r="AT13" s="24">
        <v>-0.46200051517186763</v>
      </c>
      <c r="AU13" s="24">
        <v>-1.6149083685375114</v>
      </c>
      <c r="AV13" s="24">
        <v>-0.91597232240599158</v>
      </c>
      <c r="AW13" s="24">
        <v>-1.1489975494784559</v>
      </c>
      <c r="AX13" s="24">
        <v>-9.2384820045170665E-2</v>
      </c>
      <c r="AY13" s="24">
        <v>-1.3837284015324789</v>
      </c>
      <c r="AZ13" s="24">
        <v>-1.4371017079682282</v>
      </c>
      <c r="BA13" s="24">
        <v>-0.76000949514069704</v>
      </c>
      <c r="BB13" s="24">
        <v>-0.35736173055158826</v>
      </c>
      <c r="BC13" s="24">
        <v>-0.73886443785436973</v>
      </c>
      <c r="BD13" s="24">
        <v>-0.66351099188133067</v>
      </c>
      <c r="BE13" s="24">
        <v>-1.7914416627425942</v>
      </c>
      <c r="BF13" s="24">
        <v>-0.21818086326252981</v>
      </c>
      <c r="BG13" s="24">
        <v>-0.17867200047351517</v>
      </c>
      <c r="BH13" s="24">
        <v>-1.5303456941667626</v>
      </c>
      <c r="BI13" s="24">
        <v>-1.0855146958299946</v>
      </c>
      <c r="BJ13" s="24">
        <v>-0.33599146065706825</v>
      </c>
      <c r="BK13" s="24">
        <v>0.12234213606616873</v>
      </c>
      <c r="BL13" s="24">
        <v>-0.22508529635213384</v>
      </c>
      <c r="BM13" s="24">
        <v>0.16822917655573197</v>
      </c>
      <c r="BN13" s="24">
        <v>-2.3192200720050389</v>
      </c>
      <c r="BO13" s="24">
        <v>-1.0159108333393463</v>
      </c>
      <c r="BP13" s="24">
        <v>-1.5509512717394807</v>
      </c>
      <c r="BQ13" s="24">
        <v>-1.5020016809658379</v>
      </c>
      <c r="BR13" s="24">
        <v>0.28452006547589404</v>
      </c>
      <c r="BS13" s="24">
        <v>0.47187663359918131</v>
      </c>
      <c r="BT13" s="24">
        <v>-0.68027499997072716</v>
      </c>
      <c r="BU13">
        <v>-1.1538768064956801</v>
      </c>
      <c r="BV13">
        <v>-0.93690338828836794</v>
      </c>
      <c r="BW13">
        <v>-1.5243793539436012</v>
      </c>
      <c r="BX13">
        <v>-1.4986077697834308</v>
      </c>
      <c r="BY13">
        <v>-0.99979268217112804</v>
      </c>
      <c r="BZ13">
        <v>-7.47244563317674E-2</v>
      </c>
      <c r="CA13">
        <v>-0.87202205070772798</v>
      </c>
      <c r="CB13">
        <v>-0.49701142193808334</v>
      </c>
      <c r="CC13">
        <v>-0.42686974853903881</v>
      </c>
      <c r="CD13">
        <v>-0.58734216488775026</v>
      </c>
      <c r="CE13">
        <v>-0.23225752518168388</v>
      </c>
    </row>
    <row r="14" spans="1:83">
      <c r="A14" s="12" t="s">
        <v>33</v>
      </c>
      <c r="B14" s="24">
        <v>0.94222061981097971</v>
      </c>
      <c r="C14" s="24">
        <v>1.0887141042509714</v>
      </c>
      <c r="D14" s="24">
        <v>1.1247916811261969</v>
      </c>
      <c r="E14" s="24">
        <v>0.25533107352113477</v>
      </c>
      <c r="F14" s="24">
        <v>0.35229797546757918</v>
      </c>
      <c r="G14" s="24">
        <v>0.94554905694488545</v>
      </c>
      <c r="H14" s="24">
        <v>-0.15092219260754028</v>
      </c>
      <c r="I14" s="24">
        <v>0.98391331555674</v>
      </c>
      <c r="J14" s="24">
        <v>0.53037152278382005</v>
      </c>
      <c r="K14" s="24">
        <v>1.1229625632975384</v>
      </c>
      <c r="L14" s="24">
        <v>-1.6584281583850133</v>
      </c>
      <c r="M14" s="24">
        <v>-0.36840091622262211</v>
      </c>
      <c r="N14" s="24">
        <v>1.069956814906394</v>
      </c>
      <c r="O14" s="24">
        <v>0.75571195784727496</v>
      </c>
      <c r="P14" s="24">
        <v>1.6265735407221087</v>
      </c>
      <c r="Q14" s="24">
        <v>1.0362574905961039</v>
      </c>
      <c r="R14" s="24">
        <v>1.3024632092618338</v>
      </c>
      <c r="S14" s="24">
        <v>0.31516499167993689</v>
      </c>
      <c r="T14" s="24">
        <v>1.7268642962123635</v>
      </c>
      <c r="U14" s="24">
        <v>0.39018207553569201</v>
      </c>
      <c r="V14" s="24">
        <v>1.3733143141883803</v>
      </c>
      <c r="W14" s="24">
        <v>6.7939709876488036E-2</v>
      </c>
      <c r="X14" s="24">
        <v>1.5331216205055627</v>
      </c>
      <c r="Y14" s="24">
        <v>2.0888888888888886</v>
      </c>
      <c r="Z14" s="24">
        <v>1.2570303097038871</v>
      </c>
      <c r="AA14" s="24">
        <v>1.4031686322179637</v>
      </c>
      <c r="AB14" s="24">
        <v>0.99242069628517449</v>
      </c>
      <c r="AC14" s="24">
        <v>1.0244292103033676</v>
      </c>
      <c r="AD14" s="24">
        <v>0.28260034864794398</v>
      </c>
      <c r="AE14" s="24">
        <v>1.2659770990502237</v>
      </c>
      <c r="AF14" s="24">
        <v>0.15925479901742978</v>
      </c>
      <c r="AG14" s="24">
        <v>-8.855804201652788E-2</v>
      </c>
      <c r="AH14" s="24">
        <v>1.358574947191511</v>
      </c>
      <c r="AI14" s="24">
        <v>1.2311559769440521</v>
      </c>
      <c r="AJ14" s="24">
        <v>0.55828385587441964</v>
      </c>
      <c r="AK14" s="24">
        <v>0.16887276058723319</v>
      </c>
      <c r="AL14" s="24">
        <v>0.96426597998266195</v>
      </c>
      <c r="AM14" s="24">
        <v>0.94136125122363756</v>
      </c>
      <c r="AN14" s="24">
        <v>0.91429920087328675</v>
      </c>
      <c r="AO14" s="24">
        <v>-0.37599731162883265</v>
      </c>
      <c r="AP14" s="24">
        <v>0.61165937228032918</v>
      </c>
      <c r="AQ14" s="24">
        <v>1.1235446358924945</v>
      </c>
      <c r="AR14" s="24">
        <v>0.57890494920986146</v>
      </c>
      <c r="AS14" s="24">
        <v>0.61789236158460281</v>
      </c>
      <c r="AT14" s="24">
        <v>0.17769250583533364</v>
      </c>
      <c r="AU14" s="24">
        <v>0.52446790473531313</v>
      </c>
      <c r="AV14" s="24">
        <v>1.0572659253303203</v>
      </c>
      <c r="AW14" s="24">
        <v>1.1777224882154171</v>
      </c>
      <c r="AX14" s="24">
        <v>1.4666090182170821</v>
      </c>
      <c r="AY14" s="24">
        <v>1.4828189264504057</v>
      </c>
      <c r="AZ14" s="24">
        <v>0.74277166928694971</v>
      </c>
      <c r="BA14" s="24">
        <v>0.62337857466596491</v>
      </c>
      <c r="BB14" s="24">
        <v>0.75595750693605235</v>
      </c>
      <c r="BC14" s="24">
        <v>1.0009035698841173</v>
      </c>
      <c r="BD14" s="24">
        <v>4.833523781916968E-2</v>
      </c>
      <c r="BE14" s="24">
        <v>1.3224376222820868</v>
      </c>
      <c r="BF14" s="24">
        <v>-0.21818086326252981</v>
      </c>
      <c r="BG14" s="24">
        <v>1.3609484291386902</v>
      </c>
      <c r="BH14" s="24">
        <v>0.20576076560225379</v>
      </c>
      <c r="BI14" s="24">
        <v>-1.0855146958299946</v>
      </c>
      <c r="BJ14" s="24">
        <v>0.38975009436219943</v>
      </c>
      <c r="BK14" s="24">
        <v>0.99672857912731561</v>
      </c>
      <c r="BL14" s="24">
        <v>0.33589651917164587</v>
      </c>
      <c r="BM14" s="24">
        <v>0.74808293404570181</v>
      </c>
      <c r="BN14" s="24">
        <v>-0.41783519515880269</v>
      </c>
      <c r="BO14" s="24">
        <v>-0.35760061333544996</v>
      </c>
      <c r="BP14" s="24">
        <v>0.48467227241858779</v>
      </c>
      <c r="BQ14" s="24">
        <v>0.34937865187683609</v>
      </c>
      <c r="BR14" s="24">
        <v>-0.94133766343620273</v>
      </c>
      <c r="BS14" s="24">
        <v>1.0381285939181988</v>
      </c>
      <c r="BT14" s="24">
        <v>-0.68027499997072716</v>
      </c>
      <c r="BU14">
        <v>1.5130671433650782</v>
      </c>
      <c r="BV14">
        <v>0.96155874061174629</v>
      </c>
      <c r="BW14">
        <v>0.79227611158910827</v>
      </c>
      <c r="BX14">
        <v>1.3244576313988117</v>
      </c>
      <c r="BY14">
        <v>0.29044256688770187</v>
      </c>
      <c r="BZ14">
        <v>1.8432032561835967</v>
      </c>
      <c r="CA14">
        <v>1.162696067610304</v>
      </c>
      <c r="CB14">
        <v>1.1913656143515823</v>
      </c>
      <c r="CC14">
        <v>-0.42686974853903881</v>
      </c>
      <c r="CD14">
        <v>1.0876706757180561</v>
      </c>
      <c r="CE14">
        <v>1.8116086964171343</v>
      </c>
    </row>
    <row r="15" spans="1:83">
      <c r="A15" s="12" t="s">
        <v>34</v>
      </c>
      <c r="B15" s="24">
        <v>0.10660160297131521</v>
      </c>
      <c r="C15" s="24">
        <v>1.0887141042509714</v>
      </c>
      <c r="D15" s="24">
        <v>0.24024676684248866</v>
      </c>
      <c r="E15" s="24">
        <v>-0.36203659678369843</v>
      </c>
      <c r="F15" s="24">
        <v>1.0237364698881417</v>
      </c>
      <c r="G15" s="24">
        <v>0.94554905694488545</v>
      </c>
      <c r="H15" s="24">
        <v>0.78943916133174841</v>
      </c>
      <c r="I15" s="24">
        <v>-0.54284872582440824</v>
      </c>
      <c r="J15" s="24">
        <v>0.53037152278382005</v>
      </c>
      <c r="K15" s="24">
        <v>0.17546290051524033</v>
      </c>
      <c r="L15" s="24">
        <v>0.77765672711836131</v>
      </c>
      <c r="M15" s="24">
        <v>-0.36840091622262211</v>
      </c>
      <c r="N15" s="24">
        <v>1.069956814906394</v>
      </c>
      <c r="O15" s="24">
        <v>1.6301786519276933</v>
      </c>
      <c r="P15" s="24">
        <v>1.6265735407221087</v>
      </c>
      <c r="Q15" s="24">
        <v>1.0362574905961039</v>
      </c>
      <c r="R15" s="24">
        <v>-7.2123369893977787E-2</v>
      </c>
      <c r="S15" s="24">
        <v>-0.41421684620791682</v>
      </c>
      <c r="T15" s="24">
        <v>0.85806921550924886</v>
      </c>
      <c r="U15" s="24">
        <v>0.39018207553569201</v>
      </c>
      <c r="V15" s="24">
        <v>1.3733143141883803</v>
      </c>
      <c r="W15" s="24">
        <v>0.71536518046419739</v>
      </c>
      <c r="X15" s="24">
        <v>9.2485294972493248E-2</v>
      </c>
      <c r="Y15" s="24">
        <v>0.5888888888888888</v>
      </c>
      <c r="Z15" s="24">
        <v>5.2066344188918361E-2</v>
      </c>
      <c r="AA15" s="24">
        <v>-0.71842233969559743</v>
      </c>
      <c r="AB15" s="24">
        <v>-5.6093343703075019E-2</v>
      </c>
      <c r="AC15" s="24">
        <v>-4.3966918897140113E-2</v>
      </c>
      <c r="AD15" s="24">
        <v>-0.3043388370054782</v>
      </c>
      <c r="AE15" s="24">
        <v>-0.4839229866676622</v>
      </c>
      <c r="AF15" s="24">
        <v>1.3319492281457763</v>
      </c>
      <c r="AG15" s="24">
        <v>-8.855804201652788E-2</v>
      </c>
      <c r="AH15" s="24">
        <v>-0.44543440891524955</v>
      </c>
      <c r="AI15" s="24">
        <v>1.2311559769440521</v>
      </c>
      <c r="AJ15" s="24">
        <v>0.55828385587441964</v>
      </c>
      <c r="AK15" s="24">
        <v>1.1459223039847972</v>
      </c>
      <c r="AL15" s="24">
        <v>0.1883830888045597</v>
      </c>
      <c r="AM15" s="24">
        <v>0.94136125122363756</v>
      </c>
      <c r="AN15" s="24">
        <v>-2.7119044093699307E-2</v>
      </c>
      <c r="AO15" s="24">
        <v>-0.37599731162883265</v>
      </c>
      <c r="AP15" s="24">
        <v>-0.25754078832855964</v>
      </c>
      <c r="AQ15" s="24">
        <v>1.1235446358924945</v>
      </c>
      <c r="AR15" s="24">
        <v>-0.10067912160171522</v>
      </c>
      <c r="AS15" s="24">
        <v>0.61789236158460281</v>
      </c>
      <c r="AT15" s="24">
        <v>0.17769250583533364</v>
      </c>
      <c r="AU15" s="24">
        <v>1.4413434504236664</v>
      </c>
      <c r="AV15" s="24">
        <v>-0.1266770233114668</v>
      </c>
      <c r="AW15" s="24">
        <v>1.1777224882154171</v>
      </c>
      <c r="AX15" s="24">
        <v>0.53121271525973046</v>
      </c>
      <c r="AY15" s="24">
        <v>1.4828189264504057</v>
      </c>
      <c r="AZ15" s="24">
        <v>0.74277166928694971</v>
      </c>
      <c r="BA15" s="24">
        <v>-6.8315460237366024E-2</v>
      </c>
      <c r="BB15" s="24">
        <v>0.75595750693605235</v>
      </c>
      <c r="BC15" s="24">
        <v>1.0009035698841173</v>
      </c>
      <c r="BD15" s="24">
        <v>1.1161045823699203</v>
      </c>
      <c r="BE15" s="24">
        <v>0.38827383677468252</v>
      </c>
      <c r="BF15" s="24">
        <v>0.46153644151688977</v>
      </c>
      <c r="BG15" s="24">
        <v>1.3609484291386902</v>
      </c>
      <c r="BH15" s="24">
        <v>-1.5303456941667626</v>
      </c>
      <c r="BI15" s="24">
        <v>0.26720361743507554</v>
      </c>
      <c r="BJ15" s="24">
        <v>0.38975009436219943</v>
      </c>
      <c r="BK15" s="24">
        <v>0.99672857912731561</v>
      </c>
      <c r="BL15" s="24">
        <v>1.1773692424573154</v>
      </c>
      <c r="BM15" s="24">
        <v>0.16822917655573197</v>
      </c>
      <c r="BN15" s="24">
        <v>-0.41783519515880269</v>
      </c>
      <c r="BO15" s="24">
        <v>0.30070960666844637</v>
      </c>
      <c r="BP15" s="24">
        <v>1.3570823627720456</v>
      </c>
      <c r="BQ15" s="24">
        <v>-0.17958715750678506</v>
      </c>
      <c r="BR15" s="24">
        <v>1.5103777943879908</v>
      </c>
      <c r="BS15" s="24">
        <v>1.8875065343967252</v>
      </c>
      <c r="BT15" s="24">
        <v>1.5238159999344292</v>
      </c>
      <c r="BU15">
        <v>0.30984126831161984</v>
      </c>
      <c r="BV15">
        <v>1.341251166391769</v>
      </c>
      <c r="BW15">
        <v>1.1783853558445598</v>
      </c>
      <c r="BX15">
        <v>-8.7075069192309576E-2</v>
      </c>
      <c r="BY15">
        <v>0.72052098324064517</v>
      </c>
      <c r="BZ15">
        <v>-7.47244563317674E-2</v>
      </c>
      <c r="CA15">
        <v>0.65401653803079607</v>
      </c>
      <c r="CB15">
        <v>-0.49701142193808334</v>
      </c>
      <c r="CC15">
        <v>-0.42686974853903881</v>
      </c>
      <c r="CD15">
        <v>-2.9004551352481502E-2</v>
      </c>
      <c r="CE15">
        <v>0.27870903021802063</v>
      </c>
    </row>
    <row r="16" spans="1:83">
      <c r="A16" s="12" t="s">
        <v>35</v>
      </c>
      <c r="B16" s="24">
        <v>-0.45047774158846116</v>
      </c>
      <c r="C16" s="24">
        <v>-0.4161637531607808</v>
      </c>
      <c r="D16" s="24">
        <v>-0.34944984267998347</v>
      </c>
      <c r="E16" s="24">
        <v>0.25533107352113477</v>
      </c>
      <c r="F16" s="24">
        <v>0.35229797546757918</v>
      </c>
      <c r="G16" s="24">
        <v>0.94554905694488545</v>
      </c>
      <c r="H16" s="24">
        <v>-2.3450986851325473</v>
      </c>
      <c r="I16" s="24">
        <v>0.98391331555674</v>
      </c>
      <c r="J16" s="24">
        <v>0.53037152278382005</v>
      </c>
      <c r="K16" s="24">
        <v>-0.4562035413396251</v>
      </c>
      <c r="L16" s="24">
        <v>-1.6584281583850133</v>
      </c>
      <c r="M16" s="24">
        <v>0.37761093912818772</v>
      </c>
      <c r="N16" s="24">
        <v>-0.68442581682271353</v>
      </c>
      <c r="O16" s="24">
        <v>0.75571195784727496</v>
      </c>
      <c r="P16" s="24">
        <v>6.1817521737657331E-2</v>
      </c>
      <c r="Q16" s="24">
        <v>1.0362574905961039</v>
      </c>
      <c r="R16" s="24">
        <v>0.61516991968392809</v>
      </c>
      <c r="S16" s="24">
        <v>0.31516499167993689</v>
      </c>
      <c r="T16" s="24">
        <v>-1.0725865193865659E-2</v>
      </c>
      <c r="U16" s="24">
        <v>-0.14099016174819129</v>
      </c>
      <c r="V16" s="24">
        <v>-1.2942746414293369</v>
      </c>
      <c r="W16" s="24">
        <v>6.7939709876488036E-2</v>
      </c>
      <c r="X16" s="24">
        <v>-1.3481510305605762</v>
      </c>
      <c r="Y16" s="24">
        <v>-0.91111111111111109</v>
      </c>
      <c r="Z16" s="24">
        <v>-0.85165662994730817</v>
      </c>
      <c r="AA16" s="24">
        <v>-0.71842233969559743</v>
      </c>
      <c r="AB16" s="24">
        <v>-0.75510270369524135</v>
      </c>
      <c r="AC16" s="24">
        <v>-0.75623100503081186</v>
      </c>
      <c r="AD16" s="24">
        <v>-0.89127802265890044</v>
      </c>
      <c r="AE16" s="24">
        <v>-1.1838830209548166</v>
      </c>
      <c r="AF16" s="24">
        <v>-0.6225414870681345</v>
      </c>
      <c r="AG16" s="24">
        <v>-0.71231468578511481</v>
      </c>
      <c r="AH16" s="24">
        <v>-2.24944376502201</v>
      </c>
      <c r="AI16" s="24">
        <v>-0.49416641289103824</v>
      </c>
      <c r="AJ16" s="24">
        <v>-0.64760927281432656</v>
      </c>
      <c r="AK16" s="24">
        <v>-0.48249360167780952</v>
      </c>
      <c r="AL16" s="24">
        <v>-0.32887217198084173</v>
      </c>
      <c r="AM16" s="24">
        <v>-0.4105937372358418</v>
      </c>
      <c r="AN16" s="24">
        <v>-0.65473120740502333</v>
      </c>
      <c r="AO16" s="24">
        <v>-0.37599731162883265</v>
      </c>
      <c r="AP16" s="24">
        <v>-1.5613410292418928</v>
      </c>
      <c r="AQ16" s="24">
        <v>-0.96514326099617564</v>
      </c>
      <c r="AR16" s="24">
        <v>-0.7802631924132919</v>
      </c>
      <c r="AS16" s="24">
        <v>-0.58089281897474621</v>
      </c>
      <c r="AT16" s="24">
        <v>-0.46200051517186763</v>
      </c>
      <c r="AU16" s="24">
        <v>-8.6782459056922445E-2</v>
      </c>
      <c r="AV16" s="24">
        <v>-0.91597232240599158</v>
      </c>
      <c r="AW16" s="24">
        <v>-0.48422039585163507</v>
      </c>
      <c r="AX16" s="24">
        <v>0.53121271525973046</v>
      </c>
      <c r="AY16" s="24">
        <v>4.9545262458963402E-2</v>
      </c>
      <c r="AZ16" s="24">
        <v>-0.56515235706615696</v>
      </c>
      <c r="BA16" s="24">
        <v>-6.8315460237366024E-2</v>
      </c>
      <c r="BB16" s="24">
        <v>0.75595750693605235</v>
      </c>
      <c r="BC16" s="24">
        <v>-0.73886443785436973</v>
      </c>
      <c r="BD16" s="24">
        <v>-0.66351099188133067</v>
      </c>
      <c r="BE16" s="24">
        <v>-0.23450202023025368</v>
      </c>
      <c r="BF16" s="24">
        <v>-0.21818086326252981</v>
      </c>
      <c r="BG16" s="24">
        <v>1.3609484291386902</v>
      </c>
      <c r="BH16" s="24">
        <v>1.9418672253712701</v>
      </c>
      <c r="BI16" s="24">
        <v>-1.0855146958299946</v>
      </c>
      <c r="BJ16" s="24">
        <v>1.4783624268911011</v>
      </c>
      <c r="BK16" s="24">
        <v>-0.46058215930792923</v>
      </c>
      <c r="BL16" s="24">
        <v>-0.22508529635213384</v>
      </c>
      <c r="BM16" s="24">
        <v>-1.2814052171691925</v>
      </c>
      <c r="BN16" s="24">
        <v>-0.41783519515880269</v>
      </c>
      <c r="BO16" s="24">
        <v>-0.35760061333544996</v>
      </c>
      <c r="BP16" s="24">
        <v>-9.6934454483717458E-2</v>
      </c>
      <c r="BQ16" s="24">
        <v>-1.5020016809658379</v>
      </c>
      <c r="BR16" s="24">
        <v>-0.94133766343620273</v>
      </c>
      <c r="BS16" s="24">
        <v>-0.94375326719836272</v>
      </c>
      <c r="BT16" s="24">
        <v>-0.68027499997072716</v>
      </c>
      <c r="BU16">
        <v>-1.0339676986724835</v>
      </c>
      <c r="BV16">
        <v>-0.93690338828836794</v>
      </c>
      <c r="BW16">
        <v>2.0057623078205113E-2</v>
      </c>
      <c r="BX16">
        <v>-0.4399582443400899</v>
      </c>
      <c r="BY16">
        <v>-0.56971426581818474</v>
      </c>
      <c r="BZ16">
        <v>-0.71403369383688886</v>
      </c>
      <c r="CA16">
        <v>-0.87202205070772798</v>
      </c>
      <c r="CB16">
        <v>-0.49701142193808334</v>
      </c>
      <c r="CC16">
        <v>-0.42686974853903881</v>
      </c>
      <c r="CD16">
        <v>-0.58734216488775026</v>
      </c>
      <c r="CE16">
        <v>-0.74322408058138845</v>
      </c>
    </row>
    <row r="17" spans="1:83">
      <c r="A17" s="12" t="s">
        <v>36</v>
      </c>
      <c r="B17" s="24">
        <v>-0.45047774158846116</v>
      </c>
      <c r="C17" s="24">
        <v>-0.4161637531607808</v>
      </c>
      <c r="D17" s="24">
        <v>1.1247916811261969</v>
      </c>
      <c r="E17" s="24">
        <v>-0.36203659678369843</v>
      </c>
      <c r="F17" s="24">
        <v>-0.3191405189529834</v>
      </c>
      <c r="G17" s="24">
        <v>0.94554905694488545</v>
      </c>
      <c r="H17" s="24">
        <v>0.78943916133174841</v>
      </c>
      <c r="I17" s="24">
        <v>0.98391331555674</v>
      </c>
      <c r="J17" s="24">
        <v>-0.10607430455676391</v>
      </c>
      <c r="K17" s="24">
        <v>0.17546290051524033</v>
      </c>
      <c r="L17" s="24">
        <v>0.77765672711836131</v>
      </c>
      <c r="M17" s="24">
        <v>-0.36840091622262211</v>
      </c>
      <c r="N17" s="24">
        <v>-0.68442581682271353</v>
      </c>
      <c r="O17" s="24">
        <v>1.6301786519276933</v>
      </c>
      <c r="P17" s="24">
        <v>6.1817521737657331E-2</v>
      </c>
      <c r="Q17" s="24">
        <v>1.0362574905961039</v>
      </c>
      <c r="R17" s="24">
        <v>0.61516991968392809</v>
      </c>
      <c r="S17" s="24">
        <v>0.31516499167993689</v>
      </c>
      <c r="T17" s="24">
        <v>-1.0725865193865659E-2</v>
      </c>
      <c r="U17" s="24">
        <v>-0.14099016174819129</v>
      </c>
      <c r="V17" s="24">
        <v>1.3733143141883803</v>
      </c>
      <c r="W17" s="24">
        <v>6.7939709876488036E-2</v>
      </c>
      <c r="X17" s="24">
        <v>0.66873982518572106</v>
      </c>
      <c r="Y17" s="24">
        <v>0.5888888888888888</v>
      </c>
      <c r="Z17" s="24">
        <v>0.65454832694640264</v>
      </c>
      <c r="AA17" s="24">
        <v>0.79699978309980346</v>
      </c>
      <c r="AB17" s="24">
        <v>0.99242069628517449</v>
      </c>
      <c r="AC17" s="24">
        <v>-4.3966918897140113E-2</v>
      </c>
      <c r="AD17" s="24">
        <v>1.1630091271280774</v>
      </c>
      <c r="AE17" s="24">
        <v>1.2659770990502237</v>
      </c>
      <c r="AF17" s="24">
        <v>1.3319492281457763</v>
      </c>
      <c r="AG17" s="24">
        <v>1.4708335674049393</v>
      </c>
      <c r="AH17" s="24">
        <v>1.358574947191511</v>
      </c>
      <c r="AI17" s="24">
        <v>1.2311559769440521</v>
      </c>
      <c r="AJ17" s="24">
        <v>1.4627037023909792</v>
      </c>
      <c r="AK17" s="24">
        <v>1.1459223039847972</v>
      </c>
      <c r="AL17" s="24">
        <v>0.96426597998266195</v>
      </c>
      <c r="AM17" s="24">
        <v>-0.4105937372358418</v>
      </c>
      <c r="AN17" s="24">
        <v>0.91429920087328675</v>
      </c>
      <c r="AO17" s="24">
        <v>-0.37599731162883265</v>
      </c>
      <c r="AP17" s="24">
        <v>0.61165937228032918</v>
      </c>
      <c r="AQ17" s="24">
        <v>-0.36837529045655565</v>
      </c>
      <c r="AR17" s="24">
        <v>-0.10067912160171522</v>
      </c>
      <c r="AS17" s="24">
        <v>1.849977130492831E-2</v>
      </c>
      <c r="AT17" s="24">
        <v>1.1372320373461355</v>
      </c>
      <c r="AU17" s="24">
        <v>-8.6782459056922445E-2</v>
      </c>
      <c r="AV17" s="24">
        <v>1.0572659253303203</v>
      </c>
      <c r="AW17" s="24">
        <v>1.1777224882154171</v>
      </c>
      <c r="AX17" s="24">
        <v>-9.2384820045170665E-2</v>
      </c>
      <c r="AY17" s="24">
        <v>1.4828189264504057</v>
      </c>
      <c r="AZ17" s="24">
        <v>0.74277166928694971</v>
      </c>
      <c r="BA17" s="24">
        <v>1.6609196270209614</v>
      </c>
      <c r="BB17" s="24">
        <v>-0.35736173055158826</v>
      </c>
      <c r="BC17" s="24">
        <v>-4.2957234758974873E-2</v>
      </c>
      <c r="BD17" s="24">
        <v>-1.375357221581831</v>
      </c>
      <c r="BE17" s="24">
        <v>-0.23450202023025368</v>
      </c>
      <c r="BF17" s="24">
        <v>-0.21818086326252981</v>
      </c>
      <c r="BG17" s="24">
        <v>-0.17867200047351517</v>
      </c>
      <c r="BH17" s="24">
        <v>0.20576076560225379</v>
      </c>
      <c r="BI17" s="24">
        <v>0.26720361743507554</v>
      </c>
      <c r="BJ17" s="24">
        <v>-0.33599146065706825</v>
      </c>
      <c r="BK17" s="24">
        <v>-0.46058215930792923</v>
      </c>
      <c r="BL17" s="24">
        <v>1.1773692424573154</v>
      </c>
      <c r="BM17" s="24">
        <v>0.16822917655573197</v>
      </c>
      <c r="BN17" s="24">
        <v>-0.41783519515880269</v>
      </c>
      <c r="BO17" s="24">
        <v>1.2881749366742907</v>
      </c>
      <c r="BP17" s="24">
        <v>1.3570823627720456</v>
      </c>
      <c r="BQ17" s="24">
        <v>1.1428273659522679</v>
      </c>
      <c r="BR17" s="24">
        <v>1.5103777943879908</v>
      </c>
      <c r="BS17" s="24">
        <v>0.47187663359918131</v>
      </c>
      <c r="BT17" s="24">
        <v>0.89407571424724164</v>
      </c>
      <c r="BU17">
        <v>-0.14085158523074104</v>
      </c>
      <c r="BV17">
        <v>0.96155874061174629</v>
      </c>
      <c r="BW17">
        <v>0.79227611158910827</v>
      </c>
      <c r="BX17">
        <v>-1.1457245946356505</v>
      </c>
      <c r="BY17">
        <v>-0.99979268217112804</v>
      </c>
      <c r="BZ17">
        <v>-0.71403369383688886</v>
      </c>
      <c r="CA17">
        <v>-0.87202205070772798</v>
      </c>
      <c r="CB17">
        <v>-0.49701142193808334</v>
      </c>
      <c r="CC17">
        <v>-0.42686974853903881</v>
      </c>
      <c r="CD17">
        <v>-0.58734216488775026</v>
      </c>
      <c r="CE17">
        <v>-0.23225752518168388</v>
      </c>
    </row>
    <row r="18" spans="1:83">
      <c r="A18" s="12" t="s">
        <v>181</v>
      </c>
      <c r="B18" s="24">
        <v>0.10660160297131521</v>
      </c>
      <c r="C18" s="24">
        <v>-0.4161637531607808</v>
      </c>
      <c r="D18" s="24">
        <v>-0.93914645220245563</v>
      </c>
      <c r="E18" s="24">
        <v>-0.36203659678369843</v>
      </c>
      <c r="F18" s="24">
        <v>-0.3191405189529834</v>
      </c>
      <c r="G18" s="24">
        <v>0.94554905694488545</v>
      </c>
      <c r="H18" s="24">
        <v>0.78943916133174841</v>
      </c>
      <c r="I18" s="24">
        <v>0.98391331555674</v>
      </c>
      <c r="J18" s="24">
        <v>0.53037152278382005</v>
      </c>
      <c r="K18" s="24">
        <v>0.17546290051524033</v>
      </c>
      <c r="L18" s="24">
        <v>0.77765672711836131</v>
      </c>
      <c r="M18" s="24">
        <v>-0.36840091622262211</v>
      </c>
      <c r="N18" s="24">
        <v>1.069956814906394</v>
      </c>
      <c r="O18" s="24">
        <v>0.75571195784727496</v>
      </c>
      <c r="P18" s="24">
        <v>0.68771992933143788</v>
      </c>
      <c r="Q18" s="24">
        <v>1.0362574905961039</v>
      </c>
      <c r="R18" s="24">
        <v>0.61516991968392809</v>
      </c>
      <c r="S18" s="24">
        <v>-0.41421684620791682</v>
      </c>
      <c r="T18" s="24">
        <v>-1.3139184862485376</v>
      </c>
      <c r="U18" s="24">
        <v>-0.93774851767401624</v>
      </c>
      <c r="V18" s="24">
        <v>1.3733143141883803</v>
      </c>
      <c r="W18" s="24">
        <v>0.71536518046419739</v>
      </c>
      <c r="X18" s="24">
        <v>9.2485294972493248E-2</v>
      </c>
      <c r="Y18" s="24">
        <v>-0.91111111111111109</v>
      </c>
      <c r="Z18" s="24">
        <v>-0.85165662994730817</v>
      </c>
      <c r="AA18" s="24">
        <v>0.19083093398164311</v>
      </c>
      <c r="AB18" s="24">
        <v>-0.75510270369524135</v>
      </c>
      <c r="AC18" s="24">
        <v>1.0244292103033676</v>
      </c>
      <c r="AD18" s="24">
        <v>0.28260034864794398</v>
      </c>
      <c r="AE18" s="24">
        <v>0.21603704761949211</v>
      </c>
      <c r="AF18" s="24">
        <v>-0.6225414870681345</v>
      </c>
      <c r="AG18" s="24">
        <v>-8.855804201652788E-2</v>
      </c>
      <c r="AH18" s="24">
        <v>1.358574947191511</v>
      </c>
      <c r="AI18" s="24">
        <v>0.19596254304299787</v>
      </c>
      <c r="AJ18" s="24">
        <v>0.55828385587441964</v>
      </c>
      <c r="AK18" s="24">
        <v>1.1459223039847972</v>
      </c>
      <c r="AL18" s="24">
        <v>-1.6220103239443455</v>
      </c>
      <c r="AM18" s="24">
        <v>-1.7625487256953212</v>
      </c>
      <c r="AN18" s="24">
        <v>0.91429920087328675</v>
      </c>
      <c r="AO18" s="24">
        <v>-0.93999327907208174</v>
      </c>
      <c r="AP18" s="24">
        <v>1.480859532889218</v>
      </c>
      <c r="AQ18" s="24">
        <v>-0.36837529045655565</v>
      </c>
      <c r="AR18" s="24">
        <v>-0.7802631924132919</v>
      </c>
      <c r="AS18" s="24">
        <v>-0.58089281897474621</v>
      </c>
      <c r="AT18" s="24">
        <v>1.1372320373461355</v>
      </c>
      <c r="AU18" s="24">
        <v>1.4413434504236664</v>
      </c>
      <c r="AV18" s="24">
        <v>1.0572659253303203</v>
      </c>
      <c r="AW18" s="24">
        <v>-0.48422039585163507</v>
      </c>
      <c r="AX18" s="24">
        <v>0.53121271525973046</v>
      </c>
      <c r="AY18" s="24">
        <v>0.62285472805554032</v>
      </c>
      <c r="AZ18" s="24">
        <v>0.74277166928694971</v>
      </c>
      <c r="BA18" s="24">
        <v>-6.8315460237366024E-2</v>
      </c>
      <c r="BB18" s="24">
        <v>-0.35736173055158826</v>
      </c>
      <c r="BC18" s="24">
        <v>-0.73886443785436973</v>
      </c>
      <c r="BD18" s="24">
        <v>-0.66351099188133067</v>
      </c>
      <c r="BE18" s="24">
        <v>1.3224376222820868</v>
      </c>
      <c r="BF18" s="24">
        <v>-0.89789816804194944</v>
      </c>
      <c r="BG18" s="24">
        <v>-1.7182924300857205</v>
      </c>
      <c r="BH18" s="24">
        <v>-0.48868181830535279</v>
      </c>
      <c r="BI18" s="24">
        <v>0.80829094274110358</v>
      </c>
      <c r="BJ18" s="24">
        <v>-1.061733015676336</v>
      </c>
      <c r="BK18" s="24">
        <v>0.99672857912731561</v>
      </c>
      <c r="BL18" s="24">
        <v>1.1773692424573154</v>
      </c>
      <c r="BM18" s="24">
        <v>-0.41162458093423787</v>
      </c>
      <c r="BN18" s="24">
        <v>-0.41783519515880269</v>
      </c>
      <c r="BO18" s="24">
        <v>-1.0159108333393463</v>
      </c>
      <c r="BP18" s="24">
        <v>0.48467227241858779</v>
      </c>
      <c r="BQ18" s="24">
        <v>1.1428273659522679</v>
      </c>
      <c r="BR18" s="24">
        <v>1.5103777943879908</v>
      </c>
      <c r="BS18" s="24">
        <v>-9.4375326719836311E-2</v>
      </c>
      <c r="BT18" s="24">
        <v>0.2643354285600541</v>
      </c>
      <c r="BU18">
        <v>0.11137102088012152</v>
      </c>
      <c r="BV18">
        <v>0.96155874061174629</v>
      </c>
      <c r="BW18">
        <v>-0.752160865432698</v>
      </c>
      <c r="BX18">
        <v>-1.1457245946356505</v>
      </c>
      <c r="BY18">
        <v>-0.56971426581818474</v>
      </c>
      <c r="BZ18">
        <v>-0.71403369383688886</v>
      </c>
      <c r="CA18">
        <v>-0.87202205070772798</v>
      </c>
      <c r="CB18">
        <v>-0.49701142193808334</v>
      </c>
      <c r="CC18">
        <v>-0.42686974853903881</v>
      </c>
      <c r="CD18">
        <v>-0.58734216488775026</v>
      </c>
      <c r="CE18">
        <v>-0.74322408058138845</v>
      </c>
    </row>
    <row r="19" spans="1:83">
      <c r="A19" s="12" t="s">
        <v>182</v>
      </c>
      <c r="B19" s="24">
        <v>0.94222061981097971</v>
      </c>
      <c r="C19" s="24">
        <v>1.0887141042509714</v>
      </c>
      <c r="D19" s="24">
        <v>0.24024676684248866</v>
      </c>
      <c r="E19" s="24">
        <v>1.1813825789783845</v>
      </c>
      <c r="F19" s="24">
        <v>0.35229797546757918</v>
      </c>
      <c r="G19" s="24">
        <v>0.94554905694488545</v>
      </c>
      <c r="H19" s="24">
        <v>0.78943916133174841</v>
      </c>
      <c r="I19" s="24">
        <v>0.98391331555674</v>
      </c>
      <c r="J19" s="24">
        <v>1.4850402637946962</v>
      </c>
      <c r="K19" s="24">
        <v>0.17546290051524033</v>
      </c>
      <c r="L19" s="24">
        <v>0.77765672711836131</v>
      </c>
      <c r="M19" s="24">
        <v>0.37761093912818772</v>
      </c>
      <c r="N19" s="24">
        <v>1.7327235868929536E-2</v>
      </c>
      <c r="O19" s="24">
        <v>-1.2847103283403676</v>
      </c>
      <c r="P19" s="24">
        <v>0.68771992933143788</v>
      </c>
      <c r="Q19" s="24">
        <v>1.0362574905961039</v>
      </c>
      <c r="R19" s="24">
        <v>0.61516991968392809</v>
      </c>
      <c r="S19" s="24">
        <v>0.31516499167993689</v>
      </c>
      <c r="T19" s="24">
        <v>0.85806921550924886</v>
      </c>
      <c r="U19" s="24">
        <v>1.7181126687454005</v>
      </c>
      <c r="V19" s="24">
        <v>3.9519836379521681E-2</v>
      </c>
      <c r="W19" s="24">
        <v>6.7939709876488036E-2</v>
      </c>
      <c r="X19" s="24">
        <v>0.66873982518572106</v>
      </c>
      <c r="Y19" s="24">
        <v>0.5888888888888888</v>
      </c>
      <c r="Z19" s="24">
        <v>1.2570303097038871</v>
      </c>
      <c r="AA19" s="24">
        <v>1.4031686322179637</v>
      </c>
      <c r="AB19" s="24">
        <v>0.99242069628517449</v>
      </c>
      <c r="AC19" s="24">
        <v>-4.3966918897140113E-2</v>
      </c>
      <c r="AD19" s="24">
        <v>1.1630091271280774</v>
      </c>
      <c r="AE19" s="24">
        <v>-0.4839229866676622</v>
      </c>
      <c r="AF19" s="24">
        <v>-0.6225414870681345</v>
      </c>
      <c r="AG19" s="24">
        <v>-8.855804201652788E-2</v>
      </c>
      <c r="AH19" s="24">
        <v>1.358574947191511</v>
      </c>
      <c r="AI19" s="24">
        <v>1.2311559769440521</v>
      </c>
      <c r="AJ19" s="24">
        <v>-4.4662708469953495E-2</v>
      </c>
      <c r="AK19" s="24">
        <v>0.16887276058723319</v>
      </c>
      <c r="AL19" s="24">
        <v>0.96426597998266195</v>
      </c>
      <c r="AM19" s="24">
        <v>0.94136125122363756</v>
      </c>
      <c r="AN19" s="24">
        <v>0.91429920087328675</v>
      </c>
      <c r="AO19" s="24">
        <v>1.0339926069792902</v>
      </c>
      <c r="AP19" s="24">
        <v>0.61165937228032918</v>
      </c>
      <c r="AQ19" s="24">
        <v>-0.36837529045655565</v>
      </c>
      <c r="AR19" s="24">
        <v>-1.7996392986306571</v>
      </c>
      <c r="AS19" s="24">
        <v>-1.479981704394258</v>
      </c>
      <c r="AT19" s="24">
        <v>1.1372320373461355</v>
      </c>
      <c r="AU19" s="24">
        <v>1.4413434504236664</v>
      </c>
      <c r="AV19" s="24">
        <v>-0.1266770233114668</v>
      </c>
      <c r="AW19" s="24">
        <v>0.18055675777518584</v>
      </c>
      <c r="AX19" s="24">
        <v>1.4666090182170821</v>
      </c>
      <c r="AY19" s="24">
        <v>0.62285472805554032</v>
      </c>
      <c r="AZ19" s="24">
        <v>0.74277166928694971</v>
      </c>
      <c r="BA19" s="24">
        <v>1.6609196270209614</v>
      </c>
      <c r="BB19" s="24">
        <v>0.75595750693605235</v>
      </c>
      <c r="BC19" s="24">
        <v>1.0009035698841173</v>
      </c>
      <c r="BD19" s="24">
        <v>-0.66351099188133067</v>
      </c>
      <c r="BE19" s="24">
        <v>-0.23450202023025368</v>
      </c>
      <c r="BF19" s="24">
        <v>-0.21818086326252981</v>
      </c>
      <c r="BG19" s="24">
        <v>-0.17867200047351517</v>
      </c>
      <c r="BH19" s="24">
        <v>0.20576076560225379</v>
      </c>
      <c r="BI19" s="24">
        <v>0.80829094274110358</v>
      </c>
      <c r="BJ19" s="24">
        <v>-1.061733015676336</v>
      </c>
      <c r="BK19" s="24">
        <v>0.99672857912731561</v>
      </c>
      <c r="BL19" s="24">
        <v>-0.78606711187591349</v>
      </c>
      <c r="BM19" s="24">
        <v>0.74808293404570181</v>
      </c>
      <c r="BN19" s="24">
        <v>-0.41783519515880269</v>
      </c>
      <c r="BO19" s="24">
        <v>-0.35760061333544996</v>
      </c>
      <c r="BP19" s="24">
        <v>0.48467227241858779</v>
      </c>
      <c r="BQ19" s="24">
        <v>1.1428273659522679</v>
      </c>
      <c r="BR19" s="24">
        <v>-0.94133766343620273</v>
      </c>
      <c r="BS19" s="24">
        <v>-0.94375326719836272</v>
      </c>
      <c r="BT19" s="24">
        <v>-0.68027499997072716</v>
      </c>
      <c r="BU19">
        <v>0.33465004924055713</v>
      </c>
      <c r="BV19">
        <v>0.20217388905170058</v>
      </c>
      <c r="BW19">
        <v>0.79227611158910827</v>
      </c>
      <c r="BX19">
        <v>1.3244576313988117</v>
      </c>
      <c r="BY19">
        <v>1.1505993995935886</v>
      </c>
      <c r="BZ19">
        <v>-0.71403369383688886</v>
      </c>
      <c r="CA19">
        <v>1.6713755971898119</v>
      </c>
      <c r="CB19">
        <v>-0.49701142193808334</v>
      </c>
      <c r="CC19">
        <v>1.3991841757668495</v>
      </c>
      <c r="CD19">
        <v>1.0876706757180561</v>
      </c>
      <c r="CE19">
        <v>0.27870903021802063</v>
      </c>
    </row>
    <row r="20" spans="1:83">
      <c r="A20" s="12" t="s">
        <v>183</v>
      </c>
      <c r="B20" s="24">
        <v>0.94222061981097971</v>
      </c>
      <c r="C20" s="24">
        <v>1.0887141042509714</v>
      </c>
      <c r="D20" s="24">
        <v>1.1247916811261969</v>
      </c>
      <c r="E20" s="24">
        <v>1.1813825789783845</v>
      </c>
      <c r="F20" s="24">
        <v>0.35229797546757918</v>
      </c>
      <c r="G20" s="24">
        <v>3.0137021735295283E-2</v>
      </c>
      <c r="H20" s="24">
        <v>-0.15092219260754028</v>
      </c>
      <c r="I20" s="24">
        <v>-0.54284872582440824</v>
      </c>
      <c r="J20" s="24">
        <v>-0.10607430455676391</v>
      </c>
      <c r="K20" s="24">
        <v>0.17546290051524033</v>
      </c>
      <c r="L20" s="24">
        <v>0.77765672711836131</v>
      </c>
      <c r="M20" s="24">
        <v>0.37761093912818772</v>
      </c>
      <c r="N20" s="24">
        <v>1.7327235868929536E-2</v>
      </c>
      <c r="O20" s="24">
        <v>0.17273416179366285</v>
      </c>
      <c r="P20" s="24">
        <v>6.1817521737657331E-2</v>
      </c>
      <c r="Q20" s="24">
        <v>1.0362574905961039</v>
      </c>
      <c r="R20" s="24">
        <v>-7.2123369893977787E-2</v>
      </c>
      <c r="S20" s="24">
        <v>0.31516499167993689</v>
      </c>
      <c r="T20" s="24">
        <v>-1.0725865193865659E-2</v>
      </c>
      <c r="U20" s="24">
        <v>1.7181126687454005</v>
      </c>
      <c r="V20" s="24">
        <v>1.3733143141883803</v>
      </c>
      <c r="W20" s="24">
        <v>6.7939709876488036E-2</v>
      </c>
      <c r="X20" s="24">
        <v>1.5331216205055627</v>
      </c>
      <c r="Y20" s="24">
        <v>2.0888888888888886</v>
      </c>
      <c r="Z20" s="24">
        <v>0.65454832694640264</v>
      </c>
      <c r="AA20" s="24">
        <v>1.4031686322179637</v>
      </c>
      <c r="AB20" s="24">
        <v>0.99242069628517449</v>
      </c>
      <c r="AC20" s="24">
        <v>1.0244292103033676</v>
      </c>
      <c r="AD20" s="24">
        <v>1.1630091271280774</v>
      </c>
      <c r="AE20" s="24">
        <v>1.2659770990502237</v>
      </c>
      <c r="AF20" s="24">
        <v>1.3319492281457763</v>
      </c>
      <c r="AG20" s="24">
        <v>1.4708335674049393</v>
      </c>
      <c r="AH20" s="24">
        <v>1.358574947191511</v>
      </c>
      <c r="AI20" s="24">
        <v>1.2311559769440521</v>
      </c>
      <c r="AJ20" s="24">
        <v>0.55828385587441964</v>
      </c>
      <c r="AK20" s="24">
        <v>0.16887276058723319</v>
      </c>
      <c r="AL20" s="24">
        <v>0.96426597998266195</v>
      </c>
      <c r="AM20" s="24">
        <v>0.94136125122363756</v>
      </c>
      <c r="AN20" s="24">
        <v>0.91429920087328675</v>
      </c>
      <c r="AO20" s="24">
        <v>1.0339926069792902</v>
      </c>
      <c r="AP20" s="24">
        <v>0.61165937228032918</v>
      </c>
      <c r="AQ20" s="24">
        <v>1.1235446358924945</v>
      </c>
      <c r="AR20" s="24">
        <v>1.5982810554272266</v>
      </c>
      <c r="AS20" s="24">
        <v>1.5169812470041146</v>
      </c>
      <c r="AT20" s="24">
        <v>1.1372320373461355</v>
      </c>
      <c r="AU20" s="24">
        <v>0.52446790473531313</v>
      </c>
      <c r="AV20" s="24">
        <v>1.0572659253303203</v>
      </c>
      <c r="AW20" s="24">
        <v>1.1777224882154171</v>
      </c>
      <c r="AX20" s="24">
        <v>1.4666090182170821</v>
      </c>
      <c r="AY20" s="24">
        <v>0.62285472805554032</v>
      </c>
      <c r="AZ20" s="24">
        <v>0.74277166928694971</v>
      </c>
      <c r="BA20" s="24">
        <v>0.62337857466596491</v>
      </c>
      <c r="BB20" s="24">
        <v>0.75595750693605235</v>
      </c>
      <c r="BC20" s="24">
        <v>-4.2957234758974873E-2</v>
      </c>
      <c r="BD20" s="24">
        <v>4.833523781916968E-2</v>
      </c>
      <c r="BE20" s="24">
        <v>0.38827383677468252</v>
      </c>
      <c r="BF20" s="24">
        <v>-0.21818086326252981</v>
      </c>
      <c r="BG20" s="24">
        <v>1.3609484291386902</v>
      </c>
      <c r="BH20" s="24">
        <v>0.90020334950986036</v>
      </c>
      <c r="BI20" s="24">
        <v>1.6199219307001456</v>
      </c>
      <c r="BJ20" s="24">
        <v>0.38975009436219943</v>
      </c>
      <c r="BK20" s="24">
        <v>-0.46058215930792923</v>
      </c>
      <c r="BL20" s="24">
        <v>-0.22508529635213384</v>
      </c>
      <c r="BM20" s="24">
        <v>0.74808293404570181</v>
      </c>
      <c r="BN20" s="24">
        <v>1.4835496816874336</v>
      </c>
      <c r="BO20" s="24">
        <v>1.2881749366742907</v>
      </c>
      <c r="BP20" s="24">
        <v>1.3570823627720456</v>
      </c>
      <c r="BQ20" s="24">
        <v>1.1428273659522679</v>
      </c>
      <c r="BR20" s="24">
        <v>-0.94133766343620273</v>
      </c>
      <c r="BS20" s="24">
        <v>-0.94375326719836272</v>
      </c>
      <c r="BT20" s="24">
        <v>-0.68027499997072716</v>
      </c>
      <c r="BU20">
        <v>1.7115373907965763</v>
      </c>
      <c r="BV20">
        <v>1.341251166391769</v>
      </c>
      <c r="BW20">
        <v>1.1783853558445598</v>
      </c>
      <c r="BX20">
        <v>0.61869128110325111</v>
      </c>
      <c r="BY20">
        <v>0.72052098324064517</v>
      </c>
      <c r="BZ20">
        <v>2.4825124936887182</v>
      </c>
      <c r="CA20">
        <v>1.162696067610304</v>
      </c>
      <c r="CB20">
        <v>-0.49701142193808334</v>
      </c>
      <c r="CC20">
        <v>1.3991841757668495</v>
      </c>
      <c r="CD20">
        <v>1.0876706757180561</v>
      </c>
      <c r="CE20">
        <v>1.8116086964171343</v>
      </c>
    </row>
    <row r="21" spans="1:83">
      <c r="A21" s="12" t="s">
        <v>37</v>
      </c>
      <c r="B21" s="24">
        <v>0.10660160297131521</v>
      </c>
      <c r="C21" s="24">
        <v>-1.0181148961254816</v>
      </c>
      <c r="D21" s="24">
        <v>-0.34944984267998347</v>
      </c>
      <c r="E21" s="24">
        <v>-0.97940426708853168</v>
      </c>
      <c r="F21" s="24">
        <v>1.0237364698881417</v>
      </c>
      <c r="G21" s="24">
        <v>0.94554905694488545</v>
      </c>
      <c r="H21" s="24">
        <v>-0.77782976190039943</v>
      </c>
      <c r="I21" s="24">
        <v>0.98391331555674</v>
      </c>
      <c r="J21" s="24">
        <v>-0.10607430455676391</v>
      </c>
      <c r="K21" s="24">
        <v>0.17546290051524033</v>
      </c>
      <c r="L21" s="24">
        <v>8.1632474117397089E-2</v>
      </c>
      <c r="M21" s="24">
        <v>-0.36840091622262211</v>
      </c>
      <c r="N21" s="24">
        <v>-0.68442581682271353</v>
      </c>
      <c r="O21" s="24">
        <v>0.75571195784727496</v>
      </c>
      <c r="P21" s="24">
        <v>6.1817521737657331E-2</v>
      </c>
      <c r="Q21" s="24">
        <v>0.1001587165631921</v>
      </c>
      <c r="R21" s="24">
        <v>0.61516991968392809</v>
      </c>
      <c r="S21" s="24">
        <v>0.31516499167993689</v>
      </c>
      <c r="T21" s="24">
        <v>-1.0725865193865659E-2</v>
      </c>
      <c r="U21" s="24">
        <v>1.7181126687454005</v>
      </c>
      <c r="V21" s="24">
        <v>-1.2942746414293369</v>
      </c>
      <c r="W21" s="24">
        <v>-0.57948576071122138</v>
      </c>
      <c r="X21" s="24">
        <v>-1.3481510305605762</v>
      </c>
      <c r="Y21" s="24">
        <v>-0.91111111111111109</v>
      </c>
      <c r="Z21" s="24">
        <v>-0.85165662994730817</v>
      </c>
      <c r="AA21" s="24">
        <v>0.19083093398164311</v>
      </c>
      <c r="AB21" s="24">
        <v>-0.75510270369524135</v>
      </c>
      <c r="AC21" s="24">
        <v>-0.75623100503081186</v>
      </c>
      <c r="AD21" s="24">
        <v>-0.89127802265890044</v>
      </c>
      <c r="AE21" s="24">
        <v>-0.4839229866676622</v>
      </c>
      <c r="AF21" s="24">
        <v>0.15925479901742978</v>
      </c>
      <c r="AG21" s="24">
        <v>-1.6479496514379952</v>
      </c>
      <c r="AH21" s="24">
        <v>-0.44543440891524955</v>
      </c>
      <c r="AI21" s="24">
        <v>-0.49416641289103824</v>
      </c>
      <c r="AJ21" s="24">
        <v>-1.5520291193308862</v>
      </c>
      <c r="AK21" s="24">
        <v>0.16887276058723319</v>
      </c>
      <c r="AL21" s="24">
        <v>-0.32887217198084173</v>
      </c>
      <c r="AM21" s="24">
        <v>-0.4105937372358418</v>
      </c>
      <c r="AN21" s="24">
        <v>-0.65473120740502333</v>
      </c>
      <c r="AO21" s="24">
        <v>-1.7859872302369555</v>
      </c>
      <c r="AP21" s="24">
        <v>0.61165937228032918</v>
      </c>
      <c r="AQ21" s="24">
        <v>0.22839268008306443</v>
      </c>
      <c r="AR21" s="24">
        <v>-0.7802631924132919</v>
      </c>
      <c r="AS21" s="24">
        <v>-0.58089281897474621</v>
      </c>
      <c r="AT21" s="24">
        <v>-1.101693536179069</v>
      </c>
      <c r="AU21" s="24">
        <v>1.4413434504236664</v>
      </c>
      <c r="AV21" s="24">
        <v>-0.91597232240599158</v>
      </c>
      <c r="AW21" s="24">
        <v>0.18055675777518584</v>
      </c>
      <c r="AX21" s="24">
        <v>1.4666090182170821</v>
      </c>
      <c r="AY21" s="24">
        <v>4.9545262458963402E-2</v>
      </c>
      <c r="AZ21" s="24">
        <v>0.74277166928694971</v>
      </c>
      <c r="BA21" s="24">
        <v>-0.76000949514069704</v>
      </c>
      <c r="BB21" s="24">
        <v>0.75595750693605235</v>
      </c>
      <c r="BC21" s="24">
        <v>1.0009035698841173</v>
      </c>
      <c r="BD21" s="24">
        <v>-0.66351099188133067</v>
      </c>
      <c r="BE21" s="24">
        <v>-1.7914416627425942</v>
      </c>
      <c r="BF21" s="24">
        <v>1.4811123986860193</v>
      </c>
      <c r="BG21" s="24">
        <v>0.437176171371367</v>
      </c>
      <c r="BH21" s="24">
        <v>-0.48868181830535279</v>
      </c>
      <c r="BI21" s="24">
        <v>0.26720361743507554</v>
      </c>
      <c r="BJ21" s="24">
        <v>0.38975009436219943</v>
      </c>
      <c r="BK21" s="24">
        <v>0.12234213606616873</v>
      </c>
      <c r="BL21" s="24">
        <v>-0.22508529635213384</v>
      </c>
      <c r="BM21" s="24">
        <v>-1.2814052171691925</v>
      </c>
      <c r="BN21" s="24">
        <v>-0.41783519515880269</v>
      </c>
      <c r="BO21" s="24">
        <v>1.2881749366742907</v>
      </c>
      <c r="BP21" s="24">
        <v>-9.6934454483717458E-2</v>
      </c>
      <c r="BQ21" s="24">
        <v>-1.5020016809658379</v>
      </c>
      <c r="BR21" s="24">
        <v>0.28452006547589404</v>
      </c>
      <c r="BS21" s="24">
        <v>1.0381285939181988</v>
      </c>
      <c r="BT21" s="24">
        <v>1.5238159999344292</v>
      </c>
      <c r="BU21">
        <v>-0.47163533094990495</v>
      </c>
      <c r="BV21">
        <v>-0.93690338828836794</v>
      </c>
      <c r="BW21">
        <v>0.4061668673336567</v>
      </c>
      <c r="BX21">
        <v>0.26580810595547072</v>
      </c>
      <c r="BY21">
        <v>0.29044256688770187</v>
      </c>
      <c r="BZ21">
        <v>-0.71403369383688886</v>
      </c>
      <c r="CA21">
        <v>-0.87202205070772798</v>
      </c>
      <c r="CB21">
        <v>6.5780923491805171E-2</v>
      </c>
      <c r="CC21">
        <v>-0.42686974853903881</v>
      </c>
      <c r="CD21">
        <v>-0.58734216488775026</v>
      </c>
      <c r="CE21">
        <v>-0.74322408058138845</v>
      </c>
    </row>
    <row r="22" spans="1:83">
      <c r="A22" s="12" t="s">
        <v>184</v>
      </c>
      <c r="B22" s="24">
        <v>-0.45047774158846116</v>
      </c>
      <c r="C22" s="24">
        <v>-0.4161637531607808</v>
      </c>
      <c r="D22" s="24">
        <v>-1.8236913664861638</v>
      </c>
      <c r="E22" s="24">
        <v>-0.36203659678369843</v>
      </c>
      <c r="F22" s="24">
        <v>-1.3262982605838272</v>
      </c>
      <c r="G22" s="24">
        <v>-0.58013766840443148</v>
      </c>
      <c r="H22" s="24">
        <v>0.78943916133174841</v>
      </c>
      <c r="I22" s="24">
        <v>-2.0696107672055564</v>
      </c>
      <c r="J22" s="24">
        <v>-1.6971888729082238</v>
      </c>
      <c r="K22" s="24">
        <v>-0.4562035413396251</v>
      </c>
      <c r="L22" s="24">
        <v>-1.6584281583850133</v>
      </c>
      <c r="M22" s="24">
        <v>-2.2334305545996469</v>
      </c>
      <c r="N22" s="24">
        <v>-1.3861788695143566</v>
      </c>
      <c r="O22" s="24">
        <v>0.17273416179366285</v>
      </c>
      <c r="P22" s="24">
        <v>-1.5029384972467941</v>
      </c>
      <c r="Q22" s="24">
        <v>-2.0840717561802689</v>
      </c>
      <c r="R22" s="24">
        <v>-1.1030633042608364</v>
      </c>
      <c r="S22" s="24">
        <v>0.31516499167993689</v>
      </c>
      <c r="T22" s="24">
        <v>-1.3139184862485376</v>
      </c>
      <c r="U22" s="24">
        <v>-0.93774851767401624</v>
      </c>
      <c r="V22" s="24">
        <v>-1.2942746414293369</v>
      </c>
      <c r="W22" s="24">
        <v>-1.5506239665927855</v>
      </c>
      <c r="X22" s="24">
        <v>-1.3481510305605762</v>
      </c>
      <c r="Y22" s="24">
        <v>-0.91111111111111109</v>
      </c>
      <c r="Z22" s="24">
        <v>-0.85165662994730817</v>
      </c>
      <c r="AA22" s="24">
        <v>-0.71842233969559743</v>
      </c>
      <c r="AB22" s="24">
        <v>-5.6093343703075019E-2</v>
      </c>
      <c r="AC22" s="24">
        <v>-0.75623100503081186</v>
      </c>
      <c r="AD22" s="24">
        <v>0.28260034864794398</v>
      </c>
      <c r="AE22" s="24">
        <v>0.21603704761949211</v>
      </c>
      <c r="AF22" s="24">
        <v>-0.6225414870681345</v>
      </c>
      <c r="AG22" s="24">
        <v>-8.855804201652788E-2</v>
      </c>
      <c r="AH22" s="24">
        <v>-0.44543440891524955</v>
      </c>
      <c r="AI22" s="24">
        <v>-0.49416641289103824</v>
      </c>
      <c r="AJ22" s="24">
        <v>-0.64760927281432656</v>
      </c>
      <c r="AK22" s="24">
        <v>1.1459223039847972</v>
      </c>
      <c r="AL22" s="24">
        <v>0.96426597998266195</v>
      </c>
      <c r="AM22" s="24">
        <v>0.94136125122363756</v>
      </c>
      <c r="AN22" s="24">
        <v>-2.2237616156833333</v>
      </c>
      <c r="AO22" s="24">
        <v>-0.93999327907208174</v>
      </c>
      <c r="AP22" s="24">
        <v>-1.5613410292418928</v>
      </c>
      <c r="AQ22" s="24">
        <v>-0.36837529045655565</v>
      </c>
      <c r="AR22" s="24">
        <v>-0.7802631924132919</v>
      </c>
      <c r="AS22" s="24">
        <v>-0.58089281897474621</v>
      </c>
      <c r="AT22" s="24">
        <v>1.1372320373461355</v>
      </c>
      <c r="AU22" s="24">
        <v>-0.69803282284915802</v>
      </c>
      <c r="AV22" s="24">
        <v>-0.91597232240599158</v>
      </c>
      <c r="AW22" s="24">
        <v>0.18055675777518584</v>
      </c>
      <c r="AX22" s="24">
        <v>-9.2384820045170665E-2</v>
      </c>
      <c r="AY22" s="24">
        <v>-1.3837284015324789</v>
      </c>
      <c r="AZ22" s="24">
        <v>-0.56515235706615696</v>
      </c>
      <c r="BA22" s="24">
        <v>-6.8315460237366024E-2</v>
      </c>
      <c r="BB22" s="24">
        <v>-0.35736173055158826</v>
      </c>
      <c r="BC22" s="24">
        <v>-2.4786324455928566</v>
      </c>
      <c r="BD22" s="24">
        <v>-0.66351099188133067</v>
      </c>
      <c r="BE22" s="24">
        <v>-0.23450202023025368</v>
      </c>
      <c r="BF22" s="24">
        <v>-0.21818086326252981</v>
      </c>
      <c r="BG22" s="24">
        <v>0.437176171371367</v>
      </c>
      <c r="BH22" s="24">
        <v>-1.5303456941667626</v>
      </c>
      <c r="BI22" s="24">
        <v>-1.0855146958299946</v>
      </c>
      <c r="BJ22" s="24">
        <v>-1.061733015676336</v>
      </c>
      <c r="BK22" s="24">
        <v>0.12234213606616873</v>
      </c>
      <c r="BL22" s="24">
        <v>-0.22508529635213384</v>
      </c>
      <c r="BM22" s="24">
        <v>0.74808293404570181</v>
      </c>
      <c r="BN22" s="24">
        <v>-0.41783519515880269</v>
      </c>
      <c r="BO22" s="24">
        <v>-2.003376163345191</v>
      </c>
      <c r="BP22" s="24">
        <v>-9.6934454483717458E-2</v>
      </c>
      <c r="BQ22" s="24">
        <v>-1.5020016809658379</v>
      </c>
      <c r="BR22" s="24">
        <v>1.5103777943879908</v>
      </c>
      <c r="BS22" s="24">
        <v>0.47187663359918131</v>
      </c>
      <c r="BT22" s="24">
        <v>0.2643354285600541</v>
      </c>
      <c r="BU22" s="265" t="e">
        <v>#VALUE!</v>
      </c>
    </row>
    <row r="23" spans="1:83">
      <c r="A23" s="12" t="s">
        <v>185</v>
      </c>
      <c r="B23" s="24">
        <v>0.94222061981097971</v>
      </c>
      <c r="C23" s="24">
        <v>1.0887141042509714</v>
      </c>
      <c r="D23" s="24">
        <v>1.1247916811261969</v>
      </c>
      <c r="E23" s="24">
        <v>-0.36203659678369843</v>
      </c>
      <c r="F23" s="24">
        <v>1.0237364698881417</v>
      </c>
      <c r="G23" s="24">
        <v>0.94554905694488545</v>
      </c>
      <c r="H23" s="24">
        <v>0.78943916133174841</v>
      </c>
      <c r="I23" s="24">
        <v>0.98391331555674</v>
      </c>
      <c r="J23" s="24">
        <v>1.4850402637946962</v>
      </c>
      <c r="K23" s="24">
        <v>1.1229625632975384</v>
      </c>
      <c r="L23" s="24">
        <v>0.77765672711836131</v>
      </c>
      <c r="M23" s="24">
        <v>1.4966287221544026</v>
      </c>
      <c r="N23" s="24">
        <v>1.069956814906394</v>
      </c>
      <c r="O23" s="24">
        <v>-0.41024363425994931</v>
      </c>
      <c r="P23" s="24">
        <v>0.68771992933143788</v>
      </c>
      <c r="Q23" s="24">
        <v>1.0362574905961039</v>
      </c>
      <c r="R23" s="24">
        <v>0.61516991968392809</v>
      </c>
      <c r="S23" s="24">
        <v>-0.41421684620791682</v>
      </c>
      <c r="T23" s="24">
        <v>0.85806921550924886</v>
      </c>
      <c r="U23" s="24">
        <v>-0.14099016174819129</v>
      </c>
      <c r="V23" s="24">
        <v>-0.49399795474402181</v>
      </c>
      <c r="W23" s="24">
        <v>1.6865033863457615</v>
      </c>
      <c r="X23" s="24">
        <v>0.66873982518572106</v>
      </c>
      <c r="Y23" s="24">
        <v>-1.111111111111116E-2</v>
      </c>
      <c r="Z23" s="24">
        <v>5.2066344188918361E-2</v>
      </c>
      <c r="AA23" s="24">
        <v>0.19083093398164311</v>
      </c>
      <c r="AB23" s="24">
        <v>0.99242069628517449</v>
      </c>
      <c r="AC23" s="24">
        <v>1.0244292103033676</v>
      </c>
      <c r="AD23" s="24">
        <v>0.28260034864794398</v>
      </c>
      <c r="AE23" s="24">
        <v>1.2659770990502237</v>
      </c>
      <c r="AF23" s="24">
        <v>1.3319492281457763</v>
      </c>
      <c r="AG23" s="24">
        <v>0.53519860175205902</v>
      </c>
      <c r="AH23" s="24">
        <v>0.27616933352745465</v>
      </c>
      <c r="AI23" s="24">
        <v>1.2311559769440521</v>
      </c>
      <c r="AJ23" s="24">
        <v>1.4627037023909792</v>
      </c>
      <c r="AK23" s="24">
        <v>1.1459223039847972</v>
      </c>
      <c r="AL23" s="24">
        <v>0.96426597998266195</v>
      </c>
      <c r="AM23" s="24">
        <v>0.94136125122363756</v>
      </c>
      <c r="AN23" s="24">
        <v>0.91429920087328675</v>
      </c>
      <c r="AO23" s="24">
        <v>1.0339926069792902</v>
      </c>
      <c r="AP23" s="24">
        <v>0.61165937228032918</v>
      </c>
      <c r="AQ23" s="24">
        <v>1.1235446358924945</v>
      </c>
      <c r="AR23" s="24">
        <v>-0.10067912160171522</v>
      </c>
      <c r="AS23" s="24">
        <v>0.61789236158460281</v>
      </c>
      <c r="AT23" s="24">
        <v>1.1372320373461355</v>
      </c>
      <c r="AU23" s="24">
        <v>-0.69803282284915802</v>
      </c>
      <c r="AV23" s="24">
        <v>-0.1266770233114668</v>
      </c>
      <c r="AW23" s="24">
        <v>1.1777224882154171</v>
      </c>
      <c r="AX23" s="24">
        <v>-9.2384820045170665E-2</v>
      </c>
      <c r="AY23" s="24">
        <v>1.4828189264504057</v>
      </c>
      <c r="AZ23" s="24">
        <v>-0.56515235706615696</v>
      </c>
      <c r="BA23" s="24">
        <v>1.6609196270209614</v>
      </c>
      <c r="BB23" s="24">
        <v>0.75595750693605235</v>
      </c>
      <c r="BC23" s="24">
        <v>1.0009035698841173</v>
      </c>
      <c r="BD23" s="24">
        <v>1.1161045823699203</v>
      </c>
      <c r="BE23" s="24">
        <v>-0.23450202023025368</v>
      </c>
      <c r="BF23" s="24">
        <v>1.4811123986860193</v>
      </c>
      <c r="BG23" s="24">
        <v>1.3609484291386902</v>
      </c>
      <c r="BH23" s="24">
        <v>1.9418672253712701</v>
      </c>
      <c r="BI23" s="24">
        <v>0.26720361743507554</v>
      </c>
      <c r="BJ23" s="24">
        <v>0.38975009436219943</v>
      </c>
      <c r="BK23" s="24">
        <v>0.99672857912731561</v>
      </c>
      <c r="BL23" s="24">
        <v>1.1773692424573154</v>
      </c>
      <c r="BM23" s="24">
        <v>0.16822917655573197</v>
      </c>
      <c r="BN23" s="24">
        <v>0.34271875557969178</v>
      </c>
      <c r="BO23" s="24">
        <v>0.30070960666844637</v>
      </c>
      <c r="BP23" s="24">
        <v>-9.6934454483717458E-2</v>
      </c>
      <c r="BQ23" s="24">
        <v>1.1428273659522679</v>
      </c>
      <c r="BR23" s="24">
        <v>-0.94133766343620273</v>
      </c>
      <c r="BS23" s="24">
        <v>0.47187663359918131</v>
      </c>
      <c r="BT23" s="24">
        <v>-0.68027499997072716</v>
      </c>
      <c r="BU23">
        <v>0.70264696635312673</v>
      </c>
      <c r="BV23" s="265">
        <v>0.20217388905170058</v>
      </c>
      <c r="BW23" s="265">
        <v>0.79227611158910827</v>
      </c>
      <c r="BX23" s="265">
        <v>0.61869128110325111</v>
      </c>
      <c r="BY23" s="265">
        <v>1.1505993995935886</v>
      </c>
      <c r="BZ23" s="265">
        <v>0.56458478117335409</v>
      </c>
      <c r="CA23" s="265">
        <v>0.14533700845128805</v>
      </c>
      <c r="CB23" s="265">
        <v>6.5780923491805171E-2</v>
      </c>
      <c r="CC23" s="265">
        <v>0.48615721361390535</v>
      </c>
      <c r="CD23" s="265">
        <v>-2.9004551352481502E-2</v>
      </c>
      <c r="CE23" s="265">
        <v>-0.23225752518168388</v>
      </c>
    </row>
    <row r="24" spans="1:83">
      <c r="A24" s="12" t="s">
        <v>38</v>
      </c>
      <c r="B24" s="24">
        <v>-1.8431761029879019</v>
      </c>
      <c r="C24" s="24">
        <v>-1.9210416105725328</v>
      </c>
      <c r="D24" s="24">
        <v>-1.8236913664861638</v>
      </c>
      <c r="E24" s="24">
        <v>-1.9054557725457815</v>
      </c>
      <c r="F24" s="24">
        <v>-0.3191405189529834</v>
      </c>
      <c r="G24" s="24">
        <v>-2.1058243937537484</v>
      </c>
      <c r="H24" s="24">
        <v>-2.3450986851325473</v>
      </c>
      <c r="I24" s="24">
        <v>-1.1535535423768675</v>
      </c>
      <c r="J24" s="24">
        <v>-0.74252013189734789</v>
      </c>
      <c r="K24" s="24">
        <v>-0.4562035413396251</v>
      </c>
      <c r="L24" s="24">
        <v>-1.6584281583850133</v>
      </c>
      <c r="M24" s="24">
        <v>-1.114412771573432</v>
      </c>
      <c r="N24" s="24">
        <v>-1.3861788695143566</v>
      </c>
      <c r="O24" s="24">
        <v>-1.2847103283403676</v>
      </c>
      <c r="P24" s="24">
        <v>-1.5029384972467941</v>
      </c>
      <c r="Q24" s="24">
        <v>-1.147972982147357</v>
      </c>
      <c r="R24" s="24">
        <v>-1.1030633042608364</v>
      </c>
      <c r="S24" s="24">
        <v>-0.41421684620791682</v>
      </c>
      <c r="T24" s="24">
        <v>-1.3139184862485376</v>
      </c>
      <c r="U24" s="24">
        <v>-0.93774851767401624</v>
      </c>
      <c r="V24" s="24">
        <v>-1.2942746414293369</v>
      </c>
      <c r="W24" s="24">
        <v>6.7939709876488036E-2</v>
      </c>
      <c r="X24" s="24">
        <v>-1.3481510305605762</v>
      </c>
      <c r="Y24" s="24">
        <v>-0.91111111111111109</v>
      </c>
      <c r="Z24" s="24">
        <v>-0.85165662994730817</v>
      </c>
      <c r="AA24" s="24">
        <v>-0.71842233969559743</v>
      </c>
      <c r="AB24" s="24">
        <v>-5.6093343703075019E-2</v>
      </c>
      <c r="AC24" s="24">
        <v>-1.4684950911644836</v>
      </c>
      <c r="AD24" s="24">
        <v>-0.89127802265890044</v>
      </c>
      <c r="AE24" s="24">
        <v>-1.1838830209548166</v>
      </c>
      <c r="AF24" s="24">
        <v>-1.4043377731536988</v>
      </c>
      <c r="AG24" s="24">
        <v>-0.71231468578511481</v>
      </c>
      <c r="AH24" s="24">
        <v>-1.1670381513579537</v>
      </c>
      <c r="AI24" s="24">
        <v>-2.2194888027261284</v>
      </c>
      <c r="AJ24" s="24">
        <v>-1.5520291193308862</v>
      </c>
      <c r="AK24" s="24">
        <v>-1.1338599639428522</v>
      </c>
      <c r="AL24" s="24">
        <v>-1.6220103239443455</v>
      </c>
      <c r="AM24" s="24">
        <v>-0.9513757326196336</v>
      </c>
      <c r="AN24" s="24">
        <v>-0.65473120740502333</v>
      </c>
      <c r="AO24" s="24">
        <v>-1.7859872302369555</v>
      </c>
      <c r="AP24" s="24">
        <v>-0.25754078832855964</v>
      </c>
      <c r="AQ24" s="24">
        <v>-1.8602952168056057</v>
      </c>
      <c r="AR24" s="24">
        <v>-1.7996392986306571</v>
      </c>
      <c r="AS24" s="24">
        <v>-1.479981704394258</v>
      </c>
      <c r="AT24" s="24">
        <v>-2.0612330676898707</v>
      </c>
      <c r="AU24" s="24">
        <v>-1.6149083685375114</v>
      </c>
      <c r="AV24" s="24">
        <v>-1.7052676215005163</v>
      </c>
      <c r="AW24" s="24">
        <v>-0.48422039585163507</v>
      </c>
      <c r="AX24" s="24">
        <v>0.53121271525973046</v>
      </c>
      <c r="AY24" s="24">
        <v>-0.52376420313761352</v>
      </c>
      <c r="AZ24" s="24">
        <v>-0.56515235706615696</v>
      </c>
      <c r="BA24" s="24">
        <v>-1.7975505474956934</v>
      </c>
      <c r="BB24" s="24">
        <v>-2.9551066180227497</v>
      </c>
      <c r="BC24" s="24">
        <v>-2.4786324455928566</v>
      </c>
      <c r="BD24" s="24">
        <v>-0.66351099188133067</v>
      </c>
      <c r="BE24" s="24">
        <v>-0.85727787723518989</v>
      </c>
      <c r="BF24" s="24">
        <v>-0.89789816804194944</v>
      </c>
      <c r="BG24" s="24">
        <v>-1.7182924300857205</v>
      </c>
      <c r="BH24" s="24">
        <v>-1.5303456941667626</v>
      </c>
      <c r="BI24" s="24">
        <v>-1.0855146958299946</v>
      </c>
      <c r="BJ24" s="24">
        <v>-2.1503453482052377</v>
      </c>
      <c r="BK24" s="24">
        <v>-0.46058215930792923</v>
      </c>
      <c r="BL24" s="24">
        <v>-1.6275398351615831</v>
      </c>
      <c r="BM24" s="24">
        <v>-1.2814052171691925</v>
      </c>
      <c r="BN24" s="24">
        <v>-1.1783891458972973</v>
      </c>
      <c r="BO24" s="24">
        <v>-1.0159108333393463</v>
      </c>
      <c r="BP24" s="24">
        <v>-1.5509512717394807</v>
      </c>
      <c r="BQ24" s="24">
        <v>-1.5020016809658379</v>
      </c>
      <c r="BR24" s="24">
        <v>-0.94133766343620273</v>
      </c>
      <c r="BS24" s="24">
        <v>0.47187663359918131</v>
      </c>
      <c r="BT24" s="24">
        <v>0.89407571424724164</v>
      </c>
      <c r="BU24">
        <v>-0.98848493363609846</v>
      </c>
      <c r="BV24">
        <v>-1.3165958140683909</v>
      </c>
      <c r="BW24">
        <v>2.0057623078205113E-2</v>
      </c>
      <c r="BX24">
        <v>-1.4986077697834308</v>
      </c>
      <c r="BY24">
        <v>-0.56971426581818474</v>
      </c>
      <c r="BZ24">
        <v>-0.71403369383688886</v>
      </c>
      <c r="CA24">
        <v>-0.87202205070772798</v>
      </c>
      <c r="CB24">
        <v>-0.49701142193808334</v>
      </c>
      <c r="CC24">
        <v>-0.42686974853903881</v>
      </c>
      <c r="CD24">
        <v>-0.58734216488775026</v>
      </c>
      <c r="CE24">
        <v>-0.74322408058138845</v>
      </c>
    </row>
    <row r="25" spans="1:83">
      <c r="A25" s="12" t="s">
        <v>39</v>
      </c>
      <c r="B25" s="24">
        <v>0.94222061981097971</v>
      </c>
      <c r="C25" s="24">
        <v>1.0887141042509714</v>
      </c>
      <c r="D25" s="24">
        <v>1.1247916811261969</v>
      </c>
      <c r="E25" s="24">
        <v>1.1813825789783845</v>
      </c>
      <c r="F25" s="24">
        <v>0.35229797546757918</v>
      </c>
      <c r="G25" s="24">
        <v>3.0137021735295283E-2</v>
      </c>
      <c r="H25" s="24">
        <v>0.78943916133174841</v>
      </c>
      <c r="I25" s="24">
        <v>6.7856090728051058E-2</v>
      </c>
      <c r="J25" s="24">
        <v>1.4850402637946962</v>
      </c>
      <c r="K25" s="24">
        <v>1.1229625632975384</v>
      </c>
      <c r="L25" s="24">
        <v>1.8216931066198077</v>
      </c>
      <c r="M25" s="24">
        <v>0.37761093912818772</v>
      </c>
      <c r="N25" s="24">
        <v>1.069956814906394</v>
      </c>
      <c r="O25" s="24">
        <v>0.17273416179366285</v>
      </c>
      <c r="P25" s="24">
        <v>1.6265735407221087</v>
      </c>
      <c r="Q25" s="24">
        <v>1.0362574905961039</v>
      </c>
      <c r="R25" s="24">
        <v>2.3334031436286926</v>
      </c>
      <c r="S25" s="24">
        <v>0.31516499167993689</v>
      </c>
      <c r="T25" s="24">
        <v>0.85806921550924886</v>
      </c>
      <c r="U25" s="24">
        <v>-0.14099016174819129</v>
      </c>
      <c r="V25" s="24">
        <v>1.3733143141883803</v>
      </c>
      <c r="W25" s="24">
        <v>1.6865033863457615</v>
      </c>
      <c r="X25" s="24">
        <v>1.5331216205055627</v>
      </c>
      <c r="Y25" s="24">
        <v>1.1888888888888889</v>
      </c>
      <c r="Z25" s="24">
        <v>1.2570303097038871</v>
      </c>
      <c r="AA25" s="24">
        <v>0.79699978309980346</v>
      </c>
      <c r="AB25" s="24">
        <v>0.99242069628517449</v>
      </c>
      <c r="AC25" s="24">
        <v>1.0244292103033676</v>
      </c>
      <c r="AD25" s="24">
        <v>1.1630091271280774</v>
      </c>
      <c r="AE25" s="24">
        <v>1.2659770990502237</v>
      </c>
      <c r="AF25" s="24">
        <v>1.3319492281457763</v>
      </c>
      <c r="AG25" s="24">
        <v>1.4708335674049393</v>
      </c>
      <c r="AH25" s="24">
        <v>1.358574947191511</v>
      </c>
      <c r="AI25" s="24">
        <v>0.19596254304299787</v>
      </c>
      <c r="AJ25" s="24">
        <v>1.4627037023909792</v>
      </c>
      <c r="AK25" s="24">
        <v>0.16887276058723319</v>
      </c>
      <c r="AL25" s="24">
        <v>0.96426597998266195</v>
      </c>
      <c r="AM25" s="24">
        <v>0.94136125122363756</v>
      </c>
      <c r="AN25" s="24">
        <v>0.91429920087328675</v>
      </c>
      <c r="AO25" s="24">
        <v>1.0339926069792902</v>
      </c>
      <c r="AP25" s="24">
        <v>0.61165937228032918</v>
      </c>
      <c r="AQ25" s="24">
        <v>1.1235446358924945</v>
      </c>
      <c r="AR25" s="24">
        <v>1.5982810554272266</v>
      </c>
      <c r="AS25" s="24">
        <v>0.61789236158460281</v>
      </c>
      <c r="AT25" s="24">
        <v>1.1372320373461355</v>
      </c>
      <c r="AU25" s="24">
        <v>-8.6782459056922445E-2</v>
      </c>
      <c r="AV25" s="24">
        <v>1.0572659253303203</v>
      </c>
      <c r="AW25" s="24">
        <v>1.1777224882154171</v>
      </c>
      <c r="AX25" s="24">
        <v>-9.2384820045170665E-2</v>
      </c>
      <c r="AY25" s="24">
        <v>0.62285472805554032</v>
      </c>
      <c r="AZ25" s="24">
        <v>0.74277166928694971</v>
      </c>
      <c r="BA25" s="24">
        <v>0.62337857466596491</v>
      </c>
      <c r="BB25" s="24">
        <v>0.75595750693605235</v>
      </c>
      <c r="BC25" s="24">
        <v>1.0009035698841173</v>
      </c>
      <c r="BD25" s="24">
        <v>1.1161045823699203</v>
      </c>
      <c r="BE25" s="24">
        <v>0.38827383677468252</v>
      </c>
      <c r="BF25" s="24">
        <v>1.4811123986860193</v>
      </c>
      <c r="BG25" s="24">
        <v>1.3609484291386902</v>
      </c>
      <c r="BH25" s="24">
        <v>0.20576076560225379</v>
      </c>
      <c r="BI25" s="24">
        <v>0.26720361743507554</v>
      </c>
      <c r="BJ25" s="24">
        <v>0.38975009436219943</v>
      </c>
      <c r="BK25" s="24">
        <v>0.99672857912731561</v>
      </c>
      <c r="BL25" s="24">
        <v>1.1773692424573154</v>
      </c>
      <c r="BM25" s="24">
        <v>-1.2814052171691925</v>
      </c>
      <c r="BN25" s="24">
        <v>1.4835496816874336</v>
      </c>
      <c r="BO25" s="24">
        <v>1.2881749366742907</v>
      </c>
      <c r="BP25" s="24">
        <v>1.3570823627720456</v>
      </c>
      <c r="BQ25" s="24">
        <v>1.1428273659522679</v>
      </c>
      <c r="BR25" s="24">
        <v>-0.94133766343620273</v>
      </c>
      <c r="BS25" s="24">
        <v>-0.94375326719836272</v>
      </c>
      <c r="BT25" s="24">
        <v>-0.68027499997072716</v>
      </c>
      <c r="BU25">
        <v>0.51658110938609714</v>
      </c>
      <c r="BV25">
        <v>0.20217388905170058</v>
      </c>
      <c r="BW25">
        <v>1.5644946001000115</v>
      </c>
      <c r="BX25">
        <v>1.3244576313988117</v>
      </c>
      <c r="BY25">
        <v>1.5806778159465318</v>
      </c>
      <c r="BZ25">
        <v>0.56458478117335409</v>
      </c>
      <c r="CA25">
        <v>0.14533700845128805</v>
      </c>
      <c r="CB25">
        <v>1.7541579597814709</v>
      </c>
      <c r="CC25">
        <v>-0.42686974853903881</v>
      </c>
      <c r="CD25">
        <v>1.0876706757180561</v>
      </c>
      <c r="CE25">
        <v>1.3006421410174296</v>
      </c>
    </row>
    <row r="26" spans="1:83">
      <c r="A26" s="12" t="s">
        <v>40</v>
      </c>
      <c r="B26" s="24">
        <v>0.94222061981097971</v>
      </c>
      <c r="C26" s="24">
        <v>1.0887141042509714</v>
      </c>
      <c r="D26" s="24">
        <v>1.1247916811261969</v>
      </c>
      <c r="E26" s="24">
        <v>1.1813825789783845</v>
      </c>
      <c r="F26" s="24">
        <v>2.0308942115189859</v>
      </c>
      <c r="G26" s="24">
        <v>0.94554905694488545</v>
      </c>
      <c r="H26" s="24">
        <v>0.78943916133174841</v>
      </c>
      <c r="I26" s="24">
        <v>0.98391331555674</v>
      </c>
      <c r="J26" s="24">
        <v>1.4850402637946962</v>
      </c>
      <c r="K26" s="24">
        <v>1.1229625632975384</v>
      </c>
      <c r="L26" s="24">
        <v>1.8216931066198077</v>
      </c>
      <c r="M26" s="24">
        <v>1.4966287221544026</v>
      </c>
      <c r="N26" s="24">
        <v>1.069956814906394</v>
      </c>
      <c r="O26" s="24">
        <v>1.6301786519276933</v>
      </c>
      <c r="P26" s="24">
        <v>1.6265735407221087</v>
      </c>
      <c r="Q26" s="24">
        <v>1.0362574905961039</v>
      </c>
      <c r="R26" s="24">
        <v>1.3024632092618338</v>
      </c>
      <c r="S26" s="24">
        <v>2.1386195863995714</v>
      </c>
      <c r="T26" s="24">
        <v>0.85806921550924886</v>
      </c>
      <c r="U26" s="24">
        <v>1.7181126687454005</v>
      </c>
      <c r="V26" s="24">
        <v>1.3733143141883803</v>
      </c>
      <c r="W26" s="24">
        <v>1.6865033863457615</v>
      </c>
      <c r="X26" s="24">
        <v>1.5331216205055627</v>
      </c>
      <c r="Y26" s="24">
        <v>1.1888888888888889</v>
      </c>
      <c r="Z26" s="24">
        <v>2.1607532838401133</v>
      </c>
      <c r="AA26" s="24">
        <v>2.3124219058952042</v>
      </c>
      <c r="AB26" s="24">
        <v>0.99242069628517449</v>
      </c>
      <c r="AC26" s="24">
        <v>1.0244292103033676</v>
      </c>
      <c r="AD26" s="24">
        <v>1.1630091271280774</v>
      </c>
      <c r="AE26" s="24">
        <v>1.2659770990502237</v>
      </c>
      <c r="AF26" s="24">
        <v>1.3319492281457763</v>
      </c>
      <c r="AG26" s="24">
        <v>1.4708335674049393</v>
      </c>
      <c r="AH26" s="24">
        <v>1.358574947191511</v>
      </c>
      <c r="AI26" s="24">
        <v>0.19596254304299787</v>
      </c>
      <c r="AJ26" s="24">
        <v>1.4627037023909792</v>
      </c>
      <c r="AK26" s="24">
        <v>0.16887276058723319</v>
      </c>
      <c r="AL26" s="24">
        <v>0.96426597998266195</v>
      </c>
      <c r="AM26" s="24">
        <v>0.94136125122363756</v>
      </c>
      <c r="AN26" s="24">
        <v>0.91429920087328675</v>
      </c>
      <c r="AO26" s="24">
        <v>1.0339926069792902</v>
      </c>
      <c r="AP26" s="24">
        <v>0.61165937228032918</v>
      </c>
      <c r="AQ26" s="24">
        <v>1.1235446358924945</v>
      </c>
      <c r="AR26" s="24">
        <v>1.5982810554272266</v>
      </c>
      <c r="AS26" s="24">
        <v>1.5169812470041146</v>
      </c>
      <c r="AT26" s="24">
        <v>1.1372320373461355</v>
      </c>
      <c r="AU26" s="24">
        <v>1.4413434504236664</v>
      </c>
      <c r="AV26" s="24">
        <v>1.0572659253303203</v>
      </c>
      <c r="AW26" s="24">
        <v>0.18055675777518584</v>
      </c>
      <c r="AX26" s="24">
        <v>1.4666090182170821</v>
      </c>
      <c r="AY26" s="24">
        <v>1.4828189264504057</v>
      </c>
      <c r="AZ26" s="24">
        <v>0.74277166928694971</v>
      </c>
      <c r="BA26" s="24">
        <v>0.62337857466596491</v>
      </c>
      <c r="BB26" s="24">
        <v>0.75595750693605235</v>
      </c>
      <c r="BC26" s="24">
        <v>1.0009035698841173</v>
      </c>
      <c r="BD26" s="24">
        <v>1.1161045823699203</v>
      </c>
      <c r="BE26" s="24">
        <v>0.38827383677468252</v>
      </c>
      <c r="BF26" s="24">
        <v>1.4811123986860193</v>
      </c>
      <c r="BG26" s="24">
        <v>-0.17867200047351517</v>
      </c>
      <c r="BH26" s="24">
        <v>0.90020334950986036</v>
      </c>
      <c r="BI26" s="24">
        <v>0.80829094274110358</v>
      </c>
      <c r="BJ26" s="24">
        <v>1.4783624268911011</v>
      </c>
      <c r="BK26" s="24">
        <v>0.99672857912731561</v>
      </c>
      <c r="BL26" s="24">
        <v>1.1773692424573154</v>
      </c>
      <c r="BM26" s="24">
        <v>0.16822917655573197</v>
      </c>
      <c r="BN26" s="24">
        <v>1.4835496816874336</v>
      </c>
      <c r="BO26" s="24">
        <v>1.2881749366742907</v>
      </c>
      <c r="BP26" s="24">
        <v>0.48467227241858779</v>
      </c>
      <c r="BQ26" s="24">
        <v>1.1428273659522679</v>
      </c>
      <c r="BR26" s="24">
        <v>-0.20582302608894468</v>
      </c>
      <c r="BS26" s="24">
        <v>-0.94375326719836272</v>
      </c>
      <c r="BT26" s="24">
        <v>-0.68027499997072716</v>
      </c>
      <c r="BU26">
        <v>1.5254715338295466</v>
      </c>
      <c r="BV26">
        <v>1.7209435921717919</v>
      </c>
      <c r="BW26">
        <v>0.79227611158910827</v>
      </c>
      <c r="BX26">
        <v>0.97157445625103134</v>
      </c>
      <c r="BY26">
        <v>0.29044256688770187</v>
      </c>
      <c r="BZ26">
        <v>-0.71403369383688886</v>
      </c>
      <c r="CA26">
        <v>1.6713755971898119</v>
      </c>
      <c r="CB26">
        <v>-0.49701142193808334</v>
      </c>
      <c r="CC26">
        <v>2.3122111379197934</v>
      </c>
      <c r="CD26">
        <v>-0.58734216488775026</v>
      </c>
      <c r="CE26">
        <v>1.8116086964171343</v>
      </c>
    </row>
    <row r="27" spans="1:83">
      <c r="A27" s="12" t="s">
        <v>41</v>
      </c>
      <c r="B27" s="24">
        <v>0.94222061981097971</v>
      </c>
      <c r="C27" s="24">
        <v>1.0887141042509714</v>
      </c>
      <c r="D27" s="24">
        <v>1.1247916811261969</v>
      </c>
      <c r="E27" s="24">
        <v>1.1813825789783845</v>
      </c>
      <c r="F27" s="24">
        <v>-1.3262982605838272</v>
      </c>
      <c r="G27" s="24">
        <v>3.0137021735295283E-2</v>
      </c>
      <c r="H27" s="24">
        <v>0.78943916133174841</v>
      </c>
      <c r="I27" s="24">
        <v>0.98391331555674</v>
      </c>
      <c r="J27" s="24">
        <v>1.4850402637946962</v>
      </c>
      <c r="K27" s="24">
        <v>1.1229625632975384</v>
      </c>
      <c r="L27" s="24">
        <v>-1.6584281583850133</v>
      </c>
      <c r="M27" s="24">
        <v>0.37761093912818772</v>
      </c>
      <c r="N27" s="24">
        <v>1.069956814906394</v>
      </c>
      <c r="O27" s="24">
        <v>-0.41024363425994931</v>
      </c>
      <c r="P27" s="24">
        <v>1.6265735407221087</v>
      </c>
      <c r="Q27" s="24">
        <v>1.0362574905961039</v>
      </c>
      <c r="R27" s="24">
        <v>2.3334031436286926</v>
      </c>
      <c r="S27" s="24">
        <v>2.1386195863995714</v>
      </c>
      <c r="T27" s="24">
        <v>0.85806921550924886</v>
      </c>
      <c r="U27" s="24">
        <v>1.7181126687454005</v>
      </c>
      <c r="V27" s="24">
        <v>1.3733143141883803</v>
      </c>
      <c r="W27" s="24">
        <v>6.7939709876488036E-2</v>
      </c>
      <c r="X27" s="24">
        <v>-0.48376923524073451</v>
      </c>
      <c r="Y27" s="24">
        <v>0.5888888888888888</v>
      </c>
      <c r="Z27" s="24">
        <v>1.2570303097038871</v>
      </c>
      <c r="AA27" s="24">
        <v>0.79699978309980346</v>
      </c>
      <c r="AB27" s="24">
        <v>0.99242069628517449</v>
      </c>
      <c r="AC27" s="24">
        <v>1.0244292103033676</v>
      </c>
      <c r="AD27" s="24">
        <v>1.1630091271280774</v>
      </c>
      <c r="AE27" s="24">
        <v>1.2659770990502237</v>
      </c>
      <c r="AF27" s="24">
        <v>1.3319492281457763</v>
      </c>
      <c r="AG27" s="24">
        <v>1.4708335674049393</v>
      </c>
      <c r="AH27" s="24">
        <v>0.27616933352745465</v>
      </c>
      <c r="AI27" s="24">
        <v>0.19596254304299787</v>
      </c>
      <c r="AJ27" s="24">
        <v>0.55828385587441964</v>
      </c>
      <c r="AK27" s="24">
        <v>-0.48249360167780952</v>
      </c>
      <c r="AL27" s="24">
        <v>0.96426597998266195</v>
      </c>
      <c r="AM27" s="24">
        <v>0.94136125122363756</v>
      </c>
      <c r="AN27" s="24">
        <v>0.91429920087328675</v>
      </c>
      <c r="AO27" s="24">
        <v>1.0339926069792902</v>
      </c>
      <c r="AP27" s="24">
        <v>0.61165937228032918</v>
      </c>
      <c r="AQ27" s="24">
        <v>1.1235446358924945</v>
      </c>
      <c r="AR27" s="24">
        <v>1.5982810554272266</v>
      </c>
      <c r="AS27" s="24">
        <v>1.5169812470041146</v>
      </c>
      <c r="AT27" s="24">
        <v>1.1372320373461355</v>
      </c>
      <c r="AU27" s="24">
        <v>1.4413434504236664</v>
      </c>
      <c r="AV27" s="24">
        <v>1.0572659253303203</v>
      </c>
      <c r="AW27" s="24">
        <v>1.1777224882154171</v>
      </c>
      <c r="AX27" s="24">
        <v>-0.71598235535007182</v>
      </c>
      <c r="AY27" s="24">
        <v>4.9545262458963402E-2</v>
      </c>
      <c r="AZ27" s="24">
        <v>-0.56515235706615696</v>
      </c>
      <c r="BA27" s="24">
        <v>0.62337857466596491</v>
      </c>
      <c r="BB27" s="24">
        <v>0.75595750693605235</v>
      </c>
      <c r="BC27" s="24">
        <v>1.0009035698841173</v>
      </c>
      <c r="BD27" s="24">
        <v>1.1161045823699203</v>
      </c>
      <c r="BE27" s="24">
        <v>0.38827383677468252</v>
      </c>
      <c r="BF27" s="24">
        <v>0.46153644151688977</v>
      </c>
      <c r="BG27" s="24">
        <v>1.3609484291386902</v>
      </c>
      <c r="BH27" s="24">
        <v>0.20576076560225379</v>
      </c>
      <c r="BI27" s="24">
        <v>0.26720361743507554</v>
      </c>
      <c r="BJ27" s="24">
        <v>1.4783624268911011</v>
      </c>
      <c r="BK27" s="24">
        <v>-1.9178928977431742</v>
      </c>
      <c r="BL27" s="24">
        <v>-0.22508529635213384</v>
      </c>
      <c r="BM27" s="24">
        <v>0.16822917655573197</v>
      </c>
      <c r="BN27" s="24">
        <v>1.4835496816874336</v>
      </c>
      <c r="BO27" s="24">
        <v>1.2881749366742907</v>
      </c>
      <c r="BP27" s="24">
        <v>1.3570823627720456</v>
      </c>
      <c r="BQ27" s="24">
        <v>1.1428273659522679</v>
      </c>
      <c r="BR27" s="24">
        <v>-0.94133766343620273</v>
      </c>
      <c r="BS27" s="24">
        <v>-0.94375326719836272</v>
      </c>
      <c r="BT27" s="24">
        <v>-0.68027499997072716</v>
      </c>
      <c r="BU27">
        <v>1.4427755973997558</v>
      </c>
      <c r="BV27">
        <v>0.20217388905170058</v>
      </c>
      <c r="BW27">
        <v>0.79227611158910827</v>
      </c>
      <c r="BX27">
        <v>0.97157445625103134</v>
      </c>
      <c r="BY27">
        <v>0.29044256688770187</v>
      </c>
      <c r="BZ27">
        <v>1.2038940186784755</v>
      </c>
      <c r="CA27">
        <v>1.6713755971898119</v>
      </c>
      <c r="CB27">
        <v>1.7541579597814709</v>
      </c>
      <c r="CC27">
        <v>-0.42686974853903881</v>
      </c>
      <c r="CD27">
        <v>1.0876706757180561</v>
      </c>
      <c r="CE27">
        <v>1.8116086964171343</v>
      </c>
    </row>
    <row r="28" spans="1:83">
      <c r="A28" s="12" t="s">
        <v>11</v>
      </c>
      <c r="B28" s="24">
        <v>-0.45047774158846116</v>
      </c>
      <c r="C28" s="24">
        <v>-1.9210416105725328</v>
      </c>
      <c r="D28" s="24">
        <v>-0.93914645220245563</v>
      </c>
      <c r="E28" s="24">
        <v>-0.36203659678369843</v>
      </c>
      <c r="F28" s="24">
        <v>-1.3262982605838272</v>
      </c>
      <c r="G28" s="24">
        <v>-0.58013766840443148</v>
      </c>
      <c r="H28" s="24">
        <v>0.78943916133174841</v>
      </c>
      <c r="I28" s="24">
        <v>-0.54284872582440824</v>
      </c>
      <c r="J28" s="24">
        <v>-0.74252013189734789</v>
      </c>
      <c r="K28" s="24">
        <v>-0.4562035413396251</v>
      </c>
      <c r="L28" s="24">
        <v>8.1632474117397089E-2</v>
      </c>
      <c r="M28" s="24">
        <v>-0.36840091622262211</v>
      </c>
      <c r="N28" s="24">
        <v>-0.68442581682271353</v>
      </c>
      <c r="O28" s="24">
        <v>0.17273416179366285</v>
      </c>
      <c r="P28" s="24">
        <v>-1.5029384972467941</v>
      </c>
      <c r="Q28" s="24">
        <v>-0.52390713279208245</v>
      </c>
      <c r="R28" s="24">
        <v>-1.1030633042608364</v>
      </c>
      <c r="S28" s="24">
        <v>-1.5082896030396975</v>
      </c>
      <c r="T28" s="24">
        <v>-1.3139184862485376</v>
      </c>
      <c r="U28" s="24">
        <v>-0.14099016174819129</v>
      </c>
      <c r="V28" s="24">
        <v>3.9519836379521681E-2</v>
      </c>
      <c r="W28" s="24">
        <v>-1.5506239665927855</v>
      </c>
      <c r="X28" s="24">
        <v>9.2485294972493248E-2</v>
      </c>
      <c r="Y28" s="24">
        <v>-0.91111111111111109</v>
      </c>
      <c r="Z28" s="24">
        <v>-0.85165662994730817</v>
      </c>
      <c r="AA28" s="24">
        <v>-0.71842233969559743</v>
      </c>
      <c r="AB28" s="24">
        <v>-5.6093343703075019E-2</v>
      </c>
      <c r="AC28" s="24">
        <v>-4.3966918897140113E-2</v>
      </c>
      <c r="AD28" s="24">
        <v>-0.89127802265890044</v>
      </c>
      <c r="AE28" s="24">
        <v>0.21603704761949211</v>
      </c>
      <c r="AF28" s="24">
        <v>-0.6225414870681345</v>
      </c>
      <c r="AG28" s="24">
        <v>-0.71231468578511481</v>
      </c>
      <c r="AH28" s="24">
        <v>-0.44543440891524955</v>
      </c>
      <c r="AI28" s="24">
        <v>-0.49416641289103824</v>
      </c>
      <c r="AJ28" s="24">
        <v>-0.64760927281432656</v>
      </c>
      <c r="AK28" s="24">
        <v>-0.48249360167780952</v>
      </c>
      <c r="AL28" s="24">
        <v>-0.32887217198084173</v>
      </c>
      <c r="AM28" s="24">
        <v>-0.4105937372358418</v>
      </c>
      <c r="AN28" s="24">
        <v>-0.65473120740502333</v>
      </c>
      <c r="AO28" s="24">
        <v>-1.7859872302369555</v>
      </c>
      <c r="AP28" s="24">
        <v>0.61165937228032918</v>
      </c>
      <c r="AQ28" s="24">
        <v>-0.36837529045655565</v>
      </c>
      <c r="AR28" s="24">
        <v>-0.10067912160171522</v>
      </c>
      <c r="AS28" s="24">
        <v>1.849977130492831E-2</v>
      </c>
      <c r="AT28" s="24">
        <v>-0.46200051517186763</v>
      </c>
      <c r="AU28" s="24">
        <v>-1.6149083685375114</v>
      </c>
      <c r="AV28" s="24">
        <v>-0.91597232240599158</v>
      </c>
      <c r="AW28" s="24">
        <v>-0.48422039585163507</v>
      </c>
      <c r="AX28" s="24">
        <v>-9.2384820045170665E-2</v>
      </c>
      <c r="AY28" s="24">
        <v>-1.3837284015324789</v>
      </c>
      <c r="AZ28" s="24">
        <v>0.74277166928694971</v>
      </c>
      <c r="BA28" s="24">
        <v>-6.8315460237366024E-2</v>
      </c>
      <c r="BB28" s="24">
        <v>-1.0995745555433487</v>
      </c>
      <c r="BC28" s="24">
        <v>-0.73886443785436973</v>
      </c>
      <c r="BD28" s="24">
        <v>-0.66351099188133067</v>
      </c>
      <c r="BE28" s="24">
        <v>-0.23450202023025368</v>
      </c>
      <c r="BF28" s="24">
        <v>-0.21818086326252981</v>
      </c>
      <c r="BG28" s="24">
        <v>-0.17867200047351517</v>
      </c>
      <c r="BH28" s="24">
        <v>-1.5303456941667626</v>
      </c>
      <c r="BI28" s="24">
        <v>-1.0855146958299946</v>
      </c>
      <c r="BJ28" s="24">
        <v>-0.33599146065706825</v>
      </c>
      <c r="BK28" s="24">
        <v>0.12234213606616873</v>
      </c>
      <c r="BL28" s="24">
        <v>-0.22508529635213384</v>
      </c>
      <c r="BM28" s="24">
        <v>-1.2814052171691925</v>
      </c>
      <c r="BN28" s="24">
        <v>-0.41783519515880269</v>
      </c>
      <c r="BO28" s="24">
        <v>-0.35760061333544996</v>
      </c>
      <c r="BP28" s="24">
        <v>-9.6934454483717458E-2</v>
      </c>
      <c r="BQ28" s="24">
        <v>-1.5020016809658379</v>
      </c>
      <c r="BR28" s="24">
        <v>0.28452006547589404</v>
      </c>
      <c r="BS28" s="24">
        <v>0.47187663359918131</v>
      </c>
      <c r="BT28" s="24">
        <v>0.89407571424724164</v>
      </c>
      <c r="BU28">
        <v>-0.43442215955649899</v>
      </c>
      <c r="BV28">
        <v>0.58186631483172346</v>
      </c>
      <c r="BW28">
        <v>2.0057623078205113E-2</v>
      </c>
      <c r="BX28">
        <v>0.61869128110325111</v>
      </c>
      <c r="BY28">
        <v>-0.56971426581818474</v>
      </c>
      <c r="BZ28">
        <v>-0.71403369383688886</v>
      </c>
      <c r="CA28">
        <v>-0.87202205070772798</v>
      </c>
      <c r="CB28">
        <v>-0.49701142193808334</v>
      </c>
      <c r="CC28">
        <v>-0.42686974853903881</v>
      </c>
      <c r="CD28">
        <v>-0.58734216488775026</v>
      </c>
      <c r="CE28">
        <v>-0.74322408058138845</v>
      </c>
    </row>
    <row r="29" spans="1:83">
      <c r="A29" s="12" t="s">
        <v>186</v>
      </c>
      <c r="B29" s="24">
        <v>0.94222061981097971</v>
      </c>
      <c r="C29" s="24">
        <v>1.0887141042509714</v>
      </c>
      <c r="D29" s="24">
        <v>1.1247916811261969</v>
      </c>
      <c r="E29" s="24">
        <v>1.1813825789783845</v>
      </c>
      <c r="F29" s="24">
        <v>2.0308942115189859</v>
      </c>
      <c r="G29" s="24">
        <v>0.94554905694488545</v>
      </c>
      <c r="H29" s="24">
        <v>0.78943916133174841</v>
      </c>
      <c r="I29" s="24">
        <v>0.98391331555674</v>
      </c>
      <c r="J29" s="24">
        <v>1.4850402637946962</v>
      </c>
      <c r="K29" s="24">
        <v>1.1229625632975384</v>
      </c>
      <c r="L29" s="24">
        <v>1.8216931066198077</v>
      </c>
      <c r="M29" s="24">
        <v>1.4966287221544026</v>
      </c>
      <c r="N29" s="24">
        <v>1.069956814906394</v>
      </c>
      <c r="O29" s="24">
        <v>0.17273416179366285</v>
      </c>
      <c r="P29" s="24">
        <v>0.68771992933143788</v>
      </c>
      <c r="Q29" s="24">
        <v>-0.52390713279208245</v>
      </c>
      <c r="R29" s="24">
        <v>-1.1030633042608364</v>
      </c>
      <c r="S29" s="24">
        <v>1.0445468295677907</v>
      </c>
      <c r="T29" s="24">
        <v>-1.0725865193865659E-2</v>
      </c>
      <c r="U29" s="24">
        <v>0.39018207553569201</v>
      </c>
      <c r="V29" s="24">
        <v>0.57303762750306519</v>
      </c>
      <c r="W29" s="24">
        <v>0.71536518046419739</v>
      </c>
      <c r="X29" s="24">
        <v>9.2485294972493248E-2</v>
      </c>
      <c r="Y29" s="24">
        <v>0.5888888888888888</v>
      </c>
      <c r="Z29" s="24">
        <v>1.2570303097038871</v>
      </c>
      <c r="AA29" s="24">
        <v>-0.71842233969559743</v>
      </c>
      <c r="AB29" s="24">
        <v>0.99242069628517449</v>
      </c>
      <c r="AC29" s="24">
        <v>-4.3966918897140113E-2</v>
      </c>
      <c r="AD29" s="24">
        <v>1.1630091271280774</v>
      </c>
      <c r="AE29" s="24">
        <v>1.2659770990502237</v>
      </c>
      <c r="AF29" s="24">
        <v>1.3319492281457763</v>
      </c>
      <c r="AG29" s="24">
        <v>1.4708335674049393</v>
      </c>
      <c r="AH29" s="24">
        <v>1.358574947191511</v>
      </c>
      <c r="AI29" s="24">
        <v>0.19596254304299787</v>
      </c>
      <c r="AJ29" s="24">
        <v>1.4627037023909792</v>
      </c>
      <c r="AK29" s="24">
        <v>-2.1109095073404163</v>
      </c>
      <c r="AL29" s="24">
        <v>0.96426597998266195</v>
      </c>
      <c r="AM29" s="24">
        <v>0.94136125122363756</v>
      </c>
      <c r="AN29" s="24">
        <v>0.91429920087328675</v>
      </c>
      <c r="AO29" s="24">
        <v>-1.7859872302369555</v>
      </c>
      <c r="AP29" s="24">
        <v>0.61165937228032918</v>
      </c>
      <c r="AQ29" s="24">
        <v>1.1235446358924945</v>
      </c>
      <c r="AR29" s="24">
        <v>1.5982810554272266</v>
      </c>
      <c r="AS29" s="24">
        <v>1.5169812470041146</v>
      </c>
      <c r="AT29" s="24">
        <v>1.1372320373461355</v>
      </c>
      <c r="AU29" s="24">
        <v>1.4413434504236664</v>
      </c>
      <c r="AV29" s="24">
        <v>1.0572659253303203</v>
      </c>
      <c r="AW29" s="24">
        <v>1.1777224882154171</v>
      </c>
      <c r="AX29" s="24">
        <v>-9.2384820045170665E-2</v>
      </c>
      <c r="AY29" s="24">
        <v>4.9545262458963402E-2</v>
      </c>
      <c r="AZ29" s="24">
        <v>0.74277166928694971</v>
      </c>
      <c r="BA29" s="24">
        <v>-6.8315460237366024E-2</v>
      </c>
      <c r="BB29" s="24">
        <v>-0.35736173055158826</v>
      </c>
      <c r="BC29" s="24">
        <v>1.0009035698841173</v>
      </c>
      <c r="BD29" s="24">
        <v>1.1161045823699203</v>
      </c>
      <c r="BE29" s="24">
        <v>1.3224376222820868</v>
      </c>
      <c r="BF29" s="24">
        <v>1.4811123986860193</v>
      </c>
      <c r="BG29" s="24">
        <v>1.3609484291386902</v>
      </c>
      <c r="BH29" s="24">
        <v>0.20576076560225379</v>
      </c>
      <c r="BI29" s="24">
        <v>-1.0855146958299946</v>
      </c>
      <c r="BJ29" s="24">
        <v>1.4783624268911011</v>
      </c>
      <c r="BK29" s="24">
        <v>0.99672857912731561</v>
      </c>
      <c r="BL29" s="24">
        <v>1.1773692424573154</v>
      </c>
      <c r="BM29" s="24">
        <v>1.6178635702806565</v>
      </c>
      <c r="BN29" s="24">
        <v>-0.41783519515880269</v>
      </c>
      <c r="BO29" s="24">
        <v>1.2881749366742907</v>
      </c>
      <c r="BP29" s="24">
        <v>-9.6934454483717458E-2</v>
      </c>
      <c r="BQ29" s="24">
        <v>0.34937865187683609</v>
      </c>
      <c r="BR29" s="24">
        <v>-0.94133766343620273</v>
      </c>
      <c r="BS29" s="24">
        <v>-0.94375326719836272</v>
      </c>
      <c r="BT29" s="24">
        <v>-0.68027499997072716</v>
      </c>
      <c r="BU29">
        <v>-0.17392995980265746</v>
      </c>
      <c r="BV29">
        <v>-0.55721096250834512</v>
      </c>
      <c r="BW29">
        <v>0.4061668673336567</v>
      </c>
      <c r="BX29">
        <v>0.26580810595547072</v>
      </c>
      <c r="BY29">
        <v>-0.13963584946524144</v>
      </c>
      <c r="BZ29">
        <v>-0.71403369383688886</v>
      </c>
      <c r="CA29">
        <v>1.6713755971898119</v>
      </c>
      <c r="CB29">
        <v>-0.49701142193808334</v>
      </c>
      <c r="CC29">
        <v>-0.42686974853903881</v>
      </c>
      <c r="CD29">
        <v>-0.58734216488775026</v>
      </c>
      <c r="CE29">
        <v>-0.74322408058138845</v>
      </c>
    </row>
    <row r="30" spans="1:83">
      <c r="A30" s="12" t="s">
        <v>187</v>
      </c>
      <c r="B30" s="24">
        <v>0.94222061981097971</v>
      </c>
      <c r="C30" s="24">
        <v>-0.4161637531607808</v>
      </c>
      <c r="D30" s="24">
        <v>-0.34944984267998347</v>
      </c>
      <c r="E30" s="24">
        <v>0.25533107352113477</v>
      </c>
      <c r="F30" s="24">
        <v>0.35229797546757918</v>
      </c>
      <c r="G30" s="24">
        <v>-1.1904123585441582</v>
      </c>
      <c r="H30" s="24">
        <v>0.78943916133174841</v>
      </c>
      <c r="I30" s="24">
        <v>0.98391331555674</v>
      </c>
      <c r="J30" s="24">
        <v>-0.74252013189734789</v>
      </c>
      <c r="K30" s="24">
        <v>1.1229625632975384</v>
      </c>
      <c r="L30" s="24">
        <v>8.1632474117397089E-2</v>
      </c>
      <c r="M30" s="24">
        <v>-0.36840091622262211</v>
      </c>
      <c r="N30" s="24">
        <v>1.069956814906394</v>
      </c>
      <c r="O30" s="24">
        <v>-0.41024363425994931</v>
      </c>
      <c r="P30" s="24">
        <v>0.68771992933143788</v>
      </c>
      <c r="Q30" s="24">
        <v>1.0362574905961039</v>
      </c>
      <c r="R30" s="24">
        <v>-7.2123369893977787E-2</v>
      </c>
      <c r="S30" s="24">
        <v>-0.41421684620791682</v>
      </c>
      <c r="T30" s="24">
        <v>-1.3139184862485376</v>
      </c>
      <c r="U30" s="24">
        <v>-0.93774851767401624</v>
      </c>
      <c r="V30" s="24">
        <v>-0.49399795474402181</v>
      </c>
      <c r="W30" s="24">
        <v>-0.57948576071122138</v>
      </c>
      <c r="X30" s="24">
        <v>9.2485294972493248E-2</v>
      </c>
      <c r="Y30" s="24">
        <v>-0.91111111111111109</v>
      </c>
      <c r="Z30" s="24">
        <v>-0.85165662994730817</v>
      </c>
      <c r="AA30" s="24">
        <v>-0.71842233969559743</v>
      </c>
      <c r="AB30" s="24">
        <v>0.99242069628517449</v>
      </c>
      <c r="AC30" s="24">
        <v>-0.75623100503081186</v>
      </c>
      <c r="AD30" s="24">
        <v>0.28260034864794398</v>
      </c>
      <c r="AE30" s="24">
        <v>1.2659770990502237</v>
      </c>
      <c r="AF30" s="24">
        <v>-0.6225414870681345</v>
      </c>
      <c r="AG30" s="24">
        <v>-8.855804201652788E-2</v>
      </c>
      <c r="AH30" s="24">
        <v>1.358574947191511</v>
      </c>
      <c r="AI30" s="24">
        <v>-0.49416641289103824</v>
      </c>
      <c r="AJ30" s="24">
        <v>0.55828385587441964</v>
      </c>
      <c r="AK30" s="24">
        <v>0.16887276058723319</v>
      </c>
      <c r="AL30" s="24">
        <v>-1.6220103239443455</v>
      </c>
      <c r="AM30" s="24">
        <v>-1.7625487256953212</v>
      </c>
      <c r="AN30" s="24">
        <v>-1.2823433707163474</v>
      </c>
      <c r="AO30" s="24">
        <v>-1.7859872302369555</v>
      </c>
      <c r="AP30" s="24">
        <v>-1.5613410292418928</v>
      </c>
      <c r="AQ30" s="24">
        <v>-0.96514326099617564</v>
      </c>
      <c r="AR30" s="24">
        <v>-0.7802631924132919</v>
      </c>
      <c r="AS30" s="24">
        <v>-0.58089281897474621</v>
      </c>
      <c r="AT30" s="24">
        <v>0.17769250583533364</v>
      </c>
      <c r="AU30" s="24">
        <v>-0.69803282284915802</v>
      </c>
      <c r="AV30" s="24">
        <v>1.0572659253303203</v>
      </c>
      <c r="AW30" s="24">
        <v>-2.1461632799186874</v>
      </c>
      <c r="AX30" s="24">
        <v>-0.71598235535007182</v>
      </c>
      <c r="AY30" s="24">
        <v>-0.52376420313761352</v>
      </c>
      <c r="AZ30" s="24">
        <v>-0.56515235706615696</v>
      </c>
      <c r="BA30" s="24">
        <v>-0.76000949514069704</v>
      </c>
      <c r="BB30" s="24">
        <v>-1.0995745555433487</v>
      </c>
      <c r="BC30" s="24">
        <v>-4.2957234758974873E-2</v>
      </c>
      <c r="BD30" s="24">
        <v>-0.66351099188133067</v>
      </c>
      <c r="BE30" s="24">
        <v>-0.85727787723518989</v>
      </c>
      <c r="BF30" s="24">
        <v>-0.21818086326252981</v>
      </c>
      <c r="BG30" s="24">
        <v>-0.17867200047351517</v>
      </c>
      <c r="BH30" s="24">
        <v>-1.5303456941667626</v>
      </c>
      <c r="BI30" s="24">
        <v>-1.0855146958299946</v>
      </c>
      <c r="BJ30" s="24">
        <v>0.38975009436219943</v>
      </c>
      <c r="BK30" s="24">
        <v>0.12234213606616873</v>
      </c>
      <c r="BL30" s="24">
        <v>1.1773692424573154</v>
      </c>
      <c r="BM30" s="24">
        <v>0.74808293404570181</v>
      </c>
      <c r="BN30" s="24">
        <v>1.4835496816874336</v>
      </c>
      <c r="BO30" s="24">
        <v>-0.35760061333544996</v>
      </c>
      <c r="BP30" s="24">
        <v>-0.67854118138602271</v>
      </c>
      <c r="BQ30" s="24">
        <v>1.1428273659522679</v>
      </c>
      <c r="BR30" s="24">
        <v>-0.94133766343620273</v>
      </c>
      <c r="BS30" s="24">
        <v>-0.94375326719836272</v>
      </c>
      <c r="BT30" s="24">
        <v>-0.68027499997072716</v>
      </c>
      <c r="BU30">
        <v>-0.1036384138373351</v>
      </c>
      <c r="BV30">
        <v>-0.93690338828836794</v>
      </c>
      <c r="BW30">
        <v>-1.1382701096881496</v>
      </c>
      <c r="BX30">
        <v>-0.79284141948787024</v>
      </c>
      <c r="BY30">
        <v>-0.99979268217112804</v>
      </c>
      <c r="BZ30">
        <v>-7.47244563317674E-2</v>
      </c>
      <c r="CA30">
        <v>-0.36334252112821996</v>
      </c>
      <c r="CB30">
        <v>-0.49701142193808334</v>
      </c>
      <c r="CC30">
        <v>-0.42686974853903881</v>
      </c>
      <c r="CD30">
        <v>-0.58734216488775026</v>
      </c>
      <c r="CE30">
        <v>0.27870903021802063</v>
      </c>
    </row>
    <row r="31" spans="1:83">
      <c r="A31" s="12" t="s">
        <v>42</v>
      </c>
      <c r="B31" s="24">
        <v>0.10660160297131521</v>
      </c>
      <c r="C31" s="24">
        <v>1.0887141042509714</v>
      </c>
      <c r="D31" s="24">
        <v>1.1247916811261969</v>
      </c>
      <c r="E31" s="24">
        <v>1.1813825789783845</v>
      </c>
      <c r="F31" s="24">
        <v>1.0237364698881417</v>
      </c>
      <c r="G31" s="24">
        <v>0.94554905694488545</v>
      </c>
      <c r="H31" s="24">
        <v>0.78943916133174841</v>
      </c>
      <c r="I31" s="24">
        <v>0.98391331555674</v>
      </c>
      <c r="J31" s="24">
        <v>-0.10607430455676391</v>
      </c>
      <c r="K31" s="24">
        <v>1.1229625632975384</v>
      </c>
      <c r="L31" s="24">
        <v>0.77765672711836131</v>
      </c>
      <c r="M31" s="24">
        <v>1.4966287221544026</v>
      </c>
      <c r="N31" s="24">
        <v>-0.68442581682271353</v>
      </c>
      <c r="O31" s="24">
        <v>0.17273416179366285</v>
      </c>
      <c r="P31" s="24">
        <v>0.68771992933143788</v>
      </c>
      <c r="Q31" s="24">
        <v>-0.52390713279208245</v>
      </c>
      <c r="R31" s="24">
        <v>0.61516991968392809</v>
      </c>
      <c r="S31" s="24">
        <v>1.0445468295677907</v>
      </c>
      <c r="T31" s="24">
        <v>3.0300569172670353</v>
      </c>
      <c r="U31" s="24">
        <v>-0.14099016174819129</v>
      </c>
      <c r="V31" s="24">
        <v>-1.2942746414293369</v>
      </c>
      <c r="W31" s="24">
        <v>0.71536518046419739</v>
      </c>
      <c r="X31" s="24">
        <v>9.2485294972493248E-2</v>
      </c>
      <c r="Y31" s="24">
        <v>-0.91111111111111109</v>
      </c>
      <c r="Z31" s="24">
        <v>-0.85165662994730817</v>
      </c>
      <c r="AA31" s="24">
        <v>-0.71842233969559743</v>
      </c>
      <c r="AB31" s="24">
        <v>0.99242069628517449</v>
      </c>
      <c r="AC31" s="24">
        <v>1.0244292103033676</v>
      </c>
      <c r="AD31" s="24">
        <v>1.1630091271280774</v>
      </c>
      <c r="AE31" s="24">
        <v>1.2659770990502237</v>
      </c>
      <c r="AF31" s="24">
        <v>0.15925479901742978</v>
      </c>
      <c r="AG31" s="24">
        <v>0.53519860175205902</v>
      </c>
      <c r="AH31" s="24">
        <v>-0.44543440891524955</v>
      </c>
      <c r="AI31" s="24">
        <v>1.2311559769440521</v>
      </c>
      <c r="AJ31" s="24">
        <v>0.55828385587441964</v>
      </c>
      <c r="AK31" s="24">
        <v>1.1459223039847972</v>
      </c>
      <c r="AL31" s="24">
        <v>0.96426597998266195</v>
      </c>
      <c r="AM31" s="24">
        <v>0.94136125122363756</v>
      </c>
      <c r="AN31" s="24">
        <v>0.91429920087328675</v>
      </c>
      <c r="AO31" s="24">
        <v>1.0339926069792902</v>
      </c>
      <c r="AP31" s="24">
        <v>1.480859532889218</v>
      </c>
      <c r="AQ31" s="24">
        <v>1.1235446358924945</v>
      </c>
      <c r="AR31" s="24">
        <v>1.5982810554272266</v>
      </c>
      <c r="AS31" s="24">
        <v>0.61789236158460281</v>
      </c>
      <c r="AT31" s="24">
        <v>1.1372320373461355</v>
      </c>
      <c r="AU31" s="24">
        <v>-8.6782459056922445E-2</v>
      </c>
      <c r="AV31" s="24">
        <v>1.0572659253303203</v>
      </c>
      <c r="AW31" s="24">
        <v>1.1777224882154171</v>
      </c>
      <c r="AX31" s="24">
        <v>-9.2384820045170665E-2</v>
      </c>
      <c r="AY31" s="24">
        <v>1.4828189264504057</v>
      </c>
      <c r="AZ31" s="24">
        <v>0.74277166928694971</v>
      </c>
      <c r="BA31" s="24">
        <v>1.6609196270209614</v>
      </c>
      <c r="BB31" s="24">
        <v>0.75595750693605235</v>
      </c>
      <c r="BC31" s="24">
        <v>-1.4347716409497644</v>
      </c>
      <c r="BD31" s="24">
        <v>1.1161045823699203</v>
      </c>
      <c r="BE31" s="24">
        <v>1.3224376222820868</v>
      </c>
      <c r="BF31" s="24">
        <v>0.46153644151688977</v>
      </c>
      <c r="BG31" s="24">
        <v>1.3609484291386902</v>
      </c>
      <c r="BH31" s="24">
        <v>-0.48868181830535279</v>
      </c>
      <c r="BI31" s="24">
        <v>0.80829094274110358</v>
      </c>
      <c r="BJ31" s="24">
        <v>0.38975009436219943</v>
      </c>
      <c r="BK31" s="24">
        <v>0.99672857912731561</v>
      </c>
      <c r="BL31" s="24">
        <v>1.1773692424573154</v>
      </c>
      <c r="BM31" s="24">
        <v>1.6178635702806565</v>
      </c>
      <c r="BN31" s="24">
        <v>1.4835496816874336</v>
      </c>
      <c r="BO31" s="24">
        <v>1.2881749366742907</v>
      </c>
      <c r="BP31" s="24">
        <v>-9.6934454483717458E-2</v>
      </c>
      <c r="BQ31" s="24">
        <v>1.1428273659522679</v>
      </c>
      <c r="BR31" s="24">
        <v>-0.20582302608894468</v>
      </c>
      <c r="BS31" s="24">
        <v>-0.94375326719836272</v>
      </c>
      <c r="BT31" s="24">
        <v>-0.68027499997072716</v>
      </c>
      <c r="BU31">
        <v>0.95900436928547861</v>
      </c>
      <c r="BV31">
        <v>-0.55721096250834512</v>
      </c>
      <c r="BW31">
        <v>1.5644946001000115</v>
      </c>
      <c r="BX31">
        <v>-0.79284141948787024</v>
      </c>
      <c r="BY31">
        <v>-0.56971426581818474</v>
      </c>
      <c r="BZ31">
        <v>-7.47244563317674E-2</v>
      </c>
      <c r="CA31">
        <v>0.65401653803079607</v>
      </c>
      <c r="CB31">
        <v>-0.49701142193808334</v>
      </c>
      <c r="CC31">
        <v>-0.42686974853903881</v>
      </c>
      <c r="CD31">
        <v>1.0876706757180561</v>
      </c>
      <c r="CE31">
        <v>0.78967558561772511</v>
      </c>
    </row>
    <row r="32" spans="1:83">
      <c r="A32" s="12" t="s">
        <v>12</v>
      </c>
      <c r="B32" s="24">
        <v>-1.0075570861482375</v>
      </c>
      <c r="C32" s="24">
        <v>-1.0181148961254816</v>
      </c>
      <c r="D32" s="24">
        <v>-0.34944984267998347</v>
      </c>
      <c r="E32" s="24">
        <v>-0.97940426708853168</v>
      </c>
      <c r="F32" s="24">
        <v>-0.3191405189529834</v>
      </c>
      <c r="G32" s="24">
        <v>-0.58013766840443148</v>
      </c>
      <c r="H32" s="24">
        <v>-0.77782976190039943</v>
      </c>
      <c r="I32" s="24">
        <v>6.7856090728051058E-2</v>
      </c>
      <c r="J32" s="24">
        <v>-0.74252013189734789</v>
      </c>
      <c r="K32" s="24">
        <v>-1.0878699831944905</v>
      </c>
      <c r="L32" s="24">
        <v>-1.6584281583850133</v>
      </c>
      <c r="M32" s="24">
        <v>-1.114412771573432</v>
      </c>
      <c r="N32" s="24">
        <v>-0.68442581682271353</v>
      </c>
      <c r="O32" s="24">
        <v>1.6301786519276933</v>
      </c>
      <c r="P32" s="24">
        <v>6.1817521737657331E-2</v>
      </c>
      <c r="Q32" s="24">
        <v>-0.52390713279208245</v>
      </c>
      <c r="R32" s="24">
        <v>1.3024632092618338</v>
      </c>
      <c r="S32" s="24">
        <v>-0.41421684620791682</v>
      </c>
      <c r="T32" s="24">
        <v>-1.0725865193865659E-2</v>
      </c>
      <c r="U32" s="24">
        <v>-0.14099016174819129</v>
      </c>
      <c r="V32" s="24">
        <v>-0.49399795474402181</v>
      </c>
      <c r="W32" s="24">
        <v>0.71536518046419739</v>
      </c>
      <c r="X32" s="24">
        <v>0.66873982518572106</v>
      </c>
      <c r="Y32" s="24">
        <v>1.1888888888888889</v>
      </c>
      <c r="Z32" s="24">
        <v>5.2066344188918361E-2</v>
      </c>
      <c r="AA32" s="24">
        <v>-0.71842233969559743</v>
      </c>
      <c r="AB32" s="24">
        <v>-0.75510270369524135</v>
      </c>
      <c r="AC32" s="24">
        <v>-0.75623100503081186</v>
      </c>
      <c r="AD32" s="24">
        <v>-0.3043388370054782</v>
      </c>
      <c r="AE32" s="24">
        <v>-0.4839229866676622</v>
      </c>
      <c r="AF32" s="24">
        <v>-0.6225414870681345</v>
      </c>
      <c r="AG32" s="24">
        <v>-8.855804201652788E-2</v>
      </c>
      <c r="AH32" s="24">
        <v>-0.44543440891524955</v>
      </c>
      <c r="AI32" s="24">
        <v>-0.49416641289103824</v>
      </c>
      <c r="AJ32" s="24">
        <v>-4.4662708469953495E-2</v>
      </c>
      <c r="AK32" s="24">
        <v>0.16887276058723319</v>
      </c>
      <c r="AL32" s="24">
        <v>-0.32887217198084173</v>
      </c>
      <c r="AM32" s="24">
        <v>-1.7625487256953212</v>
      </c>
      <c r="AN32" s="24">
        <v>-0.65473120740502333</v>
      </c>
      <c r="AO32" s="24">
        <v>-0.37599731162883265</v>
      </c>
      <c r="AP32" s="24">
        <v>0.61165937228032918</v>
      </c>
      <c r="AQ32" s="24">
        <v>-0.96514326099617564</v>
      </c>
      <c r="AR32" s="24">
        <v>-0.10067912160171522</v>
      </c>
      <c r="AS32" s="24">
        <v>1.849977130492831E-2</v>
      </c>
      <c r="AT32" s="24">
        <v>-1.101693536179069</v>
      </c>
      <c r="AU32" s="24">
        <v>-0.69803282284915802</v>
      </c>
      <c r="AV32" s="24">
        <v>-0.91597232240599158</v>
      </c>
      <c r="AW32" s="24">
        <v>-1.1489975494784559</v>
      </c>
      <c r="AX32" s="24">
        <v>-9.2384820045170665E-2</v>
      </c>
      <c r="AY32" s="24">
        <v>4.9545262458963402E-2</v>
      </c>
      <c r="AZ32" s="24">
        <v>-1.4371017079682282</v>
      </c>
      <c r="BA32" s="24">
        <v>-6.8315460237366024E-2</v>
      </c>
      <c r="BB32" s="24">
        <v>-0.35736173055158826</v>
      </c>
      <c r="BC32" s="24">
        <v>-0.73886443785436973</v>
      </c>
      <c r="BD32" s="24">
        <v>-2.4431265661325816</v>
      </c>
      <c r="BE32" s="24">
        <v>-0.23450202023025368</v>
      </c>
      <c r="BF32" s="24">
        <v>0.46153644151688977</v>
      </c>
      <c r="BG32" s="24">
        <v>-1.7182924300857205</v>
      </c>
      <c r="BH32" s="24">
        <v>0.20576076560225379</v>
      </c>
      <c r="BI32" s="24">
        <v>0.26720361743507554</v>
      </c>
      <c r="BJ32" s="24">
        <v>-1.061733015676336</v>
      </c>
      <c r="BK32" s="24">
        <v>-0.46058215930792923</v>
      </c>
      <c r="BL32" s="24">
        <v>-1.6275398351615831</v>
      </c>
      <c r="BM32" s="24">
        <v>-1.2814052171691925</v>
      </c>
      <c r="BN32" s="24">
        <v>-1.1783891458972973</v>
      </c>
      <c r="BO32" s="24">
        <v>-0.35760061333544996</v>
      </c>
      <c r="BP32" s="24">
        <v>-9.6934454483717458E-2</v>
      </c>
      <c r="BQ32" s="24">
        <v>-0.17958715750678506</v>
      </c>
      <c r="BR32" s="24">
        <v>0.28452006547589404</v>
      </c>
      <c r="BS32" s="24">
        <v>1.0381285939181988</v>
      </c>
      <c r="BT32" s="24">
        <v>1.5238159999344292</v>
      </c>
      <c r="BU32">
        <v>3.2809881271819989E-2</v>
      </c>
      <c r="BV32">
        <v>0.96155874061174629</v>
      </c>
      <c r="BW32">
        <v>1.950603844355463</v>
      </c>
      <c r="BX32">
        <v>0.61869128110325111</v>
      </c>
      <c r="BY32">
        <v>1.5806778159465318</v>
      </c>
      <c r="BZ32">
        <v>-0.71403369383688886</v>
      </c>
      <c r="CA32">
        <v>0.65401653803079607</v>
      </c>
      <c r="CB32">
        <v>-0.49701142193808334</v>
      </c>
      <c r="CC32">
        <v>-0.42686974853903881</v>
      </c>
      <c r="CD32">
        <v>-0.58734216488775026</v>
      </c>
      <c r="CE32">
        <v>-0.23225752518168388</v>
      </c>
    </row>
    <row r="33" spans="1:83">
      <c r="A33" s="12" t="s">
        <v>43</v>
      </c>
      <c r="B33" s="24">
        <v>-1.8431761029879019</v>
      </c>
      <c r="C33" s="24">
        <v>-1.0181148961254816</v>
      </c>
      <c r="D33" s="24">
        <v>-0.34944984267998347</v>
      </c>
      <c r="E33" s="24">
        <v>-0.36203659678369843</v>
      </c>
      <c r="F33" s="24">
        <v>-1.3262982605838272</v>
      </c>
      <c r="G33" s="24">
        <v>-0.58013766840443148</v>
      </c>
      <c r="H33" s="24">
        <v>-0.77782976190039943</v>
      </c>
      <c r="I33" s="24">
        <v>6.7856090728051058E-2</v>
      </c>
      <c r="J33" s="24">
        <v>-0.74252013189734789</v>
      </c>
      <c r="K33" s="24">
        <v>-1.0878699831944905</v>
      </c>
      <c r="L33" s="24">
        <v>8.1632474117397089E-2</v>
      </c>
      <c r="M33" s="24">
        <v>-0.36840091622262211</v>
      </c>
      <c r="N33" s="24">
        <v>1.7327235868929536E-2</v>
      </c>
      <c r="O33" s="24">
        <v>0.75571195784727496</v>
      </c>
      <c r="P33" s="24">
        <v>6.1817521737657331E-2</v>
      </c>
      <c r="Q33" s="24">
        <v>-0.52390713279208245</v>
      </c>
      <c r="R33" s="24">
        <v>-7.2123369893977787E-2</v>
      </c>
      <c r="S33" s="24">
        <v>-1.5082896030396975</v>
      </c>
      <c r="T33" s="24">
        <v>-1.3139184862485376</v>
      </c>
      <c r="U33" s="24">
        <v>-0.93774851767401624</v>
      </c>
      <c r="V33" s="24">
        <v>3.9519836379521681E-2</v>
      </c>
      <c r="W33" s="24">
        <v>6.7939709876488036E-2</v>
      </c>
      <c r="X33" s="24">
        <v>9.2485294972493248E-2</v>
      </c>
      <c r="Y33" s="24">
        <v>0.5888888888888888</v>
      </c>
      <c r="Z33" s="24">
        <v>0.65454832694640264</v>
      </c>
      <c r="AA33" s="24">
        <v>0.79699978309980346</v>
      </c>
      <c r="AB33" s="24">
        <v>-5.6093343703075019E-2</v>
      </c>
      <c r="AC33" s="24">
        <v>-0.75623100503081186</v>
      </c>
      <c r="AD33" s="24">
        <v>-0.3043388370054782</v>
      </c>
      <c r="AE33" s="24">
        <v>-1.1838830209548166</v>
      </c>
      <c r="AF33" s="24">
        <v>-0.6225414870681345</v>
      </c>
      <c r="AG33" s="24">
        <v>-8.855804201652788E-2</v>
      </c>
      <c r="AH33" s="24">
        <v>-0.44543440891524955</v>
      </c>
      <c r="AI33" s="24">
        <v>-1.1842953688250744</v>
      </c>
      <c r="AJ33" s="24">
        <v>-4.4662708469953495E-2</v>
      </c>
      <c r="AK33" s="24">
        <v>0.16887276058723319</v>
      </c>
      <c r="AL33" s="24">
        <v>-0.32887217198084173</v>
      </c>
      <c r="AM33" s="24">
        <v>-0.9513757326196336</v>
      </c>
      <c r="AN33" s="24">
        <v>-0.65473120740502333</v>
      </c>
      <c r="AO33" s="24">
        <v>1.0339926069792902</v>
      </c>
      <c r="AP33" s="24">
        <v>0.61165937228032918</v>
      </c>
      <c r="AQ33" s="24">
        <v>-0.36837529045655565</v>
      </c>
      <c r="AR33" s="24">
        <v>0.57890494920986146</v>
      </c>
      <c r="AS33" s="24">
        <v>1.849977130492831E-2</v>
      </c>
      <c r="AT33" s="24">
        <v>0.17769250583533364</v>
      </c>
      <c r="AU33" s="24">
        <v>-0.69803282284915802</v>
      </c>
      <c r="AV33" s="24">
        <v>-0.1266770233114668</v>
      </c>
      <c r="AW33" s="24">
        <v>-0.48422039585163507</v>
      </c>
      <c r="AX33" s="24">
        <v>0.53121271525973046</v>
      </c>
      <c r="AY33" s="24">
        <v>4.9545262458963402E-2</v>
      </c>
      <c r="AZ33" s="24">
        <v>0.74277166928694971</v>
      </c>
      <c r="BA33" s="24">
        <v>-0.76000949514069704</v>
      </c>
      <c r="BB33" s="24">
        <v>-0.35736173055158826</v>
      </c>
      <c r="BC33" s="24">
        <v>-4.2957234758974873E-2</v>
      </c>
      <c r="BD33" s="24">
        <v>-0.66351099188133067</v>
      </c>
      <c r="BE33" s="24">
        <v>-0.23450202023025368</v>
      </c>
      <c r="BF33" s="24">
        <v>-0.89789816804194944</v>
      </c>
      <c r="BG33" s="24">
        <v>-0.17867200047351517</v>
      </c>
      <c r="BH33" s="24">
        <v>0.20576076560225379</v>
      </c>
      <c r="BI33" s="24">
        <v>0.26720361743507554</v>
      </c>
      <c r="BJ33" s="24">
        <v>0.38975009436219943</v>
      </c>
      <c r="BK33" s="24">
        <v>-0.46058215930792923</v>
      </c>
      <c r="BL33" s="24">
        <v>-0.22508529635213384</v>
      </c>
      <c r="BM33" s="24">
        <v>0.16822917655573197</v>
      </c>
      <c r="BN33" s="24">
        <v>0.34271875557969178</v>
      </c>
      <c r="BO33" s="24">
        <v>0.30070960666844637</v>
      </c>
      <c r="BP33" s="24">
        <v>0.48467227241858779</v>
      </c>
      <c r="BQ33" s="24">
        <v>-0.17958715750678506</v>
      </c>
      <c r="BR33" s="24">
        <v>0.77486315704073272</v>
      </c>
      <c r="BS33" s="24">
        <v>0.47187663359918131</v>
      </c>
      <c r="BT33" s="24">
        <v>0.89407571424724164</v>
      </c>
      <c r="BU33">
        <v>-0.55019647055820631</v>
      </c>
      <c r="BV33">
        <v>0.20217388905170058</v>
      </c>
      <c r="BW33">
        <v>0.4061668673336567</v>
      </c>
      <c r="BX33">
        <v>-0.4399582443400899</v>
      </c>
      <c r="BY33">
        <v>-0.56971426581818474</v>
      </c>
      <c r="BZ33">
        <v>-0.71403369383688886</v>
      </c>
      <c r="CA33">
        <v>-0.87202205070772798</v>
      </c>
      <c r="CB33">
        <v>-0.49701142193808334</v>
      </c>
      <c r="CC33">
        <v>-0.42686974853903881</v>
      </c>
      <c r="CD33">
        <v>-0.58734216488775026</v>
      </c>
      <c r="CE33">
        <v>-0.74322408058138845</v>
      </c>
    </row>
    <row r="34" spans="1:83">
      <c r="A34" s="12" t="s">
        <v>44</v>
      </c>
      <c r="B34" s="24">
        <v>0.94222061981097971</v>
      </c>
      <c r="C34" s="24">
        <v>1.0887141042509714</v>
      </c>
      <c r="D34" s="24">
        <v>-0.34944984267998347</v>
      </c>
      <c r="E34" s="24">
        <v>-0.36203659678369843</v>
      </c>
      <c r="F34" s="24">
        <v>0.35229797546757918</v>
      </c>
      <c r="G34" s="24">
        <v>-1.1904123585441582</v>
      </c>
      <c r="H34" s="24">
        <v>0.78943916133174841</v>
      </c>
      <c r="I34" s="24">
        <v>-1.1535535423768675</v>
      </c>
      <c r="J34" s="24">
        <v>-0.10607430455676391</v>
      </c>
      <c r="K34" s="24">
        <v>0.17546290051524033</v>
      </c>
      <c r="L34" s="24">
        <v>8.1632474117397089E-2</v>
      </c>
      <c r="M34" s="24">
        <v>0.37761093912818772</v>
      </c>
      <c r="N34" s="24">
        <v>1.069956814906394</v>
      </c>
      <c r="O34" s="24">
        <v>0.75571195784727496</v>
      </c>
      <c r="P34" s="24">
        <v>0.68771992933143788</v>
      </c>
      <c r="Q34" s="24">
        <v>0.1001587165631921</v>
      </c>
      <c r="R34" s="24">
        <v>0.61516991968392809</v>
      </c>
      <c r="S34" s="24">
        <v>-0.41421684620791682</v>
      </c>
      <c r="T34" s="24">
        <v>0.85806921550924886</v>
      </c>
      <c r="U34" s="24">
        <v>-0.14099016174819129</v>
      </c>
      <c r="V34" s="24">
        <v>3.9519836379521681E-2</v>
      </c>
      <c r="W34" s="24">
        <v>0.71536518046419739</v>
      </c>
      <c r="X34" s="24">
        <v>0.66873982518572106</v>
      </c>
      <c r="Y34" s="24">
        <v>0.5888888888888888</v>
      </c>
      <c r="Z34" s="24">
        <v>0.65454832694640264</v>
      </c>
      <c r="AA34" s="24">
        <v>0.79699978309980346</v>
      </c>
      <c r="AB34" s="24">
        <v>-5.6093343703075019E-2</v>
      </c>
      <c r="AC34" s="24">
        <v>1.0244292103033676</v>
      </c>
      <c r="AD34" s="24">
        <v>1.1630091271280774</v>
      </c>
      <c r="AE34" s="24">
        <v>0.21603704761949211</v>
      </c>
      <c r="AF34" s="24">
        <v>1.3319492281457763</v>
      </c>
      <c r="AG34" s="24">
        <v>-8.855804201652788E-2</v>
      </c>
      <c r="AH34" s="24">
        <v>1.358574947191511</v>
      </c>
      <c r="AI34" s="24">
        <v>1.2311559769440521</v>
      </c>
      <c r="AJ34" s="24">
        <v>0.55828385587441964</v>
      </c>
      <c r="AK34" s="24">
        <v>0.16887276058723319</v>
      </c>
      <c r="AL34" s="24">
        <v>0.96426597998266195</v>
      </c>
      <c r="AM34" s="24">
        <v>0.94136125122363756</v>
      </c>
      <c r="AN34" s="24">
        <v>0.91429920087328675</v>
      </c>
      <c r="AO34" s="24">
        <v>1.0339926069792902</v>
      </c>
      <c r="AP34" s="24">
        <v>0.61165937228032918</v>
      </c>
      <c r="AQ34" s="24">
        <v>1.1235446358924945</v>
      </c>
      <c r="AR34" s="24">
        <v>-0.10067912160171522</v>
      </c>
      <c r="AS34" s="24">
        <v>1.849977130492831E-2</v>
      </c>
      <c r="AT34" s="24">
        <v>0.17769250583533364</v>
      </c>
      <c r="AU34" s="24">
        <v>-8.6782459056922445E-2</v>
      </c>
      <c r="AV34" s="24">
        <v>1.0572659253303203</v>
      </c>
      <c r="AW34" s="24">
        <v>1.1777224882154171</v>
      </c>
      <c r="AX34" s="24">
        <v>-9.2384820045170665E-2</v>
      </c>
      <c r="AY34" s="24">
        <v>1.4828189264504057</v>
      </c>
      <c r="AZ34" s="24">
        <v>0.74277166928694971</v>
      </c>
      <c r="BA34" s="24">
        <v>-6.8315460237366024E-2</v>
      </c>
      <c r="BB34" s="24">
        <v>0.75595750693605235</v>
      </c>
      <c r="BC34" s="24">
        <v>-4.2957234758974873E-2</v>
      </c>
      <c r="BD34" s="24">
        <v>1.1161045823699203</v>
      </c>
      <c r="BE34" s="24">
        <v>1.3224376222820868</v>
      </c>
      <c r="BF34" s="24">
        <v>-0.21818086326252981</v>
      </c>
      <c r="BG34" s="24">
        <v>-0.17867200047351517</v>
      </c>
      <c r="BH34" s="24">
        <v>0.20576076560225379</v>
      </c>
      <c r="BI34" s="24">
        <v>0.26720361743507554</v>
      </c>
      <c r="BJ34" s="24">
        <v>-1.061733015676336</v>
      </c>
      <c r="BK34" s="24">
        <v>0.99672857912731561</v>
      </c>
      <c r="BL34" s="24">
        <v>1.1773692424573154</v>
      </c>
      <c r="BM34" s="24">
        <v>0.74808293404570181</v>
      </c>
      <c r="BN34" s="24">
        <v>1.4835496816874336</v>
      </c>
      <c r="BO34" s="24">
        <v>0.30070960666844637</v>
      </c>
      <c r="BP34" s="24">
        <v>1.3570823627720456</v>
      </c>
      <c r="BQ34" s="24">
        <v>-0.17958715750678506</v>
      </c>
      <c r="BR34" s="24">
        <v>-0.94133766343620273</v>
      </c>
      <c r="BS34" s="24">
        <v>-0.94375326719836272</v>
      </c>
      <c r="BT34" s="24">
        <v>-0.68027499997072716</v>
      </c>
      <c r="BU34">
        <v>-2.6849330009627825E-4</v>
      </c>
      <c r="BV34">
        <v>-0.55721096250834512</v>
      </c>
      <c r="BW34">
        <v>0.79227611158910827</v>
      </c>
      <c r="BX34">
        <v>0.61869128110325111</v>
      </c>
      <c r="BY34">
        <v>-0.13963584946524144</v>
      </c>
      <c r="BZ34">
        <v>1.2038940186784755</v>
      </c>
      <c r="CA34">
        <v>-0.36334252112821996</v>
      </c>
      <c r="CB34">
        <v>-0.49701142193808334</v>
      </c>
      <c r="CC34">
        <v>0.48615721361390535</v>
      </c>
      <c r="CD34">
        <v>-0.58734216488775026</v>
      </c>
      <c r="CE34">
        <v>0.78967558561772511</v>
      </c>
    </row>
    <row r="35" spans="1:83">
      <c r="A35" s="12" t="s">
        <v>45</v>
      </c>
      <c r="B35" s="24">
        <v>0.94222061981097971</v>
      </c>
      <c r="C35" s="24">
        <v>1.0887141042509714</v>
      </c>
      <c r="D35" s="24">
        <v>1.1247916811261969</v>
      </c>
      <c r="E35" s="24">
        <v>1.1813825789783845</v>
      </c>
      <c r="F35" s="24">
        <v>1.0237364698881417</v>
      </c>
      <c r="G35" s="24">
        <v>-0.58013766840443148</v>
      </c>
      <c r="H35" s="24">
        <v>-0.77782976190039943</v>
      </c>
      <c r="I35" s="24">
        <v>0.98391331555674</v>
      </c>
      <c r="J35" s="24">
        <v>-0.74252013189734789</v>
      </c>
      <c r="K35" s="24">
        <v>0.17546290051524033</v>
      </c>
      <c r="L35" s="24">
        <v>8.1632474117397089E-2</v>
      </c>
      <c r="M35" s="24">
        <v>-0.36840091622262211</v>
      </c>
      <c r="N35" s="24">
        <v>1.7327235868929536E-2</v>
      </c>
      <c r="O35" s="24">
        <v>1.6301786519276933</v>
      </c>
      <c r="P35" s="24">
        <v>6.1817521737657331E-2</v>
      </c>
      <c r="Q35" s="24">
        <v>1.0362574905961039</v>
      </c>
      <c r="R35" s="24">
        <v>0.61516991968392809</v>
      </c>
      <c r="S35" s="24">
        <v>0.31516499167993689</v>
      </c>
      <c r="T35" s="24">
        <v>-1.0725865193865659E-2</v>
      </c>
      <c r="U35" s="24">
        <v>-0.14099016174819129</v>
      </c>
      <c r="V35" s="24">
        <v>1.3733143141883803</v>
      </c>
      <c r="W35" s="24">
        <v>0.71536518046419739</v>
      </c>
      <c r="X35" s="24">
        <v>0.66873982518572106</v>
      </c>
      <c r="Y35" s="24">
        <v>1.1888888888888889</v>
      </c>
      <c r="Z35" s="24">
        <v>0.65454832694640264</v>
      </c>
      <c r="AA35" s="24">
        <v>0.79699978309980346</v>
      </c>
      <c r="AB35" s="24">
        <v>-0.75510270369524135</v>
      </c>
      <c r="AC35" s="24">
        <v>1.0244292103033676</v>
      </c>
      <c r="AD35" s="24">
        <v>0.28260034864794398</v>
      </c>
      <c r="AE35" s="24">
        <v>0.21603704761949211</v>
      </c>
      <c r="AF35" s="24">
        <v>1.3319492281457763</v>
      </c>
      <c r="AG35" s="24">
        <v>1.4708335674049393</v>
      </c>
      <c r="AH35" s="24">
        <v>-0.44543440891524955</v>
      </c>
      <c r="AI35" s="24">
        <v>0.19596254304299787</v>
      </c>
      <c r="AJ35" s="24">
        <v>-4.4662708469953495E-2</v>
      </c>
      <c r="AK35" s="24">
        <v>1.1459223039847972</v>
      </c>
      <c r="AL35" s="24">
        <v>0.96426597998266195</v>
      </c>
      <c r="AM35" s="24">
        <v>0.94136125122363756</v>
      </c>
      <c r="AN35" s="24">
        <v>0.91429920087328675</v>
      </c>
      <c r="AO35" s="24">
        <v>1.0339926069792902</v>
      </c>
      <c r="AP35" s="24">
        <v>-0.25754078832855964</v>
      </c>
      <c r="AQ35" s="24">
        <v>1.1235446358924945</v>
      </c>
      <c r="AR35" s="24">
        <v>1.5982810554272266</v>
      </c>
      <c r="AS35" s="24">
        <v>0.61789236158460281</v>
      </c>
      <c r="AT35" s="24">
        <v>1.1372320373461355</v>
      </c>
      <c r="AU35" s="24">
        <v>1.4413434504236664</v>
      </c>
      <c r="AV35" s="24">
        <v>1.0572659253303203</v>
      </c>
      <c r="AW35" s="24">
        <v>-0.48422039585163507</v>
      </c>
      <c r="AX35" s="24">
        <v>0.53121271525973046</v>
      </c>
      <c r="AY35" s="24">
        <v>1.4828189264504057</v>
      </c>
      <c r="AZ35" s="24">
        <v>0.74277166928694971</v>
      </c>
      <c r="BA35" s="24">
        <v>-6.8315460237366024E-2</v>
      </c>
      <c r="BB35" s="24">
        <v>0.75595750693605235</v>
      </c>
      <c r="BC35" s="24">
        <v>-0.73886443785436973</v>
      </c>
      <c r="BD35" s="24">
        <v>-0.66351099188133067</v>
      </c>
      <c r="BE35" s="24">
        <v>1.3224376222820868</v>
      </c>
      <c r="BF35" s="24">
        <v>-0.21818086326252981</v>
      </c>
      <c r="BG35" s="24">
        <v>-1.7182924300857205</v>
      </c>
      <c r="BH35" s="24">
        <v>-0.48868181830535279</v>
      </c>
      <c r="BI35" s="24">
        <v>0.26720361743507554</v>
      </c>
      <c r="BJ35" s="24">
        <v>-0.33599146065706825</v>
      </c>
      <c r="BK35" s="24">
        <v>-0.46058215930792923</v>
      </c>
      <c r="BL35" s="24">
        <v>-1.6275398351615831</v>
      </c>
      <c r="BM35" s="24">
        <v>-0.41162458093423787</v>
      </c>
      <c r="BN35" s="24">
        <v>-0.41783519515880269</v>
      </c>
      <c r="BO35" s="24">
        <v>-0.35760061333544996</v>
      </c>
      <c r="BP35" s="24">
        <v>-9.6934454483717458E-2</v>
      </c>
      <c r="BQ35" s="24">
        <v>-0.17958715750678506</v>
      </c>
      <c r="BR35" s="24">
        <v>-0.94133766343620273</v>
      </c>
      <c r="BS35" s="24">
        <v>-0.94375326719836272</v>
      </c>
      <c r="BT35" s="24">
        <v>-0.68027499997072716</v>
      </c>
      <c r="BU35">
        <v>0.64062501403078354</v>
      </c>
      <c r="BV35">
        <v>-0.17751853672832227</v>
      </c>
      <c r="BW35">
        <v>0.4061668673336567</v>
      </c>
      <c r="BX35">
        <v>0.61869128110325111</v>
      </c>
      <c r="BY35">
        <v>-0.99979268217112804</v>
      </c>
      <c r="BZ35">
        <v>-7.47244563317674E-2</v>
      </c>
      <c r="CA35">
        <v>1.162696067610304</v>
      </c>
      <c r="CB35">
        <v>-0.49701142193808334</v>
      </c>
      <c r="CC35">
        <v>-0.42686974853903881</v>
      </c>
      <c r="CD35">
        <v>-0.58734216488775026</v>
      </c>
      <c r="CE35">
        <v>1.8116086964171343</v>
      </c>
    </row>
    <row r="36" spans="1:83">
      <c r="A36" s="12" t="s">
        <v>13</v>
      </c>
      <c r="B36" s="24">
        <v>0.94222061981097971</v>
      </c>
      <c r="C36" s="24">
        <v>0.18578738980392004</v>
      </c>
      <c r="D36" s="24">
        <v>-0.34944984267998347</v>
      </c>
      <c r="E36" s="24">
        <v>-0.36203659678369843</v>
      </c>
      <c r="F36" s="24">
        <v>-0.3191405189529834</v>
      </c>
      <c r="G36" s="24">
        <v>0.94554905694488545</v>
      </c>
      <c r="H36" s="24">
        <v>0.78943916133174841</v>
      </c>
      <c r="I36" s="24">
        <v>0.98391331555674</v>
      </c>
      <c r="J36" s="24">
        <v>-0.10607430455676391</v>
      </c>
      <c r="K36" s="24">
        <v>1.1229625632975384</v>
      </c>
      <c r="L36" s="24">
        <v>0.77765672711836131</v>
      </c>
      <c r="M36" s="24">
        <v>0.37761093912818772</v>
      </c>
      <c r="N36" s="24">
        <v>1.069956814906394</v>
      </c>
      <c r="O36" s="24">
        <v>1.6301786519276933</v>
      </c>
      <c r="P36" s="24">
        <v>0.68771992933143788</v>
      </c>
      <c r="Q36" s="24">
        <v>1.0362574905961039</v>
      </c>
      <c r="R36" s="24">
        <v>-7.2123369893977787E-2</v>
      </c>
      <c r="S36" s="24">
        <v>2.1386195863995714</v>
      </c>
      <c r="T36" s="24">
        <v>-1.0725865193865659E-2</v>
      </c>
      <c r="U36" s="24">
        <v>1.7181126687454005</v>
      </c>
      <c r="V36" s="24">
        <v>1.3733143141883803</v>
      </c>
      <c r="W36" s="24">
        <v>0.71536518046419739</v>
      </c>
      <c r="X36" s="24">
        <v>9.2485294972493248E-2</v>
      </c>
      <c r="Y36" s="24">
        <v>1.1888888888888889</v>
      </c>
      <c r="Z36" s="24">
        <v>1.2570303097038871</v>
      </c>
      <c r="AA36" s="24">
        <v>0.79699978309980346</v>
      </c>
      <c r="AB36" s="24">
        <v>0.99242069628517449</v>
      </c>
      <c r="AC36" s="24">
        <v>1.0244292103033676</v>
      </c>
      <c r="AD36" s="24">
        <v>0.28260034864794398</v>
      </c>
      <c r="AE36" s="24">
        <v>-0.4839229866676622</v>
      </c>
      <c r="AF36" s="24">
        <v>1.3319492281457763</v>
      </c>
      <c r="AG36" s="24">
        <v>0.53519860175205902</v>
      </c>
      <c r="AH36" s="24">
        <v>0.27616933352745465</v>
      </c>
      <c r="AI36" s="24">
        <v>0.19596254304299787</v>
      </c>
      <c r="AJ36" s="24">
        <v>-0.64760927281432656</v>
      </c>
      <c r="AK36" s="24">
        <v>1.1459223039847972</v>
      </c>
      <c r="AL36" s="24">
        <v>0.96426597998266195</v>
      </c>
      <c r="AM36" s="24">
        <v>0.94136125122363756</v>
      </c>
      <c r="AN36" s="24">
        <v>0.91429920087328675</v>
      </c>
      <c r="AO36" s="24">
        <v>0.18799865581441647</v>
      </c>
      <c r="AP36" s="24">
        <v>0.61165937228032918</v>
      </c>
      <c r="AQ36" s="24">
        <v>1.1235446358924945</v>
      </c>
      <c r="AR36" s="24">
        <v>-0.10067912160171522</v>
      </c>
      <c r="AS36" s="24">
        <v>1.849977130492831E-2</v>
      </c>
      <c r="AT36" s="24">
        <v>1.1372320373461355</v>
      </c>
      <c r="AU36" s="24">
        <v>1.4413434504236664</v>
      </c>
      <c r="AV36" s="24">
        <v>1.0572659253303203</v>
      </c>
      <c r="AW36" s="24">
        <v>0.18055675777518584</v>
      </c>
      <c r="AX36" s="24">
        <v>-9.2384820045170665E-2</v>
      </c>
      <c r="AY36" s="24">
        <v>1.4828189264504057</v>
      </c>
      <c r="AZ36" s="24">
        <v>0.74277166928694971</v>
      </c>
      <c r="BA36" s="24">
        <v>1.6609196270209614</v>
      </c>
      <c r="BB36" s="24">
        <v>0.75595750693605235</v>
      </c>
      <c r="BC36" s="24">
        <v>1.0009035698841173</v>
      </c>
      <c r="BD36" s="24">
        <v>-0.66351099188133067</v>
      </c>
      <c r="BE36" s="24">
        <v>-1.7914416627425942</v>
      </c>
      <c r="BF36" s="24">
        <v>-0.21818086326252981</v>
      </c>
      <c r="BG36" s="24">
        <v>0.437176171371367</v>
      </c>
      <c r="BH36" s="24">
        <v>1.9418672253712701</v>
      </c>
      <c r="BI36" s="24">
        <v>-0.27388370787095245</v>
      </c>
      <c r="BJ36" s="24">
        <v>-1.061733015676336</v>
      </c>
      <c r="BK36" s="24">
        <v>0.99672857912731561</v>
      </c>
      <c r="BL36" s="24">
        <v>1.1773692424573154</v>
      </c>
      <c r="BM36" s="24">
        <v>-1.2814052171691925</v>
      </c>
      <c r="BN36" s="24">
        <v>-0.41783519515880269</v>
      </c>
      <c r="BO36" s="24">
        <v>1.2881749366742907</v>
      </c>
      <c r="BP36" s="24">
        <v>0.48467227241858779</v>
      </c>
      <c r="BQ36" s="24">
        <v>-0.17958715750678506</v>
      </c>
      <c r="BR36" s="24">
        <v>-0.94133766343620273</v>
      </c>
      <c r="BS36" s="24">
        <v>-9.4375326719836311E-2</v>
      </c>
      <c r="BT36" s="24">
        <v>0.2643354285600541</v>
      </c>
      <c r="BU36">
        <v>0.43801996977779556</v>
      </c>
      <c r="BV36">
        <v>0.58186631483172346</v>
      </c>
      <c r="BW36">
        <v>2.0057623078205113E-2</v>
      </c>
      <c r="BX36">
        <v>0.61869128110325111</v>
      </c>
      <c r="BY36">
        <v>-0.13963584946524144</v>
      </c>
      <c r="BZ36">
        <v>1.2038940186784755</v>
      </c>
      <c r="CA36">
        <v>1.162696067610304</v>
      </c>
      <c r="CB36">
        <v>0.62857326892169374</v>
      </c>
      <c r="CC36">
        <v>-0.42686974853903881</v>
      </c>
      <c r="CD36">
        <v>1.0876706757180561</v>
      </c>
      <c r="CE36">
        <v>1.8116086964171343</v>
      </c>
    </row>
    <row r="37" spans="1:83">
      <c r="A37" s="12" t="s">
        <v>188</v>
      </c>
      <c r="B37" s="24">
        <v>-0.45047774158846116</v>
      </c>
      <c r="C37" s="24">
        <v>-0.4161637531607808</v>
      </c>
      <c r="D37" s="24">
        <v>-0.34944984267998347</v>
      </c>
      <c r="E37" s="24">
        <v>-0.36203659678369843</v>
      </c>
      <c r="F37" s="24">
        <v>0.35229797546757918</v>
      </c>
      <c r="G37" s="24">
        <v>3.0137021735295283E-2</v>
      </c>
      <c r="H37" s="24">
        <v>0.78943916133174841</v>
      </c>
      <c r="I37" s="24">
        <v>-0.54284872582440824</v>
      </c>
      <c r="J37" s="24">
        <v>0.53037152278382005</v>
      </c>
      <c r="K37" s="24">
        <v>-2.0353696459767887</v>
      </c>
      <c r="L37" s="24">
        <v>8.1632474117397089E-2</v>
      </c>
      <c r="M37" s="24">
        <v>0.37761093912818772</v>
      </c>
      <c r="N37" s="24">
        <v>-1.3861788695143566</v>
      </c>
      <c r="O37" s="24">
        <v>0.17273416179366285</v>
      </c>
      <c r="P37" s="24">
        <v>6.1817521737657331E-2</v>
      </c>
      <c r="Q37" s="24">
        <v>1.0362574905961039</v>
      </c>
      <c r="R37" s="24">
        <v>-7.2123369893977787E-2</v>
      </c>
      <c r="S37" s="24">
        <v>-0.41421684620791682</v>
      </c>
      <c r="T37" s="24">
        <v>-1.0725865193865659E-2</v>
      </c>
      <c r="U37" s="24">
        <v>-0.14099016174819129</v>
      </c>
      <c r="V37" s="24">
        <v>3.9519836379521681E-2</v>
      </c>
      <c r="W37" s="24">
        <v>1.6865033863457615</v>
      </c>
      <c r="X37" s="24">
        <v>9.2485294972493248E-2</v>
      </c>
      <c r="Y37" s="24">
        <v>-0.91111111111111109</v>
      </c>
      <c r="Z37" s="24">
        <v>-0.85165662994730817</v>
      </c>
      <c r="AA37" s="24">
        <v>-0.71842233969559743</v>
      </c>
      <c r="AB37" s="24">
        <v>-0.75510270369524135</v>
      </c>
      <c r="AC37" s="24">
        <v>-4.3966918897140113E-2</v>
      </c>
      <c r="AD37" s="24">
        <v>0.28260034864794398</v>
      </c>
      <c r="AE37" s="24">
        <v>-0.4839229866676622</v>
      </c>
      <c r="AF37" s="24">
        <v>0.15925479901742978</v>
      </c>
      <c r="AG37" s="24">
        <v>0.53519860175205902</v>
      </c>
      <c r="AH37" s="24">
        <v>-0.44543440891524955</v>
      </c>
      <c r="AI37" s="24">
        <v>-0.49416641289103824</v>
      </c>
      <c r="AJ37" s="24">
        <v>-0.64760927281432656</v>
      </c>
      <c r="AK37" s="24">
        <v>-1.1338599639428522</v>
      </c>
      <c r="AL37" s="24">
        <v>-1.6220103239443455</v>
      </c>
      <c r="AM37" s="24">
        <v>-0.4105937372358418</v>
      </c>
      <c r="AN37" s="24">
        <v>-0.65473120740502333</v>
      </c>
      <c r="AO37" s="24">
        <v>-0.93999327907208174</v>
      </c>
      <c r="AP37" s="24">
        <v>0.61165937228032918</v>
      </c>
      <c r="AQ37" s="24">
        <v>1.1235446358924945</v>
      </c>
      <c r="AR37" s="24">
        <v>-0.10067912160171522</v>
      </c>
      <c r="AS37" s="24">
        <v>-0.58089281897474621</v>
      </c>
      <c r="AT37" s="24">
        <v>-0.46200051517186763</v>
      </c>
      <c r="AU37" s="24">
        <v>-0.69803282284915802</v>
      </c>
      <c r="AV37" s="24">
        <v>-0.1266770233114668</v>
      </c>
      <c r="AW37" s="24">
        <v>-0.48422039585163507</v>
      </c>
      <c r="AX37" s="24">
        <v>-1.6513786583074235</v>
      </c>
      <c r="AY37" s="24">
        <v>-1.3837284015324789</v>
      </c>
      <c r="AZ37" s="24">
        <v>-0.56515235706615696</v>
      </c>
      <c r="BA37" s="24">
        <v>-0.76000949514069704</v>
      </c>
      <c r="BB37" s="24">
        <v>0.75595750693605235</v>
      </c>
      <c r="BC37" s="24">
        <v>-4.2957234758974873E-2</v>
      </c>
      <c r="BD37" s="24">
        <v>4.833523781916968E-2</v>
      </c>
      <c r="BE37" s="24">
        <v>0.38827383677468252</v>
      </c>
      <c r="BF37" s="24">
        <v>-0.89789816804194944</v>
      </c>
      <c r="BG37" s="24">
        <v>0.437176171371367</v>
      </c>
      <c r="BH37" s="24">
        <v>0.90020334950986036</v>
      </c>
      <c r="BI37" s="24">
        <v>-0.27388370787095245</v>
      </c>
      <c r="BJ37" s="24">
        <v>-0.33599146065706825</v>
      </c>
      <c r="BK37" s="24">
        <v>-1.9178928977431742</v>
      </c>
      <c r="BL37" s="24">
        <v>-1.6275398351615831</v>
      </c>
      <c r="BM37" s="24">
        <v>0.74808293404570181</v>
      </c>
      <c r="BN37" s="24">
        <v>-0.41783519515880269</v>
      </c>
      <c r="BO37" s="24">
        <v>-2.003376163345191</v>
      </c>
      <c r="BP37" s="24">
        <v>-9.6934454483717458E-2</v>
      </c>
      <c r="BQ37" s="24">
        <v>0.34937865187683609</v>
      </c>
      <c r="BR37" s="24">
        <v>1.5103777943879908</v>
      </c>
      <c r="BS37" s="24">
        <v>0.47187663359918131</v>
      </c>
      <c r="BT37" s="24">
        <v>0.89407571424724164</v>
      </c>
      <c r="BU37">
        <v>-0.3021086612688334</v>
      </c>
      <c r="BV37">
        <v>-0.93690338828836794</v>
      </c>
      <c r="BW37">
        <v>0.4061668673336567</v>
      </c>
      <c r="BX37">
        <v>0.26580810595547072</v>
      </c>
      <c r="BY37">
        <v>-0.99979268217112804</v>
      </c>
      <c r="BZ37">
        <v>-0.71403369383688886</v>
      </c>
      <c r="CA37">
        <v>-0.87202205070772798</v>
      </c>
      <c r="CB37">
        <v>-0.49701142193808334</v>
      </c>
      <c r="CC37">
        <v>-0.42686974853903881</v>
      </c>
      <c r="CD37">
        <v>-0.58734216488775026</v>
      </c>
      <c r="CE37">
        <v>-0.23225752518168388</v>
      </c>
    </row>
    <row r="38" spans="1:83">
      <c r="A38" s="12" t="s">
        <v>14</v>
      </c>
      <c r="B38" s="24">
        <v>0.94222061981097971</v>
      </c>
      <c r="C38" s="24">
        <v>1.0887141042509714</v>
      </c>
      <c r="D38" s="24">
        <v>1.1247916811261969</v>
      </c>
      <c r="E38" s="24">
        <v>1.1813825789783845</v>
      </c>
      <c r="F38" s="24">
        <v>-0.3191405189529834</v>
      </c>
      <c r="G38" s="24">
        <v>0.94554905694488545</v>
      </c>
      <c r="H38" s="24">
        <v>0.78943916133174841</v>
      </c>
      <c r="I38" s="24">
        <v>0.98391331555674</v>
      </c>
      <c r="J38" s="24">
        <v>1.4850402637946962</v>
      </c>
      <c r="K38" s="24">
        <v>0.17546290051524033</v>
      </c>
      <c r="L38" s="24">
        <v>1.8216931066198077</v>
      </c>
      <c r="M38" s="24">
        <v>1.4966287221544026</v>
      </c>
      <c r="N38" s="24">
        <v>1.069956814906394</v>
      </c>
      <c r="O38" s="24">
        <v>1.6301786519276933</v>
      </c>
      <c r="P38" s="24">
        <v>0.68771992933143788</v>
      </c>
      <c r="Q38" s="24">
        <v>1.0362574905961039</v>
      </c>
      <c r="R38" s="24">
        <v>0.61516991968392809</v>
      </c>
      <c r="S38" s="24">
        <v>0.31516499167993689</v>
      </c>
      <c r="T38" s="24">
        <v>1.7268642962123635</v>
      </c>
      <c r="U38" s="24">
        <v>0.39018207553569201</v>
      </c>
      <c r="V38" s="24">
        <v>1.3733143141883803</v>
      </c>
      <c r="W38" s="24">
        <v>0.71536518046419739</v>
      </c>
      <c r="X38" s="24">
        <v>0.66873982518572106</v>
      </c>
      <c r="Y38" s="24">
        <v>1.1888888888888889</v>
      </c>
      <c r="Z38" s="24">
        <v>0.65454832694640264</v>
      </c>
      <c r="AA38" s="24">
        <v>0.19083093398164311</v>
      </c>
      <c r="AB38" s="24">
        <v>0.99242069628517449</v>
      </c>
      <c r="AC38" s="24">
        <v>1.0244292103033676</v>
      </c>
      <c r="AD38" s="24">
        <v>1.1630091271280774</v>
      </c>
      <c r="AE38" s="24">
        <v>1.2659770990502237</v>
      </c>
      <c r="AF38" s="24">
        <v>1.3319492281457763</v>
      </c>
      <c r="AG38" s="24">
        <v>0.53519860175205902</v>
      </c>
      <c r="AH38" s="24">
        <v>1.358574947191511</v>
      </c>
      <c r="AI38" s="24">
        <v>1.2311559769440521</v>
      </c>
      <c r="AJ38" s="24">
        <v>1.4627037023909792</v>
      </c>
      <c r="AK38" s="24">
        <v>-0.48249360167780952</v>
      </c>
      <c r="AL38" s="24">
        <v>0.96426597998266195</v>
      </c>
      <c r="AM38" s="24">
        <v>0.94136125122363756</v>
      </c>
      <c r="AN38" s="24">
        <v>0.91429920087328675</v>
      </c>
      <c r="AO38" s="24">
        <v>0.18799865581441647</v>
      </c>
      <c r="AP38" s="24">
        <v>0.61165937228032918</v>
      </c>
      <c r="AQ38" s="24">
        <v>1.1235446358924945</v>
      </c>
      <c r="AR38" s="24">
        <v>-0.10067912160171522</v>
      </c>
      <c r="AS38" s="24">
        <v>1.5169812470041146</v>
      </c>
      <c r="AT38" s="24">
        <v>1.1372320373461355</v>
      </c>
      <c r="AU38" s="24">
        <v>-8.6782459056922445E-2</v>
      </c>
      <c r="AV38" s="24">
        <v>1.0572659253303203</v>
      </c>
      <c r="AW38" s="24">
        <v>1.1777224882154171</v>
      </c>
      <c r="AX38" s="24">
        <v>-9.2384820045170665E-2</v>
      </c>
      <c r="AY38" s="24">
        <v>1.4828189264504057</v>
      </c>
      <c r="AZ38" s="24">
        <v>0.74277166928694971</v>
      </c>
      <c r="BA38" s="24">
        <v>0.62337857466596491</v>
      </c>
      <c r="BB38" s="24">
        <v>0.75595750693605235</v>
      </c>
      <c r="BC38" s="24">
        <v>1.0009035698841173</v>
      </c>
      <c r="BD38" s="24">
        <v>-0.66351099188133067</v>
      </c>
      <c r="BE38" s="24">
        <v>1.3224376222820868</v>
      </c>
      <c r="BF38" s="24">
        <v>1.4811123986860193</v>
      </c>
      <c r="BG38" s="24">
        <v>1.3609484291386902</v>
      </c>
      <c r="BH38" s="24">
        <v>0.90020334950986036</v>
      </c>
      <c r="BI38" s="24">
        <v>1.6199219307001456</v>
      </c>
      <c r="BJ38" s="24">
        <v>1.4783624268911011</v>
      </c>
      <c r="BK38" s="24">
        <v>-0.46058215930792923</v>
      </c>
      <c r="BL38" s="24">
        <v>0.33589651917164587</v>
      </c>
      <c r="BM38" s="24">
        <v>0.16822917655573197</v>
      </c>
      <c r="BN38" s="24">
        <v>0.34271875557969178</v>
      </c>
      <c r="BO38" s="24">
        <v>0.30070960666844637</v>
      </c>
      <c r="BP38" s="24">
        <v>-0.67854118138602271</v>
      </c>
      <c r="BQ38" s="24">
        <v>1.1428273659522679</v>
      </c>
      <c r="BR38" s="24">
        <v>-0.94133766343620273</v>
      </c>
      <c r="BS38" s="24">
        <v>-0.94375326719836272</v>
      </c>
      <c r="BT38" s="24">
        <v>0.89407571424724164</v>
      </c>
      <c r="BU38">
        <v>0.60341184263737757</v>
      </c>
      <c r="BV38">
        <v>0.96155874061174629</v>
      </c>
      <c r="BW38">
        <v>0.79227611158910827</v>
      </c>
      <c r="BX38">
        <v>1.3244576313988117</v>
      </c>
      <c r="BY38">
        <v>0.72052098324064517</v>
      </c>
      <c r="BZ38">
        <v>-0.71403369383688886</v>
      </c>
      <c r="CA38">
        <v>-0.87202205070772798</v>
      </c>
      <c r="CB38">
        <v>4.5681196869309133</v>
      </c>
      <c r="CC38">
        <v>-0.42686974853903881</v>
      </c>
      <c r="CD38">
        <v>-0.58734216488775026</v>
      </c>
      <c r="CE38">
        <v>-0.23225752518168388</v>
      </c>
    </row>
    <row r="39" spans="1:83">
      <c r="A39" s="12" t="s">
        <v>46</v>
      </c>
      <c r="B39" s="24">
        <v>0.94222061981097971</v>
      </c>
      <c r="C39" s="24">
        <v>-0.4161637531607808</v>
      </c>
      <c r="D39" s="24">
        <v>-0.93914645220245563</v>
      </c>
      <c r="E39" s="24">
        <v>-0.36203659678369843</v>
      </c>
      <c r="F39" s="24">
        <v>-1.3262982605838272</v>
      </c>
      <c r="G39" s="24">
        <v>-1.1904123585441582</v>
      </c>
      <c r="H39" s="24">
        <v>-1.4047373311932585</v>
      </c>
      <c r="I39" s="24">
        <v>-0.54284872582440824</v>
      </c>
      <c r="J39" s="24">
        <v>-0.10607430455676391</v>
      </c>
      <c r="K39" s="24">
        <v>-1.0878699831944905</v>
      </c>
      <c r="L39" s="24">
        <v>-1.6584281583850133</v>
      </c>
      <c r="M39" s="24">
        <v>-1.114412771573432</v>
      </c>
      <c r="N39" s="24">
        <v>-0.68442581682271353</v>
      </c>
      <c r="O39" s="24">
        <v>-1.2847103283403676</v>
      </c>
      <c r="P39" s="24">
        <v>-0.56408488585612315</v>
      </c>
      <c r="Q39" s="24">
        <v>-1.147972982147357</v>
      </c>
      <c r="R39" s="24">
        <v>-1.1030633042608364</v>
      </c>
      <c r="S39" s="24">
        <v>-0.41421684620791682</v>
      </c>
      <c r="T39" s="24">
        <v>-1.3139184862485376</v>
      </c>
      <c r="U39" s="24">
        <v>-0.93774851767401624</v>
      </c>
      <c r="V39" s="24">
        <v>-1.2942746414293369</v>
      </c>
      <c r="W39" s="24">
        <v>6.7939709876488036E-2</v>
      </c>
      <c r="X39" s="24">
        <v>-1.3481510305605762</v>
      </c>
      <c r="Y39" s="24">
        <v>-0.91111111111111109</v>
      </c>
      <c r="Z39" s="24">
        <v>-0.85165662994730817</v>
      </c>
      <c r="AA39" s="24">
        <v>-0.71842233969559743</v>
      </c>
      <c r="AB39" s="24">
        <v>-0.75510270369524135</v>
      </c>
      <c r="AC39" s="24">
        <v>-0.75623100503081186</v>
      </c>
      <c r="AD39" s="24">
        <v>-0.3043388370054782</v>
      </c>
      <c r="AE39" s="24">
        <v>-0.4839229866676622</v>
      </c>
      <c r="AF39" s="24">
        <v>-0.6225414870681345</v>
      </c>
      <c r="AG39" s="24">
        <v>0.53519860175205902</v>
      </c>
      <c r="AH39" s="24">
        <v>-1.1670381513579537</v>
      </c>
      <c r="AI39" s="24">
        <v>-0.49416641289103824</v>
      </c>
      <c r="AJ39" s="24">
        <v>-4.4662708469953495E-2</v>
      </c>
      <c r="AK39" s="24">
        <v>0.16887276058723319</v>
      </c>
      <c r="AL39" s="24">
        <v>-1.6220103239443455</v>
      </c>
      <c r="AM39" s="24">
        <v>-0.9513757326196336</v>
      </c>
      <c r="AN39" s="24">
        <v>0.91429920087328675</v>
      </c>
      <c r="AO39" s="24">
        <v>0.18799865581441647</v>
      </c>
      <c r="AP39" s="24">
        <v>0.61165937228032918</v>
      </c>
      <c r="AQ39" s="24">
        <v>-0.36837529045655565</v>
      </c>
      <c r="AR39" s="24">
        <v>0.57890494920986146</v>
      </c>
      <c r="AS39" s="24">
        <v>1.849977130492831E-2</v>
      </c>
      <c r="AT39" s="24">
        <v>-0.46200051517186763</v>
      </c>
      <c r="AU39" s="24">
        <v>-0.69803282284915802</v>
      </c>
      <c r="AV39" s="24">
        <v>-0.1266770233114668</v>
      </c>
      <c r="AW39" s="24">
        <v>0.18055675777518584</v>
      </c>
      <c r="AX39" s="24">
        <v>-1.6513786583074235</v>
      </c>
      <c r="AY39" s="24">
        <v>-1.3837284015324789</v>
      </c>
      <c r="AZ39" s="24">
        <v>-0.56515235706615696</v>
      </c>
      <c r="BA39" s="24">
        <v>-6.8315460237366024E-2</v>
      </c>
      <c r="BB39" s="24">
        <v>0.75595750693605235</v>
      </c>
      <c r="BC39" s="24">
        <v>-4.2957234758974873E-2</v>
      </c>
      <c r="BD39" s="24">
        <v>4.833523781916968E-2</v>
      </c>
      <c r="BE39" s="24">
        <v>0.38827383677468252</v>
      </c>
      <c r="BF39" s="24">
        <v>0.46153644151688977</v>
      </c>
      <c r="BG39" s="24">
        <v>0.437176171371367</v>
      </c>
      <c r="BH39" s="24">
        <v>-1.5303456941667626</v>
      </c>
      <c r="BI39" s="24">
        <v>0.26720361743507554</v>
      </c>
      <c r="BJ39" s="24">
        <v>0.38975009436219943</v>
      </c>
      <c r="BK39" s="24">
        <v>-0.46058215930792923</v>
      </c>
      <c r="BL39" s="24">
        <v>1.1773692424573154</v>
      </c>
      <c r="BM39" s="24">
        <v>0.74808293404570181</v>
      </c>
      <c r="BN39" s="24">
        <v>-0.41783519515880269</v>
      </c>
      <c r="BO39" s="24">
        <v>-0.35760061333544996</v>
      </c>
      <c r="BP39" s="24">
        <v>0.48467227241858779</v>
      </c>
      <c r="BQ39" s="24">
        <v>-0.17958715750678506</v>
      </c>
      <c r="BR39" s="24">
        <v>-0.94133766343620273</v>
      </c>
      <c r="BS39" s="24">
        <v>-0.94375326719836272</v>
      </c>
      <c r="BT39" s="24">
        <v>-0.68027499997072716</v>
      </c>
      <c r="BU39">
        <v>-1.0794504637088682</v>
      </c>
      <c r="BV39">
        <v>0.20217388905170058</v>
      </c>
      <c r="BW39">
        <v>-1.1382701096881496</v>
      </c>
      <c r="BX39">
        <v>-8.7075069192309576E-2</v>
      </c>
      <c r="BY39">
        <v>-0.99979268217112804</v>
      </c>
      <c r="BZ39">
        <v>-0.71403369383688886</v>
      </c>
      <c r="CA39">
        <v>-0.87202205070772798</v>
      </c>
      <c r="CB39">
        <v>-0.49701142193808334</v>
      </c>
      <c r="CC39">
        <v>-0.42686974853903881</v>
      </c>
      <c r="CD39">
        <v>-0.58734216488775026</v>
      </c>
      <c r="CE39">
        <v>-0.74322408058138845</v>
      </c>
    </row>
    <row r="40" spans="1:83" s="11" customFormat="1">
      <c r="A40" s="12" t="s">
        <v>47</v>
      </c>
      <c r="B40" s="24">
        <v>-0.45047774158846116</v>
      </c>
      <c r="C40" s="24">
        <v>1.0887141042509714</v>
      </c>
      <c r="D40" s="24">
        <v>-0.34944984267998347</v>
      </c>
      <c r="E40" s="24">
        <v>-0.36203659678369843</v>
      </c>
      <c r="F40" s="24">
        <v>0.35229797546757918</v>
      </c>
      <c r="G40" s="24">
        <v>-0.58013766840443148</v>
      </c>
      <c r="H40" s="24">
        <v>-1.4047373311932585</v>
      </c>
      <c r="I40" s="24">
        <v>6.7856090728051058E-2</v>
      </c>
      <c r="J40" s="24">
        <v>1.4850402637946962</v>
      </c>
      <c r="K40" s="24">
        <v>-0.4562035413396251</v>
      </c>
      <c r="L40" s="24">
        <v>-0.61439177888356711</v>
      </c>
      <c r="M40" s="24">
        <v>-0.36840091622262211</v>
      </c>
      <c r="N40" s="24">
        <v>1.7327235868929536E-2</v>
      </c>
      <c r="O40" s="24">
        <v>0.17273416179366285</v>
      </c>
      <c r="P40" s="24">
        <v>-0.56408488585612315</v>
      </c>
      <c r="Q40" s="24">
        <v>1.0362574905961039</v>
      </c>
      <c r="R40" s="24">
        <v>0.61516991968392809</v>
      </c>
      <c r="S40" s="24">
        <v>0.31516499167993689</v>
      </c>
      <c r="T40" s="24">
        <v>-1.0725865193865659E-2</v>
      </c>
      <c r="U40" s="24">
        <v>0.39018207553569201</v>
      </c>
      <c r="V40" s="24">
        <v>3.9519836379521681E-2</v>
      </c>
      <c r="W40" s="24">
        <v>6.7939709876488036E-2</v>
      </c>
      <c r="X40" s="24">
        <v>-0.48376923524073451</v>
      </c>
      <c r="Y40" s="24">
        <v>-1.111111111111116E-2</v>
      </c>
      <c r="Z40" s="24">
        <v>-0.85165662994730817</v>
      </c>
      <c r="AA40" s="24">
        <v>-0.71842233969559743</v>
      </c>
      <c r="AB40" s="24">
        <v>-0.75510270369524135</v>
      </c>
      <c r="AC40" s="24">
        <v>-0.75623100503081186</v>
      </c>
      <c r="AD40" s="24">
        <v>-0.3043388370054782</v>
      </c>
      <c r="AE40" s="24">
        <v>0.21603704761949211</v>
      </c>
      <c r="AF40" s="24">
        <v>-0.6225414870681345</v>
      </c>
      <c r="AG40" s="24">
        <v>0.53519860175205902</v>
      </c>
      <c r="AH40" s="24">
        <v>-0.44543440891524955</v>
      </c>
      <c r="AI40" s="24">
        <v>-2.2194888027261284</v>
      </c>
      <c r="AJ40" s="24">
        <v>-0.64760927281432656</v>
      </c>
      <c r="AK40" s="24">
        <v>-1.1338599639428522</v>
      </c>
      <c r="AL40" s="24">
        <v>-0.84612743276624325</v>
      </c>
      <c r="AM40" s="24">
        <v>-1.7625487256953212</v>
      </c>
      <c r="AN40" s="24">
        <v>-2.2237616156833333</v>
      </c>
      <c r="AO40" s="24">
        <v>1.0339926069792902</v>
      </c>
      <c r="AP40" s="24">
        <v>0.61165937228032918</v>
      </c>
      <c r="AQ40" s="24">
        <v>1.1235446358924945</v>
      </c>
      <c r="AR40" s="24">
        <v>-0.10067912160171522</v>
      </c>
      <c r="AS40" s="24">
        <v>-0.58089281897474621</v>
      </c>
      <c r="AT40" s="24">
        <v>-0.46200051517186763</v>
      </c>
      <c r="AU40" s="24">
        <v>1.4413434504236664</v>
      </c>
      <c r="AV40" s="24">
        <v>1.0572659253303203</v>
      </c>
      <c r="AW40" s="24">
        <v>1.1777224882154171</v>
      </c>
      <c r="AX40" s="24">
        <v>1.4666090182170821</v>
      </c>
      <c r="AY40" s="24">
        <v>0.62285472805554032</v>
      </c>
      <c r="AZ40" s="24">
        <v>0.74277166928694971</v>
      </c>
      <c r="BA40" s="24">
        <v>-1.7975505474956934</v>
      </c>
      <c r="BB40" s="24">
        <v>-0.35736173055158826</v>
      </c>
      <c r="BC40" s="24">
        <v>-1.4347716409497644</v>
      </c>
      <c r="BD40" s="24">
        <v>4.833523781916968E-2</v>
      </c>
      <c r="BE40" s="24">
        <v>0.38827383677468252</v>
      </c>
      <c r="BF40" s="24">
        <v>0.46153644151688977</v>
      </c>
      <c r="BG40" s="24">
        <v>0.437176171371367</v>
      </c>
      <c r="BH40" s="24">
        <v>-0.48868181830535279</v>
      </c>
      <c r="BI40" s="24">
        <v>-1.0855146958299946</v>
      </c>
      <c r="BJ40" s="24">
        <v>-2.1503453482052377</v>
      </c>
      <c r="BK40" s="24">
        <v>-1.0435064546820272</v>
      </c>
      <c r="BL40" s="24">
        <v>-0.22508529635213384</v>
      </c>
      <c r="BM40" s="24">
        <v>-1.2814052171691925</v>
      </c>
      <c r="BN40" s="24">
        <v>-1.1783891458972973</v>
      </c>
      <c r="BO40" s="24">
        <v>-2.003376163345191</v>
      </c>
      <c r="BP40" s="24">
        <v>-1.5509512717394807</v>
      </c>
      <c r="BQ40" s="24">
        <v>-0.70855296689040614</v>
      </c>
      <c r="BR40" s="24">
        <v>-0.94133766343620273</v>
      </c>
      <c r="BS40" s="24">
        <v>-0.94375326719836272</v>
      </c>
      <c r="BT40" s="24">
        <v>-0.68027499997072716</v>
      </c>
      <c r="BU40">
        <v>-1.2672883764564923E-2</v>
      </c>
      <c r="BV40">
        <v>0.20217388905170058</v>
      </c>
      <c r="BW40">
        <v>-1.9104885981990527</v>
      </c>
      <c r="BX40">
        <v>-0.79284141948787024</v>
      </c>
      <c r="BY40">
        <v>-0.99979268217112804</v>
      </c>
      <c r="BZ40">
        <v>-0.71403369383688886</v>
      </c>
      <c r="CA40">
        <v>-0.87202205070772798</v>
      </c>
      <c r="CB40">
        <v>-0.49701142193808334</v>
      </c>
      <c r="CC40">
        <v>-0.42686974853903881</v>
      </c>
      <c r="CD40">
        <v>-2.9004551352481502E-2</v>
      </c>
      <c r="CE40">
        <v>-0.74322408058138845</v>
      </c>
    </row>
    <row r="41" spans="1:83">
      <c r="A41" s="12" t="s">
        <v>48</v>
      </c>
      <c r="B41" s="24">
        <v>-1.8431761029879019</v>
      </c>
      <c r="C41" s="24">
        <v>-0.4161637531607808</v>
      </c>
      <c r="D41" s="24">
        <v>-0.34944984267998347</v>
      </c>
      <c r="E41" s="24">
        <v>-0.36203659678369843</v>
      </c>
      <c r="F41" s="24">
        <v>-0.3191405189529834</v>
      </c>
      <c r="G41" s="24">
        <v>-0.58013766840443148</v>
      </c>
      <c r="H41" s="24">
        <v>-0.15092219260754028</v>
      </c>
      <c r="I41" s="24">
        <v>0.98391331555674</v>
      </c>
      <c r="J41" s="24">
        <v>-0.10607430455676391</v>
      </c>
      <c r="K41" s="24">
        <v>-0.4562035413396251</v>
      </c>
      <c r="L41" s="24">
        <v>-0.61439177888356711</v>
      </c>
      <c r="M41" s="24">
        <v>0.37761093912818772</v>
      </c>
      <c r="N41" s="24">
        <v>-0.68442581682271353</v>
      </c>
      <c r="O41" s="24">
        <v>0.75571195784727496</v>
      </c>
      <c r="P41" s="24">
        <v>1.6265735407221087</v>
      </c>
      <c r="Q41" s="24">
        <v>1.0362574905961039</v>
      </c>
      <c r="R41" s="24">
        <v>0.61516991968392809</v>
      </c>
      <c r="S41" s="24">
        <v>0.31516499167993689</v>
      </c>
      <c r="T41" s="24">
        <v>-1.0725865193865659E-2</v>
      </c>
      <c r="U41" s="24">
        <v>-0.93774851767401624</v>
      </c>
      <c r="V41" s="24">
        <v>1.3733143141883803</v>
      </c>
      <c r="W41" s="24">
        <v>6.7939709876488036E-2</v>
      </c>
      <c r="X41" s="24">
        <v>0.66873982518572106</v>
      </c>
      <c r="Y41" s="24">
        <v>-1.111111111111116E-2</v>
      </c>
      <c r="Z41" s="24">
        <v>0.65454832694640264</v>
      </c>
      <c r="AA41" s="24">
        <v>0.79699978309980346</v>
      </c>
      <c r="AB41" s="24">
        <v>-5.6093343703075019E-2</v>
      </c>
      <c r="AC41" s="24">
        <v>-0.75623100503081186</v>
      </c>
      <c r="AD41" s="24">
        <v>-0.3043388370054782</v>
      </c>
      <c r="AE41" s="24">
        <v>-0.4839229866676622</v>
      </c>
      <c r="AF41" s="24">
        <v>0.15925479901742978</v>
      </c>
      <c r="AG41" s="24">
        <v>-8.855804201652788E-2</v>
      </c>
      <c r="AH41" s="24">
        <v>-0.44543440891524955</v>
      </c>
      <c r="AI41" s="24">
        <v>0.19596254304299787</v>
      </c>
      <c r="AJ41" s="24">
        <v>-4.4662708469953495E-2</v>
      </c>
      <c r="AK41" s="24">
        <v>-0.48249360167780952</v>
      </c>
      <c r="AL41" s="24">
        <v>0.1883830888045597</v>
      </c>
      <c r="AM41" s="24">
        <v>-0.4105937372358418</v>
      </c>
      <c r="AN41" s="24">
        <v>-0.65473120740502333</v>
      </c>
      <c r="AO41" s="24">
        <v>-0.93999327907208174</v>
      </c>
      <c r="AP41" s="24">
        <v>0.61165937228032918</v>
      </c>
      <c r="AQ41" s="24">
        <v>-0.96514326099617564</v>
      </c>
      <c r="AR41" s="24">
        <v>-1.7996392986306571</v>
      </c>
      <c r="AS41" s="24">
        <v>-1.479981704394258</v>
      </c>
      <c r="AT41" s="24">
        <v>-0.46200051517186763</v>
      </c>
      <c r="AU41" s="24">
        <v>-8.6782459056922445E-2</v>
      </c>
      <c r="AV41" s="24">
        <v>-0.1266770233114668</v>
      </c>
      <c r="AW41" s="24">
        <v>-1.1489975494784559</v>
      </c>
      <c r="AX41" s="24">
        <v>-9.2384820045170665E-2</v>
      </c>
      <c r="AY41" s="24">
        <v>0.62285472805554032</v>
      </c>
      <c r="AZ41" s="24">
        <v>0.74277166928694971</v>
      </c>
      <c r="BA41" s="24">
        <v>1.6609196270209614</v>
      </c>
      <c r="BB41" s="24">
        <v>0.75595750693605235</v>
      </c>
      <c r="BC41" s="24">
        <v>-4.2957234758974873E-2</v>
      </c>
      <c r="BD41" s="24">
        <v>-0.66351099188133067</v>
      </c>
      <c r="BE41" s="24">
        <v>1.3224376222820868</v>
      </c>
      <c r="BF41" s="24">
        <v>1.4811123986860193</v>
      </c>
      <c r="BG41" s="24">
        <v>-0.79452017231839733</v>
      </c>
      <c r="BH41" s="24">
        <v>0.20576076560225379</v>
      </c>
      <c r="BI41" s="24">
        <v>-1.0855146958299946</v>
      </c>
      <c r="BJ41" s="24">
        <v>-0.33599146065706825</v>
      </c>
      <c r="BK41" s="24">
        <v>-0.46058215930792923</v>
      </c>
      <c r="BL41" s="24">
        <v>-1.6275398351615831</v>
      </c>
      <c r="BM41" s="24">
        <v>0.16822917655573197</v>
      </c>
      <c r="BN41" s="24">
        <v>0.34271875557969178</v>
      </c>
      <c r="BO41" s="24">
        <v>-0.35760061333544996</v>
      </c>
      <c r="BP41" s="24">
        <v>-9.6934454483717458E-2</v>
      </c>
      <c r="BQ41" s="24">
        <v>1.1428273659522679</v>
      </c>
      <c r="BR41" s="24">
        <v>0.28452006547589404</v>
      </c>
      <c r="BS41" s="24">
        <v>-9.4375326719836311E-2</v>
      </c>
      <c r="BT41" s="24">
        <v>0.2643354285600541</v>
      </c>
      <c r="BU41" s="11">
        <v>0.62822062356631492</v>
      </c>
      <c r="BV41">
        <v>0.96155874061174629</v>
      </c>
      <c r="BW41">
        <v>-0.36605162117724649</v>
      </c>
      <c r="BX41">
        <v>0.97157445625103134</v>
      </c>
      <c r="BY41">
        <v>2.010756232299475</v>
      </c>
      <c r="BZ41" s="11">
        <v>0.56458478117335409</v>
      </c>
      <c r="CA41" s="11">
        <v>-0.36334252112821996</v>
      </c>
      <c r="CB41" s="11">
        <v>-0.49701142193808334</v>
      </c>
      <c r="CC41" s="11">
        <v>0.48615721361390535</v>
      </c>
      <c r="CD41" s="11">
        <v>0.5293330621827872</v>
      </c>
      <c r="CE41" s="11">
        <v>-0.23225752518168388</v>
      </c>
    </row>
    <row r="42" spans="1:83">
      <c r="A42" s="12" t="s">
        <v>189</v>
      </c>
      <c r="B42" s="24">
        <v>0.94222061981097971</v>
      </c>
      <c r="C42" s="24">
        <v>1.0887141042509714</v>
      </c>
      <c r="D42" s="24">
        <v>1.1247916811261969</v>
      </c>
      <c r="E42" s="24">
        <v>1.1813825789783845</v>
      </c>
      <c r="F42" s="24">
        <v>2.0308942115189859</v>
      </c>
      <c r="G42" s="24">
        <v>0.94554905694488545</v>
      </c>
      <c r="H42" s="24">
        <v>-1.4047373311932585</v>
      </c>
      <c r="I42" s="24">
        <v>0.98391331555674</v>
      </c>
      <c r="J42" s="24">
        <v>0.53037152278382005</v>
      </c>
      <c r="K42" s="24">
        <v>1.1229625632975384</v>
      </c>
      <c r="L42" s="24">
        <v>0.77765672711836131</v>
      </c>
      <c r="M42" s="24">
        <v>1.4966287221544026</v>
      </c>
      <c r="N42" s="24">
        <v>1.069956814906394</v>
      </c>
      <c r="O42" s="24">
        <v>1.6301786519276933</v>
      </c>
      <c r="P42" s="24">
        <v>0.68771992933143788</v>
      </c>
      <c r="Q42" s="24">
        <v>1.0362574905961039</v>
      </c>
      <c r="R42" s="24">
        <v>1.3024632092618338</v>
      </c>
      <c r="S42" s="24">
        <v>1.0445468295677907</v>
      </c>
      <c r="T42" s="24">
        <v>1.7268642962123635</v>
      </c>
      <c r="U42" s="24">
        <v>1.7181126687454005</v>
      </c>
      <c r="V42" s="24">
        <v>0.57303762750306519</v>
      </c>
      <c r="W42" s="24">
        <v>0.71536518046419739</v>
      </c>
      <c r="X42" s="24">
        <v>9.2485294972493248E-2</v>
      </c>
      <c r="Y42" s="24">
        <v>0.5888888888888888</v>
      </c>
      <c r="Z42" s="24">
        <v>0.65454832694640264</v>
      </c>
      <c r="AA42" s="24">
        <v>0.79699978309980346</v>
      </c>
      <c r="AB42" s="24">
        <v>0.99242069628517449</v>
      </c>
      <c r="AC42" s="24">
        <v>1.0244292103033676</v>
      </c>
      <c r="AD42" s="24">
        <v>1.1630091271280774</v>
      </c>
      <c r="AE42" s="24">
        <v>1.2659770990502237</v>
      </c>
      <c r="AF42" s="24">
        <v>1.3319492281457763</v>
      </c>
      <c r="AG42" s="24">
        <v>1.4708335674049393</v>
      </c>
      <c r="AH42" s="24">
        <v>1.358574947191511</v>
      </c>
      <c r="AI42" s="24">
        <v>1.2311559769440521</v>
      </c>
      <c r="AJ42" s="24">
        <v>0.55828385587441964</v>
      </c>
      <c r="AK42" s="24">
        <v>1.1459223039847972</v>
      </c>
      <c r="AL42" s="24">
        <v>0.96426597998266195</v>
      </c>
      <c r="AM42" s="24">
        <v>0.94136125122363756</v>
      </c>
      <c r="AN42" s="24">
        <v>0.91429920087328675</v>
      </c>
      <c r="AO42" s="24">
        <v>1.0339926069792902</v>
      </c>
      <c r="AP42" s="24">
        <v>-0.25754078832855964</v>
      </c>
      <c r="AQ42" s="24">
        <v>1.1235446358924945</v>
      </c>
      <c r="AR42" s="24">
        <v>1.5982810554272266</v>
      </c>
      <c r="AS42" s="24">
        <v>1.849977130492831E-2</v>
      </c>
      <c r="AT42" s="24">
        <v>0.17769250583533364</v>
      </c>
      <c r="AU42" s="24">
        <v>1.4413434504236664</v>
      </c>
      <c r="AV42" s="24">
        <v>1.0572659253303203</v>
      </c>
      <c r="AW42" s="24">
        <v>1.1777224882154171</v>
      </c>
      <c r="AX42" s="24">
        <v>1.4666090182170821</v>
      </c>
      <c r="AY42" s="24">
        <v>1.4828189264504057</v>
      </c>
      <c r="AZ42" s="24">
        <v>0.74277166928694971</v>
      </c>
      <c r="BA42" s="24">
        <v>1.6609196270209614</v>
      </c>
      <c r="BB42" s="24">
        <v>0.75595750693605235</v>
      </c>
      <c r="BC42" s="24">
        <v>1.0009035698841173</v>
      </c>
      <c r="BD42" s="24">
        <v>4.833523781916968E-2</v>
      </c>
      <c r="BE42" s="24">
        <v>-0.23450202023025368</v>
      </c>
      <c r="BF42" s="24">
        <v>1.4811123986860193</v>
      </c>
      <c r="BG42" s="24">
        <v>0.437176171371367</v>
      </c>
      <c r="BH42" s="24">
        <v>0.90020334950986036</v>
      </c>
      <c r="BI42" s="24">
        <v>1.6199219307001456</v>
      </c>
      <c r="BJ42" s="24">
        <v>0.38975009436219943</v>
      </c>
      <c r="BK42" s="24">
        <v>0.99672857912731561</v>
      </c>
      <c r="BL42" s="24">
        <v>1.1773692424573154</v>
      </c>
      <c r="BM42" s="24">
        <v>1.6178635702806565</v>
      </c>
      <c r="BN42" s="24">
        <v>0.34271875557969178</v>
      </c>
      <c r="BO42" s="24">
        <v>0.30070960666844637</v>
      </c>
      <c r="BP42" s="24">
        <v>0.48467227241858779</v>
      </c>
      <c r="BQ42" s="24">
        <v>1.1428273659522679</v>
      </c>
      <c r="BR42" s="24">
        <v>1.5103777943879908</v>
      </c>
      <c r="BS42" s="24">
        <v>1.8875065343967252</v>
      </c>
      <c r="BT42" s="24">
        <v>-0.68027499997072716</v>
      </c>
      <c r="BU42">
        <v>1.0168915247863326</v>
      </c>
      <c r="BV42" s="11">
        <v>0.58186631483172346</v>
      </c>
      <c r="BW42" s="11">
        <v>0.4061668673336567</v>
      </c>
      <c r="BX42" s="11">
        <v>-8.7075069192309576E-2</v>
      </c>
      <c r="BY42" s="11">
        <v>0.72052098324064517</v>
      </c>
      <c r="BZ42">
        <v>0.56458478117335409</v>
      </c>
      <c r="CA42">
        <v>0.14533700845128805</v>
      </c>
      <c r="CB42">
        <v>6.5780923491805171E-2</v>
      </c>
      <c r="CC42">
        <v>-0.42686974853903881</v>
      </c>
      <c r="CD42">
        <v>0.5293330621827872</v>
      </c>
      <c r="CE42">
        <v>0.27870903021802063</v>
      </c>
    </row>
    <row r="43" spans="1:83">
      <c r="A43" s="12" t="s">
        <v>190</v>
      </c>
      <c r="B43" s="24">
        <v>-0.45047774158846116</v>
      </c>
      <c r="C43" s="24">
        <v>-1.0181148961254816</v>
      </c>
      <c r="D43" s="24">
        <v>-1.8236913664861638</v>
      </c>
      <c r="E43" s="24">
        <v>-1.9054557725457815</v>
      </c>
      <c r="F43" s="24">
        <v>-1.3262982605838272</v>
      </c>
      <c r="G43" s="24">
        <v>-2.1058243937537484</v>
      </c>
      <c r="H43" s="24">
        <v>0.78943916133174841</v>
      </c>
      <c r="I43" s="24">
        <v>-2.0696107672055564</v>
      </c>
      <c r="J43" s="24">
        <v>-1.6971888729082238</v>
      </c>
      <c r="K43" s="24">
        <v>-1.0878699831944905</v>
      </c>
      <c r="L43" s="24">
        <v>8.1632474117397089E-2</v>
      </c>
      <c r="M43" s="24">
        <v>-0.36840091622262211</v>
      </c>
      <c r="N43" s="24">
        <v>-2.4388084485518213</v>
      </c>
      <c r="O43" s="24">
        <v>-0.41024363425994931</v>
      </c>
      <c r="P43" s="24">
        <v>-0.56408488585612315</v>
      </c>
      <c r="Q43" s="24">
        <v>-0.52390713279208245</v>
      </c>
      <c r="R43" s="24">
        <v>-1.1030633042608364</v>
      </c>
      <c r="S43" s="24">
        <v>0.31516499167993689</v>
      </c>
      <c r="T43" s="24">
        <v>-1.3139184862485376</v>
      </c>
      <c r="U43" s="24">
        <v>-0.14099016174819129</v>
      </c>
      <c r="V43" s="24">
        <v>-0.49399795474402181</v>
      </c>
      <c r="W43" s="24">
        <v>-1.5506239665927855</v>
      </c>
      <c r="X43" s="24">
        <v>9.2485294972493248E-2</v>
      </c>
      <c r="Y43" s="24">
        <v>-0.91111111111111109</v>
      </c>
      <c r="Z43" s="24">
        <v>-0.85165662994730817</v>
      </c>
      <c r="AA43" s="24">
        <v>-0.71842233969559743</v>
      </c>
      <c r="AB43" s="24">
        <v>-1.4541120636874076</v>
      </c>
      <c r="AC43" s="24">
        <v>-0.75623100503081186</v>
      </c>
      <c r="AD43" s="24">
        <v>-0.3043388370054782</v>
      </c>
      <c r="AE43" s="24">
        <v>-2.2338230723855479</v>
      </c>
      <c r="AF43" s="24">
        <v>-0.6225414870681345</v>
      </c>
      <c r="AG43" s="24">
        <v>-0.71231468578511481</v>
      </c>
      <c r="AH43" s="24">
        <v>-1.1670381513579537</v>
      </c>
      <c r="AI43" s="24">
        <v>-0.49416641289103824</v>
      </c>
      <c r="AJ43" s="24">
        <v>-0.64760927281432656</v>
      </c>
      <c r="AK43" s="24">
        <v>-0.48249360167780952</v>
      </c>
      <c r="AL43" s="24">
        <v>-0.32887217198084173</v>
      </c>
      <c r="AM43" s="24">
        <v>-0.4105937372358418</v>
      </c>
      <c r="AN43" s="24">
        <v>-0.65473120740502333</v>
      </c>
      <c r="AO43" s="24">
        <v>-0.37599731162883265</v>
      </c>
      <c r="AP43" s="24">
        <v>0.61165937228032918</v>
      </c>
      <c r="AQ43" s="24">
        <v>-1.8602952168056057</v>
      </c>
      <c r="AR43" s="24">
        <v>-1.7996392986306571</v>
      </c>
      <c r="AS43" s="24">
        <v>-1.479981704394258</v>
      </c>
      <c r="AT43" s="24">
        <v>-2.0612330676898707</v>
      </c>
      <c r="AU43" s="24">
        <v>-1.6149083685375114</v>
      </c>
      <c r="AV43" s="24">
        <v>-0.91597232240599158</v>
      </c>
      <c r="AW43" s="24">
        <v>-0.48422039585163507</v>
      </c>
      <c r="AX43" s="24">
        <v>0.53121271525973046</v>
      </c>
      <c r="AY43" s="24">
        <v>-1.3837284015324789</v>
      </c>
      <c r="AZ43" s="24">
        <v>-1.4371017079682282</v>
      </c>
      <c r="BA43" s="24">
        <v>-0.76000949514069704</v>
      </c>
      <c r="BB43" s="24">
        <v>-1.0995745555433487</v>
      </c>
      <c r="BC43" s="24">
        <v>1.0009035698841173</v>
      </c>
      <c r="BD43" s="24">
        <v>-0.66351099188133067</v>
      </c>
      <c r="BE43" s="24">
        <v>-0.85727787723518989</v>
      </c>
      <c r="BF43" s="24">
        <v>-0.89789816804194944</v>
      </c>
      <c r="BG43" s="24">
        <v>0.437176171371367</v>
      </c>
      <c r="BH43" s="24">
        <v>0.20576076560225379</v>
      </c>
      <c r="BI43" s="24">
        <v>-1.0855146958299946</v>
      </c>
      <c r="BJ43" s="24">
        <v>-0.33599146065706825</v>
      </c>
      <c r="BK43" s="24">
        <v>-0.46058215930792923</v>
      </c>
      <c r="BL43" s="24">
        <v>-0.78606711187591349</v>
      </c>
      <c r="BM43" s="24">
        <v>-0.41162458093423787</v>
      </c>
      <c r="BN43" s="24">
        <v>-1.1783891458972973</v>
      </c>
      <c r="BO43" s="24">
        <v>-0.35760061333544996</v>
      </c>
      <c r="BP43" s="24">
        <v>-1.5509512717394807</v>
      </c>
      <c r="BQ43" s="24">
        <v>0.34937865187683609</v>
      </c>
      <c r="BR43" s="24">
        <v>-0.94133766343620273</v>
      </c>
      <c r="BS43" s="24">
        <v>-0.94375326719836272</v>
      </c>
      <c r="BT43" s="24">
        <v>-0.68027499997072716</v>
      </c>
      <c r="BU43">
        <v>-0.94713696542120285</v>
      </c>
      <c r="BV43">
        <v>0.20217388905170058</v>
      </c>
      <c r="BW43">
        <v>-0.752160865432698</v>
      </c>
      <c r="BX43">
        <v>0.26580810595547072</v>
      </c>
      <c r="BY43">
        <v>0.72052098324064517</v>
      </c>
      <c r="BZ43">
        <v>-7.47244563317674E-2</v>
      </c>
      <c r="CA43">
        <v>0.14533700845128805</v>
      </c>
      <c r="CB43">
        <v>-0.49701142193808334</v>
      </c>
      <c r="CC43">
        <v>-0.42686974853903881</v>
      </c>
      <c r="CD43">
        <v>1.0876706757180561</v>
      </c>
      <c r="CE43">
        <v>-0.74322408058138845</v>
      </c>
    </row>
    <row r="44" spans="1:83">
      <c r="A44" s="12" t="s">
        <v>191</v>
      </c>
      <c r="B44" s="24">
        <v>0.10660160297131521</v>
      </c>
      <c r="C44" s="24">
        <v>0.18578738980392004</v>
      </c>
      <c r="D44" s="24">
        <v>-0.34944984267998347</v>
      </c>
      <c r="E44" s="24">
        <v>0.25533107352113477</v>
      </c>
      <c r="F44" s="24">
        <v>1.0237364698881417</v>
      </c>
      <c r="G44" s="24">
        <v>0.94554905694488545</v>
      </c>
      <c r="H44" s="24">
        <v>-0.15092219260754028</v>
      </c>
      <c r="I44" s="24">
        <v>-0.54284872582440824</v>
      </c>
      <c r="J44" s="24">
        <v>0.53037152278382005</v>
      </c>
      <c r="K44" s="24">
        <v>-1.0878699831944905</v>
      </c>
      <c r="L44" s="24">
        <v>-0.61439177888356711</v>
      </c>
      <c r="M44" s="24">
        <v>-0.36840091622262211</v>
      </c>
      <c r="N44" s="24">
        <v>-0.68442581682271353</v>
      </c>
      <c r="O44" s="24">
        <v>-1.2847103283403676</v>
      </c>
      <c r="P44" s="24">
        <v>-1.5029384972467941</v>
      </c>
      <c r="Q44" s="24">
        <v>1.0362574905961039</v>
      </c>
      <c r="R44" s="24">
        <v>-7.2123369893977787E-2</v>
      </c>
      <c r="S44" s="24">
        <v>0.31516499167993689</v>
      </c>
      <c r="T44" s="24">
        <v>-1.3139184862485376</v>
      </c>
      <c r="U44" s="24">
        <v>-0.93774851767401624</v>
      </c>
      <c r="V44" s="24">
        <v>-1.2942746414293369</v>
      </c>
      <c r="W44" s="24">
        <v>-1.5506239665927855</v>
      </c>
      <c r="X44" s="24">
        <v>9.2485294972493248E-2</v>
      </c>
      <c r="Y44" s="24">
        <v>-0.91111111111111109</v>
      </c>
      <c r="Z44" s="24">
        <v>0.65454832694640264</v>
      </c>
      <c r="AA44" s="24">
        <v>-0.71842233969559743</v>
      </c>
      <c r="AB44" s="24">
        <v>0.99242069628517449</v>
      </c>
      <c r="AC44" s="24">
        <v>1.0244292103033676</v>
      </c>
      <c r="AD44" s="24">
        <v>0.28260034864794398</v>
      </c>
      <c r="AE44" s="24">
        <v>-0.4839229866676622</v>
      </c>
      <c r="AF44" s="24">
        <v>-0.6225414870681345</v>
      </c>
      <c r="AG44" s="24">
        <v>-8.855804201652788E-2</v>
      </c>
      <c r="AH44" s="24">
        <v>0.27616933352745465</v>
      </c>
      <c r="AI44" s="24">
        <v>-1.1842953688250744</v>
      </c>
      <c r="AJ44" s="24">
        <v>-4.4662708469953495E-2</v>
      </c>
      <c r="AK44" s="24">
        <v>1.1459223039847972</v>
      </c>
      <c r="AL44" s="24">
        <v>-0.84612743276624325</v>
      </c>
      <c r="AM44" s="24">
        <v>-0.9513757326196336</v>
      </c>
      <c r="AN44" s="24">
        <v>0.91429920087328675</v>
      </c>
      <c r="AO44" s="24">
        <v>1.0339926069792902</v>
      </c>
      <c r="AP44" s="24">
        <v>-0.25754078832855964</v>
      </c>
      <c r="AQ44" s="24">
        <v>-0.36837529045655565</v>
      </c>
      <c r="AR44" s="24">
        <v>-0.7802631924132919</v>
      </c>
      <c r="AS44" s="24">
        <v>1.849977130492831E-2</v>
      </c>
      <c r="AT44" s="24">
        <v>1.1372320373461355</v>
      </c>
      <c r="AU44" s="24">
        <v>0.52446790473531313</v>
      </c>
      <c r="AV44" s="24">
        <v>1.0572659253303203</v>
      </c>
      <c r="AW44" s="24">
        <v>0.18055675777518584</v>
      </c>
      <c r="AX44" s="24">
        <v>1.4666090182170821</v>
      </c>
      <c r="AY44" s="24">
        <v>0.62285472805554032</v>
      </c>
      <c r="AZ44" s="24">
        <v>0.74277166928694971</v>
      </c>
      <c r="BA44" s="24">
        <v>0.62337857466596491</v>
      </c>
      <c r="BB44" s="24">
        <v>-1.0995745555433487</v>
      </c>
      <c r="BC44" s="24">
        <v>1.0009035698841173</v>
      </c>
      <c r="BD44" s="24">
        <v>4.833523781916968E-2</v>
      </c>
      <c r="BE44" s="24">
        <v>-0.23450202023025368</v>
      </c>
      <c r="BF44" s="24">
        <v>-0.21818086326252981</v>
      </c>
      <c r="BG44" s="24">
        <v>1.3609484291386902</v>
      </c>
      <c r="BH44" s="24">
        <v>1.9418672253712701</v>
      </c>
      <c r="BI44" s="24">
        <v>1.6199219307001456</v>
      </c>
      <c r="BJ44" s="24">
        <v>1.4783624268911011</v>
      </c>
      <c r="BK44" s="24">
        <v>0.99672857912731561</v>
      </c>
      <c r="BL44" s="24">
        <v>1.1773692424573154</v>
      </c>
      <c r="BM44" s="24">
        <v>0.16822917655573197</v>
      </c>
      <c r="BN44" s="24">
        <v>-0.41783519515880269</v>
      </c>
      <c r="BO44" s="24">
        <v>0.30070960666844637</v>
      </c>
      <c r="BP44" s="24">
        <v>1.3570823627720456</v>
      </c>
      <c r="BQ44" s="24">
        <v>-0.17958715750678506</v>
      </c>
      <c r="BR44" s="24">
        <v>1.5103777943879908</v>
      </c>
      <c r="BS44" s="24">
        <v>1.8875065343967252</v>
      </c>
      <c r="BT44" s="24">
        <v>2.4684264284652104</v>
      </c>
      <c r="BU44" t="e">
        <v>#N/A</v>
      </c>
    </row>
    <row r="45" spans="1:83">
      <c r="A45" s="12" t="s">
        <v>50</v>
      </c>
      <c r="B45" s="24">
        <v>-1.0075570861482375</v>
      </c>
      <c r="C45" s="24">
        <v>-0.4161637531607808</v>
      </c>
      <c r="D45" s="24">
        <v>-0.93914645220245563</v>
      </c>
      <c r="E45" s="24">
        <v>-0.36203659678369843</v>
      </c>
      <c r="F45" s="24">
        <v>-1.3262982605838272</v>
      </c>
      <c r="G45" s="24">
        <v>-2.1058243937537484</v>
      </c>
      <c r="H45" s="24">
        <v>0.78943916133174841</v>
      </c>
      <c r="I45" s="24">
        <v>-2.0696107672055564</v>
      </c>
      <c r="J45" s="24">
        <v>-1.6971888729082238</v>
      </c>
      <c r="K45" s="24">
        <v>-2.0353696459767887</v>
      </c>
      <c r="L45" s="24">
        <v>-1.6584281583850133</v>
      </c>
      <c r="M45" s="24">
        <v>-1.114412771573432</v>
      </c>
      <c r="N45" s="24">
        <v>-0.68442581682271353</v>
      </c>
      <c r="O45" s="24">
        <v>-1.2847103283403676</v>
      </c>
      <c r="P45" s="24">
        <v>-0.56408488585612315</v>
      </c>
      <c r="Q45" s="24">
        <v>-2.0840717561802689</v>
      </c>
      <c r="R45" s="24">
        <v>-1.1030633042608364</v>
      </c>
      <c r="S45" s="24">
        <v>-1.5082896030396975</v>
      </c>
      <c r="T45" s="24">
        <v>-1.3139184862485376</v>
      </c>
      <c r="U45" s="24">
        <v>-0.93774851767401624</v>
      </c>
      <c r="V45" s="24">
        <v>3.9519836379521681E-2</v>
      </c>
      <c r="W45" s="24">
        <v>-1.5506239665927855</v>
      </c>
      <c r="X45" s="24">
        <v>-1.3481510305605762</v>
      </c>
      <c r="Y45" s="24">
        <v>-0.91111111111111109</v>
      </c>
      <c r="Z45" s="24">
        <v>-0.85165662994730817</v>
      </c>
      <c r="AA45" s="24">
        <v>-0.71842233969559743</v>
      </c>
      <c r="AB45" s="24">
        <v>-1.4541120636874076</v>
      </c>
      <c r="AC45" s="24">
        <v>-1.4684950911644836</v>
      </c>
      <c r="AD45" s="24">
        <v>-1.7716868011390337</v>
      </c>
      <c r="AE45" s="24">
        <v>-1.1838830209548166</v>
      </c>
      <c r="AF45" s="24">
        <v>-1.4043377731536988</v>
      </c>
      <c r="AG45" s="24">
        <v>-1.6479496514379952</v>
      </c>
      <c r="AH45" s="24">
        <v>-1.1670381513579537</v>
      </c>
      <c r="AI45" s="24">
        <v>-1.1842953688250744</v>
      </c>
      <c r="AJ45" s="24">
        <v>-1.5520291193308862</v>
      </c>
      <c r="AK45" s="24">
        <v>-2.1109095073404163</v>
      </c>
      <c r="AL45" s="24">
        <v>0.1883830888045597</v>
      </c>
      <c r="AM45" s="24">
        <v>0.13018825814794996</v>
      </c>
      <c r="AN45" s="24">
        <v>-0.65473120740502333</v>
      </c>
      <c r="AO45" s="24">
        <v>-0.37599731162883265</v>
      </c>
      <c r="AP45" s="24">
        <v>-0.25754078832855964</v>
      </c>
      <c r="AQ45" s="24">
        <v>-0.96514326099617564</v>
      </c>
      <c r="AR45" s="24">
        <v>-0.7802631924132919</v>
      </c>
      <c r="AS45" s="24">
        <v>-1.479981704394258</v>
      </c>
      <c r="AT45" s="24">
        <v>-1.101693536179069</v>
      </c>
      <c r="AU45" s="24">
        <v>-1.6149083685375114</v>
      </c>
      <c r="AV45" s="24">
        <v>-0.91597232240599158</v>
      </c>
      <c r="AW45" s="24">
        <v>-1.1489975494784559</v>
      </c>
      <c r="AX45" s="24">
        <v>-1.6513786583074235</v>
      </c>
      <c r="AY45" s="24">
        <v>-1.3837284015324789</v>
      </c>
      <c r="AZ45" s="24">
        <v>-1.4371017079682282</v>
      </c>
      <c r="BA45" s="24">
        <v>-6.8315460237366024E-2</v>
      </c>
      <c r="BB45" s="24">
        <v>-2.9551066180227497</v>
      </c>
      <c r="BC45" s="24">
        <v>-0.73886443785436973</v>
      </c>
      <c r="BD45" s="24">
        <v>4.833523781916968E-2</v>
      </c>
      <c r="BE45" s="24">
        <v>-0.23450202023025368</v>
      </c>
      <c r="BF45" s="24">
        <v>-1.9174741252110787</v>
      </c>
      <c r="BG45" s="24">
        <v>0.437176171371367</v>
      </c>
      <c r="BH45" s="24">
        <v>-0.48868181830535279</v>
      </c>
      <c r="BI45" s="24">
        <v>-1.0855146958299946</v>
      </c>
      <c r="BJ45" s="24">
        <v>0.38975009436219943</v>
      </c>
      <c r="BK45" s="24">
        <v>-1.9178928977431742</v>
      </c>
      <c r="BL45" s="24">
        <v>-1.6275398351615831</v>
      </c>
      <c r="BM45" s="24">
        <v>-1.2814052171691925</v>
      </c>
      <c r="BN45" s="24">
        <v>-2.3192200720050389</v>
      </c>
      <c r="BO45" s="24">
        <v>-1.0159108333393463</v>
      </c>
      <c r="BP45" s="24">
        <v>-0.67854118138602271</v>
      </c>
      <c r="BQ45" s="24">
        <v>-0.70855296689040614</v>
      </c>
      <c r="BR45" s="24">
        <v>-0.94133766343620273</v>
      </c>
      <c r="BS45" s="24">
        <v>-0.94375326719836272</v>
      </c>
      <c r="BT45" s="24">
        <v>-0.68027499997072716</v>
      </c>
      <c r="BU45">
        <v>-1.4433125839999486</v>
      </c>
      <c r="BV45">
        <v>-1.6962882398484136</v>
      </c>
      <c r="BW45">
        <v>-1.5243793539436012</v>
      </c>
      <c r="BX45">
        <v>-1.1457245946356505</v>
      </c>
      <c r="BY45">
        <v>-0.99979268217112804</v>
      </c>
      <c r="BZ45">
        <v>-0.71403369383688886</v>
      </c>
      <c r="CA45">
        <v>-0.87202205070772798</v>
      </c>
      <c r="CB45">
        <v>-0.49701142193808334</v>
      </c>
      <c r="CC45">
        <v>-0.42686974853903881</v>
      </c>
      <c r="CD45">
        <v>-0.58734216488775026</v>
      </c>
      <c r="CE45">
        <v>-0.74322408058138845</v>
      </c>
    </row>
    <row r="46" spans="1:83">
      <c r="A46" s="12" t="s">
        <v>51</v>
      </c>
      <c r="B46" s="24">
        <v>0.94222061981097971</v>
      </c>
      <c r="C46" s="24">
        <v>-1.9210416105725328</v>
      </c>
      <c r="D46" s="24">
        <v>-0.34944984267998347</v>
      </c>
      <c r="E46" s="24">
        <v>-0.97940426708853168</v>
      </c>
      <c r="F46" s="24">
        <v>1.0237364698881417</v>
      </c>
      <c r="G46" s="24">
        <v>0.94554905694488545</v>
      </c>
      <c r="H46" s="24">
        <v>0.78943916133174841</v>
      </c>
      <c r="I46" s="24">
        <v>6.7856090728051058E-2</v>
      </c>
      <c r="J46" s="24">
        <v>-0.10607430455676391</v>
      </c>
      <c r="K46" s="24">
        <v>1.1229625632975384</v>
      </c>
      <c r="L46" s="24">
        <v>0.77765672711836131</v>
      </c>
      <c r="M46" s="24">
        <v>0.37761093912818772</v>
      </c>
      <c r="N46" s="24">
        <v>1.7327235868929536E-2</v>
      </c>
      <c r="O46" s="24">
        <v>-0.41024363425994931</v>
      </c>
      <c r="P46" s="24">
        <v>6.1817521737657331E-2</v>
      </c>
      <c r="Q46" s="24">
        <v>-0.52390713279208245</v>
      </c>
      <c r="R46" s="24">
        <v>-1.1030633042608364</v>
      </c>
      <c r="S46" s="24">
        <v>-0.41421684620791682</v>
      </c>
      <c r="T46" s="24">
        <v>-1.3139184862485376</v>
      </c>
      <c r="U46" s="24">
        <v>-0.93774851767401624</v>
      </c>
      <c r="V46" s="24">
        <v>-1.2942746414293369</v>
      </c>
      <c r="W46" s="24">
        <v>-0.57948576071122138</v>
      </c>
      <c r="X46" s="24">
        <v>-1.3481510305605762</v>
      </c>
      <c r="Y46" s="24">
        <v>0.5888888888888888</v>
      </c>
      <c r="Z46" s="24">
        <v>-0.85165662994730817</v>
      </c>
      <c r="AA46" s="24">
        <v>-0.71842233969559743</v>
      </c>
      <c r="AB46" s="24">
        <v>-5.6093343703075019E-2</v>
      </c>
      <c r="AC46" s="24">
        <v>-0.75623100503081186</v>
      </c>
      <c r="AD46" s="24">
        <v>-0.89127802265890044</v>
      </c>
      <c r="AE46" s="24">
        <v>1.2659770990502237</v>
      </c>
      <c r="AF46" s="24">
        <v>-1.4043377731536988</v>
      </c>
      <c r="AG46" s="24">
        <v>-0.71231468578511481</v>
      </c>
      <c r="AH46" s="24">
        <v>-0.44543440891524955</v>
      </c>
      <c r="AI46" s="24">
        <v>-0.49416641289103824</v>
      </c>
      <c r="AJ46" s="24">
        <v>-0.64760927281432656</v>
      </c>
      <c r="AK46" s="24">
        <v>-0.48249360167780952</v>
      </c>
      <c r="AL46" s="24">
        <v>-1.6220103239443455</v>
      </c>
      <c r="AM46" s="24">
        <v>-1.7625487256953212</v>
      </c>
      <c r="AN46" s="24">
        <v>-0.65473120740502333</v>
      </c>
      <c r="AO46" s="24">
        <v>-0.93999327907208174</v>
      </c>
      <c r="AP46" s="24">
        <v>-1.5613410292418928</v>
      </c>
      <c r="AQ46" s="24">
        <v>-0.36837529045655565</v>
      </c>
      <c r="AR46" s="24">
        <v>-0.10067912160171522</v>
      </c>
      <c r="AS46" s="24">
        <v>1.849977130492831E-2</v>
      </c>
      <c r="AT46" s="24">
        <v>-0.46200051517186763</v>
      </c>
      <c r="AU46" s="24">
        <v>-0.69803282284915802</v>
      </c>
      <c r="AV46" s="24">
        <v>-0.91597232240599158</v>
      </c>
      <c r="AW46" s="24">
        <v>0.18055675777518584</v>
      </c>
      <c r="AX46" s="24">
        <v>-9.2384820045170665E-2</v>
      </c>
      <c r="AY46" s="24">
        <v>4.9545262458963402E-2</v>
      </c>
      <c r="AZ46" s="24">
        <v>0.74277166928694971</v>
      </c>
      <c r="BA46" s="24">
        <v>-6.8315460237366024E-2</v>
      </c>
      <c r="BB46" s="24">
        <v>0.75595750693605235</v>
      </c>
      <c r="BC46" s="24">
        <v>-4.2957234758974873E-2</v>
      </c>
      <c r="BD46" s="24">
        <v>1.1161045823699203</v>
      </c>
      <c r="BE46" s="24">
        <v>0.38827383677468252</v>
      </c>
      <c r="BF46" s="24">
        <v>1.4811123986860193</v>
      </c>
      <c r="BG46" s="24">
        <v>-1.7182924300857205</v>
      </c>
      <c r="BH46" s="24">
        <v>-0.48868181830535279</v>
      </c>
      <c r="BI46" s="24">
        <v>0.26720361743507554</v>
      </c>
      <c r="BJ46" s="24">
        <v>1.4783624268911011</v>
      </c>
      <c r="BK46" s="24">
        <v>-0.46058215930792923</v>
      </c>
      <c r="BL46" s="24">
        <v>-0.22508529635213384</v>
      </c>
      <c r="BM46" s="24">
        <v>0.74808293404570181</v>
      </c>
      <c r="BN46" s="24">
        <v>-0.41783519515880269</v>
      </c>
      <c r="BO46" s="24">
        <v>1.2881749366742907</v>
      </c>
      <c r="BP46" s="24">
        <v>-0.67854118138602271</v>
      </c>
      <c r="BQ46" s="24">
        <v>-0.70855296689040614</v>
      </c>
      <c r="BR46" s="24">
        <v>0.77486315704073272</v>
      </c>
      <c r="BS46" s="24">
        <v>1.8875065343967252</v>
      </c>
      <c r="BT46" s="24">
        <v>1.5238159999344292</v>
      </c>
      <c r="BU46">
        <v>-5.8155648800950185E-2</v>
      </c>
      <c r="BV46">
        <v>-0.55721096250834512</v>
      </c>
      <c r="BW46">
        <v>-1.1382701096881496</v>
      </c>
      <c r="BX46">
        <v>-1.4986077697834308</v>
      </c>
      <c r="BY46">
        <v>-0.99979268217112804</v>
      </c>
      <c r="BZ46">
        <v>-0.71403369383688886</v>
      </c>
      <c r="CA46">
        <v>-0.87202205070772798</v>
      </c>
      <c r="CB46">
        <v>-0.49701142193808334</v>
      </c>
      <c r="CC46">
        <v>-0.42686974853903881</v>
      </c>
      <c r="CD46">
        <v>-0.58734216488775026</v>
      </c>
      <c r="CE46">
        <v>-0.74322408058138845</v>
      </c>
    </row>
    <row r="47" spans="1:83">
      <c r="A47" s="12" t="s">
        <v>15</v>
      </c>
      <c r="B47" s="24">
        <v>0.94222061981097971</v>
      </c>
      <c r="C47" s="24">
        <v>1.0887141042509714</v>
      </c>
      <c r="D47" s="24">
        <v>1.1247916811261969</v>
      </c>
      <c r="E47" s="24">
        <v>1.1813825789783845</v>
      </c>
      <c r="F47" s="24">
        <v>-0.3191405189529834</v>
      </c>
      <c r="G47" s="24">
        <v>0.94554905694488545</v>
      </c>
      <c r="H47" s="24">
        <v>0.78943916133174841</v>
      </c>
      <c r="I47" s="24">
        <v>-0.54284872582440824</v>
      </c>
      <c r="J47" s="24">
        <v>-0.10607430455676391</v>
      </c>
      <c r="K47" s="24">
        <v>1.1229625632975384</v>
      </c>
      <c r="L47" s="24">
        <v>0.77765672711836131</v>
      </c>
      <c r="M47" s="24">
        <v>-0.36840091622262211</v>
      </c>
      <c r="N47" s="24">
        <v>1.7327235868929536E-2</v>
      </c>
      <c r="O47" s="24">
        <v>1.6301786519276933</v>
      </c>
      <c r="P47" s="24">
        <v>0.68771992933143788</v>
      </c>
      <c r="Q47" s="24">
        <v>0.1001587165631921</v>
      </c>
      <c r="R47" s="24">
        <v>-7.2123369893977787E-2</v>
      </c>
      <c r="S47" s="24">
        <v>0.31516499167993689</v>
      </c>
      <c r="T47" s="24">
        <v>0.85806921550924886</v>
      </c>
      <c r="U47" s="24">
        <v>-0.14099016174819129</v>
      </c>
      <c r="V47" s="24">
        <v>1.3733143141883803</v>
      </c>
      <c r="W47" s="24">
        <v>1.6865033863457615</v>
      </c>
      <c r="X47" s="24">
        <v>1.5331216205055627</v>
      </c>
      <c r="Y47" s="24">
        <v>0.5888888888888888</v>
      </c>
      <c r="Z47" s="24">
        <v>0.65454832694640264</v>
      </c>
      <c r="AA47" s="24">
        <v>0.19083093398164311</v>
      </c>
      <c r="AB47" s="24">
        <v>0.99242069628517449</v>
      </c>
      <c r="AC47" s="24">
        <v>-4.3966918897140113E-2</v>
      </c>
      <c r="AD47" s="24">
        <v>-0.3043388370054782</v>
      </c>
      <c r="AE47" s="24">
        <v>0.21603704761949211</v>
      </c>
      <c r="AF47" s="24">
        <v>0.15925479901742978</v>
      </c>
      <c r="AG47" s="24">
        <v>-8.855804201652788E-2</v>
      </c>
      <c r="AH47" s="24">
        <v>1.358574947191511</v>
      </c>
      <c r="AI47" s="24">
        <v>0.19596254304299787</v>
      </c>
      <c r="AJ47" s="24">
        <v>-0.64760927281432656</v>
      </c>
      <c r="AK47" s="24">
        <v>1.1459223039847972</v>
      </c>
      <c r="AL47" s="24">
        <v>-0.32887217198084173</v>
      </c>
      <c r="AM47" s="24">
        <v>-0.4105937372358418</v>
      </c>
      <c r="AN47" s="24">
        <v>-2.7119044093699307E-2</v>
      </c>
      <c r="AO47" s="24">
        <v>-0.93999327907208174</v>
      </c>
      <c r="AP47" s="24">
        <v>0.61165937228032918</v>
      </c>
      <c r="AQ47" s="24">
        <v>0.22839268008306443</v>
      </c>
      <c r="AR47" s="24">
        <v>0.57890494920986146</v>
      </c>
      <c r="AS47" s="24">
        <v>0.61789236158460281</v>
      </c>
      <c r="AT47" s="24">
        <v>-0.46200051517186763</v>
      </c>
      <c r="AU47" s="24">
        <v>-8.6782459056922445E-2</v>
      </c>
      <c r="AV47" s="24">
        <v>1.0572659253303203</v>
      </c>
      <c r="AW47" s="24">
        <v>1.1777224882154171</v>
      </c>
      <c r="AX47" s="24">
        <v>1.4666090182170821</v>
      </c>
      <c r="AY47" s="24">
        <v>0.62285472805554032</v>
      </c>
      <c r="AZ47" s="24">
        <v>0.74277166928694971</v>
      </c>
      <c r="BA47" s="24">
        <v>-0.76000949514069704</v>
      </c>
      <c r="BB47" s="24">
        <v>-0.35736173055158826</v>
      </c>
      <c r="BC47" s="24">
        <v>-0.73886443785436973</v>
      </c>
      <c r="BD47" s="24">
        <v>-0.66351099188133067</v>
      </c>
      <c r="BE47" s="24">
        <v>-0.23450202023025368</v>
      </c>
      <c r="BF47" s="24">
        <v>-0.21818086326252981</v>
      </c>
      <c r="BG47" s="24">
        <v>-1.7182924300857205</v>
      </c>
      <c r="BH47" s="24">
        <v>0.20576076560225379</v>
      </c>
      <c r="BI47" s="24">
        <v>0.26720361743507554</v>
      </c>
      <c r="BJ47" s="24">
        <v>-1.061733015676336</v>
      </c>
      <c r="BK47" s="24">
        <v>-0.46058215930792923</v>
      </c>
      <c r="BL47" s="24">
        <v>1.1773692424573154</v>
      </c>
      <c r="BM47" s="24">
        <v>0.74808293404570181</v>
      </c>
      <c r="BN47" s="24">
        <v>-0.41783519515880269</v>
      </c>
      <c r="BO47" s="24">
        <v>-0.35760061333544996</v>
      </c>
      <c r="BP47" s="24">
        <v>0.48467227241858779</v>
      </c>
      <c r="BQ47" s="24">
        <v>1.1428273659522679</v>
      </c>
      <c r="BR47" s="24">
        <v>0.28452006547589404</v>
      </c>
      <c r="BS47" s="24">
        <v>1.0381285939181988</v>
      </c>
      <c r="BT47" s="24">
        <v>1.5238159999344292</v>
      </c>
      <c r="BU47">
        <v>0.5951422489943986</v>
      </c>
      <c r="BV47">
        <v>-0.17751853672832227</v>
      </c>
      <c r="BW47">
        <v>0.4061668673336567</v>
      </c>
      <c r="BX47">
        <v>-8.7075069192309576E-2</v>
      </c>
      <c r="BY47">
        <v>0.29044256688770187</v>
      </c>
      <c r="BZ47">
        <v>-7.47244563317674E-2</v>
      </c>
      <c r="CA47">
        <v>-0.36334252112821996</v>
      </c>
      <c r="CB47">
        <v>-0.49701142193808334</v>
      </c>
      <c r="CC47">
        <v>-0.42686974853903881</v>
      </c>
      <c r="CD47">
        <v>-2.9004551352481502E-2</v>
      </c>
      <c r="CE47">
        <v>-0.74322408058138845</v>
      </c>
    </row>
    <row r="48" spans="1:83">
      <c r="A48" s="12" t="s">
        <v>52</v>
      </c>
      <c r="B48" s="24">
        <v>0.10660160297131521</v>
      </c>
      <c r="C48" s="24">
        <v>0.18578738980392004</v>
      </c>
      <c r="D48" s="24">
        <v>0.24024676684248866</v>
      </c>
      <c r="E48" s="24">
        <v>-0.36203659678369843</v>
      </c>
      <c r="F48" s="24">
        <v>0.35229797546757918</v>
      </c>
      <c r="G48" s="24">
        <v>0.94554905694488545</v>
      </c>
      <c r="H48" s="24">
        <v>-0.15092219260754028</v>
      </c>
      <c r="I48" s="24">
        <v>0.98391331555674</v>
      </c>
      <c r="J48" s="24">
        <v>-0.10607430455676391</v>
      </c>
      <c r="K48" s="24">
        <v>1.1229625632975384</v>
      </c>
      <c r="L48" s="24">
        <v>0.77765672711836131</v>
      </c>
      <c r="M48" s="24">
        <v>0.37761093912818772</v>
      </c>
      <c r="N48" s="24">
        <v>1.069956814906394</v>
      </c>
      <c r="O48" s="24">
        <v>1.6301786519276933</v>
      </c>
      <c r="P48" s="24">
        <v>6.1817521737657331E-2</v>
      </c>
      <c r="Q48" s="24">
        <v>-1.147972982147357</v>
      </c>
      <c r="R48" s="24">
        <v>-1.1030633042608364</v>
      </c>
      <c r="S48" s="24">
        <v>-0.41421684620791682</v>
      </c>
      <c r="T48" s="24">
        <v>-1.0725865193865659E-2</v>
      </c>
      <c r="U48" s="24">
        <v>-0.93774851767401624</v>
      </c>
      <c r="V48" s="24">
        <v>3.9519836379521681E-2</v>
      </c>
      <c r="W48" s="24">
        <v>-1.5506239665927855</v>
      </c>
      <c r="X48" s="24">
        <v>9.2485294972493248E-2</v>
      </c>
      <c r="Y48" s="24">
        <v>-0.91111111111111109</v>
      </c>
      <c r="Z48" s="24">
        <v>5.2066344188918361E-2</v>
      </c>
      <c r="AA48" s="24">
        <v>-0.71842233969559743</v>
      </c>
      <c r="AB48" s="24">
        <v>-5.6093343703075019E-2</v>
      </c>
      <c r="AC48" s="24">
        <v>1.0244292103033676</v>
      </c>
      <c r="AD48" s="24">
        <v>-0.3043388370054782</v>
      </c>
      <c r="AE48" s="24">
        <v>0.21603704761949211</v>
      </c>
      <c r="AF48" s="24">
        <v>-0.6225414870681345</v>
      </c>
      <c r="AG48" s="24">
        <v>-8.855804201652788E-2</v>
      </c>
      <c r="AH48" s="24">
        <v>-0.44543440891524955</v>
      </c>
      <c r="AI48" s="24">
        <v>-0.49416641289103824</v>
      </c>
      <c r="AJ48" s="24">
        <v>-0.64760927281432656</v>
      </c>
      <c r="AK48" s="24">
        <v>1.1459223039847972</v>
      </c>
      <c r="AL48" s="24">
        <v>-1.6220103239443455</v>
      </c>
      <c r="AM48" s="24">
        <v>-1.7625487256953212</v>
      </c>
      <c r="AN48" s="24">
        <v>-0.65473120740502333</v>
      </c>
      <c r="AO48" s="24">
        <v>-1.7859872302369555</v>
      </c>
      <c r="AP48" s="24">
        <v>-0.25754078832855964</v>
      </c>
      <c r="AQ48" s="24">
        <v>1.1235446358924945</v>
      </c>
      <c r="AR48" s="24">
        <v>-0.7802631924132919</v>
      </c>
      <c r="AS48" s="24">
        <v>-1.479981704394258</v>
      </c>
      <c r="AT48" s="24">
        <v>-0.46200051517186763</v>
      </c>
      <c r="AU48" s="24">
        <v>-8.6782459056922445E-2</v>
      </c>
      <c r="AV48" s="24">
        <v>-0.91597232240599158</v>
      </c>
      <c r="AW48" s="24">
        <v>-1.1489975494784559</v>
      </c>
      <c r="AX48" s="24">
        <v>1.4666090182170821</v>
      </c>
      <c r="AY48" s="24">
        <v>4.9545262458963402E-2</v>
      </c>
      <c r="AZ48" s="24">
        <v>-0.56515235706615696</v>
      </c>
      <c r="BA48" s="24">
        <v>-6.8315460237366024E-2</v>
      </c>
      <c r="BB48" s="24">
        <v>-0.35736173055158826</v>
      </c>
      <c r="BC48" s="24">
        <v>-0.73886443785436973</v>
      </c>
      <c r="BD48" s="24">
        <v>1.1161045823699203</v>
      </c>
      <c r="BE48" s="24">
        <v>-0.23450202023025368</v>
      </c>
      <c r="BF48" s="24">
        <v>1.4811123986860193</v>
      </c>
      <c r="BG48" s="24">
        <v>-0.17867200047351517</v>
      </c>
      <c r="BH48" s="24">
        <v>0.20576076560225379</v>
      </c>
      <c r="BI48" s="24">
        <v>0.80829094274110358</v>
      </c>
      <c r="BJ48" s="24">
        <v>1.4783624268911011</v>
      </c>
      <c r="BK48" s="24">
        <v>-0.46058215930792923</v>
      </c>
      <c r="BL48" s="24">
        <v>1.1773692424573154</v>
      </c>
      <c r="BM48" s="24">
        <v>0.16822917655573197</v>
      </c>
      <c r="BN48" s="24">
        <v>-0.41783519515880269</v>
      </c>
      <c r="BO48" s="24">
        <v>-1.0159108333393463</v>
      </c>
      <c r="BP48" s="24">
        <v>-1.5509512717394807</v>
      </c>
      <c r="BQ48" s="24">
        <v>1.1428273659522679</v>
      </c>
      <c r="BR48" s="24">
        <v>1.5103777943879908</v>
      </c>
      <c r="BS48" s="24">
        <v>0.47187663359918131</v>
      </c>
      <c r="BT48" s="24">
        <v>2.4684264284652104</v>
      </c>
      <c r="BU48">
        <v>-0.21527792801755288</v>
      </c>
      <c r="BV48">
        <v>0.58186631483172346</v>
      </c>
      <c r="BW48">
        <v>-0.752160865432698</v>
      </c>
      <c r="BX48">
        <v>0.61869128110325111</v>
      </c>
      <c r="BY48">
        <v>-0.13963584946524144</v>
      </c>
      <c r="BZ48">
        <v>1.2038940186784755</v>
      </c>
      <c r="CA48">
        <v>0.65401653803079607</v>
      </c>
      <c r="CB48">
        <v>-0.49701142193808334</v>
      </c>
      <c r="CC48">
        <v>-0.42686974853903881</v>
      </c>
      <c r="CD48">
        <v>-0.58734216488775026</v>
      </c>
      <c r="CE48">
        <v>-0.74322408058138845</v>
      </c>
    </row>
    <row r="49" spans="1:83">
      <c r="A49" s="12" t="s">
        <v>53</v>
      </c>
      <c r="B49" s="24">
        <v>0.94222061981097971</v>
      </c>
      <c r="C49" s="24">
        <v>-1.0181148961254816</v>
      </c>
      <c r="D49" s="24">
        <v>-1.8236913664861638</v>
      </c>
      <c r="E49" s="24">
        <v>-0.97940426708853168</v>
      </c>
      <c r="F49" s="24">
        <v>-1.3262982605838272</v>
      </c>
      <c r="G49" s="24">
        <v>-2.1058243937537484</v>
      </c>
      <c r="H49" s="24">
        <v>0.78943916133174841</v>
      </c>
      <c r="I49" s="24">
        <v>-1.1535535423768675</v>
      </c>
      <c r="J49" s="24">
        <v>-0.74252013189734789</v>
      </c>
      <c r="K49" s="24">
        <v>0.17546290051524033</v>
      </c>
      <c r="L49" s="24">
        <v>8.1632474117397089E-2</v>
      </c>
      <c r="M49" s="24">
        <v>-1.114412771573432</v>
      </c>
      <c r="N49" s="24">
        <v>-1.3861788695143566</v>
      </c>
      <c r="O49" s="24">
        <v>-1.2847103283403676</v>
      </c>
      <c r="P49" s="24">
        <v>-1.5029384972467941</v>
      </c>
      <c r="Q49" s="24">
        <v>-2.0840717561802689</v>
      </c>
      <c r="R49" s="24">
        <v>-1.1030633042608364</v>
      </c>
      <c r="S49" s="24">
        <v>-1.5082896030396975</v>
      </c>
      <c r="T49" s="24">
        <v>-1.3139184862485376</v>
      </c>
      <c r="U49" s="24">
        <v>-0.93774851767401624</v>
      </c>
      <c r="V49" s="24">
        <v>-1.2942746414293369</v>
      </c>
      <c r="W49" s="24">
        <v>-0.57948576071122138</v>
      </c>
      <c r="X49" s="24">
        <v>-1.3481510305605762</v>
      </c>
      <c r="Y49" s="24">
        <v>-0.91111111111111109</v>
      </c>
      <c r="Z49" s="24">
        <v>-0.85165662994730817</v>
      </c>
      <c r="AA49" s="24">
        <v>-0.71842233969559743</v>
      </c>
      <c r="AB49" s="24">
        <v>-0.75510270369524135</v>
      </c>
      <c r="AC49" s="24">
        <v>-1.4684950911644836</v>
      </c>
      <c r="AD49" s="24">
        <v>-1.7716868011390337</v>
      </c>
      <c r="AE49" s="24">
        <v>-1.1838830209548166</v>
      </c>
      <c r="AF49" s="24">
        <v>-1.4043377731536988</v>
      </c>
      <c r="AG49" s="24">
        <v>-1.6479496514379952</v>
      </c>
      <c r="AH49" s="24">
        <v>-0.44543440891524955</v>
      </c>
      <c r="AI49" s="24">
        <v>-0.49416641289103824</v>
      </c>
      <c r="AJ49" s="24">
        <v>-1.5520291193308862</v>
      </c>
      <c r="AK49" s="24">
        <v>-1.1338599639428522</v>
      </c>
      <c r="AL49" s="24">
        <v>0.96426597998266195</v>
      </c>
      <c r="AM49" s="24">
        <v>-0.4105937372358418</v>
      </c>
      <c r="AN49" s="24">
        <v>-0.65473120740502333</v>
      </c>
      <c r="AO49" s="24">
        <v>1.0339926069792902</v>
      </c>
      <c r="AP49" s="24">
        <v>-0.25754078832855964</v>
      </c>
      <c r="AQ49" s="24">
        <v>-0.96514326099617564</v>
      </c>
      <c r="AR49" s="24">
        <v>-0.10067912160171522</v>
      </c>
      <c r="AS49" s="24">
        <v>-1.479981704394258</v>
      </c>
      <c r="AT49" s="24">
        <v>-1.101693536179069</v>
      </c>
      <c r="AU49" s="24">
        <v>-8.6782459056922445E-2</v>
      </c>
      <c r="AV49" s="24">
        <v>-0.1266770233114668</v>
      </c>
      <c r="AW49" s="24">
        <v>-1.1489975494784559</v>
      </c>
      <c r="AX49" s="24">
        <v>-9.2384820045170665E-2</v>
      </c>
      <c r="AY49" s="24">
        <v>4.9545262458963402E-2</v>
      </c>
      <c r="AZ49" s="24">
        <v>0.74277166928694971</v>
      </c>
      <c r="BA49" s="24">
        <v>-6.8315460237366024E-2</v>
      </c>
      <c r="BB49" s="24">
        <v>0.75595750693605235</v>
      </c>
      <c r="BC49" s="24">
        <v>-0.73886443785436973</v>
      </c>
      <c r="BD49" s="24">
        <v>4.833523781916968E-2</v>
      </c>
      <c r="BE49" s="24">
        <v>0.38827383677468252</v>
      </c>
      <c r="BF49" s="24">
        <v>-0.21818086326252981</v>
      </c>
      <c r="BG49" s="24">
        <v>-0.79452017231839733</v>
      </c>
      <c r="BH49" s="24">
        <v>0.20576076560225379</v>
      </c>
      <c r="BI49" s="24">
        <v>-1.0855146958299946</v>
      </c>
      <c r="BJ49" s="24">
        <v>0.38975009436219943</v>
      </c>
      <c r="BK49" s="24">
        <v>-0.46058215930792923</v>
      </c>
      <c r="BL49" s="24">
        <v>-0.22508529635213384</v>
      </c>
      <c r="BM49" s="24">
        <v>-1.2814052171691925</v>
      </c>
      <c r="BN49" s="24">
        <v>-0.41783519515880269</v>
      </c>
      <c r="BO49" s="24">
        <v>0.30070960666844637</v>
      </c>
      <c r="BP49" s="24">
        <v>-1.5509512717394807</v>
      </c>
      <c r="BQ49" s="24">
        <v>0.34937865187683609</v>
      </c>
      <c r="BR49" s="24">
        <v>-0.94133766343620273</v>
      </c>
      <c r="BS49" s="24">
        <v>-0.94375326719836272</v>
      </c>
      <c r="BT49" s="24">
        <v>-0.68027499997072716</v>
      </c>
      <c r="BU49">
        <v>-1.0422372923154624</v>
      </c>
      <c r="BV49">
        <v>-0.55721096250834512</v>
      </c>
      <c r="BW49">
        <v>-1.9104885981990527</v>
      </c>
      <c r="BX49">
        <v>-1.4986077697834308</v>
      </c>
      <c r="BY49">
        <v>-0.99979268217112804</v>
      </c>
      <c r="BZ49">
        <v>-0.71403369383688886</v>
      </c>
      <c r="CA49">
        <v>-0.87202205070772798</v>
      </c>
      <c r="CB49">
        <v>-0.49701142193808334</v>
      </c>
      <c r="CC49">
        <v>-0.42686974853903881</v>
      </c>
      <c r="CD49">
        <v>-0.58734216488775026</v>
      </c>
      <c r="CE49">
        <v>-0.74322408058138845</v>
      </c>
    </row>
    <row r="50" spans="1:83">
      <c r="A50" s="12" t="s">
        <v>54</v>
      </c>
      <c r="B50" s="24">
        <v>-0.45047774158846116</v>
      </c>
      <c r="C50" s="24">
        <v>-1.0181148961254816</v>
      </c>
      <c r="D50" s="24">
        <v>-0.34944984267998347</v>
      </c>
      <c r="E50" s="24">
        <v>-0.36203659678369843</v>
      </c>
      <c r="F50" s="24">
        <v>-1.3262982605838272</v>
      </c>
      <c r="G50" s="24">
        <v>-2.1058243937537484</v>
      </c>
      <c r="H50" s="24">
        <v>-0.77782976190039943</v>
      </c>
      <c r="I50" s="24">
        <v>-0.54284872582440824</v>
      </c>
      <c r="J50" s="24">
        <v>-0.10607430455676391</v>
      </c>
      <c r="K50" s="24">
        <v>-2.0353696459767887</v>
      </c>
      <c r="L50" s="24">
        <v>8.1632474117397089E-2</v>
      </c>
      <c r="M50" s="24">
        <v>-1.114412771573432</v>
      </c>
      <c r="N50" s="24">
        <v>1.7327235868929536E-2</v>
      </c>
      <c r="O50" s="24">
        <v>-1.2847103283403676</v>
      </c>
      <c r="P50" s="24">
        <v>-1.5029384972467941</v>
      </c>
      <c r="Q50" s="24">
        <v>-1.147972982147357</v>
      </c>
      <c r="R50" s="24">
        <v>-1.1030633042608364</v>
      </c>
      <c r="S50" s="24">
        <v>-1.5082896030396975</v>
      </c>
      <c r="T50" s="24">
        <v>-1.3139184862485376</v>
      </c>
      <c r="U50" s="24">
        <v>-0.93774851767401624</v>
      </c>
      <c r="V50" s="24">
        <v>3.9519836379521681E-2</v>
      </c>
      <c r="W50" s="24">
        <v>6.7939709876488036E-2</v>
      </c>
      <c r="X50" s="24">
        <v>9.2485294972493248E-2</v>
      </c>
      <c r="Y50" s="24">
        <v>-1.111111111111116E-2</v>
      </c>
      <c r="Z50" s="24">
        <v>5.2066344188918361E-2</v>
      </c>
      <c r="AA50" s="24">
        <v>-0.71842233969559743</v>
      </c>
      <c r="AB50" s="24">
        <v>-1.4541120636874076</v>
      </c>
      <c r="AC50" s="24">
        <v>-0.75623100503081186</v>
      </c>
      <c r="AD50" s="24">
        <v>-0.89127802265890044</v>
      </c>
      <c r="AE50" s="24">
        <v>-1.1838830209548166</v>
      </c>
      <c r="AF50" s="24">
        <v>-1.4043377731536988</v>
      </c>
      <c r="AG50" s="24">
        <v>-0.71231468578511481</v>
      </c>
      <c r="AH50" s="24">
        <v>-1.1670381513579537</v>
      </c>
      <c r="AI50" s="24">
        <v>-1.1842953688250744</v>
      </c>
      <c r="AJ50" s="24">
        <v>-4.4662708469953495E-2</v>
      </c>
      <c r="AK50" s="24">
        <v>-0.48249360167780952</v>
      </c>
      <c r="AL50" s="24">
        <v>-0.32887217198084173</v>
      </c>
      <c r="AM50" s="24">
        <v>-0.4105937372358418</v>
      </c>
      <c r="AN50" s="24">
        <v>-0.65473120740502333</v>
      </c>
      <c r="AO50" s="24">
        <v>-0.37599731162883265</v>
      </c>
      <c r="AP50" s="24">
        <v>-0.25754078832855964</v>
      </c>
      <c r="AQ50" s="24">
        <v>-0.36837529045655565</v>
      </c>
      <c r="AR50" s="24">
        <v>-0.10067912160171522</v>
      </c>
      <c r="AS50" s="24">
        <v>-0.58089281897474621</v>
      </c>
      <c r="AT50" s="24">
        <v>-0.46200051517186763</v>
      </c>
      <c r="AU50" s="24">
        <v>-1.6149083685375114</v>
      </c>
      <c r="AV50" s="24">
        <v>-0.91597232240599158</v>
      </c>
      <c r="AW50" s="24">
        <v>-0.48422039585163507</v>
      </c>
      <c r="AX50" s="24">
        <v>-9.2384820045170665E-2</v>
      </c>
      <c r="AY50" s="24">
        <v>4.9545262458963402E-2</v>
      </c>
      <c r="AZ50" s="24">
        <v>-1.4371017079682282</v>
      </c>
      <c r="BA50" s="24">
        <v>-6.8315460237366024E-2</v>
      </c>
      <c r="BB50" s="24">
        <v>-0.35736173055158826</v>
      </c>
      <c r="BC50" s="24">
        <v>-0.73886443785436973</v>
      </c>
      <c r="BD50" s="24">
        <v>-0.66351099188133067</v>
      </c>
      <c r="BE50" s="24">
        <v>-0.23450202023025368</v>
      </c>
      <c r="BF50" s="24">
        <v>-0.89789816804194944</v>
      </c>
      <c r="BG50" s="24">
        <v>-0.17867200047351517</v>
      </c>
      <c r="BH50" s="24">
        <v>-0.48868181830535279</v>
      </c>
      <c r="BI50" s="24">
        <v>-1.0855146958299946</v>
      </c>
      <c r="BJ50" s="24">
        <v>-0.33599146065706825</v>
      </c>
      <c r="BK50" s="24">
        <v>0.12234213606616873</v>
      </c>
      <c r="BL50" s="24">
        <v>-0.22508529635213384</v>
      </c>
      <c r="BM50" s="24">
        <v>1.6178635702806565</v>
      </c>
      <c r="BN50" s="24">
        <v>-0.41783519515880269</v>
      </c>
      <c r="BO50" s="24">
        <v>-0.35760061333544996</v>
      </c>
      <c r="BP50" s="24">
        <v>-9.6934454483717458E-2</v>
      </c>
      <c r="BQ50" s="24">
        <v>-0.17958715750678506</v>
      </c>
      <c r="BR50" s="24">
        <v>0.28452006547589404</v>
      </c>
      <c r="BS50" s="24">
        <v>-9.4375326719836311E-2</v>
      </c>
      <c r="BT50" s="24">
        <v>-0.68027499997072716</v>
      </c>
      <c r="BU50">
        <v>-0.62462281334501812</v>
      </c>
      <c r="BV50">
        <v>-0.93690338828836794</v>
      </c>
      <c r="BW50">
        <v>0.79227611158910827</v>
      </c>
      <c r="BX50">
        <v>0.26580810595547072</v>
      </c>
      <c r="BY50">
        <v>-0.99979268217112804</v>
      </c>
      <c r="BZ50">
        <v>-0.71403369383688886</v>
      </c>
      <c r="CA50">
        <v>-0.87202205070772798</v>
      </c>
      <c r="CB50">
        <v>-0.49701142193808334</v>
      </c>
      <c r="CC50">
        <v>-0.42686974853903881</v>
      </c>
      <c r="CD50">
        <v>-2.9004551352481502E-2</v>
      </c>
      <c r="CE50">
        <v>-0.74322408058138845</v>
      </c>
    </row>
    <row r="51" spans="1:83">
      <c r="A51" s="12" t="s">
        <v>192</v>
      </c>
      <c r="B51" s="24">
        <v>0.94222061981097971</v>
      </c>
      <c r="C51" s="24">
        <v>1.0887141042509714</v>
      </c>
      <c r="D51" s="24">
        <v>0.24024676684248866</v>
      </c>
      <c r="E51" s="24">
        <v>1.1813825789783845</v>
      </c>
      <c r="F51" s="24">
        <v>0.35229797546757918</v>
      </c>
      <c r="G51" s="24">
        <v>0.94554905694488545</v>
      </c>
      <c r="H51" s="24">
        <v>0.78943916133174841</v>
      </c>
      <c r="I51" s="24">
        <v>0.98391331555674</v>
      </c>
      <c r="J51" s="24">
        <v>1.4850402637946962</v>
      </c>
      <c r="K51" s="24">
        <v>1.1229625632975384</v>
      </c>
      <c r="L51" s="24">
        <v>0.77765672711836131</v>
      </c>
      <c r="M51" s="24">
        <v>-0.36840091622262211</v>
      </c>
      <c r="N51" s="24">
        <v>1.069956814906394</v>
      </c>
      <c r="O51" s="24">
        <v>-1.2847103283403676</v>
      </c>
      <c r="P51" s="24">
        <v>1.6265735407221087</v>
      </c>
      <c r="Q51" s="24">
        <v>1.0362574905961039</v>
      </c>
      <c r="R51" s="24">
        <v>2.3334031436286926</v>
      </c>
      <c r="S51" s="24">
        <v>0.31516499167993689</v>
      </c>
      <c r="T51" s="24">
        <v>0.85806921550924886</v>
      </c>
      <c r="U51" s="24">
        <v>-0.14099016174819129</v>
      </c>
      <c r="V51" s="24">
        <v>1.3733143141883803</v>
      </c>
      <c r="W51" s="24">
        <v>6.7939709876488036E-2</v>
      </c>
      <c r="X51" s="24">
        <v>1.5331216205055627</v>
      </c>
      <c r="Y51" s="24">
        <v>0.5888888888888888</v>
      </c>
      <c r="Z51" s="24">
        <v>0.65454832694640264</v>
      </c>
      <c r="AA51" s="24">
        <v>0.19083093398164311</v>
      </c>
      <c r="AB51" s="24">
        <v>0.99242069628517449</v>
      </c>
      <c r="AC51" s="24">
        <v>1.0244292103033676</v>
      </c>
      <c r="AD51" s="24">
        <v>1.1630091271280774</v>
      </c>
      <c r="AE51" s="24">
        <v>1.2659770990502237</v>
      </c>
      <c r="AF51" s="24">
        <v>1.3319492281457763</v>
      </c>
      <c r="AG51" s="24">
        <v>1.4708335674049393</v>
      </c>
      <c r="AH51" s="24">
        <v>1.358574947191511</v>
      </c>
      <c r="AI51" s="24">
        <v>1.2311559769440521</v>
      </c>
      <c r="AJ51" s="24">
        <v>1.4627037023909792</v>
      </c>
      <c r="AK51" s="24">
        <v>-0.48249360167780952</v>
      </c>
      <c r="AL51" s="24">
        <v>0.96426597998266195</v>
      </c>
      <c r="AM51" s="24">
        <v>0.94136125122363756</v>
      </c>
      <c r="AN51" s="24">
        <v>0.91429920087328675</v>
      </c>
      <c r="AO51" s="24">
        <v>1.0339926069792902</v>
      </c>
      <c r="AP51" s="24">
        <v>-1.5613410292418928</v>
      </c>
      <c r="AQ51" s="24">
        <v>1.1235446358924945</v>
      </c>
      <c r="AR51" s="24">
        <v>1.5982810554272266</v>
      </c>
      <c r="AS51" s="24">
        <v>1.5169812470041146</v>
      </c>
      <c r="AT51" s="24">
        <v>1.1372320373461355</v>
      </c>
      <c r="AU51" s="24">
        <v>1.4413434504236664</v>
      </c>
      <c r="AV51" s="24">
        <v>1.0572659253303203</v>
      </c>
      <c r="AW51" s="24">
        <v>0.18055675777518584</v>
      </c>
      <c r="AX51" s="24">
        <v>-9.2384820045170665E-2</v>
      </c>
      <c r="AY51" s="24">
        <v>4.9545262458963402E-2</v>
      </c>
      <c r="AZ51" s="24">
        <v>0.74277166928694971</v>
      </c>
      <c r="BA51" s="24">
        <v>-6.8315460237366024E-2</v>
      </c>
      <c r="BB51" s="24">
        <v>0.75595750693605235</v>
      </c>
      <c r="BC51" s="24">
        <v>1.0009035698841173</v>
      </c>
      <c r="BD51" s="24">
        <v>1.1161045823699203</v>
      </c>
      <c r="BE51" s="24">
        <v>-1.7914416627425942</v>
      </c>
      <c r="BF51" s="24">
        <v>0.46153644151688977</v>
      </c>
      <c r="BG51" s="24">
        <v>1.3609484291386902</v>
      </c>
      <c r="BH51" s="24">
        <v>0.20576076560225379</v>
      </c>
      <c r="BI51" s="24">
        <v>0.26720361743507554</v>
      </c>
      <c r="BJ51" s="24">
        <v>-1.061733015676336</v>
      </c>
      <c r="BK51" s="24">
        <v>-0.46058215930792923</v>
      </c>
      <c r="BL51" s="24">
        <v>1.1773692424573154</v>
      </c>
      <c r="BM51" s="24">
        <v>1.6178635702806565</v>
      </c>
      <c r="BN51" s="24">
        <v>1.4835496816874336</v>
      </c>
      <c r="BO51" s="24">
        <v>1.2881749366742907</v>
      </c>
      <c r="BP51" s="24">
        <v>0.48467227241858779</v>
      </c>
      <c r="BQ51" s="24">
        <v>1.1428273659522679</v>
      </c>
      <c r="BR51" s="24">
        <v>-0.94133766343620273</v>
      </c>
      <c r="BS51" s="24">
        <v>-0.94375326719836272</v>
      </c>
      <c r="BT51" s="24">
        <v>-0.68027499997072716</v>
      </c>
      <c r="BU51">
        <v>1.6205718607238064</v>
      </c>
      <c r="BV51">
        <v>0.96155874061174629</v>
      </c>
      <c r="BW51">
        <v>2.0057623078205113E-2</v>
      </c>
      <c r="BX51">
        <v>2.0302239816943723</v>
      </c>
      <c r="BY51">
        <v>2.010756232299475</v>
      </c>
      <c r="BZ51">
        <v>0.56458478117335409</v>
      </c>
      <c r="CA51">
        <v>-0.87202205070772798</v>
      </c>
      <c r="CB51">
        <v>6.5780923491805171E-2</v>
      </c>
      <c r="CC51">
        <v>-0.42686974853903881</v>
      </c>
      <c r="CD51">
        <v>-0.58734216488775026</v>
      </c>
      <c r="CE51">
        <v>1.8116086964171343</v>
      </c>
    </row>
    <row r="52" spans="1:83">
      <c r="A52" s="12" t="s">
        <v>55</v>
      </c>
      <c r="B52" s="24">
        <v>0.94222061981097971</v>
      </c>
      <c r="C52" s="24">
        <v>0.18578738980392004</v>
      </c>
      <c r="D52" s="24">
        <v>1.1247916811261969</v>
      </c>
      <c r="E52" s="24">
        <v>1.1813825789783845</v>
      </c>
      <c r="F52" s="24">
        <v>0.35229797546757918</v>
      </c>
      <c r="G52" s="24">
        <v>0.94554905694488545</v>
      </c>
      <c r="H52" s="24">
        <v>0.78943916133174841</v>
      </c>
      <c r="I52" s="24">
        <v>0.98391331555674</v>
      </c>
      <c r="J52" s="24">
        <v>1.4850402637946962</v>
      </c>
      <c r="K52" s="24">
        <v>1.1229625632975384</v>
      </c>
      <c r="L52" s="24">
        <v>-1.6584281583850133</v>
      </c>
      <c r="M52" s="24">
        <v>1.4966287221544026</v>
      </c>
      <c r="N52" s="24">
        <v>1.069956814906394</v>
      </c>
      <c r="O52" s="24">
        <v>-1.2847103283403676</v>
      </c>
      <c r="P52" s="24">
        <v>1.6265735407221087</v>
      </c>
      <c r="Q52" s="24">
        <v>-0.52390713279208245</v>
      </c>
      <c r="R52" s="24">
        <v>-7.2123369893977787E-2</v>
      </c>
      <c r="S52" s="24">
        <v>2.1386195863995714</v>
      </c>
      <c r="T52" s="24">
        <v>0.85806921550924886</v>
      </c>
      <c r="U52" s="24">
        <v>0.39018207553569201</v>
      </c>
      <c r="V52" s="24">
        <v>1.3733143141883803</v>
      </c>
      <c r="W52" s="24">
        <v>0.71536518046419739</v>
      </c>
      <c r="X52" s="24">
        <v>1.5331216205055627</v>
      </c>
      <c r="Y52" s="24">
        <v>0.5888888888888888</v>
      </c>
      <c r="Z52" s="24">
        <v>0.65454832694640264</v>
      </c>
      <c r="AA52" s="24">
        <v>0.79699978309980346</v>
      </c>
      <c r="AB52" s="24">
        <v>0.99242069628517449</v>
      </c>
      <c r="AC52" s="24">
        <v>1.0244292103033676</v>
      </c>
      <c r="AD52" s="24">
        <v>1.1630091271280774</v>
      </c>
      <c r="AE52" s="24">
        <v>0.21603704761949211</v>
      </c>
      <c r="AF52" s="24">
        <v>1.3319492281457763</v>
      </c>
      <c r="AG52" s="24">
        <v>0.53519860175205902</v>
      </c>
      <c r="AH52" s="24">
        <v>0.27616933352745465</v>
      </c>
      <c r="AI52" s="24">
        <v>1.2311559769440521</v>
      </c>
      <c r="AJ52" s="24">
        <v>1.4627037023909792</v>
      </c>
      <c r="AK52" s="24">
        <v>-0.48249360167780952</v>
      </c>
      <c r="AL52" s="24">
        <v>0.96426597998266195</v>
      </c>
      <c r="AM52" s="24">
        <v>0.94136125122363756</v>
      </c>
      <c r="AN52" s="24">
        <v>0.91429920087328675</v>
      </c>
      <c r="AO52" s="24">
        <v>1.0339926069792902</v>
      </c>
      <c r="AP52" s="24">
        <v>0.61165937228032918</v>
      </c>
      <c r="AQ52" s="24">
        <v>1.1235446358924945</v>
      </c>
      <c r="AR52" s="24">
        <v>1.5982810554272266</v>
      </c>
      <c r="AS52" s="24">
        <v>1.5169812470041146</v>
      </c>
      <c r="AT52" s="24">
        <v>1.1372320373461355</v>
      </c>
      <c r="AU52" s="24">
        <v>1.4413434504236664</v>
      </c>
      <c r="AV52" s="24">
        <v>1.0572659253303203</v>
      </c>
      <c r="AW52" s="24">
        <v>1.1777224882154171</v>
      </c>
      <c r="AX52" s="24">
        <v>0.53121271525973046</v>
      </c>
      <c r="AY52" s="24">
        <v>-0.52376420313761352</v>
      </c>
      <c r="AZ52" s="24">
        <v>0.74277166928694971</v>
      </c>
      <c r="BA52" s="24">
        <v>1.6609196270209614</v>
      </c>
      <c r="BB52" s="24">
        <v>0.75595750693605235</v>
      </c>
      <c r="BC52" s="24">
        <v>1.0009035698841173</v>
      </c>
      <c r="BD52" s="24">
        <v>4.833523781916968E-2</v>
      </c>
      <c r="BE52" s="24">
        <v>0.38827383677468252</v>
      </c>
      <c r="BF52" s="24">
        <v>-0.21818086326252981</v>
      </c>
      <c r="BG52" s="24">
        <v>-0.17867200047351517</v>
      </c>
      <c r="BH52" s="24">
        <v>0.20576076560225379</v>
      </c>
      <c r="BI52" s="24">
        <v>0.26720361743507554</v>
      </c>
      <c r="BJ52" s="24">
        <v>-0.33599146065706825</v>
      </c>
      <c r="BK52" s="24">
        <v>0.99672857912731561</v>
      </c>
      <c r="BL52" s="24">
        <v>1.1773692424573154</v>
      </c>
      <c r="BM52" s="24">
        <v>0.16822917655573197</v>
      </c>
      <c r="BN52" s="24">
        <v>-0.41783519515880269</v>
      </c>
      <c r="BO52" s="24">
        <v>1.2881749366742907</v>
      </c>
      <c r="BP52" s="24">
        <v>1.3570823627720456</v>
      </c>
      <c r="BQ52" s="24">
        <v>0.34937865187683609</v>
      </c>
      <c r="BR52" s="24">
        <v>-0.94133766343620273</v>
      </c>
      <c r="BS52" s="24">
        <v>-0.94375326719836272</v>
      </c>
      <c r="BT52" s="24">
        <v>-0.68027499997072716</v>
      </c>
      <c r="BU52">
        <v>1.5006627529006096</v>
      </c>
      <c r="BV52">
        <v>1.7209435921717919</v>
      </c>
      <c r="BW52">
        <v>1.5644946001000115</v>
      </c>
      <c r="BX52">
        <v>0.97157445625103134</v>
      </c>
      <c r="BY52">
        <v>0.72052098324064517</v>
      </c>
      <c r="BZ52">
        <v>3.7611309686989611</v>
      </c>
      <c r="CA52">
        <v>1.6713755971898119</v>
      </c>
      <c r="CB52">
        <v>3.4425349960711364</v>
      </c>
      <c r="CC52">
        <v>1.3991841757668495</v>
      </c>
      <c r="CD52">
        <v>2.2043459027885937</v>
      </c>
      <c r="CE52">
        <v>1.8116086964171343</v>
      </c>
    </row>
    <row r="53" spans="1:83">
      <c r="A53" s="12" t="s">
        <v>56</v>
      </c>
      <c r="B53" s="24">
        <v>-1.8431761029879019</v>
      </c>
      <c r="C53" s="24">
        <v>-1.0181148961254816</v>
      </c>
      <c r="D53" s="24">
        <v>-1.8236913664861638</v>
      </c>
      <c r="E53" s="24">
        <v>-0.97940426708853168</v>
      </c>
      <c r="F53" s="24">
        <v>0.35229797546757918</v>
      </c>
      <c r="G53" s="24">
        <v>-0.58013766840443148</v>
      </c>
      <c r="H53" s="24">
        <v>0.78943916133174841</v>
      </c>
      <c r="I53" s="24">
        <v>-2.0696107672055564</v>
      </c>
      <c r="J53" s="24">
        <v>-1.6971888729082238</v>
      </c>
      <c r="K53" s="24">
        <v>-2.0353696459767887</v>
      </c>
      <c r="L53" s="24">
        <v>8.1632474117397089E-2</v>
      </c>
      <c r="M53" s="24">
        <v>-0.36840091622262211</v>
      </c>
      <c r="N53" s="24">
        <v>1.7327235868929536E-2</v>
      </c>
      <c r="O53" s="24">
        <v>-1.2847103283403676</v>
      </c>
      <c r="P53" s="24">
        <v>-1.5029384972467941</v>
      </c>
      <c r="Q53" s="24">
        <v>-1.147972982147357</v>
      </c>
      <c r="R53" s="24">
        <v>-1.1030633042608364</v>
      </c>
      <c r="S53" s="24">
        <v>-1.5082896030396975</v>
      </c>
      <c r="T53" s="24">
        <v>0.85806921550924886</v>
      </c>
      <c r="U53" s="24">
        <v>-0.93774851767401624</v>
      </c>
      <c r="V53" s="24">
        <v>-0.49399795474402181</v>
      </c>
      <c r="W53" s="24">
        <v>6.7939709876488036E-2</v>
      </c>
      <c r="X53" s="24">
        <v>9.2485294972493248E-2</v>
      </c>
      <c r="Y53" s="24">
        <v>-0.91111111111111109</v>
      </c>
      <c r="Z53" s="24">
        <v>-0.85165662994730817</v>
      </c>
      <c r="AA53" s="24">
        <v>-0.71842233969559743</v>
      </c>
      <c r="AB53" s="24">
        <v>-0.75510270369524135</v>
      </c>
      <c r="AC53" s="24">
        <v>-0.75623100503081186</v>
      </c>
      <c r="AD53" s="24">
        <v>-0.89127802265890044</v>
      </c>
      <c r="AE53" s="24">
        <v>-0.4839229866676622</v>
      </c>
      <c r="AF53" s="24">
        <v>-0.6225414870681345</v>
      </c>
      <c r="AG53" s="24">
        <v>-0.71231468578511481</v>
      </c>
      <c r="AH53" s="24">
        <v>-1.1670381513579537</v>
      </c>
      <c r="AI53" s="24">
        <v>-0.49416641289103824</v>
      </c>
      <c r="AJ53" s="24">
        <v>-0.64760927281432656</v>
      </c>
      <c r="AK53" s="24">
        <v>-1.1338599639428522</v>
      </c>
      <c r="AL53" s="24">
        <v>0.96426597998266195</v>
      </c>
      <c r="AM53" s="24">
        <v>0.94136125122363756</v>
      </c>
      <c r="AN53" s="24">
        <v>-0.65473120740502333</v>
      </c>
      <c r="AO53" s="24">
        <v>-0.93999327907208174</v>
      </c>
      <c r="AP53" s="24">
        <v>0.61165937228032918</v>
      </c>
      <c r="AQ53" s="24">
        <v>-0.36837529045655565</v>
      </c>
      <c r="AR53" s="24">
        <v>-1.7996392986306571</v>
      </c>
      <c r="AS53" s="24">
        <v>-1.479981704394258</v>
      </c>
      <c r="AT53" s="24">
        <v>-0.46200051517186763</v>
      </c>
      <c r="AU53" s="24">
        <v>-1.6149083685375114</v>
      </c>
      <c r="AV53" s="24">
        <v>-0.91597232240599158</v>
      </c>
      <c r="AW53" s="24">
        <v>-0.48422039585163507</v>
      </c>
      <c r="AX53" s="24">
        <v>-9.2384820045170665E-2</v>
      </c>
      <c r="AY53" s="24">
        <v>-1.3837284015324789</v>
      </c>
      <c r="AZ53" s="24">
        <v>-1.4371017079682282</v>
      </c>
      <c r="BA53" s="24">
        <v>-6.8315460237366024E-2</v>
      </c>
      <c r="BB53" s="24">
        <v>0.75595750693605235</v>
      </c>
      <c r="BC53" s="24">
        <v>-0.73886443785436973</v>
      </c>
      <c r="BD53" s="24">
        <v>4.833523781916968E-2</v>
      </c>
      <c r="BE53" s="24">
        <v>-0.23450202023025368</v>
      </c>
      <c r="BF53" s="24">
        <v>1.4811123986860193</v>
      </c>
      <c r="BG53" s="24">
        <v>-0.17867200047351517</v>
      </c>
      <c r="BH53" s="24">
        <v>0.20576076560225379</v>
      </c>
      <c r="BI53" s="24">
        <v>-0.27388370787095245</v>
      </c>
      <c r="BJ53" s="24">
        <v>-0.33599146065706825</v>
      </c>
      <c r="BK53" s="24">
        <v>-1.9178928977431742</v>
      </c>
      <c r="BL53" s="24">
        <v>-0.22508529635213384</v>
      </c>
      <c r="BM53" s="24">
        <v>-1.2814052171691925</v>
      </c>
      <c r="BN53" s="24">
        <v>1.4835496816874336</v>
      </c>
      <c r="BO53" s="24">
        <v>-2.003376163345191</v>
      </c>
      <c r="BP53" s="24">
        <v>-9.6934454483717458E-2</v>
      </c>
      <c r="BQ53" s="24">
        <v>-0.17958715750678506</v>
      </c>
      <c r="BR53" s="24">
        <v>1.5103777943879908</v>
      </c>
      <c r="BS53" s="24">
        <v>0.47187663359918131</v>
      </c>
      <c r="BT53" s="24">
        <v>0.89407571424724164</v>
      </c>
      <c r="BU53">
        <v>-1.4639865681073965</v>
      </c>
      <c r="BV53">
        <v>0.20217388905170058</v>
      </c>
      <c r="BW53">
        <v>0.4061668673336567</v>
      </c>
      <c r="BX53">
        <v>0.61869128110325111</v>
      </c>
      <c r="BY53">
        <v>-0.99979268217112804</v>
      </c>
      <c r="BZ53">
        <v>-0.71403369383688886</v>
      </c>
      <c r="CA53">
        <v>-0.87202205070772798</v>
      </c>
      <c r="CB53">
        <v>-0.49701142193808334</v>
      </c>
      <c r="CC53">
        <v>-0.42686974853903881</v>
      </c>
      <c r="CD53">
        <v>-0.58734216488775026</v>
      </c>
      <c r="CE53">
        <v>-0.74322408058138845</v>
      </c>
    </row>
    <row r="54" spans="1:83">
      <c r="A54" s="12" t="s">
        <v>57</v>
      </c>
      <c r="B54" s="24">
        <v>0.94222061981097971</v>
      </c>
      <c r="C54" s="24">
        <v>1.0887141042509714</v>
      </c>
      <c r="D54" s="24">
        <v>1.1247916811261969</v>
      </c>
      <c r="E54" s="24">
        <v>1.1813825789783845</v>
      </c>
      <c r="F54" s="24">
        <v>1.0237364698881417</v>
      </c>
      <c r="G54" s="24">
        <v>0.94554905694488545</v>
      </c>
      <c r="H54" s="24">
        <v>0.78943916133174841</v>
      </c>
      <c r="I54" s="24">
        <v>0.98391331555674</v>
      </c>
      <c r="J54" s="24">
        <v>0.53037152278382005</v>
      </c>
      <c r="K54" s="24">
        <v>1.1229625632975384</v>
      </c>
      <c r="L54" s="24">
        <v>1.8216931066198077</v>
      </c>
      <c r="M54" s="24">
        <v>1.4966287221544026</v>
      </c>
      <c r="N54" s="24">
        <v>1.069956814906394</v>
      </c>
      <c r="O54" s="24">
        <v>-0.41024363425994931</v>
      </c>
      <c r="P54" s="24">
        <v>1.6265735407221087</v>
      </c>
      <c r="Q54" s="24">
        <v>1.0362574905961039</v>
      </c>
      <c r="R54" s="24">
        <v>0.61516991968392809</v>
      </c>
      <c r="S54" s="24">
        <v>1.0445468295677907</v>
      </c>
      <c r="T54" s="24">
        <v>0.85806921550924886</v>
      </c>
      <c r="U54" s="24">
        <v>0.39018207553569201</v>
      </c>
      <c r="V54" s="24">
        <v>0.57303762750306519</v>
      </c>
      <c r="W54" s="24">
        <v>1.6865033863457615</v>
      </c>
      <c r="X54" s="24">
        <v>1.5331216205055627</v>
      </c>
      <c r="Y54" s="24">
        <v>0.5888888888888888</v>
      </c>
      <c r="Z54" s="24">
        <v>1.2570303097038871</v>
      </c>
      <c r="AA54" s="24">
        <v>2.3124219058952042</v>
      </c>
      <c r="AB54" s="24">
        <v>0.99242069628517449</v>
      </c>
      <c r="AC54" s="24">
        <v>1.0244292103033676</v>
      </c>
      <c r="AD54" s="24">
        <v>1.1630091271280774</v>
      </c>
      <c r="AE54" s="24">
        <v>1.2659770990502237</v>
      </c>
      <c r="AF54" s="24">
        <v>1.3319492281457763</v>
      </c>
      <c r="AG54" s="24">
        <v>1.4708335674049393</v>
      </c>
      <c r="AH54" s="24">
        <v>1.358574947191511</v>
      </c>
      <c r="AI54" s="24">
        <v>1.2311559769440521</v>
      </c>
      <c r="AJ54" s="24">
        <v>-4.4662708469953495E-2</v>
      </c>
      <c r="AK54" s="24">
        <v>1.1459223039847972</v>
      </c>
      <c r="AL54" s="24">
        <v>0.96426597998266195</v>
      </c>
      <c r="AM54" s="24">
        <v>0.94136125122363756</v>
      </c>
      <c r="AN54" s="24">
        <v>0.91429920087328675</v>
      </c>
      <c r="AO54" s="24">
        <v>1.0339926069792902</v>
      </c>
      <c r="AP54" s="24">
        <v>0.61165937228032918</v>
      </c>
      <c r="AQ54" s="24">
        <v>1.1235446358924945</v>
      </c>
      <c r="AR54" s="24">
        <v>0.57890494920986146</v>
      </c>
      <c r="AS54" s="24">
        <v>0.61789236158460281</v>
      </c>
      <c r="AT54" s="24">
        <v>1.1372320373461355</v>
      </c>
      <c r="AU54" s="24">
        <v>1.4413434504236664</v>
      </c>
      <c r="AV54" s="24">
        <v>1.0572659253303203</v>
      </c>
      <c r="AW54" s="24">
        <v>1.1777224882154171</v>
      </c>
      <c r="AX54" s="24">
        <v>1.4666090182170821</v>
      </c>
      <c r="AY54" s="24">
        <v>1.4828189264504057</v>
      </c>
      <c r="AZ54" s="24">
        <v>0.74277166928694971</v>
      </c>
      <c r="BA54" s="24">
        <v>-6.8315460237366024E-2</v>
      </c>
      <c r="BB54" s="24">
        <v>0.75595750693605235</v>
      </c>
      <c r="BC54" s="24">
        <v>1.0009035698841173</v>
      </c>
      <c r="BD54" s="24">
        <v>-0.66351099188133067</v>
      </c>
      <c r="BE54" s="24">
        <v>-0.23450202023025368</v>
      </c>
      <c r="BF54" s="24">
        <v>-0.21818086326252981</v>
      </c>
      <c r="BG54" s="24">
        <v>-0.17867200047351517</v>
      </c>
      <c r="BH54" s="24">
        <v>-0.48868181830535279</v>
      </c>
      <c r="BI54" s="24">
        <v>1.6199219307001456</v>
      </c>
      <c r="BJ54" s="24">
        <v>1.4783624268911011</v>
      </c>
      <c r="BK54" s="24">
        <v>0.99672857912731561</v>
      </c>
      <c r="BL54" s="24">
        <v>-0.22508529635213384</v>
      </c>
      <c r="BM54" s="24">
        <v>0.74808293404570181</v>
      </c>
      <c r="BN54" s="24">
        <v>1.4835496816874336</v>
      </c>
      <c r="BO54" s="24">
        <v>1.2881749366742907</v>
      </c>
      <c r="BP54" s="24">
        <v>0.48467227241858779</v>
      </c>
      <c r="BQ54" s="24">
        <v>1.1428273659522679</v>
      </c>
      <c r="BR54" s="24">
        <v>-0.94133766343620273</v>
      </c>
      <c r="BS54" s="24">
        <v>-0.94375326719836272</v>
      </c>
      <c r="BT54" s="24">
        <v>-0.68027499997072716</v>
      </c>
      <c r="BU54">
        <v>1.8107725145123255</v>
      </c>
      <c r="BV54">
        <v>1.341251166391769</v>
      </c>
      <c r="BW54">
        <v>1.1783853558445598</v>
      </c>
      <c r="BX54">
        <v>0.26580810595547072</v>
      </c>
      <c r="BY54">
        <v>2.010756232299475</v>
      </c>
      <c r="BZ54">
        <v>0.56458478117335409</v>
      </c>
      <c r="CA54">
        <v>1.162696067610304</v>
      </c>
      <c r="CB54">
        <v>1.1913656143515823</v>
      </c>
      <c r="CC54">
        <v>-0.42686974853903881</v>
      </c>
      <c r="CD54">
        <v>2.2043459027885937</v>
      </c>
      <c r="CE54">
        <v>0.78967558561772511</v>
      </c>
    </row>
    <row r="55" spans="1:83">
      <c r="A55" s="12" t="s">
        <v>58</v>
      </c>
      <c r="B55" s="24">
        <v>-1.0075570861482375</v>
      </c>
      <c r="C55" s="24">
        <v>-1.0181148961254816</v>
      </c>
      <c r="D55" s="24">
        <v>-0.93914645220245563</v>
      </c>
      <c r="E55" s="24">
        <v>-0.36203659678369843</v>
      </c>
      <c r="F55" s="24">
        <v>-1.3262982605838272</v>
      </c>
      <c r="G55" s="24">
        <v>3.0137021735295283E-2</v>
      </c>
      <c r="H55" s="24">
        <v>-1.4047373311932585</v>
      </c>
      <c r="I55" s="24">
        <v>-2.0696107672055564</v>
      </c>
      <c r="J55" s="24">
        <v>-1.6971888729082238</v>
      </c>
      <c r="K55" s="24">
        <v>-2.0353696459767887</v>
      </c>
      <c r="L55" s="24">
        <v>-1.6584281583850133</v>
      </c>
      <c r="M55" s="24">
        <v>-1.114412771573432</v>
      </c>
      <c r="N55" s="24">
        <v>-1.3861788695143566</v>
      </c>
      <c r="O55" s="24">
        <v>0.17273416179366285</v>
      </c>
      <c r="P55" s="24">
        <v>-0.56408488585612315</v>
      </c>
      <c r="Q55" s="24">
        <v>-0.52390713279208245</v>
      </c>
      <c r="R55" s="24">
        <v>-1.1030633042608364</v>
      </c>
      <c r="S55" s="24">
        <v>-1.5082896030396975</v>
      </c>
      <c r="T55" s="24">
        <v>-1.3139184862485376</v>
      </c>
      <c r="U55" s="24">
        <v>-0.93774851767401624</v>
      </c>
      <c r="V55" s="24">
        <v>-1.2942746414293369</v>
      </c>
      <c r="W55" s="24">
        <v>-0.57948576071122138</v>
      </c>
      <c r="X55" s="24">
        <v>9.2485294972493248E-2</v>
      </c>
      <c r="Y55" s="24">
        <v>-0.91111111111111109</v>
      </c>
      <c r="Z55" s="24">
        <v>-0.85165662994730817</v>
      </c>
      <c r="AA55" s="24">
        <v>-0.71842233969559743</v>
      </c>
      <c r="AB55" s="24">
        <v>0.99242069628517449</v>
      </c>
      <c r="AC55" s="24">
        <v>-4.3966918897140113E-2</v>
      </c>
      <c r="AD55" s="24">
        <v>-0.89127802265890044</v>
      </c>
      <c r="AE55" s="24">
        <v>0.21603704761949211</v>
      </c>
      <c r="AF55" s="24">
        <v>-0.6225414870681345</v>
      </c>
      <c r="AG55" s="24">
        <v>-0.71231468578511481</v>
      </c>
      <c r="AH55" s="24">
        <v>0.27616933352745465</v>
      </c>
      <c r="AI55" s="24">
        <v>-0.49416641289103824</v>
      </c>
      <c r="AJ55" s="24">
        <v>-0.64760927281432656</v>
      </c>
      <c r="AK55" s="24">
        <v>0.16887276058723319</v>
      </c>
      <c r="AL55" s="24">
        <v>0.96426597998266195</v>
      </c>
      <c r="AM55" s="24">
        <v>0.94136125122363756</v>
      </c>
      <c r="AN55" s="24">
        <v>-0.65473120740502333</v>
      </c>
      <c r="AO55" s="24">
        <v>-0.37599731162883265</v>
      </c>
      <c r="AP55" s="24">
        <v>-1.5613410292418928</v>
      </c>
      <c r="AQ55" s="24">
        <v>-1.8602952168056057</v>
      </c>
      <c r="AR55" s="24">
        <v>-0.7802631924132919</v>
      </c>
      <c r="AS55" s="24">
        <v>-1.479981704394258</v>
      </c>
      <c r="AT55" s="24">
        <v>-0.46200051517186763</v>
      </c>
      <c r="AU55" s="24">
        <v>-0.69803282284915802</v>
      </c>
      <c r="AV55" s="24">
        <v>-1.7052676215005163</v>
      </c>
      <c r="AW55" s="24">
        <v>0.18055675777518584</v>
      </c>
      <c r="AX55" s="24">
        <v>-0.71598235535007182</v>
      </c>
      <c r="AY55" s="24">
        <v>-1.3837284015324789</v>
      </c>
      <c r="AZ55" s="24">
        <v>-1.4371017079682282</v>
      </c>
      <c r="BA55" s="24">
        <v>-1.7975505474956934</v>
      </c>
      <c r="BB55" s="24">
        <v>-1.0995745555433487</v>
      </c>
      <c r="BC55" s="24">
        <v>-0.73886443785436973</v>
      </c>
      <c r="BD55" s="24">
        <v>-2.4431265661325816</v>
      </c>
      <c r="BE55" s="24">
        <v>-1.7914416627425942</v>
      </c>
      <c r="BF55" s="24">
        <v>-1.9174741252110787</v>
      </c>
      <c r="BG55" s="24">
        <v>-0.17867200047351517</v>
      </c>
      <c r="BH55" s="24">
        <v>0.20576076560225379</v>
      </c>
      <c r="BI55" s="24">
        <v>-1.0855146958299946</v>
      </c>
      <c r="BJ55" s="24">
        <v>-0.33599146065706825</v>
      </c>
      <c r="BK55" s="24">
        <v>-0.46058215930792923</v>
      </c>
      <c r="BL55" s="24">
        <v>-0.22508529635213384</v>
      </c>
      <c r="BM55" s="24">
        <v>-1.2814052171691925</v>
      </c>
      <c r="BN55" s="24">
        <v>-0.41783519515880269</v>
      </c>
      <c r="BO55" s="24">
        <v>-0.35760061333544996</v>
      </c>
      <c r="BP55" s="24">
        <v>-0.67854118138602271</v>
      </c>
      <c r="BQ55" s="24">
        <v>-0.17958715750678506</v>
      </c>
      <c r="BR55" s="24">
        <v>0.28452006547589404</v>
      </c>
      <c r="BS55" s="24">
        <v>1.8875065343967252</v>
      </c>
      <c r="BT55" s="24">
        <v>2.4684264284652104</v>
      </c>
      <c r="BU55">
        <v>-0.8892498099203493</v>
      </c>
      <c r="BV55">
        <v>-1.6962882398484136</v>
      </c>
      <c r="BW55">
        <v>-0.752160865432698</v>
      </c>
      <c r="BX55">
        <v>-0.4399582443400899</v>
      </c>
      <c r="BY55">
        <v>-0.99979268217112804</v>
      </c>
      <c r="BZ55">
        <v>-0.71403369383688886</v>
      </c>
      <c r="CA55">
        <v>-0.87202205070772798</v>
      </c>
      <c r="CB55">
        <v>-0.49701142193808334</v>
      </c>
      <c r="CC55">
        <v>-0.42686974853903881</v>
      </c>
      <c r="CD55">
        <v>-0.58734216488775026</v>
      </c>
      <c r="CE55">
        <v>-0.74322408058138845</v>
      </c>
    </row>
    <row r="56" spans="1:83">
      <c r="A56" s="12" t="s">
        <v>193</v>
      </c>
      <c r="B56" s="24">
        <v>-0.45047774158846116</v>
      </c>
      <c r="C56" s="24">
        <v>1.0887141042509714</v>
      </c>
      <c r="D56" s="24">
        <v>1.1247916811261969</v>
      </c>
      <c r="E56" s="24">
        <v>-0.36203659678369843</v>
      </c>
      <c r="F56" s="24">
        <v>-0.3191405189529834</v>
      </c>
      <c r="G56" s="24">
        <v>0.94554905694488545</v>
      </c>
      <c r="H56" s="24">
        <v>0.78943916133174841</v>
      </c>
      <c r="I56" s="24">
        <v>-0.54284872582440824</v>
      </c>
      <c r="J56" s="24">
        <v>-0.74252013189734789</v>
      </c>
      <c r="K56" s="24">
        <v>1.1229625632975384</v>
      </c>
      <c r="L56" s="24">
        <v>8.1632474117397089E-2</v>
      </c>
      <c r="M56" s="24">
        <v>-1.114412771573432</v>
      </c>
      <c r="N56" s="24">
        <v>-0.68442581682271353</v>
      </c>
      <c r="O56" s="24">
        <v>0.17273416179366285</v>
      </c>
      <c r="P56" s="24">
        <v>6.1817521737657331E-2</v>
      </c>
      <c r="Q56" s="24">
        <v>-0.52390713279208245</v>
      </c>
      <c r="R56" s="24">
        <v>0.61516991968392809</v>
      </c>
      <c r="S56" s="24">
        <v>-0.41421684620791682</v>
      </c>
      <c r="T56" s="24">
        <v>-1.0725865193865659E-2</v>
      </c>
      <c r="U56" s="24">
        <v>0.92135431281957536</v>
      </c>
      <c r="V56" s="24">
        <v>3.9519836379521681E-2</v>
      </c>
      <c r="W56" s="24">
        <v>6.7939709876488036E-2</v>
      </c>
      <c r="X56" s="24">
        <v>9.2485294972493248E-2</v>
      </c>
      <c r="Y56" s="24">
        <v>-1.111111111111116E-2</v>
      </c>
      <c r="Z56" s="24">
        <v>-0.85165662994730817</v>
      </c>
      <c r="AA56" s="24">
        <v>-0.71842233969559743</v>
      </c>
      <c r="AB56" s="24">
        <v>-0.75510270369524135</v>
      </c>
      <c r="AC56" s="24">
        <v>-4.3966918897140113E-2</v>
      </c>
      <c r="AD56" s="24">
        <v>-0.89127802265890044</v>
      </c>
      <c r="AE56" s="24">
        <v>-0.4839229866676622</v>
      </c>
      <c r="AF56" s="24">
        <v>0.15925479901742978</v>
      </c>
      <c r="AG56" s="24">
        <v>-0.71231468578511481</v>
      </c>
      <c r="AH56" s="24">
        <v>-0.44543440891524955</v>
      </c>
      <c r="AI56" s="24">
        <v>0.19596254304299787</v>
      </c>
      <c r="AJ56" s="24">
        <v>-0.64760927281432656</v>
      </c>
      <c r="AK56" s="24">
        <v>-0.48249360167780952</v>
      </c>
      <c r="AL56" s="24">
        <v>-0.32887217198084173</v>
      </c>
      <c r="AM56" s="24">
        <v>-0.9513757326196336</v>
      </c>
      <c r="AN56" s="24">
        <v>-0.65473120740502333</v>
      </c>
      <c r="AO56" s="24">
        <v>-1.7859872302369555</v>
      </c>
      <c r="AP56" s="24">
        <v>-1.5613410292418928</v>
      </c>
      <c r="AQ56" s="24">
        <v>-0.36837529045655565</v>
      </c>
      <c r="AR56" s="24">
        <v>-0.10067912160171522</v>
      </c>
      <c r="AS56" s="24">
        <v>1.849977130492831E-2</v>
      </c>
      <c r="AT56" s="24">
        <v>-0.46200051517186763</v>
      </c>
      <c r="AU56" s="24">
        <v>-8.6782459056922445E-2</v>
      </c>
      <c r="AV56" s="24">
        <v>-0.1266770233114668</v>
      </c>
      <c r="AW56" s="24">
        <v>1.1777224882154171</v>
      </c>
      <c r="AX56" s="24">
        <v>-9.2384820045170665E-2</v>
      </c>
      <c r="AY56" s="24">
        <v>-0.52376420313761352</v>
      </c>
      <c r="AZ56" s="24">
        <v>0.74277166928694971</v>
      </c>
      <c r="BA56" s="24">
        <v>1.6609196270209614</v>
      </c>
      <c r="BB56" s="24">
        <v>-0.35736173055158826</v>
      </c>
      <c r="BC56" s="24">
        <v>-4.2957234758974873E-2</v>
      </c>
      <c r="BD56" s="24">
        <v>-0.66351099188133067</v>
      </c>
      <c r="BE56" s="24">
        <v>0.38827383677468252</v>
      </c>
      <c r="BF56" s="24">
        <v>-0.21818086326252981</v>
      </c>
      <c r="BG56" s="24">
        <v>1.3609484291386902</v>
      </c>
      <c r="BH56" s="24">
        <v>0.20576076560225379</v>
      </c>
      <c r="BI56" s="24">
        <v>1.6199219307001456</v>
      </c>
      <c r="BJ56" s="24">
        <v>-0.33599146065706825</v>
      </c>
      <c r="BK56" s="24">
        <v>0.99672857912731561</v>
      </c>
      <c r="BL56" s="24">
        <v>1.1773692424573154</v>
      </c>
      <c r="BM56" s="24">
        <v>-0.41162458093423787</v>
      </c>
      <c r="BN56" s="24">
        <v>-0.41783519515880269</v>
      </c>
      <c r="BO56" s="24">
        <v>-0.35760061333544996</v>
      </c>
      <c r="BP56" s="24">
        <v>1.3570823627720456</v>
      </c>
      <c r="BQ56" s="24">
        <v>-0.17958715750678506</v>
      </c>
      <c r="BR56" s="24">
        <v>1.5103777943879908</v>
      </c>
      <c r="BS56" s="24">
        <v>1.0381285939181988</v>
      </c>
      <c r="BT56" s="24">
        <v>-0.68027499997072716</v>
      </c>
      <c r="BU56">
        <v>-0.45923094048543628</v>
      </c>
      <c r="BV56">
        <v>-1.3165958140683909</v>
      </c>
      <c r="BW56">
        <v>0.79227611158910827</v>
      </c>
      <c r="BX56">
        <v>-0.79284141948787024</v>
      </c>
      <c r="BY56">
        <v>-0.13963584946524144</v>
      </c>
      <c r="BZ56">
        <v>-0.71403369383688886</v>
      </c>
      <c r="CA56">
        <v>-0.36334252112821996</v>
      </c>
      <c r="CB56">
        <v>-0.49701142193808334</v>
      </c>
      <c r="CC56">
        <v>-0.42686974853903881</v>
      </c>
      <c r="CD56">
        <v>-0.58734216488775026</v>
      </c>
      <c r="CE56">
        <v>-0.23225752518168388</v>
      </c>
    </row>
    <row r="57" spans="1:83">
      <c r="A57" s="12" t="s">
        <v>59</v>
      </c>
      <c r="B57" s="24">
        <v>-0.45047774158846116</v>
      </c>
      <c r="C57" s="24">
        <v>-0.4161637531607808</v>
      </c>
      <c r="D57" s="24">
        <v>-0.93914645220245563</v>
      </c>
      <c r="E57" s="24">
        <v>-0.36203659678369843</v>
      </c>
      <c r="F57" s="24">
        <v>-1.3262982605838272</v>
      </c>
      <c r="G57" s="24">
        <v>0.94554905694488545</v>
      </c>
      <c r="H57" s="24">
        <v>0.78943916133174841</v>
      </c>
      <c r="I57" s="24">
        <v>0.98391331555674</v>
      </c>
      <c r="J57" s="24">
        <v>0.53037152278382005</v>
      </c>
      <c r="K57" s="24">
        <v>-0.4562035413396251</v>
      </c>
      <c r="L57" s="24">
        <v>0.77765672711836131</v>
      </c>
      <c r="M57" s="24">
        <v>1.4966287221544026</v>
      </c>
      <c r="N57" s="24">
        <v>1.069956814906394</v>
      </c>
      <c r="O57" s="24">
        <v>0.17273416179366285</v>
      </c>
      <c r="P57" s="24">
        <v>6.1817521737657331E-2</v>
      </c>
      <c r="Q57" s="24">
        <v>1.0362574905961039</v>
      </c>
      <c r="R57" s="24">
        <v>-7.2123369893977787E-2</v>
      </c>
      <c r="S57" s="24">
        <v>0.31516499167993689</v>
      </c>
      <c r="T57" s="24">
        <v>0.85806921550924886</v>
      </c>
      <c r="U57" s="24">
        <v>-0.93774851767401624</v>
      </c>
      <c r="V57" s="24">
        <v>0.57303762750306519</v>
      </c>
      <c r="W57" s="24">
        <v>6.7939709876488036E-2</v>
      </c>
      <c r="X57" s="24">
        <v>9.2485294972493248E-2</v>
      </c>
      <c r="Y57" s="24">
        <v>-0.91111111111111109</v>
      </c>
      <c r="Z57" s="24">
        <v>-0.85165662994730817</v>
      </c>
      <c r="AA57" s="24">
        <v>-0.71842233969559743</v>
      </c>
      <c r="AB57" s="24">
        <v>-1.4541120636874076</v>
      </c>
      <c r="AC57" s="24">
        <v>1.0244292103033676</v>
      </c>
      <c r="AD57" s="24">
        <v>1.1630091271280774</v>
      </c>
      <c r="AE57" s="24">
        <v>-1.1838830209548166</v>
      </c>
      <c r="AF57" s="24">
        <v>-0.6225414870681345</v>
      </c>
      <c r="AG57" s="24">
        <v>-8.855804201652788E-2</v>
      </c>
      <c r="AH57" s="24">
        <v>-1.1670381513579537</v>
      </c>
      <c r="AI57" s="24">
        <v>0.19596254304299787</v>
      </c>
      <c r="AJ57" s="24">
        <v>-4.4662708469953495E-2</v>
      </c>
      <c r="AK57" s="24">
        <v>0.16887276058723319</v>
      </c>
      <c r="AL57" s="24">
        <v>-1.6220103239443455</v>
      </c>
      <c r="AM57" s="24">
        <v>-0.4105937372358418</v>
      </c>
      <c r="AN57" s="24">
        <v>-2.7119044093699307E-2</v>
      </c>
      <c r="AO57" s="24">
        <v>0.18799865581441647</v>
      </c>
      <c r="AP57" s="24">
        <v>0.61165937228032918</v>
      </c>
      <c r="AQ57" s="24">
        <v>-0.96514326099617564</v>
      </c>
      <c r="AR57" s="24">
        <v>-0.10067912160171522</v>
      </c>
      <c r="AS57" s="24">
        <v>-0.58089281897474621</v>
      </c>
      <c r="AT57" s="24">
        <v>-1.101693536179069</v>
      </c>
      <c r="AU57" s="24">
        <v>-8.6782459056922445E-2</v>
      </c>
      <c r="AV57" s="24">
        <v>-0.1266770233114668</v>
      </c>
      <c r="AW57" s="24">
        <v>0.18055675777518584</v>
      </c>
      <c r="AX57" s="24">
        <v>-9.2384820045170665E-2</v>
      </c>
      <c r="AY57" s="24">
        <v>0.62285472805554032</v>
      </c>
      <c r="AZ57" s="24">
        <v>0.74277166928694971</v>
      </c>
      <c r="BA57" s="24">
        <v>-0.76000949514069704</v>
      </c>
      <c r="BB57" s="24">
        <v>0.75595750693605235</v>
      </c>
      <c r="BC57" s="24">
        <v>-4.2957234758974873E-2</v>
      </c>
      <c r="BD57" s="24">
        <v>4.833523781916968E-2</v>
      </c>
      <c r="BE57" s="24">
        <v>-0.85727787723518989</v>
      </c>
      <c r="BF57" s="24">
        <v>-0.21818086326252981</v>
      </c>
      <c r="BG57" s="24">
        <v>-0.79452017231839733</v>
      </c>
      <c r="BH57" s="24">
        <v>-1.5303456941667626</v>
      </c>
      <c r="BI57" s="24">
        <v>-1.0855146958299946</v>
      </c>
      <c r="BJ57" s="24">
        <v>-0.33599146065706825</v>
      </c>
      <c r="BK57" s="24">
        <v>-1.9178928977431742</v>
      </c>
      <c r="BL57" s="24">
        <v>-1.6275398351615831</v>
      </c>
      <c r="BM57" s="24">
        <v>-1.2814052171691925</v>
      </c>
      <c r="BN57" s="24">
        <v>-0.41783519515880269</v>
      </c>
      <c r="BO57" s="24">
        <v>-0.35760061333544996</v>
      </c>
      <c r="BP57" s="24">
        <v>-0.67854118138602271</v>
      </c>
      <c r="BQ57" s="24">
        <v>-0.17958715750678506</v>
      </c>
      <c r="BR57" s="24">
        <v>-0.94133766343620273</v>
      </c>
      <c r="BS57" s="24">
        <v>-0.94375326719836272</v>
      </c>
      <c r="BT57" s="24">
        <v>-0.68027499997072716</v>
      </c>
      <c r="BU57">
        <v>-0.54192687691522712</v>
      </c>
      <c r="BV57">
        <v>0.20217388905170058</v>
      </c>
      <c r="BW57">
        <v>-1.5243793539436012</v>
      </c>
      <c r="BX57">
        <v>-0.79284141948787024</v>
      </c>
      <c r="BY57">
        <v>-0.56971426581818474</v>
      </c>
      <c r="BZ57">
        <v>-7.47244563317674E-2</v>
      </c>
      <c r="CA57">
        <v>-0.36334252112821996</v>
      </c>
      <c r="CB57">
        <v>-0.49701142193808334</v>
      </c>
      <c r="CC57">
        <v>0.48615721361390535</v>
      </c>
      <c r="CD57">
        <v>-0.58734216488775026</v>
      </c>
      <c r="CE57">
        <v>-0.74322408058138845</v>
      </c>
    </row>
    <row r="58" spans="1:83">
      <c r="A58" s="12" t="s">
        <v>60</v>
      </c>
      <c r="B58" s="24">
        <v>0.94222061981097971</v>
      </c>
      <c r="C58" s="24">
        <v>1.0887141042509714</v>
      </c>
      <c r="D58" s="24">
        <v>1.1247916811261969</v>
      </c>
      <c r="E58" s="24">
        <v>1.1813825789783845</v>
      </c>
      <c r="F58" s="24">
        <v>0.35229797546757918</v>
      </c>
      <c r="G58" s="24">
        <v>0.94554905694488545</v>
      </c>
      <c r="H58" s="24">
        <v>0.78943916133174841</v>
      </c>
      <c r="I58" s="24">
        <v>0.98391331555674</v>
      </c>
      <c r="J58" s="24">
        <v>-0.10607430455676391</v>
      </c>
      <c r="K58" s="24">
        <v>1.1229625632975384</v>
      </c>
      <c r="L58" s="24">
        <v>8.1632474117397089E-2</v>
      </c>
      <c r="M58" s="24">
        <v>1.4966287221544026</v>
      </c>
      <c r="N58" s="24">
        <v>1.069956814906394</v>
      </c>
      <c r="O58" s="24">
        <v>0.17273416179366285</v>
      </c>
      <c r="P58" s="24">
        <v>0.68771992933143788</v>
      </c>
      <c r="Q58" s="24">
        <v>1.0362574905961039</v>
      </c>
      <c r="R58" s="24">
        <v>0.61516991968392809</v>
      </c>
      <c r="S58" s="24">
        <v>0.31516499167993689</v>
      </c>
      <c r="T58" s="24">
        <v>-1.0725865193865659E-2</v>
      </c>
      <c r="U58" s="24">
        <v>1.7181126687454005</v>
      </c>
      <c r="V58" s="24">
        <v>3.9519836379521681E-2</v>
      </c>
      <c r="W58" s="24">
        <v>0.71536518046419739</v>
      </c>
      <c r="X58" s="24">
        <v>0.66873982518572106</v>
      </c>
      <c r="Y58" s="24">
        <v>0.5888888888888888</v>
      </c>
      <c r="Z58" s="24">
        <v>0.65454832694640264</v>
      </c>
      <c r="AA58" s="24">
        <v>0.79699978309980346</v>
      </c>
      <c r="AB58" s="24">
        <v>0.99242069628517449</v>
      </c>
      <c r="AC58" s="24">
        <v>1.0244292103033676</v>
      </c>
      <c r="AD58" s="24">
        <v>1.1630091271280774</v>
      </c>
      <c r="AE58" s="24">
        <v>1.2659770990502237</v>
      </c>
      <c r="AF58" s="24">
        <v>1.3319492281457763</v>
      </c>
      <c r="AG58" s="24">
        <v>1.4708335674049393</v>
      </c>
      <c r="AH58" s="24">
        <v>0.27616933352745465</v>
      </c>
      <c r="AI58" s="24">
        <v>1.2311559769440521</v>
      </c>
      <c r="AJ58" s="24">
        <v>1.4627037023909792</v>
      </c>
      <c r="AK58" s="24">
        <v>1.1459223039847972</v>
      </c>
      <c r="AL58" s="24">
        <v>0.96426597998266195</v>
      </c>
      <c r="AM58" s="24">
        <v>0.94136125122363756</v>
      </c>
      <c r="AN58" s="24">
        <v>0.91429920087328675</v>
      </c>
      <c r="AO58" s="24">
        <v>1.0339926069792902</v>
      </c>
      <c r="AP58" s="24">
        <v>1.480859532889218</v>
      </c>
      <c r="AQ58" s="24">
        <v>1.1235446358924945</v>
      </c>
      <c r="AR58" s="24">
        <v>1.5982810554272266</v>
      </c>
      <c r="AS58" s="24">
        <v>0.61789236158460281</v>
      </c>
      <c r="AT58" s="24">
        <v>1.1372320373461355</v>
      </c>
      <c r="AU58" s="24">
        <v>0.52446790473531313</v>
      </c>
      <c r="AV58" s="24">
        <v>1.0572659253303203</v>
      </c>
      <c r="AW58" s="24">
        <v>1.1777224882154171</v>
      </c>
      <c r="AX58" s="24">
        <v>-9.2384820045170665E-2</v>
      </c>
      <c r="AY58" s="24">
        <v>4.9545262458963402E-2</v>
      </c>
      <c r="AZ58" s="24">
        <v>-0.56515235706615696</v>
      </c>
      <c r="BA58" s="24">
        <v>-6.8315460237366024E-2</v>
      </c>
      <c r="BB58" s="24">
        <v>0.75595750693605235</v>
      </c>
      <c r="BC58" s="24">
        <v>1.0009035698841173</v>
      </c>
      <c r="BD58" s="24">
        <v>1.1161045823699203</v>
      </c>
      <c r="BE58" s="24">
        <v>1.3224376222820868</v>
      </c>
      <c r="BF58" s="24">
        <v>0.46153644151688977</v>
      </c>
      <c r="BG58" s="24">
        <v>1.3609484291386902</v>
      </c>
      <c r="BH58" s="24">
        <v>0.90020334950986036</v>
      </c>
      <c r="BI58" s="24">
        <v>1.6199219307001456</v>
      </c>
      <c r="BJ58" s="24">
        <v>0.38975009436219943</v>
      </c>
      <c r="BK58" s="24">
        <v>0.99672857912731561</v>
      </c>
      <c r="BL58" s="24">
        <v>0.33589651917164587</v>
      </c>
      <c r="BM58" s="24">
        <v>1.6178635702806565</v>
      </c>
      <c r="BN58" s="24">
        <v>1.4835496816874336</v>
      </c>
      <c r="BO58" s="24">
        <v>1.2881749366742907</v>
      </c>
      <c r="BP58" s="24">
        <v>-1.5509512717394807</v>
      </c>
      <c r="BQ58" s="24">
        <v>1.1428273659522679</v>
      </c>
      <c r="BR58" s="24">
        <v>0.28452006547589404</v>
      </c>
      <c r="BS58" s="24">
        <v>0.47187663359918131</v>
      </c>
      <c r="BT58" s="24">
        <v>-0.68027499997072716</v>
      </c>
      <c r="BU58" t="e">
        <v>#VALUE!</v>
      </c>
    </row>
    <row r="59" spans="1:83">
      <c r="A59" s="12" t="s">
        <v>61</v>
      </c>
      <c r="B59" s="24">
        <v>0.94222061981097971</v>
      </c>
      <c r="C59" s="24">
        <v>1.0887141042509714</v>
      </c>
      <c r="D59" s="24">
        <v>1.1247916811261969</v>
      </c>
      <c r="E59" s="24">
        <v>1.1813825789783845</v>
      </c>
      <c r="F59" s="24">
        <v>1.0237364698881417</v>
      </c>
      <c r="G59" s="24">
        <v>0.94554905694488545</v>
      </c>
      <c r="H59" s="24">
        <v>0.78943916133174841</v>
      </c>
      <c r="I59" s="24">
        <v>0.98391331555674</v>
      </c>
      <c r="J59" s="24">
        <v>-0.74252013189734789</v>
      </c>
      <c r="K59" s="24">
        <v>0.17546290051524033</v>
      </c>
      <c r="L59" s="24">
        <v>1.8216931066198077</v>
      </c>
      <c r="M59" s="24">
        <v>-0.36840091622262211</v>
      </c>
      <c r="N59" s="24">
        <v>1.069956814906394</v>
      </c>
      <c r="O59" s="24">
        <v>0.75571195784727496</v>
      </c>
      <c r="P59" s="24">
        <v>6.1817521737657331E-2</v>
      </c>
      <c r="Q59" s="24">
        <v>0.1001587165631921</v>
      </c>
      <c r="R59" s="24">
        <v>0.61516991968392809</v>
      </c>
      <c r="S59" s="24">
        <v>1.0445468295677907</v>
      </c>
      <c r="T59" s="24">
        <v>0.85806921550924886</v>
      </c>
      <c r="U59" s="24">
        <v>0.92135431281957536</v>
      </c>
      <c r="V59" s="24">
        <v>0.57303762750306519</v>
      </c>
      <c r="W59" s="24">
        <v>6.7939709876488036E-2</v>
      </c>
      <c r="X59" s="24">
        <v>9.2485294972493248E-2</v>
      </c>
      <c r="Y59" s="24">
        <v>0.5888888888888888</v>
      </c>
      <c r="Z59" s="24">
        <v>0.65454832694640264</v>
      </c>
      <c r="AA59" s="24">
        <v>-0.71842233969559743</v>
      </c>
      <c r="AB59" s="24">
        <v>0.99242069628517449</v>
      </c>
      <c r="AC59" s="24">
        <v>-4.3966918897140113E-2</v>
      </c>
      <c r="AD59" s="24">
        <v>1.1630091271280774</v>
      </c>
      <c r="AE59" s="24">
        <v>-0.4839229866676622</v>
      </c>
      <c r="AF59" s="24">
        <v>-0.6225414870681345</v>
      </c>
      <c r="AG59" s="24">
        <v>-8.855804201652788E-2</v>
      </c>
      <c r="AH59" s="24">
        <v>-0.44543440891524955</v>
      </c>
      <c r="AI59" s="24">
        <v>1.2311559769440521</v>
      </c>
      <c r="AJ59" s="24">
        <v>1.4627037023909792</v>
      </c>
      <c r="AK59" s="24">
        <v>1.1459223039847972</v>
      </c>
      <c r="AL59" s="24">
        <v>0.96426597998266195</v>
      </c>
      <c r="AM59" s="24">
        <v>0.94136125122363756</v>
      </c>
      <c r="AN59" s="24">
        <v>0.91429920087328675</v>
      </c>
      <c r="AO59" s="24">
        <v>1.0339926069792902</v>
      </c>
      <c r="AP59" s="24">
        <v>0.61165937228032918</v>
      </c>
      <c r="AQ59" s="24">
        <v>1.1235446358924945</v>
      </c>
      <c r="AR59" s="24">
        <v>1.5982810554272266</v>
      </c>
      <c r="AS59" s="24">
        <v>0.61789236158460281</v>
      </c>
      <c r="AT59" s="24">
        <v>-0.46200051517186763</v>
      </c>
      <c r="AU59" s="24">
        <v>-8.6782459056922445E-2</v>
      </c>
      <c r="AV59" s="24">
        <v>1.0572659253303203</v>
      </c>
      <c r="AW59" s="24">
        <v>-0.48422039585163507</v>
      </c>
      <c r="AX59" s="24">
        <v>-1.6513786583074235</v>
      </c>
      <c r="AY59" s="24">
        <v>-0.52376420313761352</v>
      </c>
      <c r="AZ59" s="24">
        <v>0.74277166928694971</v>
      </c>
      <c r="BA59" s="24">
        <v>1.6609196270209614</v>
      </c>
      <c r="BB59" s="24">
        <v>0.75595750693605235</v>
      </c>
      <c r="BC59" s="24">
        <v>1.0009035698841173</v>
      </c>
      <c r="BD59" s="24">
        <v>1.1161045823699203</v>
      </c>
      <c r="BE59" s="24">
        <v>1.3224376222820868</v>
      </c>
      <c r="BF59" s="24">
        <v>-0.21818086326252981</v>
      </c>
      <c r="BG59" s="24">
        <v>1.3609484291386902</v>
      </c>
      <c r="BH59" s="24">
        <v>1.9418672253712701</v>
      </c>
      <c r="BI59" s="24">
        <v>-0.27388370787095245</v>
      </c>
      <c r="BJ59" s="24">
        <v>-0.33599146065706825</v>
      </c>
      <c r="BK59" s="24">
        <v>0.99672857912731561</v>
      </c>
      <c r="BL59" s="24">
        <v>1.1773692424573154</v>
      </c>
      <c r="BM59" s="24">
        <v>0.74808293404570181</v>
      </c>
      <c r="BN59" s="24">
        <v>0.34271875557969178</v>
      </c>
      <c r="BO59" s="24">
        <v>-0.35760061333544996</v>
      </c>
      <c r="BP59" s="24">
        <v>1.3570823627720456</v>
      </c>
      <c r="BQ59" s="24">
        <v>1.1428273659522679</v>
      </c>
      <c r="BR59" s="24">
        <v>0.28452006547589404</v>
      </c>
      <c r="BS59" s="24">
        <v>0.47187663359918131</v>
      </c>
      <c r="BT59" s="24">
        <v>0.2643354285600541</v>
      </c>
      <c r="BU59">
        <v>0.31397606513310916</v>
      </c>
      <c r="BV59">
        <v>0.20217388905170058</v>
      </c>
      <c r="BW59">
        <v>0.4061668673336567</v>
      </c>
      <c r="BX59">
        <v>0.26580810595547072</v>
      </c>
      <c r="BY59">
        <v>-0.99979268217112804</v>
      </c>
      <c r="BZ59">
        <v>0.56458478117335409</v>
      </c>
      <c r="CA59">
        <v>-0.36334252112821996</v>
      </c>
      <c r="CB59">
        <v>6.5780923491805171E-2</v>
      </c>
      <c r="CC59">
        <v>-0.42686974853903881</v>
      </c>
      <c r="CD59">
        <v>-2.9004551352481502E-2</v>
      </c>
      <c r="CE59">
        <v>0.27870903021802063</v>
      </c>
    </row>
    <row r="60" spans="1:83">
      <c r="A60" s="12" t="s">
        <v>16</v>
      </c>
      <c r="B60" s="24">
        <v>0.94222061981097971</v>
      </c>
      <c r="C60" s="24">
        <v>-1.0181148961254816</v>
      </c>
      <c r="D60" s="24">
        <v>-0.93914645220245563</v>
      </c>
      <c r="E60" s="24">
        <v>-1.9054557725457815</v>
      </c>
      <c r="F60" s="24">
        <v>-0.3191405189529834</v>
      </c>
      <c r="G60" s="24">
        <v>3.0137021735295283E-2</v>
      </c>
      <c r="H60" s="24">
        <v>-2.3450986851325473</v>
      </c>
      <c r="I60" s="24">
        <v>-0.54284872582440824</v>
      </c>
      <c r="J60" s="24">
        <v>1.4850402637946962</v>
      </c>
      <c r="K60" s="24">
        <v>-1.0878699831944905</v>
      </c>
      <c r="L60" s="24">
        <v>-0.61439177888356711</v>
      </c>
      <c r="M60" s="24">
        <v>1.4966287221544026</v>
      </c>
      <c r="N60" s="24">
        <v>1.069956814906394</v>
      </c>
      <c r="O60" s="24">
        <v>-1.2847103283403676</v>
      </c>
      <c r="P60" s="24">
        <v>-1.5029384972467941</v>
      </c>
      <c r="Q60" s="24">
        <v>-1.147972982147357</v>
      </c>
      <c r="R60" s="24">
        <v>-1.1030633042608364</v>
      </c>
      <c r="S60" s="24">
        <v>1.0445468295677907</v>
      </c>
      <c r="T60" s="24">
        <v>0.85806921550924886</v>
      </c>
      <c r="U60" s="24">
        <v>1.7181126687454005</v>
      </c>
      <c r="V60" s="24">
        <v>3.9519836379521681E-2</v>
      </c>
      <c r="W60" s="24">
        <v>-1.5506239665927855</v>
      </c>
      <c r="X60" s="24">
        <v>9.2485294972493248E-2</v>
      </c>
      <c r="Y60" s="24">
        <v>-1.111111111111116E-2</v>
      </c>
      <c r="Z60" s="24">
        <v>-0.85165662994730817</v>
      </c>
      <c r="AA60" s="24">
        <v>-0.71842233969559743</v>
      </c>
      <c r="AB60" s="24">
        <v>-1.4541120636874076</v>
      </c>
      <c r="AC60" s="24">
        <v>-2.5368912203649914</v>
      </c>
      <c r="AD60" s="24">
        <v>-1.7716868011390337</v>
      </c>
      <c r="AE60" s="24">
        <v>-2.2338230723855479</v>
      </c>
      <c r="AF60" s="24">
        <v>0.15925479901742978</v>
      </c>
      <c r="AG60" s="24">
        <v>-1.6479496514379952</v>
      </c>
      <c r="AH60" s="24">
        <v>-2.24944376502201</v>
      </c>
      <c r="AI60" s="24">
        <v>-2.2194888027261284</v>
      </c>
      <c r="AJ60" s="24">
        <v>-1.5520291193308862</v>
      </c>
      <c r="AK60" s="24">
        <v>-2.1109095073404163</v>
      </c>
      <c r="AL60" s="24">
        <v>-0.32887217198084173</v>
      </c>
      <c r="AM60" s="24">
        <v>0.94136125122363756</v>
      </c>
      <c r="AN60" s="24">
        <v>0.91429920087328675</v>
      </c>
      <c r="AO60" s="24">
        <v>-0.93999327907208174</v>
      </c>
      <c r="AP60" s="24">
        <v>-0.25754078832855964</v>
      </c>
      <c r="AQ60" s="24">
        <v>-1.8602952168056057</v>
      </c>
      <c r="AR60" s="24">
        <v>-0.7802631924132919</v>
      </c>
      <c r="AS60" s="24">
        <v>0.61789236158460281</v>
      </c>
      <c r="AT60" s="24">
        <v>-2.0612330676898707</v>
      </c>
      <c r="AU60" s="24">
        <v>0.52446790473531313</v>
      </c>
      <c r="AV60" s="24">
        <v>-0.91597232240599158</v>
      </c>
      <c r="AW60" s="24">
        <v>1.1777224882154171</v>
      </c>
      <c r="AX60" s="24">
        <v>-9.2384820045170665E-2</v>
      </c>
      <c r="AY60" s="24">
        <v>-1.3837284015324789</v>
      </c>
      <c r="AZ60" s="24">
        <v>0.74277166928694971</v>
      </c>
      <c r="BA60" s="24">
        <v>-6.8315460237366024E-2</v>
      </c>
      <c r="BB60" s="24">
        <v>0.75595750693605235</v>
      </c>
      <c r="BC60" s="24">
        <v>1.0009035698841173</v>
      </c>
      <c r="BD60" s="24">
        <v>1.1161045823699203</v>
      </c>
      <c r="BE60" s="24">
        <v>1.3224376222820868</v>
      </c>
      <c r="BF60" s="24">
        <v>-0.21818086326252981</v>
      </c>
      <c r="BG60" s="24">
        <v>-0.79452017231839733</v>
      </c>
      <c r="BH60" s="24">
        <v>1.9418672253712701</v>
      </c>
      <c r="BI60" s="24">
        <v>-1.0855146958299946</v>
      </c>
      <c r="BJ60" s="24">
        <v>0.38975009436219943</v>
      </c>
      <c r="BK60" s="24">
        <v>-1.9178928977431742</v>
      </c>
      <c r="BL60" s="24">
        <v>-0.22508529635213384</v>
      </c>
      <c r="BM60" s="24">
        <v>0.74808293404570181</v>
      </c>
      <c r="BN60" s="24">
        <v>-0.41783519515880269</v>
      </c>
      <c r="BO60" s="24">
        <v>0.30070960666844637</v>
      </c>
      <c r="BP60" s="24">
        <v>-9.6934454483717458E-2</v>
      </c>
      <c r="BQ60" s="24">
        <v>-0.17958715750678506</v>
      </c>
      <c r="BR60" s="24">
        <v>-0.94133766343620273</v>
      </c>
      <c r="BS60" s="24">
        <v>-0.94375326719836272</v>
      </c>
      <c r="BT60" s="24">
        <v>-0.68027499997072716</v>
      </c>
      <c r="BU60">
        <v>-0.90165420038481803</v>
      </c>
      <c r="BV60">
        <v>-0.55721096250834512</v>
      </c>
      <c r="BW60">
        <v>-1.5243793539436012</v>
      </c>
      <c r="BX60">
        <v>-1.4986077697834308</v>
      </c>
      <c r="BY60">
        <v>-0.99979268217112804</v>
      </c>
      <c r="BZ60">
        <v>-0.71403369383688886</v>
      </c>
      <c r="CA60">
        <v>-0.87202205070772798</v>
      </c>
      <c r="CB60">
        <v>-0.49701142193808334</v>
      </c>
      <c r="CC60">
        <v>-0.42686974853903881</v>
      </c>
      <c r="CD60">
        <v>-0.58734216488775026</v>
      </c>
      <c r="CE60">
        <v>-0.74322408058138845</v>
      </c>
    </row>
    <row r="61" spans="1:83">
      <c r="A61" s="12" t="s">
        <v>194</v>
      </c>
      <c r="B61" s="24">
        <v>0.10660160297131521</v>
      </c>
      <c r="C61" s="24">
        <v>1.0887141042509714</v>
      </c>
      <c r="D61" s="24">
        <v>-0.34944984267998347</v>
      </c>
      <c r="E61" s="24">
        <v>1.1813825789783845</v>
      </c>
      <c r="F61" s="24">
        <v>0.35229797546757918</v>
      </c>
      <c r="G61" s="24">
        <v>0.94554905694488545</v>
      </c>
      <c r="H61" s="24">
        <v>-1.4047373311932585</v>
      </c>
      <c r="I61" s="24">
        <v>-0.54284872582440824</v>
      </c>
      <c r="J61" s="24">
        <v>-0.10607430455676391</v>
      </c>
      <c r="K61" s="24">
        <v>0.17546290051524033</v>
      </c>
      <c r="L61" s="24">
        <v>-0.61439177888356711</v>
      </c>
      <c r="M61" s="24">
        <v>-0.36840091622262211</v>
      </c>
      <c r="N61" s="24">
        <v>-0.68442581682271353</v>
      </c>
      <c r="O61" s="24">
        <v>0.75571195784727496</v>
      </c>
      <c r="P61" s="24">
        <v>6.1817521737657331E-2</v>
      </c>
      <c r="Q61" s="24">
        <v>-0.52390713279208245</v>
      </c>
      <c r="R61" s="24">
        <v>-7.2123369893977787E-2</v>
      </c>
      <c r="S61" s="24">
        <v>0.31516499167993689</v>
      </c>
      <c r="T61" s="24">
        <v>0.85806921550924886</v>
      </c>
      <c r="U61" s="24">
        <v>-0.93774851767401624</v>
      </c>
      <c r="V61" s="24">
        <v>0.57303762750306519</v>
      </c>
      <c r="W61" s="24">
        <v>6.7939709876488036E-2</v>
      </c>
      <c r="X61" s="24">
        <v>1.5331216205055627</v>
      </c>
      <c r="Y61" s="24">
        <v>1.1888888888888889</v>
      </c>
      <c r="Z61" s="24">
        <v>1.2570303097038871</v>
      </c>
      <c r="AA61" s="24">
        <v>0.19083093398164311</v>
      </c>
      <c r="AB61" s="24">
        <v>-5.6093343703075019E-2</v>
      </c>
      <c r="AC61" s="24">
        <v>-0.75623100503081186</v>
      </c>
      <c r="AD61" s="24">
        <v>0.28260034864794398</v>
      </c>
      <c r="AE61" s="24">
        <v>-0.4839229866676622</v>
      </c>
      <c r="AF61" s="24">
        <v>-0.6225414870681345</v>
      </c>
      <c r="AG61" s="24">
        <v>-8.855804201652788E-2</v>
      </c>
      <c r="AH61" s="24">
        <v>-0.44543440891524955</v>
      </c>
      <c r="AI61" s="24">
        <v>-0.49416641289103824</v>
      </c>
      <c r="AJ61" s="24">
        <v>0.55828385587441964</v>
      </c>
      <c r="AK61" s="24">
        <v>1.1459223039847972</v>
      </c>
      <c r="AL61" s="24">
        <v>-1.6220103239443455</v>
      </c>
      <c r="AM61" s="24">
        <v>-0.9513757326196336</v>
      </c>
      <c r="AN61" s="24">
        <v>-2.2237616156833333</v>
      </c>
      <c r="AO61" s="24">
        <v>0.18799865581441647</v>
      </c>
      <c r="AP61" s="24">
        <v>0.61165937228032918</v>
      </c>
      <c r="AQ61" s="24">
        <v>1.1235446358924945</v>
      </c>
      <c r="AR61" s="24">
        <v>-0.10067912160171522</v>
      </c>
      <c r="AS61" s="24">
        <v>-0.58089281897474621</v>
      </c>
      <c r="AT61" s="24">
        <v>-0.46200051517186763</v>
      </c>
      <c r="AU61" s="24">
        <v>-8.6782459056922445E-2</v>
      </c>
      <c r="AV61" s="24">
        <v>1.0572659253303203</v>
      </c>
      <c r="AW61" s="24">
        <v>-0.48422039585163507</v>
      </c>
      <c r="AX61" s="24">
        <v>0.53121271525973046</v>
      </c>
      <c r="AY61" s="24">
        <v>4.9545262458963402E-2</v>
      </c>
      <c r="AZ61" s="24">
        <v>0.74277166928694971</v>
      </c>
      <c r="BA61" s="24">
        <v>-6.8315460237366024E-2</v>
      </c>
      <c r="BB61" s="24">
        <v>-1.841787380535109</v>
      </c>
      <c r="BC61" s="24">
        <v>-0.73886443785436973</v>
      </c>
      <c r="BD61" s="24">
        <v>-0.66351099188133067</v>
      </c>
      <c r="BE61" s="24">
        <v>-0.23450202023025368</v>
      </c>
      <c r="BF61" s="24">
        <v>-0.21818086326252981</v>
      </c>
      <c r="BG61" s="24">
        <v>-0.17867200047351517</v>
      </c>
      <c r="BH61" s="24">
        <v>0.20576076560225379</v>
      </c>
      <c r="BI61" s="24">
        <v>1.6199219307001456</v>
      </c>
      <c r="BJ61" s="24">
        <v>-0.33599146065706825</v>
      </c>
      <c r="BK61" s="24">
        <v>0.99672857912731561</v>
      </c>
      <c r="BL61" s="24">
        <v>0.33589651917164587</v>
      </c>
      <c r="BM61" s="24">
        <v>0.74808293404570181</v>
      </c>
      <c r="BN61" s="24">
        <v>-0.41783519515880269</v>
      </c>
      <c r="BO61" s="24">
        <v>-0.35760061333544996</v>
      </c>
      <c r="BP61" s="24">
        <v>-1.5509512717394807</v>
      </c>
      <c r="BQ61" s="24">
        <v>-0.17958715750678506</v>
      </c>
      <c r="BR61" s="24">
        <v>-0.94133766343620273</v>
      </c>
      <c r="BS61" s="24">
        <v>0.47187663359918131</v>
      </c>
      <c r="BT61" s="24">
        <v>-0.68027499997072716</v>
      </c>
      <c r="BU61">
        <v>0.35532403334800472</v>
      </c>
      <c r="BV61">
        <v>0.96155874061174629</v>
      </c>
      <c r="BW61">
        <v>2.0057623078205113E-2</v>
      </c>
      <c r="BX61">
        <v>0.97157445625103134</v>
      </c>
      <c r="BY61">
        <v>0.72052098324064517</v>
      </c>
      <c r="BZ61">
        <v>1.2038940186784755</v>
      </c>
      <c r="CA61">
        <v>1.6713755971898119</v>
      </c>
      <c r="CB61">
        <v>0.62857326892169374</v>
      </c>
      <c r="CC61">
        <v>-0.42686974853903881</v>
      </c>
      <c r="CD61">
        <v>2.2043459027885937</v>
      </c>
      <c r="CE61">
        <v>0.78967558561772511</v>
      </c>
    </row>
    <row r="62" spans="1:83">
      <c r="A62" s="12" t="s">
        <v>195</v>
      </c>
      <c r="B62" s="24">
        <v>-0.45047774158846116</v>
      </c>
      <c r="C62" s="24">
        <v>-1.0181148961254816</v>
      </c>
      <c r="D62" s="24">
        <v>-0.34944984267998347</v>
      </c>
      <c r="E62" s="24">
        <v>-1.9054557725457815</v>
      </c>
      <c r="F62" s="24">
        <v>-0.3191405189529834</v>
      </c>
      <c r="G62" s="24">
        <v>-0.58013766840443148</v>
      </c>
      <c r="H62" s="24">
        <v>-1.4047373311932585</v>
      </c>
      <c r="I62" s="24">
        <v>-0.54284872582440824</v>
      </c>
      <c r="J62" s="24">
        <v>-0.10607430455676391</v>
      </c>
      <c r="K62" s="24">
        <v>-1.0878699831944905</v>
      </c>
      <c r="L62" s="24">
        <v>8.1632474117397089E-2</v>
      </c>
      <c r="M62" s="24">
        <v>-0.36840091622262211</v>
      </c>
      <c r="N62" s="24">
        <v>-1.3861788695143566</v>
      </c>
      <c r="O62" s="24">
        <v>-0.41024363425994931</v>
      </c>
      <c r="P62" s="24">
        <v>-0.56408488585612315</v>
      </c>
      <c r="Q62" s="24">
        <v>-1.147972982147357</v>
      </c>
      <c r="R62" s="24">
        <v>-7.2123369893977787E-2</v>
      </c>
      <c r="S62" s="24">
        <v>-0.41421684620791682</v>
      </c>
      <c r="T62" s="24">
        <v>-1.0725865193865659E-2</v>
      </c>
      <c r="U62" s="24">
        <v>-0.93774851767401624</v>
      </c>
      <c r="V62" s="24">
        <v>-0.49399795474402181</v>
      </c>
      <c r="W62" s="24">
        <v>6.7939709876488036E-2</v>
      </c>
      <c r="X62" s="24">
        <v>-1.3481510305605762</v>
      </c>
      <c r="Y62" s="24">
        <v>-0.91111111111111109</v>
      </c>
      <c r="Z62" s="24">
        <v>-0.85165662994730817</v>
      </c>
      <c r="AA62" s="24">
        <v>-0.71842233969559743</v>
      </c>
      <c r="AB62" s="24">
        <v>-0.75510270369524135</v>
      </c>
      <c r="AC62" s="24">
        <v>-1.4684950911644836</v>
      </c>
      <c r="AD62" s="24">
        <v>-0.89127802265890044</v>
      </c>
      <c r="AE62" s="24">
        <v>-0.4839229866676622</v>
      </c>
      <c r="AF62" s="24">
        <v>-0.6225414870681345</v>
      </c>
      <c r="AG62" s="24">
        <v>-0.71231468578511481</v>
      </c>
      <c r="AH62" s="24">
        <v>-0.44543440891524955</v>
      </c>
      <c r="AI62" s="24">
        <v>-1.1842953688250744</v>
      </c>
      <c r="AJ62" s="24">
        <v>-0.64760927281432656</v>
      </c>
      <c r="AK62" s="24">
        <v>-1.1338599639428522</v>
      </c>
      <c r="AL62" s="24">
        <v>-0.84612743276624325</v>
      </c>
      <c r="AM62" s="24">
        <v>-0.4105937372358418</v>
      </c>
      <c r="AN62" s="24">
        <v>-1.2823433707163474</v>
      </c>
      <c r="AO62" s="24">
        <v>-0.93999327907208174</v>
      </c>
      <c r="AP62" s="24">
        <v>-0.25754078832855964</v>
      </c>
      <c r="AQ62" s="24">
        <v>-0.96514326099617564</v>
      </c>
      <c r="AR62" s="24">
        <v>-0.10067912160171522</v>
      </c>
      <c r="AS62" s="24">
        <v>-1.479981704394258</v>
      </c>
      <c r="AT62" s="24">
        <v>-1.101693536179069</v>
      </c>
      <c r="AU62" s="24">
        <v>-0.69803282284915802</v>
      </c>
      <c r="AV62" s="24">
        <v>-1.7052676215005163</v>
      </c>
      <c r="AW62" s="24">
        <v>-1.1489975494784559</v>
      </c>
      <c r="AX62" s="24">
        <v>-0.71598235535007182</v>
      </c>
      <c r="AY62" s="24">
        <v>-1.3837284015324789</v>
      </c>
      <c r="AZ62" s="24">
        <v>-1.4371017079682282</v>
      </c>
      <c r="BA62" s="24">
        <v>-0.76000949514069704</v>
      </c>
      <c r="BB62" s="24">
        <v>-0.35736173055158826</v>
      </c>
      <c r="BC62" s="24">
        <v>1.0009035698841173</v>
      </c>
      <c r="BD62" s="24">
        <v>4.833523781916968E-2</v>
      </c>
      <c r="BE62" s="24">
        <v>-0.23450202023025368</v>
      </c>
      <c r="BF62" s="24">
        <v>-0.21818086326252981</v>
      </c>
      <c r="BG62" s="24">
        <v>0.437176171371367</v>
      </c>
      <c r="BH62" s="24">
        <v>-0.48868181830535279</v>
      </c>
      <c r="BI62" s="24">
        <v>-1.0855146958299946</v>
      </c>
      <c r="BJ62" s="24">
        <v>0.38975009436219943</v>
      </c>
      <c r="BK62" s="24">
        <v>-0.46058215930792923</v>
      </c>
      <c r="BL62" s="24">
        <v>-0.22508529635213384</v>
      </c>
      <c r="BM62" s="24">
        <v>0.16822917655573197</v>
      </c>
      <c r="BN62" s="24">
        <v>-0.41783519515880269</v>
      </c>
      <c r="BO62" s="24">
        <v>0.30070960666844637</v>
      </c>
      <c r="BP62" s="24">
        <v>-1.5509512717394807</v>
      </c>
      <c r="BQ62" s="24">
        <v>-0.17958715750678506</v>
      </c>
      <c r="BR62" s="24">
        <v>-0.94133766343620273</v>
      </c>
      <c r="BS62" s="24">
        <v>-0.94375326719836272</v>
      </c>
      <c r="BT62" s="24">
        <v>-0.68027499997072716</v>
      </c>
      <c r="BU62">
        <v>-0.21941272483904239</v>
      </c>
      <c r="BV62">
        <v>0.58186631483172346</v>
      </c>
      <c r="BW62">
        <v>0.4061668673336567</v>
      </c>
      <c r="BX62">
        <v>-0.4399582443400899</v>
      </c>
      <c r="BY62">
        <v>1.1505993995935886</v>
      </c>
      <c r="BZ62">
        <v>-0.71403369383688886</v>
      </c>
      <c r="CA62">
        <v>-0.87202205070772798</v>
      </c>
      <c r="CB62">
        <v>-0.49701142193808334</v>
      </c>
      <c r="CC62">
        <v>-0.42686974853903881</v>
      </c>
      <c r="CD62">
        <v>-0.58734216488775026</v>
      </c>
      <c r="CE62">
        <v>-0.74322408058138845</v>
      </c>
    </row>
    <row r="63" spans="1:83">
      <c r="A63" s="12" t="s">
        <v>196</v>
      </c>
      <c r="B63" s="24">
        <v>0.10660160297131521</v>
      </c>
      <c r="C63" s="24">
        <v>0.18578738980392004</v>
      </c>
      <c r="D63" s="24">
        <v>-0.34944984267998347</v>
      </c>
      <c r="E63" s="24">
        <v>0.25533107352113477</v>
      </c>
      <c r="F63" s="24">
        <v>-0.3191405189529834</v>
      </c>
      <c r="G63" s="24">
        <v>-0.58013766840443148</v>
      </c>
      <c r="H63" s="24">
        <v>-1.4047373311932585</v>
      </c>
      <c r="I63" s="24">
        <v>-0.54284872582440824</v>
      </c>
      <c r="J63" s="24">
        <v>-0.74252013189734789</v>
      </c>
      <c r="K63" s="24">
        <v>-0.4562035413396251</v>
      </c>
      <c r="L63" s="24">
        <v>-1.6584281583850133</v>
      </c>
      <c r="M63" s="24">
        <v>-0.36840091622262211</v>
      </c>
      <c r="N63" s="24">
        <v>1.069956814906394</v>
      </c>
      <c r="O63" s="24">
        <v>1.6301786519276933</v>
      </c>
      <c r="P63" s="24">
        <v>-1.5029384972467941</v>
      </c>
      <c r="Q63" s="24">
        <v>0.1001587165631921</v>
      </c>
      <c r="R63" s="24">
        <v>-1.1030633042608364</v>
      </c>
      <c r="S63" s="24">
        <v>-0.41421684620791682</v>
      </c>
      <c r="T63" s="24">
        <v>-1.0725865193865659E-2</v>
      </c>
      <c r="U63" s="24">
        <v>-0.93774851767401624</v>
      </c>
      <c r="V63" s="24">
        <v>-1.2942746414293369</v>
      </c>
      <c r="W63" s="24">
        <v>-1.5506239665927855</v>
      </c>
      <c r="X63" s="24">
        <v>-1.3481510305605762</v>
      </c>
      <c r="Y63" s="24">
        <v>-0.91111111111111109</v>
      </c>
      <c r="Z63" s="24">
        <v>-0.85165662994730817</v>
      </c>
      <c r="AA63" s="24">
        <v>-0.71842233969559743</v>
      </c>
      <c r="AB63" s="24">
        <v>-2.5026261036756572</v>
      </c>
      <c r="AC63" s="24">
        <v>-2.5368912203649914</v>
      </c>
      <c r="AD63" s="24">
        <v>-1.7716868011390337</v>
      </c>
      <c r="AE63" s="24">
        <v>-2.2338230723855479</v>
      </c>
      <c r="AF63" s="24">
        <v>-1.4043377731536988</v>
      </c>
      <c r="AG63" s="24">
        <v>-1.6479496514379952</v>
      </c>
      <c r="AH63" s="24">
        <v>-2.24944376502201</v>
      </c>
      <c r="AI63" s="24">
        <v>-2.2194888027261284</v>
      </c>
      <c r="AJ63" s="24">
        <v>-1.5520291193308862</v>
      </c>
      <c r="AK63" s="24">
        <v>1.1459223039847972</v>
      </c>
      <c r="AL63" s="24">
        <v>-1.6220103239443455</v>
      </c>
      <c r="AM63" s="24">
        <v>-1.7625487256953212</v>
      </c>
      <c r="AN63" s="24">
        <v>-0.65473120740502333</v>
      </c>
      <c r="AO63" s="24">
        <v>0.18799865581441647</v>
      </c>
      <c r="AP63" s="24">
        <v>-1.5613410292418928</v>
      </c>
      <c r="AQ63" s="24">
        <v>-0.96514326099617564</v>
      </c>
      <c r="AR63" s="24">
        <v>-1.7996392986306571</v>
      </c>
      <c r="AS63" s="24">
        <v>-1.479981704394258</v>
      </c>
      <c r="AT63" s="24">
        <v>-2.0612330676898707</v>
      </c>
      <c r="AU63" s="24">
        <v>-0.69803282284915802</v>
      </c>
      <c r="AV63" s="24">
        <v>-1.7052676215005163</v>
      </c>
      <c r="AW63" s="24">
        <v>-1.1489975494784559</v>
      </c>
      <c r="AX63" s="24">
        <v>-1.6513786583074235</v>
      </c>
      <c r="AY63" s="24">
        <v>-1.3837284015324789</v>
      </c>
      <c r="AZ63" s="24">
        <v>-0.56515235706615696</v>
      </c>
      <c r="BA63" s="24">
        <v>-6.8315460237366024E-2</v>
      </c>
      <c r="BB63" s="24">
        <v>-1.841787380535109</v>
      </c>
      <c r="BC63" s="24">
        <v>-4.2957234758974873E-2</v>
      </c>
      <c r="BD63" s="24">
        <v>-0.66351099188133067</v>
      </c>
      <c r="BE63" s="24">
        <v>-0.23450202023025368</v>
      </c>
      <c r="BF63" s="24">
        <v>-0.21818086326252981</v>
      </c>
      <c r="BG63" s="24">
        <v>-1.7182924300857205</v>
      </c>
      <c r="BH63" s="24">
        <v>0.20576076560225379</v>
      </c>
      <c r="BI63" s="24">
        <v>-1.0855146958299946</v>
      </c>
      <c r="BJ63" s="24">
        <v>-1.061733015676336</v>
      </c>
      <c r="BK63" s="24">
        <v>0.99672857912731561</v>
      </c>
      <c r="BL63" s="24">
        <v>0.33589651917164587</v>
      </c>
      <c r="BM63" s="24">
        <v>0.74808293404570181</v>
      </c>
      <c r="BN63" s="24">
        <v>-1.1783891458972973</v>
      </c>
      <c r="BO63" s="24">
        <v>-2.003376163345191</v>
      </c>
      <c r="BP63" s="24">
        <v>-9.6934454483717458E-2</v>
      </c>
      <c r="BQ63" s="24">
        <v>-0.17958715750678506</v>
      </c>
      <c r="BR63" s="24">
        <v>1.5103777943879908</v>
      </c>
      <c r="BS63" s="24">
        <v>1.8875065343967252</v>
      </c>
      <c r="BT63" s="24">
        <v>0.2643354285600541</v>
      </c>
      <c r="BU63">
        <v>-1.3730210380346264</v>
      </c>
      <c r="BV63">
        <v>-0.55721096250834512</v>
      </c>
      <c r="BW63">
        <v>-0.752160865432698</v>
      </c>
      <c r="BX63">
        <v>-1.4986077697834308</v>
      </c>
      <c r="BY63">
        <v>-0.13963584946524144</v>
      </c>
      <c r="BZ63">
        <v>-0.71403369383688886</v>
      </c>
      <c r="CA63">
        <v>-0.87202205070772798</v>
      </c>
      <c r="CB63">
        <v>-0.49701142193808334</v>
      </c>
      <c r="CC63">
        <v>-0.42686974853903881</v>
      </c>
      <c r="CD63">
        <v>0.5293330621827872</v>
      </c>
      <c r="CE63">
        <v>-0.74322408058138845</v>
      </c>
    </row>
    <row r="64" spans="1:83">
      <c r="A64" s="12" t="s">
        <v>63</v>
      </c>
      <c r="B64" s="24">
        <v>-1.8431761029879019</v>
      </c>
      <c r="C64" s="24">
        <v>-1.9210416105725328</v>
      </c>
      <c r="D64" s="24">
        <v>-1.8236913664861638</v>
      </c>
      <c r="E64" s="24">
        <v>-0.97940426708853168</v>
      </c>
      <c r="F64" s="24">
        <v>-1.3262982605838272</v>
      </c>
      <c r="G64" s="24">
        <v>-0.58013766840443148</v>
      </c>
      <c r="H64" s="24">
        <v>-0.77782976190039943</v>
      </c>
      <c r="I64" s="24">
        <v>0.98391331555674</v>
      </c>
      <c r="J64" s="24">
        <v>-0.74252013189734789</v>
      </c>
      <c r="K64" s="24">
        <v>1.1229625632975384</v>
      </c>
      <c r="L64" s="24">
        <v>8.1632474117397089E-2</v>
      </c>
      <c r="M64" s="24">
        <v>-0.36840091622262211</v>
      </c>
      <c r="N64" s="24">
        <v>1.069956814906394</v>
      </c>
      <c r="O64" s="24">
        <v>0.17273416179366285</v>
      </c>
      <c r="P64" s="24">
        <v>-0.56408488585612315</v>
      </c>
      <c r="Q64" s="24">
        <v>1.0362574905961039</v>
      </c>
      <c r="R64" s="24">
        <v>1.3024632092618338</v>
      </c>
      <c r="S64" s="24">
        <v>-1.5082896030396975</v>
      </c>
      <c r="T64" s="24">
        <v>-1.3139184862485376</v>
      </c>
      <c r="U64" s="24">
        <v>-0.93774851767401624</v>
      </c>
      <c r="V64" s="24">
        <v>-0.49399795474402181</v>
      </c>
      <c r="W64" s="24">
        <v>6.7939709876488036E-2</v>
      </c>
      <c r="X64" s="24">
        <v>-1.3481510305605762</v>
      </c>
      <c r="Y64" s="24">
        <v>-0.91111111111111109</v>
      </c>
      <c r="Z64" s="24">
        <v>-0.85165662994730817</v>
      </c>
      <c r="AA64" s="24">
        <v>-0.71842233969559743</v>
      </c>
      <c r="AB64" s="24">
        <v>-1.4541120636874076</v>
      </c>
      <c r="AC64" s="24">
        <v>-0.75623100503081186</v>
      </c>
      <c r="AD64" s="24">
        <v>0.28260034864794398</v>
      </c>
      <c r="AE64" s="24">
        <v>-0.4839229866676622</v>
      </c>
      <c r="AF64" s="24">
        <v>-0.6225414870681345</v>
      </c>
      <c r="AG64" s="24">
        <v>-8.855804201652788E-2</v>
      </c>
      <c r="AH64" s="24">
        <v>-0.44543440891524955</v>
      </c>
      <c r="AI64" s="24">
        <v>-0.49416641289103824</v>
      </c>
      <c r="AJ64" s="24">
        <v>-4.4662708469953495E-2</v>
      </c>
      <c r="AK64" s="24">
        <v>0.16887276058723319</v>
      </c>
      <c r="AL64" s="24">
        <v>-0.32887217198084173</v>
      </c>
      <c r="AM64" s="24">
        <v>-0.9513757326196336</v>
      </c>
      <c r="AN64" s="24">
        <v>-0.65473120740502333</v>
      </c>
      <c r="AO64" s="24">
        <v>-0.37599731162883265</v>
      </c>
      <c r="AP64" s="24">
        <v>0.61165937228032918</v>
      </c>
      <c r="AQ64" s="24">
        <v>-0.96514326099617564</v>
      </c>
      <c r="AR64" s="24">
        <v>-0.10067912160171522</v>
      </c>
      <c r="AS64" s="24">
        <v>1.849977130492831E-2</v>
      </c>
      <c r="AT64" s="24">
        <v>-0.46200051517186763</v>
      </c>
      <c r="AU64" s="24">
        <v>-8.6782459056922445E-2</v>
      </c>
      <c r="AV64" s="24">
        <v>-0.1266770233114668</v>
      </c>
      <c r="AW64" s="24">
        <v>-0.48422039585163507</v>
      </c>
      <c r="AX64" s="24">
        <v>1.4666090182170821</v>
      </c>
      <c r="AY64" s="24">
        <v>4.9545262458963402E-2</v>
      </c>
      <c r="AZ64" s="24">
        <v>-1.4371017079682282</v>
      </c>
      <c r="BA64" s="24">
        <v>-6.8315460237366024E-2</v>
      </c>
      <c r="BB64" s="24">
        <v>-0.35736173055158826</v>
      </c>
      <c r="BC64" s="24">
        <v>-4.2957234758974873E-2</v>
      </c>
      <c r="BD64" s="24">
        <v>4.833523781916968E-2</v>
      </c>
      <c r="BE64" s="24">
        <v>-0.23450202023025368</v>
      </c>
      <c r="BF64" s="24">
        <v>-0.89789816804194944</v>
      </c>
      <c r="BG64" s="24">
        <v>1.3609484291386902</v>
      </c>
      <c r="BH64" s="24">
        <v>0.20576076560225379</v>
      </c>
      <c r="BI64" s="24">
        <v>-1.0855146958299946</v>
      </c>
      <c r="BJ64" s="24">
        <v>-0.33599146065706825</v>
      </c>
      <c r="BK64" s="24">
        <v>0.12234213606616873</v>
      </c>
      <c r="BL64" s="24">
        <v>-0.22508529635213384</v>
      </c>
      <c r="BM64" s="24">
        <v>0.16822917655573197</v>
      </c>
      <c r="BN64" s="24">
        <v>-2.3192200720050389</v>
      </c>
      <c r="BO64" s="24">
        <v>-0.35760061333544996</v>
      </c>
      <c r="BP64" s="24">
        <v>-9.6934454483717458E-2</v>
      </c>
      <c r="BQ64" s="24">
        <v>-1.5020016809658379</v>
      </c>
      <c r="BR64" s="24">
        <v>0.77486315704073272</v>
      </c>
      <c r="BS64" s="24">
        <v>0.47187663359918131</v>
      </c>
      <c r="BT64" s="24">
        <v>0.89407571424724164</v>
      </c>
      <c r="BU64">
        <v>-1.2572467270329191</v>
      </c>
      <c r="BV64">
        <v>-1.6962882398484136</v>
      </c>
      <c r="BW64">
        <v>-1.1382701096881496</v>
      </c>
      <c r="BX64">
        <v>0.26580810595547072</v>
      </c>
      <c r="BY64">
        <v>-0.99979268217112804</v>
      </c>
      <c r="BZ64">
        <v>-0.71403369383688886</v>
      </c>
      <c r="CA64">
        <v>-0.87202205070772798</v>
      </c>
      <c r="CB64">
        <v>-0.49701142193808334</v>
      </c>
      <c r="CC64">
        <v>-0.42686974853903881</v>
      </c>
      <c r="CD64">
        <v>-0.58734216488775026</v>
      </c>
      <c r="CE64">
        <v>-0.74322408058138845</v>
      </c>
    </row>
    <row r="65" spans="1:83">
      <c r="A65" s="12" t="s">
        <v>17</v>
      </c>
      <c r="B65" s="24">
        <v>0.94222061981097971</v>
      </c>
      <c r="C65" s="24">
        <v>1.0887141042509714</v>
      </c>
      <c r="D65" s="24">
        <v>1.1247916811261969</v>
      </c>
      <c r="E65" s="24">
        <v>1.1813825789783845</v>
      </c>
      <c r="F65" s="24">
        <v>0.35229797546757918</v>
      </c>
      <c r="G65" s="24">
        <v>-0.58013766840443148</v>
      </c>
      <c r="H65" s="24">
        <v>-0.77782976190039943</v>
      </c>
      <c r="I65" s="24">
        <v>0.98391331555674</v>
      </c>
      <c r="J65" s="24">
        <v>1.4850402637946962</v>
      </c>
      <c r="K65" s="24">
        <v>-0.4562035413396251</v>
      </c>
      <c r="L65" s="24">
        <v>-1.6584281583850133</v>
      </c>
      <c r="M65" s="24">
        <v>1.4966287221544026</v>
      </c>
      <c r="N65" s="24">
        <v>1.069956814906394</v>
      </c>
      <c r="O65" s="24">
        <v>-1.2847103283403676</v>
      </c>
      <c r="P65" s="24">
        <v>6.1817521737657331E-2</v>
      </c>
      <c r="Q65" s="24">
        <v>1.0362574905961039</v>
      </c>
      <c r="R65" s="24">
        <v>-1.1030633042608364</v>
      </c>
      <c r="S65" s="24">
        <v>2.1386195863995714</v>
      </c>
      <c r="T65" s="24">
        <v>0.85806921550924886</v>
      </c>
      <c r="U65" s="24">
        <v>0.39018207553569201</v>
      </c>
      <c r="V65" s="24">
        <v>0.57303762750306519</v>
      </c>
      <c r="W65" s="24">
        <v>-1.5506239665927855</v>
      </c>
      <c r="X65" s="24">
        <v>0.66873982518572106</v>
      </c>
      <c r="Y65" s="24">
        <v>1.1888888888888889</v>
      </c>
      <c r="Z65" s="24">
        <v>-0.85165662994730817</v>
      </c>
      <c r="AA65" s="24">
        <v>2.3124219058952042</v>
      </c>
      <c r="AB65" s="24">
        <v>-5.6093343703075019E-2</v>
      </c>
      <c r="AC65" s="24">
        <v>-4.3966918897140113E-2</v>
      </c>
      <c r="AD65" s="24">
        <v>-0.3043388370054782</v>
      </c>
      <c r="AE65" s="24">
        <v>-0.4839229866676622</v>
      </c>
      <c r="AF65" s="24">
        <v>0.15925479901742978</v>
      </c>
      <c r="AG65" s="24">
        <v>-8.855804201652788E-2</v>
      </c>
      <c r="AH65" s="24">
        <v>-0.44543440891524955</v>
      </c>
      <c r="AI65" s="24">
        <v>0.19596254304299787</v>
      </c>
      <c r="AJ65" s="24">
        <v>-0.64760927281432656</v>
      </c>
      <c r="AK65" s="24">
        <v>0.16887276058723319</v>
      </c>
      <c r="AL65" s="24">
        <v>0.96426597998266195</v>
      </c>
      <c r="AM65" s="24">
        <v>0.94136125122363756</v>
      </c>
      <c r="AN65" s="24">
        <v>0.91429920087328675</v>
      </c>
      <c r="AO65" s="24">
        <v>1.0339926069792902</v>
      </c>
      <c r="AP65" s="24">
        <v>1.480859532889218</v>
      </c>
      <c r="AQ65" s="24">
        <v>1.1235446358924945</v>
      </c>
      <c r="AR65" s="24">
        <v>-0.10067912160171522</v>
      </c>
      <c r="AS65" s="24">
        <v>1.5169812470041146</v>
      </c>
      <c r="AT65" s="24">
        <v>1.1372320373461355</v>
      </c>
      <c r="AU65" s="24">
        <v>0.52446790473531313</v>
      </c>
      <c r="AV65" s="24">
        <v>1.0572659253303203</v>
      </c>
      <c r="AW65" s="24">
        <v>1.1777224882154171</v>
      </c>
      <c r="AX65" s="24">
        <v>-1.6513786583074235</v>
      </c>
      <c r="AY65" s="24">
        <v>-1.3837284015324789</v>
      </c>
      <c r="AZ65" s="24">
        <v>0.74277166928694971</v>
      </c>
      <c r="BA65" s="24">
        <v>0.62337857466596491</v>
      </c>
      <c r="BB65" s="24">
        <v>0.75595750693605235</v>
      </c>
      <c r="BC65" s="24">
        <v>1.0009035698841173</v>
      </c>
      <c r="BD65" s="24">
        <v>1.1161045823699203</v>
      </c>
      <c r="BE65" s="24">
        <v>1.3224376222820868</v>
      </c>
      <c r="BF65" s="24">
        <v>0.46153644151688977</v>
      </c>
      <c r="BG65" s="24">
        <v>-0.17867200047351517</v>
      </c>
      <c r="BH65" s="24">
        <v>1.9418672253712701</v>
      </c>
      <c r="BI65" s="24">
        <v>1.6199219307001456</v>
      </c>
      <c r="BJ65" s="24">
        <v>1.4783624268911011</v>
      </c>
      <c r="BK65" s="24">
        <v>0.99672857912731561</v>
      </c>
      <c r="BL65" s="24">
        <v>0.33589651917164587</v>
      </c>
      <c r="BM65" s="24">
        <v>0.74808293404570181</v>
      </c>
      <c r="BN65" s="24">
        <v>-0.41783519515880269</v>
      </c>
      <c r="BO65" s="24">
        <v>1.2881749366742907</v>
      </c>
      <c r="BP65" s="24">
        <v>1.3570823627720456</v>
      </c>
      <c r="BQ65" s="24">
        <v>1.1428273659522679</v>
      </c>
      <c r="BR65" s="24">
        <v>-0.94133766343620273</v>
      </c>
      <c r="BS65" s="24">
        <v>-0.94375326719836272</v>
      </c>
      <c r="BT65" s="24">
        <v>-0.68027499997072716</v>
      </c>
      <c r="BU65">
        <v>0.13617980180905881</v>
      </c>
      <c r="BV65">
        <v>0.96155874061174629</v>
      </c>
      <c r="BW65">
        <v>-1.9104885981990527</v>
      </c>
      <c r="BX65">
        <v>0.61869128110325111</v>
      </c>
      <c r="BY65">
        <v>1.5806778159465318</v>
      </c>
      <c r="BZ65">
        <v>0.56458478117335409</v>
      </c>
      <c r="CA65">
        <v>-0.87202205070772798</v>
      </c>
      <c r="CB65">
        <v>6.5780923491805171E-2</v>
      </c>
      <c r="CC65">
        <v>-0.42686974853903881</v>
      </c>
      <c r="CD65">
        <v>-0.58734216488775026</v>
      </c>
      <c r="CE65">
        <v>-0.74322408058138845</v>
      </c>
    </row>
    <row r="66" spans="1:83">
      <c r="A66" s="12" t="s">
        <v>18</v>
      </c>
      <c r="B66" s="24">
        <v>0.10660160297131521</v>
      </c>
      <c r="C66" s="24">
        <v>1.0887141042509714</v>
      </c>
      <c r="D66" s="24">
        <v>0.24024676684248866</v>
      </c>
      <c r="E66" s="24">
        <v>1.1813825789783845</v>
      </c>
      <c r="F66" s="24">
        <v>0.35229797546757918</v>
      </c>
      <c r="G66" s="24">
        <v>3.0137021735295283E-2</v>
      </c>
      <c r="H66" s="24">
        <v>0.78943916133174841</v>
      </c>
      <c r="I66" s="24">
        <v>6.7856090728051058E-2</v>
      </c>
      <c r="J66" s="24">
        <v>-0.10607430455676391</v>
      </c>
      <c r="K66" s="24">
        <v>1.1229625632975384</v>
      </c>
      <c r="L66" s="24">
        <v>8.1632474117397089E-2</v>
      </c>
      <c r="M66" s="24">
        <v>-0.36840091622262211</v>
      </c>
      <c r="N66" s="24">
        <v>1.7327235868929536E-2</v>
      </c>
      <c r="O66" s="24">
        <v>-1.2847103283403676</v>
      </c>
      <c r="P66" s="24">
        <v>6.1817521737657331E-2</v>
      </c>
      <c r="Q66" s="24">
        <v>-0.52390713279208245</v>
      </c>
      <c r="R66" s="24">
        <v>-1.1030633042608364</v>
      </c>
      <c r="S66" s="24">
        <v>0.31516499167993689</v>
      </c>
      <c r="T66" s="24">
        <v>-1.0725865193865659E-2</v>
      </c>
      <c r="U66" s="24">
        <v>-0.93774851767401624</v>
      </c>
      <c r="V66" s="24">
        <v>-1.2942746414293369</v>
      </c>
      <c r="W66" s="24">
        <v>6.7939709876488036E-2</v>
      </c>
      <c r="X66" s="24">
        <v>9.2485294972493248E-2</v>
      </c>
      <c r="Y66" s="24">
        <v>-0.91111111111111109</v>
      </c>
      <c r="Z66" s="24">
        <v>-0.85165662994730817</v>
      </c>
      <c r="AA66" s="24">
        <v>-0.71842233969559743</v>
      </c>
      <c r="AB66" s="24">
        <v>0.99242069628517449</v>
      </c>
      <c r="AC66" s="24">
        <v>1.0244292103033676</v>
      </c>
      <c r="AD66" s="24">
        <v>1.1630091271280774</v>
      </c>
      <c r="AE66" s="24">
        <v>1.2659770990502237</v>
      </c>
      <c r="AF66" s="24">
        <v>0.15925479901742978</v>
      </c>
      <c r="AG66" s="24">
        <v>-8.855804201652788E-2</v>
      </c>
      <c r="AH66" s="24">
        <v>0.27616933352745465</v>
      </c>
      <c r="AI66" s="24">
        <v>1.2311559769440521</v>
      </c>
      <c r="AJ66" s="24">
        <v>1.4627037023909792</v>
      </c>
      <c r="AK66" s="24">
        <v>-0.48249360167780952</v>
      </c>
      <c r="AL66" s="24">
        <v>0.96426597998266195</v>
      </c>
      <c r="AM66" s="24">
        <v>0.94136125122363756</v>
      </c>
      <c r="AN66" s="24">
        <v>0.91429920087328675</v>
      </c>
      <c r="AO66" s="24">
        <v>1.0339926069792902</v>
      </c>
      <c r="AP66" s="24">
        <v>0.61165937228032918</v>
      </c>
      <c r="AQ66" s="24">
        <v>-0.36837529045655565</v>
      </c>
      <c r="AR66" s="24">
        <v>0.57890494920986146</v>
      </c>
      <c r="AS66" s="24">
        <v>0.61789236158460281</v>
      </c>
      <c r="AT66" s="24">
        <v>-0.46200051517186763</v>
      </c>
      <c r="AU66" s="24">
        <v>-8.6782459056922445E-2</v>
      </c>
      <c r="AV66" s="24">
        <v>1.0572659253303203</v>
      </c>
      <c r="AW66" s="24">
        <v>-0.48422039585163507</v>
      </c>
      <c r="AX66" s="24">
        <v>-9.2384820045170665E-2</v>
      </c>
      <c r="AY66" s="24">
        <v>-1.3837284015324789</v>
      </c>
      <c r="AZ66" s="24">
        <v>0.74277166928694971</v>
      </c>
      <c r="BA66" s="24">
        <v>-6.8315460237366024E-2</v>
      </c>
      <c r="BB66" s="24">
        <v>0.75595750693605235</v>
      </c>
      <c r="BC66" s="24">
        <v>-0.73886443785436973</v>
      </c>
      <c r="BD66" s="24">
        <v>4.833523781916968E-2</v>
      </c>
      <c r="BE66" s="24">
        <v>0.38827383677468252</v>
      </c>
      <c r="BF66" s="24">
        <v>0.46153644151688977</v>
      </c>
      <c r="BG66" s="24">
        <v>1.3609484291386902</v>
      </c>
      <c r="BH66" s="24">
        <v>0.20576076560225379</v>
      </c>
      <c r="BI66" s="24">
        <v>-0.27388370787095245</v>
      </c>
      <c r="BJ66" s="24">
        <v>0.38975009436219943</v>
      </c>
      <c r="BK66" s="24">
        <v>-0.46058215930792923</v>
      </c>
      <c r="BL66" s="24">
        <v>-1.6275398351615831</v>
      </c>
      <c r="BM66" s="24">
        <v>0.74808293404570181</v>
      </c>
      <c r="BN66" s="24">
        <v>-0.41783519515880269</v>
      </c>
      <c r="BO66" s="24">
        <v>-0.35760061333544996</v>
      </c>
      <c r="BP66" s="24">
        <v>-1.5509512717394807</v>
      </c>
      <c r="BQ66" s="24">
        <v>1.1428273659522679</v>
      </c>
      <c r="BR66" s="24">
        <v>1.5103777943879908</v>
      </c>
      <c r="BS66" s="24">
        <v>0.47187663359918131</v>
      </c>
      <c r="BT66" s="24">
        <v>-0.68027499997072716</v>
      </c>
      <c r="BU66">
        <v>-0.59567923559459135</v>
      </c>
      <c r="BV66">
        <v>-1.3165958140683909</v>
      </c>
      <c r="BW66">
        <v>0.4061668673336567</v>
      </c>
      <c r="BX66">
        <v>-0.4399582443400899</v>
      </c>
      <c r="BY66">
        <v>-0.13963584946524144</v>
      </c>
      <c r="BZ66">
        <v>-7.47244563317674E-2</v>
      </c>
      <c r="CA66">
        <v>-0.36334252112821996</v>
      </c>
      <c r="CB66">
        <v>-0.49701142193808334</v>
      </c>
      <c r="CC66">
        <v>0.48615721361390535</v>
      </c>
      <c r="CD66">
        <v>-0.58734216488775026</v>
      </c>
      <c r="CE66">
        <v>-0.74322408058138845</v>
      </c>
    </row>
    <row r="67" spans="1:83">
      <c r="A67" s="12" t="s">
        <v>19</v>
      </c>
      <c r="B67" s="24">
        <v>0.94222061981097971</v>
      </c>
      <c r="C67" s="24">
        <v>0.18578738980392004</v>
      </c>
      <c r="D67" s="24">
        <v>-0.34944984267998347</v>
      </c>
      <c r="E67" s="24">
        <v>1.1813825789783845</v>
      </c>
      <c r="F67" s="24">
        <v>-0.3191405189529834</v>
      </c>
      <c r="G67" s="24">
        <v>0.94554905694488545</v>
      </c>
      <c r="H67" s="24">
        <v>0.78943916133174841</v>
      </c>
      <c r="I67" s="24">
        <v>0.98391331555674</v>
      </c>
      <c r="J67" s="24">
        <v>1.4850402637946962</v>
      </c>
      <c r="K67" s="24">
        <v>1.1229625632975384</v>
      </c>
      <c r="L67" s="24">
        <v>0.77765672711836131</v>
      </c>
      <c r="M67" s="24">
        <v>-0.36840091622262211</v>
      </c>
      <c r="N67" s="24">
        <v>-0.68442581682271353</v>
      </c>
      <c r="O67" s="24">
        <v>0.17273416179366285</v>
      </c>
      <c r="P67" s="24">
        <v>6.1817521737657331E-2</v>
      </c>
      <c r="Q67" s="24">
        <v>0.1001587165631921</v>
      </c>
      <c r="R67" s="24">
        <v>1.3024632092618338</v>
      </c>
      <c r="S67" s="24">
        <v>0.31516499167993689</v>
      </c>
      <c r="T67" s="24">
        <v>-1.0725865193865659E-2</v>
      </c>
      <c r="U67" s="24">
        <v>1.7181126687454005</v>
      </c>
      <c r="V67" s="24">
        <v>3.9519836379521681E-2</v>
      </c>
      <c r="W67" s="24">
        <v>6.7939709876488036E-2</v>
      </c>
      <c r="X67" s="24">
        <v>9.2485294972493248E-2</v>
      </c>
      <c r="Y67" s="24">
        <v>1.1888888888888889</v>
      </c>
      <c r="Z67" s="24">
        <v>0.65454832694640264</v>
      </c>
      <c r="AA67" s="24">
        <v>0.19083093398164311</v>
      </c>
      <c r="AB67" s="24">
        <v>0.99242069628517449</v>
      </c>
      <c r="AC67" s="24">
        <v>-4.3966918897140113E-2</v>
      </c>
      <c r="AD67" s="24">
        <v>1.1630091271280774</v>
      </c>
      <c r="AE67" s="24">
        <v>-0.4839229866676622</v>
      </c>
      <c r="AF67" s="24">
        <v>-0.6225414870681345</v>
      </c>
      <c r="AG67" s="24">
        <v>-8.855804201652788E-2</v>
      </c>
      <c r="AH67" s="24">
        <v>-0.44543440891524955</v>
      </c>
      <c r="AI67" s="24">
        <v>0.19596254304299787</v>
      </c>
      <c r="AJ67" s="24">
        <v>-4.4662708469953495E-2</v>
      </c>
      <c r="AK67" s="24">
        <v>1.1459223039847972</v>
      </c>
      <c r="AL67" s="24">
        <v>0.96426597998266195</v>
      </c>
      <c r="AM67" s="24">
        <v>0.94136125122363756</v>
      </c>
      <c r="AN67" s="24">
        <v>0.91429920087328675</v>
      </c>
      <c r="AO67" s="24">
        <v>0.18799865581441647</v>
      </c>
      <c r="AP67" s="24">
        <v>0.61165937228032918</v>
      </c>
      <c r="AQ67" s="24">
        <v>-0.36837529045655565</v>
      </c>
      <c r="AR67" s="24">
        <v>-0.10067912160171522</v>
      </c>
      <c r="AS67" s="24">
        <v>1.849977130492831E-2</v>
      </c>
      <c r="AT67" s="24">
        <v>-0.46200051517186763</v>
      </c>
      <c r="AU67" s="24">
        <v>-8.6782459056922445E-2</v>
      </c>
      <c r="AV67" s="24">
        <v>-0.91597232240599158</v>
      </c>
      <c r="AW67" s="24">
        <v>-0.48422039585163507</v>
      </c>
      <c r="AX67" s="24">
        <v>0.53121271525973046</v>
      </c>
      <c r="AY67" s="24">
        <v>0.62285472805554032</v>
      </c>
      <c r="AZ67" s="24">
        <v>0.74277166928694971</v>
      </c>
      <c r="BA67" s="24">
        <v>1.6609196270209614</v>
      </c>
      <c r="BB67" s="24">
        <v>0.75595750693605235</v>
      </c>
      <c r="BC67" s="24">
        <v>-4.2957234758974873E-2</v>
      </c>
      <c r="BD67" s="24">
        <v>-0.66351099188133067</v>
      </c>
      <c r="BE67" s="24">
        <v>-0.85727787723518989</v>
      </c>
      <c r="BF67" s="24">
        <v>-0.21818086326252981</v>
      </c>
      <c r="BG67" s="24">
        <v>0.437176171371367</v>
      </c>
      <c r="BH67" s="24">
        <v>-0.48868181830535279</v>
      </c>
      <c r="BI67" s="24">
        <v>0.80829094274110358</v>
      </c>
      <c r="BJ67" s="24">
        <v>-1.061733015676336</v>
      </c>
      <c r="BK67" s="24">
        <v>-0.46058215930792923</v>
      </c>
      <c r="BL67" s="24">
        <v>0.33589651917164587</v>
      </c>
      <c r="BM67" s="24">
        <v>-0.41162458093423787</v>
      </c>
      <c r="BN67" s="24">
        <v>0.34271875557969178</v>
      </c>
      <c r="BO67" s="24">
        <v>1.2881749366742907</v>
      </c>
      <c r="BP67" s="24">
        <v>-9.6934454483717458E-2</v>
      </c>
      <c r="BQ67" s="24">
        <v>-0.17958715750678506</v>
      </c>
      <c r="BR67" s="24">
        <v>0.28452006547589404</v>
      </c>
      <c r="BS67" s="24">
        <v>-9.4375326719836311E-2</v>
      </c>
      <c r="BT67" s="24">
        <v>0.2643354285600541</v>
      </c>
      <c r="BU67">
        <v>0.76880371549695969</v>
      </c>
      <c r="BV67">
        <v>0.96155874061174629</v>
      </c>
      <c r="BW67">
        <v>-1.5243793539436012</v>
      </c>
      <c r="BX67">
        <v>0.61869128110325111</v>
      </c>
      <c r="BY67">
        <v>0.72052098324064517</v>
      </c>
      <c r="BZ67">
        <v>-7.47244563317674E-2</v>
      </c>
      <c r="CA67">
        <v>0.14533700845128805</v>
      </c>
      <c r="CB67">
        <v>6.5780923491805171E-2</v>
      </c>
      <c r="CC67">
        <v>-0.42686974853903881</v>
      </c>
      <c r="CD67">
        <v>-2.9004551352481502E-2</v>
      </c>
      <c r="CE67">
        <v>0.78967558561772511</v>
      </c>
    </row>
    <row r="68" spans="1:83">
      <c r="A68" s="12" t="s">
        <v>64</v>
      </c>
      <c r="B68" s="24">
        <v>0.94222061981097971</v>
      </c>
      <c r="C68" s="24">
        <v>1.0887141042509714</v>
      </c>
      <c r="D68" s="24">
        <v>1.1247916811261969</v>
      </c>
      <c r="E68" s="24">
        <v>1.1813825789783845</v>
      </c>
      <c r="F68" s="24">
        <v>2.0308942115189859</v>
      </c>
      <c r="G68" s="24">
        <v>0.94554905694488545</v>
      </c>
      <c r="H68" s="24">
        <v>0.78943916133174841</v>
      </c>
      <c r="I68" s="24">
        <v>-0.54284872582440824</v>
      </c>
      <c r="J68" s="24">
        <v>0.53037152278382005</v>
      </c>
      <c r="K68" s="24">
        <v>1.1229625632975384</v>
      </c>
      <c r="L68" s="24">
        <v>-0.61439177888356711</v>
      </c>
      <c r="M68" s="24">
        <v>1.4966287221544026</v>
      </c>
      <c r="N68" s="24">
        <v>1.069956814906394</v>
      </c>
      <c r="O68" s="24">
        <v>-0.41024363425994931</v>
      </c>
      <c r="P68" s="24">
        <v>0.68771992933143788</v>
      </c>
      <c r="Q68" s="24">
        <v>1.0362574905961039</v>
      </c>
      <c r="R68" s="24">
        <v>1.3024632092618338</v>
      </c>
      <c r="S68" s="24">
        <v>2.1386195863995714</v>
      </c>
      <c r="T68" s="24">
        <v>1.7268642962123635</v>
      </c>
      <c r="U68" s="24">
        <v>-0.93774851767401624</v>
      </c>
      <c r="V68" s="24">
        <v>3.9519836379521681E-2</v>
      </c>
      <c r="W68" s="24">
        <v>1.6865033863457615</v>
      </c>
      <c r="X68" s="24">
        <v>1.5331216205055627</v>
      </c>
      <c r="Y68" s="24">
        <v>1.1888888888888889</v>
      </c>
      <c r="Z68" s="24">
        <v>2.1607532838401133</v>
      </c>
      <c r="AA68" s="24">
        <v>1.4031686322179637</v>
      </c>
      <c r="AB68" s="24">
        <v>0.99242069628517449</v>
      </c>
      <c r="AC68" s="24">
        <v>1.0244292103033676</v>
      </c>
      <c r="AD68" s="24">
        <v>1.1630091271280774</v>
      </c>
      <c r="AE68" s="24">
        <v>1.2659770990502237</v>
      </c>
      <c r="AF68" s="24">
        <v>1.3319492281457763</v>
      </c>
      <c r="AG68" s="24">
        <v>1.4708335674049393</v>
      </c>
      <c r="AH68" s="24">
        <v>1.358574947191511</v>
      </c>
      <c r="AI68" s="24">
        <v>1.2311559769440521</v>
      </c>
      <c r="AJ68" s="24">
        <v>1.4627037023909792</v>
      </c>
      <c r="AK68" s="24">
        <v>0.16887276058723319</v>
      </c>
      <c r="AL68" s="24">
        <v>0.96426597998266195</v>
      </c>
      <c r="AM68" s="24">
        <v>0.94136125122363756</v>
      </c>
      <c r="AN68" s="24">
        <v>0.91429920087328675</v>
      </c>
      <c r="AO68" s="24">
        <v>1.0339926069792902</v>
      </c>
      <c r="AP68" s="24">
        <v>0.61165937228032918</v>
      </c>
      <c r="AQ68" s="24">
        <v>1.1235446358924945</v>
      </c>
      <c r="AR68" s="24">
        <v>1.5982810554272266</v>
      </c>
      <c r="AS68" s="24">
        <v>1.5169812470041146</v>
      </c>
      <c r="AT68" s="24">
        <v>1.1372320373461355</v>
      </c>
      <c r="AU68" s="24">
        <v>-8.6782459056922445E-2</v>
      </c>
      <c r="AV68" s="24">
        <v>1.0572659253303203</v>
      </c>
      <c r="AW68" s="24">
        <v>1.1777224882154171</v>
      </c>
      <c r="AX68" s="24">
        <v>0.53121271525973046</v>
      </c>
      <c r="AY68" s="24">
        <v>1.4828189264504057</v>
      </c>
      <c r="AZ68" s="24">
        <v>0.74277166928694971</v>
      </c>
      <c r="BA68" s="24">
        <v>1.6609196270209614</v>
      </c>
      <c r="BB68" s="24">
        <v>0.75595750693605235</v>
      </c>
      <c r="BC68" s="24">
        <v>1.0009035698841173</v>
      </c>
      <c r="BD68" s="24">
        <v>1.1161045823699203</v>
      </c>
      <c r="BE68" s="24">
        <v>0.38827383677468252</v>
      </c>
      <c r="BF68" s="24">
        <v>1.4811123986860193</v>
      </c>
      <c r="BG68" s="24">
        <v>0.437176171371367</v>
      </c>
      <c r="BH68" s="24">
        <v>0.20576076560225379</v>
      </c>
      <c r="BI68" s="24">
        <v>0.80829094274110358</v>
      </c>
      <c r="BJ68" s="24">
        <v>1.4783624268911011</v>
      </c>
      <c r="BK68" s="24">
        <v>0.99672857912731561</v>
      </c>
      <c r="BL68" s="24">
        <v>1.1773692424573154</v>
      </c>
      <c r="BM68" s="24">
        <v>0.74808293404570181</v>
      </c>
      <c r="BN68" s="24">
        <v>0.34271875557969178</v>
      </c>
      <c r="BO68" s="24">
        <v>1.2881749366742907</v>
      </c>
      <c r="BP68" s="24">
        <v>1.3570823627720456</v>
      </c>
      <c r="BQ68" s="24">
        <v>1.1428273659522679</v>
      </c>
      <c r="BR68" s="24">
        <v>-0.94133766343620273</v>
      </c>
      <c r="BS68" s="24">
        <v>-0.94375326719836272</v>
      </c>
      <c r="BT68" s="24">
        <v>-0.68027499997072716</v>
      </c>
      <c r="BU68">
        <v>2.3234873203770299</v>
      </c>
      <c r="BV68">
        <v>0.96155874061174629</v>
      </c>
      <c r="BW68">
        <v>0.79227611158910827</v>
      </c>
      <c r="BX68">
        <v>0.61869128110325111</v>
      </c>
      <c r="BY68">
        <v>2.010756232299475</v>
      </c>
      <c r="BZ68">
        <v>1.8432032561835967</v>
      </c>
      <c r="CA68">
        <v>1.162696067610304</v>
      </c>
      <c r="CB68">
        <v>3.4425349960711364</v>
      </c>
      <c r="CC68">
        <v>4.138265062225682</v>
      </c>
      <c r="CD68">
        <v>3.3210211298591306</v>
      </c>
      <c r="CE68">
        <v>2.3225752518168385</v>
      </c>
    </row>
    <row r="69" spans="1:83">
      <c r="A69" s="12" t="s">
        <v>65</v>
      </c>
      <c r="B69" s="24">
        <v>0.94222061981097971</v>
      </c>
      <c r="C69" s="24">
        <v>1.0887141042509714</v>
      </c>
      <c r="D69" s="24">
        <v>0.24024676684248866</v>
      </c>
      <c r="E69" s="24">
        <v>1.1813825789783845</v>
      </c>
      <c r="F69" s="24">
        <v>-1.3262982605838272</v>
      </c>
      <c r="G69" s="24">
        <v>3.0137021735295283E-2</v>
      </c>
      <c r="H69" s="24">
        <v>0.78943916133174841</v>
      </c>
      <c r="I69" s="24">
        <v>6.7856090728051058E-2</v>
      </c>
      <c r="J69" s="24">
        <v>1.4850402637946962</v>
      </c>
      <c r="K69" s="24">
        <v>-0.4562035413396251</v>
      </c>
      <c r="L69" s="24">
        <v>0.77765672711836131</v>
      </c>
      <c r="M69" s="24">
        <v>-0.36840091622262211</v>
      </c>
      <c r="N69" s="24">
        <v>1.069956814906394</v>
      </c>
      <c r="O69" s="24">
        <v>-0.41024363425994931</v>
      </c>
      <c r="P69" s="24">
        <v>6.1817521737657331E-2</v>
      </c>
      <c r="Q69" s="24">
        <v>1.0362574905961039</v>
      </c>
      <c r="R69" s="24">
        <v>-7.2123369893977787E-2</v>
      </c>
      <c r="S69" s="24">
        <v>-0.41421684620791682</v>
      </c>
      <c r="T69" s="24">
        <v>-1.0725865193865659E-2</v>
      </c>
      <c r="U69" s="24">
        <v>-0.14099016174819129</v>
      </c>
      <c r="V69" s="24">
        <v>3.9519836379521681E-2</v>
      </c>
      <c r="W69" s="24">
        <v>6.7939709876488036E-2</v>
      </c>
      <c r="X69" s="24">
        <v>0.66873982518572106</v>
      </c>
      <c r="Y69" s="24">
        <v>-1.111111111111116E-2</v>
      </c>
      <c r="Z69" s="24">
        <v>0.65454832694640264</v>
      </c>
      <c r="AA69" s="24">
        <v>-0.71842233969559743</v>
      </c>
      <c r="AB69" s="24">
        <v>0.99242069628517449</v>
      </c>
      <c r="AC69" s="24">
        <v>1.0244292103033676</v>
      </c>
      <c r="AD69" s="24">
        <v>1.1630091271280774</v>
      </c>
      <c r="AE69" s="24">
        <v>1.2659770990502237</v>
      </c>
      <c r="AF69" s="24">
        <v>1.3319492281457763</v>
      </c>
      <c r="AG69" s="24">
        <v>1.4708335674049393</v>
      </c>
      <c r="AH69" s="24">
        <v>1.358574947191511</v>
      </c>
      <c r="AI69" s="24">
        <v>1.2311559769440521</v>
      </c>
      <c r="AJ69" s="24">
        <v>1.4627037023909792</v>
      </c>
      <c r="AK69" s="24">
        <v>0.16887276058723319</v>
      </c>
      <c r="AL69" s="24">
        <v>0.96426597998266195</v>
      </c>
      <c r="AM69" s="24">
        <v>0.94136125122363756</v>
      </c>
      <c r="AN69" s="24">
        <v>0.91429920087328675</v>
      </c>
      <c r="AO69" s="24">
        <v>1.0339926069792902</v>
      </c>
      <c r="AP69" s="24">
        <v>-1.5613410292418928</v>
      </c>
      <c r="AQ69" s="24">
        <v>0.22839268008306443</v>
      </c>
      <c r="AR69" s="24">
        <v>0.57890494920986146</v>
      </c>
      <c r="AS69" s="24">
        <v>0.61789236158460281</v>
      </c>
      <c r="AT69" s="24">
        <v>0.17769250583533364</v>
      </c>
      <c r="AU69" s="24">
        <v>0.52446790473531313</v>
      </c>
      <c r="AV69" s="24">
        <v>1.0572659253303203</v>
      </c>
      <c r="AW69" s="24">
        <v>1.1777224882154171</v>
      </c>
      <c r="AX69" s="24">
        <v>-0.71598235535007182</v>
      </c>
      <c r="AY69" s="24">
        <v>4.9545262458963402E-2</v>
      </c>
      <c r="AZ69" s="24">
        <v>0.74277166928694971</v>
      </c>
      <c r="BA69" s="24">
        <v>-6.8315460237366024E-2</v>
      </c>
      <c r="BB69" s="24">
        <v>0.75595750693605235</v>
      </c>
      <c r="BC69" s="24">
        <v>-4.2957234758974873E-2</v>
      </c>
      <c r="BD69" s="24">
        <v>1.1161045823699203</v>
      </c>
      <c r="BE69" s="24">
        <v>-0.23450202023025368</v>
      </c>
      <c r="BF69" s="24">
        <v>-1.9174741252110787</v>
      </c>
      <c r="BG69" s="24">
        <v>-0.17867200047351517</v>
      </c>
      <c r="BH69" s="24">
        <v>0.20576076560225379</v>
      </c>
      <c r="BI69" s="24">
        <v>1.6199219307001456</v>
      </c>
      <c r="BJ69" s="24">
        <v>0.38975009436219943</v>
      </c>
      <c r="BK69" s="24">
        <v>-1.9178928977431742</v>
      </c>
      <c r="BL69" s="24">
        <v>-1.6275398351615831</v>
      </c>
      <c r="BM69" s="24">
        <v>-1.2814052171691925</v>
      </c>
      <c r="BN69" s="24">
        <v>1.4835496816874336</v>
      </c>
      <c r="BO69" s="24">
        <v>0.30070960666844637</v>
      </c>
      <c r="BP69" s="24">
        <v>1.3570823627720456</v>
      </c>
      <c r="BQ69" s="24">
        <v>1.1428273659522679</v>
      </c>
      <c r="BR69" s="24">
        <v>0.28452006547589404</v>
      </c>
      <c r="BS69" s="24">
        <v>-0.94375326719836272</v>
      </c>
      <c r="BT69" s="24">
        <v>-0.68027499997072716</v>
      </c>
      <c r="BU69">
        <v>0.44628956342077492</v>
      </c>
      <c r="BV69">
        <v>-0.17751853672832227</v>
      </c>
      <c r="BW69">
        <v>0.79227611158910827</v>
      </c>
      <c r="BX69">
        <v>0.61869128110325111</v>
      </c>
      <c r="BY69">
        <v>-0.56971426581818474</v>
      </c>
      <c r="BZ69">
        <v>-7.47244563317674E-2</v>
      </c>
      <c r="CA69">
        <v>0.14533700845128805</v>
      </c>
      <c r="CB69">
        <v>0.62857326892169374</v>
      </c>
      <c r="CC69">
        <v>-0.42686974853903881</v>
      </c>
      <c r="CD69">
        <v>0.5293330621827872</v>
      </c>
      <c r="CE69">
        <v>0.78967558561772511</v>
      </c>
    </row>
    <row r="70" spans="1:83">
      <c r="A70" s="12" t="s">
        <v>66</v>
      </c>
      <c r="B70" s="24">
        <v>-1.8431761029879019</v>
      </c>
      <c r="C70" s="24">
        <v>-0.4161637531607808</v>
      </c>
      <c r="D70" s="24">
        <v>-0.93914645220245563</v>
      </c>
      <c r="E70" s="24">
        <v>-0.36203659678369843</v>
      </c>
      <c r="F70" s="24">
        <v>0.35229797546757918</v>
      </c>
      <c r="G70" s="24">
        <v>-0.58013766840443148</v>
      </c>
      <c r="H70" s="24">
        <v>0.78943916133174841</v>
      </c>
      <c r="I70" s="24">
        <v>-0.54284872582440824</v>
      </c>
      <c r="J70" s="24">
        <v>-0.74252013189734789</v>
      </c>
      <c r="K70" s="24">
        <v>-0.4562035413396251</v>
      </c>
      <c r="L70" s="24">
        <v>8.1632474117397089E-2</v>
      </c>
      <c r="M70" s="24">
        <v>-0.36840091622262211</v>
      </c>
      <c r="N70" s="24">
        <v>-0.68442581682271353</v>
      </c>
      <c r="O70" s="24">
        <v>-0.41024363425994931</v>
      </c>
      <c r="P70" s="24">
        <v>-0.56408488585612315</v>
      </c>
      <c r="Q70" s="24">
        <v>-0.52390713279208245</v>
      </c>
      <c r="R70" s="24">
        <v>-7.2123369893977787E-2</v>
      </c>
      <c r="S70" s="24">
        <v>-1.5082896030396975</v>
      </c>
      <c r="T70" s="24">
        <v>0.85806921550924886</v>
      </c>
      <c r="U70" s="24">
        <v>-0.93774851767401624</v>
      </c>
      <c r="V70" s="24">
        <v>3.9519836379521681E-2</v>
      </c>
      <c r="W70" s="24">
        <v>6.7939709876488036E-2</v>
      </c>
      <c r="X70" s="24">
        <v>-1.3481510305605762</v>
      </c>
      <c r="Y70" s="24">
        <v>-0.91111111111111109</v>
      </c>
      <c r="Z70" s="24">
        <v>-0.85165662994730817</v>
      </c>
      <c r="AA70" s="24">
        <v>-0.71842233969559743</v>
      </c>
      <c r="AB70" s="24">
        <v>-0.75510270369524135</v>
      </c>
      <c r="AC70" s="24">
        <v>1.0244292103033676</v>
      </c>
      <c r="AD70" s="24">
        <v>-0.89127802265890044</v>
      </c>
      <c r="AE70" s="24">
        <v>-0.4839229866676622</v>
      </c>
      <c r="AF70" s="24">
        <v>-0.6225414870681345</v>
      </c>
      <c r="AG70" s="24">
        <v>-0.71231468578511481</v>
      </c>
      <c r="AH70" s="24">
        <v>-0.44543440891524955</v>
      </c>
      <c r="AI70" s="24">
        <v>-0.49416641289103824</v>
      </c>
      <c r="AJ70" s="24">
        <v>-0.64760927281432656</v>
      </c>
      <c r="AK70" s="24">
        <v>-0.48249360167780952</v>
      </c>
      <c r="AL70" s="24">
        <v>0.1883830888045597</v>
      </c>
      <c r="AM70" s="24">
        <v>0.94136125122363756</v>
      </c>
      <c r="AN70" s="24">
        <v>-0.65473120740502333</v>
      </c>
      <c r="AO70" s="24">
        <v>1.0339926069792902</v>
      </c>
      <c r="AP70" s="24">
        <v>0.61165937228032918</v>
      </c>
      <c r="AQ70" s="24">
        <v>-0.36837529045655565</v>
      </c>
      <c r="AR70" s="24">
        <v>-0.10067912160171522</v>
      </c>
      <c r="AS70" s="24">
        <v>1.849977130492831E-2</v>
      </c>
      <c r="AT70" s="24">
        <v>-0.46200051517186763</v>
      </c>
      <c r="AU70" s="24">
        <v>-8.6782459056922445E-2</v>
      </c>
      <c r="AV70" s="24">
        <v>-0.1266770233114668</v>
      </c>
      <c r="AW70" s="24">
        <v>0.18055675777518584</v>
      </c>
      <c r="AX70" s="24">
        <v>1.4666090182170821</v>
      </c>
      <c r="AY70" s="24">
        <v>4.9545262458963402E-2</v>
      </c>
      <c r="AZ70" s="24">
        <v>-2.309051058870299</v>
      </c>
      <c r="BA70" s="24">
        <v>-6.8315460237366024E-2</v>
      </c>
      <c r="BB70" s="24">
        <v>0.75595750693605235</v>
      </c>
      <c r="BC70" s="24">
        <v>1.0009035698841173</v>
      </c>
      <c r="BD70" s="24">
        <v>1.1161045823699203</v>
      </c>
      <c r="BE70" s="24">
        <v>-0.23450202023025368</v>
      </c>
      <c r="BF70" s="24">
        <v>-0.21818086326252981</v>
      </c>
      <c r="BG70" s="24">
        <v>-0.17867200047351517</v>
      </c>
      <c r="BH70" s="24">
        <v>-1.5303456941667626</v>
      </c>
      <c r="BI70" s="24">
        <v>-0.27388370787095245</v>
      </c>
      <c r="BJ70" s="24">
        <v>1.4783624268911011</v>
      </c>
      <c r="BK70" s="24">
        <v>0.12234213606616873</v>
      </c>
      <c r="BL70" s="24">
        <v>-0.22508529635213384</v>
      </c>
      <c r="BM70" s="24">
        <v>0.74808293404570181</v>
      </c>
      <c r="BN70" s="24">
        <v>1.4835496816874336</v>
      </c>
      <c r="BO70" s="24">
        <v>0.30070960666844637</v>
      </c>
      <c r="BP70" s="24">
        <v>-1.5509512717394807</v>
      </c>
      <c r="BQ70" s="24">
        <v>-1.5020016809658379</v>
      </c>
      <c r="BR70" s="24">
        <v>0.28452006547589404</v>
      </c>
      <c r="BS70" s="24">
        <v>0.47187663359918131</v>
      </c>
      <c r="BT70" s="24">
        <v>0.2643354285600541</v>
      </c>
      <c r="BU70">
        <v>-0.64116200063097628</v>
      </c>
      <c r="BV70">
        <v>-0.55721096250834512</v>
      </c>
      <c r="BW70">
        <v>-0.36605162117724649</v>
      </c>
      <c r="BX70">
        <v>-8.7075069192309576E-2</v>
      </c>
      <c r="BY70">
        <v>-0.56971426581818474</v>
      </c>
      <c r="BZ70">
        <v>-0.71403369383688886</v>
      </c>
      <c r="CA70">
        <v>-0.87202205070772798</v>
      </c>
      <c r="CB70">
        <v>-0.49701142193808334</v>
      </c>
      <c r="CC70">
        <v>-0.42686974853903881</v>
      </c>
      <c r="CD70">
        <v>-0.58734216488775026</v>
      </c>
      <c r="CE70">
        <v>-0.74322408058138845</v>
      </c>
    </row>
    <row r="71" spans="1:83">
      <c r="A71" s="12" t="s">
        <v>67</v>
      </c>
      <c r="B71" s="24">
        <v>0.94222061981097971</v>
      </c>
      <c r="C71" s="24">
        <v>-0.4161637531607808</v>
      </c>
      <c r="D71" s="24">
        <v>-0.93914645220245563</v>
      </c>
      <c r="E71" s="24">
        <v>-0.36203659678369843</v>
      </c>
      <c r="F71" s="24">
        <v>-0.3191405189529834</v>
      </c>
      <c r="G71" s="24">
        <v>3.0137021735295283E-2</v>
      </c>
      <c r="H71" s="24">
        <v>-1.4047373311932585</v>
      </c>
      <c r="I71" s="24">
        <v>-0.54284872582440824</v>
      </c>
      <c r="J71" s="24">
        <v>-1.6971888729082238</v>
      </c>
      <c r="K71" s="24">
        <v>-1.0878699831944905</v>
      </c>
      <c r="L71" s="24">
        <v>-0.61439177888356711</v>
      </c>
      <c r="M71" s="24">
        <v>0.37761093912818772</v>
      </c>
      <c r="N71" s="24">
        <v>-1.3861788695143566</v>
      </c>
      <c r="O71" s="24">
        <v>0.75571195784727496</v>
      </c>
      <c r="P71" s="24">
        <v>-0.56408488585612315</v>
      </c>
      <c r="Q71" s="24">
        <v>0.1001587165631921</v>
      </c>
      <c r="R71" s="24">
        <v>0.61516991968392809</v>
      </c>
      <c r="S71" s="24">
        <v>0.31516499167993689</v>
      </c>
      <c r="T71" s="24">
        <v>0.85806921550924886</v>
      </c>
      <c r="U71" s="24">
        <v>-0.14099016174819129</v>
      </c>
      <c r="V71" s="24">
        <v>3.9519836379521681E-2</v>
      </c>
      <c r="W71" s="24">
        <v>6.7939709876488036E-2</v>
      </c>
      <c r="X71" s="24">
        <v>9.2485294972493248E-2</v>
      </c>
      <c r="Y71" s="24">
        <v>-0.91111111111111109</v>
      </c>
      <c r="Z71" s="24">
        <v>-0.85165662994730817</v>
      </c>
      <c r="AA71" s="24">
        <v>-0.71842233969559743</v>
      </c>
      <c r="AB71" s="24">
        <v>0.99242069628517449</v>
      </c>
      <c r="AC71" s="24">
        <v>1.0244292103033676</v>
      </c>
      <c r="AD71" s="24">
        <v>-0.3043388370054782</v>
      </c>
      <c r="AE71" s="24">
        <v>-0.4839229866676622</v>
      </c>
      <c r="AF71" s="24">
        <v>1.3319492281457763</v>
      </c>
      <c r="AG71" s="24">
        <v>-8.855804201652788E-2</v>
      </c>
      <c r="AH71" s="24">
        <v>-0.44543440891524955</v>
      </c>
      <c r="AI71" s="24">
        <v>1.2311559769440521</v>
      </c>
      <c r="AJ71" s="24">
        <v>-4.4662708469953495E-2</v>
      </c>
      <c r="AK71" s="24">
        <v>0.16887276058723319</v>
      </c>
      <c r="AL71" s="24">
        <v>-0.32887217198084173</v>
      </c>
      <c r="AM71" s="24">
        <v>-0.4105937372358418</v>
      </c>
      <c r="AN71" s="24">
        <v>-0.65473120740502333</v>
      </c>
      <c r="AO71" s="24">
        <v>0.18799865581441647</v>
      </c>
      <c r="AP71" s="24">
        <v>1.480859532889218</v>
      </c>
      <c r="AQ71" s="24">
        <v>-0.36837529045655565</v>
      </c>
      <c r="AR71" s="24">
        <v>-0.10067912160171522</v>
      </c>
      <c r="AS71" s="24">
        <v>1.849977130492831E-2</v>
      </c>
      <c r="AT71" s="24">
        <v>-0.46200051517186763</v>
      </c>
      <c r="AU71" s="24">
        <v>-8.6782459056922445E-2</v>
      </c>
      <c r="AV71" s="24">
        <v>-0.91597232240599158</v>
      </c>
      <c r="AW71" s="24">
        <v>0.18055675777518584</v>
      </c>
      <c r="AX71" s="24">
        <v>1.4666090182170821</v>
      </c>
      <c r="AY71" s="24">
        <v>4.9545262458963402E-2</v>
      </c>
      <c r="AZ71" s="24">
        <v>0.74277166928694971</v>
      </c>
      <c r="BA71" s="24">
        <v>-6.8315460237366024E-2</v>
      </c>
      <c r="BB71" s="24">
        <v>0.75595750693605235</v>
      </c>
      <c r="BC71" s="24">
        <v>-0.73886443785436973</v>
      </c>
      <c r="BD71" s="24">
        <v>1.1161045823699203</v>
      </c>
      <c r="BE71" s="24">
        <v>-0.23450202023025368</v>
      </c>
      <c r="BF71" s="24">
        <v>1.4811123986860193</v>
      </c>
      <c r="BG71" s="24">
        <v>-0.79452017231839733</v>
      </c>
      <c r="BH71" s="24">
        <v>0.20576076560225379</v>
      </c>
      <c r="BI71" s="24">
        <v>1.6199219307001456</v>
      </c>
      <c r="BJ71" s="24">
        <v>0.38975009436219943</v>
      </c>
      <c r="BK71" s="24">
        <v>-0.46058215930792923</v>
      </c>
      <c r="BL71" s="24">
        <v>-0.22508529635213384</v>
      </c>
      <c r="BM71" s="24">
        <v>0.16822917655573197</v>
      </c>
      <c r="BN71" s="24">
        <v>-0.41783519515880269</v>
      </c>
      <c r="BO71" s="24">
        <v>-0.35760061333544996</v>
      </c>
      <c r="BP71" s="24">
        <v>0.48467227241858779</v>
      </c>
      <c r="BQ71" s="24">
        <v>-1.5020016809658379</v>
      </c>
      <c r="BR71" s="24">
        <v>1.5103777943879908</v>
      </c>
      <c r="BS71" s="24">
        <v>0.47187663359918131</v>
      </c>
      <c r="BT71" s="24">
        <v>0.2643354285600541</v>
      </c>
      <c r="BU71">
        <v>0.31811086195459881</v>
      </c>
      <c r="BV71">
        <v>0.20217388905170058</v>
      </c>
      <c r="BW71">
        <v>2.0057623078205113E-2</v>
      </c>
      <c r="BX71">
        <v>0.26580810595547072</v>
      </c>
      <c r="BY71">
        <v>0.29044256688770187</v>
      </c>
      <c r="BZ71">
        <v>-0.71403369383688886</v>
      </c>
      <c r="CA71">
        <v>0.14533700845128805</v>
      </c>
      <c r="CB71">
        <v>-0.49701142193808334</v>
      </c>
      <c r="CC71">
        <v>-0.42686974853903881</v>
      </c>
      <c r="CD71">
        <v>-0.58734216488775026</v>
      </c>
      <c r="CE71">
        <v>1.3006421410174296</v>
      </c>
    </row>
    <row r="72" spans="1:83">
      <c r="A72" s="12" t="s">
        <v>197</v>
      </c>
      <c r="B72" s="24">
        <v>0.94222061981097971</v>
      </c>
      <c r="C72" s="24">
        <v>-1.0181148961254816</v>
      </c>
      <c r="D72" s="24">
        <v>0.24024676684248866</v>
      </c>
      <c r="E72" s="24">
        <v>-1.9054557725457815</v>
      </c>
      <c r="F72" s="24">
        <v>0.35229797546757918</v>
      </c>
      <c r="G72" s="24">
        <v>0.94554905694488545</v>
      </c>
      <c r="H72" s="24">
        <v>-0.15092219260754028</v>
      </c>
      <c r="I72" s="24">
        <v>-1.1535535423768675</v>
      </c>
      <c r="J72" s="24">
        <v>-0.74252013189734789</v>
      </c>
      <c r="K72" s="24">
        <v>0.17546290051524033</v>
      </c>
      <c r="L72" s="24">
        <v>-0.61439177888356711</v>
      </c>
      <c r="M72" s="24">
        <v>-0.36840091622262211</v>
      </c>
      <c r="N72" s="24">
        <v>1.069956814906394</v>
      </c>
      <c r="O72" s="24">
        <v>0.17273416179366285</v>
      </c>
      <c r="P72" s="24">
        <v>-0.56408488585612315</v>
      </c>
      <c r="Q72" s="24">
        <v>-1.147972982147357</v>
      </c>
      <c r="R72" s="24">
        <v>-7.2123369893977787E-2</v>
      </c>
      <c r="S72" s="24">
        <v>-0.41421684620791682</v>
      </c>
      <c r="T72" s="24">
        <v>-1.0725865193865659E-2</v>
      </c>
      <c r="U72" s="24">
        <v>-0.14099016174819129</v>
      </c>
      <c r="V72" s="24">
        <v>3.9519836379521681E-2</v>
      </c>
      <c r="W72" s="24">
        <v>6.7939709876488036E-2</v>
      </c>
      <c r="X72" s="24">
        <v>9.2485294972493248E-2</v>
      </c>
      <c r="Y72" s="24">
        <v>-1.111111111111116E-2</v>
      </c>
      <c r="Z72" s="24">
        <v>5.2066344188918361E-2</v>
      </c>
      <c r="AA72" s="24">
        <v>-0.71842233969559743</v>
      </c>
      <c r="AB72" s="24">
        <v>-5.6093343703075019E-2</v>
      </c>
      <c r="AC72" s="24">
        <v>-4.3966918897140113E-2</v>
      </c>
      <c r="AD72" s="24">
        <v>1.1630091271280774</v>
      </c>
      <c r="AE72" s="24">
        <v>0.21603704761949211</v>
      </c>
      <c r="AF72" s="24">
        <v>-0.6225414870681345</v>
      </c>
      <c r="AG72" s="24">
        <v>-8.855804201652788E-2</v>
      </c>
      <c r="AH72" s="24">
        <v>1.358574947191511</v>
      </c>
      <c r="AI72" s="24">
        <v>0.19596254304299787</v>
      </c>
      <c r="AJ72" s="24">
        <v>-4.4662708469953495E-2</v>
      </c>
      <c r="AK72" s="24">
        <v>1.1459223039847972</v>
      </c>
      <c r="AL72" s="24">
        <v>-0.84612743276624325</v>
      </c>
      <c r="AM72" s="24">
        <v>-1.7625487256953212</v>
      </c>
      <c r="AN72" s="24">
        <v>0.91429920087328675</v>
      </c>
      <c r="AO72" s="24">
        <v>0.18799865581441647</v>
      </c>
      <c r="AP72" s="24">
        <v>-0.25754078832855964</v>
      </c>
      <c r="AQ72" s="24">
        <v>0.22839268008306443</v>
      </c>
      <c r="AR72" s="24">
        <v>-0.10067912160171522</v>
      </c>
      <c r="AS72" s="24">
        <v>1.849977130492831E-2</v>
      </c>
      <c r="AT72" s="24">
        <v>-1.101693536179069</v>
      </c>
      <c r="AU72" s="24">
        <v>-1.6149083685375114</v>
      </c>
      <c r="AV72" s="24">
        <v>-0.1266770233114668</v>
      </c>
      <c r="AW72" s="24">
        <v>0.18055675777518584</v>
      </c>
      <c r="AX72" s="24">
        <v>-9.2384820045170665E-2</v>
      </c>
      <c r="AY72" s="24">
        <v>-1.3837284015324789</v>
      </c>
      <c r="AZ72" s="24">
        <v>-0.56515235706615696</v>
      </c>
      <c r="BA72" s="24">
        <v>-1.7975505474956934</v>
      </c>
      <c r="BB72" s="24">
        <v>-0.35736173055158826</v>
      </c>
      <c r="BC72" s="24">
        <v>1.0009035698841173</v>
      </c>
      <c r="BD72" s="24">
        <v>4.833523781916968E-2</v>
      </c>
      <c r="BE72" s="24">
        <v>-1.7914416627425942</v>
      </c>
      <c r="BF72" s="24">
        <v>-0.89789816804194944</v>
      </c>
      <c r="BG72" s="24">
        <v>-0.79452017231839733</v>
      </c>
      <c r="BH72" s="24">
        <v>0.20576076560225379</v>
      </c>
      <c r="BI72" s="24">
        <v>-1.0855146958299946</v>
      </c>
      <c r="BJ72" s="24">
        <v>-0.33599146065706825</v>
      </c>
      <c r="BK72" s="24">
        <v>0.99672857912731561</v>
      </c>
      <c r="BL72" s="24">
        <v>1.1773692424573154</v>
      </c>
      <c r="BM72" s="24">
        <v>-1.2814052171691925</v>
      </c>
      <c r="BN72" s="24">
        <v>-0.41783519515880269</v>
      </c>
      <c r="BO72" s="24">
        <v>-0.35760061333544996</v>
      </c>
      <c r="BP72" s="24">
        <v>-9.6934454483717458E-2</v>
      </c>
      <c r="BQ72" s="24">
        <v>-0.70855296689040614</v>
      </c>
      <c r="BR72" s="24">
        <v>-0.94133766343620273</v>
      </c>
      <c r="BS72" s="24">
        <v>-0.94375326719836272</v>
      </c>
      <c r="BT72" s="24">
        <v>-0.68027499997072716</v>
      </c>
      <c r="BU72">
        <v>-0.95540655906418193</v>
      </c>
      <c r="BV72">
        <v>0.58186631483172346</v>
      </c>
      <c r="BW72">
        <v>0.79227611158910827</v>
      </c>
      <c r="BX72">
        <v>1.3244576313988117</v>
      </c>
      <c r="BY72">
        <v>0.29044256688770187</v>
      </c>
      <c r="BZ72">
        <v>1.2038940186784755</v>
      </c>
      <c r="CA72">
        <v>2.1800551267693198</v>
      </c>
      <c r="CB72">
        <v>-0.49701142193808334</v>
      </c>
      <c r="CC72">
        <v>-0.42686974853903881</v>
      </c>
      <c r="CD72">
        <v>-0.58734216488775026</v>
      </c>
      <c r="CE72">
        <v>-0.23225752518168388</v>
      </c>
    </row>
    <row r="73" spans="1:83">
      <c r="A73" s="12" t="s">
        <v>69</v>
      </c>
      <c r="B73" s="24">
        <v>-0.45047774158846116</v>
      </c>
      <c r="C73" s="24">
        <v>-0.4161637531607808</v>
      </c>
      <c r="D73" s="24">
        <v>1.1247916811261969</v>
      </c>
      <c r="E73" s="24">
        <v>-0.97940426708853168</v>
      </c>
      <c r="F73" s="24">
        <v>-1.3262982605838272</v>
      </c>
      <c r="G73" s="24">
        <v>-0.58013766840443148</v>
      </c>
      <c r="H73" s="24">
        <v>-1.4047373311932585</v>
      </c>
      <c r="I73" s="24">
        <v>-0.54284872582440824</v>
      </c>
      <c r="J73" s="24">
        <v>-0.10607430455676391</v>
      </c>
      <c r="K73" s="24">
        <v>-0.4562035413396251</v>
      </c>
      <c r="L73" s="24">
        <v>8.1632474117397089E-2</v>
      </c>
      <c r="M73" s="24">
        <v>-0.36840091622262211</v>
      </c>
      <c r="N73" s="24">
        <v>-0.68442581682271353</v>
      </c>
      <c r="O73" s="24">
        <v>-0.41024363425994931</v>
      </c>
      <c r="P73" s="24">
        <v>-0.56408488585612315</v>
      </c>
      <c r="Q73" s="24">
        <v>-1.147972982147357</v>
      </c>
      <c r="R73" s="24">
        <v>-1.1030633042608364</v>
      </c>
      <c r="S73" s="24">
        <v>-1.5082896030396975</v>
      </c>
      <c r="T73" s="24">
        <v>-1.3139184862485376</v>
      </c>
      <c r="U73" s="24">
        <v>-0.93774851767401624</v>
      </c>
      <c r="V73" s="24">
        <v>-1.2942746414293369</v>
      </c>
      <c r="W73" s="24">
        <v>6.7939709876488036E-2</v>
      </c>
      <c r="X73" s="24">
        <v>-1.3481510305605762</v>
      </c>
      <c r="Y73" s="24">
        <v>-0.91111111111111109</v>
      </c>
      <c r="Z73" s="24">
        <v>-0.85165662994730817</v>
      </c>
      <c r="AA73" s="24">
        <v>-0.71842233969559743</v>
      </c>
      <c r="AB73" s="24">
        <v>-5.6093343703075019E-2</v>
      </c>
      <c r="AC73" s="24">
        <v>-0.75623100503081186</v>
      </c>
      <c r="AD73" s="24">
        <v>-0.3043388370054782</v>
      </c>
      <c r="AE73" s="24">
        <v>-0.4839229866676622</v>
      </c>
      <c r="AF73" s="24">
        <v>-0.6225414870681345</v>
      </c>
      <c r="AG73" s="24">
        <v>-0.71231468578511481</v>
      </c>
      <c r="AH73" s="24">
        <v>-0.44543440891524955</v>
      </c>
      <c r="AI73" s="24">
        <v>-0.49416641289103824</v>
      </c>
      <c r="AJ73" s="24">
        <v>-0.64760927281432656</v>
      </c>
      <c r="AK73" s="24">
        <v>0.16887276058723319</v>
      </c>
      <c r="AL73" s="24">
        <v>-0.84612743276624325</v>
      </c>
      <c r="AM73" s="24">
        <v>-0.4105937372358418</v>
      </c>
      <c r="AN73" s="24">
        <v>-0.65473120740502333</v>
      </c>
      <c r="AO73" s="24">
        <v>-0.93999327907208174</v>
      </c>
      <c r="AP73" s="24">
        <v>0.61165937228032918</v>
      </c>
      <c r="AQ73" s="24">
        <v>-0.96514326099617564</v>
      </c>
      <c r="AR73" s="24">
        <v>-0.10067912160171522</v>
      </c>
      <c r="AS73" s="24">
        <v>-0.58089281897474621</v>
      </c>
      <c r="AT73" s="24">
        <v>0.17769250583533364</v>
      </c>
      <c r="AU73" s="24">
        <v>-1.6149083685375114</v>
      </c>
      <c r="AV73" s="24">
        <v>-0.1266770233114668</v>
      </c>
      <c r="AW73" s="24">
        <v>-2.1461632799186874</v>
      </c>
      <c r="AX73" s="24">
        <v>-0.71598235535007182</v>
      </c>
      <c r="AY73" s="24">
        <v>4.9545262458963402E-2</v>
      </c>
      <c r="AZ73" s="24">
        <v>-1.4371017079682282</v>
      </c>
      <c r="BA73" s="24">
        <v>-1.7975505474956934</v>
      </c>
      <c r="BB73" s="24">
        <v>0.75595750693605235</v>
      </c>
      <c r="BC73" s="24">
        <v>-0.73886443785436973</v>
      </c>
      <c r="BD73" s="24">
        <v>-0.66351099188133067</v>
      </c>
      <c r="BE73" s="24">
        <v>-1.7914416627425942</v>
      </c>
      <c r="BF73" s="24">
        <v>-1.9174741252110787</v>
      </c>
      <c r="BG73" s="24">
        <v>-1.7182924300857205</v>
      </c>
      <c r="BH73" s="24">
        <v>0.20576076560225379</v>
      </c>
      <c r="BI73" s="24">
        <v>-1.0855146958299946</v>
      </c>
      <c r="BJ73" s="24">
        <v>-0.33599146065706825</v>
      </c>
      <c r="BK73" s="24">
        <v>-0.46058215930792923</v>
      </c>
      <c r="BL73" s="24">
        <v>-0.22508529635213384</v>
      </c>
      <c r="BM73" s="24">
        <v>-1.2814052171691925</v>
      </c>
      <c r="BN73" s="24">
        <v>-0.41783519515880269</v>
      </c>
      <c r="BO73" s="24">
        <v>-0.35760061333544996</v>
      </c>
      <c r="BP73" s="24">
        <v>0.48467227241858779</v>
      </c>
      <c r="BQ73" s="24">
        <v>-1.5020016809658379</v>
      </c>
      <c r="BR73" s="24">
        <v>0.77486315704073272</v>
      </c>
      <c r="BS73" s="24">
        <v>0.47187663359918131</v>
      </c>
      <c r="BT73" s="24">
        <v>-0.68027499997072716</v>
      </c>
      <c r="BU73">
        <v>-7.056003926541865E-2</v>
      </c>
      <c r="BV73">
        <v>-0.17751853672832227</v>
      </c>
      <c r="BW73">
        <v>0.4061668673336567</v>
      </c>
      <c r="BX73">
        <v>-0.4399582443400899</v>
      </c>
      <c r="BY73">
        <v>-0.99979268217112804</v>
      </c>
      <c r="BZ73">
        <v>-0.71403369383688886</v>
      </c>
      <c r="CA73">
        <v>-0.87202205070772798</v>
      </c>
      <c r="CB73">
        <v>-0.49701142193808334</v>
      </c>
      <c r="CC73">
        <v>-0.42686974853903881</v>
      </c>
      <c r="CD73">
        <v>-0.58734216488775026</v>
      </c>
      <c r="CE73">
        <v>-0.74322408058138845</v>
      </c>
    </row>
    <row r="74" spans="1:83">
      <c r="A74" s="12" t="s">
        <v>70</v>
      </c>
      <c r="B74" s="24">
        <v>-1.8431761029879019</v>
      </c>
      <c r="C74" s="24">
        <v>-0.4161637531607808</v>
      </c>
      <c r="D74" s="24">
        <v>-0.93914645220245563</v>
      </c>
      <c r="E74" s="24">
        <v>-1.9054557725457815</v>
      </c>
      <c r="F74" s="24">
        <v>1.0237364698881417</v>
      </c>
      <c r="G74" s="24">
        <v>-0.58013766840443148</v>
      </c>
      <c r="H74" s="24">
        <v>0.78943916133174841</v>
      </c>
      <c r="I74" s="24">
        <v>0.98391331555674</v>
      </c>
      <c r="J74" s="24">
        <v>-0.74252013189734789</v>
      </c>
      <c r="K74" s="24">
        <v>-0.4562035413396251</v>
      </c>
      <c r="L74" s="24">
        <v>0.77765672711836131</v>
      </c>
      <c r="M74" s="24">
        <v>-0.36840091622262211</v>
      </c>
      <c r="N74" s="24">
        <v>-1.3861788695143566</v>
      </c>
      <c r="O74" s="24">
        <v>-1.2847103283403676</v>
      </c>
      <c r="P74" s="24">
        <v>-1.5029384972467941</v>
      </c>
      <c r="Q74" s="24">
        <v>-1.147972982147357</v>
      </c>
      <c r="R74" s="24">
        <v>1.3024632092618338</v>
      </c>
      <c r="S74" s="24">
        <v>0.31516499167993689</v>
      </c>
      <c r="T74" s="24">
        <v>-1.0725865193865659E-2</v>
      </c>
      <c r="U74" s="24">
        <v>0.39018207553569201</v>
      </c>
      <c r="V74" s="24">
        <v>-0.49399795474402181</v>
      </c>
      <c r="W74" s="24">
        <v>-0.57948576071122138</v>
      </c>
      <c r="X74" s="24">
        <v>0.66873982518572106</v>
      </c>
      <c r="Y74" s="24">
        <v>-0.91111111111111109</v>
      </c>
      <c r="Z74" s="24">
        <v>-0.85165662994730817</v>
      </c>
      <c r="AA74" s="24">
        <v>0.19083093398164311</v>
      </c>
      <c r="AB74" s="24">
        <v>-1.4541120636874076</v>
      </c>
      <c r="AC74" s="24">
        <v>-0.75623100503081186</v>
      </c>
      <c r="AD74" s="24">
        <v>-1.7716868011390337</v>
      </c>
      <c r="AE74" s="24">
        <v>-1.1838830209548166</v>
      </c>
      <c r="AF74" s="24">
        <v>-1.4043377731536988</v>
      </c>
      <c r="AG74" s="24">
        <v>-1.6479496514379952</v>
      </c>
      <c r="AH74" s="24">
        <v>-1.1670381513579537</v>
      </c>
      <c r="AI74" s="24">
        <v>-1.1842953688250744</v>
      </c>
      <c r="AJ74" s="24">
        <v>-1.5520291193308862</v>
      </c>
      <c r="AK74" s="24">
        <v>-1.1338599639428522</v>
      </c>
      <c r="AL74" s="24">
        <v>-0.32887217198084173</v>
      </c>
      <c r="AM74" s="24">
        <v>-0.9513757326196336</v>
      </c>
      <c r="AN74" s="24">
        <v>-0.65473120740502333</v>
      </c>
      <c r="AO74" s="24">
        <v>-0.37599731162883265</v>
      </c>
      <c r="AP74" s="24">
        <v>0.61165937228032918</v>
      </c>
      <c r="AQ74" s="24">
        <v>-0.36837529045655565</v>
      </c>
      <c r="AR74" s="24">
        <v>-0.7802631924132919</v>
      </c>
      <c r="AS74" s="24">
        <v>-1.479981704394258</v>
      </c>
      <c r="AT74" s="24">
        <v>-0.46200051517186763</v>
      </c>
      <c r="AU74" s="24">
        <v>-8.6782459056922445E-2</v>
      </c>
      <c r="AV74" s="24">
        <v>-0.91597232240599158</v>
      </c>
      <c r="AW74" s="24">
        <v>-2.1461632799186874</v>
      </c>
      <c r="AX74" s="24">
        <v>-0.71598235535007182</v>
      </c>
      <c r="AY74" s="24">
        <v>-0.52376420313761352</v>
      </c>
      <c r="AZ74" s="24">
        <v>-1.4371017079682282</v>
      </c>
      <c r="BA74" s="24">
        <v>-6.8315460237366024E-2</v>
      </c>
      <c r="BB74" s="24">
        <v>0.75595750693605235</v>
      </c>
      <c r="BC74" s="24">
        <v>1.0009035698841173</v>
      </c>
      <c r="BD74" s="24">
        <v>1.1161045823699203</v>
      </c>
      <c r="BE74" s="24">
        <v>1.3224376222820868</v>
      </c>
      <c r="BF74" s="24">
        <v>1.4811123986860193</v>
      </c>
      <c r="BG74" s="24">
        <v>-1.7182924300857205</v>
      </c>
      <c r="BH74" s="24">
        <v>-1.5303456941667626</v>
      </c>
      <c r="BI74" s="24">
        <v>0.26720361743507554</v>
      </c>
      <c r="BJ74" s="24">
        <v>-0.33599146065706825</v>
      </c>
      <c r="BK74" s="24">
        <v>0.99672857912731561</v>
      </c>
      <c r="BL74" s="24">
        <v>-0.22508529635213384</v>
      </c>
      <c r="BM74" s="24">
        <v>-1.2814052171691925</v>
      </c>
      <c r="BN74" s="24">
        <v>0.34271875557969178</v>
      </c>
      <c r="BO74" s="24">
        <v>0.30070960666844637</v>
      </c>
      <c r="BP74" s="24">
        <v>-0.67854118138602271</v>
      </c>
      <c r="BQ74" s="24">
        <v>-0.17958715750678506</v>
      </c>
      <c r="BR74" s="24">
        <v>1.5103777943879908</v>
      </c>
      <c r="BS74" s="24">
        <v>1.8875065343967252</v>
      </c>
      <c r="BT74" s="24">
        <v>2.4684264284652104</v>
      </c>
      <c r="BU74">
        <v>-0.83549745124098507</v>
      </c>
      <c r="BV74">
        <v>-0.93690338828836794</v>
      </c>
      <c r="BW74">
        <v>0.4061668673336567</v>
      </c>
      <c r="BX74">
        <v>0.26580810595547072</v>
      </c>
      <c r="BY74">
        <v>-0.56971426581818474</v>
      </c>
      <c r="BZ74">
        <v>0.56458478117335409</v>
      </c>
      <c r="CA74">
        <v>0.65401653803079607</v>
      </c>
      <c r="CB74">
        <v>-0.49701142193808334</v>
      </c>
      <c r="CC74">
        <v>1.3991841757668495</v>
      </c>
      <c r="CD74">
        <v>-0.58734216488775026</v>
      </c>
      <c r="CE74">
        <v>-0.74322408058138845</v>
      </c>
    </row>
    <row r="75" spans="1:83">
      <c r="A75" s="12" t="s">
        <v>198</v>
      </c>
      <c r="B75" s="24">
        <v>0.94222061981097971</v>
      </c>
      <c r="C75" s="24">
        <v>-1.9210416105725328</v>
      </c>
      <c r="D75" s="24">
        <v>1.1247916811261969</v>
      </c>
      <c r="E75" s="24">
        <v>-0.36203659678369843</v>
      </c>
      <c r="F75" s="24">
        <v>0.35229797546757918</v>
      </c>
      <c r="G75" s="24">
        <v>-0.58013766840443148</v>
      </c>
      <c r="H75" s="24">
        <v>-1.4047373311932585</v>
      </c>
      <c r="I75" s="24">
        <v>0.98391331555674</v>
      </c>
      <c r="J75" s="24">
        <v>-0.10607430455676391</v>
      </c>
      <c r="K75" s="24">
        <v>-0.4562035413396251</v>
      </c>
      <c r="L75" s="24">
        <v>8.1632474117397089E-2</v>
      </c>
      <c r="M75" s="24">
        <v>-0.36840091622262211</v>
      </c>
      <c r="N75" s="24">
        <v>1.069956814906394</v>
      </c>
      <c r="O75" s="24">
        <v>-0.41024363425994931</v>
      </c>
      <c r="P75" s="24">
        <v>-1.5029384972467941</v>
      </c>
      <c r="Q75" s="24">
        <v>1.0362574905961039</v>
      </c>
      <c r="R75" s="24">
        <v>-1.1030633042608364</v>
      </c>
      <c r="S75" s="24">
        <v>0.31516499167993689</v>
      </c>
      <c r="T75" s="24">
        <v>-1.0725865193865659E-2</v>
      </c>
      <c r="U75" s="24">
        <v>-0.14099016174819129</v>
      </c>
      <c r="V75" s="24">
        <v>3.9519836379521681E-2</v>
      </c>
      <c r="W75" s="24">
        <v>-1.5506239665927855</v>
      </c>
      <c r="X75" s="24">
        <v>-1.3481510305605762</v>
      </c>
      <c r="Y75" s="24">
        <v>-0.91111111111111109</v>
      </c>
      <c r="Z75" s="24">
        <v>-0.85165662994730817</v>
      </c>
      <c r="AA75" s="24">
        <v>-0.71842233969559743</v>
      </c>
      <c r="AB75" s="24">
        <v>-2.5026261036756572</v>
      </c>
      <c r="AC75" s="24">
        <v>-1.4684950911644836</v>
      </c>
      <c r="AD75" s="24">
        <v>-1.7716868011390337</v>
      </c>
      <c r="AE75" s="24">
        <v>-1.1838830209548166</v>
      </c>
      <c r="AF75" s="24">
        <v>-0.6225414870681345</v>
      </c>
      <c r="AG75" s="24">
        <v>-1.6479496514379952</v>
      </c>
      <c r="AH75" s="24">
        <v>-1.1670381513579537</v>
      </c>
      <c r="AI75" s="24">
        <v>-0.49416641289103824</v>
      </c>
      <c r="AJ75" s="24">
        <v>-1.5520291193308862</v>
      </c>
      <c r="AK75" s="24">
        <v>-2.1109095073404163</v>
      </c>
      <c r="AL75" s="24">
        <v>-1.6220103239443455</v>
      </c>
      <c r="AM75" s="24">
        <v>-0.4105937372358418</v>
      </c>
      <c r="AN75" s="24">
        <v>0.91429920087328675</v>
      </c>
      <c r="AO75" s="24">
        <v>1.0339926069792902</v>
      </c>
      <c r="AP75" s="24">
        <v>0.61165937228032918</v>
      </c>
      <c r="AQ75" s="24">
        <v>-0.36837529045655565</v>
      </c>
      <c r="AR75" s="24">
        <v>0.57890494920986146</v>
      </c>
      <c r="AS75" s="24">
        <v>1.849977130492831E-2</v>
      </c>
      <c r="AT75" s="24">
        <v>1.1372320373461355</v>
      </c>
      <c r="AU75" s="24">
        <v>1.4413434504236664</v>
      </c>
      <c r="AV75" s="24">
        <v>-0.1266770233114668</v>
      </c>
      <c r="AW75" s="24">
        <v>1.1777224882154171</v>
      </c>
      <c r="AX75" s="24">
        <v>-9.2384820045170665E-2</v>
      </c>
      <c r="AY75" s="24">
        <v>4.9545262458963402E-2</v>
      </c>
      <c r="AZ75" s="24">
        <v>0.74277166928694971</v>
      </c>
      <c r="BA75" s="24">
        <v>-6.8315460237366024E-2</v>
      </c>
      <c r="BB75" s="24">
        <v>-0.35736173055158826</v>
      </c>
      <c r="BC75" s="24">
        <v>1.0009035698841173</v>
      </c>
      <c r="BD75" s="24">
        <v>-0.66351099188133067</v>
      </c>
      <c r="BE75" s="24">
        <v>1.3224376222820868</v>
      </c>
      <c r="BF75" s="24">
        <v>-1.9174741252110787</v>
      </c>
      <c r="BG75" s="24">
        <v>-0.17867200047351517</v>
      </c>
      <c r="BH75" s="24">
        <v>1.9418672253712701</v>
      </c>
      <c r="BI75" s="24">
        <v>-1.0855146958299946</v>
      </c>
      <c r="BJ75" s="24">
        <v>0.38975009436219943</v>
      </c>
      <c r="BK75" s="24">
        <v>0.12234213606616873</v>
      </c>
      <c r="BL75" s="24">
        <v>1.1773692424573154</v>
      </c>
      <c r="BM75" s="24">
        <v>0.16822917655573197</v>
      </c>
      <c r="BN75" s="24">
        <v>1.4835496816874336</v>
      </c>
      <c r="BO75" s="24">
        <v>-0.35760061333544996</v>
      </c>
      <c r="BP75" s="24">
        <v>-1.5509512717394807</v>
      </c>
      <c r="BQ75" s="24">
        <v>-0.17958715750678506</v>
      </c>
      <c r="BR75" s="24">
        <v>-0.94133766343620273</v>
      </c>
      <c r="BS75" s="24">
        <v>-0.94375326719836272</v>
      </c>
      <c r="BT75" s="24">
        <v>-0.68027499997072716</v>
      </c>
      <c r="BU75">
        <v>-0.46336573730692576</v>
      </c>
      <c r="BV75">
        <v>0.58186631483172346</v>
      </c>
      <c r="BW75">
        <v>-1.9104885981990527</v>
      </c>
      <c r="BX75">
        <v>-0.79284141948787024</v>
      </c>
      <c r="BY75">
        <v>-0.13963584946524144</v>
      </c>
      <c r="BZ75">
        <v>-0.71403369383688886</v>
      </c>
      <c r="CA75">
        <v>1.6713755971898119</v>
      </c>
      <c r="CB75">
        <v>-0.49701142193808334</v>
      </c>
      <c r="CC75">
        <v>-0.42686974853903881</v>
      </c>
      <c r="CD75">
        <v>-0.58734216488775026</v>
      </c>
      <c r="CE75">
        <v>-0.74322408058138845</v>
      </c>
    </row>
    <row r="76" spans="1:83">
      <c r="A76" s="12" t="s">
        <v>71</v>
      </c>
      <c r="B76" s="24">
        <v>0.94222061981097971</v>
      </c>
      <c r="C76" s="24">
        <v>1.0887141042509714</v>
      </c>
      <c r="D76" s="24">
        <v>1.1247916811261969</v>
      </c>
      <c r="E76" s="24">
        <v>1.1813825789783845</v>
      </c>
      <c r="F76" s="24">
        <v>2.0308942115189859</v>
      </c>
      <c r="G76" s="24">
        <v>0.94554905694488545</v>
      </c>
      <c r="H76" s="24">
        <v>0.78943916133174841</v>
      </c>
      <c r="I76" s="24">
        <v>0.98391331555674</v>
      </c>
      <c r="J76" s="24">
        <v>-0.10607430455676391</v>
      </c>
      <c r="K76" s="24">
        <v>1.1229625632975384</v>
      </c>
      <c r="L76" s="24">
        <v>-1.6584281583850133</v>
      </c>
      <c r="M76" s="24">
        <v>1.4966287221544026</v>
      </c>
      <c r="N76" s="24">
        <v>1.069956814906394</v>
      </c>
      <c r="O76" s="24">
        <v>1.6301786519276933</v>
      </c>
      <c r="P76" s="24">
        <v>1.6265735407221087</v>
      </c>
      <c r="Q76" s="24">
        <v>1.0362574905961039</v>
      </c>
      <c r="R76" s="24">
        <v>0.61516991968392809</v>
      </c>
      <c r="S76" s="24">
        <v>1.0445468295677907</v>
      </c>
      <c r="T76" s="24">
        <v>0.85806921550924886</v>
      </c>
      <c r="U76" s="24">
        <v>1.7181126687454005</v>
      </c>
      <c r="V76" s="24">
        <v>1.3733143141883803</v>
      </c>
      <c r="W76" s="24">
        <v>1.6865033863457615</v>
      </c>
      <c r="X76" s="24">
        <v>1.5331216205055627</v>
      </c>
      <c r="Y76" s="24">
        <v>2.0888888888888886</v>
      </c>
      <c r="Z76" s="24">
        <v>2.1607532838401133</v>
      </c>
      <c r="AA76" s="24">
        <v>2.3124219058952042</v>
      </c>
      <c r="AB76" s="24">
        <v>0.99242069628517449</v>
      </c>
      <c r="AC76" s="24">
        <v>1.0244292103033676</v>
      </c>
      <c r="AD76" s="24">
        <v>1.1630091271280774</v>
      </c>
      <c r="AE76" s="24">
        <v>1.2659770990502237</v>
      </c>
      <c r="AF76" s="24">
        <v>1.3319492281457763</v>
      </c>
      <c r="AG76" s="24">
        <v>1.4708335674049393</v>
      </c>
      <c r="AH76" s="24">
        <v>1.358574947191511</v>
      </c>
      <c r="AI76" s="24">
        <v>1.2311559769440521</v>
      </c>
      <c r="AJ76" s="24">
        <v>1.4627037023909792</v>
      </c>
      <c r="AK76" s="24">
        <v>1.1459223039847972</v>
      </c>
      <c r="AL76" s="24">
        <v>0.96426597998266195</v>
      </c>
      <c r="AM76" s="24">
        <v>0.94136125122363756</v>
      </c>
      <c r="AN76" s="24">
        <v>0.91429920087328675</v>
      </c>
      <c r="AO76" s="24">
        <v>1.0339926069792902</v>
      </c>
      <c r="AP76" s="24">
        <v>0.61165937228032918</v>
      </c>
      <c r="AQ76" s="24">
        <v>1.1235446358924945</v>
      </c>
      <c r="AR76" s="24">
        <v>0.57890494920986146</v>
      </c>
      <c r="AS76" s="24">
        <v>0.61789236158460281</v>
      </c>
      <c r="AT76" s="24">
        <v>1.1372320373461355</v>
      </c>
      <c r="AU76" s="24">
        <v>-8.6782459056922445E-2</v>
      </c>
      <c r="AV76" s="24">
        <v>1.0572659253303203</v>
      </c>
      <c r="AW76" s="24">
        <v>1.1777224882154171</v>
      </c>
      <c r="AX76" s="24">
        <v>-9.2384820045170665E-2</v>
      </c>
      <c r="AY76" s="24">
        <v>1.4828189264504057</v>
      </c>
      <c r="AZ76" s="24">
        <v>0.74277166928694971</v>
      </c>
      <c r="BA76" s="24">
        <v>-6.8315460237366024E-2</v>
      </c>
      <c r="BB76" s="24">
        <v>0.75595750693605235</v>
      </c>
      <c r="BC76" s="24">
        <v>1.0009035698841173</v>
      </c>
      <c r="BD76" s="24">
        <v>1.1161045823699203</v>
      </c>
      <c r="BE76" s="24">
        <v>1.3224376222820868</v>
      </c>
      <c r="BF76" s="24">
        <v>1.4811123986860193</v>
      </c>
      <c r="BG76" s="24">
        <v>-0.17867200047351517</v>
      </c>
      <c r="BH76" s="24">
        <v>0.20576076560225379</v>
      </c>
      <c r="BI76" s="24">
        <v>1.6199219307001456</v>
      </c>
      <c r="BJ76" s="24">
        <v>1.4783624268911011</v>
      </c>
      <c r="BK76" s="24">
        <v>0.99672857912731561</v>
      </c>
      <c r="BL76" s="24">
        <v>1.1773692424573154</v>
      </c>
      <c r="BM76" s="24">
        <v>1.6178635702806565</v>
      </c>
      <c r="BN76" s="24">
        <v>1.4835496816874336</v>
      </c>
      <c r="BO76" s="24">
        <v>1.2881749366742907</v>
      </c>
      <c r="BP76" s="24">
        <v>1.3570823627720456</v>
      </c>
      <c r="BQ76" s="24">
        <v>1.1428273659522679</v>
      </c>
      <c r="BR76" s="24">
        <v>-0.94133766343620273</v>
      </c>
      <c r="BS76" s="24">
        <v>-0.94375326719836272</v>
      </c>
      <c r="BT76" s="24">
        <v>-0.68027499997072716</v>
      </c>
      <c r="BU76">
        <v>3.0553463577806799</v>
      </c>
      <c r="BV76">
        <v>2.1006360179518149</v>
      </c>
      <c r="BW76">
        <v>1.1783853558445598</v>
      </c>
      <c r="BX76">
        <v>1.677340806546592</v>
      </c>
      <c r="BY76">
        <v>2.8709130650053618</v>
      </c>
      <c r="BZ76">
        <v>1.8432032561835967</v>
      </c>
      <c r="CA76">
        <v>2.1800551267693198</v>
      </c>
      <c r="CB76">
        <v>1.7541579597814709</v>
      </c>
      <c r="CC76">
        <v>1.3991841757668495</v>
      </c>
      <c r="CD76">
        <v>2.7626835163238619</v>
      </c>
      <c r="CE76">
        <v>2.3225752518168385</v>
      </c>
    </row>
    <row r="77" spans="1:83">
      <c r="A77" s="12" t="s">
        <v>72</v>
      </c>
      <c r="B77" s="24">
        <v>0.94222061981097971</v>
      </c>
      <c r="C77" s="24">
        <v>1.0887141042509714</v>
      </c>
      <c r="D77" s="24">
        <v>1.1247916811261969</v>
      </c>
      <c r="E77" s="24">
        <v>1.1813825789783845</v>
      </c>
      <c r="F77" s="24">
        <v>1.0237364698881417</v>
      </c>
      <c r="G77" s="24">
        <v>0.94554905694488545</v>
      </c>
      <c r="H77" s="24">
        <v>0.78943916133174841</v>
      </c>
      <c r="I77" s="24">
        <v>0.98391331555674</v>
      </c>
      <c r="J77" s="24">
        <v>1.4850402637946962</v>
      </c>
      <c r="K77" s="24">
        <v>-0.4562035413396251</v>
      </c>
      <c r="L77" s="24">
        <v>-0.61439177888356711</v>
      </c>
      <c r="M77" s="24">
        <v>1.4966287221544026</v>
      </c>
      <c r="N77" s="24">
        <v>1.069956814906394</v>
      </c>
      <c r="O77" s="24">
        <v>0.75571195784727496</v>
      </c>
      <c r="P77" s="24">
        <v>1.6265735407221087</v>
      </c>
      <c r="Q77" s="24">
        <v>1.0362574905961039</v>
      </c>
      <c r="R77" s="24">
        <v>2.3334031436286926</v>
      </c>
      <c r="S77" s="24">
        <v>1.0445468295677907</v>
      </c>
      <c r="T77" s="24">
        <v>1.7268642962123635</v>
      </c>
      <c r="U77" s="24">
        <v>1.7181126687454005</v>
      </c>
      <c r="V77" s="24">
        <v>1.3733143141883803</v>
      </c>
      <c r="W77" s="24">
        <v>1.6865033863457615</v>
      </c>
      <c r="X77" s="24">
        <v>1.5331216205055627</v>
      </c>
      <c r="Y77" s="24">
        <v>2.0888888888888886</v>
      </c>
      <c r="Z77" s="24">
        <v>2.1607532838401133</v>
      </c>
      <c r="AA77" s="24">
        <v>2.3124219058952042</v>
      </c>
      <c r="AB77" s="24">
        <v>0.99242069628517449</v>
      </c>
      <c r="AC77" s="24">
        <v>1.0244292103033676</v>
      </c>
      <c r="AD77" s="24">
        <v>1.1630091271280774</v>
      </c>
      <c r="AE77" s="24">
        <v>1.2659770990502237</v>
      </c>
      <c r="AF77" s="24">
        <v>1.3319492281457763</v>
      </c>
      <c r="AG77" s="24">
        <v>1.4708335674049393</v>
      </c>
      <c r="AH77" s="24">
        <v>1.358574947191511</v>
      </c>
      <c r="AI77" s="24">
        <v>1.2311559769440521</v>
      </c>
      <c r="AJ77" s="24">
        <v>1.4627037023909792</v>
      </c>
      <c r="AK77" s="24">
        <v>1.1459223039847972</v>
      </c>
      <c r="AL77" s="24">
        <v>0.96426597998266195</v>
      </c>
      <c r="AM77" s="24">
        <v>0.94136125122363756</v>
      </c>
      <c r="AN77" s="24">
        <v>0.91429920087328675</v>
      </c>
      <c r="AO77" s="24">
        <v>1.0339926069792902</v>
      </c>
      <c r="AP77" s="24">
        <v>1.480859532889218</v>
      </c>
      <c r="AQ77" s="24">
        <v>1.1235446358924945</v>
      </c>
      <c r="AR77" s="24">
        <v>0.57890494920986146</v>
      </c>
      <c r="AS77" s="24">
        <v>1.5169812470041146</v>
      </c>
      <c r="AT77" s="24">
        <v>1.1372320373461355</v>
      </c>
      <c r="AU77" s="24">
        <v>1.4413434504236664</v>
      </c>
      <c r="AV77" s="24">
        <v>1.0572659253303203</v>
      </c>
      <c r="AW77" s="24">
        <v>-0.48422039585163507</v>
      </c>
      <c r="AX77" s="24">
        <v>1.4666090182170821</v>
      </c>
      <c r="AY77" s="24">
        <v>1.4828189264504057</v>
      </c>
      <c r="AZ77" s="24">
        <v>0.74277166928694971</v>
      </c>
      <c r="BA77" s="24">
        <v>1.6609196270209614</v>
      </c>
      <c r="BB77" s="24">
        <v>0.75595750693605235</v>
      </c>
      <c r="BC77" s="24">
        <v>1.0009035698841173</v>
      </c>
      <c r="BD77" s="24">
        <v>1.1161045823699203</v>
      </c>
      <c r="BE77" s="24">
        <v>1.3224376222820868</v>
      </c>
      <c r="BF77" s="24">
        <v>1.4811123986860193</v>
      </c>
      <c r="BG77" s="24">
        <v>1.3609484291386902</v>
      </c>
      <c r="BH77" s="24">
        <v>0.20576076560225379</v>
      </c>
      <c r="BI77" s="24">
        <v>1.6199219307001456</v>
      </c>
      <c r="BJ77" s="24">
        <v>1.4783624268911011</v>
      </c>
      <c r="BK77" s="24">
        <v>0.99672857912731561</v>
      </c>
      <c r="BL77" s="24">
        <v>1.1773692424573154</v>
      </c>
      <c r="BM77" s="24">
        <v>1.6178635702806565</v>
      </c>
      <c r="BN77" s="24">
        <v>1.4835496816874336</v>
      </c>
      <c r="BO77" s="24">
        <v>1.2881749366742907</v>
      </c>
      <c r="BP77" s="24">
        <v>1.3570823627720456</v>
      </c>
      <c r="BQ77" s="24">
        <v>1.1428273659522679</v>
      </c>
      <c r="BR77" s="24">
        <v>1.5103777943879908</v>
      </c>
      <c r="BS77" s="24">
        <v>1.8875065343967252</v>
      </c>
      <c r="BT77" s="24">
        <v>2.4684264284652104</v>
      </c>
      <c r="BU77">
        <v>2.4682052091291635</v>
      </c>
      <c r="BV77">
        <v>1.7209435921717919</v>
      </c>
      <c r="BW77">
        <v>0.79227611158910827</v>
      </c>
      <c r="BX77">
        <v>2.0302239816943723</v>
      </c>
      <c r="BY77">
        <v>2.4408346486524186</v>
      </c>
      <c r="BZ77">
        <v>2.4825124936887182</v>
      </c>
      <c r="CA77">
        <v>1.162696067610304</v>
      </c>
      <c r="CB77">
        <v>1.7541579597814709</v>
      </c>
      <c r="CC77">
        <v>5.0512920243786263</v>
      </c>
      <c r="CD77">
        <v>3.3210211298591306</v>
      </c>
      <c r="CE77">
        <v>2.3225752518168385</v>
      </c>
    </row>
    <row r="78" spans="1:83">
      <c r="A78" s="12" t="s">
        <v>199</v>
      </c>
      <c r="B78" s="24">
        <v>0.94222061981097971</v>
      </c>
      <c r="C78" s="24">
        <v>-0.4161637531607808</v>
      </c>
      <c r="D78" s="24">
        <v>-0.34944984267998347</v>
      </c>
      <c r="E78" s="24">
        <v>-0.97940426708853168</v>
      </c>
      <c r="F78" s="24">
        <v>-0.3191405189529834</v>
      </c>
      <c r="G78" s="24">
        <v>3.0137021735295283E-2</v>
      </c>
      <c r="H78" s="24">
        <v>0.78943916133174841</v>
      </c>
      <c r="I78" s="24">
        <v>-0.54284872582440824</v>
      </c>
      <c r="J78" s="24">
        <v>0.53037152278382005</v>
      </c>
      <c r="K78" s="24">
        <v>1.1229625632975384</v>
      </c>
      <c r="L78" s="24">
        <v>0.77765672711836131</v>
      </c>
      <c r="M78" s="24">
        <v>-1.114412771573432</v>
      </c>
      <c r="N78" s="24">
        <v>1.7327235868929536E-2</v>
      </c>
      <c r="O78" s="24">
        <v>-0.41024363425994931</v>
      </c>
      <c r="P78" s="24">
        <v>0.68771992933143788</v>
      </c>
      <c r="Q78" s="24">
        <v>0.1001587165631921</v>
      </c>
      <c r="R78" s="24">
        <v>-7.2123369893977787E-2</v>
      </c>
      <c r="S78" s="24">
        <v>-0.41421684620791682</v>
      </c>
      <c r="T78" s="24">
        <v>-1.0725865193865659E-2</v>
      </c>
      <c r="U78" s="24">
        <v>-0.93774851767401624</v>
      </c>
      <c r="V78" s="24">
        <v>0.57303762750306519</v>
      </c>
      <c r="W78" s="24">
        <v>0.71536518046419739</v>
      </c>
      <c r="X78" s="24">
        <v>9.2485294972493248E-2</v>
      </c>
      <c r="Y78" s="24">
        <v>0.5888888888888888</v>
      </c>
      <c r="Z78" s="24">
        <v>5.2066344188918361E-2</v>
      </c>
      <c r="AA78" s="24">
        <v>-0.71842233969559743</v>
      </c>
      <c r="AB78" s="24">
        <v>0.99242069628517449</v>
      </c>
      <c r="AC78" s="24">
        <v>-4.3966918897140113E-2</v>
      </c>
      <c r="AD78" s="24">
        <v>0.28260034864794398</v>
      </c>
      <c r="AE78" s="24">
        <v>-0.4839229866676622</v>
      </c>
      <c r="AF78" s="24">
        <v>0.15925479901742978</v>
      </c>
      <c r="AG78" s="24">
        <v>0.53519860175205902</v>
      </c>
      <c r="AH78" s="24">
        <v>0.27616933352745465</v>
      </c>
      <c r="AI78" s="24">
        <v>1.2311559769440521</v>
      </c>
      <c r="AJ78" s="24">
        <v>0.55828385587441964</v>
      </c>
      <c r="AK78" s="24">
        <v>0.16887276058723319</v>
      </c>
      <c r="AL78" s="24">
        <v>0.1883830888045597</v>
      </c>
      <c r="AM78" s="24">
        <v>0.13018825814794996</v>
      </c>
      <c r="AN78" s="24">
        <v>0.91429920087328675</v>
      </c>
      <c r="AO78" s="24">
        <v>0.18799865581441647</v>
      </c>
      <c r="AP78" s="24">
        <v>-0.25754078832855964</v>
      </c>
      <c r="AQ78" s="24">
        <v>1.1235446358924945</v>
      </c>
      <c r="AR78" s="24">
        <v>-0.10067912160171522</v>
      </c>
      <c r="AS78" s="24">
        <v>1.849977130492831E-2</v>
      </c>
      <c r="AT78" s="24">
        <v>1.1372320373461355</v>
      </c>
      <c r="AU78" s="24">
        <v>1.4413434504236664</v>
      </c>
      <c r="AV78" s="24">
        <v>-0.1266770233114668</v>
      </c>
      <c r="AW78" s="24">
        <v>-0.48422039585163507</v>
      </c>
      <c r="AX78" s="24">
        <v>-9.2384820045170665E-2</v>
      </c>
      <c r="AY78" s="24">
        <v>4.9545262458963402E-2</v>
      </c>
      <c r="AZ78" s="24">
        <v>0.74277166928694971</v>
      </c>
      <c r="BA78" s="24">
        <v>-6.8315460237366024E-2</v>
      </c>
      <c r="BB78" s="24">
        <v>-0.35736173055158826</v>
      </c>
      <c r="BC78" s="24">
        <v>-0.73886443785436973</v>
      </c>
      <c r="BD78" s="24">
        <v>4.833523781916968E-2</v>
      </c>
      <c r="BE78" s="24">
        <v>-0.85727787723518989</v>
      </c>
      <c r="BF78" s="24">
        <v>1.4811123986860193</v>
      </c>
      <c r="BG78" s="24">
        <v>-0.79452017231839733</v>
      </c>
      <c r="BH78" s="24">
        <v>-0.48868181830535279</v>
      </c>
      <c r="BI78" s="24">
        <v>-1.0855146958299946</v>
      </c>
      <c r="BJ78" s="24">
        <v>-1.061733015676336</v>
      </c>
      <c r="BK78" s="24">
        <v>0.99672857912731561</v>
      </c>
      <c r="BL78" s="24">
        <v>-0.22508529635213384</v>
      </c>
      <c r="BM78" s="24">
        <v>-0.41162458093423787</v>
      </c>
      <c r="BN78" s="24">
        <v>0.34271875557969178</v>
      </c>
      <c r="BO78" s="24">
        <v>1.2881749366742907</v>
      </c>
      <c r="BP78" s="24">
        <v>-9.6934454483717458E-2</v>
      </c>
      <c r="BQ78" s="24">
        <v>-1.5020016809658379</v>
      </c>
      <c r="BR78" s="24">
        <v>-0.94133766343620273</v>
      </c>
      <c r="BS78" s="24">
        <v>-0.94375326719836272</v>
      </c>
      <c r="BT78" s="24">
        <v>-0.68027499997072716</v>
      </c>
      <c r="BU78">
        <v>6.1753459022246944E-2</v>
      </c>
      <c r="BV78">
        <v>0.58186631483172346</v>
      </c>
      <c r="BW78">
        <v>1.1783853558445598</v>
      </c>
      <c r="BX78">
        <v>0.26580810595547072</v>
      </c>
      <c r="BY78">
        <v>-0.13963584946524144</v>
      </c>
      <c r="BZ78">
        <v>-7.47244563317674E-2</v>
      </c>
      <c r="CA78">
        <v>0.14533700845128805</v>
      </c>
      <c r="CB78">
        <v>6.5780923491805171E-2</v>
      </c>
      <c r="CC78">
        <v>-0.42686974853903881</v>
      </c>
      <c r="CD78">
        <v>-0.58734216488775026</v>
      </c>
      <c r="CE78">
        <v>-0.23225752518168388</v>
      </c>
    </row>
    <row r="79" spans="1:83">
      <c r="A79" s="12" t="s">
        <v>200</v>
      </c>
      <c r="B79" s="24">
        <v>-1.0075570861482375</v>
      </c>
      <c r="C79" s="24">
        <v>-0.4161637531607808</v>
      </c>
      <c r="D79" s="24">
        <v>-0.93914645220245563</v>
      </c>
      <c r="E79" s="24">
        <v>-0.36203659678369843</v>
      </c>
      <c r="F79" s="24">
        <v>-1.3262982605838272</v>
      </c>
      <c r="G79" s="24">
        <v>0.94554905694488545</v>
      </c>
      <c r="H79" s="24">
        <v>-0.77782976190039943</v>
      </c>
      <c r="I79" s="24">
        <v>6.7856090728051058E-2</v>
      </c>
      <c r="J79" s="24">
        <v>-1.6971888729082238</v>
      </c>
      <c r="K79" s="24">
        <v>-0.4562035413396251</v>
      </c>
      <c r="L79" s="24">
        <v>0.77765672711836131</v>
      </c>
      <c r="M79" s="24">
        <v>-1.114412771573432</v>
      </c>
      <c r="N79" s="24">
        <v>1.7327235868929536E-2</v>
      </c>
      <c r="O79" s="24">
        <v>-1.2847103283403676</v>
      </c>
      <c r="P79" s="24">
        <v>6.1817521737657331E-2</v>
      </c>
      <c r="Q79" s="24">
        <v>-0.52390713279208245</v>
      </c>
      <c r="R79" s="24">
        <v>-1.1030633042608364</v>
      </c>
      <c r="S79" s="24">
        <v>0.31516499167993689</v>
      </c>
      <c r="T79" s="24">
        <v>-1.0725865193865659E-2</v>
      </c>
      <c r="U79" s="24">
        <v>1.7181126687454005</v>
      </c>
      <c r="V79" s="24">
        <v>-1.2942746414293369</v>
      </c>
      <c r="W79" s="24">
        <v>6.7939709876488036E-2</v>
      </c>
      <c r="X79" s="24">
        <v>-1.3481510305605762</v>
      </c>
      <c r="Y79" s="24">
        <v>-0.91111111111111109</v>
      </c>
      <c r="Z79" s="24">
        <v>-0.85165662994730817</v>
      </c>
      <c r="AA79" s="24">
        <v>-0.71842233969559743</v>
      </c>
      <c r="AB79" s="24">
        <v>0.99242069628517449</v>
      </c>
      <c r="AC79" s="24">
        <v>1.0244292103033676</v>
      </c>
      <c r="AD79" s="24">
        <v>-0.3043388370054782</v>
      </c>
      <c r="AE79" s="24">
        <v>0.21603704761949211</v>
      </c>
      <c r="AF79" s="24">
        <v>0.15925479901742978</v>
      </c>
      <c r="AG79" s="24">
        <v>-8.855804201652788E-2</v>
      </c>
      <c r="AH79" s="24">
        <v>0.27616933352745465</v>
      </c>
      <c r="AI79" s="24">
        <v>-0.49416641289103824</v>
      </c>
      <c r="AJ79" s="24">
        <v>-4.4662708469953495E-2</v>
      </c>
      <c r="AK79" s="24">
        <v>-0.48249360167780952</v>
      </c>
      <c r="AL79" s="24">
        <v>-1.6220103239443455</v>
      </c>
      <c r="AM79" s="24">
        <v>-0.9513757326196336</v>
      </c>
      <c r="AN79" s="24">
        <v>-2.7119044093699307E-2</v>
      </c>
      <c r="AO79" s="24">
        <v>0.18799865581441647</v>
      </c>
      <c r="AP79" s="24">
        <v>0.61165937228032918</v>
      </c>
      <c r="AQ79" s="24">
        <v>-0.36837529045655565</v>
      </c>
      <c r="AR79" s="24">
        <v>-0.10067912160171522</v>
      </c>
      <c r="AS79" s="24">
        <v>-0.58089281897474621</v>
      </c>
      <c r="AT79" s="24">
        <v>0.17769250583533364</v>
      </c>
      <c r="AU79" s="24">
        <v>-8.6782459056922445E-2</v>
      </c>
      <c r="AV79" s="24">
        <v>-0.91597232240599158</v>
      </c>
      <c r="AW79" s="24">
        <v>-1.1489975494784559</v>
      </c>
      <c r="AX79" s="24">
        <v>-9.2384820045170665E-2</v>
      </c>
      <c r="AY79" s="24">
        <v>4.9545262458963402E-2</v>
      </c>
      <c r="AZ79" s="24">
        <v>0.74277166928694971</v>
      </c>
      <c r="BA79" s="24">
        <v>-6.8315460237366024E-2</v>
      </c>
      <c r="BB79" s="24">
        <v>-1.841787380535109</v>
      </c>
      <c r="BC79" s="24">
        <v>-1.4347716409497644</v>
      </c>
      <c r="BD79" s="24">
        <v>-1.375357221581831</v>
      </c>
      <c r="BE79" s="24">
        <v>-0.23450202023025368</v>
      </c>
      <c r="BF79" s="24">
        <v>-0.89789816804194944</v>
      </c>
      <c r="BG79" s="24">
        <v>-1.7182924300857205</v>
      </c>
      <c r="BH79" s="24">
        <v>-0.48868181830535279</v>
      </c>
      <c r="BI79" s="24">
        <v>-0.27388370787095245</v>
      </c>
      <c r="BJ79" s="24">
        <v>-1.061733015676336</v>
      </c>
      <c r="BK79" s="24">
        <v>-0.46058215930792923</v>
      </c>
      <c r="BL79" s="24">
        <v>-0.22508529635213384</v>
      </c>
      <c r="BM79" s="24">
        <v>0.16822917655573197</v>
      </c>
      <c r="BN79" s="24">
        <v>-0.41783519515880269</v>
      </c>
      <c r="BO79" s="24">
        <v>-0.35760061333544996</v>
      </c>
      <c r="BP79" s="24">
        <v>-9.6934454483717458E-2</v>
      </c>
      <c r="BQ79" s="24">
        <v>0.34937865187683609</v>
      </c>
      <c r="BR79" s="24">
        <v>0.28452006547589404</v>
      </c>
      <c r="BS79" s="24">
        <v>0.47187663359918131</v>
      </c>
      <c r="BT79" s="24">
        <v>0.2643354285600541</v>
      </c>
      <c r="BU79">
        <v>-0.77761029574013141</v>
      </c>
      <c r="BV79">
        <v>-1.6962882398484136</v>
      </c>
      <c r="BW79">
        <v>-0.752160865432698</v>
      </c>
      <c r="BX79">
        <v>-1.4986077697834308</v>
      </c>
      <c r="BY79">
        <v>-0.99979268217112804</v>
      </c>
      <c r="BZ79">
        <v>-0.71403369383688886</v>
      </c>
      <c r="CA79">
        <v>-0.87202205070772798</v>
      </c>
      <c r="CB79">
        <v>-0.49701142193808334</v>
      </c>
      <c r="CC79">
        <v>-0.42686974853903881</v>
      </c>
      <c r="CD79">
        <v>-0.58734216488775026</v>
      </c>
      <c r="CE79">
        <v>-0.74322408058138845</v>
      </c>
    </row>
    <row r="80" spans="1:83">
      <c r="A80" s="12" t="s">
        <v>201</v>
      </c>
      <c r="B80" s="24">
        <v>-0.45047774158846116</v>
      </c>
      <c r="C80" s="24">
        <v>0.18578738980392004</v>
      </c>
      <c r="D80" s="24">
        <v>-0.93914645220245563</v>
      </c>
      <c r="E80" s="24">
        <v>-0.36203659678369843</v>
      </c>
      <c r="F80" s="24">
        <v>-1.3262982605838272</v>
      </c>
      <c r="G80" s="24">
        <v>-2.1058243937537484</v>
      </c>
      <c r="H80" s="24">
        <v>-2.3450986851325473</v>
      </c>
      <c r="I80" s="24">
        <v>-1.1535535423768675</v>
      </c>
      <c r="J80" s="24">
        <v>-0.74252013189734789</v>
      </c>
      <c r="K80" s="24">
        <v>-0.4562035413396251</v>
      </c>
      <c r="L80" s="24">
        <v>-0.61439177888356711</v>
      </c>
      <c r="M80" s="24">
        <v>-1.114412771573432</v>
      </c>
      <c r="N80" s="24">
        <v>-0.68442581682271353</v>
      </c>
      <c r="O80" s="24">
        <v>-0.41024363425994931</v>
      </c>
      <c r="P80" s="24">
        <v>6.1817521737657331E-2</v>
      </c>
      <c r="Q80" s="24">
        <v>-0.52390713279208245</v>
      </c>
      <c r="R80" s="24">
        <v>-1.1030633042608364</v>
      </c>
      <c r="S80" s="24">
        <v>-1.5082896030396975</v>
      </c>
      <c r="T80" s="24">
        <v>-1.3139184862485376</v>
      </c>
      <c r="U80" s="24">
        <v>-0.93774851767401624</v>
      </c>
      <c r="V80" s="24">
        <v>-1.2942746414293369</v>
      </c>
      <c r="W80" s="24">
        <v>-1.5506239665927855</v>
      </c>
      <c r="X80" s="24">
        <v>-1.3481510305605762</v>
      </c>
      <c r="Y80" s="24">
        <v>-0.91111111111111109</v>
      </c>
      <c r="Z80" s="24">
        <v>-0.85165662994730817</v>
      </c>
      <c r="AA80" s="24">
        <v>-0.71842233969559743</v>
      </c>
      <c r="AB80" s="24">
        <v>-0.75510270369524135</v>
      </c>
      <c r="AC80" s="24">
        <v>-0.75623100503081186</v>
      </c>
      <c r="AD80" s="24">
        <v>-0.89127802265890044</v>
      </c>
      <c r="AE80" s="24">
        <v>-1.1838830209548166</v>
      </c>
      <c r="AF80" s="24">
        <v>-0.6225414870681345</v>
      </c>
      <c r="AG80" s="24">
        <v>-0.71231468578511481</v>
      </c>
      <c r="AH80" s="24">
        <v>-0.44543440891524955</v>
      </c>
      <c r="AI80" s="24">
        <v>-0.49416641289103824</v>
      </c>
      <c r="AJ80" s="24">
        <v>-1.5520291193308862</v>
      </c>
      <c r="AK80" s="24">
        <v>-0.48249360167780952</v>
      </c>
      <c r="AL80" s="24">
        <v>-1.6220103239443455</v>
      </c>
      <c r="AM80" s="24">
        <v>-1.7625487256953212</v>
      </c>
      <c r="AN80" s="24">
        <v>-0.65473120740502333</v>
      </c>
      <c r="AO80" s="24">
        <v>-1.7859872302369555</v>
      </c>
      <c r="AP80" s="24">
        <v>0.61165937228032918</v>
      </c>
      <c r="AQ80" s="24">
        <v>-0.36837529045655565</v>
      </c>
      <c r="AR80" s="24">
        <v>-0.10067912160171522</v>
      </c>
      <c r="AS80" s="24">
        <v>1.849977130492831E-2</v>
      </c>
      <c r="AT80" s="24">
        <v>-1.101693536179069</v>
      </c>
      <c r="AU80" s="24">
        <v>-0.69803282284915802</v>
      </c>
      <c r="AV80" s="24">
        <v>-0.91597232240599158</v>
      </c>
      <c r="AW80" s="24">
        <v>-2.1461632799186874</v>
      </c>
      <c r="AX80" s="24">
        <v>-9.2384820045170665E-2</v>
      </c>
      <c r="AY80" s="24">
        <v>-0.52376420313761352</v>
      </c>
      <c r="AZ80" s="24">
        <v>-0.56515235706615696</v>
      </c>
      <c r="BA80" s="24">
        <v>-1.7975505474956934</v>
      </c>
      <c r="BB80" s="24">
        <v>-1.841787380535109</v>
      </c>
      <c r="BC80" s="24">
        <v>-0.73886443785436973</v>
      </c>
      <c r="BD80" s="24">
        <v>-2.4431265661325816</v>
      </c>
      <c r="BE80" s="24">
        <v>-1.7914416627425942</v>
      </c>
      <c r="BF80" s="24">
        <v>-1.9174741252110787</v>
      </c>
      <c r="BG80" s="24">
        <v>-0.17867200047351517</v>
      </c>
      <c r="BH80" s="24">
        <v>-1.5303456941667626</v>
      </c>
      <c r="BI80" s="24">
        <v>-1.0855146958299946</v>
      </c>
      <c r="BJ80" s="24">
        <v>-2.1503453482052377</v>
      </c>
      <c r="BK80" s="24">
        <v>-1.9178928977431742</v>
      </c>
      <c r="BL80" s="24">
        <v>-1.6275398351615831</v>
      </c>
      <c r="BM80" s="24">
        <v>-1.2814052171691925</v>
      </c>
      <c r="BN80" s="24">
        <v>-0.41783519515880269</v>
      </c>
      <c r="BO80" s="24">
        <v>-2.003376163345191</v>
      </c>
      <c r="BP80" s="24">
        <v>-9.6934454483717458E-2</v>
      </c>
      <c r="BQ80" s="24">
        <v>-1.5020016809658379</v>
      </c>
      <c r="BR80" s="24">
        <v>-0.20582302608894468</v>
      </c>
      <c r="BS80" s="24">
        <v>-0.94375326719836272</v>
      </c>
      <c r="BT80" s="24">
        <v>-0.68027499997072716</v>
      </c>
      <c r="BU80" t="e">
        <v>#N/A</v>
      </c>
    </row>
    <row r="81" spans="1:83">
      <c r="A81" s="12" t="s">
        <v>202</v>
      </c>
      <c r="B81" s="24">
        <v>-1.8431761029879019</v>
      </c>
      <c r="C81" s="24">
        <v>-1.0181148961254816</v>
      </c>
      <c r="D81" s="24">
        <v>-1.8236913664861638</v>
      </c>
      <c r="E81" s="24">
        <v>-0.97940426708853168</v>
      </c>
      <c r="F81" s="24">
        <v>-0.3191405189529834</v>
      </c>
      <c r="G81" s="24">
        <v>-2.1058243937537484</v>
      </c>
      <c r="H81" s="24">
        <v>-0.77782976190039943</v>
      </c>
      <c r="I81" s="24">
        <v>-2.0696107672055564</v>
      </c>
      <c r="J81" s="24">
        <v>-1.6971888729082238</v>
      </c>
      <c r="K81" s="24">
        <v>-2.0353696459767887</v>
      </c>
      <c r="L81" s="24">
        <v>-1.6584281583850133</v>
      </c>
      <c r="M81" s="24">
        <v>-2.2334305545996469</v>
      </c>
      <c r="N81" s="24">
        <v>-1.3861788695143566</v>
      </c>
      <c r="O81" s="24">
        <v>-1.2847103283403676</v>
      </c>
      <c r="P81" s="24">
        <v>-1.5029384972467941</v>
      </c>
      <c r="Q81" s="24">
        <v>-1.147972982147357</v>
      </c>
      <c r="R81" s="24">
        <v>-1.1030633042608364</v>
      </c>
      <c r="S81" s="24">
        <v>-1.5082896030396975</v>
      </c>
      <c r="T81" s="24">
        <v>-1.3139184862485376</v>
      </c>
      <c r="U81" s="24">
        <v>-0.93774851767401624</v>
      </c>
      <c r="V81" s="24">
        <v>-1.2942746414293369</v>
      </c>
      <c r="W81" s="24">
        <v>6.7939709876488036E-2</v>
      </c>
      <c r="X81" s="24">
        <v>-1.3481510305605762</v>
      </c>
      <c r="Y81" s="24">
        <v>-0.91111111111111109</v>
      </c>
      <c r="Z81" s="24">
        <v>-0.85165662994730817</v>
      </c>
      <c r="AA81" s="24">
        <v>-0.71842233969559743</v>
      </c>
      <c r="AB81" s="24">
        <v>0.99242069628517449</v>
      </c>
      <c r="AC81" s="24">
        <v>-1.4684950911644836</v>
      </c>
      <c r="AD81" s="24">
        <v>-0.89127802265890044</v>
      </c>
      <c r="AE81" s="24">
        <v>0.21603704761949211</v>
      </c>
      <c r="AF81" s="24">
        <v>-1.4043377731536988</v>
      </c>
      <c r="AG81" s="24">
        <v>-0.71231468578511481</v>
      </c>
      <c r="AH81" s="24">
        <v>-0.44543440891524955</v>
      </c>
      <c r="AI81" s="24">
        <v>-0.49416641289103824</v>
      </c>
      <c r="AJ81" s="24">
        <v>-0.64760927281432656</v>
      </c>
      <c r="AK81" s="24">
        <v>0.16887276058723319</v>
      </c>
      <c r="AL81" s="24">
        <v>-0.32887217198084173</v>
      </c>
      <c r="AM81" s="24">
        <v>-1.7625487256953212</v>
      </c>
      <c r="AN81" s="24">
        <v>-1.2823433707163474</v>
      </c>
      <c r="AO81" s="24">
        <v>-1.7859872302369555</v>
      </c>
      <c r="AP81" s="24">
        <v>-1.5613410292418928</v>
      </c>
      <c r="AQ81" s="24">
        <v>-0.96514326099617564</v>
      </c>
      <c r="AR81" s="24">
        <v>-1.7996392986306571</v>
      </c>
      <c r="AS81" s="24">
        <v>-1.479981704394258</v>
      </c>
      <c r="AT81" s="24">
        <v>-1.101693536179069</v>
      </c>
      <c r="AU81" s="24">
        <v>-1.6149083685375114</v>
      </c>
      <c r="AV81" s="24">
        <v>-1.7052676215005163</v>
      </c>
      <c r="AW81" s="24">
        <v>-0.48422039585163507</v>
      </c>
      <c r="AX81" s="24">
        <v>-1.6513786583074235</v>
      </c>
      <c r="AY81" s="24">
        <v>4.9545262458963402E-2</v>
      </c>
      <c r="AZ81" s="24">
        <v>-1.4371017079682282</v>
      </c>
      <c r="BA81" s="24">
        <v>-1.7975505474956934</v>
      </c>
      <c r="BB81" s="24">
        <v>-2.9551066180227497</v>
      </c>
      <c r="BC81" s="24">
        <v>-2.4786324455928566</v>
      </c>
      <c r="BD81" s="24">
        <v>-2.4431265661325816</v>
      </c>
      <c r="BE81" s="24">
        <v>-1.7914416627425942</v>
      </c>
      <c r="BF81" s="24">
        <v>-0.21818086326252981</v>
      </c>
      <c r="BG81" s="24">
        <v>-1.7182924300857205</v>
      </c>
      <c r="BH81" s="24">
        <v>0.20576076560225379</v>
      </c>
      <c r="BI81" s="24">
        <v>-1.0855146958299946</v>
      </c>
      <c r="BJ81" s="24">
        <v>-1.061733015676336</v>
      </c>
      <c r="BK81" s="24">
        <v>0.99672857912731561</v>
      </c>
      <c r="BL81" s="24">
        <v>-0.78606711187591349</v>
      </c>
      <c r="BM81" s="24">
        <v>-1.2814052171691925</v>
      </c>
      <c r="BN81" s="24">
        <v>-1.1783891458972973</v>
      </c>
      <c r="BO81" s="24">
        <v>-1.0159108333393463</v>
      </c>
      <c r="BP81" s="24">
        <v>-1.5509512717394807</v>
      </c>
      <c r="BQ81" s="24">
        <v>-1.5020016809658379</v>
      </c>
      <c r="BR81" s="24">
        <v>-0.94133766343620273</v>
      </c>
      <c r="BS81" s="24">
        <v>-0.94375326719836272</v>
      </c>
      <c r="BT81" s="24">
        <v>-0.68027499997072716</v>
      </c>
      <c r="BU81">
        <v>-1.1001244478163164</v>
      </c>
      <c r="BV81">
        <v>-1.6962882398484136</v>
      </c>
      <c r="BW81">
        <v>2.0057623078205113E-2</v>
      </c>
      <c r="BX81">
        <v>-1.1457245946356505</v>
      </c>
      <c r="BY81">
        <v>-0.99979268217112804</v>
      </c>
      <c r="BZ81">
        <v>-0.71403369383688886</v>
      </c>
      <c r="CA81">
        <v>-0.87202205070772798</v>
      </c>
      <c r="CB81">
        <v>-0.49701142193808334</v>
      </c>
      <c r="CC81">
        <v>-0.42686974853903881</v>
      </c>
      <c r="CD81">
        <v>-0.58734216488775026</v>
      </c>
      <c r="CE81">
        <v>-0.74322408058138845</v>
      </c>
    </row>
    <row r="82" spans="1:83">
      <c r="A82" s="12" t="s">
        <v>203</v>
      </c>
      <c r="B82" s="24">
        <v>-0.45047774158846116</v>
      </c>
      <c r="C82" s="24">
        <v>-0.4161637531607808</v>
      </c>
      <c r="D82" s="24">
        <v>-0.34944984267998347</v>
      </c>
      <c r="E82" s="24">
        <v>-0.36203659678369843</v>
      </c>
      <c r="F82" s="24">
        <v>-1.3262982605838272</v>
      </c>
      <c r="G82" s="24">
        <v>-0.58013766840443148</v>
      </c>
      <c r="H82" s="24">
        <v>0.78943916133174841</v>
      </c>
      <c r="I82" s="24">
        <v>6.7856090728051058E-2</v>
      </c>
      <c r="J82" s="24">
        <v>-0.74252013189734789</v>
      </c>
      <c r="K82" s="24">
        <v>-0.4562035413396251</v>
      </c>
      <c r="L82" s="24">
        <v>8.1632474117397089E-2</v>
      </c>
      <c r="M82" s="24">
        <v>-0.36840091622262211</v>
      </c>
      <c r="N82" s="24">
        <v>-1.3861788695143566</v>
      </c>
      <c r="O82" s="24">
        <v>-1.2847103283403676</v>
      </c>
      <c r="P82" s="24">
        <v>-1.5029384972467941</v>
      </c>
      <c r="Q82" s="24">
        <v>-1.147972982147357</v>
      </c>
      <c r="R82" s="24">
        <v>0.61516991968392809</v>
      </c>
      <c r="S82" s="24">
        <v>-0.41421684620791682</v>
      </c>
      <c r="T82" s="24">
        <v>-1.0725865193865659E-2</v>
      </c>
      <c r="U82" s="24">
        <v>-0.14099016174819129</v>
      </c>
      <c r="V82" s="24">
        <v>-1.2942746414293369</v>
      </c>
      <c r="W82" s="24">
        <v>6.7939709876488036E-2</v>
      </c>
      <c r="X82" s="24">
        <v>-1.3481510305605762</v>
      </c>
      <c r="Y82" s="24">
        <v>-0.91111111111111109</v>
      </c>
      <c r="Z82" s="24">
        <v>-0.85165662994730817</v>
      </c>
      <c r="AA82" s="24">
        <v>-0.71842233969559743</v>
      </c>
      <c r="AB82" s="24">
        <v>-0.75510270369524135</v>
      </c>
      <c r="AC82" s="24">
        <v>-0.75623100503081186</v>
      </c>
      <c r="AD82" s="24">
        <v>-0.89127802265890044</v>
      </c>
      <c r="AE82" s="24">
        <v>-0.4839229866676622</v>
      </c>
      <c r="AF82" s="24">
        <v>0.15925479901742978</v>
      </c>
      <c r="AG82" s="24">
        <v>-0.71231468578511481</v>
      </c>
      <c r="AH82" s="24">
        <v>-0.44543440891524955</v>
      </c>
      <c r="AI82" s="24">
        <v>-0.49416641289103824</v>
      </c>
      <c r="AJ82" s="24">
        <v>-0.64760927281432656</v>
      </c>
      <c r="AK82" s="24">
        <v>-2.1109095073404163</v>
      </c>
      <c r="AL82" s="24">
        <v>0.96426597998266195</v>
      </c>
      <c r="AM82" s="24">
        <v>0.94136125122363756</v>
      </c>
      <c r="AN82" s="24">
        <v>-2.7119044093699307E-2</v>
      </c>
      <c r="AO82" s="24">
        <v>0.18799865581441647</v>
      </c>
      <c r="AP82" s="24">
        <v>-1.5613410292418928</v>
      </c>
      <c r="AQ82" s="24">
        <v>-1.8602952168056057</v>
      </c>
      <c r="AR82" s="24">
        <v>-0.10067912160171522</v>
      </c>
      <c r="AS82" s="24">
        <v>-1.479981704394258</v>
      </c>
      <c r="AT82" s="24">
        <v>-2.0612330676898707</v>
      </c>
      <c r="AU82" s="24">
        <v>-8.6782459056922445E-2</v>
      </c>
      <c r="AV82" s="24">
        <v>-0.91597232240599158</v>
      </c>
      <c r="AW82" s="24">
        <v>-0.48422039585163507</v>
      </c>
      <c r="AX82" s="24">
        <v>-9.2384820045170665E-2</v>
      </c>
      <c r="AY82" s="24">
        <v>-1.3837284015324789</v>
      </c>
      <c r="AZ82" s="24">
        <v>-0.56515235706615696</v>
      </c>
      <c r="BA82" s="24">
        <v>-6.8315460237366024E-2</v>
      </c>
      <c r="BB82" s="24">
        <v>-1.0995745555433487</v>
      </c>
      <c r="BC82" s="24">
        <v>1.0009035698841173</v>
      </c>
      <c r="BD82" s="24">
        <v>1.1161045823699203</v>
      </c>
      <c r="BE82" s="24">
        <v>-0.23450202023025368</v>
      </c>
      <c r="BF82" s="24">
        <v>-0.21818086326252981</v>
      </c>
      <c r="BG82" s="24">
        <v>-0.79452017231839733</v>
      </c>
      <c r="BH82" s="24">
        <v>0.20576076560225379</v>
      </c>
      <c r="BI82" s="24">
        <v>1.6199219307001456</v>
      </c>
      <c r="BJ82" s="24">
        <v>-0.33599146065706825</v>
      </c>
      <c r="BK82" s="24">
        <v>0.99672857912731561</v>
      </c>
      <c r="BL82" s="24">
        <v>-0.22508529635213384</v>
      </c>
      <c r="BM82" s="24">
        <v>0.16822917655573197</v>
      </c>
      <c r="BN82" s="24">
        <v>-0.41783519515880269</v>
      </c>
      <c r="BO82" s="24">
        <v>0.30070960666844637</v>
      </c>
      <c r="BP82" s="24">
        <v>-9.6934454483717458E-2</v>
      </c>
      <c r="BQ82" s="24">
        <v>-0.70855296689040614</v>
      </c>
      <c r="BR82" s="24">
        <v>1.5103777943879908</v>
      </c>
      <c r="BS82" s="24">
        <v>1.8875065343967252</v>
      </c>
      <c r="BT82" s="24">
        <v>0.89407571424724164</v>
      </c>
      <c r="BU82">
        <v>-1.2407075397469607</v>
      </c>
      <c r="BV82">
        <v>-1.6962882398484136</v>
      </c>
      <c r="BW82">
        <v>-0.752160865432698</v>
      </c>
      <c r="BX82">
        <v>-1.4986077697834308</v>
      </c>
      <c r="BY82">
        <v>-0.99979268217112804</v>
      </c>
      <c r="BZ82">
        <v>-0.71403369383688886</v>
      </c>
      <c r="CA82">
        <v>-0.87202205070772798</v>
      </c>
      <c r="CB82">
        <v>-0.49701142193808334</v>
      </c>
      <c r="CC82">
        <v>-0.42686974853903881</v>
      </c>
      <c r="CD82">
        <v>-0.58734216488775026</v>
      </c>
      <c r="CE82">
        <v>-0.74322408058138845</v>
      </c>
    </row>
    <row r="83" spans="1:83">
      <c r="A83" s="12" t="s">
        <v>76</v>
      </c>
      <c r="B83" s="24">
        <v>-1.0075570861482375</v>
      </c>
      <c r="C83" s="24">
        <v>-1.9210416105725328</v>
      </c>
      <c r="D83" s="24">
        <v>-0.34944984267998347</v>
      </c>
      <c r="E83" s="24">
        <v>-0.36203659678369843</v>
      </c>
      <c r="F83" s="24">
        <v>-1.3262982605838272</v>
      </c>
      <c r="G83" s="24">
        <v>-0.58013766840443148</v>
      </c>
      <c r="H83" s="24">
        <v>-0.15092219260754028</v>
      </c>
      <c r="I83" s="24">
        <v>-0.54284872582440824</v>
      </c>
      <c r="J83" s="24">
        <v>-1.6971888729082238</v>
      </c>
      <c r="K83" s="24">
        <v>-0.4562035413396251</v>
      </c>
      <c r="L83" s="24">
        <v>8.1632474117397089E-2</v>
      </c>
      <c r="M83" s="24">
        <v>-0.36840091622262211</v>
      </c>
      <c r="N83" s="24">
        <v>-1.3861788695143566</v>
      </c>
      <c r="O83" s="24">
        <v>-1.2847103283403676</v>
      </c>
      <c r="P83" s="24">
        <v>-1.5029384972467941</v>
      </c>
      <c r="Q83" s="24">
        <v>-0.52390713279208245</v>
      </c>
      <c r="R83" s="24">
        <v>-1.1030633042608364</v>
      </c>
      <c r="S83" s="24">
        <v>-1.5082896030396975</v>
      </c>
      <c r="T83" s="24">
        <v>-1.3139184862485376</v>
      </c>
      <c r="U83" s="24">
        <v>-0.93774851767401624</v>
      </c>
      <c r="V83" s="24">
        <v>-1.2942746414293369</v>
      </c>
      <c r="W83" s="24">
        <v>6.7939709876488036E-2</v>
      </c>
      <c r="X83" s="24">
        <v>-0.48376923524073451</v>
      </c>
      <c r="Y83" s="24">
        <v>-0.91111111111111109</v>
      </c>
      <c r="Z83" s="24">
        <v>-0.85165662994730817</v>
      </c>
      <c r="AA83" s="24">
        <v>-0.71842233969559743</v>
      </c>
      <c r="AB83" s="24">
        <v>-0.75510270369524135</v>
      </c>
      <c r="AC83" s="24">
        <v>-0.75623100503081186</v>
      </c>
      <c r="AD83" s="24">
        <v>-0.3043388370054782</v>
      </c>
      <c r="AE83" s="24">
        <v>-0.4839229866676622</v>
      </c>
      <c r="AF83" s="24">
        <v>-0.6225414870681345</v>
      </c>
      <c r="AG83" s="24">
        <v>-8.855804201652788E-2</v>
      </c>
      <c r="AH83" s="24">
        <v>-0.44543440891524955</v>
      </c>
      <c r="AI83" s="24">
        <v>-0.49416641289103824</v>
      </c>
      <c r="AJ83" s="24">
        <v>-4.4662708469953495E-2</v>
      </c>
      <c r="AK83" s="24">
        <v>-0.48249360167780952</v>
      </c>
      <c r="AL83" s="24">
        <v>0.96426597998266195</v>
      </c>
      <c r="AM83" s="24">
        <v>0.94136125122363756</v>
      </c>
      <c r="AN83" s="24">
        <v>-2.2237616156833333</v>
      </c>
      <c r="AO83" s="24">
        <v>-0.37599731162883265</v>
      </c>
      <c r="AP83" s="24">
        <v>-1.5613410292418928</v>
      </c>
      <c r="AQ83" s="24">
        <v>-1.8602952168056057</v>
      </c>
      <c r="AR83" s="24">
        <v>-1.7996392986306571</v>
      </c>
      <c r="AS83" s="24">
        <v>-1.479981704394258</v>
      </c>
      <c r="AT83" s="24">
        <v>-0.46200051517186763</v>
      </c>
      <c r="AU83" s="24">
        <v>-8.6782459056922445E-2</v>
      </c>
      <c r="AV83" s="24">
        <v>-0.91597232240599158</v>
      </c>
      <c r="AW83" s="24">
        <v>-0.48422039585163507</v>
      </c>
      <c r="AX83" s="24">
        <v>-1.6513786583074235</v>
      </c>
      <c r="AY83" s="24">
        <v>-1.3837284015324789</v>
      </c>
      <c r="AZ83" s="24">
        <v>-2.309051058870299</v>
      </c>
      <c r="BA83" s="24">
        <v>-6.8315460237366024E-2</v>
      </c>
      <c r="BB83" s="24">
        <v>-1.0995745555433487</v>
      </c>
      <c r="BC83" s="24">
        <v>-2.4786324455928566</v>
      </c>
      <c r="BD83" s="24">
        <v>-0.66351099188133067</v>
      </c>
      <c r="BE83" s="24">
        <v>-1.7914416627425942</v>
      </c>
      <c r="BF83" s="24">
        <v>-1.9174741252110787</v>
      </c>
      <c r="BG83" s="24">
        <v>-1.7182924300857205</v>
      </c>
      <c r="BH83" s="24">
        <v>-1.5303456941667626</v>
      </c>
      <c r="BI83" s="24">
        <v>-1.0855146958299946</v>
      </c>
      <c r="BJ83" s="24">
        <v>-2.1503453482052377</v>
      </c>
      <c r="BK83" s="24">
        <v>-0.46058215930792923</v>
      </c>
      <c r="BL83" s="24">
        <v>-0.22508529635213384</v>
      </c>
      <c r="BM83" s="24">
        <v>-1.2814052171691925</v>
      </c>
      <c r="BN83" s="24">
        <v>-2.3192200720050389</v>
      </c>
      <c r="BO83" s="24">
        <v>-2.003376163345191</v>
      </c>
      <c r="BP83" s="24">
        <v>-9.6934454483717458E-2</v>
      </c>
      <c r="BQ83" s="24">
        <v>-1.5020016809658379</v>
      </c>
      <c r="BR83" s="24">
        <v>0.28452006547589404</v>
      </c>
      <c r="BS83" s="24">
        <v>0.47187663359918131</v>
      </c>
      <c r="BT83" s="24">
        <v>-0.68027499997072716</v>
      </c>
      <c r="BU83">
        <v>-1.1952247747105758</v>
      </c>
      <c r="BV83">
        <v>-1.6962882398484136</v>
      </c>
      <c r="BW83">
        <v>-0.36605162117724649</v>
      </c>
      <c r="BX83">
        <v>-1.4986077697834308</v>
      </c>
      <c r="BY83">
        <v>-0.99979268217112804</v>
      </c>
      <c r="BZ83">
        <v>-0.71403369383688886</v>
      </c>
      <c r="CA83">
        <v>-0.87202205070772798</v>
      </c>
      <c r="CB83">
        <v>-0.49701142193808334</v>
      </c>
      <c r="CC83">
        <v>-0.42686974853903881</v>
      </c>
      <c r="CD83">
        <v>-0.58734216488775026</v>
      </c>
      <c r="CE83">
        <v>-0.74322408058138845</v>
      </c>
    </row>
    <row r="85" spans="1:83">
      <c r="AC85">
        <v>-2.6085380309831936</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423"/>
  <sheetViews>
    <sheetView topLeftCell="V232" zoomScale="85" zoomScaleNormal="85" zoomScalePageLayoutView="85" workbookViewId="0">
      <selection activeCell="AH258" sqref="AH258:AM337"/>
    </sheetView>
  </sheetViews>
  <sheetFormatPr baseColWidth="10" defaultColWidth="9.1640625" defaultRowHeight="12" x14ac:dyDescent="0"/>
  <cols>
    <col min="1" max="1" width="24.1640625" style="11" customWidth="1"/>
    <col min="2" max="7" width="9.1640625" style="149"/>
    <col min="8" max="8" width="9.1640625" style="11"/>
    <col min="9" max="9" width="22.33203125" style="11" customWidth="1"/>
    <col min="10" max="15" width="9.1640625" style="149"/>
    <col min="16" max="16" width="9.1640625" style="11"/>
    <col min="17" max="17" width="21" style="11" customWidth="1"/>
    <col min="18" max="23" width="9.1640625" style="149"/>
    <col min="24" max="24" width="9.1640625" style="11"/>
    <col min="25" max="25" width="22.33203125" style="11" customWidth="1"/>
    <col min="26" max="31" width="9.1640625" style="149"/>
    <col min="32" max="32" width="9.1640625" style="11"/>
    <col min="33" max="33" width="17.33203125" style="11" customWidth="1"/>
    <col min="34" max="39" width="9.1640625" style="149"/>
    <col min="40" max="40" width="9.1640625" style="11"/>
    <col min="41" max="41" width="18.1640625" style="11" customWidth="1"/>
    <col min="42" max="47" width="9.1640625" style="149"/>
    <col min="48" max="48" width="9.1640625" style="11"/>
    <col min="49" max="49" width="19" style="11" customWidth="1"/>
    <col min="50" max="55" width="9.1640625" style="149"/>
    <col min="56" max="56" width="9.1640625" style="11"/>
    <col min="57" max="57" width="17.1640625" style="11" customWidth="1"/>
    <col min="58" max="58" width="9.1640625" style="149" customWidth="1"/>
    <col min="59" max="63" width="9.1640625" style="149"/>
    <col min="64" max="64" width="9.1640625" style="11"/>
    <col min="65" max="65" width="18" style="11" customWidth="1"/>
    <col min="66" max="71" width="9.1640625" style="149"/>
    <col min="72" max="72" width="9.1640625" style="11"/>
    <col min="73" max="73" width="21.5" style="11" customWidth="1"/>
    <col min="74" max="79" width="9.1640625" style="149"/>
    <col min="80" max="16384" width="9.1640625" style="11"/>
  </cols>
  <sheetData>
    <row r="1" spans="1:79" ht="58" customHeight="1">
      <c r="A1" s="95" t="s">
        <v>367</v>
      </c>
      <c r="B1" s="197">
        <v>2007</v>
      </c>
      <c r="C1" s="197">
        <v>2008</v>
      </c>
      <c r="D1" s="197">
        <v>2009</v>
      </c>
      <c r="E1" s="197">
        <v>2010</v>
      </c>
      <c r="F1" s="197">
        <v>2011</v>
      </c>
      <c r="G1" s="197">
        <v>2012</v>
      </c>
      <c r="I1" s="94" t="s">
        <v>368</v>
      </c>
      <c r="J1" s="198">
        <v>2007</v>
      </c>
      <c r="K1" s="198">
        <v>2008</v>
      </c>
      <c r="L1" s="198">
        <v>2009</v>
      </c>
      <c r="M1" s="198">
        <v>2010</v>
      </c>
      <c r="N1" s="198">
        <v>2011</v>
      </c>
      <c r="O1" s="198">
        <v>2012</v>
      </c>
      <c r="Q1" s="94" t="s">
        <v>369</v>
      </c>
      <c r="R1" s="198">
        <v>2007</v>
      </c>
      <c r="S1" s="198">
        <v>2008</v>
      </c>
      <c r="T1" s="198">
        <v>2009</v>
      </c>
      <c r="U1" s="198">
        <v>2010</v>
      </c>
      <c r="V1" s="198">
        <v>2011</v>
      </c>
      <c r="W1" s="198">
        <v>2012</v>
      </c>
      <c r="Y1" s="94" t="s">
        <v>370</v>
      </c>
      <c r="Z1" s="198">
        <v>2007</v>
      </c>
      <c r="AA1" s="198">
        <v>2008</v>
      </c>
      <c r="AB1" s="198">
        <v>2009</v>
      </c>
      <c r="AC1" s="198">
        <v>2010</v>
      </c>
      <c r="AD1" s="198">
        <v>2011</v>
      </c>
      <c r="AE1" s="198">
        <v>2012</v>
      </c>
      <c r="AG1" s="95" t="s">
        <v>371</v>
      </c>
      <c r="AH1" s="197">
        <v>2007</v>
      </c>
      <c r="AI1" s="197">
        <v>2008</v>
      </c>
      <c r="AJ1" s="197">
        <v>2009</v>
      </c>
      <c r="AK1" s="197">
        <v>2010</v>
      </c>
      <c r="AL1" s="197">
        <v>2011</v>
      </c>
      <c r="AM1" s="197">
        <v>2012</v>
      </c>
      <c r="AO1" s="94" t="s">
        <v>372</v>
      </c>
      <c r="AP1" s="198">
        <v>2007</v>
      </c>
      <c r="AQ1" s="198">
        <v>2008</v>
      </c>
      <c r="AR1" s="198">
        <v>2009</v>
      </c>
      <c r="AS1" s="198">
        <v>2010</v>
      </c>
      <c r="AT1" s="198">
        <v>2011</v>
      </c>
      <c r="AU1" s="198">
        <v>2012</v>
      </c>
      <c r="AW1" s="94" t="s">
        <v>428</v>
      </c>
      <c r="AX1" s="198">
        <v>2007</v>
      </c>
      <c r="AY1" s="198">
        <v>2008</v>
      </c>
      <c r="AZ1" s="198">
        <v>2009</v>
      </c>
      <c r="BA1" s="198">
        <v>2010</v>
      </c>
      <c r="BB1" s="198">
        <v>2011</v>
      </c>
      <c r="BC1" s="198">
        <v>2012</v>
      </c>
      <c r="BE1" s="94" t="s">
        <v>373</v>
      </c>
      <c r="BF1" s="198">
        <v>2007</v>
      </c>
      <c r="BG1" s="198">
        <v>2008</v>
      </c>
      <c r="BH1" s="198">
        <v>2009</v>
      </c>
      <c r="BI1" s="198">
        <v>2010</v>
      </c>
      <c r="BJ1" s="198">
        <v>2011</v>
      </c>
      <c r="BK1" s="198">
        <v>2012</v>
      </c>
      <c r="BM1" s="94" t="s">
        <v>374</v>
      </c>
      <c r="BN1" s="198">
        <v>2007</v>
      </c>
      <c r="BO1" s="198">
        <v>2008</v>
      </c>
      <c r="BP1" s="198">
        <v>2009</v>
      </c>
      <c r="BQ1" s="198">
        <v>2010</v>
      </c>
      <c r="BR1" s="198">
        <v>2011</v>
      </c>
      <c r="BS1" s="198">
        <v>2012</v>
      </c>
      <c r="BV1" s="11"/>
      <c r="BW1" s="11"/>
      <c r="BX1" s="11"/>
      <c r="BY1" s="11"/>
      <c r="BZ1" s="11"/>
      <c r="CA1" s="11"/>
    </row>
    <row r="2" spans="1:79">
      <c r="A2" s="16" t="s">
        <v>27</v>
      </c>
      <c r="B2" s="93">
        <v>0.21670192352661366</v>
      </c>
      <c r="C2" s="93">
        <v>0.22464774870458637</v>
      </c>
      <c r="D2" s="93">
        <v>0.15602729758647776</v>
      </c>
      <c r="E2" s="93">
        <v>5.845385220436692E-2</v>
      </c>
      <c r="F2" s="93">
        <v>1.4297621175532628E-2</v>
      </c>
      <c r="G2" s="93">
        <v>1.4063071181432353E-2</v>
      </c>
      <c r="H2" s="14"/>
      <c r="I2" s="93" t="s">
        <v>27</v>
      </c>
      <c r="J2" s="93">
        <v>-0.64076291624547643</v>
      </c>
      <c r="K2" s="93">
        <v>-0.56821203403558385</v>
      </c>
      <c r="L2" s="93">
        <v>-0.5531915327589968</v>
      </c>
      <c r="M2" s="93">
        <v>-0.54116513152856949</v>
      </c>
      <c r="N2" s="93">
        <v>-0.54170067476676587</v>
      </c>
      <c r="O2" s="93">
        <v>-0.59061218477297694</v>
      </c>
      <c r="P2" s="93"/>
      <c r="Q2" s="93" t="s">
        <v>27</v>
      </c>
      <c r="R2" s="93">
        <v>-9.6185840574583278E-2</v>
      </c>
      <c r="S2" s="93">
        <v>1.8071836872231347E-2</v>
      </c>
      <c r="T2" s="93">
        <v>-0.19718987061708293</v>
      </c>
      <c r="U2" s="93">
        <v>-0.25580327566430489</v>
      </c>
      <c r="V2" s="93">
        <v>-0.30704173088149361</v>
      </c>
      <c r="W2" s="93">
        <v>-0.40987599401158381</v>
      </c>
      <c r="X2" s="93"/>
      <c r="Y2" s="93" t="s">
        <v>27</v>
      </c>
      <c r="Z2" s="93">
        <v>0.75641295978784318</v>
      </c>
      <c r="AA2" s="93">
        <v>0.75641295978784318</v>
      </c>
      <c r="AB2" s="93">
        <v>0.14385382650001433</v>
      </c>
      <c r="AC2" s="93">
        <v>-0.27767693700766338</v>
      </c>
      <c r="AD2" s="93">
        <v>-0.40299922590548642</v>
      </c>
      <c r="AE2" s="93">
        <v>-0.46288737291379151</v>
      </c>
      <c r="AF2" s="93"/>
      <c r="AG2" s="93" t="s">
        <v>27</v>
      </c>
      <c r="AH2" s="93" t="s">
        <v>345</v>
      </c>
      <c r="AI2" s="93" t="s">
        <v>345</v>
      </c>
      <c r="AJ2" s="93" t="s">
        <v>345</v>
      </c>
      <c r="AK2" s="93" t="s">
        <v>345</v>
      </c>
      <c r="AL2" s="93" t="s">
        <v>345</v>
      </c>
      <c r="AM2" s="93" t="s">
        <v>345</v>
      </c>
      <c r="AN2" s="93"/>
      <c r="AO2" s="93" t="s">
        <v>27</v>
      </c>
      <c r="AP2" s="93">
        <v>-0.53126067401370047</v>
      </c>
      <c r="AQ2" s="93">
        <v>-0.54412912548904391</v>
      </c>
      <c r="AR2" s="93">
        <v>-0.53008596888641379</v>
      </c>
      <c r="AS2" s="93">
        <v>-0.54334988140244178</v>
      </c>
      <c r="AT2" s="93">
        <v>-0.53989449281593371</v>
      </c>
      <c r="AU2" s="93">
        <v>-0.53335809634723075</v>
      </c>
      <c r="AV2" s="93"/>
      <c r="AW2" s="93" t="s">
        <v>27</v>
      </c>
      <c r="AX2" s="93">
        <v>0.58320583389944813</v>
      </c>
      <c r="AY2" s="93">
        <v>0.5773229631419482</v>
      </c>
      <c r="AZ2" s="93">
        <v>0.5672460030225116</v>
      </c>
      <c r="BA2" s="93">
        <v>0.55568098169692604</v>
      </c>
      <c r="BB2" s="93">
        <v>0.55568098169692604</v>
      </c>
      <c r="BC2" s="93">
        <v>0.55568098169692604</v>
      </c>
      <c r="BD2" s="93"/>
      <c r="BE2" s="93" t="s">
        <v>27</v>
      </c>
      <c r="BF2" s="93">
        <v>0.34323599064438426</v>
      </c>
      <c r="BG2" s="93">
        <v>0.34323599064438426</v>
      </c>
      <c r="BH2" s="93">
        <v>0.34323599064438426</v>
      </c>
      <c r="BI2" s="93">
        <v>0.34323599064438426</v>
      </c>
      <c r="BJ2" s="93">
        <v>0.34323599064438426</v>
      </c>
      <c r="BK2" s="93">
        <v>0.34323599064438426</v>
      </c>
      <c r="BL2" s="93"/>
      <c r="BM2" s="93" t="s">
        <v>27</v>
      </c>
      <c r="BN2" s="93">
        <v>-0.25273958686390602</v>
      </c>
      <c r="BO2" s="93">
        <v>-0.20607142023407499</v>
      </c>
      <c r="BP2" s="93">
        <v>-0.21037236044100743</v>
      </c>
      <c r="BQ2" s="93">
        <v>-0.19595803967809985</v>
      </c>
      <c r="BR2" s="93">
        <v>-0.19268570214899081</v>
      </c>
      <c r="BS2" s="93">
        <v>-0.1945204182811239</v>
      </c>
      <c r="BT2" s="93"/>
      <c r="BV2" s="11"/>
      <c r="BW2" s="11"/>
      <c r="BX2" s="11"/>
      <c r="BY2" s="11"/>
      <c r="BZ2" s="11"/>
      <c r="CA2" s="11"/>
    </row>
    <row r="3" spans="1:79">
      <c r="A3" s="16" t="s">
        <v>9</v>
      </c>
      <c r="B3" s="93">
        <v>0.55785030531333235</v>
      </c>
      <c r="C3" s="93">
        <v>0.51715285437798086</v>
      </c>
      <c r="D3" s="93">
        <v>0.4765426524207077</v>
      </c>
      <c r="E3" s="93">
        <v>0.43393738828110612</v>
      </c>
      <c r="F3" s="93">
        <v>0.38548331820669357</v>
      </c>
      <c r="G3" s="93">
        <v>0.38520744633417686</v>
      </c>
      <c r="H3" s="14"/>
      <c r="I3" s="93" t="s">
        <v>9</v>
      </c>
      <c r="J3" s="93" t="s">
        <v>345</v>
      </c>
      <c r="K3" s="93" t="s">
        <v>345</v>
      </c>
      <c r="L3" s="93" t="s">
        <v>345</v>
      </c>
      <c r="M3" s="93" t="s">
        <v>345</v>
      </c>
      <c r="N3" s="93" t="s">
        <v>345</v>
      </c>
      <c r="O3" s="93" t="s">
        <v>345</v>
      </c>
      <c r="P3" s="93"/>
      <c r="Q3" s="93" t="s">
        <v>9</v>
      </c>
      <c r="R3" s="93">
        <v>-0.16588993436643354</v>
      </c>
      <c r="S3" s="93">
        <v>-0.28430611048567189</v>
      </c>
      <c r="T3" s="93">
        <v>5.3729961305482028E-2</v>
      </c>
      <c r="U3" s="93">
        <v>8.6892566070137539E-2</v>
      </c>
      <c r="V3" s="93">
        <v>8.9968370162871084E-2</v>
      </c>
      <c r="W3" s="93">
        <v>0.15991211514420681</v>
      </c>
      <c r="X3" s="93"/>
      <c r="Y3" s="93" t="s">
        <v>9</v>
      </c>
      <c r="Z3" s="93">
        <v>-0.52429055589743701</v>
      </c>
      <c r="AA3" s="93">
        <v>-0.52429055589743701</v>
      </c>
      <c r="AB3" s="93">
        <v>-0.32696824525965562</v>
      </c>
      <c r="AC3" s="93">
        <v>-0.19814991664976528</v>
      </c>
      <c r="AD3" s="93">
        <v>0.15217637336904774</v>
      </c>
      <c r="AE3" s="93">
        <v>0.44865635860791886</v>
      </c>
      <c r="AF3" s="93"/>
      <c r="AG3" s="93" t="s">
        <v>9</v>
      </c>
      <c r="AH3" s="93">
        <v>1.1449279405923238</v>
      </c>
      <c r="AI3" s="93">
        <v>0.78481796532763959</v>
      </c>
      <c r="AJ3" s="93">
        <v>0.9094155938027233</v>
      </c>
      <c r="AK3" s="93">
        <v>0.89916902921072484</v>
      </c>
      <c r="AL3" s="93">
        <v>1.2136410526972885</v>
      </c>
      <c r="AM3" s="93">
        <v>1.2136410526972885</v>
      </c>
      <c r="AN3" s="93"/>
      <c r="AO3" s="93" t="s">
        <v>9</v>
      </c>
      <c r="AP3" s="93">
        <v>2.0498539170174284</v>
      </c>
      <c r="AQ3" s="93">
        <v>2.1094501580651066</v>
      </c>
      <c r="AR3" s="93">
        <v>2.3824501656941326</v>
      </c>
      <c r="AS3" s="93">
        <v>2.3062617987499423</v>
      </c>
      <c r="AT3" s="93">
        <v>2.152537049482623</v>
      </c>
      <c r="AU3" s="93">
        <v>1.7015786063048586</v>
      </c>
      <c r="AV3" s="93"/>
      <c r="AW3" s="93" t="s">
        <v>9</v>
      </c>
      <c r="AX3" s="93">
        <v>0.74100924169998472</v>
      </c>
      <c r="AY3" s="93">
        <v>0.70347070707093262</v>
      </c>
      <c r="AZ3" s="93">
        <v>0.65949017921954656</v>
      </c>
      <c r="BA3" s="93">
        <v>0.65146644875783721</v>
      </c>
      <c r="BB3" s="93">
        <v>0.65146644875783721</v>
      </c>
      <c r="BC3" s="93">
        <v>0.65146644875783721</v>
      </c>
      <c r="BD3" s="93"/>
      <c r="BE3" s="93" t="s">
        <v>9</v>
      </c>
      <c r="BF3" s="93">
        <v>0.34323599064438426</v>
      </c>
      <c r="BG3" s="93">
        <v>0.34323599064438426</v>
      </c>
      <c r="BH3" s="93">
        <v>0.34323599064438426</v>
      </c>
      <c r="BI3" s="93">
        <v>0.34323599064438426</v>
      </c>
      <c r="BJ3" s="93">
        <v>0.34323599064438426</v>
      </c>
      <c r="BK3" s="93">
        <v>0.34323599064438426</v>
      </c>
      <c r="BL3" s="93"/>
      <c r="BM3" s="93" t="s">
        <v>9</v>
      </c>
      <c r="BN3" s="93">
        <v>1.3043114198247445</v>
      </c>
      <c r="BO3" s="93">
        <v>1.1525166186137339</v>
      </c>
      <c r="BP3" s="93">
        <v>1.0008690116435235</v>
      </c>
      <c r="BQ3" s="93">
        <v>0.97528095873431075</v>
      </c>
      <c r="BR3" s="93">
        <v>0.87159159321034307</v>
      </c>
      <c r="BS3" s="93">
        <v>0.89268485018256183</v>
      </c>
      <c r="BT3" s="93"/>
      <c r="BV3" s="11"/>
      <c r="BW3" s="11"/>
      <c r="BX3" s="11"/>
      <c r="BY3" s="11"/>
      <c r="BZ3" s="11"/>
      <c r="CA3" s="11"/>
    </row>
    <row r="4" spans="1:79">
      <c r="A4" s="16" t="s">
        <v>177</v>
      </c>
      <c r="B4" s="93">
        <v>0.53607487668864839</v>
      </c>
      <c r="C4" s="93">
        <v>0.53386529227101909</v>
      </c>
      <c r="D4" s="93">
        <v>0.4765426524207077</v>
      </c>
      <c r="E4" s="93">
        <v>0.43393738828110612</v>
      </c>
      <c r="F4" s="93">
        <v>0.38548331820669357</v>
      </c>
      <c r="G4" s="93">
        <v>0.38520744633417686</v>
      </c>
      <c r="H4" s="14"/>
      <c r="I4" s="93" t="s">
        <v>177</v>
      </c>
      <c r="J4" s="93" t="s">
        <v>345</v>
      </c>
      <c r="K4" s="93" t="s">
        <v>345</v>
      </c>
      <c r="L4" s="93" t="s">
        <v>345</v>
      </c>
      <c r="M4" s="93" t="s">
        <v>345</v>
      </c>
      <c r="N4" s="93" t="s">
        <v>345</v>
      </c>
      <c r="O4" s="93" t="s">
        <v>345</v>
      </c>
      <c r="P4" s="93"/>
      <c r="Q4" s="93" t="s">
        <v>177</v>
      </c>
      <c r="R4" s="93">
        <v>1.1552205494699845</v>
      </c>
      <c r="S4" s="93">
        <v>0.87563136697064969</v>
      </c>
      <c r="T4" s="93">
        <v>1.0608129317099577</v>
      </c>
      <c r="U4" s="93">
        <v>0.61704954863537942</v>
      </c>
      <c r="V4" s="93">
        <v>0.57561498870774463</v>
      </c>
      <c r="W4" s="93">
        <v>0.62861439284540666</v>
      </c>
      <c r="X4" s="93"/>
      <c r="Y4" s="93" t="s">
        <v>177</v>
      </c>
      <c r="Z4" s="93">
        <v>0.47105121386866311</v>
      </c>
      <c r="AA4" s="93">
        <v>0.47105121386866311</v>
      </c>
      <c r="AB4" s="93">
        <v>1.0017657648376053</v>
      </c>
      <c r="AC4" s="93">
        <v>0.83570134800290996</v>
      </c>
      <c r="AD4" s="93">
        <v>0.5685580728249483</v>
      </c>
      <c r="AE4" s="93">
        <v>0.44865635860791886</v>
      </c>
      <c r="AF4" s="93"/>
      <c r="AG4" s="93" t="s">
        <v>177</v>
      </c>
      <c r="AH4" s="93">
        <v>5.8650583103387555E-2</v>
      </c>
      <c r="AI4" s="93">
        <v>-0.15203806767621927</v>
      </c>
      <c r="AJ4" s="93">
        <v>-0.27500257580682641</v>
      </c>
      <c r="AK4" s="93">
        <v>-0.16849321724056879</v>
      </c>
      <c r="AL4" s="93">
        <v>-0.27023701328894928</v>
      </c>
      <c r="AM4" s="93">
        <v>-0.27023701328894928</v>
      </c>
      <c r="AN4" s="93"/>
      <c r="AO4" s="93" t="s">
        <v>177</v>
      </c>
      <c r="AP4" s="93">
        <v>0.72180874911430337</v>
      </c>
      <c r="AQ4" s="93">
        <v>0.71580752797557778</v>
      </c>
      <c r="AR4" s="93">
        <v>0.76816431713095656</v>
      </c>
      <c r="AS4" s="93">
        <v>0.8036575748348217</v>
      </c>
      <c r="AT4" s="93">
        <v>0.75402000176855222</v>
      </c>
      <c r="AU4" s="93">
        <v>0.91820012455833855</v>
      </c>
      <c r="AV4" s="93"/>
      <c r="AW4" s="93" t="s">
        <v>177</v>
      </c>
      <c r="AX4" s="93">
        <v>0.74100924169998472</v>
      </c>
      <c r="AY4" s="93">
        <v>0.70347070707093262</v>
      </c>
      <c r="AZ4" s="93">
        <v>0.65949017921954656</v>
      </c>
      <c r="BA4" s="93">
        <v>0.65146644875783721</v>
      </c>
      <c r="BB4" s="93">
        <v>0.65146644875783721</v>
      </c>
      <c r="BC4" s="93">
        <v>0.65146644875783721</v>
      </c>
      <c r="BD4" s="93"/>
      <c r="BE4" s="93" t="s">
        <v>177</v>
      </c>
      <c r="BF4" s="93">
        <v>0.34323599064438426</v>
      </c>
      <c r="BG4" s="93">
        <v>0.34323599064438426</v>
      </c>
      <c r="BH4" s="93">
        <v>0.34323599064438426</v>
      </c>
      <c r="BI4" s="93">
        <v>0.34323599064438426</v>
      </c>
      <c r="BJ4" s="93">
        <v>0.34323599064438426</v>
      </c>
      <c r="BK4" s="93">
        <v>0.34323599064438426</v>
      </c>
      <c r="BL4" s="93"/>
      <c r="BM4" s="93" t="s">
        <v>177</v>
      </c>
      <c r="BN4" s="93">
        <v>0.9073683287587353</v>
      </c>
      <c r="BO4" s="93">
        <v>0.87843849704610044</v>
      </c>
      <c r="BP4" s="93">
        <v>0.90136056291913502</v>
      </c>
      <c r="BQ4" s="93">
        <v>0.93412366621244292</v>
      </c>
      <c r="BR4" s="93">
        <v>0.92349916513508534</v>
      </c>
      <c r="BS4" s="93">
        <v>0.90621623802092188</v>
      </c>
      <c r="BT4" s="93"/>
      <c r="BV4" s="11"/>
      <c r="BW4" s="11"/>
      <c r="BX4" s="11"/>
      <c r="BY4" s="11"/>
      <c r="BZ4" s="11"/>
      <c r="CA4" s="11"/>
    </row>
    <row r="5" spans="1:79">
      <c r="A5" s="16" t="s">
        <v>178</v>
      </c>
      <c r="B5" s="93">
        <v>0.64495201981206918</v>
      </c>
      <c r="C5" s="93">
        <v>0.61742748173620909</v>
      </c>
      <c r="D5" s="93">
        <v>0.55813220436682509</v>
      </c>
      <c r="E5" s="93">
        <v>0.5295194969369913</v>
      </c>
      <c r="F5" s="93">
        <v>0.47997138017565283</v>
      </c>
      <c r="G5" s="93">
        <v>0.47968498951364691</v>
      </c>
      <c r="H5" s="14"/>
      <c r="I5" s="93" t="s">
        <v>178</v>
      </c>
      <c r="J5" s="93">
        <v>1.6500668244786914</v>
      </c>
      <c r="K5" s="93">
        <v>1.5350214164948233</v>
      </c>
      <c r="L5" s="93">
        <v>1.4690343456170349</v>
      </c>
      <c r="M5" s="93">
        <v>1.3339995078625571</v>
      </c>
      <c r="N5" s="93">
        <v>1.336179725237534</v>
      </c>
      <c r="O5" s="93">
        <v>0.91191595007027104</v>
      </c>
      <c r="P5" s="93"/>
      <c r="Q5" s="93" t="s">
        <v>178</v>
      </c>
      <c r="R5" s="93">
        <v>-0.26174737168210549</v>
      </c>
      <c r="S5" s="93">
        <v>-0.34366552465870231</v>
      </c>
      <c r="T5" s="93">
        <v>-0.37036047059647459</v>
      </c>
      <c r="U5" s="93">
        <v>-0.39005095608092849</v>
      </c>
      <c r="V5" s="93">
        <v>-0.44937216810355657</v>
      </c>
      <c r="W5" s="93">
        <v>-0.46281267958250155</v>
      </c>
      <c r="X5" s="93"/>
      <c r="Y5" s="93" t="s">
        <v>178</v>
      </c>
      <c r="Z5" s="93">
        <v>-0.52429055589743701</v>
      </c>
      <c r="AA5" s="93">
        <v>-0.52429055589743701</v>
      </c>
      <c r="AB5" s="93">
        <v>-0.32696824525965562</v>
      </c>
      <c r="AC5" s="93">
        <v>-0.39601314330021575</v>
      </c>
      <c r="AD5" s="93">
        <v>-0.45296502984019449</v>
      </c>
      <c r="AE5" s="93">
        <v>-0.46288737291379151</v>
      </c>
      <c r="AF5" s="93"/>
      <c r="AG5" s="93" t="s">
        <v>178</v>
      </c>
      <c r="AH5" s="93">
        <v>0.50963752437117615</v>
      </c>
      <c r="AI5" s="93">
        <v>0.32140224827968283</v>
      </c>
      <c r="AJ5" s="93">
        <v>0.43604175201541562</v>
      </c>
      <c r="AK5" s="93">
        <v>1.9079365223776723</v>
      </c>
      <c r="AL5" s="93">
        <v>0.24045606359507413</v>
      </c>
      <c r="AM5" s="93">
        <v>0.24045606359507413</v>
      </c>
      <c r="AN5" s="93"/>
      <c r="AO5" s="93" t="s">
        <v>178</v>
      </c>
      <c r="AP5" s="93">
        <v>-0.44962087123304006</v>
      </c>
      <c r="AQ5" s="93">
        <v>-0.44768744845512021</v>
      </c>
      <c r="AR5" s="93">
        <v>-0.42526496242123496</v>
      </c>
      <c r="AS5" s="93">
        <v>-0.426207648746946</v>
      </c>
      <c r="AT5" s="93">
        <v>-0.42247029724018975</v>
      </c>
      <c r="AU5" s="93">
        <v>-0.40845324389218546</v>
      </c>
      <c r="AV5" s="93"/>
      <c r="AW5" s="93" t="s">
        <v>178</v>
      </c>
      <c r="AX5" s="93">
        <v>0.70944856013987745</v>
      </c>
      <c r="AY5" s="93">
        <v>0.67759424677780766</v>
      </c>
      <c r="AZ5" s="93">
        <v>0.63972357003446778</v>
      </c>
      <c r="BA5" s="93">
        <v>0.63094099153049932</v>
      </c>
      <c r="BB5" s="93">
        <v>0.63094099153049932</v>
      </c>
      <c r="BC5" s="93">
        <v>0.63094099153049932</v>
      </c>
      <c r="BD5" s="93"/>
      <c r="BE5" s="93" t="s">
        <v>178</v>
      </c>
      <c r="BF5" s="93">
        <v>-2.8746014216467177</v>
      </c>
      <c r="BG5" s="93">
        <v>-2.8746014216467177</v>
      </c>
      <c r="BH5" s="93">
        <v>-2.8746014216467177</v>
      </c>
      <c r="BI5" s="93">
        <v>-2.8746014216467177</v>
      </c>
      <c r="BJ5" s="93">
        <v>-2.8746014216467177</v>
      </c>
      <c r="BK5" s="93">
        <v>-2.8746014216467177</v>
      </c>
      <c r="BL5" s="93"/>
      <c r="BM5" s="93" t="s">
        <v>178</v>
      </c>
      <c r="BN5" s="93">
        <v>-0.19872590453682745</v>
      </c>
      <c r="BO5" s="93">
        <v>-0.26721966591443441</v>
      </c>
      <c r="BP5" s="93">
        <v>-0.39109499047423407</v>
      </c>
      <c r="BQ5" s="93">
        <v>-0.53319889947997268</v>
      </c>
      <c r="BR5" s="93">
        <v>7.9386271081541684E-2</v>
      </c>
      <c r="BS5" s="93">
        <v>-5.228927555953846E-2</v>
      </c>
      <c r="BT5" s="93"/>
      <c r="BV5" s="11"/>
      <c r="BW5" s="11"/>
      <c r="BX5" s="11"/>
      <c r="BY5" s="11"/>
      <c r="BZ5" s="11"/>
      <c r="CA5" s="11"/>
    </row>
    <row r="6" spans="1:79">
      <c r="A6" s="16" t="s">
        <v>28</v>
      </c>
      <c r="B6" s="93">
        <v>-0.27225542831856681</v>
      </c>
      <c r="C6" s="93">
        <v>-0.20668177138095811</v>
      </c>
      <c r="D6" s="93">
        <v>-1.2994659255996435E-2</v>
      </c>
      <c r="E6" s="93">
        <v>0.14719106231345075</v>
      </c>
      <c r="F6" s="93">
        <v>0.38548331820669357</v>
      </c>
      <c r="G6" s="93">
        <v>0.38520744633417686</v>
      </c>
      <c r="H6" s="14"/>
      <c r="I6" s="93" t="s">
        <v>28</v>
      </c>
      <c r="J6" s="93">
        <v>-0.81029411574728449</v>
      </c>
      <c r="K6" s="93">
        <v>-0.76941488504247635</v>
      </c>
      <c r="L6" s="93">
        <v>-0.7773587964656189</v>
      </c>
      <c r="M6" s="93">
        <v>-0.82561623745423618</v>
      </c>
      <c r="N6" s="93">
        <v>-0.83367564062971233</v>
      </c>
      <c r="O6" s="93">
        <v>-0.87181228381535503</v>
      </c>
      <c r="P6" s="93"/>
      <c r="Q6" s="93" t="s">
        <v>28</v>
      </c>
      <c r="R6" s="93">
        <v>-0.63405971313396803</v>
      </c>
      <c r="S6" s="93">
        <v>-0.62479334486630644</v>
      </c>
      <c r="T6" s="93">
        <v>-0.66487095301898558</v>
      </c>
      <c r="U6" s="93">
        <v>-0.61929792003134876</v>
      </c>
      <c r="V6" s="93">
        <v>-0.65055766289649863</v>
      </c>
      <c r="W6" s="93">
        <v>-0.63872635193665339</v>
      </c>
      <c r="X6" s="93"/>
      <c r="Y6" s="93" t="s">
        <v>28</v>
      </c>
      <c r="Z6" s="93">
        <v>-0.52429055589743701</v>
      </c>
      <c r="AA6" s="93">
        <v>-0.52429055589743701</v>
      </c>
      <c r="AB6" s="93">
        <v>-0.32696824525965562</v>
      </c>
      <c r="AC6" s="93">
        <v>-0.39601314330021575</v>
      </c>
      <c r="AD6" s="93">
        <v>-0.50570671177127524</v>
      </c>
      <c r="AE6" s="93">
        <v>-0.56055277271968906</v>
      </c>
      <c r="AF6" s="93"/>
      <c r="AG6" s="93" t="s">
        <v>28</v>
      </c>
      <c r="AH6" s="93">
        <v>-0.59552083219459628</v>
      </c>
      <c r="AI6" s="93">
        <v>-0.4847609476108527</v>
      </c>
      <c r="AJ6" s="93">
        <v>-0.387444709723958</v>
      </c>
      <c r="AK6" s="93">
        <v>-0.64926637173544766</v>
      </c>
      <c r="AL6" s="93">
        <v>-0.53277077976484721</v>
      </c>
      <c r="AM6" s="93">
        <v>-0.53277077976484721</v>
      </c>
      <c r="AN6" s="93"/>
      <c r="AO6" s="93" t="s">
        <v>28</v>
      </c>
      <c r="AP6" s="93">
        <v>-0.58209259034854099</v>
      </c>
      <c r="AQ6" s="93">
        <v>-0.59382247661159326</v>
      </c>
      <c r="AR6" s="93">
        <v>-0.57785559735540815</v>
      </c>
      <c r="AS6" s="93">
        <v>-0.58521541415251954</v>
      </c>
      <c r="AT6" s="93">
        <v>-0.5844294201176059</v>
      </c>
      <c r="AU6" s="93">
        <v>-0.58789291151167389</v>
      </c>
      <c r="AV6" s="93"/>
      <c r="AW6" s="93" t="s">
        <v>28</v>
      </c>
      <c r="AX6" s="93">
        <v>-1.4051171043873132</v>
      </c>
      <c r="AY6" s="93">
        <v>-1.3504733286958623</v>
      </c>
      <c r="AZ6" s="93">
        <v>-1.2842263906465485</v>
      </c>
      <c r="BA6" s="93">
        <v>-1.1787201540131462</v>
      </c>
      <c r="BB6" s="93">
        <v>-1.1787201540131462</v>
      </c>
      <c r="BC6" s="93">
        <v>-1.1787201540131462</v>
      </c>
      <c r="BD6" s="93"/>
      <c r="BE6" s="93" t="s">
        <v>28</v>
      </c>
      <c r="BF6" s="93">
        <v>0.34323599064438426</v>
      </c>
      <c r="BG6" s="93">
        <v>0.34323599064438426</v>
      </c>
      <c r="BH6" s="93">
        <v>0.34323599064438426</v>
      </c>
      <c r="BI6" s="93">
        <v>0.34323599064438426</v>
      </c>
      <c r="BJ6" s="93">
        <v>0.34323599064438426</v>
      </c>
      <c r="BK6" s="93">
        <v>0.34323599064438426</v>
      </c>
      <c r="BL6" s="93"/>
      <c r="BM6" s="93" t="s">
        <v>28</v>
      </c>
      <c r="BN6" s="93">
        <v>-0.8432640509522924</v>
      </c>
      <c r="BO6" s="93">
        <v>-0.88769753947665553</v>
      </c>
      <c r="BP6" s="93">
        <v>-0.91307614648165691</v>
      </c>
      <c r="BQ6" s="93">
        <v>-0.94140553339263333</v>
      </c>
      <c r="BR6" s="93">
        <v>-0.97926670696886275</v>
      </c>
      <c r="BS6" s="93">
        <v>-1.0033667935958839</v>
      </c>
      <c r="BT6" s="93"/>
      <c r="BV6" s="11"/>
      <c r="BW6" s="11"/>
      <c r="BX6" s="11"/>
      <c r="BY6" s="11"/>
      <c r="BZ6" s="11"/>
      <c r="CA6" s="11"/>
    </row>
    <row r="7" spans="1:79">
      <c r="A7" s="16" t="s">
        <v>179</v>
      </c>
      <c r="B7" s="93">
        <v>0.63769354360384156</v>
      </c>
      <c r="C7" s="93">
        <v>0.60907126278969059</v>
      </c>
      <c r="D7" s="93">
        <v>0.5499732491722138</v>
      </c>
      <c r="E7" s="93">
        <v>0.51996128607140324</v>
      </c>
      <c r="F7" s="93">
        <v>0.47052257397875741</v>
      </c>
      <c r="G7" s="93">
        <v>0.47023723519570043</v>
      </c>
      <c r="H7" s="14"/>
      <c r="I7" s="93" t="s">
        <v>179</v>
      </c>
      <c r="J7" s="93">
        <v>0.63490768295596511</v>
      </c>
      <c r="K7" s="93">
        <v>0.55588320205780106</v>
      </c>
      <c r="L7" s="93">
        <v>0.50060169430806356</v>
      </c>
      <c r="M7" s="93">
        <v>0.48925445333818157</v>
      </c>
      <c r="N7" s="93">
        <v>0.54611528409423848</v>
      </c>
      <c r="O7" s="93">
        <v>0.47912549131087129</v>
      </c>
      <c r="P7" s="93"/>
      <c r="Q7" s="93" t="s">
        <v>179</v>
      </c>
      <c r="R7" s="93">
        <v>1.7573132860362966</v>
      </c>
      <c r="S7" s="93">
        <v>1.4680458021105527</v>
      </c>
      <c r="T7" s="93">
        <v>1.4737400431308847</v>
      </c>
      <c r="U7" s="93">
        <v>1.3373060427921035</v>
      </c>
      <c r="V7" s="93">
        <v>1.3263134986401497</v>
      </c>
      <c r="W7" s="93">
        <v>1.5452564509129076</v>
      </c>
      <c r="X7" s="93"/>
      <c r="Y7" s="93" t="s">
        <v>179</v>
      </c>
      <c r="Z7" s="93">
        <v>-8.8257808132929813E-2</v>
      </c>
      <c r="AA7" s="93">
        <v>-8.8257808132929813E-2</v>
      </c>
      <c r="AB7" s="93">
        <v>-0.1958793010816717</v>
      </c>
      <c r="AC7" s="93">
        <v>4.0431144423928998E-2</v>
      </c>
      <c r="AD7" s="93">
        <v>-0.12541142626821933</v>
      </c>
      <c r="AE7" s="93">
        <v>3.3135080862475799</v>
      </c>
      <c r="AF7" s="93"/>
      <c r="AG7" s="93" t="s">
        <v>179</v>
      </c>
      <c r="AH7" s="93">
        <v>0.15222054205605831</v>
      </c>
      <c r="AI7" s="93">
        <v>5.0257650143372565E-2</v>
      </c>
      <c r="AJ7" s="93">
        <v>6.3390949165477203E-2</v>
      </c>
      <c r="AK7" s="93">
        <v>0.11952632275843647</v>
      </c>
      <c r="AL7" s="93">
        <v>0.24698826959045525</v>
      </c>
      <c r="AM7" s="93">
        <v>0.24698826959045525</v>
      </c>
      <c r="AN7" s="93"/>
      <c r="AO7" s="93" t="s">
        <v>179</v>
      </c>
      <c r="AP7" s="93">
        <v>4.3847068005944415E-2</v>
      </c>
      <c r="AQ7" s="93">
        <v>8.6865098762122867E-2</v>
      </c>
      <c r="AR7" s="93">
        <v>0.17575382269485587</v>
      </c>
      <c r="AS7" s="93">
        <v>0.20809641873561932</v>
      </c>
      <c r="AT7" s="93">
        <v>0.22072601703573591</v>
      </c>
      <c r="AU7" s="93">
        <v>0.30577440204331263</v>
      </c>
      <c r="AV7" s="93"/>
      <c r="AW7" s="93" t="s">
        <v>179</v>
      </c>
      <c r="AX7" s="93">
        <v>0.74100924169998472</v>
      </c>
      <c r="AY7" s="93">
        <v>0.70347070707093262</v>
      </c>
      <c r="AZ7" s="93">
        <v>0.65949017921954656</v>
      </c>
      <c r="BA7" s="93">
        <v>0.65146644875783721</v>
      </c>
      <c r="BB7" s="93">
        <v>0.65146644875783721</v>
      </c>
      <c r="BC7" s="93">
        <v>0.65146644875783721</v>
      </c>
      <c r="BD7" s="93"/>
      <c r="BE7" s="93" t="s">
        <v>179</v>
      </c>
      <c r="BF7" s="93">
        <v>0.34323599064438426</v>
      </c>
      <c r="BG7" s="93">
        <v>0.34323599064438426</v>
      </c>
      <c r="BH7" s="93">
        <v>0.34323599064438426</v>
      </c>
      <c r="BI7" s="93">
        <v>0.34323599064438426</v>
      </c>
      <c r="BJ7" s="93">
        <v>0.34323599064438426</v>
      </c>
      <c r="BK7" s="93">
        <v>0.34323599064438426</v>
      </c>
      <c r="BL7" s="93"/>
      <c r="BM7" s="93" t="s">
        <v>179</v>
      </c>
      <c r="BN7" s="93">
        <v>1.4684145347904589</v>
      </c>
      <c r="BO7" s="93">
        <v>1.4942481434728261</v>
      </c>
      <c r="BP7" s="93">
        <v>1.5118059248070177</v>
      </c>
      <c r="BQ7" s="93">
        <v>1.5658672973544456</v>
      </c>
      <c r="BR7" s="93">
        <v>1.5666133610356452</v>
      </c>
      <c r="BS7" s="93">
        <v>1.5866262161177092</v>
      </c>
      <c r="BT7" s="93"/>
      <c r="BV7" s="11"/>
      <c r="BW7" s="11"/>
      <c r="BX7" s="11"/>
      <c r="BY7" s="11"/>
      <c r="BZ7" s="11"/>
      <c r="CA7" s="11"/>
    </row>
    <row r="8" spans="1:79">
      <c r="A8" s="16" t="s">
        <v>29</v>
      </c>
      <c r="B8" s="93">
        <v>-1.1696670322449438</v>
      </c>
      <c r="C8" s="93">
        <v>-1.1373784970327803</v>
      </c>
      <c r="D8" s="93">
        <v>-0.91047973066328736</v>
      </c>
      <c r="E8" s="93">
        <v>-0.42630158962186004</v>
      </c>
      <c r="F8" s="93">
        <v>0.38548331820669357</v>
      </c>
      <c r="G8" s="93">
        <v>0.38520744633417686</v>
      </c>
      <c r="H8" s="14"/>
      <c r="I8" s="93" t="s">
        <v>29</v>
      </c>
      <c r="J8" s="93">
        <v>-0.73818113052640033</v>
      </c>
      <c r="K8" s="93">
        <v>-0.76848425335409021</v>
      </c>
      <c r="L8" s="93">
        <v>-0.80928557925656885</v>
      </c>
      <c r="M8" s="93">
        <v>-0.83437790550199309</v>
      </c>
      <c r="N8" s="93">
        <v>-0.89018216402861239</v>
      </c>
      <c r="O8" s="93">
        <v>-0.92499216980416055</v>
      </c>
      <c r="P8" s="93"/>
      <c r="Q8" s="93" t="s">
        <v>29</v>
      </c>
      <c r="R8" s="93">
        <v>-0.58352019017917822</v>
      </c>
      <c r="S8" s="93">
        <v>-0.60664519681276863</v>
      </c>
      <c r="T8" s="93">
        <v>-0.66280667783025715</v>
      </c>
      <c r="U8" s="93">
        <v>-0.60529430775431625</v>
      </c>
      <c r="V8" s="93">
        <v>-0.62190842825382853</v>
      </c>
      <c r="W8" s="93">
        <v>-0.63150625599864052</v>
      </c>
      <c r="X8" s="93"/>
      <c r="Y8" s="93" t="s">
        <v>29</v>
      </c>
      <c r="Z8" s="93">
        <v>-0.52200766193008352</v>
      </c>
      <c r="AA8" s="93">
        <v>-0.52200766193008352</v>
      </c>
      <c r="AB8" s="93">
        <v>-0.32628191570898551</v>
      </c>
      <c r="AC8" s="93">
        <v>-0.39537692713735251</v>
      </c>
      <c r="AD8" s="93">
        <v>-0.47100823681661685</v>
      </c>
      <c r="AE8" s="93">
        <v>-0.52643499305416208</v>
      </c>
      <c r="AF8" s="93"/>
      <c r="AG8" s="93" t="s">
        <v>29</v>
      </c>
      <c r="AH8" s="93">
        <v>0.11821937719643522</v>
      </c>
      <c r="AI8" s="93">
        <v>0.45446616637392429</v>
      </c>
      <c r="AJ8" s="93">
        <v>-5.500138542316127E-2</v>
      </c>
      <c r="AK8" s="93">
        <v>-0.55831367731773263</v>
      </c>
      <c r="AL8" s="93">
        <v>-0.56652568042575546</v>
      </c>
      <c r="AM8" s="93">
        <v>-0.56652568042575546</v>
      </c>
      <c r="AN8" s="93"/>
      <c r="AO8" s="93" t="s">
        <v>29</v>
      </c>
      <c r="AP8" s="93">
        <v>-0.58185179774463225</v>
      </c>
      <c r="AQ8" s="93">
        <v>-0.59349155905573781</v>
      </c>
      <c r="AR8" s="93">
        <v>-0.57806414244049475</v>
      </c>
      <c r="AS8" s="93">
        <v>-0.58554950584281484</v>
      </c>
      <c r="AT8" s="93">
        <v>-0.584311036294621</v>
      </c>
      <c r="AU8" s="93">
        <v>-0.58793806938884685</v>
      </c>
      <c r="AV8" s="93"/>
      <c r="AW8" s="93" t="s">
        <v>29</v>
      </c>
      <c r="AX8" s="93">
        <v>-1.7207239199883866</v>
      </c>
      <c r="AY8" s="93">
        <v>-1.7742003659957839</v>
      </c>
      <c r="AZ8" s="93">
        <v>-1.8179248386436799</v>
      </c>
      <c r="BA8" s="93">
        <v>-1.8150093280606281</v>
      </c>
      <c r="BB8" s="93">
        <v>-1.8150093280606281</v>
      </c>
      <c r="BC8" s="93">
        <v>-1.8150093280606281</v>
      </c>
      <c r="BD8" s="93"/>
      <c r="BE8" s="93" t="s">
        <v>29</v>
      </c>
      <c r="BF8" s="93">
        <v>-2.8746014216467177</v>
      </c>
      <c r="BG8" s="93">
        <v>-2.8746014216467177</v>
      </c>
      <c r="BH8" s="93">
        <v>-2.8746014216467177</v>
      </c>
      <c r="BI8" s="93">
        <v>-2.8746014216467177</v>
      </c>
      <c r="BJ8" s="93">
        <v>-2.8746014216467177</v>
      </c>
      <c r="BK8" s="93">
        <v>-2.8746014216467177</v>
      </c>
      <c r="BL8" s="93"/>
      <c r="BM8" s="93" t="s">
        <v>29</v>
      </c>
      <c r="BN8" s="93">
        <v>-0.84520535400956176</v>
      </c>
      <c r="BO8" s="93">
        <v>-0.8896351069248053</v>
      </c>
      <c r="BP8" s="93">
        <v>-0.92857124479267783</v>
      </c>
      <c r="BQ8" s="93">
        <v>-0.96047848163585381</v>
      </c>
      <c r="BR8" s="93">
        <v>-1.0002965999698901</v>
      </c>
      <c r="BS8" s="93">
        <v>-1.0252407060293147</v>
      </c>
      <c r="BT8" s="93"/>
      <c r="BV8" s="11"/>
      <c r="BW8" s="11"/>
      <c r="BX8" s="11"/>
      <c r="BY8" s="11"/>
      <c r="BZ8" s="11"/>
      <c r="CA8" s="11"/>
    </row>
    <row r="9" spans="1:79">
      <c r="A9" s="16" t="s">
        <v>180</v>
      </c>
      <c r="B9" s="93">
        <v>0.57236725772978869</v>
      </c>
      <c r="C9" s="93">
        <v>0.53386529227101909</v>
      </c>
      <c r="D9" s="93">
        <v>0.39495310047459037</v>
      </c>
      <c r="E9" s="93">
        <v>0.24277317096933587</v>
      </c>
      <c r="F9" s="93">
        <v>0.1020191322998158</v>
      </c>
      <c r="G9" s="93">
        <v>0.1017748167957668</v>
      </c>
      <c r="H9" s="14"/>
      <c r="I9" s="93" t="s">
        <v>180</v>
      </c>
      <c r="J9" s="93" t="s">
        <v>345</v>
      </c>
      <c r="K9" s="93" t="s">
        <v>345</v>
      </c>
      <c r="L9" s="93" t="s">
        <v>345</v>
      </c>
      <c r="M9" s="93" t="s">
        <v>345</v>
      </c>
      <c r="N9" s="93" t="s">
        <v>345</v>
      </c>
      <c r="O9" s="93" t="s">
        <v>345</v>
      </c>
      <c r="P9" s="93"/>
      <c r="Q9" s="93" t="s">
        <v>180</v>
      </c>
      <c r="R9" s="93">
        <v>-0.60026153920723946</v>
      </c>
      <c r="S9" s="93">
        <v>-0.51578598129129938</v>
      </c>
      <c r="T9" s="93">
        <v>-0.58096857501680532</v>
      </c>
      <c r="U9" s="93">
        <v>-0.53114004918634006</v>
      </c>
      <c r="V9" s="93">
        <v>-0.56120532675344603</v>
      </c>
      <c r="W9" s="93">
        <v>-0.59718201375292812</v>
      </c>
      <c r="X9" s="93"/>
      <c r="Y9" s="93" t="s">
        <v>180</v>
      </c>
      <c r="Z9" s="93">
        <v>-0.52429055589743701</v>
      </c>
      <c r="AA9" s="93">
        <v>-0.52429055589743701</v>
      </c>
      <c r="AB9" s="93">
        <v>-0.33829268284571185</v>
      </c>
      <c r="AC9" s="93">
        <v>-0.39601314330021575</v>
      </c>
      <c r="AD9" s="93">
        <v>-0.50626188737054978</v>
      </c>
      <c r="AE9" s="93">
        <v>-0.52643499305416208</v>
      </c>
      <c r="AF9" s="93"/>
      <c r="AG9" s="93" t="s">
        <v>180</v>
      </c>
      <c r="AH9" s="93">
        <v>3.7094404735511692</v>
      </c>
      <c r="AI9" s="93">
        <v>2.1245312182891318</v>
      </c>
      <c r="AJ9" s="93">
        <v>2.2779173215551372</v>
      </c>
      <c r="AK9" s="93">
        <v>2.2339612863661764</v>
      </c>
      <c r="AL9" s="93">
        <v>2.3200794016090751</v>
      </c>
      <c r="AM9" s="93">
        <v>2.3200794016090751</v>
      </c>
      <c r="AN9" s="93"/>
      <c r="AO9" s="93" t="s">
        <v>180</v>
      </c>
      <c r="AP9" s="93">
        <v>-0.57712048638523716</v>
      </c>
      <c r="AQ9" s="93">
        <v>-0.58987351845446745</v>
      </c>
      <c r="AR9" s="93">
        <v>-0.56960567831305731</v>
      </c>
      <c r="AS9" s="93">
        <v>-0.57170969353325829</v>
      </c>
      <c r="AT9" s="93">
        <v>-0.57305292067654634</v>
      </c>
      <c r="AU9" s="93">
        <v>-0.5736185492574517</v>
      </c>
      <c r="AV9" s="93"/>
      <c r="AW9" s="93" t="s">
        <v>180</v>
      </c>
      <c r="AX9" s="93">
        <v>-1.1841923334665621</v>
      </c>
      <c r="AY9" s="93">
        <v>-1.1661035491073468</v>
      </c>
      <c r="AZ9" s="93">
        <v>-1.1392712566226364</v>
      </c>
      <c r="BA9" s="93">
        <v>-1.2163501589299328</v>
      </c>
      <c r="BB9" s="93">
        <v>-1.2163501589299328</v>
      </c>
      <c r="BC9" s="93">
        <v>-1.2163501589299328</v>
      </c>
      <c r="BD9" s="93"/>
      <c r="BE9" s="93" t="s">
        <v>180</v>
      </c>
      <c r="BF9" s="93">
        <v>0.34323599064438426</v>
      </c>
      <c r="BG9" s="93">
        <v>0.34323599064438426</v>
      </c>
      <c r="BH9" s="93">
        <v>0.34323599064438426</v>
      </c>
      <c r="BI9" s="93">
        <v>0.34323599064438426</v>
      </c>
      <c r="BJ9" s="93">
        <v>0.34323599064438426</v>
      </c>
      <c r="BK9" s="93">
        <v>0.34323599064438426</v>
      </c>
      <c r="BL9" s="93"/>
      <c r="BM9" s="93" t="s">
        <v>180</v>
      </c>
      <c r="BN9" s="93">
        <v>-0.82949433017435648</v>
      </c>
      <c r="BO9" s="93">
        <v>-0.85177190675613468</v>
      </c>
      <c r="BP9" s="93">
        <v>-0.88897955407915363</v>
      </c>
      <c r="BQ9" s="93">
        <v>-0.91577385317269622</v>
      </c>
      <c r="BR9" s="93">
        <v>-0.94306701987025077</v>
      </c>
      <c r="BS9" s="93">
        <v>-0.96939430528593362</v>
      </c>
      <c r="BT9" s="93"/>
      <c r="BV9" s="11"/>
      <c r="BW9" s="11"/>
      <c r="BX9" s="11"/>
      <c r="BY9" s="11"/>
      <c r="BZ9" s="11"/>
      <c r="CA9" s="11"/>
    </row>
    <row r="10" spans="1:79">
      <c r="A10" s="16" t="s">
        <v>30</v>
      </c>
      <c r="B10" s="93">
        <v>-3.4441353278076486E-2</v>
      </c>
      <c r="C10" s="93">
        <v>-7.4467447035563974E-2</v>
      </c>
      <c r="D10" s="93">
        <v>0.27909593671110355</v>
      </c>
      <c r="E10" s="93">
        <v>0.5190054649848439</v>
      </c>
      <c r="F10" s="93">
        <v>0.47902649955596277</v>
      </c>
      <c r="G10" s="93">
        <v>0.47874021408185169</v>
      </c>
      <c r="H10" s="14"/>
      <c r="I10" s="93" t="s">
        <v>30</v>
      </c>
      <c r="J10" s="93">
        <v>-0.51184957094582118</v>
      </c>
      <c r="K10" s="93">
        <v>-0.55018362436496171</v>
      </c>
      <c r="L10" s="93">
        <v>-0.5933717748546925</v>
      </c>
      <c r="M10" s="93">
        <v>-0.58590112755164303</v>
      </c>
      <c r="N10" s="93">
        <v>-0.37416961141031063</v>
      </c>
      <c r="O10" s="93">
        <v>-0.42986036241349018</v>
      </c>
      <c r="P10" s="93"/>
      <c r="Q10" s="93" t="s">
        <v>30</v>
      </c>
      <c r="R10" s="93">
        <v>-0.43944746990613337</v>
      </c>
      <c r="S10" s="93">
        <v>-0.4130305407850331</v>
      </c>
      <c r="T10" s="93">
        <v>-0.44273437256654335</v>
      </c>
      <c r="U10" s="93">
        <v>-0.42172733856381089</v>
      </c>
      <c r="V10" s="93">
        <v>-0.24642564269001907</v>
      </c>
      <c r="W10" s="93">
        <v>-0.37250694599877643</v>
      </c>
      <c r="X10" s="93"/>
      <c r="Y10" s="93" t="s">
        <v>30</v>
      </c>
      <c r="Z10" s="93">
        <v>-0.37932678897049349</v>
      </c>
      <c r="AA10" s="93">
        <v>-0.37932678897049349</v>
      </c>
      <c r="AB10" s="93">
        <v>-0.28304315401677094</v>
      </c>
      <c r="AC10" s="93">
        <v>-0.35529530887697192</v>
      </c>
      <c r="AD10" s="93">
        <v>-0.40299922590548642</v>
      </c>
      <c r="AE10" s="93">
        <v>-0.46288737291379151</v>
      </c>
      <c r="AF10" s="93"/>
      <c r="AG10" s="93" t="s">
        <v>30</v>
      </c>
      <c r="AH10" s="93">
        <v>-0.4069403487534794</v>
      </c>
      <c r="AI10" s="93">
        <v>-8.7033548748228468E-2</v>
      </c>
      <c r="AJ10" s="93">
        <v>-0.28104323524194413</v>
      </c>
      <c r="AK10" s="93">
        <v>-0.34133225112006754</v>
      </c>
      <c r="AL10" s="93">
        <v>-0.31789913737424219</v>
      </c>
      <c r="AM10" s="93">
        <v>-0.31789913737424219</v>
      </c>
      <c r="AN10" s="93"/>
      <c r="AO10" s="93" t="s">
        <v>30</v>
      </c>
      <c r="AP10" s="93">
        <v>-0.51605894458627077</v>
      </c>
      <c r="AQ10" s="93">
        <v>-0.52891412954809791</v>
      </c>
      <c r="AR10" s="93">
        <v>-0.51516219056834534</v>
      </c>
      <c r="AS10" s="93">
        <v>-0.51969678177896106</v>
      </c>
      <c r="AT10" s="93">
        <v>-0.51226060838319465</v>
      </c>
      <c r="AU10" s="93">
        <v>-0.51676170042097691</v>
      </c>
      <c r="AV10" s="93"/>
      <c r="AW10" s="93" t="s">
        <v>30</v>
      </c>
      <c r="AX10" s="93">
        <v>0.64632719701966279</v>
      </c>
      <c r="AY10" s="93">
        <v>0.62745860495987815</v>
      </c>
      <c r="AZ10" s="93">
        <v>0.60348478652848947</v>
      </c>
      <c r="BA10" s="93">
        <v>0.60699462476527133</v>
      </c>
      <c r="BB10" s="93">
        <v>0.60699462476527133</v>
      </c>
      <c r="BC10" s="93">
        <v>0.60699462476527133</v>
      </c>
      <c r="BD10" s="93"/>
      <c r="BE10" s="93" t="s">
        <v>30</v>
      </c>
      <c r="BF10" s="93">
        <v>0.34323599064438426</v>
      </c>
      <c r="BG10" s="93">
        <v>0.34323599064438426</v>
      </c>
      <c r="BH10" s="93">
        <v>0.34323599064438426</v>
      </c>
      <c r="BI10" s="93">
        <v>0.34323599064438426</v>
      </c>
      <c r="BJ10" s="93">
        <v>0.34323599064438426</v>
      </c>
      <c r="BK10" s="93">
        <v>0.34323599064438426</v>
      </c>
      <c r="BL10" s="93"/>
      <c r="BM10" s="93" t="s">
        <v>30</v>
      </c>
      <c r="BN10" s="93">
        <v>-0.4858514139249121</v>
      </c>
      <c r="BO10" s="93">
        <v>-0.45929337079149418</v>
      </c>
      <c r="BP10" s="93">
        <v>-0.44522765883940024</v>
      </c>
      <c r="BQ10" s="93">
        <v>-0.41705144209132466</v>
      </c>
      <c r="BR10" s="93">
        <v>-0.33230720418132093</v>
      </c>
      <c r="BS10" s="93">
        <v>-0.32610124811545294</v>
      </c>
      <c r="BT10" s="93"/>
      <c r="BV10" s="11"/>
      <c r="BW10" s="11"/>
      <c r="BX10" s="11"/>
      <c r="BY10" s="11"/>
      <c r="BZ10" s="11"/>
      <c r="CA10" s="11"/>
    </row>
    <row r="11" spans="1:79">
      <c r="A11" s="16" t="s">
        <v>31</v>
      </c>
      <c r="B11" s="93" t="s">
        <v>345</v>
      </c>
      <c r="C11" s="93" t="s">
        <v>345</v>
      </c>
      <c r="D11" s="93" t="s">
        <v>345</v>
      </c>
      <c r="E11" s="93" t="s">
        <v>345</v>
      </c>
      <c r="F11" s="93" t="s">
        <v>345</v>
      </c>
      <c r="G11" s="93" t="s">
        <v>345</v>
      </c>
      <c r="H11" s="14"/>
      <c r="I11" s="93" t="s">
        <v>31</v>
      </c>
      <c r="J11" s="93">
        <v>-0.86928459676678671</v>
      </c>
      <c r="K11" s="93">
        <v>-0.89493577074727981</v>
      </c>
      <c r="L11" s="93">
        <v>-0.93435451890728005</v>
      </c>
      <c r="M11" s="93">
        <v>-0.93750027717749917</v>
      </c>
      <c r="N11" s="93">
        <v>-0.97194011898897847</v>
      </c>
      <c r="O11" s="93">
        <v>-0.985764759905426</v>
      </c>
      <c r="P11" s="93"/>
      <c r="Q11" s="93" t="s">
        <v>31</v>
      </c>
      <c r="R11" s="93">
        <v>-0.53197253598505567</v>
      </c>
      <c r="S11" s="93">
        <v>-0.51454290475618858</v>
      </c>
      <c r="T11" s="93">
        <v>-0.59514350769782143</v>
      </c>
      <c r="U11" s="93">
        <v>-0.60916798626209934</v>
      </c>
      <c r="V11" s="93">
        <v>-0.64057856239184985</v>
      </c>
      <c r="W11" s="93">
        <v>-0.65292436160953127</v>
      </c>
      <c r="X11" s="93"/>
      <c r="Y11" s="93" t="s">
        <v>31</v>
      </c>
      <c r="Z11" s="93">
        <v>-0.52429055589743701</v>
      </c>
      <c r="AA11" s="93">
        <v>-0.52429055589743701</v>
      </c>
      <c r="AB11" s="93">
        <v>-0.32696824525965562</v>
      </c>
      <c r="AC11" s="93">
        <v>-0.39601314330021575</v>
      </c>
      <c r="AD11" s="93">
        <v>-0.50570671177127524</v>
      </c>
      <c r="AE11" s="93">
        <v>-0.5597714495212418</v>
      </c>
      <c r="AF11" s="93"/>
      <c r="AG11" s="93" t="s">
        <v>31</v>
      </c>
      <c r="AH11" s="93">
        <v>-0.63422248757467647</v>
      </c>
      <c r="AI11" s="93">
        <v>-0.51299206037591527</v>
      </c>
      <c r="AJ11" s="93">
        <v>-0.41628246773669592</v>
      </c>
      <c r="AK11" s="93">
        <v>-0.39387391840398756</v>
      </c>
      <c r="AL11" s="93">
        <v>-0.53882177934401976</v>
      </c>
      <c r="AM11" s="93">
        <v>-0.53882177934401976</v>
      </c>
      <c r="AN11" s="93"/>
      <c r="AO11" s="93" t="s">
        <v>31</v>
      </c>
      <c r="AP11" s="93">
        <v>-0.58176817949874882</v>
      </c>
      <c r="AQ11" s="93">
        <v>-0.59372700445609317</v>
      </c>
      <c r="AR11" s="93">
        <v>-0.57784400814759684</v>
      </c>
      <c r="AS11" s="93">
        <v>-0.58530241523257842</v>
      </c>
      <c r="AT11" s="93">
        <v>-0.5844332416604775</v>
      </c>
      <c r="AU11" s="93">
        <v>-0.58805620083430499</v>
      </c>
      <c r="AV11" s="93"/>
      <c r="AW11" s="93" t="s">
        <v>31</v>
      </c>
      <c r="AX11" s="93">
        <v>-2.1941341433899963</v>
      </c>
      <c r="AY11" s="93">
        <v>-2.1817546156125025</v>
      </c>
      <c r="AZ11" s="93">
        <v>-2.153957194790022</v>
      </c>
      <c r="BA11" s="93">
        <v>-2.269990296599957</v>
      </c>
      <c r="BB11" s="93">
        <v>-2.269990296599957</v>
      </c>
      <c r="BC11" s="93">
        <v>-2.269990296599957</v>
      </c>
      <c r="BD11" s="93"/>
      <c r="BE11" s="93" t="s">
        <v>31</v>
      </c>
      <c r="BF11" s="93">
        <v>0.34323599064438426</v>
      </c>
      <c r="BG11" s="93">
        <v>0.34323599064438426</v>
      </c>
      <c r="BH11" s="93">
        <v>0.34323599064438426</v>
      </c>
      <c r="BI11" s="93">
        <v>0.34323599064438426</v>
      </c>
      <c r="BJ11" s="93">
        <v>0.34323599064438426</v>
      </c>
      <c r="BK11" s="93">
        <v>0.34323599064438426</v>
      </c>
      <c r="BL11" s="93"/>
      <c r="BM11" s="93" t="s">
        <v>31</v>
      </c>
      <c r="BN11" s="93">
        <v>-0.84197641014794156</v>
      </c>
      <c r="BO11" s="93">
        <v>-0.88498356223586039</v>
      </c>
      <c r="BP11" s="93">
        <v>-0.92470143159422347</v>
      </c>
      <c r="BQ11" s="93">
        <v>-0.95703303018565844</v>
      </c>
      <c r="BR11" s="93">
        <v>-0.99715910433888655</v>
      </c>
      <c r="BS11" s="93">
        <v>-1.0230858037384976</v>
      </c>
      <c r="BT11" s="93"/>
      <c r="BV11" s="11"/>
      <c r="BW11" s="11"/>
      <c r="BX11" s="11"/>
      <c r="BY11" s="11"/>
      <c r="BZ11" s="11"/>
      <c r="CA11" s="11"/>
    </row>
    <row r="12" spans="1:79">
      <c r="A12" s="16" t="s">
        <v>32</v>
      </c>
      <c r="B12" s="93" t="s">
        <v>345</v>
      </c>
      <c r="C12" s="93" t="s">
        <v>345</v>
      </c>
      <c r="D12" s="93" t="s">
        <v>345</v>
      </c>
      <c r="E12" s="93" t="s">
        <v>345</v>
      </c>
      <c r="F12" s="93" t="s">
        <v>345</v>
      </c>
      <c r="G12" s="93" t="s">
        <v>345</v>
      </c>
      <c r="H12" s="14"/>
      <c r="I12" s="93" t="s">
        <v>32</v>
      </c>
      <c r="J12" s="93" t="s">
        <v>345</v>
      </c>
      <c r="K12" s="93" t="s">
        <v>345</v>
      </c>
      <c r="L12" s="93" t="s">
        <v>345</v>
      </c>
      <c r="M12" s="93" t="s">
        <v>345</v>
      </c>
      <c r="N12" s="93" t="s">
        <v>345</v>
      </c>
      <c r="O12" s="93" t="s">
        <v>345</v>
      </c>
      <c r="P12" s="93"/>
      <c r="Q12" s="93" t="s">
        <v>32</v>
      </c>
      <c r="R12" s="93">
        <v>-0.63000117609702122</v>
      </c>
      <c r="S12" s="93">
        <v>-0.63210181704089086</v>
      </c>
      <c r="T12" s="93">
        <v>-0.67968204132610732</v>
      </c>
      <c r="U12" s="93">
        <v>-0.63826845770671126</v>
      </c>
      <c r="V12" s="93">
        <v>-0.66896436501542667</v>
      </c>
      <c r="W12" s="93">
        <v>-0.67007947402712242</v>
      </c>
      <c r="X12" s="93"/>
      <c r="Y12" s="93" t="s">
        <v>32</v>
      </c>
      <c r="Z12" s="93">
        <v>-0.52429055589743701</v>
      </c>
      <c r="AA12" s="93">
        <v>-0.52429055589743701</v>
      </c>
      <c r="AB12" s="93">
        <v>-0.32696824525965562</v>
      </c>
      <c r="AC12" s="93">
        <v>-0.39601314330021575</v>
      </c>
      <c r="AD12" s="93">
        <v>-0.50570671177127524</v>
      </c>
      <c r="AE12" s="93">
        <v>-0.5597714495212418</v>
      </c>
      <c r="AF12" s="93"/>
      <c r="AG12" s="93" t="s">
        <v>32</v>
      </c>
      <c r="AH12" s="93" t="s">
        <v>345</v>
      </c>
      <c r="AI12" s="93" t="s">
        <v>345</v>
      </c>
      <c r="AJ12" s="93" t="s">
        <v>345</v>
      </c>
      <c r="AK12" s="93" t="s">
        <v>345</v>
      </c>
      <c r="AL12" s="93" t="s">
        <v>345</v>
      </c>
      <c r="AM12" s="93" t="s">
        <v>345</v>
      </c>
      <c r="AN12" s="93"/>
      <c r="AO12" s="93" t="s">
        <v>32</v>
      </c>
      <c r="AP12" s="93">
        <v>-0.58103142553606113</v>
      </c>
      <c r="AQ12" s="93">
        <v>-0.59312567871997646</v>
      </c>
      <c r="AR12" s="93">
        <v>-0.5771177159278752</v>
      </c>
      <c r="AS12" s="93">
        <v>-0.58485453391177289</v>
      </c>
      <c r="AT12" s="93">
        <v>-0.58393751628019941</v>
      </c>
      <c r="AU12" s="93">
        <v>-0.5872716970406443</v>
      </c>
      <c r="AV12" s="93"/>
      <c r="AW12" s="93" t="s">
        <v>32</v>
      </c>
      <c r="AX12" s="93">
        <v>-0.93170688098570342</v>
      </c>
      <c r="AY12" s="93">
        <v>-0.98335104828715181</v>
      </c>
      <c r="AZ12" s="93">
        <v>-1.0305549061047021</v>
      </c>
      <c r="BA12" s="93">
        <v>-1.1034601441795731</v>
      </c>
      <c r="BB12" s="93">
        <v>-1.1034601441795731</v>
      </c>
      <c r="BC12" s="93">
        <v>-1.1034601441795731</v>
      </c>
      <c r="BD12" s="93"/>
      <c r="BE12" s="93" t="s">
        <v>32</v>
      </c>
      <c r="BF12" s="93">
        <v>0.34323599064438426</v>
      </c>
      <c r="BG12" s="93">
        <v>0.34323599064438426</v>
      </c>
      <c r="BH12" s="93">
        <v>0.34323599064438426</v>
      </c>
      <c r="BI12" s="93">
        <v>0.34323599064438426</v>
      </c>
      <c r="BJ12" s="93">
        <v>0.34323599064438426</v>
      </c>
      <c r="BK12" s="93">
        <v>0.34323599064438426</v>
      </c>
      <c r="BL12" s="93"/>
      <c r="BM12" s="93" t="s">
        <v>32</v>
      </c>
      <c r="BN12" s="93">
        <v>-0.8456782167506407</v>
      </c>
      <c r="BO12" s="93">
        <v>-0.89023971568214277</v>
      </c>
      <c r="BP12" s="93">
        <v>-0.93052183045978376</v>
      </c>
      <c r="BQ12" s="93">
        <v>-0.96330823942730626</v>
      </c>
      <c r="BR12" s="93">
        <v>-1.0032208178637461</v>
      </c>
      <c r="BS12" s="93">
        <v>-1.0289557425192559</v>
      </c>
      <c r="BT12" s="93"/>
      <c r="BV12" s="11"/>
      <c r="BW12" s="11"/>
      <c r="BX12" s="11"/>
      <c r="BY12" s="11"/>
      <c r="BZ12" s="11"/>
      <c r="CA12" s="11"/>
    </row>
    <row r="13" spans="1:79">
      <c r="A13" s="16" t="s">
        <v>33</v>
      </c>
      <c r="B13" s="93">
        <v>0.49978249564750815</v>
      </c>
      <c r="C13" s="93">
        <v>0.45030310280582914</v>
      </c>
      <c r="D13" s="93">
        <v>0.4765426524207077</v>
      </c>
      <c r="E13" s="93">
        <v>0.43393738828110612</v>
      </c>
      <c r="F13" s="93">
        <v>0.38548331820669357</v>
      </c>
      <c r="G13" s="93">
        <v>0.38520744633417686</v>
      </c>
      <c r="H13" s="14"/>
      <c r="I13" s="93" t="s">
        <v>33</v>
      </c>
      <c r="J13" s="93" t="s">
        <v>345</v>
      </c>
      <c r="K13" s="93" t="s">
        <v>345</v>
      </c>
      <c r="L13" s="93" t="s">
        <v>345</v>
      </c>
      <c r="M13" s="93" t="s">
        <v>345</v>
      </c>
      <c r="N13" s="93" t="s">
        <v>345</v>
      </c>
      <c r="O13" s="93" t="s">
        <v>345</v>
      </c>
      <c r="P13" s="93"/>
      <c r="Q13" s="93" t="s">
        <v>33</v>
      </c>
      <c r="R13" s="93">
        <v>0.71467388311021651</v>
      </c>
      <c r="S13" s="93">
        <v>0.51243508582384156</v>
      </c>
      <c r="T13" s="93">
        <v>0.60319725888547693</v>
      </c>
      <c r="U13" s="93">
        <v>0.32671931730291087</v>
      </c>
      <c r="V13" s="93">
        <v>0.39610860293521971</v>
      </c>
      <c r="W13" s="93">
        <v>0.53798043971606258</v>
      </c>
      <c r="X13" s="93"/>
      <c r="Y13" s="93" t="s">
        <v>33</v>
      </c>
      <c r="Z13" s="93">
        <v>-0.38503402388887709</v>
      </c>
      <c r="AA13" s="93">
        <v>-0.38503402388887709</v>
      </c>
      <c r="AB13" s="93">
        <v>-0.15641535191814251</v>
      </c>
      <c r="AC13" s="93">
        <v>-0.11862289629186719</v>
      </c>
      <c r="AD13" s="93">
        <v>-0.26420532608685288</v>
      </c>
      <c r="AE13" s="93">
        <v>5.7994759384328701E-2</v>
      </c>
      <c r="AF13" s="93"/>
      <c r="AG13" s="93" t="s">
        <v>33</v>
      </c>
      <c r="AH13" s="93">
        <v>1.0377685902061127</v>
      </c>
      <c r="AI13" s="93">
        <v>1.4179112765290134</v>
      </c>
      <c r="AJ13" s="93">
        <v>0.63556498950358753</v>
      </c>
      <c r="AK13" s="93">
        <v>0.78815650780303848</v>
      </c>
      <c r="AL13" s="93">
        <v>1.0358141497680224</v>
      </c>
      <c r="AM13" s="93">
        <v>1.0358141497680224</v>
      </c>
      <c r="AN13" s="93"/>
      <c r="AO13" s="93" t="s">
        <v>33</v>
      </c>
      <c r="AP13" s="93">
        <v>2.0695519255507424</v>
      </c>
      <c r="AQ13" s="93">
        <v>1.8744072710811575</v>
      </c>
      <c r="AR13" s="93">
        <v>1.8151953706417179</v>
      </c>
      <c r="AS13" s="93">
        <v>1.4240279713464346</v>
      </c>
      <c r="AT13" s="93">
        <v>1.2611651919582505</v>
      </c>
      <c r="AU13" s="93">
        <v>1.049400501910549</v>
      </c>
      <c r="AV13" s="93"/>
      <c r="AW13" s="93" t="s">
        <v>33</v>
      </c>
      <c r="AX13" s="93">
        <v>0.74100924169998472</v>
      </c>
      <c r="AY13" s="93">
        <v>0.70347070707093262</v>
      </c>
      <c r="AZ13" s="93">
        <v>0.65949017921954656</v>
      </c>
      <c r="BA13" s="93">
        <v>0.65146644875783721</v>
      </c>
      <c r="BB13" s="93">
        <v>0.65146644875783721</v>
      </c>
      <c r="BC13" s="93">
        <v>0.65146644875783721</v>
      </c>
      <c r="BD13" s="93"/>
      <c r="BE13" s="93" t="s">
        <v>33</v>
      </c>
      <c r="BF13" s="93">
        <v>0.34323599064438426</v>
      </c>
      <c r="BG13" s="93">
        <v>0.34323599064438426</v>
      </c>
      <c r="BH13" s="93">
        <v>0.34323599064438426</v>
      </c>
      <c r="BI13" s="93">
        <v>0.34323599064438426</v>
      </c>
      <c r="BJ13" s="93">
        <v>0.34323599064438426</v>
      </c>
      <c r="BK13" s="93">
        <v>0.34323599064438426</v>
      </c>
      <c r="BL13" s="93"/>
      <c r="BM13" s="93" t="s">
        <v>33</v>
      </c>
      <c r="BN13" s="93">
        <v>1.6260535800383182</v>
      </c>
      <c r="BO13" s="93">
        <v>1.6299349491299167</v>
      </c>
      <c r="BP13" s="93">
        <v>1.5315887545249209</v>
      </c>
      <c r="BQ13" s="93">
        <v>1.5106863470139578</v>
      </c>
      <c r="BR13" s="93">
        <v>1.4891739875134844</v>
      </c>
      <c r="BS13" s="93">
        <v>1.4936350461671937</v>
      </c>
      <c r="BT13" s="93"/>
      <c r="BV13" s="11"/>
      <c r="BW13" s="11"/>
      <c r="BX13" s="11"/>
      <c r="BY13" s="11"/>
      <c r="BZ13" s="11"/>
      <c r="CA13" s="11"/>
    </row>
    <row r="14" spans="1:79">
      <c r="A14" s="16" t="s">
        <v>34</v>
      </c>
      <c r="B14" s="93">
        <v>0.64495201981206918</v>
      </c>
      <c r="C14" s="93">
        <v>0.61742748173620909</v>
      </c>
      <c r="D14" s="93">
        <v>0.55813220436682509</v>
      </c>
      <c r="E14" s="93">
        <v>0.5295194969369913</v>
      </c>
      <c r="F14" s="93">
        <v>0.47997138017565283</v>
      </c>
      <c r="G14" s="93">
        <v>0.47968498951364691</v>
      </c>
      <c r="H14" s="14"/>
      <c r="I14" s="93" t="s">
        <v>34</v>
      </c>
      <c r="J14" s="93">
        <v>0.71971450186164387</v>
      </c>
      <c r="K14" s="93">
        <v>0.63768081766202522</v>
      </c>
      <c r="L14" s="93">
        <v>0.58150496269484353</v>
      </c>
      <c r="M14" s="93">
        <v>0.48929870591850017</v>
      </c>
      <c r="N14" s="93">
        <v>0.46889081986069625</v>
      </c>
      <c r="O14" s="93">
        <v>0.3790851428008854</v>
      </c>
      <c r="P14" s="93"/>
      <c r="Q14" s="93" t="s">
        <v>34</v>
      </c>
      <c r="R14" s="93">
        <v>-9.563574154610904E-3</v>
      </c>
      <c r="S14" s="93">
        <v>-0.26039681425987921</v>
      </c>
      <c r="T14" s="93">
        <v>-0.35362743837005411</v>
      </c>
      <c r="U14" s="93">
        <v>-0.30633329483240307</v>
      </c>
      <c r="V14" s="93">
        <v>-0.18366636327659003</v>
      </c>
      <c r="W14" s="93">
        <v>-0.18685383043560952</v>
      </c>
      <c r="X14" s="93"/>
      <c r="Y14" s="93" t="s">
        <v>34</v>
      </c>
      <c r="Z14" s="93">
        <v>-9.9672277969697021E-2</v>
      </c>
      <c r="AA14" s="93">
        <v>-9.9672277969697021E-2</v>
      </c>
      <c r="AB14" s="93">
        <v>-2.7728561167503867E-2</v>
      </c>
      <c r="AC14" s="93">
        <v>0.51759326657131755</v>
      </c>
      <c r="AD14" s="93">
        <v>0.29097027318768126</v>
      </c>
      <c r="AE14" s="93">
        <v>-0.46288737291379151</v>
      </c>
      <c r="AF14" s="93"/>
      <c r="AG14" s="93" t="s">
        <v>34</v>
      </c>
      <c r="AH14" s="93">
        <v>-2.3110963451532737E-2</v>
      </c>
      <c r="AI14" s="93">
        <v>7.474833368563906E-2</v>
      </c>
      <c r="AJ14" s="93">
        <v>-6.6706084566038201E-2</v>
      </c>
      <c r="AK14" s="93">
        <v>7.0338551527085583E-2</v>
      </c>
      <c r="AL14" s="93">
        <v>0.21510598084445012</v>
      </c>
      <c r="AM14" s="93">
        <v>0.21510598084445012</v>
      </c>
      <c r="AN14" s="93"/>
      <c r="AO14" s="93" t="s">
        <v>34</v>
      </c>
      <c r="AP14" s="93">
        <v>-0.48797642516548412</v>
      </c>
      <c r="AQ14" s="93">
        <v>-0.49879647159254603</v>
      </c>
      <c r="AR14" s="93">
        <v>-0.48330055439993713</v>
      </c>
      <c r="AS14" s="93">
        <v>-0.50017212612129713</v>
      </c>
      <c r="AT14" s="93">
        <v>-0.49446666057088173</v>
      </c>
      <c r="AU14" s="93">
        <v>-0.47973074449224107</v>
      </c>
      <c r="AV14" s="93"/>
      <c r="AW14" s="93" t="s">
        <v>34</v>
      </c>
      <c r="AX14" s="93">
        <v>0.70944856013987745</v>
      </c>
      <c r="AY14" s="93">
        <v>0.66303873786292478</v>
      </c>
      <c r="AZ14" s="93">
        <v>0.61007365625684917</v>
      </c>
      <c r="BA14" s="93">
        <v>0.63094099153049932</v>
      </c>
      <c r="BB14" s="93">
        <v>0.63094099153049932</v>
      </c>
      <c r="BC14" s="93">
        <v>0.63094099153049932</v>
      </c>
      <c r="BD14" s="93"/>
      <c r="BE14" s="93" t="s">
        <v>34</v>
      </c>
      <c r="BF14" s="93">
        <v>0.34323599064438426</v>
      </c>
      <c r="BG14" s="93">
        <v>0.34323599064438426</v>
      </c>
      <c r="BH14" s="93">
        <v>0.34323599064438426</v>
      </c>
      <c r="BI14" s="93">
        <v>0.34323599064438426</v>
      </c>
      <c r="BJ14" s="93">
        <v>0.34323599064438426</v>
      </c>
      <c r="BK14" s="93">
        <v>0.34323599064438426</v>
      </c>
      <c r="BL14" s="93"/>
      <c r="BM14" s="93" t="s">
        <v>34</v>
      </c>
      <c r="BN14" s="93">
        <v>-0.15052530713363033</v>
      </c>
      <c r="BO14" s="93">
        <v>-0.16537257370528702</v>
      </c>
      <c r="BP14" s="93">
        <v>-0.12525149064775074</v>
      </c>
      <c r="BQ14" s="93">
        <v>-0.12860028410884497</v>
      </c>
      <c r="BR14" s="93">
        <v>-9.5357477971795265E-2</v>
      </c>
      <c r="BS14" s="93">
        <v>-7.5457055664301831E-2</v>
      </c>
      <c r="BT14" s="93"/>
      <c r="BV14" s="11"/>
      <c r="BW14" s="11"/>
      <c r="BX14" s="11"/>
      <c r="BY14" s="11"/>
      <c r="BZ14" s="11"/>
      <c r="CA14" s="11"/>
    </row>
    <row r="15" spans="1:79">
      <c r="A15" s="16" t="s">
        <v>35</v>
      </c>
      <c r="B15" s="93">
        <v>0.44098883836086072</v>
      </c>
      <c r="C15" s="93">
        <v>0.50712539164215886</v>
      </c>
      <c r="D15" s="93">
        <v>0.51407384631592123</v>
      </c>
      <c r="E15" s="93">
        <v>0.49510993782087265</v>
      </c>
      <c r="F15" s="93">
        <v>0.46296352902123949</v>
      </c>
      <c r="G15" s="93">
        <v>0.47968498951364691</v>
      </c>
      <c r="H15" s="14"/>
      <c r="I15" s="93" t="s">
        <v>35</v>
      </c>
      <c r="J15" s="93">
        <v>-0.52587876250546584</v>
      </c>
      <c r="K15" s="93">
        <v>-0.37484933273737342</v>
      </c>
      <c r="L15" s="93">
        <v>-0.18764566778244471</v>
      </c>
      <c r="M15" s="93">
        <v>9.5719712540973528E-2</v>
      </c>
      <c r="N15" s="93">
        <v>0.4121276406540757</v>
      </c>
      <c r="O15" s="93">
        <v>0.48361245495684829</v>
      </c>
      <c r="P15" s="93"/>
      <c r="Q15" s="93" t="s">
        <v>35</v>
      </c>
      <c r="R15" s="93">
        <v>-0.54174595949346938</v>
      </c>
      <c r="S15" s="93">
        <v>-0.56489158890262248</v>
      </c>
      <c r="T15" s="93">
        <v>-0.63098155399112477</v>
      </c>
      <c r="U15" s="93">
        <v>-0.60276102668600229</v>
      </c>
      <c r="V15" s="93">
        <v>-0.6328041195516696</v>
      </c>
      <c r="W15" s="93">
        <v>-0.62342110757888891</v>
      </c>
      <c r="X15" s="93"/>
      <c r="Y15" s="93" t="s">
        <v>35</v>
      </c>
      <c r="Z15" s="93">
        <v>-0.37818534198681675</v>
      </c>
      <c r="AA15" s="93">
        <v>-0.37818534198681675</v>
      </c>
      <c r="AB15" s="93">
        <v>-0.28338631879210596</v>
      </c>
      <c r="AC15" s="93">
        <v>-0.35561341695840348</v>
      </c>
      <c r="AD15" s="93">
        <v>-0.47100823681661685</v>
      </c>
      <c r="AE15" s="93">
        <v>-7.2225773690201348E-2</v>
      </c>
      <c r="AF15" s="93"/>
      <c r="AG15" s="93" t="s">
        <v>35</v>
      </c>
      <c r="AH15" s="93">
        <v>-0.66941883273306491</v>
      </c>
      <c r="AI15" s="93">
        <v>-0.4974753055838198</v>
      </c>
      <c r="AJ15" s="93">
        <v>-0.40751441760778706</v>
      </c>
      <c r="AK15" s="93">
        <v>-0.42098700350323986</v>
      </c>
      <c r="AL15" s="93">
        <v>-0.37923314680516595</v>
      </c>
      <c r="AM15" s="93">
        <v>-0.37923314680516595</v>
      </c>
      <c r="AN15" s="93"/>
      <c r="AO15" s="93" t="s">
        <v>35</v>
      </c>
      <c r="AP15" s="93">
        <v>-0.58000022602174928</v>
      </c>
      <c r="AQ15" s="93">
        <v>-0.59155336034948347</v>
      </c>
      <c r="AR15" s="93">
        <v>-0.57544303327784507</v>
      </c>
      <c r="AS15" s="93">
        <v>-0.58260323193016272</v>
      </c>
      <c r="AT15" s="93">
        <v>-0.58200449893642314</v>
      </c>
      <c r="AU15" s="93">
        <v>-0.58469568398715932</v>
      </c>
      <c r="AV15" s="93"/>
      <c r="AW15" s="93" t="s">
        <v>35</v>
      </c>
      <c r="AX15" s="93">
        <v>0.70944856013987745</v>
      </c>
      <c r="AY15" s="93">
        <v>0.67759424677780766</v>
      </c>
      <c r="AZ15" s="93">
        <v>0.63972357003446778</v>
      </c>
      <c r="BA15" s="93">
        <v>0.64120372014416827</v>
      </c>
      <c r="BB15" s="93">
        <v>0.64120372014416827</v>
      </c>
      <c r="BC15" s="93">
        <v>0.64120372014416827</v>
      </c>
      <c r="BD15" s="93"/>
      <c r="BE15" s="93" t="s">
        <v>35</v>
      </c>
      <c r="BF15" s="93">
        <v>0.34323599064438426</v>
      </c>
      <c r="BG15" s="93">
        <v>0.34323599064438426</v>
      </c>
      <c r="BH15" s="93">
        <v>0.34323599064438426</v>
      </c>
      <c r="BI15" s="93">
        <v>0.34323599064438426</v>
      </c>
      <c r="BJ15" s="93">
        <v>0.34323599064438426</v>
      </c>
      <c r="BK15" s="93">
        <v>0.34323599064438426</v>
      </c>
      <c r="BL15" s="93"/>
      <c r="BM15" s="93" t="s">
        <v>35</v>
      </c>
      <c r="BN15" s="93">
        <v>-0.39454292747177733</v>
      </c>
      <c r="BO15" s="93">
        <v>-0.35807373575553025</v>
      </c>
      <c r="BP15" s="93">
        <v>-0.28369613650828068</v>
      </c>
      <c r="BQ15" s="93">
        <v>-0.2070924178287504</v>
      </c>
      <c r="BR15" s="93">
        <v>-9.4058877427294685E-2</v>
      </c>
      <c r="BS15" s="93">
        <v>-3.4165292433007859E-2</v>
      </c>
      <c r="BT15" s="93"/>
      <c r="BV15" s="11"/>
      <c r="BW15" s="11"/>
      <c r="BX15" s="11"/>
      <c r="BY15" s="11"/>
      <c r="BZ15" s="11"/>
      <c r="CA15" s="11"/>
    </row>
    <row r="16" spans="1:79">
      <c r="A16" s="16" t="s">
        <v>36</v>
      </c>
      <c r="B16" s="93" t="s">
        <v>345</v>
      </c>
      <c r="C16" s="93" t="s">
        <v>345</v>
      </c>
      <c r="D16" s="93" t="s">
        <v>345</v>
      </c>
      <c r="E16" s="93" t="s">
        <v>345</v>
      </c>
      <c r="F16" s="93" t="s">
        <v>345</v>
      </c>
      <c r="G16" s="93" t="s">
        <v>345</v>
      </c>
      <c r="H16" s="14"/>
      <c r="I16" s="93" t="s">
        <v>36</v>
      </c>
      <c r="J16" s="93">
        <v>-0.47648605307078057</v>
      </c>
      <c r="K16" s="93">
        <v>-0.51607491142322459</v>
      </c>
      <c r="L16" s="93">
        <v>-0.55963599494143923</v>
      </c>
      <c r="M16" s="93">
        <v>-0.59677540114132566</v>
      </c>
      <c r="N16" s="93">
        <v>-0.2990734163020724</v>
      </c>
      <c r="O16" s="93">
        <v>-0.35430311659017649</v>
      </c>
      <c r="P16" s="93"/>
      <c r="Q16" s="93" t="s">
        <v>36</v>
      </c>
      <c r="R16" s="93">
        <v>-0.31799247954876869</v>
      </c>
      <c r="S16" s="93">
        <v>-0.32137542442270173</v>
      </c>
      <c r="T16" s="93">
        <v>-0.42751687745922134</v>
      </c>
      <c r="U16" s="93">
        <v>-0.53703995492270507</v>
      </c>
      <c r="V16" s="93">
        <v>-0.52542012074455124</v>
      </c>
      <c r="W16" s="93">
        <v>-0.52746227625681219</v>
      </c>
      <c r="X16" s="93"/>
      <c r="Y16" s="93" t="s">
        <v>36</v>
      </c>
      <c r="Z16" s="93">
        <v>-0.2651820906028215</v>
      </c>
      <c r="AA16" s="93">
        <v>-0.2651820906028215</v>
      </c>
      <c r="AB16" s="93">
        <v>-0.24906984125860235</v>
      </c>
      <c r="AC16" s="93">
        <v>-0.27449585619334743</v>
      </c>
      <c r="AD16" s="93">
        <v>-0.4723961758148032</v>
      </c>
      <c r="AE16" s="93">
        <v>-0.5279976394510566</v>
      </c>
      <c r="AF16" s="93"/>
      <c r="AG16" s="93" t="s">
        <v>36</v>
      </c>
      <c r="AH16" s="93">
        <v>-0.56675057342680968</v>
      </c>
      <c r="AI16" s="93">
        <v>-0.46377434092499331</v>
      </c>
      <c r="AJ16" s="93">
        <v>-0.3769517319275566</v>
      </c>
      <c r="AK16" s="93">
        <v>-0.35551199268505729</v>
      </c>
      <c r="AL16" s="93">
        <v>-0.32146296625368415</v>
      </c>
      <c r="AM16" s="93">
        <v>-0.32146296625368415</v>
      </c>
      <c r="AN16" s="93"/>
      <c r="AO16" s="93" t="s">
        <v>36</v>
      </c>
      <c r="AP16" s="93">
        <v>-0.55629635382008469</v>
      </c>
      <c r="AQ16" s="93">
        <v>-0.56563055949621133</v>
      </c>
      <c r="AR16" s="93">
        <v>-0.54902074813896695</v>
      </c>
      <c r="AS16" s="93">
        <v>-0.56255148359326013</v>
      </c>
      <c r="AT16" s="93">
        <v>-0.55673368007336621</v>
      </c>
      <c r="AU16" s="93">
        <v>-0.5510809579039373</v>
      </c>
      <c r="AV16" s="93"/>
      <c r="AW16" s="93" t="s">
        <v>36</v>
      </c>
      <c r="AX16" s="93">
        <v>0.29915969985848223</v>
      </c>
      <c r="AY16" s="93">
        <v>0.37354583833358906</v>
      </c>
      <c r="AZ16" s="93">
        <v>0.44864634791203772</v>
      </c>
      <c r="BA16" s="93">
        <v>0.562522800772705</v>
      </c>
      <c r="BB16" s="93">
        <v>0.562522800772705</v>
      </c>
      <c r="BC16" s="93">
        <v>0.562522800772705</v>
      </c>
      <c r="BD16" s="93"/>
      <c r="BE16" s="93" t="s">
        <v>36</v>
      </c>
      <c r="BF16" s="93">
        <v>0.34323599064438426</v>
      </c>
      <c r="BG16" s="93">
        <v>0.34323599064438426</v>
      </c>
      <c r="BH16" s="93">
        <v>0.34323599064438426</v>
      </c>
      <c r="BI16" s="93">
        <v>0.34323599064438426</v>
      </c>
      <c r="BJ16" s="93">
        <v>0.34323599064438426</v>
      </c>
      <c r="BK16" s="93">
        <v>0.34323599064438426</v>
      </c>
      <c r="BL16" s="93"/>
      <c r="BM16" s="93" t="s">
        <v>36</v>
      </c>
      <c r="BN16" s="93">
        <v>-0.6015172576155845</v>
      </c>
      <c r="BO16" s="93">
        <v>-0.55695174529976144</v>
      </c>
      <c r="BP16" s="93">
        <v>-0.55120686299035715</v>
      </c>
      <c r="BQ16" s="93">
        <v>-0.51684810697104699</v>
      </c>
      <c r="BR16" s="93">
        <v>-0.46007425741145513</v>
      </c>
      <c r="BS16" s="93">
        <v>-0.38813772317165063</v>
      </c>
      <c r="BT16" s="93"/>
      <c r="BV16" s="11"/>
      <c r="BW16" s="11"/>
      <c r="BX16" s="11"/>
      <c r="BY16" s="11"/>
      <c r="BZ16" s="11"/>
      <c r="CA16" s="11"/>
    </row>
    <row r="17" spans="1:79">
      <c r="A17" s="16" t="s">
        <v>181</v>
      </c>
      <c r="B17" s="93">
        <v>-2.2265011681629483</v>
      </c>
      <c r="C17" s="93">
        <v>-1.9596304413702499</v>
      </c>
      <c r="D17" s="93">
        <v>-1.9303491299897544</v>
      </c>
      <c r="E17" s="93">
        <v>-2.385734817067505</v>
      </c>
      <c r="F17" s="93">
        <v>-2.4019145098776047</v>
      </c>
      <c r="G17" s="93">
        <v>-2.4018800774601887</v>
      </c>
      <c r="H17" s="14"/>
      <c r="I17" s="93" t="s">
        <v>181</v>
      </c>
      <c r="J17" s="93" t="s">
        <v>345</v>
      </c>
      <c r="K17" s="93" t="s">
        <v>345</v>
      </c>
      <c r="L17" s="93" t="s">
        <v>345</v>
      </c>
      <c r="M17" s="93" t="s">
        <v>345</v>
      </c>
      <c r="N17" s="93" t="s">
        <v>345</v>
      </c>
      <c r="O17" s="93" t="s">
        <v>345</v>
      </c>
      <c r="P17" s="93"/>
      <c r="Q17" s="93" t="s">
        <v>181</v>
      </c>
      <c r="R17" s="93">
        <v>-0.39991784270034286</v>
      </c>
      <c r="S17" s="93">
        <v>-0.448477315342933</v>
      </c>
      <c r="T17" s="93">
        <v>-0.50629862077852239</v>
      </c>
      <c r="U17" s="93">
        <v>-0.42053569740427682</v>
      </c>
      <c r="V17" s="93">
        <v>-0.24482924374022186</v>
      </c>
      <c r="W17" s="93">
        <v>-0.31395645080160733</v>
      </c>
      <c r="X17" s="93"/>
      <c r="Y17" s="93" t="s">
        <v>181</v>
      </c>
      <c r="Z17" s="93">
        <v>-0.52429055589743701</v>
      </c>
      <c r="AA17" s="93">
        <v>-0.52429055589743701</v>
      </c>
      <c r="AB17" s="93">
        <v>-0.32696824525965562</v>
      </c>
      <c r="AC17" s="93">
        <v>-0.39601314330021575</v>
      </c>
      <c r="AD17" s="93">
        <v>-0.50626188737054978</v>
      </c>
      <c r="AE17" s="93">
        <v>-0.52669543412031128</v>
      </c>
      <c r="AF17" s="93"/>
      <c r="AG17" s="93" t="s">
        <v>181</v>
      </c>
      <c r="AH17" s="93">
        <v>0.32998213620577554</v>
      </c>
      <c r="AI17" s="93">
        <v>7.5248327654935609E-2</v>
      </c>
      <c r="AJ17" s="93">
        <v>0.18459834431354399</v>
      </c>
      <c r="AK17" s="93">
        <v>0.19220576212020507</v>
      </c>
      <c r="AL17" s="93">
        <v>0.23726828872913316</v>
      </c>
      <c r="AM17" s="93">
        <v>0.23726828872913316</v>
      </c>
      <c r="AN17" s="93"/>
      <c r="AO17" s="93" t="s">
        <v>181</v>
      </c>
      <c r="AP17" s="93">
        <v>-0.28719207288275911</v>
      </c>
      <c r="AQ17" s="93">
        <v>-0.32553242762713058</v>
      </c>
      <c r="AR17" s="93">
        <v>-0.34051429828941709</v>
      </c>
      <c r="AS17" s="93">
        <v>-0.41124197255673939</v>
      </c>
      <c r="AT17" s="93">
        <v>-0.43548555239668241</v>
      </c>
      <c r="AU17" s="93">
        <v>-0.46282251976713762</v>
      </c>
      <c r="AV17" s="93"/>
      <c r="AW17" s="93" t="s">
        <v>181</v>
      </c>
      <c r="AX17" s="93">
        <v>0.70944856013987745</v>
      </c>
      <c r="AY17" s="93">
        <v>0.67597696800948748</v>
      </c>
      <c r="AZ17" s="93">
        <v>0.63642913517028765</v>
      </c>
      <c r="BA17" s="93">
        <v>0.6240991724547198</v>
      </c>
      <c r="BB17" s="93">
        <v>0.6240991724547198</v>
      </c>
      <c r="BC17" s="93">
        <v>0.6240991724547198</v>
      </c>
      <c r="BD17" s="93"/>
      <c r="BE17" s="93" t="s">
        <v>181</v>
      </c>
      <c r="BF17" s="93">
        <v>0.34323599064438426</v>
      </c>
      <c r="BG17" s="93">
        <v>0.34323599064438426</v>
      </c>
      <c r="BH17" s="93">
        <v>0.34323599064438426</v>
      </c>
      <c r="BI17" s="93">
        <v>0.34323599064438426</v>
      </c>
      <c r="BJ17" s="93">
        <v>0.34323599064438426</v>
      </c>
      <c r="BK17" s="93">
        <v>0.34323599064438426</v>
      </c>
      <c r="BL17" s="93"/>
      <c r="BM17" s="93" t="s">
        <v>181</v>
      </c>
      <c r="BN17" s="93">
        <v>-0.65433700709169385</v>
      </c>
      <c r="BO17" s="93">
        <v>-0.6879037091558371</v>
      </c>
      <c r="BP17" s="93">
        <v>-0.60551333032059484</v>
      </c>
      <c r="BQ17" s="93">
        <v>-0.13315031473151895</v>
      </c>
      <c r="BR17" s="93">
        <v>-0.29189385115844824</v>
      </c>
      <c r="BS17" s="93">
        <v>-0.2592068946652733</v>
      </c>
      <c r="BT17" s="93"/>
      <c r="BV17" s="11"/>
      <c r="BW17" s="11"/>
      <c r="BX17" s="11"/>
      <c r="BY17" s="11"/>
      <c r="BZ17" s="11"/>
      <c r="CA17" s="11"/>
    </row>
    <row r="18" spans="1:79">
      <c r="A18" s="16" t="s">
        <v>182</v>
      </c>
      <c r="B18" s="93">
        <v>0.62317659118738522</v>
      </c>
      <c r="C18" s="93">
        <v>0.59235882489665237</v>
      </c>
      <c r="D18" s="93">
        <v>0.54181429397760139</v>
      </c>
      <c r="E18" s="93">
        <v>0.51040307520581396</v>
      </c>
      <c r="F18" s="93">
        <v>0.44217615538806859</v>
      </c>
      <c r="G18" s="93">
        <v>0.44189397224185833</v>
      </c>
      <c r="H18" s="14"/>
      <c r="I18" s="93" t="s">
        <v>182</v>
      </c>
      <c r="J18" s="93">
        <v>0.68423733363222827</v>
      </c>
      <c r="K18" s="93">
        <v>0.60346248702538563</v>
      </c>
      <c r="L18" s="93">
        <v>0.54766076360915938</v>
      </c>
      <c r="M18" s="93">
        <v>0.52263236016732117</v>
      </c>
      <c r="N18" s="93">
        <v>0.57041324365924828</v>
      </c>
      <c r="O18" s="93">
        <v>0.47649940323117673</v>
      </c>
      <c r="P18" s="93"/>
      <c r="Q18" s="93" t="s">
        <v>182</v>
      </c>
      <c r="R18" s="93">
        <v>0.19247648021139069</v>
      </c>
      <c r="S18" s="93">
        <v>0.48696042464512423</v>
      </c>
      <c r="T18" s="93">
        <v>0.70983894581452101</v>
      </c>
      <c r="U18" s="93">
        <v>0.58022542283193412</v>
      </c>
      <c r="V18" s="93">
        <v>0.71509888853721459</v>
      </c>
      <c r="W18" s="93">
        <v>0.53771630477046251</v>
      </c>
      <c r="X18" s="93"/>
      <c r="Y18" s="93" t="s">
        <v>182</v>
      </c>
      <c r="Z18" s="93">
        <v>4.0038296283481118</v>
      </c>
      <c r="AA18" s="93">
        <v>4.0038296283481118</v>
      </c>
      <c r="AB18" s="93">
        <v>1.0343664184944337</v>
      </c>
      <c r="AC18" s="93">
        <v>-0.11862289629186719</v>
      </c>
      <c r="AD18" s="93">
        <v>-0.26420532608685288</v>
      </c>
      <c r="AE18" s="93">
        <v>-0.33266683983926149</v>
      </c>
      <c r="AF18" s="93"/>
      <c r="AG18" s="93" t="s">
        <v>182</v>
      </c>
      <c r="AH18" s="93">
        <v>-0.40441580776039238</v>
      </c>
      <c r="AI18" s="93">
        <v>-0.32649657036785912</v>
      </c>
      <c r="AJ18" s="93">
        <v>-0.25963415763263725</v>
      </c>
      <c r="AK18" s="93">
        <v>-0.22796576732666207</v>
      </c>
      <c r="AL18" s="93">
        <v>-0.18167839661632934</v>
      </c>
      <c r="AM18" s="93">
        <v>-0.18167839661632934</v>
      </c>
      <c r="AN18" s="93"/>
      <c r="AO18" s="93" t="s">
        <v>182</v>
      </c>
      <c r="AP18" s="93">
        <v>-0.24127653763603762</v>
      </c>
      <c r="AQ18" s="93">
        <v>-0.18420010003447357</v>
      </c>
      <c r="AR18" s="93">
        <v>-0.12709567922953038</v>
      </c>
      <c r="AS18" s="93">
        <v>-6.9026624567316994E-2</v>
      </c>
      <c r="AT18" s="93">
        <v>-6.0447386769301975E-2</v>
      </c>
      <c r="AU18" s="93">
        <v>9.994737197338574E-2</v>
      </c>
      <c r="AV18" s="93"/>
      <c r="AW18" s="93" t="s">
        <v>182</v>
      </c>
      <c r="AX18" s="93" t="s">
        <v>345</v>
      </c>
      <c r="AY18" s="93" t="s">
        <v>345</v>
      </c>
      <c r="AZ18" s="93" t="s">
        <v>345</v>
      </c>
      <c r="BA18" s="93" t="s">
        <v>345</v>
      </c>
      <c r="BB18" s="93" t="s">
        <v>345</v>
      </c>
      <c r="BC18" s="93" t="s">
        <v>345</v>
      </c>
      <c r="BD18" s="93"/>
      <c r="BE18" s="93" t="s">
        <v>182</v>
      </c>
      <c r="BF18" s="93">
        <v>0.34323599064438426</v>
      </c>
      <c r="BG18" s="93">
        <v>0.34323599064438426</v>
      </c>
      <c r="BH18" s="93">
        <v>0.34323599064438426</v>
      </c>
      <c r="BI18" s="93">
        <v>0.34323599064438426</v>
      </c>
      <c r="BJ18" s="93">
        <v>0.34323599064438426</v>
      </c>
      <c r="BK18" s="93">
        <v>0.34323599064438426</v>
      </c>
      <c r="BL18" s="93"/>
      <c r="BM18" s="93" t="s">
        <v>182</v>
      </c>
      <c r="BN18" s="93">
        <v>0.45760540448925763</v>
      </c>
      <c r="BO18" s="93">
        <v>0.55658595752645257</v>
      </c>
      <c r="BP18" s="93">
        <v>0.14754934744856232</v>
      </c>
      <c r="BQ18" s="93">
        <v>0.20761722835564092</v>
      </c>
      <c r="BR18" s="93">
        <v>0.23719288962323445</v>
      </c>
      <c r="BS18" s="93">
        <v>0.24398403120091153</v>
      </c>
      <c r="BT18" s="93"/>
      <c r="BV18" s="11"/>
      <c r="BW18" s="11"/>
      <c r="BX18" s="11"/>
      <c r="BY18" s="11"/>
      <c r="BZ18" s="11"/>
      <c r="CA18" s="11"/>
    </row>
    <row r="19" spans="1:79">
      <c r="A19" s="16" t="s">
        <v>183</v>
      </c>
      <c r="B19" s="93" t="s">
        <v>345</v>
      </c>
      <c r="C19" s="93" t="s">
        <v>345</v>
      </c>
      <c r="D19" s="93" t="s">
        <v>345</v>
      </c>
      <c r="E19" s="93" t="s">
        <v>345</v>
      </c>
      <c r="F19" s="93" t="s">
        <v>345</v>
      </c>
      <c r="G19" s="93" t="s">
        <v>345</v>
      </c>
      <c r="H19" s="14"/>
      <c r="I19" s="93" t="s">
        <v>183</v>
      </c>
      <c r="J19" s="93">
        <v>2.1401915262880467</v>
      </c>
      <c r="K19" s="93">
        <v>2.0077550064827401</v>
      </c>
      <c r="L19" s="93">
        <v>1.9365992278415889</v>
      </c>
      <c r="M19" s="93">
        <v>1.779001598582729</v>
      </c>
      <c r="N19" s="93">
        <v>1.7930815954179091</v>
      </c>
      <c r="O19" s="93">
        <v>1.6496917757303844</v>
      </c>
      <c r="P19" s="93"/>
      <c r="Q19" s="93" t="s">
        <v>183</v>
      </c>
      <c r="R19" s="93">
        <v>1.8494789706562311</v>
      </c>
      <c r="S19" s="93">
        <v>2.5179061684429525</v>
      </c>
      <c r="T19" s="93">
        <v>2.6763626360690589</v>
      </c>
      <c r="U19" s="93">
        <v>1.8705704773288976</v>
      </c>
      <c r="V19" s="93">
        <v>1.7590848998988258</v>
      </c>
      <c r="W19" s="93">
        <v>1.4254774711514959</v>
      </c>
      <c r="X19" s="93"/>
      <c r="Y19" s="93" t="s">
        <v>183</v>
      </c>
      <c r="Z19" s="93">
        <v>0.49958738846058098</v>
      </c>
      <c r="AA19" s="93">
        <v>0.49958738846058098</v>
      </c>
      <c r="AB19" s="93">
        <v>-2.7728561167503867E-2</v>
      </c>
      <c r="AC19" s="93">
        <v>0.35853922585552139</v>
      </c>
      <c r="AD19" s="93">
        <v>2.2340848706485508</v>
      </c>
      <c r="AE19" s="93">
        <v>2.0113027555022795</v>
      </c>
      <c r="AF19" s="93"/>
      <c r="AG19" s="93" t="s">
        <v>183</v>
      </c>
      <c r="AH19" s="93">
        <v>1.0376982010340974</v>
      </c>
      <c r="AI19" s="93">
        <v>0.82097560382481638</v>
      </c>
      <c r="AJ19" s="93">
        <v>0.6418680400551271</v>
      </c>
      <c r="AK19" s="93">
        <v>0.4411602600604792</v>
      </c>
      <c r="AL19" s="93">
        <v>0.44463802486047216</v>
      </c>
      <c r="AM19" s="93">
        <v>0.44463802486047216</v>
      </c>
      <c r="AN19" s="93"/>
      <c r="AO19" s="93" t="s">
        <v>183</v>
      </c>
      <c r="AP19" s="93">
        <v>2.0419266152483955</v>
      </c>
      <c r="AQ19" s="93">
        <v>2.2305569046648914</v>
      </c>
      <c r="AR19" s="93">
        <v>2.2606233308589792</v>
      </c>
      <c r="AS19" s="93">
        <v>2.452797218472774</v>
      </c>
      <c r="AT19" s="93">
        <v>2.3586117601749961</v>
      </c>
      <c r="AU19" s="93">
        <v>2.3521862005880174</v>
      </c>
      <c r="AV19" s="93"/>
      <c r="AW19" s="93" t="s">
        <v>183</v>
      </c>
      <c r="AX19" s="93">
        <v>0.74100924169998472</v>
      </c>
      <c r="AY19" s="93">
        <v>0.70347070707093262</v>
      </c>
      <c r="AZ19" s="93">
        <v>0.65949017921954656</v>
      </c>
      <c r="BA19" s="93">
        <v>0.65146644875783721</v>
      </c>
      <c r="BB19" s="93">
        <v>0.65146644875783721</v>
      </c>
      <c r="BC19" s="93">
        <v>0.65146644875783721</v>
      </c>
      <c r="BD19" s="93"/>
      <c r="BE19" s="93" t="s">
        <v>183</v>
      </c>
      <c r="BF19" s="93">
        <v>0.34323599064438426</v>
      </c>
      <c r="BG19" s="93">
        <v>0.34323599064438426</v>
      </c>
      <c r="BH19" s="93">
        <v>0.34323599064438426</v>
      </c>
      <c r="BI19" s="93">
        <v>0.34323599064438426</v>
      </c>
      <c r="BJ19" s="93">
        <v>0.34323599064438426</v>
      </c>
      <c r="BK19" s="93">
        <v>0.34323599064438426</v>
      </c>
      <c r="BL19" s="93"/>
      <c r="BM19" s="93" t="s">
        <v>183</v>
      </c>
      <c r="BN19" s="93">
        <v>2.2450957156456934</v>
      </c>
      <c r="BO19" s="93">
        <v>2.191076749476883</v>
      </c>
      <c r="BP19" s="93">
        <v>2.0727029166753996</v>
      </c>
      <c r="BQ19" s="93">
        <v>2.0246172852925972</v>
      </c>
      <c r="BR19" s="93">
        <v>1.9417410921820903</v>
      </c>
      <c r="BS19" s="93">
        <v>1.9020447882581484</v>
      </c>
      <c r="BT19" s="93"/>
      <c r="BV19" s="11"/>
      <c r="BW19" s="11"/>
      <c r="BX19" s="11"/>
      <c r="BY19" s="11"/>
      <c r="BZ19" s="11"/>
      <c r="CA19" s="11"/>
    </row>
    <row r="20" spans="1:79">
      <c r="A20" s="16" t="s">
        <v>37</v>
      </c>
      <c r="B20" s="93">
        <v>-0.25765788669078815</v>
      </c>
      <c r="C20" s="93">
        <v>-0.27835918933062731</v>
      </c>
      <c r="D20" s="93">
        <v>-0.15169689756439617</v>
      </c>
      <c r="E20" s="93">
        <v>-0.11088063105743938</v>
      </c>
      <c r="F20" s="93">
        <v>-2.7429512597658811E-2</v>
      </c>
      <c r="G20" s="93">
        <v>-2.7659417360107564E-2</v>
      </c>
      <c r="H20" s="14"/>
      <c r="I20" s="93" t="s">
        <v>37</v>
      </c>
      <c r="J20" s="93">
        <v>-0.69375141046461231</v>
      </c>
      <c r="K20" s="93">
        <v>-0.66582409742875348</v>
      </c>
      <c r="L20" s="93">
        <v>-0.64438609316480255</v>
      </c>
      <c r="M20" s="93">
        <v>-0.59562697871336312</v>
      </c>
      <c r="N20" s="93">
        <v>-0.54954974194734763</v>
      </c>
      <c r="O20" s="93">
        <v>-0.51201169539589109</v>
      </c>
      <c r="P20" s="93"/>
      <c r="Q20" s="93" t="s">
        <v>37</v>
      </c>
      <c r="R20" s="93">
        <v>-0.47104236474378158</v>
      </c>
      <c r="S20" s="93">
        <v>-0.56021758628058493</v>
      </c>
      <c r="T20" s="93">
        <v>-0.56096606065116539</v>
      </c>
      <c r="U20" s="93">
        <v>-0.49912318300886382</v>
      </c>
      <c r="V20" s="93">
        <v>-0.25073579447564615</v>
      </c>
      <c r="W20" s="93">
        <v>-0.27575320017644683</v>
      </c>
      <c r="X20" s="93"/>
      <c r="Y20" s="93" t="s">
        <v>37</v>
      </c>
      <c r="Z20" s="93">
        <v>-0.52429055589743701</v>
      </c>
      <c r="AA20" s="93">
        <v>-0.52429055589743701</v>
      </c>
      <c r="AB20" s="93">
        <v>-0.32628191570898551</v>
      </c>
      <c r="AC20" s="93">
        <v>-0.34129855329398184</v>
      </c>
      <c r="AD20" s="93">
        <v>-0.45851678583293981</v>
      </c>
      <c r="AE20" s="93">
        <v>-0.46288737291379151</v>
      </c>
      <c r="AF20" s="93"/>
      <c r="AG20" s="93" t="s">
        <v>37</v>
      </c>
      <c r="AH20" s="93">
        <v>-0.84948988675890058</v>
      </c>
      <c r="AI20" s="93">
        <v>-0.67001992291379364</v>
      </c>
      <c r="AJ20" s="93">
        <v>-0.57668462895539363</v>
      </c>
      <c r="AK20" s="93">
        <v>-0.55032499075839025</v>
      </c>
      <c r="AL20" s="93">
        <v>-0.52019326109172315</v>
      </c>
      <c r="AM20" s="93">
        <v>-0.52019326109172315</v>
      </c>
      <c r="AN20" s="93"/>
      <c r="AO20" s="93" t="s">
        <v>37</v>
      </c>
      <c r="AP20" s="93">
        <v>-0.56006783296796359</v>
      </c>
      <c r="AQ20" s="93">
        <v>-0.56857733218606621</v>
      </c>
      <c r="AR20" s="93">
        <v>-0.55146631749267927</v>
      </c>
      <c r="AS20" s="93">
        <v>-0.56289126295155167</v>
      </c>
      <c r="AT20" s="93">
        <v>-0.55970296943982933</v>
      </c>
      <c r="AU20" s="93">
        <v>-0.55945651681931907</v>
      </c>
      <c r="AV20" s="93"/>
      <c r="AW20" s="93" t="s">
        <v>37</v>
      </c>
      <c r="AX20" s="93">
        <v>0.42540242609891149</v>
      </c>
      <c r="AY20" s="93">
        <v>0.41559508630991704</v>
      </c>
      <c r="AZ20" s="93">
        <v>0.40252425981352047</v>
      </c>
      <c r="BA20" s="93">
        <v>0.38463550480244163</v>
      </c>
      <c r="BB20" s="93">
        <v>0.38463550480244163</v>
      </c>
      <c r="BC20" s="93">
        <v>0.38463550480244163</v>
      </c>
      <c r="BD20" s="93"/>
      <c r="BE20" s="93" t="s">
        <v>37</v>
      </c>
      <c r="BF20" s="93">
        <v>0.34323599064438426</v>
      </c>
      <c r="BG20" s="93">
        <v>0.34323599064438426</v>
      </c>
      <c r="BH20" s="93">
        <v>0.34323599064438426</v>
      </c>
      <c r="BI20" s="93">
        <v>0.34323599064438426</v>
      </c>
      <c r="BJ20" s="93">
        <v>0.34323599064438426</v>
      </c>
      <c r="BK20" s="93">
        <v>0.34323599064438426</v>
      </c>
      <c r="BL20" s="93"/>
      <c r="BM20" s="93" t="s">
        <v>37</v>
      </c>
      <c r="BN20" s="93">
        <v>-0.78113271846137677</v>
      </c>
      <c r="BO20" s="93">
        <v>-0.79591041748882441</v>
      </c>
      <c r="BP20" s="93">
        <v>-0.79036253207271601</v>
      </c>
      <c r="BQ20" s="93">
        <v>-0.85381726122463775</v>
      </c>
      <c r="BR20" s="93">
        <v>-0.67309923125764837</v>
      </c>
      <c r="BS20" s="93">
        <v>-0.61333173027185095</v>
      </c>
      <c r="BT20" s="93"/>
      <c r="BV20" s="11"/>
      <c r="BW20" s="11"/>
      <c r="BX20" s="11"/>
      <c r="BY20" s="11"/>
      <c r="BZ20" s="11"/>
      <c r="CA20" s="11"/>
    </row>
    <row r="21" spans="1:79">
      <c r="A21" s="16" t="s">
        <v>10</v>
      </c>
      <c r="B21" s="93">
        <v>0.61591811497915661</v>
      </c>
      <c r="C21" s="93">
        <v>0.58400260595013265</v>
      </c>
      <c r="D21" s="93">
        <v>0.5336553387829901</v>
      </c>
      <c r="E21" s="93">
        <v>0.50084486434022601</v>
      </c>
      <c r="F21" s="93">
        <v>0.45162496158496529</v>
      </c>
      <c r="G21" s="93">
        <v>0.45134172655980614</v>
      </c>
      <c r="H21" s="14"/>
      <c r="I21" s="93" t="s">
        <v>10</v>
      </c>
      <c r="J21" s="93">
        <v>-0.85956455914648511</v>
      </c>
      <c r="K21" s="93">
        <v>-0.86315299687867841</v>
      </c>
      <c r="L21" s="93">
        <v>-0.87908439924744031</v>
      </c>
      <c r="M21" s="93">
        <v>-0.87565784628996401</v>
      </c>
      <c r="N21" s="93">
        <v>-0.90051223918266465</v>
      </c>
      <c r="O21" s="93">
        <v>-0.93490423251572563</v>
      </c>
      <c r="P21" s="93"/>
      <c r="Q21" s="93" t="s">
        <v>10</v>
      </c>
      <c r="R21" s="93">
        <v>-0.58288431454526013</v>
      </c>
      <c r="S21" s="93">
        <v>-0.57909172128139308</v>
      </c>
      <c r="T21" s="93">
        <v>-0.60747834689960345</v>
      </c>
      <c r="U21" s="93">
        <v>-0.58215784439879659</v>
      </c>
      <c r="V21" s="93">
        <v>-0.61714334199394805</v>
      </c>
      <c r="W21" s="93">
        <v>-0.62446365445399887</v>
      </c>
      <c r="X21" s="93"/>
      <c r="Y21" s="93" t="s">
        <v>10</v>
      </c>
      <c r="Z21" s="93">
        <v>-0.52429055589743701</v>
      </c>
      <c r="AA21" s="93">
        <v>-0.52429055589743701</v>
      </c>
      <c r="AB21" s="93">
        <v>-0.32696824525965562</v>
      </c>
      <c r="AC21" s="93">
        <v>-0.39601314330021575</v>
      </c>
      <c r="AD21" s="93">
        <v>-0.50570671177127524</v>
      </c>
      <c r="AE21" s="93">
        <v>-0.5597714495212418</v>
      </c>
      <c r="AF21" s="93"/>
      <c r="AG21" s="93" t="s">
        <v>10</v>
      </c>
      <c r="AH21" s="93">
        <v>-0.29199198318063374</v>
      </c>
      <c r="AI21" s="93">
        <v>-0.30264931384492838</v>
      </c>
      <c r="AJ21" s="93">
        <v>-0.24245300558964036</v>
      </c>
      <c r="AK21" s="93">
        <v>-0.25975427661095324</v>
      </c>
      <c r="AL21" s="93">
        <v>-0.41821371784618117</v>
      </c>
      <c r="AM21" s="93">
        <v>-0.41821371784618117</v>
      </c>
      <c r="AN21" s="93"/>
      <c r="AO21" s="93" t="s">
        <v>10</v>
      </c>
      <c r="AP21" s="93">
        <v>-0.57941588587007664</v>
      </c>
      <c r="AQ21" s="93">
        <v>-0.59117650599771587</v>
      </c>
      <c r="AR21" s="93">
        <v>-0.57455815383610542</v>
      </c>
      <c r="AS21" s="93">
        <v>-0.58185363834018078</v>
      </c>
      <c r="AT21" s="93">
        <v>-0.58106229168850831</v>
      </c>
      <c r="AU21" s="93">
        <v>-0.58394334438986117</v>
      </c>
      <c r="AV21" s="93"/>
      <c r="AW21" s="93" t="s">
        <v>10</v>
      </c>
      <c r="AX21" s="93">
        <v>0.67788787857977006</v>
      </c>
      <c r="AY21" s="93">
        <v>0.66465601663124507</v>
      </c>
      <c r="AZ21" s="93">
        <v>0.64631243976282704</v>
      </c>
      <c r="BA21" s="93">
        <v>0.63778281060627828</v>
      </c>
      <c r="BB21" s="93">
        <v>0.63778281060627828</v>
      </c>
      <c r="BC21" s="93">
        <v>0.63778281060627828</v>
      </c>
      <c r="BD21" s="93"/>
      <c r="BE21" s="93" t="s">
        <v>10</v>
      </c>
      <c r="BF21" s="93">
        <v>0.34323599064438426</v>
      </c>
      <c r="BG21" s="93">
        <v>0.34323599064438426</v>
      </c>
      <c r="BH21" s="93">
        <v>0.34323599064438426</v>
      </c>
      <c r="BI21" s="93">
        <v>0.34323599064438426</v>
      </c>
      <c r="BJ21" s="93">
        <v>0.34323599064438426</v>
      </c>
      <c r="BK21" s="93">
        <v>0.34323599064438426</v>
      </c>
      <c r="BL21" s="93"/>
      <c r="BM21" s="93" t="s">
        <v>10</v>
      </c>
      <c r="BN21" s="93">
        <v>-0.79025235960712781</v>
      </c>
      <c r="BO21" s="93">
        <v>-0.80674967505188611</v>
      </c>
      <c r="BP21" s="93">
        <v>-0.82190395127456484</v>
      </c>
      <c r="BQ21" s="93">
        <v>-0.82013830861213355</v>
      </c>
      <c r="BR21" s="93">
        <v>-0.82868921664658535</v>
      </c>
      <c r="BS21" s="93">
        <v>-0.82040672416826721</v>
      </c>
      <c r="BT21" s="93"/>
      <c r="BV21" s="11"/>
      <c r="BW21" s="11"/>
      <c r="BX21" s="11"/>
      <c r="BY21" s="11"/>
      <c r="BZ21" s="11"/>
      <c r="CA21" s="11"/>
    </row>
    <row r="22" spans="1:79">
      <c r="A22" s="16" t="s">
        <v>185</v>
      </c>
      <c r="B22" s="93">
        <v>0.644226172191246</v>
      </c>
      <c r="C22" s="93">
        <v>0.61659185984155673</v>
      </c>
      <c r="D22" s="93">
        <v>0.5573163088473635</v>
      </c>
      <c r="E22" s="93">
        <v>0.52856367585043196</v>
      </c>
      <c r="F22" s="93">
        <v>0.47902649955596277</v>
      </c>
      <c r="G22" s="93">
        <v>0.47874021408185169</v>
      </c>
      <c r="H22" s="14"/>
      <c r="I22" s="93" t="s">
        <v>185</v>
      </c>
      <c r="J22" s="93">
        <v>-0.43838577540476609</v>
      </c>
      <c r="K22" s="93">
        <v>-0.47932654723325285</v>
      </c>
      <c r="L22" s="93">
        <v>-0.52328942482597884</v>
      </c>
      <c r="M22" s="93">
        <v>-0.56218276960121927</v>
      </c>
      <c r="N22" s="93">
        <v>0.40672057231596193</v>
      </c>
      <c r="O22" s="93">
        <v>1.1407994076209844</v>
      </c>
      <c r="P22" s="93"/>
      <c r="Q22" s="93" t="s">
        <v>185</v>
      </c>
      <c r="R22" s="93">
        <v>0.46062902382867016</v>
      </c>
      <c r="S22" s="93">
        <v>1.9270744546804122E-2</v>
      </c>
      <c r="T22" s="93">
        <v>-0.11004035931127114</v>
      </c>
      <c r="U22" s="93">
        <v>-0.2354817699432116</v>
      </c>
      <c r="V22" s="93">
        <v>-0.30203909949515728</v>
      </c>
      <c r="W22" s="93">
        <v>-0.39003222946015481</v>
      </c>
      <c r="X22" s="93"/>
      <c r="Y22" s="93" t="s">
        <v>185</v>
      </c>
      <c r="Z22" s="93">
        <v>-9.9672277969697021E-2</v>
      </c>
      <c r="AA22" s="93">
        <v>-9.9672277969697021E-2</v>
      </c>
      <c r="AB22" s="93">
        <v>-0.28338631879210596</v>
      </c>
      <c r="AC22" s="93">
        <v>-0.27767693700766338</v>
      </c>
      <c r="AD22" s="93">
        <v>0.15217637336904774</v>
      </c>
      <c r="AE22" s="93">
        <v>5.7994759384328701E-2</v>
      </c>
      <c r="AF22" s="93"/>
      <c r="AG22" s="93" t="s">
        <v>185</v>
      </c>
      <c r="AH22" s="93">
        <v>-0.31137403421463061</v>
      </c>
      <c r="AI22" s="93">
        <v>-0.22942032066258564</v>
      </c>
      <c r="AJ22" s="93">
        <v>-0.32569805032400473</v>
      </c>
      <c r="AK22" s="93">
        <v>-0.31743963095685473</v>
      </c>
      <c r="AL22" s="93">
        <v>-0.20468279467496941</v>
      </c>
      <c r="AM22" s="93">
        <v>-0.20468279467496941</v>
      </c>
      <c r="AN22" s="93"/>
      <c r="AO22" s="93" t="s">
        <v>185</v>
      </c>
      <c r="AP22" s="93">
        <v>0.11743184425152335</v>
      </c>
      <c r="AQ22" s="93">
        <v>0.16764623343059393</v>
      </c>
      <c r="AR22" s="93">
        <v>0.18733128674170688</v>
      </c>
      <c r="AS22" s="93">
        <v>0.11912065686218896</v>
      </c>
      <c r="AT22" s="93">
        <v>0.13364719809608294</v>
      </c>
      <c r="AU22" s="93">
        <v>0.28775199243382199</v>
      </c>
      <c r="AV22" s="93"/>
      <c r="AW22" s="93" t="s">
        <v>185</v>
      </c>
      <c r="AX22" s="93" t="s">
        <v>345</v>
      </c>
      <c r="AY22" s="93" t="s">
        <v>345</v>
      </c>
      <c r="AZ22" s="93" t="s">
        <v>345</v>
      </c>
      <c r="BA22" s="93" t="s">
        <v>345</v>
      </c>
      <c r="BB22" s="93" t="s">
        <v>345</v>
      </c>
      <c r="BC22" s="93" t="s">
        <v>345</v>
      </c>
      <c r="BD22" s="93"/>
      <c r="BE22" s="93" t="s">
        <v>185</v>
      </c>
      <c r="BF22" s="93">
        <v>0.34323599064438426</v>
      </c>
      <c r="BG22" s="93">
        <v>0.34323599064438426</v>
      </c>
      <c r="BH22" s="93">
        <v>0.34323599064438426</v>
      </c>
      <c r="BI22" s="93">
        <v>0.34323599064438426</v>
      </c>
      <c r="BJ22" s="93">
        <v>0.34323599064438426</v>
      </c>
      <c r="BK22" s="93">
        <v>0.34323599064438426</v>
      </c>
      <c r="BL22" s="93"/>
      <c r="BM22" s="93" t="s">
        <v>185</v>
      </c>
      <c r="BN22" s="93">
        <v>0.84263980024359209</v>
      </c>
      <c r="BO22" s="93">
        <v>0.89938349678721707</v>
      </c>
      <c r="BP22" s="93">
        <v>0.93386112623962159</v>
      </c>
      <c r="BQ22" s="93">
        <v>0.90487189586226313</v>
      </c>
      <c r="BR22" s="93">
        <v>0.93684854942251805</v>
      </c>
      <c r="BS22" s="93">
        <v>0.93979948718769868</v>
      </c>
      <c r="BT22" s="93"/>
      <c r="BV22" s="11"/>
      <c r="BW22" s="11"/>
      <c r="BX22" s="11"/>
      <c r="BY22" s="11"/>
      <c r="BZ22" s="11"/>
      <c r="CA22" s="11"/>
    </row>
    <row r="23" spans="1:79">
      <c r="A23" s="16" t="s">
        <v>38</v>
      </c>
      <c r="B23" s="93">
        <v>-1.314836556409505</v>
      </c>
      <c r="C23" s="93">
        <v>-1.6387516338239203</v>
      </c>
      <c r="D23" s="93">
        <v>-1.6447856981783435</v>
      </c>
      <c r="E23" s="93">
        <v>-2.0511974367719072</v>
      </c>
      <c r="F23" s="93">
        <v>-2.0712062929862469</v>
      </c>
      <c r="G23" s="93">
        <v>-2.0712086763320436</v>
      </c>
      <c r="H23" s="14"/>
      <c r="I23" s="93" t="s">
        <v>38</v>
      </c>
      <c r="J23" s="93" t="s">
        <v>345</v>
      </c>
      <c r="K23" s="93" t="s">
        <v>345</v>
      </c>
      <c r="L23" s="93" t="s">
        <v>345</v>
      </c>
      <c r="M23" s="93" t="s">
        <v>345</v>
      </c>
      <c r="N23" s="93" t="s">
        <v>345</v>
      </c>
      <c r="O23" s="93" t="s">
        <v>345</v>
      </c>
      <c r="P23" s="93"/>
      <c r="Q23" s="93" t="s">
        <v>38</v>
      </c>
      <c r="R23" s="93">
        <v>-0.59680099795840802</v>
      </c>
      <c r="S23" s="93">
        <v>-0.59202047516187895</v>
      </c>
      <c r="T23" s="93">
        <v>-0.63635931151182767</v>
      </c>
      <c r="U23" s="93">
        <v>-0.55022511113284844</v>
      </c>
      <c r="V23" s="93">
        <v>-0.56750165150084197</v>
      </c>
      <c r="W23" s="93">
        <v>-0.61262365245985351</v>
      </c>
      <c r="X23" s="93"/>
      <c r="Y23" s="93" t="s">
        <v>38</v>
      </c>
      <c r="Z23" s="93">
        <v>-0.52200766193008352</v>
      </c>
      <c r="AA23" s="93">
        <v>-0.52200766193008352</v>
      </c>
      <c r="AB23" s="93">
        <v>-0.32628191570898551</v>
      </c>
      <c r="AC23" s="93">
        <v>-0.39601314330021575</v>
      </c>
      <c r="AD23" s="93">
        <v>-0.47073064901697959</v>
      </c>
      <c r="AE23" s="93">
        <v>-0.52643499305416208</v>
      </c>
      <c r="AF23" s="93"/>
      <c r="AG23" s="93" t="s">
        <v>38</v>
      </c>
      <c r="AH23" s="93">
        <v>-0.79628543618419934</v>
      </c>
      <c r="AI23" s="93">
        <v>-0.63120967490174917</v>
      </c>
      <c r="AJ23" s="93">
        <v>-0.53704040558029709</v>
      </c>
      <c r="AK23" s="93">
        <v>-0.51165729942201976</v>
      </c>
      <c r="AL23" s="93">
        <v>-0.4807480404135292</v>
      </c>
      <c r="AM23" s="93">
        <v>-0.4807480404135292</v>
      </c>
      <c r="AN23" s="93"/>
      <c r="AO23" s="93" t="s">
        <v>38</v>
      </c>
      <c r="AP23" s="93">
        <v>-0.58218560140640008</v>
      </c>
      <c r="AQ23" s="93">
        <v>-0.59399966148157801</v>
      </c>
      <c r="AR23" s="93">
        <v>-0.5781839783447168</v>
      </c>
      <c r="AS23" s="93">
        <v>-0.58551518900970589</v>
      </c>
      <c r="AT23" s="93">
        <v>-0.58505033092439063</v>
      </c>
      <c r="AU23" s="93">
        <v>-0.58860248920501046</v>
      </c>
      <c r="AV23" s="93"/>
      <c r="AW23" s="93" t="s">
        <v>38</v>
      </c>
      <c r="AX23" s="93">
        <v>-1.9416486909091377</v>
      </c>
      <c r="AY23" s="93">
        <v>-2.0135576237071899</v>
      </c>
      <c r="AZ23" s="93">
        <v>-2.074890758049706</v>
      </c>
      <c r="BA23" s="93">
        <v>-1.9826338954172229</v>
      </c>
      <c r="BB23" s="93">
        <v>-1.9826338954172229</v>
      </c>
      <c r="BC23" s="93">
        <v>-1.9826338954172229</v>
      </c>
      <c r="BD23" s="93"/>
      <c r="BE23" s="93" t="s">
        <v>38</v>
      </c>
      <c r="BF23" s="93">
        <v>0.34323599064438426</v>
      </c>
      <c r="BG23" s="93">
        <v>0.34323599064438426</v>
      </c>
      <c r="BH23" s="93">
        <v>0.34323599064438426</v>
      </c>
      <c r="BI23" s="93">
        <v>0.34323599064438426</v>
      </c>
      <c r="BJ23" s="93">
        <v>0.34323599064438426</v>
      </c>
      <c r="BK23" s="93">
        <v>0.34323599064438426</v>
      </c>
      <c r="BL23" s="93"/>
      <c r="BM23" s="93" t="s">
        <v>38</v>
      </c>
      <c r="BN23" s="93">
        <v>-0.84587176986550339</v>
      </c>
      <c r="BO23" s="93">
        <v>-0.89047029130716759</v>
      </c>
      <c r="BP23" s="93">
        <v>-0.93055382693547106</v>
      </c>
      <c r="BQ23" s="93">
        <v>-0.96332037975923301</v>
      </c>
      <c r="BR23" s="93">
        <v>-1.0032264862936748</v>
      </c>
      <c r="BS23" s="93">
        <v>-1.0260216106772002</v>
      </c>
      <c r="BT23" s="93"/>
      <c r="BV23" s="11"/>
      <c r="BW23" s="11"/>
      <c r="BX23" s="11"/>
      <c r="BY23" s="11"/>
      <c r="BZ23" s="11"/>
      <c r="CA23" s="11"/>
    </row>
    <row r="24" spans="1:79">
      <c r="A24" s="16" t="s">
        <v>39</v>
      </c>
      <c r="B24" s="93">
        <v>0.57236725772978869</v>
      </c>
      <c r="C24" s="93">
        <v>0.57564638700361415</v>
      </c>
      <c r="D24" s="93">
        <v>0.5173374283937664</v>
      </c>
      <c r="E24" s="93">
        <v>0.48172844260904868</v>
      </c>
      <c r="F24" s="93">
        <v>0.43272734919117317</v>
      </c>
      <c r="G24" s="93">
        <v>0.43244621792391186</v>
      </c>
      <c r="H24" s="14"/>
      <c r="I24" s="93" t="s">
        <v>39</v>
      </c>
      <c r="J24" s="93" t="s">
        <v>345</v>
      </c>
      <c r="K24" s="93" t="s">
        <v>345</v>
      </c>
      <c r="L24" s="93" t="s">
        <v>345</v>
      </c>
      <c r="M24" s="93" t="s">
        <v>345</v>
      </c>
      <c r="N24" s="93" t="s">
        <v>345</v>
      </c>
      <c r="O24" s="93" t="s">
        <v>345</v>
      </c>
      <c r="P24" s="93"/>
      <c r="Q24" s="93" t="s">
        <v>39</v>
      </c>
      <c r="R24" s="93">
        <v>0.66474148425136059</v>
      </c>
      <c r="S24" s="93">
        <v>1.0172974931503023</v>
      </c>
      <c r="T24" s="93">
        <v>1.7532757511734238</v>
      </c>
      <c r="U24" s="93">
        <v>1.2531461299774038</v>
      </c>
      <c r="V24" s="93">
        <v>1.1327217872635287</v>
      </c>
      <c r="W24" s="93">
        <v>1.2396353077216657</v>
      </c>
      <c r="X24" s="93"/>
      <c r="Y24" s="93" t="s">
        <v>39</v>
      </c>
      <c r="Z24" s="93">
        <v>-9.9672277969697021E-2</v>
      </c>
      <c r="AA24" s="93">
        <v>-9.9672277969697021E-2</v>
      </c>
      <c r="AB24" s="93">
        <v>-0.19931094883502207</v>
      </c>
      <c r="AC24" s="93">
        <v>-0.27767693700766338</v>
      </c>
      <c r="AD24" s="93">
        <v>0.8461458724622154</v>
      </c>
      <c r="AE24" s="93">
        <v>0.44865635860791886</v>
      </c>
      <c r="AF24" s="93"/>
      <c r="AG24" s="93" t="s">
        <v>39</v>
      </c>
      <c r="AH24" s="93">
        <v>-0.17475852078127996</v>
      </c>
      <c r="AI24" s="93">
        <v>-0.17649573186277082</v>
      </c>
      <c r="AJ24" s="93">
        <v>4.9722709814434669E-2</v>
      </c>
      <c r="AK24" s="93">
        <v>5.2188656756991296E-2</v>
      </c>
      <c r="AL24" s="93">
        <v>0.15079623820335145</v>
      </c>
      <c r="AM24" s="93">
        <v>0.15079623820335145</v>
      </c>
      <c r="AN24" s="93"/>
      <c r="AO24" s="93" t="s">
        <v>39</v>
      </c>
      <c r="AP24" s="93">
        <v>1.1871585845874597</v>
      </c>
      <c r="AQ24" s="93">
        <v>1.2689909424351504</v>
      </c>
      <c r="AR24" s="93">
        <v>1.3724782039256667</v>
      </c>
      <c r="AS24" s="93">
        <v>1.4357400815087056</v>
      </c>
      <c r="AT24" s="93">
        <v>1.4200953674916639</v>
      </c>
      <c r="AU24" s="93">
        <v>1.5529812990514538</v>
      </c>
      <c r="AV24" s="93"/>
      <c r="AW24" s="93" t="s">
        <v>39</v>
      </c>
      <c r="AX24" s="93">
        <v>0.74100924169998472</v>
      </c>
      <c r="AY24" s="93">
        <v>0.70347070707093262</v>
      </c>
      <c r="AZ24" s="93">
        <v>0.65949017921954656</v>
      </c>
      <c r="BA24" s="93">
        <v>0.65146644875783721</v>
      </c>
      <c r="BB24" s="93">
        <v>0.65146644875783721</v>
      </c>
      <c r="BC24" s="93">
        <v>0.65146644875783721</v>
      </c>
      <c r="BD24" s="93"/>
      <c r="BE24" s="93" t="s">
        <v>39</v>
      </c>
      <c r="BF24" s="93">
        <v>0.34323599064438426</v>
      </c>
      <c r="BG24" s="93">
        <v>0.34323599064438426</v>
      </c>
      <c r="BH24" s="93">
        <v>0.34323599064438426</v>
      </c>
      <c r="BI24" s="93">
        <v>0.34323599064438426</v>
      </c>
      <c r="BJ24" s="93">
        <v>0.34323599064438426</v>
      </c>
      <c r="BK24" s="93">
        <v>0.34323599064438426</v>
      </c>
      <c r="BL24" s="93"/>
      <c r="BM24" s="93" t="s">
        <v>39</v>
      </c>
      <c r="BN24" s="93">
        <v>1.8995553039349122</v>
      </c>
      <c r="BO24" s="93">
        <v>1.6650904164113367</v>
      </c>
      <c r="BP24" s="93">
        <v>1.455036001709358</v>
      </c>
      <c r="BQ24" s="93">
        <v>1.3314368763637194</v>
      </c>
      <c r="BR24" s="93">
        <v>1.3073119438899665</v>
      </c>
      <c r="BS24" s="93">
        <v>1.3061175084903822</v>
      </c>
      <c r="BT24" s="93"/>
      <c r="BV24" s="11"/>
      <c r="BW24" s="11"/>
      <c r="BX24" s="11"/>
      <c r="BY24" s="11"/>
      <c r="BZ24" s="11"/>
      <c r="CA24" s="11"/>
    </row>
    <row r="25" spans="1:79">
      <c r="A25" s="16" t="s">
        <v>40</v>
      </c>
      <c r="B25" s="93">
        <v>0.57236725772978869</v>
      </c>
      <c r="C25" s="93">
        <v>0.53386529227101909</v>
      </c>
      <c r="D25" s="93">
        <v>0.4765426524207077</v>
      </c>
      <c r="E25" s="93">
        <v>0.43393738828110612</v>
      </c>
      <c r="F25" s="93">
        <v>0.38548331820669357</v>
      </c>
      <c r="G25" s="93">
        <v>0.38520744633417686</v>
      </c>
      <c r="H25" s="14"/>
      <c r="I25" s="93" t="s">
        <v>40</v>
      </c>
      <c r="J25" s="93">
        <v>0.22013387296464712</v>
      </c>
      <c r="K25" s="93">
        <v>0.25130945416577272</v>
      </c>
      <c r="L25" s="93">
        <v>0.29263021223583424</v>
      </c>
      <c r="M25" s="93">
        <v>9.2242855147078133E-3</v>
      </c>
      <c r="N25" s="93">
        <v>0.15981064541380535</v>
      </c>
      <c r="O25" s="93">
        <v>0.38410364445170236</v>
      </c>
      <c r="P25" s="93"/>
      <c r="Q25" s="93" t="s">
        <v>40</v>
      </c>
      <c r="R25" s="93">
        <v>2.0981955900370273</v>
      </c>
      <c r="S25" s="93">
        <v>1.0396480211456349</v>
      </c>
      <c r="T25" s="93">
        <v>1.1160211186148381</v>
      </c>
      <c r="U25" s="93">
        <v>0.58646359107063728</v>
      </c>
      <c r="V25" s="93">
        <v>0.52482852800251945</v>
      </c>
      <c r="W25" s="93">
        <v>0.34091801305757985</v>
      </c>
      <c r="X25" s="93"/>
      <c r="Y25" s="93" t="s">
        <v>40</v>
      </c>
      <c r="Z25" s="93">
        <v>-8.5974914165576372E-2</v>
      </c>
      <c r="AA25" s="93">
        <v>-8.5974914165576372E-2</v>
      </c>
      <c r="AB25" s="93">
        <v>1.0017657648376053</v>
      </c>
      <c r="AC25" s="93">
        <v>0.83570134800290996</v>
      </c>
      <c r="AD25" s="93">
        <v>0.5685580728249483</v>
      </c>
      <c r="AE25" s="93">
        <v>0.44865635860791886</v>
      </c>
      <c r="AF25" s="93"/>
      <c r="AG25" s="93" t="s">
        <v>40</v>
      </c>
      <c r="AH25" s="93">
        <v>4.3929749720386102E-2</v>
      </c>
      <c r="AI25" s="93">
        <v>4.8975749218798777E-2</v>
      </c>
      <c r="AJ25" s="93">
        <v>-1.6392114414712403E-2</v>
      </c>
      <c r="AK25" s="93">
        <v>2.5599006505453704E-2</v>
      </c>
      <c r="AL25" s="93">
        <v>0.13931021743403896</v>
      </c>
      <c r="AM25" s="93">
        <v>0.13931021743403896</v>
      </c>
      <c r="AN25" s="93"/>
      <c r="AO25" s="93" t="s">
        <v>40</v>
      </c>
      <c r="AP25" s="93">
        <v>-0.14045846343368282</v>
      </c>
      <c r="AQ25" s="93">
        <v>-0.14340355364759291</v>
      </c>
      <c r="AR25" s="93">
        <v>-8.4561848630520853E-2</v>
      </c>
      <c r="AS25" s="93">
        <v>-0.10466218651865311</v>
      </c>
      <c r="AT25" s="93">
        <v>-0.10706329968628028</v>
      </c>
      <c r="AU25" s="93">
        <v>-4.5686112987316285E-2</v>
      </c>
      <c r="AV25" s="93"/>
      <c r="AW25" s="93" t="s">
        <v>40</v>
      </c>
      <c r="AX25" s="93">
        <v>0.74100924169998472</v>
      </c>
      <c r="AY25" s="93">
        <v>0.70347070707093262</v>
      </c>
      <c r="AZ25" s="93">
        <v>0.65949017921954656</v>
      </c>
      <c r="BA25" s="93">
        <v>0.65146644875783721</v>
      </c>
      <c r="BB25" s="93">
        <v>0.65146644875783721</v>
      </c>
      <c r="BC25" s="93">
        <v>0.65146644875783721</v>
      </c>
      <c r="BD25" s="93"/>
      <c r="BE25" s="93" t="s">
        <v>40</v>
      </c>
      <c r="BF25" s="93">
        <v>0.34323599064438426</v>
      </c>
      <c r="BG25" s="93">
        <v>0.34323599064438426</v>
      </c>
      <c r="BH25" s="93">
        <v>0.34323599064438426</v>
      </c>
      <c r="BI25" s="93">
        <v>0.34323599064438426</v>
      </c>
      <c r="BJ25" s="93">
        <v>0.34323599064438426</v>
      </c>
      <c r="BK25" s="93">
        <v>0.34323599064438426</v>
      </c>
      <c r="BL25" s="93"/>
      <c r="BM25" s="93" t="s">
        <v>40</v>
      </c>
      <c r="BN25" s="93">
        <v>1.445358809201752</v>
      </c>
      <c r="BO25" s="93">
        <v>1.5600163984087183</v>
      </c>
      <c r="BP25" s="93">
        <v>1.7106901365944547</v>
      </c>
      <c r="BQ25" s="93">
        <v>1.766192995211735</v>
      </c>
      <c r="BR25" s="93">
        <v>1.8191028736708021</v>
      </c>
      <c r="BS25" s="93">
        <v>1.8667630973261269</v>
      </c>
      <c r="BT25" s="93"/>
      <c r="BV25" s="11"/>
      <c r="BW25" s="11"/>
      <c r="BX25" s="11"/>
      <c r="BY25" s="11"/>
      <c r="BZ25" s="11"/>
      <c r="CA25" s="11"/>
    </row>
    <row r="26" spans="1:79">
      <c r="A26" s="16" t="s">
        <v>41</v>
      </c>
      <c r="B26" s="93">
        <v>0.57236725772978869</v>
      </c>
      <c r="C26" s="93">
        <v>0.53386529227101909</v>
      </c>
      <c r="D26" s="93">
        <v>0.4765426524207077</v>
      </c>
      <c r="E26" s="93">
        <v>0.43393738828110612</v>
      </c>
      <c r="F26" s="93">
        <v>0.38548331820669357</v>
      </c>
      <c r="G26" s="93">
        <v>0.38520744633417686</v>
      </c>
      <c r="H26" s="14"/>
      <c r="I26" s="93" t="s">
        <v>41</v>
      </c>
      <c r="J26" s="93">
        <v>1.1445924974965056</v>
      </c>
      <c r="K26" s="93">
        <v>1.0474828526173359</v>
      </c>
      <c r="L26" s="93">
        <v>0.98682636203555885</v>
      </c>
      <c r="M26" s="93">
        <v>0.99521285733069031</v>
      </c>
      <c r="N26" s="93">
        <v>0.98833359721227898</v>
      </c>
      <c r="O26" s="93">
        <v>0.87750836890477824</v>
      </c>
      <c r="P26" s="93"/>
      <c r="Q26" s="93" t="s">
        <v>41</v>
      </c>
      <c r="R26" s="93">
        <v>1.4489852393346789</v>
      </c>
      <c r="S26" s="93">
        <v>1.0790560243445875</v>
      </c>
      <c r="T26" s="93">
        <v>0.96323409279591798</v>
      </c>
      <c r="U26" s="93">
        <v>0.66599995978047677</v>
      </c>
      <c r="V26" s="93">
        <v>0.46680707080445583</v>
      </c>
      <c r="W26" s="93">
        <v>0.23271086828732873</v>
      </c>
      <c r="X26" s="93"/>
      <c r="Y26" s="93" t="s">
        <v>41</v>
      </c>
      <c r="Z26" s="93">
        <v>0.49958738846058098</v>
      </c>
      <c r="AA26" s="93">
        <v>0.49958738846058098</v>
      </c>
      <c r="AB26" s="93">
        <v>-1.9492606559462985E-2</v>
      </c>
      <c r="AC26" s="93">
        <v>-0.11098830233750896</v>
      </c>
      <c r="AD26" s="93">
        <v>1.6789092713740168</v>
      </c>
      <c r="AE26" s="93">
        <v>1.4904206232041592</v>
      </c>
      <c r="AF26" s="93"/>
      <c r="AG26" s="93" t="s">
        <v>41</v>
      </c>
      <c r="AH26" s="93">
        <v>-0.25373546784991058</v>
      </c>
      <c r="AI26" s="93">
        <v>-0.22030937966583244</v>
      </c>
      <c r="AJ26" s="93">
        <v>-0.24833104753944904</v>
      </c>
      <c r="AK26" s="93">
        <v>-0.26539120338559025</v>
      </c>
      <c r="AL26" s="93">
        <v>-0.21048658487990213</v>
      </c>
      <c r="AM26" s="93">
        <v>-0.21048658487990213</v>
      </c>
      <c r="AN26" s="93"/>
      <c r="AO26" s="93" t="s">
        <v>41</v>
      </c>
      <c r="AP26" s="93">
        <v>0.91553851620059723</v>
      </c>
      <c r="AQ26" s="93">
        <v>0.90315579796687828</v>
      </c>
      <c r="AR26" s="93">
        <v>0.98025183309528907</v>
      </c>
      <c r="AS26" s="93">
        <v>0.82960704682511743</v>
      </c>
      <c r="AT26" s="93">
        <v>0.79426254399966612</v>
      </c>
      <c r="AU26" s="93">
        <v>0.86009993196554779</v>
      </c>
      <c r="AV26" s="93"/>
      <c r="AW26" s="93" t="s">
        <v>41</v>
      </c>
      <c r="AX26" s="93">
        <v>0.74100924169998472</v>
      </c>
      <c r="AY26" s="93">
        <v>0.70347070707093262</v>
      </c>
      <c r="AZ26" s="93">
        <v>0.65949017921954656</v>
      </c>
      <c r="BA26" s="93">
        <v>0.65146644875783721</v>
      </c>
      <c r="BB26" s="93">
        <v>0.65146644875783721</v>
      </c>
      <c r="BC26" s="93">
        <v>0.65146644875783721</v>
      </c>
      <c r="BD26" s="93"/>
      <c r="BE26" s="93" t="s">
        <v>41</v>
      </c>
      <c r="BF26" s="93">
        <v>0.34323599064438426</v>
      </c>
      <c r="BG26" s="93">
        <v>0.34323599064438426</v>
      </c>
      <c r="BH26" s="93">
        <v>0.34323599064438426</v>
      </c>
      <c r="BI26" s="93">
        <v>0.34323599064438426</v>
      </c>
      <c r="BJ26" s="93">
        <v>0.34323599064438426</v>
      </c>
      <c r="BK26" s="93">
        <v>0.34323599064438426</v>
      </c>
      <c r="BL26" s="93"/>
      <c r="BM26" s="93" t="s">
        <v>41</v>
      </c>
      <c r="BN26" s="93">
        <v>1.2971443277900314</v>
      </c>
      <c r="BO26" s="93">
        <v>1.4526933254062935</v>
      </c>
      <c r="BP26" s="93">
        <v>1.5790088596949432</v>
      </c>
      <c r="BQ26" s="93">
        <v>1.5827939734426666</v>
      </c>
      <c r="BR26" s="93">
        <v>1.5880620047174094</v>
      </c>
      <c r="BS26" s="93">
        <v>1.5813650810574384</v>
      </c>
      <c r="BT26" s="93"/>
      <c r="BV26" s="11"/>
      <c r="BW26" s="11"/>
      <c r="BX26" s="11"/>
      <c r="BY26" s="11"/>
      <c r="BZ26" s="11"/>
      <c r="CA26" s="11"/>
    </row>
    <row r="27" spans="1:79">
      <c r="A27" s="16" t="s">
        <v>11</v>
      </c>
      <c r="B27" s="93">
        <v>-1.6777603668209076</v>
      </c>
      <c r="C27" s="93">
        <v>-1.6387516338239203</v>
      </c>
      <c r="D27" s="93">
        <v>-1.481606594286109</v>
      </c>
      <c r="E27" s="93">
        <v>-1.6688690021483668</v>
      </c>
      <c r="F27" s="93">
        <v>-0.94679835555563141</v>
      </c>
      <c r="G27" s="93">
        <v>-0.94692591249634994</v>
      </c>
      <c r="H27" s="14"/>
      <c r="I27" s="93" t="s">
        <v>11</v>
      </c>
      <c r="J27" s="93">
        <v>-0.80742246824954311</v>
      </c>
      <c r="K27" s="93">
        <v>-0.75269870508318404</v>
      </c>
      <c r="L27" s="93">
        <v>-0.79077320291338127</v>
      </c>
      <c r="M27" s="93">
        <v>-0.77453340349601685</v>
      </c>
      <c r="N27" s="93">
        <v>-0.82141087254401579</v>
      </c>
      <c r="O27" s="93">
        <v>-0.78488042810722491</v>
      </c>
      <c r="P27" s="93"/>
      <c r="Q27" s="93" t="s">
        <v>11</v>
      </c>
      <c r="R27" s="93">
        <v>-0.64429388848742519</v>
      </c>
      <c r="S27" s="93">
        <v>-0.64066460027999628</v>
      </c>
      <c r="T27" s="93">
        <v>-0.68925633204486758</v>
      </c>
      <c r="U27" s="93">
        <v>-0.64344850667913422</v>
      </c>
      <c r="V27" s="93">
        <v>-0.67043902952111845</v>
      </c>
      <c r="W27" s="93">
        <v>-0.67064591768845594</v>
      </c>
      <c r="X27" s="93"/>
      <c r="Y27" s="93" t="s">
        <v>11</v>
      </c>
      <c r="Z27" s="93">
        <v>-0.52429055589743701</v>
      </c>
      <c r="AA27" s="93">
        <v>-0.52429055589743701</v>
      </c>
      <c r="AB27" s="93">
        <v>-0.32628191570898551</v>
      </c>
      <c r="AC27" s="93">
        <v>-0.39601314330021575</v>
      </c>
      <c r="AD27" s="93">
        <v>-0.40299922590548642</v>
      </c>
      <c r="AE27" s="93">
        <v>-7.2225773690201348E-2</v>
      </c>
      <c r="AF27" s="93"/>
      <c r="AG27" s="93" t="s">
        <v>11</v>
      </c>
      <c r="AH27" s="93">
        <v>-0.47064594767239437</v>
      </c>
      <c r="AI27" s="93">
        <v>-0.39367034924112609</v>
      </c>
      <c r="AJ27" s="93">
        <v>-0.29439670786579086</v>
      </c>
      <c r="AK27" s="93">
        <v>-0.25978667268227884</v>
      </c>
      <c r="AL27" s="93">
        <v>-0.23386131693239329</v>
      </c>
      <c r="AM27" s="93">
        <v>-0.23386131693239329</v>
      </c>
      <c r="AN27" s="93"/>
      <c r="AO27" s="93" t="s">
        <v>11</v>
      </c>
      <c r="AP27" s="93">
        <v>-0.58077914215177273</v>
      </c>
      <c r="AQ27" s="93">
        <v>-0.59221307878355123</v>
      </c>
      <c r="AR27" s="93">
        <v>-0.57658239219913376</v>
      </c>
      <c r="AS27" s="93">
        <v>-0.58291065784585239</v>
      </c>
      <c r="AT27" s="93">
        <v>-0.58228710763340108</v>
      </c>
      <c r="AU27" s="93">
        <v>-0.58493606828399713</v>
      </c>
      <c r="AV27" s="93"/>
      <c r="AW27" s="93" t="s">
        <v>11</v>
      </c>
      <c r="AX27" s="93">
        <v>-0.86858551786548877</v>
      </c>
      <c r="AY27" s="93">
        <v>-0.76016657825894884</v>
      </c>
      <c r="AZ27" s="93">
        <v>-0.6418115921314832</v>
      </c>
      <c r="BA27" s="93">
        <v>-0.69979281870858978</v>
      </c>
      <c r="BB27" s="93">
        <v>-0.69979281870858978</v>
      </c>
      <c r="BC27" s="93">
        <v>-0.69979281870858978</v>
      </c>
      <c r="BD27" s="93"/>
      <c r="BE27" s="93" t="s">
        <v>11</v>
      </c>
      <c r="BF27" s="93">
        <v>0.34323599064438426</v>
      </c>
      <c r="BG27" s="93">
        <v>0.34323599064438426</v>
      </c>
      <c r="BH27" s="93">
        <v>0.34323599064438426</v>
      </c>
      <c r="BI27" s="93">
        <v>0.34323599064438426</v>
      </c>
      <c r="BJ27" s="93">
        <v>0.34323599064438426</v>
      </c>
      <c r="BK27" s="93">
        <v>0.34323599064438426</v>
      </c>
      <c r="BL27" s="93"/>
      <c r="BM27" s="93" t="s">
        <v>11</v>
      </c>
      <c r="BN27" s="93">
        <v>-0.83958559347104889</v>
      </c>
      <c r="BO27" s="93">
        <v>-0.88220014136947933</v>
      </c>
      <c r="BP27" s="93">
        <v>-0.92135592503005415</v>
      </c>
      <c r="BQ27" s="93">
        <v>-0.947224147606332</v>
      </c>
      <c r="BR27" s="93">
        <v>-0.98399629720091863</v>
      </c>
      <c r="BS27" s="93">
        <v>-1.0100205325793639</v>
      </c>
      <c r="BT27" s="93"/>
      <c r="BV27" s="11"/>
      <c r="BW27" s="11"/>
      <c r="BX27" s="11"/>
      <c r="BY27" s="11"/>
      <c r="BZ27" s="11"/>
      <c r="CA27" s="11"/>
    </row>
    <row r="28" spans="1:79">
      <c r="A28" s="16" t="s">
        <v>186</v>
      </c>
      <c r="B28" s="93">
        <v>0.63769354360384156</v>
      </c>
      <c r="C28" s="93">
        <v>0.60907126278969059</v>
      </c>
      <c r="D28" s="93">
        <v>0.5499732491722138</v>
      </c>
      <c r="E28" s="93">
        <v>0.51996128607140324</v>
      </c>
      <c r="F28" s="93">
        <v>0.47052257397875741</v>
      </c>
      <c r="G28" s="93">
        <v>0.47023723519570043</v>
      </c>
      <c r="H28" s="14"/>
      <c r="I28" s="93" t="s">
        <v>186</v>
      </c>
      <c r="J28" s="93" t="s">
        <v>345</v>
      </c>
      <c r="K28" s="93" t="s">
        <v>345</v>
      </c>
      <c r="L28" s="93" t="s">
        <v>345</v>
      </c>
      <c r="M28" s="93" t="s">
        <v>345</v>
      </c>
      <c r="N28" s="93" t="s">
        <v>345</v>
      </c>
      <c r="O28" s="93" t="s">
        <v>345</v>
      </c>
      <c r="P28" s="93"/>
      <c r="Q28" s="93" t="s">
        <v>186</v>
      </c>
      <c r="R28" s="93">
        <v>0.12600385385411306</v>
      </c>
      <c r="S28" s="93">
        <v>-0.10950652881274889</v>
      </c>
      <c r="T28" s="93">
        <v>-0.11515764239604621</v>
      </c>
      <c r="U28" s="93">
        <v>-9.6499871808893536E-2</v>
      </c>
      <c r="V28" s="93">
        <v>0.1220224823683331</v>
      </c>
      <c r="W28" s="93">
        <v>-1.6780402173653331E-2</v>
      </c>
      <c r="X28" s="93"/>
      <c r="Y28" s="93" t="s">
        <v>186</v>
      </c>
      <c r="Z28" s="93">
        <v>-8.5974914165576372E-2</v>
      </c>
      <c r="AA28" s="93">
        <v>-8.5974914165576372E-2</v>
      </c>
      <c r="AB28" s="93">
        <v>-2.7728561167503867E-2</v>
      </c>
      <c r="AC28" s="93">
        <v>-0.11862289629186719</v>
      </c>
      <c r="AD28" s="93">
        <v>-0.26420532608685288</v>
      </c>
      <c r="AE28" s="93">
        <v>-0.33266683983926149</v>
      </c>
      <c r="AF28" s="93"/>
      <c r="AG28" s="93" t="s">
        <v>186</v>
      </c>
      <c r="AH28" s="93">
        <v>0.24752528972947693</v>
      </c>
      <c r="AI28" s="93">
        <v>0.1625173887671047</v>
      </c>
      <c r="AJ28" s="93">
        <v>0.1781165072869072</v>
      </c>
      <c r="AK28" s="93">
        <v>-7.6284572526167077E-4</v>
      </c>
      <c r="AL28" s="93">
        <v>-1.4752272853330094E-3</v>
      </c>
      <c r="AM28" s="93">
        <v>-1.4752272853330094E-3</v>
      </c>
      <c r="AN28" s="93"/>
      <c r="AO28" s="93" t="s">
        <v>186</v>
      </c>
      <c r="AP28" s="93">
        <v>-0.4107049873609615</v>
      </c>
      <c r="AQ28" s="93">
        <v>-0.42735994521873927</v>
      </c>
      <c r="AR28" s="93">
        <v>-0.38564691507210136</v>
      </c>
      <c r="AS28" s="93">
        <v>-0.38390970490394566</v>
      </c>
      <c r="AT28" s="93">
        <v>-0.3769312342912195</v>
      </c>
      <c r="AU28" s="93">
        <v>-0.36526141243293142</v>
      </c>
      <c r="AV28" s="93"/>
      <c r="AW28" s="93" t="s">
        <v>186</v>
      </c>
      <c r="AX28" s="93">
        <v>0.74100924169998472</v>
      </c>
      <c r="AY28" s="93">
        <v>0.70347070707093262</v>
      </c>
      <c r="AZ28" s="93">
        <v>0.65949017921954656</v>
      </c>
      <c r="BA28" s="93">
        <v>0.65146644875783721</v>
      </c>
      <c r="BB28" s="93">
        <v>0.65146644875783721</v>
      </c>
      <c r="BC28" s="93">
        <v>0.65146644875783721</v>
      </c>
      <c r="BD28" s="93"/>
      <c r="BE28" s="93" t="s">
        <v>186</v>
      </c>
      <c r="BF28" s="93">
        <v>0.34323599064438426</v>
      </c>
      <c r="BG28" s="93">
        <v>0.34323599064438426</v>
      </c>
      <c r="BH28" s="93">
        <v>0.34323599064438426</v>
      </c>
      <c r="BI28" s="93">
        <v>0.34323599064438426</v>
      </c>
      <c r="BJ28" s="93">
        <v>0.34323599064438426</v>
      </c>
      <c r="BK28" s="93">
        <v>0.34323599064438426</v>
      </c>
      <c r="BL28" s="93"/>
      <c r="BM28" s="93" t="s">
        <v>186</v>
      </c>
      <c r="BN28" s="93">
        <v>-3.3983208671118925E-2</v>
      </c>
      <c r="BO28" s="93">
        <v>0.24817182892198628</v>
      </c>
      <c r="BP28" s="93">
        <v>0.47393802697856047</v>
      </c>
      <c r="BQ28" s="93">
        <v>0.62774345331053527</v>
      </c>
      <c r="BR28" s="93">
        <v>0.68989880345712484</v>
      </c>
      <c r="BS28" s="93">
        <v>0.77445688642338151</v>
      </c>
      <c r="BT28" s="93"/>
      <c r="BV28" s="11"/>
      <c r="BW28" s="11"/>
      <c r="BX28" s="11"/>
      <c r="BY28" s="11"/>
      <c r="BZ28" s="11"/>
      <c r="CA28" s="11"/>
    </row>
    <row r="29" spans="1:79">
      <c r="A29" s="16" t="s">
        <v>187</v>
      </c>
      <c r="B29" s="93">
        <v>0.57236725772978869</v>
      </c>
      <c r="C29" s="93">
        <v>0.53386529227101909</v>
      </c>
      <c r="D29" s="93">
        <v>0.4765426524207077</v>
      </c>
      <c r="E29" s="93">
        <v>0.43393738828110612</v>
      </c>
      <c r="F29" s="93">
        <v>0.38548331820669357</v>
      </c>
      <c r="G29" s="93">
        <v>0.38520744633417686</v>
      </c>
      <c r="H29" s="14"/>
      <c r="I29" s="93" t="s">
        <v>187</v>
      </c>
      <c r="J29" s="93" t="s">
        <v>345</v>
      </c>
      <c r="K29" s="93" t="s">
        <v>345</v>
      </c>
      <c r="L29" s="93" t="s">
        <v>345</v>
      </c>
      <c r="M29" s="93" t="s">
        <v>345</v>
      </c>
      <c r="N29" s="93" t="s">
        <v>345</v>
      </c>
      <c r="O29" s="93" t="s">
        <v>345</v>
      </c>
      <c r="P29" s="93"/>
      <c r="Q29" s="93" t="s">
        <v>187</v>
      </c>
      <c r="R29" s="93">
        <v>-9.6386717679003212E-2</v>
      </c>
      <c r="S29" s="93">
        <v>-0.2811181067773183</v>
      </c>
      <c r="T29" s="93">
        <v>-0.43090232792031863</v>
      </c>
      <c r="U29" s="93">
        <v>-0.46778219854924075</v>
      </c>
      <c r="V29" s="93">
        <v>-0.51645105244889133</v>
      </c>
      <c r="W29" s="93">
        <v>-0.48918382834323487</v>
      </c>
      <c r="X29" s="93"/>
      <c r="Y29" s="93" t="s">
        <v>187</v>
      </c>
      <c r="Z29" s="93">
        <v>0.47105121386866311</v>
      </c>
      <c r="AA29" s="93">
        <v>0.47105121386866311</v>
      </c>
      <c r="AB29" s="93">
        <v>0.22964502033377343</v>
      </c>
      <c r="AC29" s="93">
        <v>0.35853922585552139</v>
      </c>
      <c r="AD29" s="93">
        <v>-0.40299922590548642</v>
      </c>
      <c r="AE29" s="93">
        <v>0.70909742475697901</v>
      </c>
      <c r="AF29" s="93"/>
      <c r="AG29" s="93" t="s">
        <v>187</v>
      </c>
      <c r="AH29" s="93">
        <v>-0.61215815108169624</v>
      </c>
      <c r="AI29" s="93">
        <v>-0.25570945595435962</v>
      </c>
      <c r="AJ29" s="93">
        <v>-0.1400774597984108</v>
      </c>
      <c r="AK29" s="93">
        <v>-0.29413541025564138</v>
      </c>
      <c r="AL29" s="93">
        <v>-0.25885222445011319</v>
      </c>
      <c r="AM29" s="93">
        <v>-0.25885222445011319</v>
      </c>
      <c r="AN29" s="93"/>
      <c r="AO29" s="93" t="s">
        <v>187</v>
      </c>
      <c r="AP29" s="93">
        <v>-0.39001496901425337</v>
      </c>
      <c r="AQ29" s="93">
        <v>-0.36675092065652826</v>
      </c>
      <c r="AR29" s="93">
        <v>-0.30246444100710118</v>
      </c>
      <c r="AS29" s="93">
        <v>-0.31597414174492355</v>
      </c>
      <c r="AT29" s="93">
        <v>-0.2885651813882818</v>
      </c>
      <c r="AU29" s="93">
        <v>-0.26054326600335209</v>
      </c>
      <c r="AV29" s="93"/>
      <c r="AW29" s="93" t="s">
        <v>187</v>
      </c>
      <c r="AX29" s="93" t="s">
        <v>345</v>
      </c>
      <c r="AY29" s="93" t="s">
        <v>345</v>
      </c>
      <c r="AZ29" s="93" t="s">
        <v>345</v>
      </c>
      <c r="BA29" s="93" t="s">
        <v>345</v>
      </c>
      <c r="BB29" s="93" t="s">
        <v>345</v>
      </c>
      <c r="BC29" s="93" t="s">
        <v>345</v>
      </c>
      <c r="BD29" s="93"/>
      <c r="BE29" s="93" t="s">
        <v>187</v>
      </c>
      <c r="BF29" s="93">
        <v>0.34323599064438426</v>
      </c>
      <c r="BG29" s="93">
        <v>0.34323599064438426</v>
      </c>
      <c r="BH29" s="93">
        <v>0.34323599064438426</v>
      </c>
      <c r="BI29" s="93">
        <v>0.34323599064438426</v>
      </c>
      <c r="BJ29" s="93">
        <v>0.34323599064438426</v>
      </c>
      <c r="BK29" s="93">
        <v>0.34323599064438426</v>
      </c>
      <c r="BL29" s="93"/>
      <c r="BM29" s="93" t="s">
        <v>187</v>
      </c>
      <c r="BN29" s="93">
        <v>0.39000619628544858</v>
      </c>
      <c r="BO29" s="93">
        <v>0.54109364549851668</v>
      </c>
      <c r="BP29" s="93">
        <v>0.63090494577546641</v>
      </c>
      <c r="BQ29" s="93">
        <v>0.692073452250073</v>
      </c>
      <c r="BR29" s="93">
        <v>0.73178847730371788</v>
      </c>
      <c r="BS29" s="93">
        <v>0.72917645497129968</v>
      </c>
      <c r="BT29" s="93"/>
      <c r="BV29" s="11"/>
      <c r="BW29" s="11"/>
      <c r="BX29" s="11"/>
      <c r="BY29" s="11"/>
      <c r="BZ29" s="11"/>
      <c r="CA29" s="11"/>
    </row>
    <row r="30" spans="1:79">
      <c r="A30" s="16" t="s">
        <v>42</v>
      </c>
      <c r="B30" s="93">
        <v>0.57236725772978869</v>
      </c>
      <c r="C30" s="93">
        <v>0.53386529227101909</v>
      </c>
      <c r="D30" s="93">
        <v>0.4765426524207077</v>
      </c>
      <c r="E30" s="93">
        <v>0.43393738828110612</v>
      </c>
      <c r="F30" s="93">
        <v>0.38548331820669357</v>
      </c>
      <c r="G30" s="93">
        <v>0.38520744633417686</v>
      </c>
      <c r="H30" s="14"/>
      <c r="I30" s="93" t="s">
        <v>42</v>
      </c>
      <c r="J30" s="93" t="s">
        <v>345</v>
      </c>
      <c r="K30" s="93" t="s">
        <v>345</v>
      </c>
      <c r="L30" s="93" t="s">
        <v>345</v>
      </c>
      <c r="M30" s="93" t="s">
        <v>345</v>
      </c>
      <c r="N30" s="93" t="s">
        <v>345</v>
      </c>
      <c r="O30" s="93" t="s">
        <v>345</v>
      </c>
      <c r="P30" s="93"/>
      <c r="Q30" s="93" t="s">
        <v>42</v>
      </c>
      <c r="R30" s="93">
        <v>-0.159573723694411</v>
      </c>
      <c r="S30" s="93">
        <v>9.6735604883351617E-3</v>
      </c>
      <c r="T30" s="93">
        <v>1.143931734960572</v>
      </c>
      <c r="U30" s="93">
        <v>4.5931161131775777</v>
      </c>
      <c r="V30" s="93">
        <v>3.7057533728897085</v>
      </c>
      <c r="W30" s="93">
        <v>3.7801783303364087</v>
      </c>
      <c r="X30" s="93"/>
      <c r="Y30" s="93" t="s">
        <v>42</v>
      </c>
      <c r="Z30" s="93">
        <v>-9.9672277969697021E-2</v>
      </c>
      <c r="AA30" s="93">
        <v>-9.9672277969697021E-2</v>
      </c>
      <c r="AB30" s="93">
        <v>-0.19931094883502207</v>
      </c>
      <c r="AC30" s="93">
        <v>-0.11862289629186719</v>
      </c>
      <c r="AD30" s="93">
        <v>1.1237336720994826</v>
      </c>
      <c r="AE30" s="93">
        <v>0.96953849090603905</v>
      </c>
      <c r="AF30" s="93"/>
      <c r="AG30" s="93" t="s">
        <v>42</v>
      </c>
      <c r="AH30" s="93">
        <v>1.9126985949493225</v>
      </c>
      <c r="AI30" s="93">
        <v>0.65736580524971111</v>
      </c>
      <c r="AJ30" s="93">
        <v>-0.16110569096530253</v>
      </c>
      <c r="AK30" s="93">
        <v>-2.2771316382176863E-2</v>
      </c>
      <c r="AL30" s="93">
        <v>-0.13044332349761859</v>
      </c>
      <c r="AM30" s="93">
        <v>-0.13044332349761859</v>
      </c>
      <c r="AN30" s="93"/>
      <c r="AO30" s="93" t="s">
        <v>42</v>
      </c>
      <c r="AP30" s="93">
        <v>4.0417103851583107</v>
      </c>
      <c r="AQ30" s="93">
        <v>3.6528876660934744</v>
      </c>
      <c r="AR30" s="93">
        <v>3.5903655185648518</v>
      </c>
      <c r="AS30" s="93">
        <v>3.5121432549887781</v>
      </c>
      <c r="AT30" s="93">
        <v>3.4958845215599532</v>
      </c>
      <c r="AU30" s="93">
        <v>3.5807511317185678</v>
      </c>
      <c r="AV30" s="93"/>
      <c r="AW30" s="93" t="s">
        <v>42</v>
      </c>
      <c r="AX30" s="93">
        <v>0.74100924169998472</v>
      </c>
      <c r="AY30" s="93">
        <v>0.70347070707093262</v>
      </c>
      <c r="AZ30" s="93">
        <v>0.65949017921954656</v>
      </c>
      <c r="BA30" s="93">
        <v>0.65146644875783721</v>
      </c>
      <c r="BB30" s="93">
        <v>0.65146644875783721</v>
      </c>
      <c r="BC30" s="93">
        <v>0.65146644875783721</v>
      </c>
      <c r="BD30" s="93"/>
      <c r="BE30" s="93" t="s">
        <v>42</v>
      </c>
      <c r="BF30" s="93">
        <v>0.34323599064438426</v>
      </c>
      <c r="BG30" s="93">
        <v>0.34323599064438426</v>
      </c>
      <c r="BH30" s="93">
        <v>0.34323599064438426</v>
      </c>
      <c r="BI30" s="93">
        <v>0.34323599064438426</v>
      </c>
      <c r="BJ30" s="93">
        <v>0.34323599064438426</v>
      </c>
      <c r="BK30" s="93">
        <v>0.34323599064438426</v>
      </c>
      <c r="BL30" s="93"/>
      <c r="BM30" s="93" t="s">
        <v>42</v>
      </c>
      <c r="BN30" s="93">
        <v>2.031615037343967</v>
      </c>
      <c r="BO30" s="93">
        <v>1.9583034317999013</v>
      </c>
      <c r="BP30" s="93">
        <v>1.8279984456168645</v>
      </c>
      <c r="BQ30" s="93">
        <v>1.721513447315419</v>
      </c>
      <c r="BR30" s="93">
        <v>1.6528811903393239</v>
      </c>
      <c r="BS30" s="93">
        <v>1.6131698045593406</v>
      </c>
      <c r="BT30" s="93"/>
      <c r="BV30" s="11"/>
      <c r="BW30" s="11"/>
      <c r="BX30" s="11"/>
      <c r="BY30" s="11"/>
      <c r="BZ30" s="11"/>
      <c r="CA30" s="11"/>
    </row>
    <row r="31" spans="1:79">
      <c r="A31" s="16" t="s">
        <v>12</v>
      </c>
      <c r="B31" s="93">
        <v>-1.5325908426563466</v>
      </c>
      <c r="C31" s="93">
        <v>-1.3462839706957552</v>
      </c>
      <c r="D31" s="93">
        <v>-0.82889017871716997</v>
      </c>
      <c r="E31" s="93">
        <v>-1.095376350213056</v>
      </c>
      <c r="F31" s="93">
        <v>-1.1263256732966545</v>
      </c>
      <c r="G31" s="93">
        <v>-1.1264332445373435</v>
      </c>
      <c r="H31" s="14"/>
      <c r="I31" s="93" t="s">
        <v>12</v>
      </c>
      <c r="J31" s="93">
        <v>-0.69396049475968347</v>
      </c>
      <c r="K31" s="93">
        <v>-0.63616769557961927</v>
      </c>
      <c r="L31" s="93">
        <v>-0.55615236479420271</v>
      </c>
      <c r="M31" s="93">
        <v>-0.47425734998300634</v>
      </c>
      <c r="N31" s="93">
        <v>-0.41492156140995978</v>
      </c>
      <c r="O31" s="93">
        <v>-0.50741291465852334</v>
      </c>
      <c r="P31" s="93"/>
      <c r="Q31" s="93" t="s">
        <v>12</v>
      </c>
      <c r="R31" s="93">
        <v>-0.60180330440279972</v>
      </c>
      <c r="S31" s="93">
        <v>-0.53886626390786918</v>
      </c>
      <c r="T31" s="93">
        <v>-0.58083976589785313</v>
      </c>
      <c r="U31" s="93">
        <v>-0.54195253363939666</v>
      </c>
      <c r="V31" s="93">
        <v>-0.57748593395577164</v>
      </c>
      <c r="W31" s="93">
        <v>-0.61117377876941292</v>
      </c>
      <c r="X31" s="93"/>
      <c r="Y31" s="93" t="s">
        <v>12</v>
      </c>
      <c r="Z31" s="93">
        <v>-0.52429055589743701</v>
      </c>
      <c r="AA31" s="93">
        <v>-0.52429055589743701</v>
      </c>
      <c r="AB31" s="93">
        <v>-0.32696824525965562</v>
      </c>
      <c r="AC31" s="93">
        <v>-0.39601314330021575</v>
      </c>
      <c r="AD31" s="93">
        <v>-0.26420532608685288</v>
      </c>
      <c r="AE31" s="93">
        <v>-0.33266683983926149</v>
      </c>
      <c r="AF31" s="93"/>
      <c r="AG31" s="93" t="s">
        <v>12</v>
      </c>
      <c r="AH31" s="93">
        <v>-0.48853252865879226</v>
      </c>
      <c r="AI31" s="93">
        <v>-0.50771771973101998</v>
      </c>
      <c r="AJ31" s="93">
        <v>-0.51304034442679558</v>
      </c>
      <c r="AK31" s="93">
        <v>-0.55324346391953128</v>
      </c>
      <c r="AL31" s="93">
        <v>-0.58604299724615549</v>
      </c>
      <c r="AM31" s="93">
        <v>-0.58604299724615549</v>
      </c>
      <c r="AN31" s="93"/>
      <c r="AO31" s="93" t="s">
        <v>12</v>
      </c>
      <c r="AP31" s="93">
        <v>-0.57907383106984556</v>
      </c>
      <c r="AQ31" s="93">
        <v>-0.59070904344773323</v>
      </c>
      <c r="AR31" s="93">
        <v>-0.57465764720061163</v>
      </c>
      <c r="AS31" s="93">
        <v>-0.5822186813554775</v>
      </c>
      <c r="AT31" s="93">
        <v>-0.58136010153016604</v>
      </c>
      <c r="AU31" s="93">
        <v>-0.58412461730810772</v>
      </c>
      <c r="AV31" s="93"/>
      <c r="AW31" s="93" t="s">
        <v>12</v>
      </c>
      <c r="AX31" s="93">
        <v>-0.64766074694473752</v>
      </c>
      <c r="AY31" s="93">
        <v>-0.41245164307008203</v>
      </c>
      <c r="AZ31" s="93">
        <v>-0.16411853682540903</v>
      </c>
      <c r="BA31" s="93">
        <v>-0.2037609357145849</v>
      </c>
      <c r="BB31" s="93">
        <v>-0.2037609357145849</v>
      </c>
      <c r="BC31" s="93">
        <v>-0.2037609357145849</v>
      </c>
      <c r="BD31" s="93"/>
      <c r="BE31" s="93" t="s">
        <v>12</v>
      </c>
      <c r="BF31" s="93">
        <v>0.34323599064438426</v>
      </c>
      <c r="BG31" s="93">
        <v>0.34323599064438426</v>
      </c>
      <c r="BH31" s="93">
        <v>0.34323599064438426</v>
      </c>
      <c r="BI31" s="93">
        <v>0.34323599064438426</v>
      </c>
      <c r="BJ31" s="93">
        <v>0.34323599064438426</v>
      </c>
      <c r="BK31" s="93">
        <v>0.34323599064438426</v>
      </c>
      <c r="BL31" s="93"/>
      <c r="BM31" s="93" t="s">
        <v>12</v>
      </c>
      <c r="BN31" s="93">
        <v>-0.82204200206913625</v>
      </c>
      <c r="BO31" s="93">
        <v>-0.85278833235342377</v>
      </c>
      <c r="BP31" s="93">
        <v>-0.87762169657481326</v>
      </c>
      <c r="BQ31" s="93">
        <v>-0.89162626550089297</v>
      </c>
      <c r="BR31" s="93">
        <v>-0.91942314374804002</v>
      </c>
      <c r="BS31" s="93">
        <v>-0.9421646956380072</v>
      </c>
      <c r="BT31" s="93"/>
      <c r="BV31" s="11"/>
      <c r="BW31" s="11"/>
      <c r="BX31" s="11"/>
      <c r="BY31" s="11"/>
      <c r="BZ31" s="11"/>
      <c r="CA31" s="11"/>
    </row>
    <row r="32" spans="1:79">
      <c r="A32" s="16" t="s">
        <v>43</v>
      </c>
      <c r="B32" s="93">
        <v>0.64495201981206918</v>
      </c>
      <c r="C32" s="93">
        <v>0.61742748173620909</v>
      </c>
      <c r="D32" s="93">
        <v>0.55813220436682509</v>
      </c>
      <c r="E32" s="93">
        <v>0.5295194969369913</v>
      </c>
      <c r="F32" s="93">
        <v>0.47997138017565283</v>
      </c>
      <c r="G32" s="93">
        <v>0.47968498951364691</v>
      </c>
      <c r="H32" s="14"/>
      <c r="I32" s="93" t="s">
        <v>43</v>
      </c>
      <c r="J32" s="93">
        <v>-0.63226064030366558</v>
      </c>
      <c r="K32" s="93">
        <v>-0.60218424867220854</v>
      </c>
      <c r="L32" s="93">
        <v>-0.64486810941965444</v>
      </c>
      <c r="M32" s="93">
        <v>-0.60468694205947171</v>
      </c>
      <c r="N32" s="93">
        <v>-0.57241424168074484</v>
      </c>
      <c r="O32" s="93">
        <v>-0.48227457905952931</v>
      </c>
      <c r="P32" s="93"/>
      <c r="Q32" s="93" t="s">
        <v>43</v>
      </c>
      <c r="R32" s="93">
        <v>-0.61319858395321625</v>
      </c>
      <c r="S32" s="93">
        <v>-0.59384847522547635</v>
      </c>
      <c r="T32" s="93">
        <v>-0.59653756209602316</v>
      </c>
      <c r="U32" s="93">
        <v>-0.46831533390458374</v>
      </c>
      <c r="V32" s="93">
        <v>-0.5139113854883316</v>
      </c>
      <c r="W32" s="93">
        <v>-0.46694431403124781</v>
      </c>
      <c r="X32" s="93"/>
      <c r="Y32" s="93" t="s">
        <v>43</v>
      </c>
      <c r="Z32" s="93">
        <v>-0.45123794894212688</v>
      </c>
      <c r="AA32" s="93">
        <v>-0.45123794894212688</v>
      </c>
      <c r="AB32" s="93">
        <v>-0.30500569963821328</v>
      </c>
      <c r="AC32" s="93">
        <v>-0.37565422608859383</v>
      </c>
      <c r="AD32" s="93">
        <v>-0.48905144379303922</v>
      </c>
      <c r="AE32" s="93">
        <v>-0.54427520608537283</v>
      </c>
      <c r="AF32" s="93"/>
      <c r="AG32" s="93" t="s">
        <v>43</v>
      </c>
      <c r="AH32" s="93">
        <v>-0.59812870282324504</v>
      </c>
      <c r="AI32" s="93">
        <v>-0.5590572600328455</v>
      </c>
      <c r="AJ32" s="93">
        <v>-0.54675632860892431</v>
      </c>
      <c r="AK32" s="93">
        <v>-0.58934866341847381</v>
      </c>
      <c r="AL32" s="93">
        <v>-0.56000162116060437</v>
      </c>
      <c r="AM32" s="93">
        <v>-0.56000162116060437</v>
      </c>
      <c r="AN32" s="93"/>
      <c r="AO32" s="93" t="s">
        <v>43</v>
      </c>
      <c r="AP32" s="93">
        <v>-0.57984124653288938</v>
      </c>
      <c r="AQ32" s="93">
        <v>-0.59137803841022207</v>
      </c>
      <c r="AR32" s="93">
        <v>-0.57505067755797079</v>
      </c>
      <c r="AS32" s="93">
        <v>-0.58248324959810716</v>
      </c>
      <c r="AT32" s="93">
        <v>-0.58073893927453912</v>
      </c>
      <c r="AU32" s="93">
        <v>-0.58361731814927986</v>
      </c>
      <c r="AV32" s="93"/>
      <c r="AW32" s="93" t="s">
        <v>43</v>
      </c>
      <c r="AX32" s="93">
        <v>-0.71078211006495218</v>
      </c>
      <c r="AY32" s="93">
        <v>-0.61461148911012087</v>
      </c>
      <c r="AZ32" s="93">
        <v>-0.51003419756429036</v>
      </c>
      <c r="BA32" s="93">
        <v>-0.27217912647237869</v>
      </c>
      <c r="BB32" s="93">
        <v>-0.27217912647237869</v>
      </c>
      <c r="BC32" s="93">
        <v>-0.27217912647237869</v>
      </c>
      <c r="BD32" s="93"/>
      <c r="BE32" s="93" t="s">
        <v>43</v>
      </c>
      <c r="BF32" s="93">
        <v>0.34323599064438426</v>
      </c>
      <c r="BG32" s="93">
        <v>0.34323599064438426</v>
      </c>
      <c r="BH32" s="93">
        <v>0.34323599064438426</v>
      </c>
      <c r="BI32" s="93">
        <v>0.34323599064438426</v>
      </c>
      <c r="BJ32" s="93">
        <v>0.34323599064438426</v>
      </c>
      <c r="BK32" s="93">
        <v>0.34323599064438426</v>
      </c>
      <c r="BL32" s="93"/>
      <c r="BM32" s="93" t="s">
        <v>43</v>
      </c>
      <c r="BN32" s="93">
        <v>-0.81589836466847898</v>
      </c>
      <c r="BO32" s="93">
        <v>-0.85497357168657739</v>
      </c>
      <c r="BP32" s="93">
        <v>-0.86568051346134145</v>
      </c>
      <c r="BQ32" s="93">
        <v>-0.88735120552912283</v>
      </c>
      <c r="BR32" s="93">
        <v>-0.91571477286730496</v>
      </c>
      <c r="BS32" s="93">
        <v>-0.93588919823839534</v>
      </c>
      <c r="BT32" s="93"/>
      <c r="BV32" s="11"/>
      <c r="BW32" s="11"/>
      <c r="BX32" s="11"/>
      <c r="BY32" s="11"/>
      <c r="BZ32" s="11"/>
      <c r="CA32" s="11"/>
    </row>
    <row r="33" spans="1:79">
      <c r="A33" s="16" t="s">
        <v>44</v>
      </c>
      <c r="B33" s="93">
        <v>0.57236725772978869</v>
      </c>
      <c r="C33" s="93">
        <v>0.53386529227101909</v>
      </c>
      <c r="D33" s="93">
        <v>0.4765426524207077</v>
      </c>
      <c r="E33" s="93">
        <v>0.43393738828110612</v>
      </c>
      <c r="F33" s="93">
        <v>0.38548331820669357</v>
      </c>
      <c r="G33" s="93">
        <v>0.38520744633417686</v>
      </c>
      <c r="H33" s="14"/>
      <c r="I33" s="93" t="s">
        <v>44</v>
      </c>
      <c r="J33" s="93">
        <v>1.1282692276469113</v>
      </c>
      <c r="K33" s="93">
        <v>1.0317387819188921</v>
      </c>
      <c r="L33" s="93">
        <v>0.97125443163382641</v>
      </c>
      <c r="M33" s="93">
        <v>0.86024044069923089</v>
      </c>
      <c r="N33" s="93">
        <v>0.84975188969293702</v>
      </c>
      <c r="O33" s="93">
        <v>0.74453445002010932</v>
      </c>
      <c r="P33" s="93"/>
      <c r="Q33" s="93" t="s">
        <v>44</v>
      </c>
      <c r="R33" s="93">
        <v>0.92856897698369745</v>
      </c>
      <c r="S33" s="93">
        <v>1.3046065820593913</v>
      </c>
      <c r="T33" s="93">
        <v>0.7578990992951975</v>
      </c>
      <c r="U33" s="93">
        <v>0.4885054369384087</v>
      </c>
      <c r="V33" s="93">
        <v>0.37902673984421625</v>
      </c>
      <c r="W33" s="93">
        <v>0.49050298567796496</v>
      </c>
      <c r="X33" s="93"/>
      <c r="Y33" s="93" t="s">
        <v>44</v>
      </c>
      <c r="Z33" s="93">
        <v>-9.9672277969697021E-2</v>
      </c>
      <c r="AA33" s="93">
        <v>-9.9672277969697021E-2</v>
      </c>
      <c r="AB33" s="93">
        <v>-0.19931094883502207</v>
      </c>
      <c r="AC33" s="93">
        <v>-0.27767693700766338</v>
      </c>
      <c r="AD33" s="93">
        <v>0.5685580728249483</v>
      </c>
      <c r="AE33" s="93">
        <v>0.44865635860791886</v>
      </c>
      <c r="AF33" s="93"/>
      <c r="AG33" s="93" t="s">
        <v>44</v>
      </c>
      <c r="AH33" s="93">
        <v>4.8522483952925993E-2</v>
      </c>
      <c r="AI33" s="93">
        <v>0.12578491892665006</v>
      </c>
      <c r="AJ33" s="93">
        <v>9.1520280121546005E-2</v>
      </c>
      <c r="AK33" s="93">
        <v>6.5152043131759249E-2</v>
      </c>
      <c r="AL33" s="93">
        <v>8.0800432281464996E-2</v>
      </c>
      <c r="AM33" s="93">
        <v>8.0800432281464996E-2</v>
      </c>
      <c r="AN33" s="93"/>
      <c r="AO33" s="93" t="s">
        <v>44</v>
      </c>
      <c r="AP33" s="93">
        <v>1.2191958351745869</v>
      </c>
      <c r="AQ33" s="93">
        <v>1.2525634948876998</v>
      </c>
      <c r="AR33" s="93">
        <v>1.2279059393398357</v>
      </c>
      <c r="AS33" s="93">
        <v>1.0364495991818234</v>
      </c>
      <c r="AT33" s="93">
        <v>0.94172294673328405</v>
      </c>
      <c r="AU33" s="93">
        <v>0.74345434569255064</v>
      </c>
      <c r="AV33" s="93"/>
      <c r="AW33" s="93" t="s">
        <v>44</v>
      </c>
      <c r="AX33" s="93">
        <v>0.74100924169998472</v>
      </c>
      <c r="AY33" s="93">
        <v>0.70347070707093262</v>
      </c>
      <c r="AZ33" s="93">
        <v>0.65949017921954656</v>
      </c>
      <c r="BA33" s="93">
        <v>0.65146644875783721</v>
      </c>
      <c r="BB33" s="93">
        <v>0.65146644875783721</v>
      </c>
      <c r="BC33" s="93">
        <v>0.65146644875783721</v>
      </c>
      <c r="BD33" s="93"/>
      <c r="BE33" s="93" t="s">
        <v>44</v>
      </c>
      <c r="BF33" s="93">
        <v>0.34323599064438426</v>
      </c>
      <c r="BG33" s="93">
        <v>0.34323599064438426</v>
      </c>
      <c r="BH33" s="93">
        <v>0.34323599064438426</v>
      </c>
      <c r="BI33" s="93">
        <v>0.34323599064438426</v>
      </c>
      <c r="BJ33" s="93">
        <v>0.34323599064438426</v>
      </c>
      <c r="BK33" s="93">
        <v>0.34323599064438426</v>
      </c>
      <c r="BL33" s="93"/>
      <c r="BM33" s="93" t="s">
        <v>44</v>
      </c>
      <c r="BN33" s="93">
        <v>0.48582225891942082</v>
      </c>
      <c r="BO33" s="93">
        <v>0.61853688367445747</v>
      </c>
      <c r="BP33" s="93">
        <v>0.70856607863928045</v>
      </c>
      <c r="BQ33" s="93">
        <v>0.72815008654598001</v>
      </c>
      <c r="BR33" s="93">
        <v>0.71609205002052234</v>
      </c>
      <c r="BS33" s="93">
        <v>0.71193635275612632</v>
      </c>
      <c r="BT33" s="93"/>
      <c r="BV33" s="11"/>
      <c r="BW33" s="11"/>
      <c r="BX33" s="11"/>
      <c r="BY33" s="11"/>
      <c r="BZ33" s="11"/>
      <c r="CA33" s="11"/>
    </row>
    <row r="34" spans="1:79">
      <c r="A34" s="16" t="s">
        <v>45</v>
      </c>
      <c r="B34" s="93">
        <v>0.64495201981206918</v>
      </c>
      <c r="C34" s="93">
        <v>0.61742748173620909</v>
      </c>
      <c r="D34" s="93">
        <v>0.5173374283937664</v>
      </c>
      <c r="E34" s="93">
        <v>0.43393738828110612</v>
      </c>
      <c r="F34" s="93">
        <v>0.38548331820669357</v>
      </c>
      <c r="G34" s="93">
        <v>0.38520744633417686</v>
      </c>
      <c r="H34" s="14"/>
      <c r="I34" s="93" t="s">
        <v>45</v>
      </c>
      <c r="J34" s="93">
        <v>1.2249594811379412</v>
      </c>
      <c r="K34" s="93">
        <v>1.5403985559480233</v>
      </c>
      <c r="L34" s="93">
        <v>1.6014643464214713</v>
      </c>
      <c r="M34" s="93">
        <v>1.5559275440477998</v>
      </c>
      <c r="N34" s="93">
        <v>1.5774936866788691</v>
      </c>
      <c r="O34" s="93">
        <v>1.4428277559233014</v>
      </c>
      <c r="P34" s="93"/>
      <c r="Q34" s="93" t="s">
        <v>45</v>
      </c>
      <c r="R34" s="93">
        <v>-0.38312368859828555</v>
      </c>
      <c r="S34" s="93">
        <v>-0.46827955715851927</v>
      </c>
      <c r="T34" s="93">
        <v>-0.54455960664623215</v>
      </c>
      <c r="U34" s="93">
        <v>-0.50367337803511714</v>
      </c>
      <c r="V34" s="93">
        <v>-8.839557887327254E-2</v>
      </c>
      <c r="W34" s="93">
        <v>-3.995420840075448E-3</v>
      </c>
      <c r="X34" s="93"/>
      <c r="Y34" s="93" t="s">
        <v>45</v>
      </c>
      <c r="Z34" s="93">
        <v>-0.24235315092928705</v>
      </c>
      <c r="AA34" s="93">
        <v>-0.24235315092928705</v>
      </c>
      <c r="AB34" s="93">
        <v>-0.24220654575190162</v>
      </c>
      <c r="AC34" s="93">
        <v>-0.19814991664976528</v>
      </c>
      <c r="AD34" s="93">
        <v>-0.33360227599616965</v>
      </c>
      <c r="AE34" s="93">
        <v>5.7994759384328701E-2</v>
      </c>
      <c r="AF34" s="93"/>
      <c r="AG34" s="93" t="s">
        <v>45</v>
      </c>
      <c r="AH34" s="93">
        <v>-0.11322000412675695</v>
      </c>
      <c r="AI34" s="93">
        <v>-0.13294423770147851</v>
      </c>
      <c r="AJ34" s="93">
        <v>-2.806797421816452E-2</v>
      </c>
      <c r="AK34" s="93">
        <v>-1.522207635252479E-2</v>
      </c>
      <c r="AL34" s="93">
        <v>2.5669494475242815E-2</v>
      </c>
      <c r="AM34" s="93">
        <v>2.5669494475242815E-2</v>
      </c>
      <c r="AN34" s="93"/>
      <c r="AO34" s="93" t="s">
        <v>45</v>
      </c>
      <c r="AP34" s="93">
        <v>0.16089197625534446</v>
      </c>
      <c r="AQ34" s="93">
        <v>0.14851514306901614</v>
      </c>
      <c r="AR34" s="93">
        <v>0.12498240718862901</v>
      </c>
      <c r="AS34" s="93">
        <v>5.8073538070301918E-2</v>
      </c>
      <c r="AT34" s="93">
        <v>4.9010881642838899E-2</v>
      </c>
      <c r="AU34" s="93">
        <v>-6.2310156793918915E-2</v>
      </c>
      <c r="AV34" s="93"/>
      <c r="AW34" s="93" t="s">
        <v>45</v>
      </c>
      <c r="AX34" s="93">
        <v>0.64632719701966279</v>
      </c>
      <c r="AY34" s="93">
        <v>0.65010050771636219</v>
      </c>
      <c r="AZ34" s="93">
        <v>0.64960687462700717</v>
      </c>
      <c r="BA34" s="93">
        <v>0.64120372014416827</v>
      </c>
      <c r="BB34" s="93">
        <v>0.64120372014416827</v>
      </c>
      <c r="BC34" s="93">
        <v>0.64120372014416827</v>
      </c>
      <c r="BD34" s="93"/>
      <c r="BE34" s="93" t="s">
        <v>45</v>
      </c>
      <c r="BF34" s="93" t="s">
        <v>345</v>
      </c>
      <c r="BG34" s="93" t="s">
        <v>345</v>
      </c>
      <c r="BH34" s="93" t="s">
        <v>345</v>
      </c>
      <c r="BI34" s="93" t="s">
        <v>345</v>
      </c>
      <c r="BJ34" s="93" t="s">
        <v>345</v>
      </c>
      <c r="BK34" s="93" t="s">
        <v>345</v>
      </c>
      <c r="BL34" s="93"/>
      <c r="BM34" s="93" t="s">
        <v>45</v>
      </c>
      <c r="BN34" s="93">
        <v>1.1380822536694599</v>
      </c>
      <c r="BO34" s="93">
        <v>1.13594785363422</v>
      </c>
      <c r="BP34" s="93">
        <v>1.0408346494726821</v>
      </c>
      <c r="BQ34" s="93">
        <v>0.94430438644861003</v>
      </c>
      <c r="BR34" s="93">
        <v>0.94262269730422021</v>
      </c>
      <c r="BS34" s="93">
        <v>0.67622841038957704</v>
      </c>
      <c r="BT34" s="93"/>
      <c r="BV34" s="11"/>
      <c r="BW34" s="11"/>
      <c r="BX34" s="11"/>
      <c r="BY34" s="11"/>
      <c r="BZ34" s="11"/>
      <c r="CA34" s="11"/>
    </row>
    <row r="35" spans="1:79">
      <c r="A35" s="16" t="s">
        <v>13</v>
      </c>
      <c r="B35" s="93">
        <v>0.63043506739561284</v>
      </c>
      <c r="C35" s="93">
        <v>0.53386529227101909</v>
      </c>
      <c r="D35" s="93">
        <v>0.4765426524207077</v>
      </c>
      <c r="E35" s="93">
        <v>0.43393738828110612</v>
      </c>
      <c r="F35" s="93">
        <v>0.38548331820669357</v>
      </c>
      <c r="G35" s="93">
        <v>0.38520744633417686</v>
      </c>
      <c r="H35" s="14"/>
      <c r="I35" s="93" t="s">
        <v>13</v>
      </c>
      <c r="J35" s="93">
        <v>0.74707547689206355</v>
      </c>
      <c r="K35" s="93">
        <v>0.66407094226490881</v>
      </c>
      <c r="L35" s="93">
        <v>0.60760654668034786</v>
      </c>
      <c r="M35" s="93">
        <v>0.59684222532725961</v>
      </c>
      <c r="N35" s="93">
        <v>0.78201280221757785</v>
      </c>
      <c r="O35" s="93">
        <v>0.88707897593580343</v>
      </c>
      <c r="P35" s="93"/>
      <c r="Q35" s="93" t="s">
        <v>13</v>
      </c>
      <c r="R35" s="93">
        <v>0.90479396033603054</v>
      </c>
      <c r="S35" s="93">
        <v>0.43279168243870142</v>
      </c>
      <c r="T35" s="93">
        <v>0.22393064228311685</v>
      </c>
      <c r="U35" s="93">
        <v>0.44381631985980713</v>
      </c>
      <c r="V35" s="93">
        <v>0.25379812698216969</v>
      </c>
      <c r="W35" s="93">
        <v>0.24128796242598743</v>
      </c>
      <c r="X35" s="93"/>
      <c r="Y35" s="93" t="s">
        <v>13</v>
      </c>
      <c r="Z35" s="93">
        <v>3.3246686730604638</v>
      </c>
      <c r="AA35" s="93">
        <v>3.3246686730604638</v>
      </c>
      <c r="AB35" s="93">
        <v>0.83018337717008717</v>
      </c>
      <c r="AC35" s="93">
        <v>0.67664730728711375</v>
      </c>
      <c r="AD35" s="93">
        <v>0.42976417300631481</v>
      </c>
      <c r="AE35" s="93">
        <v>0.31843582553338884</v>
      </c>
      <c r="AF35" s="93"/>
      <c r="AG35" s="93" t="s">
        <v>13</v>
      </c>
      <c r="AH35" s="93">
        <v>5.4650290483494929E-2</v>
      </c>
      <c r="AI35" s="93">
        <v>-2.047129355328909E-2</v>
      </c>
      <c r="AJ35" s="93">
        <v>-1.3890534806170944E-2</v>
      </c>
      <c r="AK35" s="93">
        <v>-6.2885797284842948E-2</v>
      </c>
      <c r="AL35" s="93">
        <v>-2.2827756934087784E-2</v>
      </c>
      <c r="AM35" s="93">
        <v>-2.2827756934087784E-2</v>
      </c>
      <c r="AN35" s="93"/>
      <c r="AO35" s="93" t="s">
        <v>13</v>
      </c>
      <c r="AP35" s="93">
        <v>-0.34453015496453598</v>
      </c>
      <c r="AQ35" s="93">
        <v>-0.34139207270146199</v>
      </c>
      <c r="AR35" s="93">
        <v>-0.3124609251255267</v>
      </c>
      <c r="AS35" s="93">
        <v>-0.33508857083715121</v>
      </c>
      <c r="AT35" s="93">
        <v>-0.32756780431794624</v>
      </c>
      <c r="AU35" s="93">
        <v>-0.31250758322160138</v>
      </c>
      <c r="AV35" s="93"/>
      <c r="AW35" s="93" t="s">
        <v>13</v>
      </c>
      <c r="AX35" s="93">
        <v>0.74100924169998472</v>
      </c>
      <c r="AY35" s="93">
        <v>0.70347070707093262</v>
      </c>
      <c r="AZ35" s="93">
        <v>0.65949017921954656</v>
      </c>
      <c r="BA35" s="93">
        <v>0.65146644875783721</v>
      </c>
      <c r="BB35" s="93">
        <v>0.65146644875783721</v>
      </c>
      <c r="BC35" s="93">
        <v>0.65146644875783721</v>
      </c>
      <c r="BD35" s="93"/>
      <c r="BE35" s="93" t="s">
        <v>13</v>
      </c>
      <c r="BF35" s="93">
        <v>0.34323599064438426</v>
      </c>
      <c r="BG35" s="93">
        <v>0.34323599064438426</v>
      </c>
      <c r="BH35" s="93">
        <v>0.34323599064438426</v>
      </c>
      <c r="BI35" s="93">
        <v>0.34323599064438426</v>
      </c>
      <c r="BJ35" s="93">
        <v>0.34323599064438426</v>
      </c>
      <c r="BK35" s="93">
        <v>0.34323599064438426</v>
      </c>
      <c r="BL35" s="93"/>
      <c r="BM35" s="93" t="s">
        <v>13</v>
      </c>
      <c r="BN35" s="93">
        <v>0.68227601279469874</v>
      </c>
      <c r="BO35" s="93">
        <v>0.71634764799774286</v>
      </c>
      <c r="BP35" s="93">
        <v>0.73539887853476582</v>
      </c>
      <c r="BQ35" s="93">
        <v>0.76919697845503798</v>
      </c>
      <c r="BR35" s="93">
        <v>0.7271060771004626</v>
      </c>
      <c r="BS35" s="93">
        <v>0.66703218080470061</v>
      </c>
      <c r="BT35" s="93"/>
      <c r="BV35" s="11"/>
      <c r="BW35" s="11"/>
      <c r="BX35" s="11"/>
      <c r="BY35" s="11"/>
      <c r="BZ35" s="11"/>
      <c r="CA35" s="11"/>
    </row>
    <row r="36" spans="1:79">
      <c r="A36" s="16" t="s">
        <v>188</v>
      </c>
      <c r="B36" s="93">
        <v>0.28202820940066653</v>
      </c>
      <c r="C36" s="93">
        <v>0.19961653441025923</v>
      </c>
      <c r="D36" s="93">
        <v>0.15018444463623828</v>
      </c>
      <c r="E36" s="93">
        <v>5.1608953657565612E-2</v>
      </c>
      <c r="F36" s="93">
        <v>7.5310703308565418E-3</v>
      </c>
      <c r="G36" s="93">
        <v>7.297273616296774E-3</v>
      </c>
      <c r="H36" s="14"/>
      <c r="I36" s="93" t="s">
        <v>188</v>
      </c>
      <c r="J36" s="93" t="s">
        <v>345</v>
      </c>
      <c r="K36" s="93" t="s">
        <v>345</v>
      </c>
      <c r="L36" s="93" t="s">
        <v>345</v>
      </c>
      <c r="M36" s="93" t="s">
        <v>345</v>
      </c>
      <c r="N36" s="93" t="s">
        <v>345</v>
      </c>
      <c r="O36" s="93" t="s">
        <v>345</v>
      </c>
      <c r="P36" s="93"/>
      <c r="Q36" s="93" t="s">
        <v>188</v>
      </c>
      <c r="R36" s="93">
        <v>-0.43358801404613134</v>
      </c>
      <c r="S36" s="93">
        <v>-0.52860024892184465</v>
      </c>
      <c r="T36" s="93">
        <v>-0.61029216243562867</v>
      </c>
      <c r="U36" s="93">
        <v>-0.29505709348796089</v>
      </c>
      <c r="V36" s="93">
        <v>-0.29530843988706873</v>
      </c>
      <c r="W36" s="93">
        <v>-0.43047654895840859</v>
      </c>
      <c r="X36" s="93"/>
      <c r="Y36" s="93" t="s">
        <v>188</v>
      </c>
      <c r="Z36" s="93">
        <v>-0.52429055589743701</v>
      </c>
      <c r="AA36" s="93">
        <v>-0.52429055589743701</v>
      </c>
      <c r="AB36" s="93">
        <v>-0.19931094883502207</v>
      </c>
      <c r="AC36" s="93">
        <v>-0.27767693700766338</v>
      </c>
      <c r="AD36" s="93">
        <v>-0.40299922590548642</v>
      </c>
      <c r="AE36" s="93">
        <v>-0.46288737291379151</v>
      </c>
      <c r="AF36" s="93"/>
      <c r="AG36" s="93" t="s">
        <v>188</v>
      </c>
      <c r="AH36" s="93">
        <v>-0.19953238114579497</v>
      </c>
      <c r="AI36" s="93">
        <v>-6.2084139485867801E-2</v>
      </c>
      <c r="AJ36" s="93">
        <v>-0.13190091154970501</v>
      </c>
      <c r="AK36" s="93">
        <v>-0.26527153395420305</v>
      </c>
      <c r="AL36" s="93">
        <v>-0.23301063272812486</v>
      </c>
      <c r="AM36" s="93">
        <v>-0.23301063272812486</v>
      </c>
      <c r="AN36" s="93"/>
      <c r="AO36" s="93" t="s">
        <v>188</v>
      </c>
      <c r="AP36" s="93">
        <v>-0.48964986888205775</v>
      </c>
      <c r="AQ36" s="93">
        <v>-0.50795541329651939</v>
      </c>
      <c r="AR36" s="93">
        <v>-0.49172465874971444</v>
      </c>
      <c r="AS36" s="93">
        <v>-0.52202974614611142</v>
      </c>
      <c r="AT36" s="93">
        <v>-0.51997427331215418</v>
      </c>
      <c r="AU36" s="93">
        <v>-0.520790139748321</v>
      </c>
      <c r="AV36" s="93"/>
      <c r="AW36" s="93" t="s">
        <v>188</v>
      </c>
      <c r="AX36" s="93">
        <v>0.33072038141858956</v>
      </c>
      <c r="AY36" s="93">
        <v>0.36384216572366729</v>
      </c>
      <c r="AZ36" s="93">
        <v>0.39593539008516077</v>
      </c>
      <c r="BA36" s="93">
        <v>0.37779368572666217</v>
      </c>
      <c r="BB36" s="93">
        <v>0.37779368572666217</v>
      </c>
      <c r="BC36" s="93">
        <v>0.37779368572666217</v>
      </c>
      <c r="BD36" s="93"/>
      <c r="BE36" s="93" t="s">
        <v>188</v>
      </c>
      <c r="BF36" s="93">
        <v>-2.8746014216467177</v>
      </c>
      <c r="BG36" s="93">
        <v>-2.8746014216467177</v>
      </c>
      <c r="BH36" s="93">
        <v>-2.8746014216467177</v>
      </c>
      <c r="BI36" s="93">
        <v>-2.8746014216467177</v>
      </c>
      <c r="BJ36" s="93">
        <v>-2.8746014216467177</v>
      </c>
      <c r="BK36" s="93">
        <v>-2.8746014216467177</v>
      </c>
      <c r="BL36" s="93"/>
      <c r="BM36" s="93" t="s">
        <v>188</v>
      </c>
      <c r="BN36" s="93">
        <v>-0.53838725316420744</v>
      </c>
      <c r="BO36" s="93">
        <v>-0.58527143079080435</v>
      </c>
      <c r="BP36" s="93">
        <v>-0.58950661568977791</v>
      </c>
      <c r="BQ36" s="93">
        <v>-0.62175002202288321</v>
      </c>
      <c r="BR36" s="93">
        <v>-0.70040480034613861</v>
      </c>
      <c r="BS36" s="93">
        <v>-0.69700662100906363</v>
      </c>
      <c r="BT36" s="93"/>
      <c r="BV36" s="11"/>
      <c r="BW36" s="11"/>
      <c r="BX36" s="11"/>
      <c r="BY36" s="11"/>
      <c r="BZ36" s="11"/>
      <c r="CA36" s="11"/>
    </row>
    <row r="37" spans="1:79">
      <c r="A37" s="16" t="s">
        <v>14</v>
      </c>
      <c r="B37" s="93">
        <v>0.62825752453314432</v>
      </c>
      <c r="C37" s="93">
        <v>0.60740001900038587</v>
      </c>
      <c r="D37" s="93">
        <v>0.5499732491722138</v>
      </c>
      <c r="E37" s="93">
        <v>0.51996128607140324</v>
      </c>
      <c r="F37" s="93">
        <v>0.47052257397875741</v>
      </c>
      <c r="G37" s="93">
        <v>0.47023723519570043</v>
      </c>
      <c r="H37" s="14"/>
      <c r="I37" s="93" t="s">
        <v>14</v>
      </c>
      <c r="J37" s="93">
        <v>2.7142541876705542</v>
      </c>
      <c r="K37" s="93">
        <v>2.5614481825082356</v>
      </c>
      <c r="L37" s="93">
        <v>2.4842385116156001</v>
      </c>
      <c r="M37" s="93">
        <v>2.3002140238625479</v>
      </c>
      <c r="N37" s="93">
        <v>4.7413849608366991</v>
      </c>
      <c r="O37" s="93">
        <v>5.0119975582749632</v>
      </c>
      <c r="P37" s="93"/>
      <c r="Q37" s="93" t="s">
        <v>14</v>
      </c>
      <c r="R37" s="93">
        <v>-0.33636547663842598</v>
      </c>
      <c r="S37" s="93">
        <v>-0.36255605347698544</v>
      </c>
      <c r="T37" s="93">
        <v>-0.41775200145018909</v>
      </c>
      <c r="U37" s="93">
        <v>-0.36488275320876057</v>
      </c>
      <c r="V37" s="93">
        <v>-0.31706905611368058</v>
      </c>
      <c r="W37" s="93">
        <v>-0.27705062527094027</v>
      </c>
      <c r="X37" s="93"/>
      <c r="Y37" s="93" t="s">
        <v>14</v>
      </c>
      <c r="Z37" s="93">
        <v>3.8953921648988241</v>
      </c>
      <c r="AA37" s="93">
        <v>3.8953921648988241</v>
      </c>
      <c r="AB37" s="93">
        <v>1.0017657648376053</v>
      </c>
      <c r="AC37" s="93">
        <v>1.4719175108660947</v>
      </c>
      <c r="AD37" s="93">
        <v>1.1237336720994826</v>
      </c>
      <c r="AE37" s="93">
        <v>0.96953849090603905</v>
      </c>
      <c r="AF37" s="93"/>
      <c r="AG37" s="93" t="s">
        <v>14</v>
      </c>
      <c r="AH37" s="93">
        <v>0.46409821768181125</v>
      </c>
      <c r="AI37" s="93">
        <v>0.43058227411727873</v>
      </c>
      <c r="AJ37" s="93">
        <v>0.47280529165383961</v>
      </c>
      <c r="AK37" s="93">
        <v>6.4916053368648766E-2</v>
      </c>
      <c r="AL37" s="93">
        <v>0.1219769236102788</v>
      </c>
      <c r="AM37" s="93">
        <v>0.1219769236102788</v>
      </c>
      <c r="AN37" s="93"/>
      <c r="AO37" s="93" t="s">
        <v>14</v>
      </c>
      <c r="AP37" s="93">
        <v>0.71910876287901404</v>
      </c>
      <c r="AQ37" s="93">
        <v>0.69043664890457679</v>
      </c>
      <c r="AR37" s="93">
        <v>0.68519733821762385</v>
      </c>
      <c r="AS37" s="93">
        <v>0.46899355413050031</v>
      </c>
      <c r="AT37" s="93">
        <v>0.41840905150791668</v>
      </c>
      <c r="AU37" s="93">
        <v>0.40735320801844926</v>
      </c>
      <c r="AV37" s="93"/>
      <c r="AW37" s="93" t="s">
        <v>14</v>
      </c>
      <c r="AX37" s="93">
        <v>0.74100924169998472</v>
      </c>
      <c r="AY37" s="93">
        <v>0.70347070707093262</v>
      </c>
      <c r="AZ37" s="93">
        <v>0.65949017921954656</v>
      </c>
      <c r="BA37" s="93">
        <v>0.65146644875783721</v>
      </c>
      <c r="BB37" s="93">
        <v>0.65146644875783721</v>
      </c>
      <c r="BC37" s="93">
        <v>0.65146644875783721</v>
      </c>
      <c r="BD37" s="93"/>
      <c r="BE37" s="93" t="s">
        <v>14</v>
      </c>
      <c r="BF37" s="93">
        <v>0.34323599064438426</v>
      </c>
      <c r="BG37" s="93">
        <v>0.34323599064438426</v>
      </c>
      <c r="BH37" s="93">
        <v>0.34323599064438426</v>
      </c>
      <c r="BI37" s="93">
        <v>0.34323599064438426</v>
      </c>
      <c r="BJ37" s="93">
        <v>0.34323599064438426</v>
      </c>
      <c r="BK37" s="93">
        <v>0.34323599064438426</v>
      </c>
      <c r="BL37" s="93"/>
      <c r="BM37" s="93" t="s">
        <v>14</v>
      </c>
      <c r="BN37" s="93">
        <v>1.1635580298156396</v>
      </c>
      <c r="BO37" s="93">
        <v>1.1407329103147861</v>
      </c>
      <c r="BP37" s="93">
        <v>1.2260740986811771</v>
      </c>
      <c r="BQ37" s="93">
        <v>1.1958318232629346</v>
      </c>
      <c r="BR37" s="93">
        <v>1.1552738403826466</v>
      </c>
      <c r="BS37" s="93">
        <v>1.1118929084064031</v>
      </c>
      <c r="BT37" s="93"/>
      <c r="BV37" s="11"/>
      <c r="BW37" s="11"/>
      <c r="BX37" s="11"/>
      <c r="BY37" s="11"/>
      <c r="BZ37" s="11"/>
      <c r="CA37" s="11"/>
    </row>
    <row r="38" spans="1:79">
      <c r="A38" s="16" t="s">
        <v>46</v>
      </c>
      <c r="B38" s="93">
        <v>0.57236725772978869</v>
      </c>
      <c r="C38" s="93">
        <v>0.53386529227101909</v>
      </c>
      <c r="D38" s="93">
        <v>0.4765426524207077</v>
      </c>
      <c r="E38" s="93">
        <v>0.43393738828110612</v>
      </c>
      <c r="F38" s="93">
        <v>0.38548331820669357</v>
      </c>
      <c r="G38" s="93">
        <v>0.38520744633417686</v>
      </c>
      <c r="H38" s="14"/>
      <c r="I38" s="93" t="s">
        <v>46</v>
      </c>
      <c r="J38" s="93">
        <v>-0.18729882711855769</v>
      </c>
      <c r="K38" s="93">
        <v>-0.2371489258559496</v>
      </c>
      <c r="L38" s="93">
        <v>-0.28375969092322034</v>
      </c>
      <c r="M38" s="93">
        <v>-0.21253621648032225</v>
      </c>
      <c r="N38" s="93">
        <v>0.42113850881026155</v>
      </c>
      <c r="O38" s="93">
        <v>0.36032349428848143</v>
      </c>
      <c r="P38" s="93"/>
      <c r="Q38" s="93" t="s">
        <v>46</v>
      </c>
      <c r="R38" s="93">
        <v>-0.59841852432770304</v>
      </c>
      <c r="S38" s="93">
        <v>-0.51695487523652295</v>
      </c>
      <c r="T38" s="93">
        <v>-0.506171680894271</v>
      </c>
      <c r="U38" s="93">
        <v>-0.50833626243277208</v>
      </c>
      <c r="V38" s="93">
        <v>-0.57721177498030585</v>
      </c>
      <c r="W38" s="93">
        <v>-0.60542197328516056</v>
      </c>
      <c r="X38" s="93"/>
      <c r="Y38" s="93" t="s">
        <v>46</v>
      </c>
      <c r="Z38" s="93">
        <v>-0.37932678897049349</v>
      </c>
      <c r="AA38" s="93">
        <v>-0.37932678897049349</v>
      </c>
      <c r="AB38" s="93">
        <v>-0.28338631879210596</v>
      </c>
      <c r="AC38" s="93">
        <v>-0.35561341695840348</v>
      </c>
      <c r="AD38" s="93">
        <v>-0.40299922590548642</v>
      </c>
      <c r="AE38" s="93">
        <v>-0.46288737291379151</v>
      </c>
      <c r="AF38" s="93"/>
      <c r="AG38" s="93" t="s">
        <v>46</v>
      </c>
      <c r="AH38" s="93">
        <v>-0.62491603233745519</v>
      </c>
      <c r="AI38" s="93">
        <v>-0.53732590100044375</v>
      </c>
      <c r="AJ38" s="93">
        <v>-0.34322864531178171</v>
      </c>
      <c r="AK38" s="93">
        <v>-0.26711614592188232</v>
      </c>
      <c r="AL38" s="93">
        <v>-0.41141768125009492</v>
      </c>
      <c r="AM38" s="93">
        <v>-0.41141768125009492</v>
      </c>
      <c r="AN38" s="93"/>
      <c r="AO38" s="93" t="s">
        <v>46</v>
      </c>
      <c r="AP38" s="93">
        <v>-0.56265005519942535</v>
      </c>
      <c r="AQ38" s="93">
        <v>-0.56962332446524211</v>
      </c>
      <c r="AR38" s="93">
        <v>-0.54872720164823052</v>
      </c>
      <c r="AS38" s="93">
        <v>-0.55350665704796431</v>
      </c>
      <c r="AT38" s="93">
        <v>-0.55122554915250255</v>
      </c>
      <c r="AU38" s="93">
        <v>-0.54997134620660226</v>
      </c>
      <c r="AV38" s="93"/>
      <c r="AW38" s="93" t="s">
        <v>46</v>
      </c>
      <c r="AX38" s="93">
        <v>0.74100924169998472</v>
      </c>
      <c r="AY38" s="93">
        <v>0.70185342830261233</v>
      </c>
      <c r="AZ38" s="93">
        <v>0.65619574435536687</v>
      </c>
      <c r="BA38" s="93">
        <v>0.63094099153049932</v>
      </c>
      <c r="BB38" s="93">
        <v>0.63094099153049932</v>
      </c>
      <c r="BC38" s="93">
        <v>0.63094099153049932</v>
      </c>
      <c r="BD38" s="93"/>
      <c r="BE38" s="93" t="s">
        <v>46</v>
      </c>
      <c r="BF38" s="93" t="s">
        <v>345</v>
      </c>
      <c r="BG38" s="93" t="s">
        <v>345</v>
      </c>
      <c r="BH38" s="93" t="s">
        <v>345</v>
      </c>
      <c r="BI38" s="93" t="s">
        <v>345</v>
      </c>
      <c r="BJ38" s="93" t="s">
        <v>345</v>
      </c>
      <c r="BK38" s="93" t="s">
        <v>345</v>
      </c>
      <c r="BL38" s="93"/>
      <c r="BM38" s="93" t="s">
        <v>46</v>
      </c>
      <c r="BN38" s="93">
        <v>-0.70521710134892801</v>
      </c>
      <c r="BO38" s="93">
        <v>-0.69049676377452329</v>
      </c>
      <c r="BP38" s="93">
        <v>-0.65032704757921789</v>
      </c>
      <c r="BQ38" s="93">
        <v>-0.70952196065376782</v>
      </c>
      <c r="BR38" s="93">
        <v>-0.75631364684726732</v>
      </c>
      <c r="BS38" s="93">
        <v>-0.79940156405071783</v>
      </c>
      <c r="BT38" s="93"/>
      <c r="BV38" s="11"/>
      <c r="BW38" s="11"/>
      <c r="BX38" s="11"/>
      <c r="BY38" s="11"/>
      <c r="BZ38" s="11"/>
      <c r="CA38" s="11"/>
    </row>
    <row r="39" spans="1:79">
      <c r="A39" s="16" t="s">
        <v>47</v>
      </c>
      <c r="B39" s="93">
        <v>-0.73415845975126082</v>
      </c>
      <c r="C39" s="93">
        <v>0.11605434494506926</v>
      </c>
      <c r="D39" s="93">
        <v>0.1093896686631796</v>
      </c>
      <c r="E39" s="93">
        <v>5.1608953657565612E-2</v>
      </c>
      <c r="F39" s="93">
        <v>7.5310703308565418E-3</v>
      </c>
      <c r="G39" s="93">
        <v>7.297273616296774E-3</v>
      </c>
      <c r="H39" s="14"/>
      <c r="I39" s="93" t="s">
        <v>47</v>
      </c>
      <c r="J39" s="93">
        <v>-0.49448020776849894</v>
      </c>
      <c r="K39" s="93">
        <v>-0.40750306606404574</v>
      </c>
      <c r="L39" s="93">
        <v>-0.40359525871125579</v>
      </c>
      <c r="M39" s="93">
        <v>-0.38347613164956973</v>
      </c>
      <c r="N39" s="93">
        <v>-0.14737118507438488</v>
      </c>
      <c r="O39" s="93">
        <v>1.9569653768184935E-2</v>
      </c>
      <c r="P39" s="93"/>
      <c r="Q39" s="93" t="s">
        <v>47</v>
      </c>
      <c r="R39" s="93">
        <v>-0.45111148005991292</v>
      </c>
      <c r="S39" s="93">
        <v>-0.40771709915194393</v>
      </c>
      <c r="T39" s="93">
        <v>-0.52425881891425496</v>
      </c>
      <c r="U39" s="93">
        <v>-0.48143500246512777</v>
      </c>
      <c r="V39" s="93">
        <v>-0.37627902822643655</v>
      </c>
      <c r="W39" s="93">
        <v>-0.2917537194587575</v>
      </c>
      <c r="X39" s="93"/>
      <c r="Y39" s="93" t="s">
        <v>47</v>
      </c>
      <c r="Z39" s="93">
        <v>-0.52200766193008352</v>
      </c>
      <c r="AA39" s="93">
        <v>-0.52200766193008352</v>
      </c>
      <c r="AB39" s="93">
        <v>-0.32628191570898551</v>
      </c>
      <c r="AC39" s="93">
        <v>-0.39601314330021575</v>
      </c>
      <c r="AD39" s="93">
        <v>-0.40299922590548642</v>
      </c>
      <c r="AE39" s="93">
        <v>-0.55925056738894374</v>
      </c>
      <c r="AF39" s="93"/>
      <c r="AG39" s="93" t="s">
        <v>47</v>
      </c>
      <c r="AH39" s="93">
        <v>-0.45429954380006798</v>
      </c>
      <c r="AI39" s="93">
        <v>-0.57820099223848309</v>
      </c>
      <c r="AJ39" s="93">
        <v>-0.48289264399758458</v>
      </c>
      <c r="AK39" s="93">
        <v>-0.45884332671216582</v>
      </c>
      <c r="AL39" s="93">
        <v>-0.42687208515387792</v>
      </c>
      <c r="AM39" s="93">
        <v>-0.42687208515387792</v>
      </c>
      <c r="AN39" s="93"/>
      <c r="AO39" s="93" t="s">
        <v>47</v>
      </c>
      <c r="AP39" s="93">
        <v>-0.57885812860721453</v>
      </c>
      <c r="AQ39" s="93">
        <v>-0.58871233267578449</v>
      </c>
      <c r="AR39" s="93">
        <v>-0.57047007866224964</v>
      </c>
      <c r="AS39" s="93">
        <v>-0.5772686246967289</v>
      </c>
      <c r="AT39" s="93">
        <v>-0.57672152482081962</v>
      </c>
      <c r="AU39" s="93">
        <v>-0.57905821003428548</v>
      </c>
      <c r="AV39" s="93"/>
      <c r="AW39" s="93" t="s">
        <v>47</v>
      </c>
      <c r="AX39" s="93" t="s">
        <v>345</v>
      </c>
      <c r="AY39" s="93" t="s">
        <v>345</v>
      </c>
      <c r="AZ39" s="93" t="s">
        <v>345</v>
      </c>
      <c r="BA39" s="93" t="s">
        <v>345</v>
      </c>
      <c r="BB39" s="93" t="s">
        <v>345</v>
      </c>
      <c r="BC39" s="93" t="s">
        <v>345</v>
      </c>
      <c r="BD39" s="93"/>
      <c r="BE39" s="93" t="s">
        <v>47</v>
      </c>
      <c r="BF39" s="93">
        <v>0.34323599064438426</v>
      </c>
      <c r="BG39" s="93">
        <v>0.34323599064438426</v>
      </c>
      <c r="BH39" s="93">
        <v>0.34323599064438426</v>
      </c>
      <c r="BI39" s="93">
        <v>0.34323599064438426</v>
      </c>
      <c r="BJ39" s="93">
        <v>0.34323599064438426</v>
      </c>
      <c r="BK39" s="93">
        <v>0.34323599064438426</v>
      </c>
      <c r="BL39" s="93"/>
      <c r="BM39" s="93" t="s">
        <v>47</v>
      </c>
      <c r="BN39" s="93">
        <v>-0.68906112009409581</v>
      </c>
      <c r="BO39" s="93">
        <v>-0.70673864982221823</v>
      </c>
      <c r="BP39" s="93">
        <v>-0.6281505882681081</v>
      </c>
      <c r="BQ39" s="93">
        <v>-0.5278327587795294</v>
      </c>
      <c r="BR39" s="93">
        <v>-0.42687343178395698</v>
      </c>
      <c r="BS39" s="93">
        <v>-0.28388398083383826</v>
      </c>
      <c r="BT39" s="93"/>
      <c r="BV39" s="11"/>
      <c r="BW39" s="11"/>
      <c r="BX39" s="11"/>
      <c r="BY39" s="11"/>
      <c r="BZ39" s="11"/>
      <c r="CA39" s="11"/>
    </row>
    <row r="40" spans="1:79">
      <c r="A40" s="16" t="s">
        <v>48</v>
      </c>
      <c r="B40" s="93">
        <v>-1.0244975080803829</v>
      </c>
      <c r="C40" s="93">
        <v>-0.80312973917202046</v>
      </c>
      <c r="D40" s="93">
        <v>-0.706505850797994</v>
      </c>
      <c r="E40" s="93">
        <v>-0.52188369827774517</v>
      </c>
      <c r="F40" s="93">
        <v>-0.54994849528600365</v>
      </c>
      <c r="G40" s="93">
        <v>-0.55012023114257691</v>
      </c>
      <c r="H40" s="14"/>
      <c r="I40" s="93" t="s">
        <v>48</v>
      </c>
      <c r="J40" s="93">
        <v>-0.89129216479159545</v>
      </c>
      <c r="K40" s="93">
        <v>-0.91616244347131204</v>
      </c>
      <c r="L40" s="93">
        <v>-0.86883899246697716</v>
      </c>
      <c r="M40" s="93">
        <v>-0.94573845148268842</v>
      </c>
      <c r="N40" s="93">
        <v>-0.97579698407553117</v>
      </c>
      <c r="O40" s="93">
        <v>-0.99063170279576729</v>
      </c>
      <c r="P40" s="93"/>
      <c r="Q40" s="93" t="s">
        <v>48</v>
      </c>
      <c r="R40" s="93">
        <v>-0.64236031883076861</v>
      </c>
      <c r="S40" s="93">
        <v>-0.63450826429890339</v>
      </c>
      <c r="T40" s="93">
        <v>-0.57743713795801177</v>
      </c>
      <c r="U40" s="93">
        <v>-0.58197649429527631</v>
      </c>
      <c r="V40" s="93">
        <v>-0.60456425646472112</v>
      </c>
      <c r="W40" s="93">
        <v>-0.38604847204326459</v>
      </c>
      <c r="X40" s="93"/>
      <c r="Y40" s="93" t="s">
        <v>48</v>
      </c>
      <c r="Z40" s="93">
        <v>-0.52429055589743701</v>
      </c>
      <c r="AA40" s="93">
        <v>-0.52429055589743701</v>
      </c>
      <c r="AB40" s="93">
        <v>-0.32696824525965562</v>
      </c>
      <c r="AC40" s="93">
        <v>-0.39601314330021575</v>
      </c>
      <c r="AD40" s="93">
        <v>-0.50570671177127524</v>
      </c>
      <c r="AE40" s="93">
        <v>-0.5597714495212418</v>
      </c>
      <c r="AF40" s="93"/>
      <c r="AG40" s="93" t="s">
        <v>48</v>
      </c>
      <c r="AH40" s="93">
        <v>-0.31572189357840885</v>
      </c>
      <c r="AI40" s="93">
        <v>-0.3706019665547427</v>
      </c>
      <c r="AJ40" s="93">
        <v>-0.45587536784636773</v>
      </c>
      <c r="AK40" s="93">
        <v>-0.4086555654752021</v>
      </c>
      <c r="AL40" s="93">
        <v>-0.45230206258221856</v>
      </c>
      <c r="AM40" s="93">
        <v>-0.45230206258221856</v>
      </c>
      <c r="AN40" s="93"/>
      <c r="AO40" s="93" t="s">
        <v>48</v>
      </c>
      <c r="AP40" s="93">
        <v>-0.57954967858670636</v>
      </c>
      <c r="AQ40" s="93">
        <v>-0.59121880806123361</v>
      </c>
      <c r="AR40" s="93">
        <v>-0.57515213312971414</v>
      </c>
      <c r="AS40" s="93">
        <v>-0.58155442239661148</v>
      </c>
      <c r="AT40" s="93">
        <v>-0.58103928923760884</v>
      </c>
      <c r="AU40" s="93">
        <v>-0.58332612736366329</v>
      </c>
      <c r="AV40" s="93"/>
      <c r="AW40" s="93" t="s">
        <v>48</v>
      </c>
      <c r="AX40" s="93">
        <v>-1.9732093724692452</v>
      </c>
      <c r="AY40" s="93">
        <v>-2.0442859203052759</v>
      </c>
      <c r="AZ40" s="93">
        <v>-2.1045406718273241</v>
      </c>
      <c r="BA40" s="93">
        <v>-2.1502584627738179</v>
      </c>
      <c r="BB40" s="93">
        <v>-2.1502584627738179</v>
      </c>
      <c r="BC40" s="93">
        <v>-2.1502584627738179</v>
      </c>
      <c r="BD40" s="93"/>
      <c r="BE40" s="93" t="s">
        <v>48</v>
      </c>
      <c r="BF40" s="93">
        <v>0.34323599064438426</v>
      </c>
      <c r="BG40" s="93">
        <v>0.34323599064438426</v>
      </c>
      <c r="BH40" s="93">
        <v>0.34323599064438426</v>
      </c>
      <c r="BI40" s="93">
        <v>0.34323599064438426</v>
      </c>
      <c r="BJ40" s="93">
        <v>0.34323599064438426</v>
      </c>
      <c r="BK40" s="93">
        <v>0.34323599064438426</v>
      </c>
      <c r="BL40" s="93"/>
      <c r="BM40" s="93" t="s">
        <v>48</v>
      </c>
      <c r="BN40" s="93">
        <v>-0.8417411127294776</v>
      </c>
      <c r="BO40" s="93">
        <v>-0.88990257494307468</v>
      </c>
      <c r="BP40" s="93">
        <v>-0.9291538572853395</v>
      </c>
      <c r="BQ40" s="93">
        <v>-0.96289423168710553</v>
      </c>
      <c r="BR40" s="93">
        <v>-0.99566260684063213</v>
      </c>
      <c r="BS40" s="93">
        <v>-1.0216682279937963</v>
      </c>
      <c r="BT40" s="93"/>
      <c r="BV40" s="11"/>
      <c r="BW40" s="11"/>
      <c r="BX40" s="11"/>
      <c r="BY40" s="11"/>
      <c r="BZ40" s="11"/>
      <c r="CA40" s="11"/>
    </row>
    <row r="41" spans="1:79">
      <c r="A41" s="16" t="s">
        <v>49</v>
      </c>
      <c r="B41" s="93">
        <v>-9.759009628966088E-2</v>
      </c>
      <c r="C41" s="93">
        <v>0.141123001784626</v>
      </c>
      <c r="D41" s="93">
        <v>0.5499732491722138</v>
      </c>
      <c r="E41" s="93">
        <v>0.51996128607140324</v>
      </c>
      <c r="F41" s="93">
        <v>0.47052257397875741</v>
      </c>
      <c r="G41" s="93">
        <v>0.47023723519570043</v>
      </c>
      <c r="H41" s="14"/>
      <c r="I41" s="93" t="s">
        <v>49</v>
      </c>
      <c r="J41" s="93">
        <v>-8.0584657892996917E-2</v>
      </c>
      <c r="K41" s="93">
        <v>-7.4435872568350006E-2</v>
      </c>
      <c r="L41" s="93">
        <v>-0.18737783980411088</v>
      </c>
      <c r="M41" s="93">
        <v>-0.16676631224312716</v>
      </c>
      <c r="N41" s="93">
        <v>5.5169381819901928E-2</v>
      </c>
      <c r="O41" s="93">
        <v>0.16556570101523169</v>
      </c>
      <c r="P41" s="93"/>
      <c r="Q41" s="93" t="s">
        <v>49</v>
      </c>
      <c r="R41" s="93">
        <v>-0.40142247037442969</v>
      </c>
      <c r="S41" s="93">
        <v>-0.39629015007494856</v>
      </c>
      <c r="T41" s="93">
        <v>-0.48801397141199698</v>
      </c>
      <c r="U41" s="93">
        <v>-0.43483273729927474</v>
      </c>
      <c r="V41" s="93">
        <v>-0.41197894585235562</v>
      </c>
      <c r="W41" s="93">
        <v>-0.36106573751469329</v>
      </c>
      <c r="X41" s="93"/>
      <c r="Y41" s="93" t="s">
        <v>49</v>
      </c>
      <c r="Z41" s="93">
        <v>1.0417747057070232</v>
      </c>
      <c r="AA41" s="93">
        <v>1.0417747057070232</v>
      </c>
      <c r="AB41" s="93">
        <v>8.208226046873369</v>
      </c>
      <c r="AC41" s="93">
        <v>7.5159710580663495</v>
      </c>
      <c r="AD41" s="93">
        <v>6.3979018652075572</v>
      </c>
      <c r="AE41" s="93">
        <v>5.9179187477381809</v>
      </c>
      <c r="AF41" s="93"/>
      <c r="AG41" s="93" t="s">
        <v>49</v>
      </c>
      <c r="AH41" s="93">
        <v>9.7245731014539052E-2</v>
      </c>
      <c r="AI41" s="93">
        <v>-8.0107622869122055E-2</v>
      </c>
      <c r="AJ41" s="93">
        <v>-0.14898199441293147</v>
      </c>
      <c r="AK41" s="93">
        <v>-0.1189963904108582</v>
      </c>
      <c r="AL41" s="93">
        <v>4.056438001846463E-2</v>
      </c>
      <c r="AM41" s="93">
        <v>4.056438001846463E-2</v>
      </c>
      <c r="AN41" s="93"/>
      <c r="AO41" s="93" t="s">
        <v>49</v>
      </c>
      <c r="AP41" s="93">
        <v>1.039298939675865</v>
      </c>
      <c r="AQ41" s="93">
        <v>1.2872971276962233</v>
      </c>
      <c r="AR41" s="93">
        <v>1.6551341406753117</v>
      </c>
      <c r="AS41" s="93">
        <v>1.2451998077354283</v>
      </c>
      <c r="AT41" s="93">
        <v>2.7824270926356443</v>
      </c>
      <c r="AU41" s="93">
        <v>3.0657773169997173</v>
      </c>
      <c r="AV41" s="93"/>
      <c r="AW41" s="93" t="s">
        <v>49</v>
      </c>
      <c r="AX41" s="93">
        <v>0.74100924169998472</v>
      </c>
      <c r="AY41" s="93">
        <v>0.70347070707093262</v>
      </c>
      <c r="AZ41" s="93">
        <v>0.65949017921954656</v>
      </c>
      <c r="BA41" s="93">
        <v>0.65146644875783721</v>
      </c>
      <c r="BB41" s="93">
        <v>0.65146644875783721</v>
      </c>
      <c r="BC41" s="93">
        <v>0.65146644875783721</v>
      </c>
      <c r="BD41" s="93"/>
      <c r="BE41" s="93" t="s">
        <v>49</v>
      </c>
      <c r="BF41" s="93">
        <v>0.34323599064438426</v>
      </c>
      <c r="BG41" s="93">
        <v>0.34323599064438426</v>
      </c>
      <c r="BH41" s="93">
        <v>0.34323599064438426</v>
      </c>
      <c r="BI41" s="93">
        <v>0.34323599064438426</v>
      </c>
      <c r="BJ41" s="93">
        <v>0.34323599064438426</v>
      </c>
      <c r="BK41" s="93">
        <v>0.34323599064438426</v>
      </c>
      <c r="BL41" s="93"/>
      <c r="BM41" s="93" t="s">
        <v>49</v>
      </c>
      <c r="BN41" s="93">
        <v>1.9357930657815532</v>
      </c>
      <c r="BO41" s="93">
        <v>1.8762304611365253</v>
      </c>
      <c r="BP41" s="93">
        <v>1.9011424329182884</v>
      </c>
      <c r="BQ41" s="93">
        <v>1.9028006924368501</v>
      </c>
      <c r="BR41" s="93">
        <v>1.8870806534021296</v>
      </c>
      <c r="BS41" s="93">
        <v>1.8520055385513614</v>
      </c>
      <c r="BT41" s="93"/>
      <c r="BV41" s="11"/>
      <c r="BW41" s="11"/>
      <c r="BX41" s="11"/>
      <c r="BY41" s="11"/>
      <c r="BZ41" s="11"/>
      <c r="CA41" s="11"/>
    </row>
    <row r="42" spans="1:79">
      <c r="A42" s="16" t="s">
        <v>190</v>
      </c>
      <c r="B42" s="93">
        <v>-0.8067432218335413</v>
      </c>
      <c r="C42" s="93">
        <v>-1.0538163075675904</v>
      </c>
      <c r="D42" s="93">
        <v>-1.073658834555522</v>
      </c>
      <c r="E42" s="93">
        <v>-0.90421213290128566</v>
      </c>
      <c r="F42" s="93">
        <v>-0.93734954935873604</v>
      </c>
      <c r="G42" s="93">
        <v>-0.93747815817840341</v>
      </c>
      <c r="H42" s="14"/>
      <c r="I42" s="93" t="s">
        <v>190</v>
      </c>
      <c r="J42" s="93">
        <v>-0.90380472313844684</v>
      </c>
      <c r="K42" s="93">
        <v>-0.92823101827565058</v>
      </c>
      <c r="L42" s="93">
        <v>-0.97151004796899554</v>
      </c>
      <c r="M42" s="93">
        <v>-0.94071168680009565</v>
      </c>
      <c r="N42" s="93">
        <v>-0.99935941184744326</v>
      </c>
      <c r="O42" s="93">
        <v>-1.0297514973906414</v>
      </c>
      <c r="P42" s="93"/>
      <c r="Q42" s="93" t="s">
        <v>190</v>
      </c>
      <c r="R42" s="93">
        <v>-0.61786135964342248</v>
      </c>
      <c r="S42" s="93">
        <v>-0.6399177699999834</v>
      </c>
      <c r="T42" s="93">
        <v>-0.66249613902805427</v>
      </c>
      <c r="U42" s="93">
        <v>-0.60877207766725683</v>
      </c>
      <c r="V42" s="93">
        <v>-0.61609594178219995</v>
      </c>
      <c r="W42" s="93">
        <v>-0.63971056268822701</v>
      </c>
      <c r="X42" s="93"/>
      <c r="Y42" s="93" t="s">
        <v>190</v>
      </c>
      <c r="Z42" s="93">
        <v>-0.52429055589743701</v>
      </c>
      <c r="AA42" s="93">
        <v>-0.52429055589743701</v>
      </c>
      <c r="AB42" s="93">
        <v>-0.34893079088109791</v>
      </c>
      <c r="AC42" s="93">
        <v>-0.41637206051183762</v>
      </c>
      <c r="AD42" s="93">
        <v>-0.52402750654733488</v>
      </c>
      <c r="AE42" s="93">
        <v>-0.57643967775478167</v>
      </c>
      <c r="AF42" s="93"/>
      <c r="AG42" s="93" t="s">
        <v>190</v>
      </c>
      <c r="AH42" s="93" t="s">
        <v>345</v>
      </c>
      <c r="AI42" s="93" t="s">
        <v>345</v>
      </c>
      <c r="AJ42" s="93" t="s">
        <v>345</v>
      </c>
      <c r="AK42" s="93" t="s">
        <v>345</v>
      </c>
      <c r="AL42" s="93" t="s">
        <v>345</v>
      </c>
      <c r="AM42" s="93" t="s">
        <v>345</v>
      </c>
      <c r="AN42" s="93"/>
      <c r="AO42" s="93" t="s">
        <v>190</v>
      </c>
      <c r="AP42" s="93">
        <v>-0.58175077124160324</v>
      </c>
      <c r="AQ42" s="93">
        <v>-0.59371330140058243</v>
      </c>
      <c r="AR42" s="93">
        <v>-0.57765984814622728</v>
      </c>
      <c r="AS42" s="93">
        <v>-0.58528776275272265</v>
      </c>
      <c r="AT42" s="93">
        <v>-0.58475302539061058</v>
      </c>
      <c r="AU42" s="93">
        <v>-0.58769411032828833</v>
      </c>
      <c r="AV42" s="93"/>
      <c r="AW42" s="93" t="s">
        <v>190</v>
      </c>
      <c r="AX42" s="93">
        <v>-2.1941341433899963</v>
      </c>
      <c r="AY42" s="93">
        <v>-2.2723222266384395</v>
      </c>
      <c r="AZ42" s="93">
        <v>-2.3384455471840915</v>
      </c>
      <c r="BA42" s="93">
        <v>-2.4718239593354481</v>
      </c>
      <c r="BB42" s="93">
        <v>-2.4718239593354481</v>
      </c>
      <c r="BC42" s="93">
        <v>-2.4718239593354481</v>
      </c>
      <c r="BD42" s="93"/>
      <c r="BE42" s="93" t="s">
        <v>190</v>
      </c>
      <c r="BF42" s="93">
        <v>0.34323599064438426</v>
      </c>
      <c r="BG42" s="93">
        <v>0.34323599064438426</v>
      </c>
      <c r="BH42" s="93">
        <v>0.34323599064438426</v>
      </c>
      <c r="BI42" s="93">
        <v>0.34323599064438426</v>
      </c>
      <c r="BJ42" s="93">
        <v>0.34323599064438426</v>
      </c>
      <c r="BK42" s="93">
        <v>0.34323599064438426</v>
      </c>
      <c r="BL42" s="93"/>
      <c r="BM42" s="93" t="s">
        <v>190</v>
      </c>
      <c r="BN42" s="93">
        <v>-0.84537412621382579</v>
      </c>
      <c r="BO42" s="93">
        <v>-0.89003011297275458</v>
      </c>
      <c r="BP42" s="93">
        <v>-0.93031693185086506</v>
      </c>
      <c r="BQ42" s="93">
        <v>-0.96313318519952473</v>
      </c>
      <c r="BR42" s="93">
        <v>-1.0030704172997158</v>
      </c>
      <c r="BS42" s="93">
        <v>-1.028789874452698</v>
      </c>
      <c r="BT42" s="93"/>
      <c r="BV42" s="11"/>
      <c r="BW42" s="11"/>
      <c r="BX42" s="11"/>
      <c r="BY42" s="11"/>
      <c r="BZ42" s="11"/>
      <c r="CA42" s="11"/>
    </row>
    <row r="43" spans="1:79">
      <c r="A43" s="16" t="s">
        <v>191</v>
      </c>
      <c r="B43" s="93">
        <v>0.10056630419496525</v>
      </c>
      <c r="C43" s="93">
        <v>-5.1070033985310695E-2</v>
      </c>
      <c r="D43" s="93">
        <v>0.15018444463623828</v>
      </c>
      <c r="E43" s="93">
        <v>5.1608953657565612E-2</v>
      </c>
      <c r="F43" s="93">
        <v>0.12091674469360791</v>
      </c>
      <c r="G43" s="93">
        <v>0.12067032543166108</v>
      </c>
      <c r="H43" s="14"/>
      <c r="I43" s="93" t="s">
        <v>191</v>
      </c>
      <c r="J43" s="93">
        <v>-0.38261593551823431</v>
      </c>
      <c r="K43" s="93">
        <v>-0.42553559051288248</v>
      </c>
      <c r="L43" s="93">
        <v>0.43782250798215566</v>
      </c>
      <c r="M43" s="93">
        <v>0.54954014661050521</v>
      </c>
      <c r="N43" s="93">
        <v>0.63318076428063308</v>
      </c>
      <c r="O43" s="93">
        <v>0.53672699996889839</v>
      </c>
      <c r="P43" s="93"/>
      <c r="Q43" s="93" t="s">
        <v>191</v>
      </c>
      <c r="R43" s="93">
        <v>-0.4811442025394092</v>
      </c>
      <c r="S43" s="93">
        <v>-0.48933155663459871</v>
      </c>
      <c r="T43" s="93">
        <v>-0.45014415165954019</v>
      </c>
      <c r="U43" s="93">
        <v>-0.44250497620732754</v>
      </c>
      <c r="V43" s="93">
        <v>-0.51140950994353984</v>
      </c>
      <c r="W43" s="93">
        <v>-0.47690932021589949</v>
      </c>
      <c r="X43" s="93"/>
      <c r="Y43" s="93" t="s">
        <v>191</v>
      </c>
      <c r="Z43" s="93">
        <v>-0.37932678897049349</v>
      </c>
      <c r="AA43" s="93">
        <v>-0.37932678897049349</v>
      </c>
      <c r="AB43" s="93">
        <v>-0.28338631879210596</v>
      </c>
      <c r="AC43" s="93">
        <v>-0.35529530887697192</v>
      </c>
      <c r="AD43" s="93">
        <v>-0.47100823681661685</v>
      </c>
      <c r="AE43" s="93">
        <v>-0.52669543412031128</v>
      </c>
      <c r="AF43" s="93"/>
      <c r="AG43" s="93" t="s">
        <v>191</v>
      </c>
      <c r="AH43" s="93">
        <v>-0.4482807771294543</v>
      </c>
      <c r="AI43" s="93">
        <v>-0.40899999977790569</v>
      </c>
      <c r="AJ43" s="93">
        <v>-0.29680454054160399</v>
      </c>
      <c r="AK43" s="93">
        <v>-0.26100823911374993</v>
      </c>
      <c r="AL43" s="93">
        <v>-0.22505893266113255</v>
      </c>
      <c r="AM43" s="93">
        <v>-0.22505893266113255</v>
      </c>
      <c r="AN43" s="93"/>
      <c r="AO43" s="93" t="s">
        <v>191</v>
      </c>
      <c r="AP43" s="93">
        <v>-0.51099355411267944</v>
      </c>
      <c r="AQ43" s="93">
        <v>-0.52048494044772098</v>
      </c>
      <c r="AR43" s="93">
        <v>-0.49756225392887854</v>
      </c>
      <c r="AS43" s="93">
        <v>-0.51810333035015377</v>
      </c>
      <c r="AT43" s="93">
        <v>-0.51157645052277501</v>
      </c>
      <c r="AU43" s="93">
        <v>-0.50164823486594778</v>
      </c>
      <c r="AV43" s="93"/>
      <c r="AW43" s="93" t="s">
        <v>191</v>
      </c>
      <c r="AX43" s="93">
        <v>0.67788787857977006</v>
      </c>
      <c r="AY43" s="93">
        <v>0.66142145909460459</v>
      </c>
      <c r="AZ43" s="93">
        <v>0.63972357003446778</v>
      </c>
      <c r="BA43" s="93">
        <v>0.63094099153049932</v>
      </c>
      <c r="BB43" s="93">
        <v>0.63094099153049932</v>
      </c>
      <c r="BC43" s="93">
        <v>0.63094099153049932</v>
      </c>
      <c r="BD43" s="93"/>
      <c r="BE43" s="93" t="s">
        <v>191</v>
      </c>
      <c r="BF43" s="93">
        <v>0.34323599064438426</v>
      </c>
      <c r="BG43" s="93">
        <v>0.34323599064438426</v>
      </c>
      <c r="BH43" s="93">
        <v>0.34323599064438426</v>
      </c>
      <c r="BI43" s="93">
        <v>0.34323599064438426</v>
      </c>
      <c r="BJ43" s="93">
        <v>0.34323599064438426</v>
      </c>
      <c r="BK43" s="93">
        <v>0.34323599064438426</v>
      </c>
      <c r="BL43" s="93"/>
      <c r="BM43" s="93" t="s">
        <v>191</v>
      </c>
      <c r="BN43" s="93">
        <v>-0.5056239610367449</v>
      </c>
      <c r="BO43" s="93">
        <v>-0.48144034373025918</v>
      </c>
      <c r="BP43" s="93">
        <v>-0.47257300942911085</v>
      </c>
      <c r="BQ43" s="93">
        <v>-0.44449305117274285</v>
      </c>
      <c r="BR43" s="93">
        <v>-0.4234732011843696</v>
      </c>
      <c r="BS43" s="93">
        <v>-0.38587601822322859</v>
      </c>
      <c r="BT43" s="93"/>
      <c r="BV43" s="11"/>
      <c r="BW43" s="11"/>
      <c r="BX43" s="11"/>
      <c r="BY43" s="11"/>
      <c r="BZ43" s="11"/>
      <c r="CA43" s="11"/>
    </row>
    <row r="44" spans="1:79">
      <c r="A44" s="16" t="s">
        <v>50</v>
      </c>
      <c r="B44" s="93" t="s">
        <v>345</v>
      </c>
      <c r="C44" s="93" t="s">
        <v>345</v>
      </c>
      <c r="D44" s="93" t="s">
        <v>345</v>
      </c>
      <c r="E44" s="93" t="s">
        <v>345</v>
      </c>
      <c r="F44" s="93" t="s">
        <v>345</v>
      </c>
      <c r="G44" s="93" t="s">
        <v>345</v>
      </c>
      <c r="H44" s="14"/>
      <c r="I44" s="93" t="s">
        <v>50</v>
      </c>
      <c r="J44" s="93">
        <v>-0.89789450074068111</v>
      </c>
      <c r="K44" s="93">
        <v>-0.92253050850454832</v>
      </c>
      <c r="L44" s="93">
        <v>-0.96164754521798612</v>
      </c>
      <c r="M44" s="93">
        <v>-0.97938749877273812</v>
      </c>
      <c r="N44" s="93">
        <v>-0.90622980907114026</v>
      </c>
      <c r="O44" s="93">
        <v>-0.91864244569458042</v>
      </c>
      <c r="P44" s="93"/>
      <c r="Q44" s="93" t="s">
        <v>50</v>
      </c>
      <c r="R44" s="93">
        <v>-0.53368873663919236</v>
      </c>
      <c r="S44" s="93">
        <v>-0.53726493337963566</v>
      </c>
      <c r="T44" s="93">
        <v>-0.62924503948389676</v>
      </c>
      <c r="U44" s="93">
        <v>-0.59806743615817393</v>
      </c>
      <c r="V44" s="93">
        <v>-0.59924007278214464</v>
      </c>
      <c r="W44" s="93">
        <v>-0.61560187788291776</v>
      </c>
      <c r="X44" s="93"/>
      <c r="Y44" s="93" t="s">
        <v>50</v>
      </c>
      <c r="Z44" s="93">
        <v>-0.52429055589743701</v>
      </c>
      <c r="AA44" s="93">
        <v>-0.52429055589743701</v>
      </c>
      <c r="AB44" s="93">
        <v>-0.32628191570898551</v>
      </c>
      <c r="AC44" s="93">
        <v>-0.39601314330021575</v>
      </c>
      <c r="AD44" s="93">
        <v>-0.26420532608685288</v>
      </c>
      <c r="AE44" s="93">
        <v>-0.33266683983926149</v>
      </c>
      <c r="AF44" s="93"/>
      <c r="AG44" s="93" t="s">
        <v>50</v>
      </c>
      <c r="AH44" s="93">
        <v>-0.3990231267061648</v>
      </c>
      <c r="AI44" s="93">
        <v>-0.48743719772288879</v>
      </c>
      <c r="AJ44" s="93">
        <v>-0.56451406368332502</v>
      </c>
      <c r="AK44" s="93">
        <v>-0.43383859880207187</v>
      </c>
      <c r="AL44" s="93">
        <v>-0.4735179181575076</v>
      </c>
      <c r="AM44" s="93">
        <v>-0.4735179181575076</v>
      </c>
      <c r="AN44" s="93"/>
      <c r="AO44" s="93" t="s">
        <v>50</v>
      </c>
      <c r="AP44" s="93">
        <v>-0.5812016010095431</v>
      </c>
      <c r="AQ44" s="93">
        <v>-0.592647569400644</v>
      </c>
      <c r="AR44" s="93">
        <v>-0.57707191142611491</v>
      </c>
      <c r="AS44" s="93">
        <v>-0.58444366097624545</v>
      </c>
      <c r="AT44" s="93">
        <v>-0.58387296678767531</v>
      </c>
      <c r="AU44" s="93">
        <v>-0.58752182355258142</v>
      </c>
      <c r="AV44" s="93"/>
      <c r="AW44" s="93" t="s">
        <v>50</v>
      </c>
      <c r="AX44" s="93" t="s">
        <v>345</v>
      </c>
      <c r="AY44" s="93" t="s">
        <v>345</v>
      </c>
      <c r="AZ44" s="93" t="s">
        <v>345</v>
      </c>
      <c r="BA44" s="93" t="s">
        <v>345</v>
      </c>
      <c r="BB44" s="93" t="s">
        <v>345</v>
      </c>
      <c r="BC44" s="93" t="s">
        <v>345</v>
      </c>
      <c r="BD44" s="93"/>
      <c r="BE44" s="93" t="s">
        <v>50</v>
      </c>
      <c r="BF44" s="93">
        <v>-2.8746014216467177</v>
      </c>
      <c r="BG44" s="93">
        <v>-2.8746014216467177</v>
      </c>
      <c r="BH44" s="93">
        <v>-2.8746014216467177</v>
      </c>
      <c r="BI44" s="93">
        <v>-2.8746014216467177</v>
      </c>
      <c r="BJ44" s="93">
        <v>-2.8746014216467177</v>
      </c>
      <c r="BK44" s="93">
        <v>-2.8746014216467177</v>
      </c>
      <c r="BL44" s="93"/>
      <c r="BM44" s="93" t="s">
        <v>50</v>
      </c>
      <c r="BN44" s="93">
        <v>-0.84394135279392724</v>
      </c>
      <c r="BO44" s="93">
        <v>-0.88906033336786894</v>
      </c>
      <c r="BP44" s="93">
        <v>-0.92923492366854488</v>
      </c>
      <c r="BQ44" s="93">
        <v>-0.96250868358034603</v>
      </c>
      <c r="BR44" s="93">
        <v>-1.0024804631191637</v>
      </c>
      <c r="BS44" s="93">
        <v>-1.0283489230329497</v>
      </c>
      <c r="BT44" s="93"/>
      <c r="BV44" s="11"/>
      <c r="BW44" s="11"/>
      <c r="BX44" s="11"/>
      <c r="BY44" s="11"/>
      <c r="BZ44" s="11"/>
      <c r="CA44" s="11"/>
    </row>
    <row r="45" spans="1:79">
      <c r="A45" s="16" t="s">
        <v>51</v>
      </c>
      <c r="B45" s="93">
        <v>0.57236725772978869</v>
      </c>
      <c r="C45" s="93">
        <v>0.53386529227101909</v>
      </c>
      <c r="D45" s="93">
        <v>0.4765426524207077</v>
      </c>
      <c r="E45" s="93">
        <v>0.43393738828110612</v>
      </c>
      <c r="F45" s="93">
        <v>0.38548331820669357</v>
      </c>
      <c r="G45" s="93">
        <v>0.38520744633417686</v>
      </c>
      <c r="H45" s="14"/>
      <c r="I45" s="93" t="s">
        <v>51</v>
      </c>
      <c r="J45" s="93">
        <v>-0.41426606669076993</v>
      </c>
      <c r="K45" s="93">
        <v>-0.45606267898148417</v>
      </c>
      <c r="L45" s="93">
        <v>-0.50027991577141007</v>
      </c>
      <c r="M45" s="93">
        <v>-0.45608530883575327</v>
      </c>
      <c r="N45" s="93">
        <v>-0.43295636553797329</v>
      </c>
      <c r="O45" s="93">
        <v>-0.40745752760685128</v>
      </c>
      <c r="P45" s="93"/>
      <c r="Q45" s="93" t="s">
        <v>51</v>
      </c>
      <c r="R45" s="93">
        <v>-0.58108581190278441</v>
      </c>
      <c r="S45" s="93">
        <v>-0.58273371493959192</v>
      </c>
      <c r="T45" s="93">
        <v>-0.5563544257096803</v>
      </c>
      <c r="U45" s="93">
        <v>-0.48204166347284355</v>
      </c>
      <c r="V45" s="93">
        <v>-0.47994352470825569</v>
      </c>
      <c r="W45" s="93">
        <v>-0.4980914613012587</v>
      </c>
      <c r="X45" s="93"/>
      <c r="Y45" s="93" t="s">
        <v>51</v>
      </c>
      <c r="Z45" s="93">
        <v>-0.59620171586907023</v>
      </c>
      <c r="AA45" s="93">
        <v>-0.59620171586907023</v>
      </c>
      <c r="AB45" s="93">
        <v>-0.32628191570898551</v>
      </c>
      <c r="AC45" s="93">
        <v>-0.39537692713735251</v>
      </c>
      <c r="AD45" s="93">
        <v>-0.50570671177127524</v>
      </c>
      <c r="AE45" s="93">
        <v>-0.5597714495212418</v>
      </c>
      <c r="AF45" s="93"/>
      <c r="AG45" s="93" t="s">
        <v>51</v>
      </c>
      <c r="AH45" s="93">
        <v>5.281764182005408</v>
      </c>
      <c r="AI45" s="93">
        <v>6.9211983034320266</v>
      </c>
      <c r="AJ45" s="93">
        <v>7.1776577540399575</v>
      </c>
      <c r="AK45" s="93">
        <v>7.013009393301024</v>
      </c>
      <c r="AL45" s="93">
        <v>7.1952245342702188</v>
      </c>
      <c r="AM45" s="93">
        <v>7.1952245342702188</v>
      </c>
      <c r="AN45" s="93"/>
      <c r="AO45" s="93" t="s">
        <v>51</v>
      </c>
      <c r="AP45" s="93">
        <v>-0.44516758358788083</v>
      </c>
      <c r="AQ45" s="93">
        <v>-0.43094271649933547</v>
      </c>
      <c r="AR45" s="93">
        <v>-0.42765918776153727</v>
      </c>
      <c r="AS45" s="93">
        <v>-0.4450750566040273</v>
      </c>
      <c r="AT45" s="93">
        <v>-0.42791494235992289</v>
      </c>
      <c r="AU45" s="93">
        <v>-0.40991163262522695</v>
      </c>
      <c r="AV45" s="93"/>
      <c r="AW45" s="93" t="s">
        <v>51</v>
      </c>
      <c r="AX45" s="93">
        <v>0.55164515233934086</v>
      </c>
      <c r="AY45" s="93">
        <v>0.59673030836179219</v>
      </c>
      <c r="AZ45" s="93">
        <v>0.63972357003446778</v>
      </c>
      <c r="BA45" s="93">
        <v>0.63094099153049932</v>
      </c>
      <c r="BB45" s="93">
        <v>0.63094099153049932</v>
      </c>
      <c r="BC45" s="93">
        <v>0.63094099153049932</v>
      </c>
      <c r="BD45" s="93"/>
      <c r="BE45" s="93" t="s">
        <v>51</v>
      </c>
      <c r="BF45" s="93">
        <v>0.34323599064438426</v>
      </c>
      <c r="BG45" s="93">
        <v>0.34323599064438426</v>
      </c>
      <c r="BH45" s="93">
        <v>0.34323599064438426</v>
      </c>
      <c r="BI45" s="93">
        <v>0.34323599064438426</v>
      </c>
      <c r="BJ45" s="93">
        <v>0.34323599064438426</v>
      </c>
      <c r="BK45" s="93">
        <v>0.34323599064438426</v>
      </c>
      <c r="BL45" s="93"/>
      <c r="BM45" s="93" t="s">
        <v>51</v>
      </c>
      <c r="BN45" s="93">
        <v>-0.68848950454558977</v>
      </c>
      <c r="BO45" s="93">
        <v>-0.57980681755667407</v>
      </c>
      <c r="BP45" s="93">
        <v>-0.48806855455734194</v>
      </c>
      <c r="BQ45" s="93">
        <v>-0.38867007285715621</v>
      </c>
      <c r="BR45" s="93">
        <v>-0.2387088314254403</v>
      </c>
      <c r="BS45" s="93">
        <v>-0.21842883783576664</v>
      </c>
      <c r="BT45" s="93"/>
      <c r="BV45" s="11"/>
      <c r="BW45" s="11"/>
      <c r="BX45" s="11"/>
      <c r="BY45" s="11"/>
      <c r="BZ45" s="11"/>
      <c r="CA45" s="11"/>
    </row>
    <row r="46" spans="1:79">
      <c r="A46" s="16" t="s">
        <v>15</v>
      </c>
      <c r="B46" s="93">
        <v>0.63769354360384156</v>
      </c>
      <c r="C46" s="93">
        <v>0.60907126278969059</v>
      </c>
      <c r="D46" s="93">
        <v>0.5499732491722138</v>
      </c>
      <c r="E46" s="93">
        <v>0.51996128607140324</v>
      </c>
      <c r="F46" s="93">
        <v>0.47052257397875741</v>
      </c>
      <c r="G46" s="93">
        <v>0.47023723519570043</v>
      </c>
      <c r="H46" s="14"/>
      <c r="I46" s="93" t="s">
        <v>15</v>
      </c>
      <c r="J46" s="93" t="s">
        <v>345</v>
      </c>
      <c r="K46" s="93" t="s">
        <v>345</v>
      </c>
      <c r="L46" s="93" t="s">
        <v>345</v>
      </c>
      <c r="M46" s="93" t="s">
        <v>345</v>
      </c>
      <c r="N46" s="93" t="s">
        <v>345</v>
      </c>
      <c r="O46" s="93" t="s">
        <v>345</v>
      </c>
      <c r="P46" s="93"/>
      <c r="Q46" s="93" t="s">
        <v>15</v>
      </c>
      <c r="R46" s="93">
        <v>-0.50149279580522421</v>
      </c>
      <c r="S46" s="93">
        <v>-0.47966182667115709</v>
      </c>
      <c r="T46" s="93">
        <v>-0.55007915237006266</v>
      </c>
      <c r="U46" s="93">
        <v>-0.51555988480493564</v>
      </c>
      <c r="V46" s="93">
        <v>-0.47070901771174362</v>
      </c>
      <c r="W46" s="93">
        <v>-0.47779956757198644</v>
      </c>
      <c r="X46" s="93"/>
      <c r="Y46" s="93" t="s">
        <v>15</v>
      </c>
      <c r="Z46" s="93">
        <v>-0.37932678897049349</v>
      </c>
      <c r="AA46" s="93">
        <v>-0.37932678897049349</v>
      </c>
      <c r="AB46" s="93">
        <v>-0.19931094883502207</v>
      </c>
      <c r="AC46" s="93">
        <v>-0.27767693700766338</v>
      </c>
      <c r="AD46" s="93">
        <v>0.29097027318768126</v>
      </c>
      <c r="AE46" s="93">
        <v>0.18821529245885876</v>
      </c>
      <c r="AF46" s="93"/>
      <c r="AG46" s="93" t="s">
        <v>15</v>
      </c>
      <c r="AH46" s="93">
        <v>-0.54750130867196867</v>
      </c>
      <c r="AI46" s="93">
        <v>-0.45582560240984821</v>
      </c>
      <c r="AJ46" s="93">
        <v>-0.45451300251886417</v>
      </c>
      <c r="AK46" s="93">
        <v>-0.22774069449586731</v>
      </c>
      <c r="AL46" s="93">
        <v>-0.26056079107764396</v>
      </c>
      <c r="AM46" s="93">
        <v>-0.26056079107764396</v>
      </c>
      <c r="AN46" s="93"/>
      <c r="AO46" s="93" t="s">
        <v>15</v>
      </c>
      <c r="AP46" s="93">
        <v>-0.54191760449301318</v>
      </c>
      <c r="AQ46" s="93">
        <v>-0.55461099514436818</v>
      </c>
      <c r="AR46" s="93">
        <v>-0.53962355893017533</v>
      </c>
      <c r="AS46" s="93">
        <v>-0.55354506468936593</v>
      </c>
      <c r="AT46" s="93">
        <v>-0.55047404810675571</v>
      </c>
      <c r="AU46" s="93">
        <v>-0.55158243374749094</v>
      </c>
      <c r="AV46" s="93"/>
      <c r="AW46" s="93" t="s">
        <v>15</v>
      </c>
      <c r="AX46" s="93" t="s">
        <v>345</v>
      </c>
      <c r="AY46" s="93" t="s">
        <v>345</v>
      </c>
      <c r="AZ46" s="93" t="s">
        <v>345</v>
      </c>
      <c r="BA46" s="93" t="s">
        <v>345</v>
      </c>
      <c r="BB46" s="93" t="s">
        <v>345</v>
      </c>
      <c r="BC46" s="93" t="s">
        <v>345</v>
      </c>
      <c r="BD46" s="93"/>
      <c r="BE46" s="93" t="s">
        <v>15</v>
      </c>
      <c r="BF46" s="93">
        <v>0.34323599064438426</v>
      </c>
      <c r="BG46" s="93">
        <v>0.34323599064438426</v>
      </c>
      <c r="BH46" s="93">
        <v>0.34323599064438426</v>
      </c>
      <c r="BI46" s="93">
        <v>0.34323599064438426</v>
      </c>
      <c r="BJ46" s="93">
        <v>0.34323599064438426</v>
      </c>
      <c r="BK46" s="93">
        <v>0.34323599064438426</v>
      </c>
      <c r="BL46" s="93"/>
      <c r="BM46" s="93" t="s">
        <v>15</v>
      </c>
      <c r="BN46" s="93">
        <v>-0.47849060305806668</v>
      </c>
      <c r="BO46" s="93">
        <v>-0.31764356184842091</v>
      </c>
      <c r="BP46" s="93">
        <v>-0.24237863211368127</v>
      </c>
      <c r="BQ46" s="93">
        <v>-0.18117626813655896</v>
      </c>
      <c r="BR46" s="93">
        <v>-0.19382144271536114</v>
      </c>
      <c r="BS46" s="93">
        <v>-0.18952411288459817</v>
      </c>
      <c r="BT46" s="93"/>
      <c r="BV46" s="11"/>
      <c r="BW46" s="11"/>
      <c r="BX46" s="11"/>
      <c r="BY46" s="11"/>
      <c r="BZ46" s="11"/>
      <c r="CA46" s="11"/>
    </row>
    <row r="47" spans="1:79">
      <c r="A47" s="16" t="s">
        <v>52</v>
      </c>
      <c r="B47" s="93">
        <v>0.49978249564750815</v>
      </c>
      <c r="C47" s="93">
        <v>0.45030310280582914</v>
      </c>
      <c r="D47" s="93">
        <v>0.39495310047459037</v>
      </c>
      <c r="E47" s="93">
        <v>0.37658812308757561</v>
      </c>
      <c r="F47" s="93">
        <v>0.38548331820669357</v>
      </c>
      <c r="G47" s="93">
        <v>0.38520744633417686</v>
      </c>
      <c r="H47" s="14"/>
      <c r="I47" s="93" t="s">
        <v>52</v>
      </c>
      <c r="J47" s="93">
        <v>-0.53224776295154586</v>
      </c>
      <c r="K47" s="93">
        <v>-0.56985802661510554</v>
      </c>
      <c r="L47" s="93">
        <v>-0.53942229125038899</v>
      </c>
      <c r="M47" s="93">
        <v>-0.39595082356828359</v>
      </c>
      <c r="N47" s="93">
        <v>-0.28018446914389811</v>
      </c>
      <c r="O47" s="93">
        <v>-0.24257015143042707</v>
      </c>
      <c r="P47" s="93"/>
      <c r="Q47" s="93" t="s">
        <v>52</v>
      </c>
      <c r="R47" s="93">
        <v>-0.41692826996493981</v>
      </c>
      <c r="S47" s="93">
        <v>-0.55414124971228562</v>
      </c>
      <c r="T47" s="93">
        <v>-0.58592336761421271</v>
      </c>
      <c r="U47" s="93">
        <v>-0.56514986145811263</v>
      </c>
      <c r="V47" s="93">
        <v>-0.56293820874891676</v>
      </c>
      <c r="W47" s="93">
        <v>-0.49541053113076194</v>
      </c>
      <c r="X47" s="93"/>
      <c r="Y47" s="93" t="s">
        <v>52</v>
      </c>
      <c r="Z47" s="93">
        <v>-0.52200766193008352</v>
      </c>
      <c r="AA47" s="93">
        <v>-0.52200766193008352</v>
      </c>
      <c r="AB47" s="93">
        <v>-0.32628191570898551</v>
      </c>
      <c r="AC47" s="93">
        <v>-0.27767693700766338</v>
      </c>
      <c r="AD47" s="93">
        <v>-0.26420532608685288</v>
      </c>
      <c r="AE47" s="93">
        <v>-7.2225773690201348E-2</v>
      </c>
      <c r="AF47" s="93"/>
      <c r="AG47" s="93" t="s">
        <v>52</v>
      </c>
      <c r="AH47" s="93">
        <v>-0.6545420639069941</v>
      </c>
      <c r="AI47" s="93">
        <v>-0.4623204480630837</v>
      </c>
      <c r="AJ47" s="93">
        <v>-0.43322371655531228</v>
      </c>
      <c r="AK47" s="93">
        <v>-0.4892747080637827</v>
      </c>
      <c r="AL47" s="93">
        <v>-0.47483124743211774</v>
      </c>
      <c r="AM47" s="93">
        <v>-0.47483124743211774</v>
      </c>
      <c r="AN47" s="93"/>
      <c r="AO47" s="93" t="s">
        <v>52</v>
      </c>
      <c r="AP47" s="93">
        <v>-0.57871875493896308</v>
      </c>
      <c r="AQ47" s="93">
        <v>-0.59022756181344882</v>
      </c>
      <c r="AR47" s="93">
        <v>-0.57350683998251173</v>
      </c>
      <c r="AS47" s="93">
        <v>-0.58084736106209633</v>
      </c>
      <c r="AT47" s="93">
        <v>-0.57942713118939726</v>
      </c>
      <c r="AU47" s="93">
        <v>-0.5841255295192429</v>
      </c>
      <c r="AV47" s="93"/>
      <c r="AW47" s="93" t="s">
        <v>52</v>
      </c>
      <c r="AX47" s="93">
        <v>0.2675990182983749</v>
      </c>
      <c r="AY47" s="93">
        <v>0.41236052877327661</v>
      </c>
      <c r="AZ47" s="93">
        <v>0.5606571332941519</v>
      </c>
      <c r="BA47" s="93">
        <v>0.61383644384105085</v>
      </c>
      <c r="BB47" s="93">
        <v>0.61383644384105085</v>
      </c>
      <c r="BC47" s="93">
        <v>0.61383644384105085</v>
      </c>
      <c r="BD47" s="93"/>
      <c r="BE47" s="93" t="s">
        <v>52</v>
      </c>
      <c r="BF47" s="93">
        <v>-2.8746014216467177</v>
      </c>
      <c r="BG47" s="93">
        <v>-2.8746014216467177</v>
      </c>
      <c r="BH47" s="93">
        <v>-2.8746014216467177</v>
      </c>
      <c r="BI47" s="93">
        <v>-2.8746014216467177</v>
      </c>
      <c r="BJ47" s="93">
        <v>-2.8746014216467177</v>
      </c>
      <c r="BK47" s="93">
        <v>-2.8746014216467177</v>
      </c>
      <c r="BL47" s="93"/>
      <c r="BM47" s="93" t="s">
        <v>52</v>
      </c>
      <c r="BN47" s="93">
        <v>-0.70771852131639712</v>
      </c>
      <c r="BO47" s="93">
        <v>-0.7587767726020932</v>
      </c>
      <c r="BP47" s="93">
        <v>-0.80594573770856903</v>
      </c>
      <c r="BQ47" s="93">
        <v>-0.83834008007727423</v>
      </c>
      <c r="BR47" s="93">
        <v>-0.86070022133530011</v>
      </c>
      <c r="BS47" s="93">
        <v>-0.86899639098871473</v>
      </c>
      <c r="BT47" s="93"/>
      <c r="BV47" s="11"/>
      <c r="BW47" s="11"/>
      <c r="BX47" s="11"/>
      <c r="BY47" s="11"/>
      <c r="BZ47" s="11"/>
      <c r="CA47" s="11"/>
    </row>
    <row r="48" spans="1:79">
      <c r="A48" s="16" t="s">
        <v>53</v>
      </c>
      <c r="B48" s="93">
        <v>0.28202820940066653</v>
      </c>
      <c r="C48" s="93">
        <v>-0.5106620760438555</v>
      </c>
      <c r="D48" s="93">
        <v>-1.2368379384477568</v>
      </c>
      <c r="E48" s="93">
        <v>-0.23513737231008977</v>
      </c>
      <c r="F48" s="93">
        <v>0.47997138017565283</v>
      </c>
      <c r="G48" s="93">
        <v>0.47968498951364691</v>
      </c>
      <c r="H48" s="14"/>
      <c r="I48" s="93" t="s">
        <v>53</v>
      </c>
      <c r="J48" s="93">
        <v>-0.41217111024392544</v>
      </c>
      <c r="K48" s="93">
        <v>-0.45404205794702274</v>
      </c>
      <c r="L48" s="93">
        <v>-0.45968823662554564</v>
      </c>
      <c r="M48" s="93">
        <v>-0.48080919664598654</v>
      </c>
      <c r="N48" s="93">
        <v>-0.51326257810896447</v>
      </c>
      <c r="O48" s="93">
        <v>-0.56332485208023275</v>
      </c>
      <c r="P48" s="93"/>
      <c r="Q48" s="93" t="s">
        <v>53</v>
      </c>
      <c r="R48" s="93">
        <v>-0.61626170054580354</v>
      </c>
      <c r="S48" s="93">
        <v>-0.58067801240964434</v>
      </c>
      <c r="T48" s="93">
        <v>-0.59906441620116735</v>
      </c>
      <c r="U48" s="93">
        <v>-0.60126823689683662</v>
      </c>
      <c r="V48" s="93">
        <v>-0.63804485090657204</v>
      </c>
      <c r="W48" s="93">
        <v>-0.63253914080689666</v>
      </c>
      <c r="X48" s="93"/>
      <c r="Y48" s="93" t="s">
        <v>53</v>
      </c>
      <c r="Z48" s="93">
        <v>-0.52429055589743701</v>
      </c>
      <c r="AA48" s="93">
        <v>-0.52429055589743701</v>
      </c>
      <c r="AB48" s="93">
        <v>-0.32696824525965562</v>
      </c>
      <c r="AC48" s="93">
        <v>-0.39601314330021575</v>
      </c>
      <c r="AD48" s="93">
        <v>-0.50570671177127524</v>
      </c>
      <c r="AE48" s="93">
        <v>-0.54310322128770194</v>
      </c>
      <c r="AF48" s="93"/>
      <c r="AG48" s="93" t="s">
        <v>53</v>
      </c>
      <c r="AH48" s="93">
        <v>-0.74399104873048816</v>
      </c>
      <c r="AI48" s="93">
        <v>-0.59306327690696303</v>
      </c>
      <c r="AJ48" s="93">
        <v>-0.49807429738662334</v>
      </c>
      <c r="AK48" s="93">
        <v>-0.46911561049931111</v>
      </c>
      <c r="AL48" s="93">
        <v>-0.46313920608093506</v>
      </c>
      <c r="AM48" s="93">
        <v>-0.46313920608093506</v>
      </c>
      <c r="AN48" s="93"/>
      <c r="AO48" s="93" t="s">
        <v>53</v>
      </c>
      <c r="AP48" s="93">
        <v>-0.5508961363973397</v>
      </c>
      <c r="AQ48" s="93">
        <v>-0.57087497567215528</v>
      </c>
      <c r="AR48" s="93">
        <v>-0.55677240280758922</v>
      </c>
      <c r="AS48" s="93">
        <v>-0.5618846687727338</v>
      </c>
      <c r="AT48" s="93">
        <v>-0.5572909480244832</v>
      </c>
      <c r="AU48" s="93">
        <v>-0.56240942398967952</v>
      </c>
      <c r="AV48" s="93"/>
      <c r="AW48" s="93" t="s">
        <v>53</v>
      </c>
      <c r="AX48" s="93">
        <v>-1.3419957412670986</v>
      </c>
      <c r="AY48" s="93">
        <v>-1.431337267111878</v>
      </c>
      <c r="AZ48" s="93">
        <v>-1.514836831139136</v>
      </c>
      <c r="BA48" s="93">
        <v>-1.2745056210740573</v>
      </c>
      <c r="BB48" s="93">
        <v>-1.2745056210740573</v>
      </c>
      <c r="BC48" s="93">
        <v>-1.2745056210740573</v>
      </c>
      <c r="BD48" s="93"/>
      <c r="BE48" s="93" t="s">
        <v>53</v>
      </c>
      <c r="BF48" s="93">
        <v>0.34323599064438426</v>
      </c>
      <c r="BG48" s="93">
        <v>0.34323599064438426</v>
      </c>
      <c r="BH48" s="93">
        <v>0.34323599064438426</v>
      </c>
      <c r="BI48" s="93">
        <v>0.34323599064438426</v>
      </c>
      <c r="BJ48" s="93">
        <v>0.34323599064438426</v>
      </c>
      <c r="BK48" s="93">
        <v>0.34323599064438426</v>
      </c>
      <c r="BL48" s="93"/>
      <c r="BM48" s="93" t="s">
        <v>53</v>
      </c>
      <c r="BN48" s="93">
        <v>-0.84492638697767719</v>
      </c>
      <c r="BO48" s="93">
        <v>-0.88938977538919506</v>
      </c>
      <c r="BP48" s="93">
        <v>-0.92931824023328413</v>
      </c>
      <c r="BQ48" s="93">
        <v>-0.92980216919111147</v>
      </c>
      <c r="BR48" s="93">
        <v>-0.94130195176285891</v>
      </c>
      <c r="BS48" s="93">
        <v>-0.81617139219453638</v>
      </c>
      <c r="BT48" s="93"/>
      <c r="BV48" s="11"/>
      <c r="BW48" s="11"/>
      <c r="BX48" s="11"/>
      <c r="BY48" s="11"/>
      <c r="BZ48" s="11"/>
      <c r="CA48" s="11"/>
    </row>
    <row r="49" spans="1:79">
      <c r="A49" s="16" t="s">
        <v>54</v>
      </c>
      <c r="B49" s="93">
        <v>-4.0636214964654682</v>
      </c>
      <c r="C49" s="93">
        <v>-4.8032517488706645</v>
      </c>
      <c r="D49" s="93">
        <v>-4.7345820303778074</v>
      </c>
      <c r="E49" s="93">
        <v>-5.6708918915702764</v>
      </c>
      <c r="F49" s="93">
        <v>-5.649469199750734</v>
      </c>
      <c r="G49" s="93">
        <v>-5.6490732365385732</v>
      </c>
      <c r="H49" s="14"/>
      <c r="I49" s="93" t="s">
        <v>54</v>
      </c>
      <c r="J49" s="93" t="s">
        <v>345</v>
      </c>
      <c r="K49" s="93" t="s">
        <v>345</v>
      </c>
      <c r="L49" s="93" t="s">
        <v>345</v>
      </c>
      <c r="M49" s="93" t="s">
        <v>345</v>
      </c>
      <c r="N49" s="93" t="s">
        <v>345</v>
      </c>
      <c r="O49" s="93" t="s">
        <v>345</v>
      </c>
      <c r="P49" s="93"/>
      <c r="Q49" s="93" t="s">
        <v>54</v>
      </c>
      <c r="R49" s="93">
        <v>-0.62786709340000191</v>
      </c>
      <c r="S49" s="93">
        <v>-0.63134896505352667</v>
      </c>
      <c r="T49" s="93">
        <v>-0.55212256970076079</v>
      </c>
      <c r="U49" s="93">
        <v>-0.61523604953346978</v>
      </c>
      <c r="V49" s="93">
        <v>-0.65052008316682364</v>
      </c>
      <c r="W49" s="93">
        <v>-0.65604263108091321</v>
      </c>
      <c r="X49" s="93"/>
      <c r="Y49" s="93" t="s">
        <v>54</v>
      </c>
      <c r="Z49" s="93">
        <v>-0.52200766193008352</v>
      </c>
      <c r="AA49" s="93">
        <v>-0.52200766193008352</v>
      </c>
      <c r="AB49" s="93">
        <v>-0.32628191570898551</v>
      </c>
      <c r="AC49" s="93">
        <v>-0.39601314330021575</v>
      </c>
      <c r="AD49" s="93">
        <v>-0.4723961758148032</v>
      </c>
      <c r="AE49" s="93">
        <v>-0.5279976394510566</v>
      </c>
      <c r="AF49" s="93"/>
      <c r="AG49" s="93" t="s">
        <v>54</v>
      </c>
      <c r="AH49" s="93" t="s">
        <v>345</v>
      </c>
      <c r="AI49" s="93" t="s">
        <v>345</v>
      </c>
      <c r="AJ49" s="93" t="s">
        <v>345</v>
      </c>
      <c r="AK49" s="93" t="s">
        <v>345</v>
      </c>
      <c r="AL49" s="93" t="s">
        <v>345</v>
      </c>
      <c r="AM49" s="93" t="s">
        <v>345</v>
      </c>
      <c r="AN49" s="93"/>
      <c r="AO49" s="93" t="s">
        <v>54</v>
      </c>
      <c r="AP49" s="93">
        <v>-0.57896042852770346</v>
      </c>
      <c r="AQ49" s="93">
        <v>-0.59140108372200506</v>
      </c>
      <c r="AR49" s="93">
        <v>-0.57548744554742925</v>
      </c>
      <c r="AS49" s="93">
        <v>-0.58299961821270696</v>
      </c>
      <c r="AT49" s="93">
        <v>-0.58234551179668614</v>
      </c>
      <c r="AU49" s="93">
        <v>-0.58557576784195597</v>
      </c>
      <c r="AV49" s="93"/>
      <c r="AW49" s="93" t="s">
        <v>54</v>
      </c>
      <c r="AX49" s="93">
        <v>-1.3735564228272059</v>
      </c>
      <c r="AY49" s="93">
        <v>-1.2922512930363312</v>
      </c>
      <c r="AZ49" s="93">
        <v>-1.1985710841778732</v>
      </c>
      <c r="BA49" s="93">
        <v>-0.15928911172201904</v>
      </c>
      <c r="BB49" s="93">
        <v>-0.15928911172201904</v>
      </c>
      <c r="BC49" s="93">
        <v>-0.15928911172201904</v>
      </c>
      <c r="BD49" s="93"/>
      <c r="BE49" s="93" t="s">
        <v>54</v>
      </c>
      <c r="BF49" s="93">
        <v>0.34323599064438426</v>
      </c>
      <c r="BG49" s="93">
        <v>0.34323599064438426</v>
      </c>
      <c r="BH49" s="93">
        <v>0.34323599064438426</v>
      </c>
      <c r="BI49" s="93">
        <v>0.34323599064438426</v>
      </c>
      <c r="BJ49" s="93">
        <v>0.34323599064438426</v>
      </c>
      <c r="BK49" s="93">
        <v>0.34323599064438426</v>
      </c>
      <c r="BL49" s="93"/>
      <c r="BM49" s="93" t="s">
        <v>54</v>
      </c>
      <c r="BN49" s="93">
        <v>-0.84252267803137293</v>
      </c>
      <c r="BO49" s="93">
        <v>-0.88708766986618703</v>
      </c>
      <c r="BP49" s="93">
        <v>-0.92651878343720473</v>
      </c>
      <c r="BQ49" s="93">
        <v>-0.94804958762197156</v>
      </c>
      <c r="BR49" s="93">
        <v>-0.97933067614617408</v>
      </c>
      <c r="BS49" s="93">
        <v>-0.99869749091468851</v>
      </c>
      <c r="BT49" s="93"/>
      <c r="BV49" s="11"/>
      <c r="BW49" s="11"/>
      <c r="BX49" s="11"/>
      <c r="BY49" s="11"/>
      <c r="BZ49" s="11"/>
      <c r="CA49" s="11"/>
    </row>
    <row r="50" spans="1:79">
      <c r="A50" s="16" t="s">
        <v>192</v>
      </c>
      <c r="B50" s="93">
        <v>0.49978249564750815</v>
      </c>
      <c r="C50" s="93">
        <v>0.45030310280582914</v>
      </c>
      <c r="D50" s="93">
        <v>0.4765426524207077</v>
      </c>
      <c r="E50" s="93">
        <v>0.5295194969369913</v>
      </c>
      <c r="F50" s="93">
        <v>0.47997138017565283</v>
      </c>
      <c r="G50" s="93">
        <v>0.47968498951364691</v>
      </c>
      <c r="H50" s="14"/>
      <c r="I50" s="93" t="s">
        <v>192</v>
      </c>
      <c r="J50" s="93">
        <v>0.27704258116121933</v>
      </c>
      <c r="K50" s="93">
        <v>0.2107162401024214</v>
      </c>
      <c r="L50" s="93">
        <v>0.15920867013434389</v>
      </c>
      <c r="M50" s="93">
        <v>0.15813826107220269</v>
      </c>
      <c r="N50" s="93">
        <v>0.12887482951968846</v>
      </c>
      <c r="O50" s="93">
        <v>5.2828095399552792E-2</v>
      </c>
      <c r="P50" s="93"/>
      <c r="Q50" s="93" t="s">
        <v>192</v>
      </c>
      <c r="R50" s="93">
        <v>4.9450944607385487</v>
      </c>
      <c r="S50" s="93">
        <v>4.4774547605045001</v>
      </c>
      <c r="T50" s="93">
        <v>3.2573601735628048</v>
      </c>
      <c r="U50" s="93">
        <v>2.0860106810599444</v>
      </c>
      <c r="V50" s="93">
        <v>1.8051703014172342</v>
      </c>
      <c r="W50" s="93">
        <v>1.4003267766316039</v>
      </c>
      <c r="X50" s="93"/>
      <c r="Y50" s="93" t="s">
        <v>192</v>
      </c>
      <c r="Z50" s="93">
        <v>1.0417747057070232</v>
      </c>
      <c r="AA50" s="93">
        <v>1.0417747057070232</v>
      </c>
      <c r="AB50" s="93">
        <v>0.14385382650001433</v>
      </c>
      <c r="AC50" s="93">
        <v>0.83570134800290996</v>
      </c>
      <c r="AD50" s="93">
        <v>0.5685580728249483</v>
      </c>
      <c r="AE50" s="93">
        <v>0.44865635860791886</v>
      </c>
      <c r="AF50" s="93"/>
      <c r="AG50" s="93" t="s">
        <v>192</v>
      </c>
      <c r="AH50" s="93">
        <v>-9.1771258244509921E-2</v>
      </c>
      <c r="AI50" s="93">
        <v>4.4205931926957535E-2</v>
      </c>
      <c r="AJ50" s="93">
        <v>-8.9475229303287839E-3</v>
      </c>
      <c r="AK50" s="93">
        <v>6.5222212152501749E-2</v>
      </c>
      <c r="AL50" s="93">
        <v>0.25489338876636652</v>
      </c>
      <c r="AM50" s="93">
        <v>0.25489338876636652</v>
      </c>
      <c r="AN50" s="93"/>
      <c r="AO50" s="93" t="s">
        <v>192</v>
      </c>
      <c r="AP50" s="93">
        <v>1.9617644014600819</v>
      </c>
      <c r="AQ50" s="93">
        <v>2.4152938458071644</v>
      </c>
      <c r="AR50" s="93">
        <v>2.8604375260423924</v>
      </c>
      <c r="AS50" s="93">
        <v>3.1093933161383807</v>
      </c>
      <c r="AT50" s="93">
        <v>3.1253444375453197</v>
      </c>
      <c r="AU50" s="93">
        <v>3.1350607191094615</v>
      </c>
      <c r="AV50" s="93"/>
      <c r="AW50" s="93" t="s">
        <v>192</v>
      </c>
      <c r="AX50" s="93">
        <v>0.74100924169998472</v>
      </c>
      <c r="AY50" s="93">
        <v>0.70347070707093262</v>
      </c>
      <c r="AZ50" s="93">
        <v>0.65949017921954656</v>
      </c>
      <c r="BA50" s="93">
        <v>0.65146644875783721</v>
      </c>
      <c r="BB50" s="93">
        <v>0.65146644875783721</v>
      </c>
      <c r="BC50" s="93">
        <v>0.65146644875783721</v>
      </c>
      <c r="BD50" s="93"/>
      <c r="BE50" s="93" t="s">
        <v>192</v>
      </c>
      <c r="BF50" s="93">
        <v>0.34323599064438426</v>
      </c>
      <c r="BG50" s="93">
        <v>0.34323599064438426</v>
      </c>
      <c r="BH50" s="93">
        <v>0.34323599064438426</v>
      </c>
      <c r="BI50" s="93">
        <v>0.34323599064438426</v>
      </c>
      <c r="BJ50" s="93">
        <v>0.34323599064438426</v>
      </c>
      <c r="BK50" s="93">
        <v>0.34323599064438426</v>
      </c>
      <c r="BL50" s="93"/>
      <c r="BM50" s="93" t="s">
        <v>192</v>
      </c>
      <c r="BN50" s="93">
        <v>2.1623778075991162</v>
      </c>
      <c r="BO50" s="93">
        <v>2.111588150583779</v>
      </c>
      <c r="BP50" s="93">
        <v>2.1445310794951213</v>
      </c>
      <c r="BQ50" s="93">
        <v>2.0966606468383482</v>
      </c>
      <c r="BR50" s="93">
        <v>2.0505647960767788</v>
      </c>
      <c r="BS50" s="93">
        <v>1.9957835317228063</v>
      </c>
      <c r="BT50" s="93"/>
      <c r="BV50" s="11"/>
      <c r="BW50" s="11"/>
      <c r="BX50" s="11"/>
      <c r="BY50" s="11"/>
      <c r="BZ50" s="11"/>
      <c r="CA50" s="11"/>
    </row>
    <row r="51" spans="1:79">
      <c r="A51" s="16" t="s">
        <v>55</v>
      </c>
      <c r="B51" s="93">
        <v>0.42719773356522761</v>
      </c>
      <c r="C51" s="93">
        <v>0.36674091334063919</v>
      </c>
      <c r="D51" s="93">
        <v>0.31336354852847298</v>
      </c>
      <c r="E51" s="93">
        <v>0.24277317096933587</v>
      </c>
      <c r="F51" s="93">
        <v>0.19650719426877505</v>
      </c>
      <c r="G51" s="93">
        <v>0.19625235997523682</v>
      </c>
      <c r="H51" s="14"/>
      <c r="I51" s="93" t="s">
        <v>55</v>
      </c>
      <c r="J51" s="93" t="s">
        <v>345</v>
      </c>
      <c r="K51" s="93" t="s">
        <v>345</v>
      </c>
      <c r="L51" s="93" t="s">
        <v>345</v>
      </c>
      <c r="M51" s="93" t="s">
        <v>345</v>
      </c>
      <c r="N51" s="93" t="s">
        <v>345</v>
      </c>
      <c r="O51" s="93" t="s">
        <v>345</v>
      </c>
      <c r="P51" s="93"/>
      <c r="Q51" s="93" t="s">
        <v>55</v>
      </c>
      <c r="R51" s="93">
        <v>-0.24808912640334793</v>
      </c>
      <c r="S51" s="93">
        <v>-0.28401631344959066</v>
      </c>
      <c r="T51" s="93">
        <v>-0.26153010113848674</v>
      </c>
      <c r="U51" s="93">
        <v>-0.30337057566720832</v>
      </c>
      <c r="V51" s="93">
        <v>-0.31228748627514891</v>
      </c>
      <c r="W51" s="93">
        <v>-0.30087933493517505</v>
      </c>
      <c r="X51" s="93"/>
      <c r="Y51" s="93" t="s">
        <v>55</v>
      </c>
      <c r="Z51" s="93">
        <v>1.6124981975453834</v>
      </c>
      <c r="AA51" s="93">
        <v>1.6124981975453834</v>
      </c>
      <c r="AB51" s="93">
        <v>0.31543621416753254</v>
      </c>
      <c r="AC51" s="93">
        <v>0.19948518513972519</v>
      </c>
      <c r="AD51" s="93">
        <v>2.789260469923085</v>
      </c>
      <c r="AE51" s="93">
        <v>2.5321848878003994</v>
      </c>
      <c r="AF51" s="93"/>
      <c r="AG51" s="93" t="s">
        <v>55</v>
      </c>
      <c r="AH51" s="93">
        <v>0.52356833453764273</v>
      </c>
      <c r="AI51" s="93">
        <v>0.32715113238938215</v>
      </c>
      <c r="AJ51" s="93">
        <v>0.70497332416354441</v>
      </c>
      <c r="AK51" s="93">
        <v>0.76019402411238368</v>
      </c>
      <c r="AL51" s="93">
        <v>0.60137033960135067</v>
      </c>
      <c r="AM51" s="93">
        <v>0.60137033960135067</v>
      </c>
      <c r="AN51" s="93"/>
      <c r="AO51" s="93" t="s">
        <v>55</v>
      </c>
      <c r="AP51" s="93">
        <v>2.1180861839847229</v>
      </c>
      <c r="AQ51" s="93">
        <v>2.0750787647040618</v>
      </c>
      <c r="AR51" s="93">
        <v>1.9971945312911963</v>
      </c>
      <c r="AS51" s="93">
        <v>1.8318348105252293</v>
      </c>
      <c r="AT51" s="93">
        <v>1.5699258851895834</v>
      </c>
      <c r="AU51" s="93">
        <v>1.3583105844573253</v>
      </c>
      <c r="AV51" s="93"/>
      <c r="AW51" s="93" t="s">
        <v>55</v>
      </c>
      <c r="AX51" s="93">
        <v>0.74100924169998472</v>
      </c>
      <c r="AY51" s="93">
        <v>0.70347070707093262</v>
      </c>
      <c r="AZ51" s="93">
        <v>0.65949017921954656</v>
      </c>
      <c r="BA51" s="93">
        <v>0.65146644875783721</v>
      </c>
      <c r="BB51" s="93">
        <v>0.65146644875783721</v>
      </c>
      <c r="BC51" s="93">
        <v>0.65146644875783721</v>
      </c>
      <c r="BD51" s="93"/>
      <c r="BE51" s="93" t="s">
        <v>55</v>
      </c>
      <c r="BF51" s="93">
        <v>0.34323599064438426</v>
      </c>
      <c r="BG51" s="93">
        <v>0.34323599064438426</v>
      </c>
      <c r="BH51" s="93">
        <v>0.34323599064438426</v>
      </c>
      <c r="BI51" s="93">
        <v>0.34323599064438426</v>
      </c>
      <c r="BJ51" s="93">
        <v>0.34323599064438426</v>
      </c>
      <c r="BK51" s="93">
        <v>0.34323599064438426</v>
      </c>
      <c r="BL51" s="93"/>
      <c r="BM51" s="93" t="s">
        <v>55</v>
      </c>
      <c r="BN51" s="93">
        <v>0.96441514117086635</v>
      </c>
      <c r="BO51" s="93">
        <v>0.93490826935064919</v>
      </c>
      <c r="BP51" s="93">
        <v>0.95354342011741233</v>
      </c>
      <c r="BQ51" s="93">
        <v>0.96727614302187992</v>
      </c>
      <c r="BR51" s="93">
        <v>1.0190919197216635</v>
      </c>
      <c r="BS51" s="93">
        <v>1.1026001037199746</v>
      </c>
      <c r="BT51" s="93"/>
      <c r="BV51" s="11"/>
      <c r="BW51" s="11"/>
      <c r="BX51" s="11"/>
      <c r="BY51" s="11"/>
      <c r="BZ51" s="11"/>
      <c r="CA51" s="11"/>
    </row>
    <row r="52" spans="1:79">
      <c r="A52" s="16" t="s">
        <v>56</v>
      </c>
      <c r="B52" s="93">
        <v>-0.58898893558669974</v>
      </c>
      <c r="C52" s="93">
        <v>-0.80312973917202046</v>
      </c>
      <c r="D52" s="93">
        <v>-0.25776331509434852</v>
      </c>
      <c r="E52" s="93">
        <v>-0.42630158962186004</v>
      </c>
      <c r="F52" s="93">
        <v>-0.46490923951393975</v>
      </c>
      <c r="G52" s="93">
        <v>-0.46509044228105334</v>
      </c>
      <c r="H52" s="14"/>
      <c r="I52" s="93" t="s">
        <v>56</v>
      </c>
      <c r="J52" s="93">
        <v>-0.86871724437811737</v>
      </c>
      <c r="K52" s="93">
        <v>-0.85560241843717866</v>
      </c>
      <c r="L52" s="93">
        <v>-0.88031498279163323</v>
      </c>
      <c r="M52" s="93">
        <v>-0.8840490658296023</v>
      </c>
      <c r="N52" s="93">
        <v>-0.92563089195997184</v>
      </c>
      <c r="O52" s="93">
        <v>-0.91853500130284937</v>
      </c>
      <c r="P52" s="93"/>
      <c r="Q52" s="93" t="s">
        <v>56</v>
      </c>
      <c r="R52" s="93">
        <v>-0.64504179765557401</v>
      </c>
      <c r="S52" s="93">
        <v>-0.64136701143144681</v>
      </c>
      <c r="T52" s="93">
        <v>-0.68884409095019816</v>
      </c>
      <c r="U52" s="93">
        <v>-0.64270261036251342</v>
      </c>
      <c r="V52" s="93">
        <v>-0.66825466663445821</v>
      </c>
      <c r="W52" s="93">
        <v>-0.66966812691879041</v>
      </c>
      <c r="X52" s="93"/>
      <c r="Y52" s="93" t="s">
        <v>56</v>
      </c>
      <c r="Z52" s="93">
        <v>-0.52200766193008352</v>
      </c>
      <c r="AA52" s="93">
        <v>-0.52200766193008352</v>
      </c>
      <c r="AB52" s="93">
        <v>-0.34893079088109791</v>
      </c>
      <c r="AC52" s="93">
        <v>-0.30948774515082261</v>
      </c>
      <c r="AD52" s="93">
        <v>0.5685580728249483</v>
      </c>
      <c r="AE52" s="93">
        <v>-0.52643499305416208</v>
      </c>
      <c r="AF52" s="93"/>
      <c r="AG52" s="93" t="s">
        <v>56</v>
      </c>
      <c r="AH52" s="93">
        <v>-0.13886406866529119</v>
      </c>
      <c r="AI52" s="93">
        <v>-0.72160617589538656</v>
      </c>
      <c r="AJ52" s="93">
        <v>-0.63033334236107919</v>
      </c>
      <c r="AK52" s="93">
        <v>-0.51534386645979591</v>
      </c>
      <c r="AL52" s="93">
        <v>-0.14746835647574064</v>
      </c>
      <c r="AM52" s="93">
        <v>-0.14746835647574064</v>
      </c>
      <c r="AN52" s="93"/>
      <c r="AO52" s="93" t="s">
        <v>56</v>
      </c>
      <c r="AP52" s="93">
        <v>-0.58063170484529059</v>
      </c>
      <c r="AQ52" s="93">
        <v>-0.59193728195122375</v>
      </c>
      <c r="AR52" s="93">
        <v>-0.57637103078946028</v>
      </c>
      <c r="AS52" s="93">
        <v>-0.58377914408118403</v>
      </c>
      <c r="AT52" s="93">
        <v>-0.58301705207254761</v>
      </c>
      <c r="AU52" s="93">
        <v>-0.58655024080275142</v>
      </c>
      <c r="AV52" s="93"/>
      <c r="AW52" s="93" t="s">
        <v>56</v>
      </c>
      <c r="AX52" s="93">
        <v>-0.9632675625458107</v>
      </c>
      <c r="AY52" s="93">
        <v>-0.96879553937226914</v>
      </c>
      <c r="AZ52" s="93">
        <v>-0.96796064368528556</v>
      </c>
      <c r="BA52" s="93">
        <v>-1.048725591573338</v>
      </c>
      <c r="BB52" s="93">
        <v>-1.048725591573338</v>
      </c>
      <c r="BC52" s="93">
        <v>-1.048725591573338</v>
      </c>
      <c r="BD52" s="93"/>
      <c r="BE52" s="93" t="s">
        <v>56</v>
      </c>
      <c r="BF52" s="93">
        <v>0.34323599064438426</v>
      </c>
      <c r="BG52" s="93">
        <v>0.34323599064438426</v>
      </c>
      <c r="BH52" s="93">
        <v>0.34323599064438426</v>
      </c>
      <c r="BI52" s="93">
        <v>0.34323599064438426</v>
      </c>
      <c r="BJ52" s="93">
        <v>0.34323599064438426</v>
      </c>
      <c r="BK52" s="93">
        <v>0.34323599064438426</v>
      </c>
      <c r="BL52" s="93"/>
      <c r="BM52" s="93" t="s">
        <v>56</v>
      </c>
      <c r="BN52" s="93">
        <v>-0.84271544967145329</v>
      </c>
      <c r="BO52" s="93">
        <v>-0.88679153886597695</v>
      </c>
      <c r="BP52" s="93">
        <v>-0.92650368936912897</v>
      </c>
      <c r="BQ52" s="93">
        <v>-0.95869263601360222</v>
      </c>
      <c r="BR52" s="93">
        <v>-0.9932531356829214</v>
      </c>
      <c r="BS52" s="93">
        <v>-1.0287106495474314</v>
      </c>
      <c r="BT52" s="93"/>
      <c r="BV52" s="11"/>
      <c r="BW52" s="11"/>
      <c r="BX52" s="11"/>
      <c r="BY52" s="11"/>
      <c r="BZ52" s="11"/>
      <c r="CA52" s="11"/>
    </row>
    <row r="53" spans="1:79">
      <c r="A53" s="16" t="s">
        <v>57</v>
      </c>
      <c r="B53" s="93" t="s">
        <v>345</v>
      </c>
      <c r="C53" s="93" t="s">
        <v>345</v>
      </c>
      <c r="D53" s="93" t="s">
        <v>345</v>
      </c>
      <c r="E53" s="93" t="s">
        <v>345</v>
      </c>
      <c r="F53" s="93" t="s">
        <v>345</v>
      </c>
      <c r="G53" s="93" t="s">
        <v>345</v>
      </c>
      <c r="H53" s="14"/>
      <c r="I53" s="93" t="s">
        <v>57</v>
      </c>
      <c r="J53" s="93" t="s">
        <v>345</v>
      </c>
      <c r="K53" s="93" t="s">
        <v>345</v>
      </c>
      <c r="L53" s="93" t="s">
        <v>345</v>
      </c>
      <c r="M53" s="93" t="s">
        <v>345</v>
      </c>
      <c r="N53" s="93" t="s">
        <v>345</v>
      </c>
      <c r="O53" s="93" t="s">
        <v>345</v>
      </c>
      <c r="P53" s="93"/>
      <c r="Q53" s="93" t="s">
        <v>57</v>
      </c>
      <c r="R53" s="93">
        <v>1.2538408474260718</v>
      </c>
      <c r="S53" s="93">
        <v>1.9167912778075999</v>
      </c>
      <c r="T53" s="93">
        <v>1.7286107666437158</v>
      </c>
      <c r="U53" s="93">
        <v>1.2951512582975733</v>
      </c>
      <c r="V53" s="93">
        <v>1.6331958093491481</v>
      </c>
      <c r="W53" s="93">
        <v>1.5948096658550679</v>
      </c>
      <c r="X53" s="93"/>
      <c r="Y53" s="93" t="s">
        <v>57</v>
      </c>
      <c r="Z53" s="93">
        <v>0.18568946794948304</v>
      </c>
      <c r="AA53" s="93">
        <v>0.18568946794948304</v>
      </c>
      <c r="AB53" s="93">
        <v>-0.11351975500126296</v>
      </c>
      <c r="AC53" s="93">
        <v>-0.19814991664976528</v>
      </c>
      <c r="AD53" s="93">
        <v>-0.33360227599616965</v>
      </c>
      <c r="AE53" s="93">
        <v>-0.33266683983926149</v>
      </c>
      <c r="AF53" s="93"/>
      <c r="AG53" s="93" t="s">
        <v>57</v>
      </c>
      <c r="AH53" s="93" t="s">
        <v>345</v>
      </c>
      <c r="AI53" s="93" t="s">
        <v>345</v>
      </c>
      <c r="AJ53" s="93" t="s">
        <v>345</v>
      </c>
      <c r="AK53" s="93" t="s">
        <v>345</v>
      </c>
      <c r="AL53" s="93" t="s">
        <v>345</v>
      </c>
      <c r="AM53" s="93" t="s">
        <v>345</v>
      </c>
      <c r="AN53" s="93"/>
      <c r="AO53" s="93" t="s">
        <v>57</v>
      </c>
      <c r="AP53" s="93">
        <v>1.4450654845850601</v>
      </c>
      <c r="AQ53" s="93">
        <v>1.7076147149489602</v>
      </c>
      <c r="AR53" s="93">
        <v>1.8797275518472858</v>
      </c>
      <c r="AS53" s="93">
        <v>2.0941735758006663</v>
      </c>
      <c r="AT53" s="93">
        <v>1.8569662792069943</v>
      </c>
      <c r="AU53" s="93">
        <v>1.906717014793744</v>
      </c>
      <c r="AV53" s="93"/>
      <c r="AW53" s="93" t="s">
        <v>57</v>
      </c>
      <c r="AX53" s="93">
        <v>0.74100924169998472</v>
      </c>
      <c r="AY53" s="93">
        <v>0.70347070707093262</v>
      </c>
      <c r="AZ53" s="93">
        <v>0.65949017921954656</v>
      </c>
      <c r="BA53" s="93">
        <v>0.65146644875783721</v>
      </c>
      <c r="BB53" s="93">
        <v>0.65146644875783721</v>
      </c>
      <c r="BC53" s="93">
        <v>0.65146644875783721</v>
      </c>
      <c r="BD53" s="93"/>
      <c r="BE53" s="93" t="s">
        <v>57</v>
      </c>
      <c r="BF53" s="93">
        <v>0.34323599064438426</v>
      </c>
      <c r="BG53" s="93">
        <v>0.34323599064438426</v>
      </c>
      <c r="BH53" s="93">
        <v>0.34323599064438426</v>
      </c>
      <c r="BI53" s="93">
        <v>0.34323599064438426</v>
      </c>
      <c r="BJ53" s="93">
        <v>0.34323599064438426</v>
      </c>
      <c r="BK53" s="93">
        <v>0.34323599064438426</v>
      </c>
      <c r="BL53" s="93"/>
      <c r="BM53" s="93" t="s">
        <v>57</v>
      </c>
      <c r="BN53" s="93">
        <v>1.8856871814634126</v>
      </c>
      <c r="BO53" s="93">
        <v>1.8775939346569934</v>
      </c>
      <c r="BP53" s="93">
        <v>1.8760923744766673</v>
      </c>
      <c r="BQ53" s="93">
        <v>1.8146959848008535</v>
      </c>
      <c r="BR53" s="93">
        <v>1.7726841205314883</v>
      </c>
      <c r="BS53" s="93">
        <v>1.7996793935566404</v>
      </c>
      <c r="BT53" s="93"/>
      <c r="BV53" s="11"/>
      <c r="BW53" s="11"/>
      <c r="BX53" s="11"/>
      <c r="BY53" s="11"/>
      <c r="BZ53" s="11"/>
      <c r="CA53" s="11"/>
    </row>
    <row r="54" spans="1:79">
      <c r="A54" s="16" t="s">
        <v>58</v>
      </c>
      <c r="B54" s="93">
        <v>-8.0895601010736062E-2</v>
      </c>
      <c r="C54" s="93">
        <v>-0.13463222345050066</v>
      </c>
      <c r="D54" s="93">
        <v>-9.4584211202113785E-2</v>
      </c>
      <c r="E54" s="93">
        <v>-0.23513737231008977</v>
      </c>
      <c r="F54" s="93">
        <v>-0.27593311557602124</v>
      </c>
      <c r="G54" s="93">
        <v>-0.2761353559221133</v>
      </c>
      <c r="H54" s="14"/>
      <c r="I54" s="93" t="s">
        <v>58</v>
      </c>
      <c r="J54" s="93">
        <v>-0.84579594824969473</v>
      </c>
      <c r="K54" s="93">
        <v>-0.8076209832571255</v>
      </c>
      <c r="L54" s="93">
        <v>-0.83253757583838262</v>
      </c>
      <c r="M54" s="93">
        <v>-0.82562983002977897</v>
      </c>
      <c r="N54" s="93">
        <v>-0.86522528687788269</v>
      </c>
      <c r="O54" s="93">
        <v>-0.90104518706552883</v>
      </c>
      <c r="P54" s="93"/>
      <c r="Q54" s="93" t="s">
        <v>58</v>
      </c>
      <c r="R54" s="93">
        <v>-0.6103513435172494</v>
      </c>
      <c r="S54" s="93">
        <v>-0.61532004812261798</v>
      </c>
      <c r="T54" s="93">
        <v>-0.65039089977205089</v>
      </c>
      <c r="U54" s="93">
        <v>-0.5487161248801623</v>
      </c>
      <c r="V54" s="93">
        <v>-0.54921704940827365</v>
      </c>
      <c r="W54" s="93">
        <v>-0.58641090479192037</v>
      </c>
      <c r="X54" s="93"/>
      <c r="Y54" s="93" t="s">
        <v>58</v>
      </c>
      <c r="Z54" s="93">
        <v>-0.37932678897049349</v>
      </c>
      <c r="AA54" s="93">
        <v>-0.37932678897049349</v>
      </c>
      <c r="AB54" s="93">
        <v>-0.19931094883502207</v>
      </c>
      <c r="AC54" s="93">
        <v>-0.27767693700766338</v>
      </c>
      <c r="AD54" s="93">
        <v>-0.40299922590548642</v>
      </c>
      <c r="AE54" s="93">
        <v>-0.46288737291379151</v>
      </c>
      <c r="AF54" s="93"/>
      <c r="AG54" s="93" t="s">
        <v>58</v>
      </c>
      <c r="AH54" s="93">
        <v>-0.2367290992023732</v>
      </c>
      <c r="AI54" s="93">
        <v>-0.48666278722271128</v>
      </c>
      <c r="AJ54" s="93">
        <v>-0.55322284316346892</v>
      </c>
      <c r="AK54" s="93">
        <v>-0.57466478740580917</v>
      </c>
      <c r="AL54" s="93">
        <v>-0.6139712376739157</v>
      </c>
      <c r="AM54" s="93">
        <v>-0.6139712376739157</v>
      </c>
      <c r="AN54" s="93"/>
      <c r="AO54" s="93" t="s">
        <v>58</v>
      </c>
      <c r="AP54" s="93">
        <v>-0.58089394844569087</v>
      </c>
      <c r="AQ54" s="93">
        <v>-0.59264725659301432</v>
      </c>
      <c r="AR54" s="93">
        <v>-0.57682617360554689</v>
      </c>
      <c r="AS54" s="93">
        <v>-0.58413604384990614</v>
      </c>
      <c r="AT54" s="93">
        <v>-0.58376799626826914</v>
      </c>
      <c r="AU54" s="93">
        <v>-0.58717284173600659</v>
      </c>
      <c r="AV54" s="93"/>
      <c r="AW54" s="93" t="s">
        <v>58</v>
      </c>
      <c r="AX54" s="93">
        <v>-0.71078211006495218</v>
      </c>
      <c r="AY54" s="93">
        <v>-0.64857434324484731</v>
      </c>
      <c r="AZ54" s="93">
        <v>-0.57921732971206663</v>
      </c>
      <c r="BA54" s="93">
        <v>-0.46375006059420104</v>
      </c>
      <c r="BB54" s="93">
        <v>-0.46375006059420104</v>
      </c>
      <c r="BC54" s="93">
        <v>-0.46375006059420104</v>
      </c>
      <c r="BD54" s="93"/>
      <c r="BE54" s="93" t="s">
        <v>58</v>
      </c>
      <c r="BF54" s="93">
        <v>0.34323599064438426</v>
      </c>
      <c r="BG54" s="93">
        <v>0.34323599064438426</v>
      </c>
      <c r="BH54" s="93">
        <v>0.34323599064438426</v>
      </c>
      <c r="BI54" s="93">
        <v>0.34323599064438426</v>
      </c>
      <c r="BJ54" s="93">
        <v>0.34323599064438426</v>
      </c>
      <c r="BK54" s="93">
        <v>0.34323599064438426</v>
      </c>
      <c r="BL54" s="93"/>
      <c r="BM54" s="93" t="s">
        <v>58</v>
      </c>
      <c r="BN54" s="93">
        <v>-0.84352505062064898</v>
      </c>
      <c r="BO54" s="93">
        <v>-0.88306296671531281</v>
      </c>
      <c r="BP54" s="93">
        <v>-0.91615318220092679</v>
      </c>
      <c r="BQ54" s="93">
        <v>-0.93910920868537362</v>
      </c>
      <c r="BR54" s="93">
        <v>-0.97095487342304421</v>
      </c>
      <c r="BS54" s="93">
        <v>-0.98985814722080423</v>
      </c>
      <c r="BT54" s="93"/>
      <c r="BV54" s="11"/>
      <c r="BW54" s="11"/>
      <c r="BX54" s="11"/>
      <c r="BY54" s="11"/>
      <c r="BZ54" s="11"/>
      <c r="CA54" s="11"/>
    </row>
    <row r="55" spans="1:79">
      <c r="A55" s="16" t="s">
        <v>193</v>
      </c>
      <c r="B55" s="93">
        <v>6.4273923153824977E-2</v>
      </c>
      <c r="C55" s="93">
        <v>0.182904096517221</v>
      </c>
      <c r="D55" s="93">
        <v>-0.7220078656677561</v>
      </c>
      <c r="E55" s="93">
        <v>0.36320662787575164</v>
      </c>
      <c r="F55" s="93">
        <v>0.47997138017565283</v>
      </c>
      <c r="G55" s="93">
        <v>0.47968498951364691</v>
      </c>
      <c r="H55" s="14"/>
      <c r="I55" s="93" t="s">
        <v>193</v>
      </c>
      <c r="J55" s="93" t="s">
        <v>345</v>
      </c>
      <c r="K55" s="93" t="s">
        <v>345</v>
      </c>
      <c r="L55" s="93" t="s">
        <v>345</v>
      </c>
      <c r="M55" s="93" t="s">
        <v>345</v>
      </c>
      <c r="N55" s="93" t="s">
        <v>345</v>
      </c>
      <c r="O55" s="93" t="s">
        <v>345</v>
      </c>
      <c r="P55" s="93"/>
      <c r="Q55" s="93" t="s">
        <v>193</v>
      </c>
      <c r="R55" s="93">
        <v>5.9366263989021487E-3</v>
      </c>
      <c r="S55" s="93">
        <v>-0.47386313467444086</v>
      </c>
      <c r="T55" s="93">
        <v>-0.55728868299944412</v>
      </c>
      <c r="U55" s="93">
        <v>-0.49688097499545136</v>
      </c>
      <c r="V55" s="93">
        <v>-0.5297574501372827</v>
      </c>
      <c r="W55" s="93">
        <v>-0.51496422378621964</v>
      </c>
      <c r="X55" s="93"/>
      <c r="Y55" s="93" t="s">
        <v>193</v>
      </c>
      <c r="Z55" s="93">
        <v>-0.44210637307271311</v>
      </c>
      <c r="AA55" s="93">
        <v>-0.44210637307271311</v>
      </c>
      <c r="AB55" s="93">
        <v>-0.30226038143553302</v>
      </c>
      <c r="AC55" s="93">
        <v>-0.37310936143714107</v>
      </c>
      <c r="AD55" s="93">
        <v>-0.47100823681661685</v>
      </c>
      <c r="AE55" s="93">
        <v>-0.5279976394510566</v>
      </c>
      <c r="AF55" s="93"/>
      <c r="AG55" s="93" t="s">
        <v>193</v>
      </c>
      <c r="AH55" s="93">
        <v>-0.55297657836480507</v>
      </c>
      <c r="AI55" s="93">
        <v>-0.45372683251735529</v>
      </c>
      <c r="AJ55" s="93">
        <v>-0.39883347787874446</v>
      </c>
      <c r="AK55" s="93">
        <v>-0.44107965745387923</v>
      </c>
      <c r="AL55" s="93">
        <v>-0.36689068111426004</v>
      </c>
      <c r="AM55" s="93">
        <v>-0.36689068111426004</v>
      </c>
      <c r="AN55" s="93"/>
      <c r="AO55" s="93" t="s">
        <v>193</v>
      </c>
      <c r="AP55" s="93">
        <v>-0.55426698623842552</v>
      </c>
      <c r="AQ55" s="93">
        <v>-0.56660412754665324</v>
      </c>
      <c r="AR55" s="93">
        <v>-0.55261009181894072</v>
      </c>
      <c r="AS55" s="93">
        <v>-0.56275820887547146</v>
      </c>
      <c r="AT55" s="93">
        <v>-0.56031142639164722</v>
      </c>
      <c r="AU55" s="93">
        <v>-0.56007360292998409</v>
      </c>
      <c r="AV55" s="93"/>
      <c r="AW55" s="93" t="s">
        <v>193</v>
      </c>
      <c r="AX55" s="93">
        <v>-0.14268984198302032</v>
      </c>
      <c r="AY55" s="93">
        <v>1.9361788071440841E-2</v>
      </c>
      <c r="AZ55" s="93">
        <v>0.18838599364183203</v>
      </c>
      <c r="BA55" s="93">
        <v>0.15543456576383238</v>
      </c>
      <c r="BB55" s="93">
        <v>0.15543456576383238</v>
      </c>
      <c r="BC55" s="93">
        <v>0.15543456576383238</v>
      </c>
      <c r="BD55" s="93"/>
      <c r="BE55" s="93" t="s">
        <v>193</v>
      </c>
      <c r="BF55" s="93">
        <v>0.34323599064438426</v>
      </c>
      <c r="BG55" s="93">
        <v>0.34323599064438426</v>
      </c>
      <c r="BH55" s="93">
        <v>0.34323599064438426</v>
      </c>
      <c r="BI55" s="93">
        <v>0.34323599064438426</v>
      </c>
      <c r="BJ55" s="93">
        <v>0.34323599064438426</v>
      </c>
      <c r="BK55" s="93">
        <v>0.34323599064438426</v>
      </c>
      <c r="BL55" s="93"/>
      <c r="BM55" s="93" t="s">
        <v>193</v>
      </c>
      <c r="BN55" s="93">
        <v>-0.66413685217127283</v>
      </c>
      <c r="BO55" s="93">
        <v>-0.67306087249466884</v>
      </c>
      <c r="BP55" s="93">
        <v>-0.69704377581598331</v>
      </c>
      <c r="BQ55" s="93">
        <v>-0.71185801840381546</v>
      </c>
      <c r="BR55" s="93">
        <v>-0.68651243384772553</v>
      </c>
      <c r="BS55" s="93">
        <v>-0.66246429125780737</v>
      </c>
      <c r="BT55" s="93"/>
      <c r="BV55" s="11"/>
      <c r="BW55" s="11"/>
      <c r="BX55" s="11"/>
      <c r="BY55" s="11"/>
      <c r="BZ55" s="11"/>
      <c r="CA55" s="11"/>
    </row>
    <row r="56" spans="1:79">
      <c r="A56" s="16" t="s">
        <v>59</v>
      </c>
      <c r="B56" s="93">
        <v>0.57236725772978869</v>
      </c>
      <c r="C56" s="93">
        <v>0.53386529227101909</v>
      </c>
      <c r="D56" s="93">
        <v>0.4765426524207077</v>
      </c>
      <c r="E56" s="93">
        <v>0.43393738828110612</v>
      </c>
      <c r="F56" s="93">
        <v>0.38548331820669357</v>
      </c>
      <c r="G56" s="93">
        <v>0.38520744633417686</v>
      </c>
      <c r="H56" s="14"/>
      <c r="I56" s="93" t="s">
        <v>59</v>
      </c>
      <c r="J56" s="93">
        <v>-0.67434284767058983</v>
      </c>
      <c r="K56" s="93">
        <v>-0.63926826594786579</v>
      </c>
      <c r="L56" s="93">
        <v>-0.66004802285730313</v>
      </c>
      <c r="M56" s="93">
        <v>-0.69310790355860952</v>
      </c>
      <c r="N56" s="93">
        <v>-0.73667700250275092</v>
      </c>
      <c r="O56" s="93">
        <v>-0.78484464563421041</v>
      </c>
      <c r="P56" s="93"/>
      <c r="Q56" s="93" t="s">
        <v>59</v>
      </c>
      <c r="R56" s="93">
        <v>-0.53283029156012152</v>
      </c>
      <c r="S56" s="93">
        <v>-0.31436469899047143</v>
      </c>
      <c r="T56" s="93">
        <v>4.2710131462554826E-2</v>
      </c>
      <c r="U56" s="93">
        <v>-0.45528479582840797</v>
      </c>
      <c r="V56" s="93">
        <v>-0.4853393431049855</v>
      </c>
      <c r="W56" s="93">
        <v>-0.50180051965275418</v>
      </c>
      <c r="X56" s="93"/>
      <c r="Y56" s="93" t="s">
        <v>59</v>
      </c>
      <c r="Z56" s="93">
        <v>-0.45123794894212688</v>
      </c>
      <c r="AA56" s="93">
        <v>-0.45123794894212688</v>
      </c>
      <c r="AB56" s="93">
        <v>-0.19931094883502207</v>
      </c>
      <c r="AC56" s="93">
        <v>-0.27767693700766338</v>
      </c>
      <c r="AD56" s="93">
        <v>-0.40299922590548642</v>
      </c>
      <c r="AE56" s="93">
        <v>-0.54427520608537283</v>
      </c>
      <c r="AF56" s="93"/>
      <c r="AG56" s="93" t="s">
        <v>59</v>
      </c>
      <c r="AH56" s="93">
        <v>-0.81637349043756757</v>
      </c>
      <c r="AI56" s="93">
        <v>-0.64586300482492931</v>
      </c>
      <c r="AJ56" s="93">
        <v>-0.5520086140927305</v>
      </c>
      <c r="AK56" s="93">
        <v>-0.54681707131073687</v>
      </c>
      <c r="AL56" s="93">
        <v>-0.52667465388888868</v>
      </c>
      <c r="AM56" s="93">
        <v>-0.52667465388888868</v>
      </c>
      <c r="AN56" s="93"/>
      <c r="AO56" s="93" t="s">
        <v>59</v>
      </c>
      <c r="AP56" s="93">
        <v>-0.5693902480973656</v>
      </c>
      <c r="AQ56" s="93">
        <v>-0.58165278981139701</v>
      </c>
      <c r="AR56" s="93">
        <v>-0.56551846474380862</v>
      </c>
      <c r="AS56" s="93">
        <v>-0.57491672333318034</v>
      </c>
      <c r="AT56" s="93">
        <v>-0.57511396581483398</v>
      </c>
      <c r="AU56" s="93">
        <v>-0.5774086568591853</v>
      </c>
      <c r="AV56" s="93"/>
      <c r="AW56" s="93" t="s">
        <v>59</v>
      </c>
      <c r="AX56" s="93">
        <v>0.14135629205794559</v>
      </c>
      <c r="AY56" s="93">
        <v>0.22960802795308127</v>
      </c>
      <c r="AZ56" s="93">
        <v>0.3201633882090249</v>
      </c>
      <c r="BA56" s="93">
        <v>8.0174555930259156E-2</v>
      </c>
      <c r="BB56" s="93">
        <v>8.0174555930259156E-2</v>
      </c>
      <c r="BC56" s="93">
        <v>8.0174555930259156E-2</v>
      </c>
      <c r="BD56" s="93"/>
      <c r="BE56" s="93" t="s">
        <v>59</v>
      </c>
      <c r="BF56" s="93">
        <v>0.34323599064438426</v>
      </c>
      <c r="BG56" s="93">
        <v>0.34323599064438426</v>
      </c>
      <c r="BH56" s="93">
        <v>0.34323599064438426</v>
      </c>
      <c r="BI56" s="93">
        <v>0.34323599064438426</v>
      </c>
      <c r="BJ56" s="93">
        <v>0.34323599064438426</v>
      </c>
      <c r="BK56" s="93">
        <v>0.34323599064438426</v>
      </c>
      <c r="BL56" s="93"/>
      <c r="BM56" s="93" t="s">
        <v>59</v>
      </c>
      <c r="BN56" s="93">
        <v>-0.79571882092205115</v>
      </c>
      <c r="BO56" s="93">
        <v>-0.79165121440824593</v>
      </c>
      <c r="BP56" s="93">
        <v>-0.77484486265491026</v>
      </c>
      <c r="BQ56" s="93">
        <v>-0.81535610336952768</v>
      </c>
      <c r="BR56" s="93">
        <v>-0.85575130366891028</v>
      </c>
      <c r="BS56" s="93">
        <v>-0.85869349507076409</v>
      </c>
      <c r="BT56" s="93"/>
      <c r="BV56" s="11"/>
      <c r="BW56" s="11"/>
      <c r="BX56" s="11"/>
      <c r="BY56" s="11"/>
      <c r="BZ56" s="11"/>
      <c r="CA56" s="11"/>
    </row>
    <row r="57" spans="1:79">
      <c r="A57" s="16" t="s">
        <v>60</v>
      </c>
      <c r="B57" s="93">
        <v>0.57236725772978869</v>
      </c>
      <c r="C57" s="93">
        <v>0.53386529227101909</v>
      </c>
      <c r="D57" s="93">
        <v>0.4765426524207077</v>
      </c>
      <c r="E57" s="93">
        <v>0.43393738828110612</v>
      </c>
      <c r="F57" s="93">
        <v>0.43650687166993218</v>
      </c>
      <c r="G57" s="93">
        <v>0.43622531965109129</v>
      </c>
      <c r="H57" s="14"/>
      <c r="I57" s="93" t="s">
        <v>60</v>
      </c>
      <c r="J57" s="93">
        <v>-2.2836774402584734E-2</v>
      </c>
      <c r="K57" s="93">
        <v>-7.8522485869977982E-2</v>
      </c>
      <c r="L57" s="93">
        <v>-0.12686761830439744</v>
      </c>
      <c r="M57" s="93">
        <v>-0.18489067728268457</v>
      </c>
      <c r="N57" s="93">
        <v>-0.22332702914279709</v>
      </c>
      <c r="O57" s="93">
        <v>-0.28512171214108806</v>
      </c>
      <c r="P57" s="93"/>
      <c r="Q57" s="93" t="s">
        <v>60</v>
      </c>
      <c r="R57" s="93">
        <v>-0.30137333177233394</v>
      </c>
      <c r="S57" s="93">
        <v>-9.7895964831214335E-2</v>
      </c>
      <c r="T57" s="93">
        <v>-9.4483784994579073E-2</v>
      </c>
      <c r="U57" s="93">
        <v>2.2622438979276713E-2</v>
      </c>
      <c r="V57" s="93">
        <v>-6.0041272978571113E-2</v>
      </c>
      <c r="W57" s="93">
        <v>0.17145003719304919</v>
      </c>
      <c r="X57" s="93"/>
      <c r="Y57" s="93" t="s">
        <v>60</v>
      </c>
      <c r="Z57" s="93">
        <v>-0.37932678897049349</v>
      </c>
      <c r="AA57" s="93">
        <v>-0.37932678897049349</v>
      </c>
      <c r="AB57" s="93">
        <v>-0.32628191570898551</v>
      </c>
      <c r="AC57" s="93">
        <v>-0.27767693700766338</v>
      </c>
      <c r="AD57" s="93">
        <v>-0.50626188737054978</v>
      </c>
      <c r="AE57" s="93">
        <v>0.70909742475697901</v>
      </c>
      <c r="AF57" s="93"/>
      <c r="AG57" s="93" t="s">
        <v>60</v>
      </c>
      <c r="AH57" s="93">
        <v>-0.31091434951585084</v>
      </c>
      <c r="AI57" s="93">
        <v>-0.27715334976357808</v>
      </c>
      <c r="AJ57" s="93">
        <v>-0.26855337814309188</v>
      </c>
      <c r="AK57" s="93">
        <v>-0.28949197372154256</v>
      </c>
      <c r="AL57" s="93">
        <v>-0.28139136986076646</v>
      </c>
      <c r="AM57" s="93">
        <v>-0.28139136986076646</v>
      </c>
      <c r="AN57" s="93"/>
      <c r="AO57" s="93" t="s">
        <v>60</v>
      </c>
      <c r="AP57" s="93">
        <v>-0.40232821213611208</v>
      </c>
      <c r="AQ57" s="93">
        <v>-0.36344970557624806</v>
      </c>
      <c r="AR57" s="93">
        <v>-0.279202035184619</v>
      </c>
      <c r="AS57" s="93">
        <v>-0.24359175034073507</v>
      </c>
      <c r="AT57" s="93">
        <v>-0.22444022181543502</v>
      </c>
      <c r="AU57" s="93">
        <v>-0.19091183872753004</v>
      </c>
      <c r="AV57" s="93"/>
      <c r="AW57" s="93" t="s">
        <v>60</v>
      </c>
      <c r="AX57" s="93" t="s">
        <v>345</v>
      </c>
      <c r="AY57" s="93" t="s">
        <v>345</v>
      </c>
      <c r="AZ57" s="93" t="s">
        <v>345</v>
      </c>
      <c r="BA57" s="93" t="s">
        <v>345</v>
      </c>
      <c r="BB57" s="93" t="s">
        <v>345</v>
      </c>
      <c r="BC57" s="93" t="s">
        <v>345</v>
      </c>
      <c r="BD57" s="93"/>
      <c r="BE57" s="93" t="s">
        <v>60</v>
      </c>
      <c r="BF57" s="93">
        <v>0.34323599064438426</v>
      </c>
      <c r="BG57" s="93">
        <v>0.34323599064438426</v>
      </c>
      <c r="BH57" s="93">
        <v>0.34323599064438426</v>
      </c>
      <c r="BI57" s="93">
        <v>0.34323599064438426</v>
      </c>
      <c r="BJ57" s="93">
        <v>0.34323599064438426</v>
      </c>
      <c r="BK57" s="93">
        <v>0.34323599064438426</v>
      </c>
      <c r="BL57" s="93"/>
      <c r="BM57" s="93" t="s">
        <v>60</v>
      </c>
      <c r="BN57" s="93">
        <v>0.13579190719583417</v>
      </c>
      <c r="BO57" s="93">
        <v>-5.9605209869391937E-4</v>
      </c>
      <c r="BP57" s="93">
        <v>0.11142061484140392</v>
      </c>
      <c r="BQ57" s="93">
        <v>7.7356135380409932E-2</v>
      </c>
      <c r="BR57" s="93">
        <v>0.1462238741445189</v>
      </c>
      <c r="BS57" s="93">
        <v>0.24628804794334766</v>
      </c>
      <c r="BT57" s="93"/>
      <c r="BV57" s="11"/>
      <c r="BW57" s="11"/>
      <c r="BX57" s="11"/>
      <c r="BY57" s="11"/>
      <c r="BZ57" s="11"/>
      <c r="CA57" s="11"/>
    </row>
    <row r="58" spans="1:79">
      <c r="A58" s="16" t="s">
        <v>61</v>
      </c>
      <c r="B58" s="93">
        <v>0.57236725772978869</v>
      </c>
      <c r="C58" s="93">
        <v>0.53386529227101909</v>
      </c>
      <c r="D58" s="93">
        <v>0.4765426524207077</v>
      </c>
      <c r="E58" s="93">
        <v>0.43393738828110612</v>
      </c>
      <c r="F58" s="93">
        <v>0.38548331820669357</v>
      </c>
      <c r="G58" s="93">
        <v>0.38520744633417686</v>
      </c>
      <c r="H58" s="14"/>
      <c r="I58" s="93" t="s">
        <v>61</v>
      </c>
      <c r="J58" s="93">
        <v>1.2136322823004937</v>
      </c>
      <c r="K58" s="93">
        <v>1.1140728963386533</v>
      </c>
      <c r="L58" s="93">
        <v>1.2058511442685333</v>
      </c>
      <c r="M58" s="93">
        <v>1.1696378210666578</v>
      </c>
      <c r="N58" s="93">
        <v>0.3896753133262485</v>
      </c>
      <c r="O58" s="93">
        <v>0.30307513737611147</v>
      </c>
      <c r="P58" s="93"/>
      <c r="Q58" s="93" t="s">
        <v>61</v>
      </c>
      <c r="R58" s="93">
        <v>5.2488624413855815E-2</v>
      </c>
      <c r="S58" s="93">
        <v>1.7177872054862275</v>
      </c>
      <c r="T58" s="93">
        <v>2.4495695249397502</v>
      </c>
      <c r="U58" s="93">
        <v>1.8429156046280843</v>
      </c>
      <c r="V58" s="93">
        <v>1.3023843747629407</v>
      </c>
      <c r="W58" s="93">
        <v>1.6514084639658548</v>
      </c>
      <c r="X58" s="93"/>
      <c r="Y58" s="93" t="s">
        <v>61</v>
      </c>
      <c r="Z58" s="93">
        <v>1.6124981975453834</v>
      </c>
      <c r="AA58" s="93">
        <v>1.6124981975453834</v>
      </c>
      <c r="AB58" s="93">
        <v>1.0017657648376053</v>
      </c>
      <c r="AC58" s="93">
        <v>1.4719175108660947</v>
      </c>
      <c r="AD58" s="93">
        <v>1.1237336720994826</v>
      </c>
      <c r="AE58" s="93">
        <v>0.96953849090603905</v>
      </c>
      <c r="AF58" s="93"/>
      <c r="AG58" s="93" t="s">
        <v>61</v>
      </c>
      <c r="AH58" s="93">
        <v>0.24024525319994777</v>
      </c>
      <c r="AI58" s="93">
        <v>-7.3593925190020504E-2</v>
      </c>
      <c r="AJ58" s="93">
        <v>0.10819665450939092</v>
      </c>
      <c r="AK58" s="93">
        <v>6.4810799171861708E-2</v>
      </c>
      <c r="AL58" s="93">
        <v>-1.0729380521207808E-2</v>
      </c>
      <c r="AM58" s="93">
        <v>-1.0729380521207808E-2</v>
      </c>
      <c r="AN58" s="93"/>
      <c r="AO58" s="93" t="s">
        <v>61</v>
      </c>
      <c r="AP58" s="93">
        <v>-0.3001702741604515</v>
      </c>
      <c r="AQ58" s="93">
        <v>-0.28029347007444433</v>
      </c>
      <c r="AR58" s="93">
        <v>-0.24692992759304697</v>
      </c>
      <c r="AS58" s="93">
        <v>-0.30390871106179618</v>
      </c>
      <c r="AT58" s="93">
        <v>-0.28111632698115724</v>
      </c>
      <c r="AU58" s="93">
        <v>-0.26888332051506464</v>
      </c>
      <c r="AV58" s="93"/>
      <c r="AW58" s="93" t="s">
        <v>61</v>
      </c>
      <c r="AX58" s="93">
        <v>0.74100924169998472</v>
      </c>
      <c r="AY58" s="93">
        <v>0.70347070707093262</v>
      </c>
      <c r="AZ58" s="93">
        <v>0.65949017921954656</v>
      </c>
      <c r="BA58" s="93">
        <v>0.65146644875783721</v>
      </c>
      <c r="BB58" s="93">
        <v>0.65146644875783721</v>
      </c>
      <c r="BC58" s="93">
        <v>0.65146644875783721</v>
      </c>
      <c r="BD58" s="93"/>
      <c r="BE58" s="93" t="s">
        <v>61</v>
      </c>
      <c r="BF58" s="93">
        <v>0.34323599064438426</v>
      </c>
      <c r="BG58" s="93">
        <v>0.34323599064438426</v>
      </c>
      <c r="BH58" s="93">
        <v>0.34323599064438426</v>
      </c>
      <c r="BI58" s="93">
        <v>0.34323599064438426</v>
      </c>
      <c r="BJ58" s="93">
        <v>0.34323599064438426</v>
      </c>
      <c r="BK58" s="93">
        <v>0.34323599064438426</v>
      </c>
      <c r="BL58" s="93"/>
      <c r="BM58" s="93" t="s">
        <v>61</v>
      </c>
      <c r="BN58" s="93">
        <v>0.43468619292087696</v>
      </c>
      <c r="BO58" s="93">
        <v>0.40451241972152885</v>
      </c>
      <c r="BP58" s="93">
        <v>0.54131347730167823</v>
      </c>
      <c r="BQ58" s="93">
        <v>0.61971451026001545</v>
      </c>
      <c r="BR58" s="93">
        <v>0.63992759396743459</v>
      </c>
      <c r="BS58" s="93">
        <v>0.68454804561258642</v>
      </c>
      <c r="BT58" s="93"/>
      <c r="BV58" s="11"/>
      <c r="BW58" s="11"/>
      <c r="BX58" s="11"/>
      <c r="BY58" s="11"/>
      <c r="BZ58" s="11"/>
      <c r="CA58" s="11"/>
    </row>
    <row r="59" spans="1:79">
      <c r="A59" s="16" t="s">
        <v>16</v>
      </c>
      <c r="B59" s="93">
        <v>0.57236725772978869</v>
      </c>
      <c r="C59" s="93">
        <v>0.61742748173620909</v>
      </c>
      <c r="D59" s="93">
        <v>0.55813220436682509</v>
      </c>
      <c r="E59" s="93">
        <v>0.5295194969369913</v>
      </c>
      <c r="F59" s="93">
        <v>0.47997138017565283</v>
      </c>
      <c r="G59" s="93">
        <v>0.47968498951364691</v>
      </c>
      <c r="H59" s="14"/>
      <c r="I59" s="93" t="s">
        <v>16</v>
      </c>
      <c r="J59" s="93">
        <v>1.4968022728148422</v>
      </c>
      <c r="K59" s="93">
        <v>1.387195156242137</v>
      </c>
      <c r="L59" s="93">
        <v>1.3228243672516089</v>
      </c>
      <c r="M59" s="93">
        <v>1.1948450321303141</v>
      </c>
      <c r="N59" s="93">
        <v>1.1933041263765567</v>
      </c>
      <c r="O59" s="93">
        <v>1.0741846475184926</v>
      </c>
      <c r="P59" s="93"/>
      <c r="Q59" s="93" t="s">
        <v>16</v>
      </c>
      <c r="R59" s="93">
        <v>-5.7373838892426289E-2</v>
      </c>
      <c r="S59" s="93">
        <v>-2.3365610510708838E-2</v>
      </c>
      <c r="T59" s="93">
        <v>-0.16501987170276475</v>
      </c>
      <c r="U59" s="93">
        <v>-0.3429191586649567</v>
      </c>
      <c r="V59" s="93">
        <v>-0.33323442423383987</v>
      </c>
      <c r="W59" s="93">
        <v>-0.33628035449411336</v>
      </c>
      <c r="X59" s="93"/>
      <c r="Y59" s="93" t="s">
        <v>16</v>
      </c>
      <c r="Z59" s="93">
        <v>-9.9672277969697021E-2</v>
      </c>
      <c r="AA59" s="93">
        <v>-9.9672277969697021E-2</v>
      </c>
      <c r="AB59" s="93">
        <v>-0.19931094883502207</v>
      </c>
      <c r="AC59" s="93">
        <v>-0.27767693700766338</v>
      </c>
      <c r="AD59" s="93">
        <v>-0.40299922590548642</v>
      </c>
      <c r="AE59" s="93">
        <v>-0.46288737291379151</v>
      </c>
      <c r="AF59" s="93"/>
      <c r="AG59" s="93" t="s">
        <v>16</v>
      </c>
      <c r="AH59" s="93">
        <v>0.48823133998315404</v>
      </c>
      <c r="AI59" s="93">
        <v>1.307732930323523</v>
      </c>
      <c r="AJ59" s="93">
        <v>0.76011770687196056</v>
      </c>
      <c r="AK59" s="93">
        <v>0.66257669321967216</v>
      </c>
      <c r="AL59" s="93">
        <v>0.35279746987309629</v>
      </c>
      <c r="AM59" s="93">
        <v>0.35279746987309629</v>
      </c>
      <c r="AN59" s="93"/>
      <c r="AO59" s="93" t="s">
        <v>16</v>
      </c>
      <c r="AP59" s="93">
        <v>-0.46626883966330052</v>
      </c>
      <c r="AQ59" s="93">
        <v>-0.46385410434313734</v>
      </c>
      <c r="AR59" s="93">
        <v>-0.43840132786822972</v>
      </c>
      <c r="AS59" s="93">
        <v>-0.44658097961344456</v>
      </c>
      <c r="AT59" s="93">
        <v>-0.4186518693385487</v>
      </c>
      <c r="AU59" s="93">
        <v>-0.40166530174624576</v>
      </c>
      <c r="AV59" s="93"/>
      <c r="AW59" s="93" t="s">
        <v>16</v>
      </c>
      <c r="AX59" s="93">
        <v>-0.17425052354312764</v>
      </c>
      <c r="AY59" s="93">
        <v>0.21343524026987817</v>
      </c>
      <c r="AZ59" s="93">
        <v>0.61666252598520888</v>
      </c>
      <c r="BA59" s="93">
        <v>0.60699462476527133</v>
      </c>
      <c r="BB59" s="93">
        <v>0.60699462476527133</v>
      </c>
      <c r="BC59" s="93">
        <v>0.60699462476527133</v>
      </c>
      <c r="BD59" s="93"/>
      <c r="BE59" s="93" t="s">
        <v>16</v>
      </c>
      <c r="BF59" s="93">
        <v>0.34323599064438426</v>
      </c>
      <c r="BG59" s="93">
        <v>0.34323599064438426</v>
      </c>
      <c r="BH59" s="93">
        <v>0.34323599064438426</v>
      </c>
      <c r="BI59" s="93">
        <v>0.34323599064438426</v>
      </c>
      <c r="BJ59" s="93">
        <v>0.34323599064438426</v>
      </c>
      <c r="BK59" s="93">
        <v>0.34323599064438426</v>
      </c>
      <c r="BL59" s="93"/>
      <c r="BM59" s="93" t="s">
        <v>16</v>
      </c>
      <c r="BN59" s="93">
        <v>-0.1829994087420598</v>
      </c>
      <c r="BO59" s="93">
        <v>-0.25336687716199685</v>
      </c>
      <c r="BP59" s="93">
        <v>-0.19600117863449146</v>
      </c>
      <c r="BQ59" s="93">
        <v>-0.31514125638742602</v>
      </c>
      <c r="BR59" s="93">
        <v>-0.32091196567824914</v>
      </c>
      <c r="BS59" s="93">
        <v>-0.40030998082288888</v>
      </c>
      <c r="BT59" s="93"/>
      <c r="BV59" s="11"/>
      <c r="BW59" s="11"/>
      <c r="BX59" s="11"/>
      <c r="BY59" s="11"/>
      <c r="BZ59" s="11"/>
      <c r="CA59" s="11"/>
    </row>
    <row r="60" spans="1:79">
      <c r="A60" s="16" t="s">
        <v>62</v>
      </c>
      <c r="B60" s="93" t="s">
        <v>345</v>
      </c>
      <c r="C60" s="93" t="s">
        <v>345</v>
      </c>
      <c r="D60" s="93" t="s">
        <v>345</v>
      </c>
      <c r="E60" s="93" t="s">
        <v>345</v>
      </c>
      <c r="F60" s="93" t="s">
        <v>345</v>
      </c>
      <c r="G60" s="93" t="s">
        <v>345</v>
      </c>
      <c r="H60" s="14"/>
      <c r="I60" s="93" t="s">
        <v>62</v>
      </c>
      <c r="J60" s="93">
        <v>-0.28911100093938991</v>
      </c>
      <c r="K60" s="93">
        <v>-0.10563529903317391</v>
      </c>
      <c r="L60" s="93">
        <v>1.2391806134238742E-2</v>
      </c>
      <c r="M60" s="93">
        <v>0.24078264131456731</v>
      </c>
      <c r="N60" s="93">
        <v>0.32072641693561993</v>
      </c>
      <c r="O60" s="93">
        <v>0.63370625492505472</v>
      </c>
      <c r="P60" s="93"/>
      <c r="Q60" s="93" t="s">
        <v>62</v>
      </c>
      <c r="R60" s="93">
        <v>-0.50734674415699077</v>
      </c>
      <c r="S60" s="93">
        <v>-0.45133446407226285</v>
      </c>
      <c r="T60" s="93">
        <v>-0.49672896674040756</v>
      </c>
      <c r="U60" s="93">
        <v>-0.10043149740340637</v>
      </c>
      <c r="V60" s="93">
        <v>-0.18714286716483244</v>
      </c>
      <c r="W60" s="93">
        <v>-0.27816799007270215</v>
      </c>
      <c r="X60" s="93"/>
      <c r="Y60" s="93" t="s">
        <v>62</v>
      </c>
      <c r="Z60" s="93">
        <v>0.87055765815551533</v>
      </c>
      <c r="AA60" s="93">
        <v>0.87055765815551533</v>
      </c>
      <c r="AB60" s="93">
        <v>0.3325944529342843</v>
      </c>
      <c r="AC60" s="93">
        <v>-0.15043370443502641</v>
      </c>
      <c r="AD60" s="93">
        <v>-0.26420532608685288</v>
      </c>
      <c r="AE60" s="93">
        <v>5.7994759384328701E-2</v>
      </c>
      <c r="AF60" s="93"/>
      <c r="AG60" s="93" t="s">
        <v>62</v>
      </c>
      <c r="AH60" s="93">
        <v>-0.29071164986511044</v>
      </c>
      <c r="AI60" s="93">
        <v>-0.43894198706847287</v>
      </c>
      <c r="AJ60" s="93">
        <v>-0.55239350374075569</v>
      </c>
      <c r="AK60" s="93">
        <v>-0.47677124419324429</v>
      </c>
      <c r="AL60" s="93">
        <v>-0.37845876382755994</v>
      </c>
      <c r="AM60" s="93">
        <v>-0.37845876382755994</v>
      </c>
      <c r="AN60" s="93"/>
      <c r="AO60" s="93" t="s">
        <v>62</v>
      </c>
      <c r="AP60" s="93">
        <v>-0.5676837628968755</v>
      </c>
      <c r="AQ60" s="93">
        <v>-0.57414593862645835</v>
      </c>
      <c r="AR60" s="93">
        <v>-0.55270939492500659</v>
      </c>
      <c r="AS60" s="93">
        <v>-0.55284683222011899</v>
      </c>
      <c r="AT60" s="93">
        <v>-0.5489427892453842</v>
      </c>
      <c r="AU60" s="93">
        <v>-0.53713511838761341</v>
      </c>
      <c r="AV60" s="93"/>
      <c r="AW60" s="93" t="s">
        <v>62</v>
      </c>
      <c r="AX60" s="93" t="s">
        <v>345</v>
      </c>
      <c r="AY60" s="93" t="s">
        <v>345</v>
      </c>
      <c r="AZ60" s="93" t="s">
        <v>345</v>
      </c>
      <c r="BA60" s="93" t="s">
        <v>345</v>
      </c>
      <c r="BB60" s="93" t="s">
        <v>345</v>
      </c>
      <c r="BC60" s="93" t="s">
        <v>345</v>
      </c>
      <c r="BD60" s="93"/>
      <c r="BE60" s="93" t="s">
        <v>62</v>
      </c>
      <c r="BF60" s="93">
        <v>0.34323599064438426</v>
      </c>
      <c r="BG60" s="93">
        <v>0.34323599064438426</v>
      </c>
      <c r="BH60" s="93">
        <v>0.34323599064438426</v>
      </c>
      <c r="BI60" s="93">
        <v>0.34323599064438426</v>
      </c>
      <c r="BJ60" s="93">
        <v>0.34323599064438426</v>
      </c>
      <c r="BK60" s="93">
        <v>0.34323599064438426</v>
      </c>
      <c r="BL60" s="93"/>
      <c r="BM60" s="93" t="s">
        <v>62</v>
      </c>
      <c r="BN60" s="93">
        <v>-0.53882324520272395</v>
      </c>
      <c r="BO60" s="93">
        <v>-0.33737406898920436</v>
      </c>
      <c r="BP60" s="93">
        <v>-0.18167642375902926</v>
      </c>
      <c r="BQ60" s="93">
        <v>-8.1494813753218084E-2</v>
      </c>
      <c r="BR60" s="93">
        <v>-4.8363511057854372E-2</v>
      </c>
      <c r="BS60" s="93">
        <v>8.1018542324713727E-2</v>
      </c>
      <c r="BT60" s="93"/>
      <c r="BV60" s="11"/>
      <c r="BW60" s="11"/>
      <c r="BX60" s="11"/>
      <c r="BY60" s="11"/>
      <c r="BZ60" s="11"/>
      <c r="CA60" s="11"/>
    </row>
    <row r="61" spans="1:79">
      <c r="A61" s="16" t="s">
        <v>195</v>
      </c>
      <c r="B61" s="93">
        <v>-8.0895601010736062E-2</v>
      </c>
      <c r="C61" s="93">
        <v>-5.1070033985310695E-2</v>
      </c>
      <c r="D61" s="93">
        <v>0.23177399658235565</v>
      </c>
      <c r="E61" s="93">
        <v>0.14719106231345075</v>
      </c>
      <c r="F61" s="93">
        <v>0.22674337409884138</v>
      </c>
      <c r="G61" s="93">
        <v>0.22648517379266658</v>
      </c>
      <c r="H61" s="14"/>
      <c r="I61" s="93" t="s">
        <v>195</v>
      </c>
      <c r="J61" s="93">
        <v>-0.82653761120111002</v>
      </c>
      <c r="K61" s="93">
        <v>-0.85370557795547808</v>
      </c>
      <c r="L61" s="93">
        <v>-0.89357512297460029</v>
      </c>
      <c r="M61" s="93">
        <v>-0.91459997650509095</v>
      </c>
      <c r="N61" s="93">
        <v>-0.98037356292307898</v>
      </c>
      <c r="O61" s="93">
        <v>-0.99803705186367631</v>
      </c>
      <c r="P61" s="93"/>
      <c r="Q61" s="93" t="s">
        <v>195</v>
      </c>
      <c r="R61" s="93">
        <v>-0.60250869657660167</v>
      </c>
      <c r="S61" s="93">
        <v>-0.62177615930623675</v>
      </c>
      <c r="T61" s="93">
        <v>-0.6795534768547058</v>
      </c>
      <c r="U61" s="93">
        <v>-0.61082161403657342</v>
      </c>
      <c r="V61" s="93">
        <v>-0.60654635155490477</v>
      </c>
      <c r="W61" s="93">
        <v>-0.59309046010337962</v>
      </c>
      <c r="X61" s="93"/>
      <c r="Y61" s="93" t="s">
        <v>195</v>
      </c>
      <c r="Z61" s="93">
        <v>-0.52429055589743701</v>
      </c>
      <c r="AA61" s="93">
        <v>-0.52429055589743701</v>
      </c>
      <c r="AB61" s="93">
        <v>-0.32628191570898551</v>
      </c>
      <c r="AC61" s="93">
        <v>-0.39601314330021575</v>
      </c>
      <c r="AD61" s="93">
        <v>-0.52513785774588395</v>
      </c>
      <c r="AE61" s="93">
        <v>-0.5597714495212418</v>
      </c>
      <c r="AF61" s="93"/>
      <c r="AG61" s="93" t="s">
        <v>195</v>
      </c>
      <c r="AH61" s="93">
        <v>-0.69028078869371012</v>
      </c>
      <c r="AI61" s="93">
        <v>0.29989510523071028</v>
      </c>
      <c r="AJ61" s="93">
        <v>6.2889655025465693E-4</v>
      </c>
      <c r="AK61" s="93">
        <v>-0.18645953139264404</v>
      </c>
      <c r="AL61" s="93">
        <v>-0.5537659400501499</v>
      </c>
      <c r="AM61" s="93">
        <v>-0.5537659400501499</v>
      </c>
      <c r="AN61" s="93"/>
      <c r="AO61" s="93" t="s">
        <v>195</v>
      </c>
      <c r="AP61" s="93">
        <v>-0.58222612087740455</v>
      </c>
      <c r="AQ61" s="93">
        <v>-0.59329936365622771</v>
      </c>
      <c r="AR61" s="93">
        <v>-0.5769416496300136</v>
      </c>
      <c r="AS61" s="93">
        <v>-0.58467177994823072</v>
      </c>
      <c r="AT61" s="93">
        <v>-0.58406608521540937</v>
      </c>
      <c r="AU61" s="93">
        <v>-0.58619692683049685</v>
      </c>
      <c r="AV61" s="93"/>
      <c r="AW61" s="93" t="s">
        <v>195</v>
      </c>
      <c r="AX61" s="93" t="s">
        <v>345</v>
      </c>
      <c r="AY61" s="93" t="s">
        <v>345</v>
      </c>
      <c r="AZ61" s="93" t="s">
        <v>345</v>
      </c>
      <c r="BA61" s="93" t="s">
        <v>345</v>
      </c>
      <c r="BB61" s="93" t="s">
        <v>345</v>
      </c>
      <c r="BC61" s="93" t="s">
        <v>345</v>
      </c>
      <c r="BD61" s="93"/>
      <c r="BE61" s="93" t="s">
        <v>195</v>
      </c>
      <c r="BF61" s="93">
        <v>0.34323599064438426</v>
      </c>
      <c r="BG61" s="93">
        <v>0.34323599064438426</v>
      </c>
      <c r="BH61" s="93">
        <v>0.34323599064438426</v>
      </c>
      <c r="BI61" s="93">
        <v>0.34323599064438426</v>
      </c>
      <c r="BJ61" s="93">
        <v>0.34323599064438426</v>
      </c>
      <c r="BK61" s="93">
        <v>0.34323599064438426</v>
      </c>
      <c r="BL61" s="93"/>
      <c r="BM61" s="93" t="s">
        <v>195</v>
      </c>
      <c r="BN61" s="93">
        <v>-0.84363910024620059</v>
      </c>
      <c r="BO61" s="93">
        <v>-0.88967546710116241</v>
      </c>
      <c r="BP61" s="93">
        <v>-0.92912770991458848</v>
      </c>
      <c r="BQ61" s="93">
        <v>-0.96172192165309878</v>
      </c>
      <c r="BR61" s="93">
        <v>-1.0010376316013574</v>
      </c>
      <c r="BS61" s="93">
        <v>-1.0275197294081972</v>
      </c>
      <c r="BT61" s="93"/>
      <c r="BV61" s="11"/>
      <c r="BW61" s="11"/>
      <c r="BX61" s="11"/>
      <c r="BY61" s="11"/>
      <c r="BZ61" s="11"/>
      <c r="CA61" s="11"/>
    </row>
    <row r="62" spans="1:79">
      <c r="A62" s="16" t="s">
        <v>196</v>
      </c>
      <c r="B62" s="93">
        <v>0.49978249564750815</v>
      </c>
      <c r="C62" s="93">
        <v>0.45030310280582914</v>
      </c>
      <c r="D62" s="93">
        <v>0.44798630923956712</v>
      </c>
      <c r="E62" s="93">
        <v>0.44349559914669412</v>
      </c>
      <c r="F62" s="93">
        <v>0.41666437865644995</v>
      </c>
      <c r="G62" s="93">
        <v>0.41638503558340184</v>
      </c>
      <c r="H62" s="14"/>
      <c r="I62" s="93" t="s">
        <v>196</v>
      </c>
      <c r="J62" s="93">
        <v>-0.32384562717226434</v>
      </c>
      <c r="K62" s="93">
        <v>-0.20505950773546996</v>
      </c>
      <c r="L62" s="93">
        <v>0.52223006269058847</v>
      </c>
      <c r="M62" s="93">
        <v>0.26482058872152242</v>
      </c>
      <c r="N62" s="93">
        <v>6.5852179641971209E-2</v>
      </c>
      <c r="O62" s="93">
        <v>0.51895007522989645</v>
      </c>
      <c r="P62" s="93"/>
      <c r="Q62" s="93" t="s">
        <v>196</v>
      </c>
      <c r="R62" s="93">
        <v>-0.55000910229429822</v>
      </c>
      <c r="S62" s="93">
        <v>-0.56525330898834258</v>
      </c>
      <c r="T62" s="93">
        <v>-0.28244928466276475</v>
      </c>
      <c r="U62" s="93">
        <v>-0.14508274205022287</v>
      </c>
      <c r="V62" s="93">
        <v>-0.17005797492531424</v>
      </c>
      <c r="W62" s="93">
        <v>-0.24311973299892076</v>
      </c>
      <c r="X62" s="93"/>
      <c r="Y62" s="93" t="s">
        <v>196</v>
      </c>
      <c r="Z62" s="93">
        <v>-0.52429055589743701</v>
      </c>
      <c r="AA62" s="93">
        <v>-0.52429055589743701</v>
      </c>
      <c r="AB62" s="93">
        <v>-0.32696824525965562</v>
      </c>
      <c r="AC62" s="93">
        <v>-0.39601314330021575</v>
      </c>
      <c r="AD62" s="93">
        <v>-0.50570671177127524</v>
      </c>
      <c r="AE62" s="93">
        <v>-0.46288737291379151</v>
      </c>
      <c r="AF62" s="93"/>
      <c r="AG62" s="93" t="s">
        <v>196</v>
      </c>
      <c r="AH62" s="93">
        <v>-1.0363323607484249</v>
      </c>
      <c r="AI62" s="93">
        <v>-0.8062527539469484</v>
      </c>
      <c r="AJ62" s="93">
        <v>-0.71578657024363124</v>
      </c>
      <c r="AK62" s="93">
        <v>-0.68623538848875643</v>
      </c>
      <c r="AL62" s="93">
        <v>-0.65875707639697112</v>
      </c>
      <c r="AM62" s="93">
        <v>-0.65875707639697112</v>
      </c>
      <c r="AN62" s="93"/>
      <c r="AO62" s="93" t="s">
        <v>196</v>
      </c>
      <c r="AP62" s="93">
        <v>-0.56210287824734606</v>
      </c>
      <c r="AQ62" s="93">
        <v>-0.57302771140821751</v>
      </c>
      <c r="AR62" s="93">
        <v>-0.5530084732512266</v>
      </c>
      <c r="AS62" s="93">
        <v>-0.55713991749206149</v>
      </c>
      <c r="AT62" s="93">
        <v>-0.55587484162802092</v>
      </c>
      <c r="AU62" s="93">
        <v>-0.54829551477218064</v>
      </c>
      <c r="AV62" s="93"/>
      <c r="AW62" s="93" t="s">
        <v>196</v>
      </c>
      <c r="AX62" s="93">
        <v>0.64632719701966279</v>
      </c>
      <c r="AY62" s="93">
        <v>0.63877955633812011</v>
      </c>
      <c r="AZ62" s="93">
        <v>0.62654583057774826</v>
      </c>
      <c r="BA62" s="93">
        <v>0.61725735337894039</v>
      </c>
      <c r="BB62" s="93">
        <v>0.61725735337894039</v>
      </c>
      <c r="BC62" s="93">
        <v>0.61725735337894039</v>
      </c>
      <c r="BD62" s="93"/>
      <c r="BE62" s="93" t="s">
        <v>196</v>
      </c>
      <c r="BF62" s="93">
        <v>0.34323599064438426</v>
      </c>
      <c r="BG62" s="93">
        <v>0.34323599064438426</v>
      </c>
      <c r="BH62" s="93">
        <v>0.34323599064438426</v>
      </c>
      <c r="BI62" s="93">
        <v>0.34323599064438426</v>
      </c>
      <c r="BJ62" s="93">
        <v>0.34323599064438426</v>
      </c>
      <c r="BK62" s="93">
        <v>0.34323599064438426</v>
      </c>
      <c r="BL62" s="93"/>
      <c r="BM62" s="93" t="s">
        <v>196</v>
      </c>
      <c r="BN62" s="93">
        <v>-0.62652538727149931</v>
      </c>
      <c r="BO62" s="93">
        <v>-0.54875869085546125</v>
      </c>
      <c r="BP62" s="93">
        <v>-0.51471335108239835</v>
      </c>
      <c r="BQ62" s="93">
        <v>-0.52570860691423671</v>
      </c>
      <c r="BR62" s="93">
        <v>-0.563798615906971</v>
      </c>
      <c r="BS62" s="93">
        <v>-0.50409481044719495</v>
      </c>
      <c r="BT62" s="93"/>
      <c r="BV62" s="11"/>
      <c r="BW62" s="11"/>
      <c r="BX62" s="11"/>
      <c r="BY62" s="11"/>
      <c r="BZ62" s="11"/>
      <c r="CA62" s="11"/>
    </row>
    <row r="63" spans="1:79">
      <c r="A63" s="16" t="s">
        <v>63</v>
      </c>
      <c r="B63" s="93">
        <v>-0.44381941142213865</v>
      </c>
      <c r="C63" s="93">
        <v>-0.55244317077645055</v>
      </c>
      <c r="D63" s="93">
        <v>-0.50253197093270052</v>
      </c>
      <c r="E63" s="93">
        <v>-0.42630158962186004</v>
      </c>
      <c r="F63" s="93">
        <v>-0.46490923951393975</v>
      </c>
      <c r="G63" s="93">
        <v>-0.46509044228105334</v>
      </c>
      <c r="H63" s="14"/>
      <c r="I63" s="93" t="s">
        <v>63</v>
      </c>
      <c r="J63" s="93">
        <v>-0.75187838595446599</v>
      </c>
      <c r="K63" s="93">
        <v>-0.78169548859195337</v>
      </c>
      <c r="L63" s="93">
        <v>-0.82235236735637429</v>
      </c>
      <c r="M63" s="93">
        <v>-0.84181460975149525</v>
      </c>
      <c r="N63" s="93">
        <v>-0.86351855847955727</v>
      </c>
      <c r="O63" s="93">
        <v>-0.8739617015369604</v>
      </c>
      <c r="P63" s="93"/>
      <c r="Q63" s="93" t="s">
        <v>63</v>
      </c>
      <c r="R63" s="93">
        <v>-0.53034693818055578</v>
      </c>
      <c r="S63" s="93">
        <v>-0.55794237080024367</v>
      </c>
      <c r="T63" s="93">
        <v>-0.61997201752022557</v>
      </c>
      <c r="U63" s="93">
        <v>-0.5969964687029311</v>
      </c>
      <c r="V63" s="93">
        <v>-0.61106449028847676</v>
      </c>
      <c r="W63" s="93">
        <v>-0.60905286495413602</v>
      </c>
      <c r="X63" s="93"/>
      <c r="Y63" s="93" t="s">
        <v>63</v>
      </c>
      <c r="Z63" s="93">
        <v>-0.37818534198681675</v>
      </c>
      <c r="AA63" s="93">
        <v>-0.37818534198681675</v>
      </c>
      <c r="AB63" s="93">
        <v>-0.28304315401677094</v>
      </c>
      <c r="AC63" s="93">
        <v>-0.27385964003048424</v>
      </c>
      <c r="AD63" s="93">
        <v>-0.40299922590548642</v>
      </c>
      <c r="AE63" s="93">
        <v>-0.46288737291379151</v>
      </c>
      <c r="AF63" s="93"/>
      <c r="AG63" s="93" t="s">
        <v>63</v>
      </c>
      <c r="AH63" s="93">
        <v>-0.32299596881760534</v>
      </c>
      <c r="AI63" s="93">
        <v>-0.34176672515169954</v>
      </c>
      <c r="AJ63" s="93">
        <v>-0.34544742248698462</v>
      </c>
      <c r="AK63" s="93">
        <v>-0.31735045782944388</v>
      </c>
      <c r="AL63" s="93">
        <v>-0.53242198225580839</v>
      </c>
      <c r="AM63" s="93">
        <v>-0.53242198225580839</v>
      </c>
      <c r="AN63" s="93"/>
      <c r="AO63" s="93" t="s">
        <v>63</v>
      </c>
      <c r="AP63" s="93">
        <v>-0.5718222537589569</v>
      </c>
      <c r="AQ63" s="93">
        <v>-0.59120582563263913</v>
      </c>
      <c r="AR63" s="93">
        <v>-0.57620213381265517</v>
      </c>
      <c r="AS63" s="93">
        <v>-0.58396562994783541</v>
      </c>
      <c r="AT63" s="93">
        <v>-0.58345498687024366</v>
      </c>
      <c r="AU63" s="93">
        <v>-0.58605692128596742</v>
      </c>
      <c r="AV63" s="93"/>
      <c r="AW63" s="93" t="s">
        <v>63</v>
      </c>
      <c r="AX63" s="93">
        <v>-1.3735564228272059</v>
      </c>
      <c r="AY63" s="93">
        <v>-1.3181277533294562</v>
      </c>
      <c r="AZ63" s="93">
        <v>-1.2512820420047504</v>
      </c>
      <c r="BA63" s="93">
        <v>-0.93925648636086789</v>
      </c>
      <c r="BB63" s="93">
        <v>-0.93925648636086789</v>
      </c>
      <c r="BC63" s="93">
        <v>-0.93925648636086789</v>
      </c>
      <c r="BD63" s="93"/>
      <c r="BE63" s="93" t="s">
        <v>63</v>
      </c>
      <c r="BF63" s="93" t="s">
        <v>345</v>
      </c>
      <c r="BG63" s="93" t="s">
        <v>345</v>
      </c>
      <c r="BH63" s="93" t="s">
        <v>345</v>
      </c>
      <c r="BI63" s="93" t="s">
        <v>345</v>
      </c>
      <c r="BJ63" s="93" t="s">
        <v>345</v>
      </c>
      <c r="BK63" s="93" t="s">
        <v>345</v>
      </c>
      <c r="BL63" s="93"/>
      <c r="BM63" s="93" t="s">
        <v>63</v>
      </c>
      <c r="BN63" s="93">
        <v>-0.81614046184349531</v>
      </c>
      <c r="BO63" s="93">
        <v>-0.85633879619956332</v>
      </c>
      <c r="BP63" s="93">
        <v>-0.89061104412816106</v>
      </c>
      <c r="BQ63" s="93">
        <v>-0.91290584475956937</v>
      </c>
      <c r="BR63" s="93">
        <v>-0.94677208151338366</v>
      </c>
      <c r="BS63" s="93">
        <v>-0.97344857069030188</v>
      </c>
      <c r="BT63" s="93"/>
      <c r="BV63" s="11"/>
      <c r="BW63" s="11"/>
      <c r="BX63" s="11"/>
      <c r="BY63" s="11"/>
      <c r="BZ63" s="11"/>
      <c r="CA63" s="11"/>
    </row>
    <row r="64" spans="1:79">
      <c r="A64" s="16" t="s">
        <v>17</v>
      </c>
      <c r="B64" s="93">
        <v>0.63261261025808135</v>
      </c>
      <c r="C64" s="93">
        <v>0.56896141184639903</v>
      </c>
      <c r="D64" s="93">
        <v>0.53855071189975734</v>
      </c>
      <c r="E64" s="93">
        <v>0.45018634675260677</v>
      </c>
      <c r="F64" s="93">
        <v>0.46768793211968857</v>
      </c>
      <c r="G64" s="93">
        <v>0.46740290890031622</v>
      </c>
      <c r="H64" s="14"/>
      <c r="I64" s="93" t="s">
        <v>17</v>
      </c>
      <c r="J64" s="93">
        <v>0.93986053558749993</v>
      </c>
      <c r="K64" s="93">
        <v>0.85001540202522141</v>
      </c>
      <c r="L64" s="93">
        <v>0.79151795316695095</v>
      </c>
      <c r="M64" s="93">
        <v>0.6891773182596207</v>
      </c>
      <c r="N64" s="93">
        <v>0.67411437654089057</v>
      </c>
      <c r="O64" s="93">
        <v>0.57600421002630997</v>
      </c>
      <c r="P64" s="93"/>
      <c r="Q64" s="93" t="s">
        <v>17</v>
      </c>
      <c r="R64" s="93">
        <v>1.3621149850793375</v>
      </c>
      <c r="S64" s="93">
        <v>1.2646396009687531</v>
      </c>
      <c r="T64" s="93">
        <v>2.4178523923886908</v>
      </c>
      <c r="U64" s="93">
        <v>2.4013194327228691</v>
      </c>
      <c r="V64" s="93">
        <v>4.5688796304746964</v>
      </c>
      <c r="W64" s="93">
        <v>4.0184727528490463</v>
      </c>
      <c r="X64" s="93"/>
      <c r="Y64" s="93" t="s">
        <v>17</v>
      </c>
      <c r="Z64" s="93">
        <v>-8.5974914165576372E-2</v>
      </c>
      <c r="AA64" s="93">
        <v>-8.5974914165576372E-2</v>
      </c>
      <c r="AB64" s="93">
        <v>0.14385382650001433</v>
      </c>
      <c r="AC64" s="93">
        <v>0.51759326657131755</v>
      </c>
      <c r="AD64" s="93">
        <v>-0.12541142626821933</v>
      </c>
      <c r="AE64" s="93">
        <v>-0.20244630676473141</v>
      </c>
      <c r="AF64" s="93"/>
      <c r="AG64" s="93" t="s">
        <v>17</v>
      </c>
      <c r="AH64" s="93" t="s">
        <v>345</v>
      </c>
      <c r="AI64" s="93" t="s">
        <v>345</v>
      </c>
      <c r="AJ64" s="93" t="s">
        <v>345</v>
      </c>
      <c r="AK64" s="93" t="s">
        <v>345</v>
      </c>
      <c r="AL64" s="93" t="s">
        <v>345</v>
      </c>
      <c r="AM64" s="93" t="s">
        <v>345</v>
      </c>
      <c r="AN64" s="93"/>
      <c r="AO64" s="93" t="s">
        <v>17</v>
      </c>
      <c r="AP64" s="93">
        <v>0.58981647237169921</v>
      </c>
      <c r="AQ64" s="93">
        <v>0.46892324603207514</v>
      </c>
      <c r="AR64" s="93">
        <v>0.44505086999507815</v>
      </c>
      <c r="AS64" s="93">
        <v>0.2739549249540299</v>
      </c>
      <c r="AT64" s="93">
        <v>0.23405741266799523</v>
      </c>
      <c r="AU64" s="93">
        <v>0.25495470462250691</v>
      </c>
      <c r="AV64" s="93"/>
      <c r="AW64" s="93" t="s">
        <v>17</v>
      </c>
      <c r="AX64" s="93">
        <v>0.74100924169998472</v>
      </c>
      <c r="AY64" s="93">
        <v>0.70347070707093262</v>
      </c>
      <c r="AZ64" s="93">
        <v>0.65949017921954656</v>
      </c>
      <c r="BA64" s="93">
        <v>0.65146644875783721</v>
      </c>
      <c r="BB64" s="93">
        <v>0.65146644875783721</v>
      </c>
      <c r="BC64" s="93">
        <v>0.65146644875783721</v>
      </c>
      <c r="BD64" s="93"/>
      <c r="BE64" s="93" t="s">
        <v>17</v>
      </c>
      <c r="BF64" s="93">
        <v>0.34323599064438426</v>
      </c>
      <c r="BG64" s="93">
        <v>0.34323599064438426</v>
      </c>
      <c r="BH64" s="93">
        <v>0.34323599064438426</v>
      </c>
      <c r="BI64" s="93">
        <v>0.34323599064438426</v>
      </c>
      <c r="BJ64" s="93">
        <v>0.34323599064438426</v>
      </c>
      <c r="BK64" s="93">
        <v>0.34323599064438426</v>
      </c>
      <c r="BL64" s="93"/>
      <c r="BM64" s="93" t="s">
        <v>17</v>
      </c>
      <c r="BN64" s="93">
        <v>0.90985087224437611</v>
      </c>
      <c r="BO64" s="93">
        <v>0.94043930397442166</v>
      </c>
      <c r="BP64" s="93">
        <v>1.036154285694874</v>
      </c>
      <c r="BQ64" s="93">
        <v>1.0401491803463636</v>
      </c>
      <c r="BR64" s="93">
        <v>1.004403645699119</v>
      </c>
      <c r="BS64" s="93">
        <v>0.97130167337543172</v>
      </c>
      <c r="BT64" s="93"/>
      <c r="BV64" s="11"/>
      <c r="BW64" s="11"/>
      <c r="BX64" s="11"/>
      <c r="BY64" s="11"/>
      <c r="BZ64" s="11"/>
      <c r="CA64" s="11"/>
    </row>
    <row r="65" spans="1:79">
      <c r="A65" s="16" t="s">
        <v>18</v>
      </c>
      <c r="B65" s="93">
        <v>0.62970921977479066</v>
      </c>
      <c r="C65" s="93">
        <v>0.59987942194851973</v>
      </c>
      <c r="D65" s="93">
        <v>0.54099839845814091</v>
      </c>
      <c r="E65" s="93">
        <v>0.50944725411925595</v>
      </c>
      <c r="F65" s="93">
        <v>0.46012888716217198</v>
      </c>
      <c r="G65" s="93">
        <v>0.45984470544595879</v>
      </c>
      <c r="H65" s="14"/>
      <c r="I65" s="93" t="s">
        <v>18</v>
      </c>
      <c r="J65" s="93">
        <v>-0.4717176189643808</v>
      </c>
      <c r="K65" s="93">
        <v>-0.47511676116818613</v>
      </c>
      <c r="L65" s="93">
        <v>-0.48743491842113229</v>
      </c>
      <c r="M65" s="93">
        <v>-0.53580915036761656</v>
      </c>
      <c r="N65" s="93">
        <v>-0.51522398561500704</v>
      </c>
      <c r="O65" s="93">
        <v>-0.36560680597560036</v>
      </c>
      <c r="P65" s="93"/>
      <c r="Q65" s="93" t="s">
        <v>18</v>
      </c>
      <c r="R65" s="93">
        <v>-0.59643022451125172</v>
      </c>
      <c r="S65" s="93">
        <v>-0.55512613154759982</v>
      </c>
      <c r="T65" s="93">
        <v>-0.52907045704335898</v>
      </c>
      <c r="U65" s="93">
        <v>-0.45383350282155943</v>
      </c>
      <c r="V65" s="93">
        <v>-0.49590470363856165</v>
      </c>
      <c r="W65" s="93">
        <v>-0.44906394282664097</v>
      </c>
      <c r="X65" s="93"/>
      <c r="Y65" s="93" t="s">
        <v>18</v>
      </c>
      <c r="Z65" s="93">
        <v>-0.45123794894212688</v>
      </c>
      <c r="AA65" s="93">
        <v>-0.45123794894212688</v>
      </c>
      <c r="AB65" s="93">
        <v>-0.30500569963821328</v>
      </c>
      <c r="AC65" s="93">
        <v>-0.37565422608859383</v>
      </c>
      <c r="AD65" s="93">
        <v>-0.48905144379303922</v>
      </c>
      <c r="AE65" s="93">
        <v>-0.54362410342000023</v>
      </c>
      <c r="AF65" s="93"/>
      <c r="AG65" s="93" t="s">
        <v>18</v>
      </c>
      <c r="AH65" s="93">
        <v>-0.4685588822246145</v>
      </c>
      <c r="AI65" s="93">
        <v>-0.41575831905404448</v>
      </c>
      <c r="AJ65" s="93">
        <v>-0.37421377071455214</v>
      </c>
      <c r="AK65" s="93">
        <v>-0.36154479259031064</v>
      </c>
      <c r="AL65" s="93">
        <v>-0.3413341913147791</v>
      </c>
      <c r="AM65" s="93">
        <v>-0.3413341913147791</v>
      </c>
      <c r="AN65" s="93"/>
      <c r="AO65" s="93" t="s">
        <v>18</v>
      </c>
      <c r="AP65" s="93">
        <v>-0.48246592593808973</v>
      </c>
      <c r="AQ65" s="93">
        <v>-0.49407965948933374</v>
      </c>
      <c r="AR65" s="93">
        <v>-0.4800131306935691</v>
      </c>
      <c r="AS65" s="93">
        <v>-0.48413363227935885</v>
      </c>
      <c r="AT65" s="93">
        <v>-0.48560947675261895</v>
      </c>
      <c r="AU65" s="93">
        <v>-0.47762851694815206</v>
      </c>
      <c r="AV65" s="93"/>
      <c r="AW65" s="93" t="s">
        <v>18</v>
      </c>
      <c r="AX65" s="93">
        <v>-0.20581120510323497</v>
      </c>
      <c r="AY65" s="93">
        <v>-0.18603261550523847</v>
      </c>
      <c r="AZ65" s="93">
        <v>-0.16411853682540903</v>
      </c>
      <c r="BA65" s="93">
        <v>-0.17639365941146748</v>
      </c>
      <c r="BB65" s="93">
        <v>-0.17639365941146748</v>
      </c>
      <c r="BC65" s="93">
        <v>-0.17639365941146748</v>
      </c>
      <c r="BD65" s="93"/>
      <c r="BE65" s="93" t="s">
        <v>18</v>
      </c>
      <c r="BF65" s="93">
        <v>0.34323599064438426</v>
      </c>
      <c r="BG65" s="93">
        <v>0.34323599064438426</v>
      </c>
      <c r="BH65" s="93">
        <v>0.34323599064438426</v>
      </c>
      <c r="BI65" s="93">
        <v>0.34323599064438426</v>
      </c>
      <c r="BJ65" s="93">
        <v>0.34323599064438426</v>
      </c>
      <c r="BK65" s="93">
        <v>0.34323599064438426</v>
      </c>
      <c r="BL65" s="93"/>
      <c r="BM65" s="93" t="s">
        <v>18</v>
      </c>
      <c r="BN65" s="93">
        <v>-0.77647241168544523</v>
      </c>
      <c r="BO65" s="93">
        <v>-0.81690815802326067</v>
      </c>
      <c r="BP65" s="93">
        <v>-0.85057807886533865</v>
      </c>
      <c r="BQ65" s="93">
        <v>-0.8446612271570868</v>
      </c>
      <c r="BR65" s="93">
        <v>-0.86285881105632645</v>
      </c>
      <c r="BS65" s="93">
        <v>-0.86198670046091364</v>
      </c>
      <c r="BT65" s="93"/>
      <c r="BV65" s="11"/>
      <c r="BW65" s="11"/>
      <c r="BX65" s="11"/>
      <c r="BY65" s="11"/>
      <c r="BZ65" s="11"/>
      <c r="CA65" s="11"/>
    </row>
    <row r="66" spans="1:79">
      <c r="A66" s="16" t="s">
        <v>19</v>
      </c>
      <c r="B66" s="93">
        <v>0.57236725772978869</v>
      </c>
      <c r="C66" s="93">
        <v>0.53386529227101909</v>
      </c>
      <c r="D66" s="93">
        <v>0.54181429397760139</v>
      </c>
      <c r="E66" s="93">
        <v>0.51040307520581396</v>
      </c>
      <c r="F66" s="93">
        <v>0.46107376778186071</v>
      </c>
      <c r="G66" s="93">
        <v>0.46078948087775262</v>
      </c>
      <c r="H66" s="14"/>
      <c r="I66" s="93" t="s">
        <v>19</v>
      </c>
      <c r="J66" s="93">
        <v>1.7017892877412402</v>
      </c>
      <c r="K66" s="93">
        <v>1.8912211205538758</v>
      </c>
      <c r="L66" s="93">
        <v>1.4057407535936428</v>
      </c>
      <c r="M66" s="93">
        <v>2.0486544995408016</v>
      </c>
      <c r="N66" s="93">
        <v>2.1245806807444176</v>
      </c>
      <c r="O66" s="93">
        <v>1.5190237559349615</v>
      </c>
      <c r="P66" s="93"/>
      <c r="Q66" s="93" t="s">
        <v>19</v>
      </c>
      <c r="R66" s="93">
        <v>0.58992288690141348</v>
      </c>
      <c r="S66" s="93">
        <v>0.45466037537993986</v>
      </c>
      <c r="T66" s="93">
        <v>0.25418527215345471</v>
      </c>
      <c r="U66" s="93">
        <v>0.3471906872832119</v>
      </c>
      <c r="V66" s="93">
        <v>0.30335427234509399</v>
      </c>
      <c r="W66" s="93">
        <v>0.30233668208714409</v>
      </c>
      <c r="X66" s="93"/>
      <c r="Y66" s="93" t="s">
        <v>19</v>
      </c>
      <c r="Z66" s="93">
        <v>-9.9672277969697021E-2</v>
      </c>
      <c r="AA66" s="93">
        <v>-9.9672277969697021E-2</v>
      </c>
      <c r="AB66" s="93">
        <v>-0.19931094883502207</v>
      </c>
      <c r="AC66" s="93">
        <v>-0.27767693700766338</v>
      </c>
      <c r="AD66" s="93">
        <v>-0.40299922590548642</v>
      </c>
      <c r="AE66" s="93">
        <v>-0.46288737291379151</v>
      </c>
      <c r="AF66" s="93"/>
      <c r="AG66" s="93" t="s">
        <v>19</v>
      </c>
      <c r="AH66" s="93">
        <v>0.3716736121139263</v>
      </c>
      <c r="AI66" s="93">
        <v>7.102845919478494E-2</v>
      </c>
      <c r="AJ66" s="93">
        <v>-3.7069913236474988E-2</v>
      </c>
      <c r="AK66" s="93">
        <v>-5.1748981494476959E-2</v>
      </c>
      <c r="AL66" s="93">
        <v>-2.3811097853477497E-2</v>
      </c>
      <c r="AM66" s="93">
        <v>-2.3811097853477497E-2</v>
      </c>
      <c r="AN66" s="93"/>
      <c r="AO66" s="93" t="s">
        <v>19</v>
      </c>
      <c r="AP66" s="93">
        <v>-0.1170513566058389</v>
      </c>
      <c r="AQ66" s="93">
        <v>-0.13062106634224849</v>
      </c>
      <c r="AR66" s="93">
        <v>-0.10849274282058298</v>
      </c>
      <c r="AS66" s="93">
        <v>-0.206799350153234</v>
      </c>
      <c r="AT66" s="93">
        <v>-0.20063985519182229</v>
      </c>
      <c r="AU66" s="93">
        <v>-0.1978266293969993</v>
      </c>
      <c r="AV66" s="93"/>
      <c r="AW66" s="93" t="s">
        <v>19</v>
      </c>
      <c r="AX66" s="93">
        <v>0.74100924169998472</v>
      </c>
      <c r="AY66" s="93">
        <v>0.70347070707093262</v>
      </c>
      <c r="AZ66" s="93">
        <v>0.65949017921954656</v>
      </c>
      <c r="BA66" s="93">
        <v>0.65146644875783721</v>
      </c>
      <c r="BB66" s="93">
        <v>0.65146644875783721</v>
      </c>
      <c r="BC66" s="93">
        <v>0.65146644875783721</v>
      </c>
      <c r="BD66" s="93"/>
      <c r="BE66" s="93" t="s">
        <v>19</v>
      </c>
      <c r="BF66" s="93">
        <v>0.34323599064438426</v>
      </c>
      <c r="BG66" s="93">
        <v>0.34323599064438426</v>
      </c>
      <c r="BH66" s="93">
        <v>0.34323599064438426</v>
      </c>
      <c r="BI66" s="93">
        <v>0.34323599064438426</v>
      </c>
      <c r="BJ66" s="93">
        <v>0.34323599064438426</v>
      </c>
      <c r="BK66" s="93">
        <v>0.34323599064438426</v>
      </c>
      <c r="BL66" s="93"/>
      <c r="BM66" s="93" t="s">
        <v>19</v>
      </c>
      <c r="BN66" s="93">
        <v>0.76318441164731898</v>
      </c>
      <c r="BO66" s="93">
        <v>0.82111177188528661</v>
      </c>
      <c r="BP66" s="93">
        <v>0.83635682217075658</v>
      </c>
      <c r="BQ66" s="93">
        <v>0.87310904857072735</v>
      </c>
      <c r="BR66" s="93">
        <v>0.85925064174653021</v>
      </c>
      <c r="BS66" s="93">
        <v>0.83111140789462012</v>
      </c>
      <c r="BT66" s="93"/>
      <c r="BV66" s="11"/>
      <c r="BW66" s="11"/>
      <c r="BX66" s="11"/>
      <c r="BY66" s="11"/>
      <c r="BZ66" s="11"/>
      <c r="CA66" s="11"/>
    </row>
    <row r="67" spans="1:79">
      <c r="A67" s="16" t="s">
        <v>64</v>
      </c>
      <c r="B67" s="93">
        <v>0.57236725772978869</v>
      </c>
      <c r="C67" s="93">
        <v>0.53386529227101909</v>
      </c>
      <c r="D67" s="93">
        <v>0.4765426524207077</v>
      </c>
      <c r="E67" s="93">
        <v>0.43393738828110612</v>
      </c>
      <c r="F67" s="93">
        <v>0.38548331820669357</v>
      </c>
      <c r="G67" s="93">
        <v>0.38520744633417686</v>
      </c>
      <c r="H67" s="14"/>
      <c r="I67" s="93" t="s">
        <v>64</v>
      </c>
      <c r="J67" s="93" t="s">
        <v>345</v>
      </c>
      <c r="K67" s="93" t="s">
        <v>345</v>
      </c>
      <c r="L67" s="93" t="s">
        <v>345</v>
      </c>
      <c r="M67" s="93" t="s">
        <v>345</v>
      </c>
      <c r="N67" s="93" t="s">
        <v>345</v>
      </c>
      <c r="O67" s="93" t="s">
        <v>345</v>
      </c>
      <c r="P67" s="93"/>
      <c r="Q67" s="93" t="s">
        <v>64</v>
      </c>
      <c r="R67" s="93">
        <v>3.091696208225498</v>
      </c>
      <c r="S67" s="93">
        <v>3.3556916554643941</v>
      </c>
      <c r="T67" s="93">
        <v>3.1225210722642873</v>
      </c>
      <c r="U67" s="93">
        <v>3.5474246556337015</v>
      </c>
      <c r="V67" s="93">
        <v>2.9354797211604962</v>
      </c>
      <c r="W67" s="93">
        <v>2.6826637441813479</v>
      </c>
      <c r="X67" s="93"/>
      <c r="Y67" s="93" t="s">
        <v>64</v>
      </c>
      <c r="Z67" s="93">
        <v>-9.9672277969697021E-2</v>
      </c>
      <c r="AA67" s="93">
        <v>-9.9672277969697021E-2</v>
      </c>
      <c r="AB67" s="93">
        <v>0.65860098950256896</v>
      </c>
      <c r="AC67" s="93">
        <v>0.51759326657131755</v>
      </c>
      <c r="AD67" s="93">
        <v>0.8461458724622154</v>
      </c>
      <c r="AE67" s="93">
        <v>0.70909742475697901</v>
      </c>
      <c r="AF67" s="93"/>
      <c r="AG67" s="93" t="s">
        <v>64</v>
      </c>
      <c r="AH67" s="93">
        <v>0.13430440902966592</v>
      </c>
      <c r="AI67" s="93">
        <v>-7.1113709791233099E-3</v>
      </c>
      <c r="AJ67" s="93">
        <v>-6.5296555019024496E-2</v>
      </c>
      <c r="AK67" s="93">
        <v>-0.1718808590737631</v>
      </c>
      <c r="AL67" s="93">
        <v>-0.13413938063606118</v>
      </c>
      <c r="AM67" s="93">
        <v>-0.13413938063606118</v>
      </c>
      <c r="AN67" s="93"/>
      <c r="AO67" s="93" t="s">
        <v>64</v>
      </c>
      <c r="AP67" s="93">
        <v>1.3756121988435319</v>
      </c>
      <c r="AQ67" s="93">
        <v>1.5087447045688778</v>
      </c>
      <c r="AR67" s="93">
        <v>1.5057103276535218</v>
      </c>
      <c r="AS67" s="93">
        <v>1.4728867461804411</v>
      </c>
      <c r="AT67" s="93">
        <v>1.3736791629461693</v>
      </c>
      <c r="AU67" s="93">
        <v>1.4192285053585103</v>
      </c>
      <c r="AV67" s="93"/>
      <c r="AW67" s="93" t="s">
        <v>64</v>
      </c>
      <c r="AX67" s="93">
        <v>0.74100924169998472</v>
      </c>
      <c r="AY67" s="93">
        <v>0.70347070707093262</v>
      </c>
      <c r="AZ67" s="93">
        <v>0.65949017921954656</v>
      </c>
      <c r="BA67" s="93">
        <v>0.65146644875783721</v>
      </c>
      <c r="BB67" s="93">
        <v>0.65146644875783721</v>
      </c>
      <c r="BC67" s="93">
        <v>0.65146644875783721</v>
      </c>
      <c r="BD67" s="93"/>
      <c r="BE67" s="93" t="s">
        <v>64</v>
      </c>
      <c r="BF67" s="93">
        <v>0.34323599064438426</v>
      </c>
      <c r="BG67" s="93">
        <v>0.34323599064438426</v>
      </c>
      <c r="BH67" s="93">
        <v>0.34323599064438426</v>
      </c>
      <c r="BI67" s="93">
        <v>0.34323599064438426</v>
      </c>
      <c r="BJ67" s="93">
        <v>0.34323599064438426</v>
      </c>
      <c r="BK67" s="93">
        <v>0.34323599064438426</v>
      </c>
      <c r="BL67" s="93"/>
      <c r="BM67" s="93" t="s">
        <v>64</v>
      </c>
      <c r="BN67" s="93">
        <v>1.8755202909606805</v>
      </c>
      <c r="BO67" s="93">
        <v>1.7880675296638162</v>
      </c>
      <c r="BP67" s="93">
        <v>1.694203747753793</v>
      </c>
      <c r="BQ67" s="93">
        <v>1.6030476121834205</v>
      </c>
      <c r="BR67" s="93">
        <v>1.5144351237627158</v>
      </c>
      <c r="BS67" s="93">
        <v>1.4392660226465379</v>
      </c>
      <c r="BT67" s="93"/>
      <c r="BV67" s="11"/>
      <c r="BW67" s="11"/>
      <c r="BX67" s="11"/>
      <c r="BY67" s="11"/>
      <c r="BZ67" s="11"/>
      <c r="CA67" s="11"/>
    </row>
    <row r="68" spans="1:79">
      <c r="A68" s="16" t="s">
        <v>65</v>
      </c>
      <c r="B68" s="93">
        <v>0.64495201981206918</v>
      </c>
      <c r="C68" s="93">
        <v>0.61742748173620909</v>
      </c>
      <c r="D68" s="93">
        <v>0.55813220436682509</v>
      </c>
      <c r="E68" s="93">
        <v>0.5295194969369913</v>
      </c>
      <c r="F68" s="93">
        <v>0.47997138017565283</v>
      </c>
      <c r="G68" s="93">
        <v>0.47968498951364691</v>
      </c>
      <c r="H68" s="14"/>
      <c r="I68" s="93" t="s">
        <v>65</v>
      </c>
      <c r="J68" s="93">
        <v>3.4859028811950896</v>
      </c>
      <c r="K68" s="93">
        <v>3.7942307858123523</v>
      </c>
      <c r="L68" s="93">
        <v>4.019288642646357</v>
      </c>
      <c r="M68" s="93">
        <v>4.1426448317115385</v>
      </c>
      <c r="N68" s="93">
        <v>0.46805067276641144</v>
      </c>
      <c r="O68" s="93">
        <v>0.46986792838873159</v>
      </c>
      <c r="P68" s="93"/>
      <c r="Q68" s="93" t="s">
        <v>65</v>
      </c>
      <c r="R68" s="93">
        <v>1.7091707493580928</v>
      </c>
      <c r="S68" s="93">
        <v>2.4358303184125365</v>
      </c>
      <c r="T68" s="93">
        <v>2.3509916011658891</v>
      </c>
      <c r="U68" s="93">
        <v>2.1068771392806185</v>
      </c>
      <c r="V68" s="93">
        <v>1.8830139985424426</v>
      </c>
      <c r="W68" s="93">
        <v>3.1972873482600939</v>
      </c>
      <c r="X68" s="93"/>
      <c r="Y68" s="93" t="s">
        <v>65</v>
      </c>
      <c r="Z68" s="93">
        <v>-9.9672277969697021E-2</v>
      </c>
      <c r="AA68" s="93">
        <v>-9.9672277969697021E-2</v>
      </c>
      <c r="AB68" s="93">
        <v>-0.19931094883502207</v>
      </c>
      <c r="AC68" s="93">
        <v>-0.27767693700766338</v>
      </c>
      <c r="AD68" s="93">
        <v>-0.26420532608685288</v>
      </c>
      <c r="AE68" s="93">
        <v>-0.33266683983926149</v>
      </c>
      <c r="AF68" s="93"/>
      <c r="AG68" s="93" t="s">
        <v>65</v>
      </c>
      <c r="AH68" s="93">
        <v>0.98142899913588233</v>
      </c>
      <c r="AI68" s="93">
        <v>0.47606440784214776</v>
      </c>
      <c r="AJ68" s="93">
        <v>0.55789587535264928</v>
      </c>
      <c r="AK68" s="93">
        <v>0.50175177300971763</v>
      </c>
      <c r="AL68" s="93">
        <v>0.85082948478432219</v>
      </c>
      <c r="AM68" s="93">
        <v>0.85082948478432219</v>
      </c>
      <c r="AN68" s="93"/>
      <c r="AO68" s="93" t="s">
        <v>65</v>
      </c>
      <c r="AP68" s="93">
        <v>2.0667898403967713</v>
      </c>
      <c r="AQ68" s="93">
        <v>2.0609850885113761</v>
      </c>
      <c r="AR68" s="93">
        <v>2.1398432711423947</v>
      </c>
      <c r="AS68" s="93">
        <v>2.4454816446626797</v>
      </c>
      <c r="AT68" s="93">
        <v>2.2965672282030556</v>
      </c>
      <c r="AU68" s="93">
        <v>2.4423536980728882</v>
      </c>
      <c r="AV68" s="93"/>
      <c r="AW68" s="93" t="s">
        <v>65</v>
      </c>
      <c r="AX68" s="93">
        <v>0.74100924169998472</v>
      </c>
      <c r="AY68" s="93">
        <v>0.70347070707093262</v>
      </c>
      <c r="AZ68" s="93">
        <v>0.65949017921954656</v>
      </c>
      <c r="BA68" s="93">
        <v>0.65146644875783721</v>
      </c>
      <c r="BB68" s="93">
        <v>0.65146644875783721</v>
      </c>
      <c r="BC68" s="93">
        <v>0.65146644875783721</v>
      </c>
      <c r="BD68" s="93"/>
      <c r="BE68" s="93" t="s">
        <v>65</v>
      </c>
      <c r="BF68" s="93">
        <v>0.34323599064438426</v>
      </c>
      <c r="BG68" s="93">
        <v>0.34323599064438426</v>
      </c>
      <c r="BH68" s="93">
        <v>0.34323599064438426</v>
      </c>
      <c r="BI68" s="93">
        <v>0.34323599064438426</v>
      </c>
      <c r="BJ68" s="93">
        <v>0.34323599064438426</v>
      </c>
      <c r="BK68" s="93">
        <v>0.34323599064438426</v>
      </c>
      <c r="BL68" s="93"/>
      <c r="BM68" s="93" t="s">
        <v>65</v>
      </c>
      <c r="BN68" s="93">
        <v>1.9969445304426241</v>
      </c>
      <c r="BO68" s="93">
        <v>1.9902602293166052</v>
      </c>
      <c r="BP68" s="93">
        <v>2.0555079570608332</v>
      </c>
      <c r="BQ68" s="93">
        <v>2.0879107239331445</v>
      </c>
      <c r="BR68" s="93">
        <v>2.1251126165699188</v>
      </c>
      <c r="BS68" s="93">
        <v>2.181120579573383</v>
      </c>
      <c r="BT68" s="93"/>
      <c r="BV68" s="11"/>
      <c r="BW68" s="11"/>
      <c r="BX68" s="11"/>
      <c r="BY68" s="11"/>
      <c r="BZ68" s="11"/>
      <c r="CA68" s="11"/>
    </row>
    <row r="69" spans="1:79">
      <c r="A69" s="16" t="s">
        <v>66</v>
      </c>
      <c r="B69" s="93">
        <v>-1.8955146530677491</v>
      </c>
      <c r="C69" s="93">
        <v>-1.8894382022194902</v>
      </c>
      <c r="D69" s="93">
        <v>-0.6657110748249353</v>
      </c>
      <c r="E69" s="93">
        <v>-0.90421213290128566</v>
      </c>
      <c r="F69" s="93">
        <v>-0.93734954935873604</v>
      </c>
      <c r="G69" s="93">
        <v>-0.93747815817840341</v>
      </c>
      <c r="H69" s="14"/>
      <c r="I69" s="93" t="s">
        <v>66</v>
      </c>
      <c r="J69" s="93">
        <v>-0.81950184799357262</v>
      </c>
      <c r="K69" s="93">
        <v>-0.8469194649782591</v>
      </c>
      <c r="L69" s="93">
        <v>-0.88686320704106769</v>
      </c>
      <c r="M69" s="93">
        <v>-0.90825101324959001</v>
      </c>
      <c r="N69" s="93">
        <v>-0.95727313150802917</v>
      </c>
      <c r="O69" s="93">
        <v>-0.97212102050431115</v>
      </c>
      <c r="P69" s="93"/>
      <c r="Q69" s="93" t="s">
        <v>66</v>
      </c>
      <c r="R69" s="93">
        <v>-0.64725168941580447</v>
      </c>
      <c r="S69" s="93">
        <v>-0.64077264160360659</v>
      </c>
      <c r="T69" s="93">
        <v>-0.68233255433364015</v>
      </c>
      <c r="U69" s="93">
        <v>-0.6326203130379805</v>
      </c>
      <c r="V69" s="93">
        <v>-0.66011781145012305</v>
      </c>
      <c r="W69" s="93">
        <v>-0.65895731880198949</v>
      </c>
      <c r="X69" s="93"/>
      <c r="Y69" s="93" t="s">
        <v>66</v>
      </c>
      <c r="Z69" s="93">
        <v>-0.37818534198681675</v>
      </c>
      <c r="AA69" s="93">
        <v>-0.37818534198681675</v>
      </c>
      <c r="AB69" s="93">
        <v>-2.7728561167503867E-2</v>
      </c>
      <c r="AC69" s="93">
        <v>-0.39601314330021575</v>
      </c>
      <c r="AD69" s="93">
        <v>-0.50570671177127524</v>
      </c>
      <c r="AE69" s="93">
        <v>-0.5597714495212418</v>
      </c>
      <c r="AF69" s="93"/>
      <c r="AG69" s="93" t="s">
        <v>66</v>
      </c>
      <c r="AH69" s="93" t="s">
        <v>345</v>
      </c>
      <c r="AI69" s="93" t="s">
        <v>345</v>
      </c>
      <c r="AJ69" s="93" t="s">
        <v>345</v>
      </c>
      <c r="AK69" s="93" t="s">
        <v>345</v>
      </c>
      <c r="AL69" s="93" t="s">
        <v>345</v>
      </c>
      <c r="AM69" s="93" t="s">
        <v>345</v>
      </c>
      <c r="AN69" s="93"/>
      <c r="AO69" s="93" t="s">
        <v>66</v>
      </c>
      <c r="AP69" s="93">
        <v>-0.58198832131975331</v>
      </c>
      <c r="AQ69" s="93">
        <v>-0.59358414853919284</v>
      </c>
      <c r="AR69" s="93">
        <v>-0.57777006621323168</v>
      </c>
      <c r="AS69" s="93">
        <v>-0.58507057974484167</v>
      </c>
      <c r="AT69" s="93">
        <v>-0.58460729529099009</v>
      </c>
      <c r="AU69" s="93">
        <v>-0.58786244717707359</v>
      </c>
      <c r="AV69" s="93"/>
      <c r="AW69" s="93" t="s">
        <v>66</v>
      </c>
      <c r="AX69" s="93">
        <v>-2.0678914171495673</v>
      </c>
      <c r="AY69" s="93">
        <v>-2.1283844162579317</v>
      </c>
      <c r="AZ69" s="93">
        <v>-2.1770182388392803</v>
      </c>
      <c r="BA69" s="93">
        <v>-2.2631484775241777</v>
      </c>
      <c r="BB69" s="93">
        <v>-2.2631484775241777</v>
      </c>
      <c r="BC69" s="93">
        <v>-2.2631484775241777</v>
      </c>
      <c r="BD69" s="93"/>
      <c r="BE69" s="93" t="s">
        <v>66</v>
      </c>
      <c r="BF69" s="93">
        <v>0.34323599064438426</v>
      </c>
      <c r="BG69" s="93">
        <v>0.34323599064438426</v>
      </c>
      <c r="BH69" s="93">
        <v>0.34323599064438426</v>
      </c>
      <c r="BI69" s="93">
        <v>0.34323599064438426</v>
      </c>
      <c r="BJ69" s="93">
        <v>0.34323599064438426</v>
      </c>
      <c r="BK69" s="93">
        <v>0.34323599064438426</v>
      </c>
      <c r="BL69" s="93"/>
      <c r="BM69" s="93" t="s">
        <v>66</v>
      </c>
      <c r="BN69" s="93">
        <v>-0.84552037150463977</v>
      </c>
      <c r="BO69" s="93">
        <v>-0.89010902022843952</v>
      </c>
      <c r="BP69" s="93">
        <v>-0.93036946318704561</v>
      </c>
      <c r="BQ69" s="93">
        <v>-0.96315380498905157</v>
      </c>
      <c r="BR69" s="93">
        <v>-1.0030578118010678</v>
      </c>
      <c r="BS69" s="93">
        <v>-1.0287402365001721</v>
      </c>
      <c r="BT69" s="93"/>
      <c r="BV69" s="11"/>
      <c r="BW69" s="11"/>
      <c r="BX69" s="11"/>
      <c r="BY69" s="11"/>
      <c r="BZ69" s="11"/>
      <c r="CA69" s="11"/>
    </row>
    <row r="70" spans="1:79">
      <c r="A70" s="16" t="s">
        <v>67</v>
      </c>
      <c r="B70" s="93">
        <v>-3.8719977245682475</v>
      </c>
      <c r="C70" s="93">
        <v>-3.2826288060778701</v>
      </c>
      <c r="D70" s="93">
        <v>-1.9805267044366162</v>
      </c>
      <c r="E70" s="93">
        <v>-0.957499158476942</v>
      </c>
      <c r="F70" s="93">
        <v>0.47997138017565283</v>
      </c>
      <c r="G70" s="93">
        <v>0.47968498951364691</v>
      </c>
      <c r="H70" s="14"/>
      <c r="I70" s="93" t="s">
        <v>67</v>
      </c>
      <c r="J70" s="93">
        <v>-0.46949927559146992</v>
      </c>
      <c r="K70" s="93">
        <v>-0.42111700262595642</v>
      </c>
      <c r="L70" s="93">
        <v>-0.38868947023811212</v>
      </c>
      <c r="M70" s="93">
        <v>-0.41779280970944166</v>
      </c>
      <c r="N70" s="93">
        <v>-0.42189716139672717</v>
      </c>
      <c r="O70" s="93">
        <v>-0.36073920752920896</v>
      </c>
      <c r="P70" s="93"/>
      <c r="Q70" s="93" t="s">
        <v>67</v>
      </c>
      <c r="R70" s="93">
        <v>-0.54910870960329805</v>
      </c>
      <c r="S70" s="93">
        <v>-0.47987570983450484</v>
      </c>
      <c r="T70" s="93">
        <v>-0.48749209787653691</v>
      </c>
      <c r="U70" s="93">
        <v>-0.46367631832523321</v>
      </c>
      <c r="V70" s="93">
        <v>-0.29814260817257726</v>
      </c>
      <c r="W70" s="93">
        <v>-0.37350558718267873</v>
      </c>
      <c r="X70" s="93"/>
      <c r="Y70" s="93" t="s">
        <v>67</v>
      </c>
      <c r="Z70" s="93">
        <v>-0.52429055589743701</v>
      </c>
      <c r="AA70" s="93">
        <v>-0.52429055589743701</v>
      </c>
      <c r="AB70" s="93">
        <v>-0.32628191570898551</v>
      </c>
      <c r="AC70" s="93">
        <v>0.51759326657131755</v>
      </c>
      <c r="AD70" s="93">
        <v>0.42976417300631481</v>
      </c>
      <c r="AE70" s="93">
        <v>0.70909742475697901</v>
      </c>
      <c r="AF70" s="93"/>
      <c r="AG70" s="93" t="s">
        <v>67</v>
      </c>
      <c r="AH70" s="93">
        <v>-0.8228013983567527</v>
      </c>
      <c r="AI70" s="93">
        <v>-0.68414744835577856</v>
      </c>
      <c r="AJ70" s="93">
        <v>-0.62543322839001536</v>
      </c>
      <c r="AK70" s="93">
        <v>-0.59758407680201242</v>
      </c>
      <c r="AL70" s="93">
        <v>-0.56840263210961561</v>
      </c>
      <c r="AM70" s="93">
        <v>-0.56840263210961561</v>
      </c>
      <c r="AN70" s="93"/>
      <c r="AO70" s="93" t="s">
        <v>67</v>
      </c>
      <c r="AP70" s="93">
        <v>-0.55889417530377916</v>
      </c>
      <c r="AQ70" s="93">
        <v>-0.56883418696757726</v>
      </c>
      <c r="AR70" s="93">
        <v>-0.55392829970065771</v>
      </c>
      <c r="AS70" s="93">
        <v>-0.56342880981839438</v>
      </c>
      <c r="AT70" s="93">
        <v>-0.56195171959166046</v>
      </c>
      <c r="AU70" s="93">
        <v>-0.56286976887771378</v>
      </c>
      <c r="AV70" s="93"/>
      <c r="AW70" s="93" t="s">
        <v>67</v>
      </c>
      <c r="AX70" s="93">
        <v>0.70944856013987745</v>
      </c>
      <c r="AY70" s="93">
        <v>0.67597696800948748</v>
      </c>
      <c r="AZ70" s="93">
        <v>0.63642913517028765</v>
      </c>
      <c r="BA70" s="93">
        <v>0.23069457559740564</v>
      </c>
      <c r="BB70" s="93">
        <v>0.23069457559740564</v>
      </c>
      <c r="BC70" s="93">
        <v>0.23069457559740564</v>
      </c>
      <c r="BD70" s="93"/>
      <c r="BE70" s="93" t="s">
        <v>67</v>
      </c>
      <c r="BF70" s="93">
        <v>0.34323599064438426</v>
      </c>
      <c r="BG70" s="93">
        <v>0.34323599064438426</v>
      </c>
      <c r="BH70" s="93">
        <v>0.34323599064438426</v>
      </c>
      <c r="BI70" s="93">
        <v>0.34323599064438426</v>
      </c>
      <c r="BJ70" s="93">
        <v>0.34323599064438426</v>
      </c>
      <c r="BK70" s="93">
        <v>0.34323599064438426</v>
      </c>
      <c r="BL70" s="93"/>
      <c r="BM70" s="93" t="s">
        <v>67</v>
      </c>
      <c r="BN70" s="93">
        <v>-0.67462893907033605</v>
      </c>
      <c r="BO70" s="93">
        <v>-0.63148166607873091</v>
      </c>
      <c r="BP70" s="93">
        <v>-0.61353619358462097</v>
      </c>
      <c r="BQ70" s="93">
        <v>-0.59314615172642993</v>
      </c>
      <c r="BR70" s="93">
        <v>-0.57647467756208925</v>
      </c>
      <c r="BS70" s="93">
        <v>-0.55116182905060396</v>
      </c>
      <c r="BT70" s="93"/>
      <c r="BV70" s="11"/>
      <c r="BW70" s="11"/>
      <c r="BX70" s="11"/>
      <c r="BY70" s="11"/>
      <c r="BZ70" s="11"/>
      <c r="CA70" s="11"/>
    </row>
    <row r="71" spans="1:79">
      <c r="A71" s="16" t="s">
        <v>68</v>
      </c>
      <c r="B71" s="93">
        <v>0.64495201981206918</v>
      </c>
      <c r="C71" s="93">
        <v>0.61742748173620909</v>
      </c>
      <c r="D71" s="93">
        <v>0.55813220436682509</v>
      </c>
      <c r="E71" s="93">
        <v>0.5295194969369913</v>
      </c>
      <c r="F71" s="93">
        <v>0.47997138017565283</v>
      </c>
      <c r="G71" s="93">
        <v>0.47968498951364691</v>
      </c>
      <c r="H71" s="14"/>
      <c r="I71" s="93" t="s">
        <v>68</v>
      </c>
      <c r="J71" s="93">
        <v>-0.45251723466493965</v>
      </c>
      <c r="K71" s="93">
        <v>-0.49295657943356491</v>
      </c>
      <c r="L71" s="93">
        <v>-0.53677043090515053</v>
      </c>
      <c r="M71" s="93">
        <v>-0.40927008528067865</v>
      </c>
      <c r="N71" s="93">
        <v>-0.28353127491767038</v>
      </c>
      <c r="O71" s="93">
        <v>-0.17960071806142694</v>
      </c>
      <c r="P71" s="93"/>
      <c r="Q71" s="93" t="s">
        <v>68</v>
      </c>
      <c r="R71" s="93">
        <v>-0.53635676384653097</v>
      </c>
      <c r="S71" s="93">
        <v>-0.49283325675507667</v>
      </c>
      <c r="T71" s="93">
        <v>-0.47671168746730214</v>
      </c>
      <c r="U71" s="93">
        <v>-0.41012516812925315</v>
      </c>
      <c r="V71" s="93">
        <v>-0.44763532704306491</v>
      </c>
      <c r="W71" s="93">
        <v>-0.44494462756625369</v>
      </c>
      <c r="X71" s="93"/>
      <c r="Y71" s="93" t="s">
        <v>68</v>
      </c>
      <c r="Z71" s="93">
        <v>-0.52429055589743701</v>
      </c>
      <c r="AA71" s="93">
        <v>-0.52429055589743701</v>
      </c>
      <c r="AB71" s="93">
        <v>-0.32696824525965562</v>
      </c>
      <c r="AC71" s="93">
        <v>-0.27767693700766338</v>
      </c>
      <c r="AD71" s="93">
        <v>-0.40299922590548642</v>
      </c>
      <c r="AE71" s="93">
        <v>-0.33266683983926149</v>
      </c>
      <c r="AF71" s="93"/>
      <c r="AG71" s="93" t="s">
        <v>68</v>
      </c>
      <c r="AH71" s="93">
        <v>-0.69925931746828141</v>
      </c>
      <c r="AI71" s="93">
        <v>-0.53050878276425339</v>
      </c>
      <c r="AJ71" s="93">
        <v>-0.48079190702669161</v>
      </c>
      <c r="AK71" s="93">
        <v>-0.37403927620607025</v>
      </c>
      <c r="AL71" s="93">
        <v>-0.34036279610637638</v>
      </c>
      <c r="AM71" s="93">
        <v>-0.34036279610637638</v>
      </c>
      <c r="AN71" s="93"/>
      <c r="AO71" s="93" t="s">
        <v>68</v>
      </c>
      <c r="AP71" s="93">
        <v>-0.55321840856946602</v>
      </c>
      <c r="AQ71" s="93">
        <v>-0.56509571903424072</v>
      </c>
      <c r="AR71" s="93">
        <v>-0.54804597332862504</v>
      </c>
      <c r="AS71" s="93">
        <v>-0.56279588391808077</v>
      </c>
      <c r="AT71" s="93">
        <v>-0.55923831617527298</v>
      </c>
      <c r="AU71" s="93">
        <v>-0.57148644528777404</v>
      </c>
      <c r="AV71" s="93"/>
      <c r="AW71" s="93" t="s">
        <v>68</v>
      </c>
      <c r="AX71" s="93">
        <v>0.70944856013987745</v>
      </c>
      <c r="AY71" s="93">
        <v>0.67921152554612796</v>
      </c>
      <c r="AZ71" s="93">
        <v>0.64301800489864736</v>
      </c>
      <c r="BA71" s="93">
        <v>0.63436190106838874</v>
      </c>
      <c r="BB71" s="93">
        <v>0.63436190106838874</v>
      </c>
      <c r="BC71" s="93">
        <v>0.63436190106838874</v>
      </c>
      <c r="BD71" s="93"/>
      <c r="BE71" s="93" t="s">
        <v>68</v>
      </c>
      <c r="BF71" s="93">
        <v>-2.8746014216467177</v>
      </c>
      <c r="BG71" s="93">
        <v>-2.8746014216467177</v>
      </c>
      <c r="BH71" s="93">
        <v>-2.8746014216467177</v>
      </c>
      <c r="BI71" s="93">
        <v>-2.8746014216467177</v>
      </c>
      <c r="BJ71" s="93">
        <v>-2.8746014216467177</v>
      </c>
      <c r="BK71" s="93">
        <v>-2.8746014216467177</v>
      </c>
      <c r="BL71" s="93"/>
      <c r="BM71" s="93" t="s">
        <v>68</v>
      </c>
      <c r="BN71" s="93">
        <v>-0.76094123604897601</v>
      </c>
      <c r="BO71" s="93">
        <v>-0.70130745721841692</v>
      </c>
      <c r="BP71" s="93">
        <v>-0.63204135211020851</v>
      </c>
      <c r="BQ71" s="93">
        <v>-0.59443142553263317</v>
      </c>
      <c r="BR71" s="93">
        <v>-0.60114931758418022</v>
      </c>
      <c r="BS71" s="93">
        <v>-0.66232486330564755</v>
      </c>
      <c r="BT71" s="93"/>
      <c r="BV71" s="11"/>
      <c r="BW71" s="11"/>
      <c r="BX71" s="11"/>
      <c r="BY71" s="11"/>
      <c r="BZ71" s="11"/>
      <c r="CA71" s="11"/>
    </row>
    <row r="72" spans="1:79">
      <c r="A72" s="16" t="s">
        <v>69</v>
      </c>
      <c r="B72" s="93">
        <v>0.50050834326833127</v>
      </c>
      <c r="C72" s="93">
        <v>0.61742748173620909</v>
      </c>
      <c r="D72" s="93">
        <v>0.55813220436682509</v>
      </c>
      <c r="E72" s="93">
        <v>0.5295194969369913</v>
      </c>
      <c r="F72" s="93">
        <v>0.47997138017565283</v>
      </c>
      <c r="G72" s="93">
        <v>0.47968498951364691</v>
      </c>
      <c r="H72" s="14"/>
      <c r="I72" s="93" t="s">
        <v>69</v>
      </c>
      <c r="J72" s="93">
        <v>-0.53508346765771064</v>
      </c>
      <c r="K72" s="93">
        <v>-0.15880449809355357</v>
      </c>
      <c r="L72" s="93">
        <v>-0.34898866930570122</v>
      </c>
      <c r="M72" s="93">
        <v>-0.20059176698720285</v>
      </c>
      <c r="N72" s="93">
        <v>4.7897628913556103E-3</v>
      </c>
      <c r="O72" s="93">
        <v>0.1023958634263072</v>
      </c>
      <c r="P72" s="93"/>
      <c r="Q72" s="93" t="s">
        <v>69</v>
      </c>
      <c r="R72" s="93">
        <v>-0.33547211647265773</v>
      </c>
      <c r="S72" s="93">
        <v>-0.3307361396000113</v>
      </c>
      <c r="T72" s="93">
        <v>-0.35839427588873229</v>
      </c>
      <c r="U72" s="93">
        <v>-0.30726457053134798</v>
      </c>
      <c r="V72" s="93">
        <v>-0.16788145134677401</v>
      </c>
      <c r="W72" s="93">
        <v>-0.18933631193990844</v>
      </c>
      <c r="X72" s="93"/>
      <c r="Y72" s="93" t="s">
        <v>69</v>
      </c>
      <c r="Z72" s="93">
        <v>-9.9672277969697021E-2</v>
      </c>
      <c r="AA72" s="93">
        <v>-9.9672277969697021E-2</v>
      </c>
      <c r="AB72" s="93">
        <v>-0.19931094883502207</v>
      </c>
      <c r="AC72" s="93">
        <v>0.83570134800290996</v>
      </c>
      <c r="AD72" s="93">
        <v>-0.40299922590548642</v>
      </c>
      <c r="AE72" s="93">
        <v>-0.46288737291379151</v>
      </c>
      <c r="AF72" s="93"/>
      <c r="AG72" s="93" t="s">
        <v>69</v>
      </c>
      <c r="AH72" s="93">
        <v>-0.7320694138757271</v>
      </c>
      <c r="AI72" s="93">
        <v>-0.48472783680331427</v>
      </c>
      <c r="AJ72" s="93">
        <v>-0.22936601667773265</v>
      </c>
      <c r="AK72" s="93">
        <v>-0.39551997898848834</v>
      </c>
      <c r="AL72" s="93">
        <v>-0.27610057291569656</v>
      </c>
      <c r="AM72" s="93">
        <v>-0.27610057291569656</v>
      </c>
      <c r="AN72" s="93"/>
      <c r="AO72" s="93" t="s">
        <v>69</v>
      </c>
      <c r="AP72" s="93">
        <v>-0.45006076622269237</v>
      </c>
      <c r="AQ72" s="93">
        <v>-0.43038123840153469</v>
      </c>
      <c r="AR72" s="93">
        <v>-0.4094673119692035</v>
      </c>
      <c r="AS72" s="93">
        <v>-0.42368220279505264</v>
      </c>
      <c r="AT72" s="93">
        <v>-0.39148479661923957</v>
      </c>
      <c r="AU72" s="93">
        <v>-0.43377999081194979</v>
      </c>
      <c r="AV72" s="93"/>
      <c r="AW72" s="93" t="s">
        <v>69</v>
      </c>
      <c r="AX72" s="93" t="s">
        <v>345</v>
      </c>
      <c r="AY72" s="93" t="s">
        <v>345</v>
      </c>
      <c r="AZ72" s="93" t="s">
        <v>345</v>
      </c>
      <c r="BA72" s="93" t="s">
        <v>345</v>
      </c>
      <c r="BB72" s="93" t="s">
        <v>345</v>
      </c>
      <c r="BC72" s="93" t="s">
        <v>345</v>
      </c>
      <c r="BD72" s="93"/>
      <c r="BE72" s="93" t="s">
        <v>69</v>
      </c>
      <c r="BF72" s="93">
        <v>0.34323599064438426</v>
      </c>
      <c r="BG72" s="93">
        <v>0.34323599064438426</v>
      </c>
      <c r="BH72" s="93">
        <v>0.34323599064438426</v>
      </c>
      <c r="BI72" s="93">
        <v>0.34323599064438426</v>
      </c>
      <c r="BJ72" s="93">
        <v>0.34323599064438426</v>
      </c>
      <c r="BK72" s="93">
        <v>0.34323599064438426</v>
      </c>
      <c r="BL72" s="93"/>
      <c r="BM72" s="93" t="s">
        <v>69</v>
      </c>
      <c r="BN72" s="93">
        <v>-0.23590168374609555</v>
      </c>
      <c r="BO72" s="93">
        <v>-0.19867572143906451</v>
      </c>
      <c r="BP72" s="93">
        <v>-0.18573777053604251</v>
      </c>
      <c r="BQ72" s="93">
        <v>-0.18110717278048574</v>
      </c>
      <c r="BR72" s="93">
        <v>-0.2000776640485748</v>
      </c>
      <c r="BS72" s="93">
        <v>-0.22040194684698561</v>
      </c>
      <c r="BT72" s="93"/>
      <c r="BV72" s="11"/>
      <c r="BW72" s="11"/>
      <c r="BX72" s="11"/>
      <c r="BY72" s="11"/>
      <c r="BZ72" s="11"/>
      <c r="CA72" s="11"/>
    </row>
    <row r="73" spans="1:79">
      <c r="A73" s="16" t="s">
        <v>70</v>
      </c>
      <c r="B73" s="93">
        <v>-0.8067432218335413</v>
      </c>
      <c r="C73" s="93">
        <v>0.61742748173620909</v>
      </c>
      <c r="D73" s="93">
        <v>0.55813220436682509</v>
      </c>
      <c r="E73" s="93">
        <v>0.5295194969369913</v>
      </c>
      <c r="F73" s="93">
        <v>0.47997138017565283</v>
      </c>
      <c r="G73" s="93">
        <v>0.47968498951364691</v>
      </c>
      <c r="H73" s="14"/>
      <c r="I73" s="93" t="s">
        <v>70</v>
      </c>
      <c r="J73" s="93" t="s">
        <v>345</v>
      </c>
      <c r="K73" s="93" t="s">
        <v>345</v>
      </c>
      <c r="L73" s="93" t="s">
        <v>345</v>
      </c>
      <c r="M73" s="93" t="s">
        <v>345</v>
      </c>
      <c r="N73" s="93" t="s">
        <v>345</v>
      </c>
      <c r="O73" s="93" t="s">
        <v>345</v>
      </c>
      <c r="P73" s="93"/>
      <c r="Q73" s="93" t="s">
        <v>70</v>
      </c>
      <c r="R73" s="93">
        <v>-0.630275080579212</v>
      </c>
      <c r="S73" s="93">
        <v>-0.63818008785124658</v>
      </c>
      <c r="T73" s="93">
        <v>-0.68148844258919505</v>
      </c>
      <c r="U73" s="93">
        <v>-0.62974844543258601</v>
      </c>
      <c r="V73" s="93">
        <v>-0.60972115107485658</v>
      </c>
      <c r="W73" s="93">
        <v>-0.616233392967106</v>
      </c>
      <c r="X73" s="93"/>
      <c r="Y73" s="93" t="s">
        <v>70</v>
      </c>
      <c r="Z73" s="93">
        <v>-0.59734316285274713</v>
      </c>
      <c r="AA73" s="93">
        <v>-0.59734316285274713</v>
      </c>
      <c r="AB73" s="93">
        <v>-0.32696824525965562</v>
      </c>
      <c r="AC73" s="93">
        <v>-0.39601314330021575</v>
      </c>
      <c r="AD73" s="93">
        <v>-0.50570671177127524</v>
      </c>
      <c r="AE73" s="93">
        <v>-0.55925056738894374</v>
      </c>
      <c r="AF73" s="93"/>
      <c r="AG73" s="93" t="s">
        <v>70</v>
      </c>
      <c r="AH73" s="93">
        <v>-0.44500777919083995</v>
      </c>
      <c r="AI73" s="93">
        <v>-0.37496846121116406</v>
      </c>
      <c r="AJ73" s="93">
        <v>-0.42117840691576952</v>
      </c>
      <c r="AK73" s="93">
        <v>-0.61093253346121335</v>
      </c>
      <c r="AL73" s="93">
        <v>-0.53907171926188346</v>
      </c>
      <c r="AM73" s="93">
        <v>-0.53907171926188346</v>
      </c>
      <c r="AN73" s="93"/>
      <c r="AO73" s="93" t="s">
        <v>70</v>
      </c>
      <c r="AP73" s="93">
        <v>-0.5820139797877999</v>
      </c>
      <c r="AQ73" s="93">
        <v>-0.5934986696274277</v>
      </c>
      <c r="AR73" s="93">
        <v>-0.57758736448233472</v>
      </c>
      <c r="AS73" s="93">
        <v>-0.58433530933109157</v>
      </c>
      <c r="AT73" s="93">
        <v>-0.58328068419783652</v>
      </c>
      <c r="AU73" s="93">
        <v>-0.58692631574413956</v>
      </c>
      <c r="AV73" s="93"/>
      <c r="AW73" s="93" t="s">
        <v>70</v>
      </c>
      <c r="AX73" s="93">
        <v>-2.1310127802697818</v>
      </c>
      <c r="AY73" s="93">
        <v>-2.2399766512720336</v>
      </c>
      <c r="AZ73" s="93">
        <v>-2.3384455471840915</v>
      </c>
      <c r="BA73" s="93">
        <v>-2.4786657784112278</v>
      </c>
      <c r="BB73" s="93">
        <v>-2.4786657784112278</v>
      </c>
      <c r="BC73" s="93">
        <v>-2.4786657784112278</v>
      </c>
      <c r="BD73" s="93"/>
      <c r="BE73" s="93" t="s">
        <v>70</v>
      </c>
      <c r="BF73" s="93" t="s">
        <v>345</v>
      </c>
      <c r="BG73" s="93" t="s">
        <v>345</v>
      </c>
      <c r="BH73" s="93" t="s">
        <v>345</v>
      </c>
      <c r="BI73" s="93" t="s">
        <v>345</v>
      </c>
      <c r="BJ73" s="93" t="s">
        <v>345</v>
      </c>
      <c r="BK73" s="93" t="s">
        <v>345</v>
      </c>
      <c r="BL73" s="93"/>
      <c r="BM73" s="93" t="s">
        <v>70</v>
      </c>
      <c r="BN73" s="93">
        <v>-0.8454408196237353</v>
      </c>
      <c r="BO73" s="93">
        <v>-0.88932429896198784</v>
      </c>
      <c r="BP73" s="93">
        <v>-0.92937156521457698</v>
      </c>
      <c r="BQ73" s="93">
        <v>-0.96035340185471463</v>
      </c>
      <c r="BR73" s="93">
        <v>-0.9955900822747622</v>
      </c>
      <c r="BS73" s="93">
        <v>-1.0210991637752607</v>
      </c>
      <c r="BT73" s="93"/>
      <c r="BV73" s="11"/>
      <c r="BW73" s="11"/>
      <c r="BX73" s="11"/>
      <c r="BY73" s="11"/>
      <c r="BZ73" s="11"/>
      <c r="CA73" s="11"/>
    </row>
    <row r="74" spans="1:79">
      <c r="A74" s="16" t="s">
        <v>198</v>
      </c>
      <c r="B74" s="93">
        <v>0.64495201981206918</v>
      </c>
      <c r="C74" s="93">
        <v>0.61742748173620909</v>
      </c>
      <c r="D74" s="93">
        <v>0.55813220436682509</v>
      </c>
      <c r="E74" s="93">
        <v>0.5295194969369913</v>
      </c>
      <c r="F74" s="93">
        <v>0.47997138017565283</v>
      </c>
      <c r="G74" s="93">
        <v>0.47968498951364691</v>
      </c>
      <c r="H74" s="14"/>
      <c r="I74" s="93" t="s">
        <v>198</v>
      </c>
      <c r="J74" s="93">
        <v>-0.60252588060102519</v>
      </c>
      <c r="K74" s="93">
        <v>-0.63764246337453734</v>
      </c>
      <c r="L74" s="93">
        <v>-0.67987436876187324</v>
      </c>
      <c r="M74" s="93">
        <v>-0.7112115569969949</v>
      </c>
      <c r="N74" s="93">
        <v>-0.7637222301344847</v>
      </c>
      <c r="O74" s="93">
        <v>-0.80364950999134721</v>
      </c>
      <c r="P74" s="93"/>
      <c r="Q74" s="93" t="s">
        <v>198</v>
      </c>
      <c r="R74" s="93">
        <v>-0.28088548142471287</v>
      </c>
      <c r="S74" s="93">
        <v>-0.27561697549941433</v>
      </c>
      <c r="T74" s="93">
        <v>-0.32243915090956915</v>
      </c>
      <c r="U74" s="93">
        <v>-0.28092576522349988</v>
      </c>
      <c r="V74" s="93">
        <v>-0.29595593297254152</v>
      </c>
      <c r="W74" s="93">
        <v>-0.23136017700129685</v>
      </c>
      <c r="X74" s="93"/>
      <c r="Y74" s="93" t="s">
        <v>198</v>
      </c>
      <c r="Z74" s="93">
        <v>-0.52200766193008352</v>
      </c>
      <c r="AA74" s="93">
        <v>-0.52200766193008352</v>
      </c>
      <c r="AB74" s="93">
        <v>-0.32628191570898551</v>
      </c>
      <c r="AC74" s="93">
        <v>-0.39537692713735251</v>
      </c>
      <c r="AD74" s="93">
        <v>-0.50570671177127524</v>
      </c>
      <c r="AE74" s="93">
        <v>-0.5597714495212418</v>
      </c>
      <c r="AF74" s="93"/>
      <c r="AG74" s="93" t="s">
        <v>198</v>
      </c>
      <c r="AH74" s="93">
        <v>2.046378403785015</v>
      </c>
      <c r="AI74" s="93">
        <v>1.1297843370293765</v>
      </c>
      <c r="AJ74" s="93">
        <v>1.3199335473951881</v>
      </c>
      <c r="AK74" s="93">
        <v>0.91803534538543263</v>
      </c>
      <c r="AL74" s="93">
        <v>0.47109726930929913</v>
      </c>
      <c r="AM74" s="93">
        <v>0.47109726930929913</v>
      </c>
      <c r="AN74" s="93"/>
      <c r="AO74" s="93" t="s">
        <v>198</v>
      </c>
      <c r="AP74" s="93">
        <v>-0.3477781866663015</v>
      </c>
      <c r="AQ74" s="93">
        <v>-0.36817624270684729</v>
      </c>
      <c r="AR74" s="93">
        <v>-0.33951218214466156</v>
      </c>
      <c r="AS74" s="93">
        <v>-0.36557508439600922</v>
      </c>
      <c r="AT74" s="93">
        <v>-0.37016791454731218</v>
      </c>
      <c r="AU74" s="93">
        <v>-0.34488280792730408</v>
      </c>
      <c r="AV74" s="93"/>
      <c r="AW74" s="93" t="s">
        <v>198</v>
      </c>
      <c r="AX74" s="93">
        <v>0.48852378921912615</v>
      </c>
      <c r="AY74" s="93">
        <v>0.57408840560530772</v>
      </c>
      <c r="AZ74" s="93">
        <v>0.65949017921954656</v>
      </c>
      <c r="BA74" s="93">
        <v>0.65146644875783721</v>
      </c>
      <c r="BB74" s="93">
        <v>0.65146644875783721</v>
      </c>
      <c r="BC74" s="93">
        <v>0.65146644875783721</v>
      </c>
      <c r="BD74" s="93"/>
      <c r="BE74" s="93" t="s">
        <v>198</v>
      </c>
      <c r="BF74" s="93" t="s">
        <v>345</v>
      </c>
      <c r="BG74" s="93" t="s">
        <v>345</v>
      </c>
      <c r="BH74" s="93" t="s">
        <v>345</v>
      </c>
      <c r="BI74" s="93" t="s">
        <v>345</v>
      </c>
      <c r="BJ74" s="93" t="s">
        <v>345</v>
      </c>
      <c r="BK74" s="93" t="s">
        <v>345</v>
      </c>
      <c r="BL74" s="93"/>
      <c r="BM74" s="93" t="s">
        <v>198</v>
      </c>
      <c r="BN74" s="93">
        <v>-0.2148515446996366</v>
      </c>
      <c r="BO74" s="93">
        <v>-0.12387096661400877</v>
      </c>
      <c r="BP74" s="93">
        <v>-0.10737863794658883</v>
      </c>
      <c r="BQ74" s="93">
        <v>-0.12227557672892314</v>
      </c>
      <c r="BR74" s="93">
        <v>-0.14306661664012774</v>
      </c>
      <c r="BS74" s="93">
        <v>-0.12871948820730703</v>
      </c>
      <c r="BT74" s="93"/>
      <c r="BV74" s="11"/>
      <c r="BW74" s="11"/>
      <c r="BX74" s="11"/>
      <c r="BY74" s="11"/>
      <c r="BZ74" s="11"/>
      <c r="CA74" s="11"/>
    </row>
    <row r="75" spans="1:79">
      <c r="A75" s="16" t="s">
        <v>71</v>
      </c>
      <c r="B75" s="93">
        <v>0.63043506739561284</v>
      </c>
      <c r="C75" s="93">
        <v>0.60071504384317087</v>
      </c>
      <c r="D75" s="93">
        <v>0.54181429397760139</v>
      </c>
      <c r="E75" s="93">
        <v>0.51040307520581396</v>
      </c>
      <c r="F75" s="93">
        <v>0.45162496158496529</v>
      </c>
      <c r="G75" s="93">
        <v>0.45134172655980614</v>
      </c>
      <c r="H75" s="14"/>
      <c r="I75" s="93" t="s">
        <v>71</v>
      </c>
      <c r="J75" s="93">
        <v>-1.7439548976372059E-2</v>
      </c>
      <c r="K75" s="93">
        <v>-7.3316770381065474E-2</v>
      </c>
      <c r="L75" s="93">
        <v>-0.12171882033230892</v>
      </c>
      <c r="M75" s="93">
        <v>-9.9458498048736618E-2</v>
      </c>
      <c r="N75" s="93">
        <v>-5.2924972588304656E-2</v>
      </c>
      <c r="O75" s="93">
        <v>-1.6695543456896413E-2</v>
      </c>
      <c r="P75" s="93"/>
      <c r="Q75" s="93" t="s">
        <v>71</v>
      </c>
      <c r="R75" s="93">
        <v>2.6122736583757078</v>
      </c>
      <c r="S75" s="93">
        <v>2.0483111079683529</v>
      </c>
      <c r="T75" s="93">
        <v>1.9222799749715898</v>
      </c>
      <c r="U75" s="93">
        <v>1.7041029551495122</v>
      </c>
      <c r="V75" s="93">
        <v>1.7179980095761607</v>
      </c>
      <c r="W75" s="93">
        <v>1.5924342913429377</v>
      </c>
      <c r="X75" s="93"/>
      <c r="Y75" s="93" t="s">
        <v>71</v>
      </c>
      <c r="Z75" s="93">
        <v>3.8953921648988241</v>
      </c>
      <c r="AA75" s="93">
        <v>3.8953921648988241</v>
      </c>
      <c r="AB75" s="93">
        <v>1.0017657648376053</v>
      </c>
      <c r="AC75" s="93">
        <v>2.7443498365924639</v>
      </c>
      <c r="AD75" s="93">
        <v>2.2340848706485508</v>
      </c>
      <c r="AE75" s="93">
        <v>1.4904206232041592</v>
      </c>
      <c r="AF75" s="93"/>
      <c r="AG75" s="93" t="s">
        <v>71</v>
      </c>
      <c r="AH75" s="93">
        <v>-0.50213892100981661</v>
      </c>
      <c r="AI75" s="93">
        <v>-0.41664305345401842</v>
      </c>
      <c r="AJ75" s="93">
        <v>-0.31786306183145696</v>
      </c>
      <c r="AK75" s="93">
        <v>-0.27873985583930866</v>
      </c>
      <c r="AL75" s="93">
        <v>-0.16124744797976279</v>
      </c>
      <c r="AM75" s="93">
        <v>-0.16124744797976279</v>
      </c>
      <c r="AN75" s="93"/>
      <c r="AO75" s="93" t="s">
        <v>71</v>
      </c>
      <c r="AP75" s="93">
        <v>1.8768193103928386</v>
      </c>
      <c r="AQ75" s="93">
        <v>1.8706504096273335</v>
      </c>
      <c r="AR75" s="93">
        <v>-0.57832729436595842</v>
      </c>
      <c r="AS75" s="93">
        <v>1.6786518754688919</v>
      </c>
      <c r="AT75" s="93">
        <v>1.559504893243739</v>
      </c>
      <c r="AU75" s="93">
        <v>1.3745986430889574</v>
      </c>
      <c r="AV75" s="93"/>
      <c r="AW75" s="93" t="s">
        <v>71</v>
      </c>
      <c r="AX75" s="93">
        <v>0.74100924169998472</v>
      </c>
      <c r="AY75" s="93">
        <v>0.70347070707093262</v>
      </c>
      <c r="AZ75" s="93">
        <v>0.65949017921954656</v>
      </c>
      <c r="BA75" s="93">
        <v>0.65146644875783721</v>
      </c>
      <c r="BB75" s="93">
        <v>0.65146644875783721</v>
      </c>
      <c r="BC75" s="93">
        <v>0.65146644875783721</v>
      </c>
      <c r="BD75" s="93"/>
      <c r="BE75" s="93" t="s">
        <v>71</v>
      </c>
      <c r="BF75" s="93">
        <v>0.34323599064438426</v>
      </c>
      <c r="BG75" s="93">
        <v>0.34323599064438426</v>
      </c>
      <c r="BH75" s="93">
        <v>0.34323599064438426</v>
      </c>
      <c r="BI75" s="93">
        <v>0.34323599064438426</v>
      </c>
      <c r="BJ75" s="93">
        <v>0.34323599064438426</v>
      </c>
      <c r="BK75" s="93">
        <v>0.34323599064438426</v>
      </c>
      <c r="BL75" s="93"/>
      <c r="BM75" s="93" t="s">
        <v>71</v>
      </c>
      <c r="BN75" s="93">
        <v>1.4560439198546626</v>
      </c>
      <c r="BO75" s="93">
        <v>1.5156888097454611</v>
      </c>
      <c r="BP75" s="93">
        <v>1.4760270325583724</v>
      </c>
      <c r="BQ75" s="93">
        <v>1.5139416040494775</v>
      </c>
      <c r="BR75" s="93">
        <v>1.5614416797773698</v>
      </c>
      <c r="BS75" s="93">
        <v>1.5809043700244456</v>
      </c>
      <c r="BT75" s="93"/>
      <c r="BV75" s="11"/>
      <c r="BW75" s="11"/>
      <c r="BX75" s="11"/>
      <c r="BY75" s="11"/>
      <c r="BZ75" s="11"/>
      <c r="CA75" s="11"/>
    </row>
    <row r="76" spans="1:79">
      <c r="A76" s="16" t="s">
        <v>72</v>
      </c>
      <c r="B76" s="93">
        <v>0.61591811497915661</v>
      </c>
      <c r="C76" s="93">
        <v>0.58400260595013265</v>
      </c>
      <c r="D76" s="93">
        <v>0.52549638358837769</v>
      </c>
      <c r="E76" s="93">
        <v>0.51040307520581396</v>
      </c>
      <c r="F76" s="93">
        <v>0.46107376778186071</v>
      </c>
      <c r="G76" s="93">
        <v>0.46078948087775262</v>
      </c>
      <c r="H76" s="14"/>
      <c r="I76" s="93" t="s">
        <v>72</v>
      </c>
      <c r="J76" s="93">
        <v>0.91313980603468148</v>
      </c>
      <c r="K76" s="93">
        <v>0.82424280504741498</v>
      </c>
      <c r="L76" s="93">
        <v>0.76602714497018831</v>
      </c>
      <c r="M76" s="93">
        <v>0.66491659344269916</v>
      </c>
      <c r="N76" s="93">
        <v>-0.6649599671778037</v>
      </c>
      <c r="O76" s="93">
        <v>-0.70888371890427226</v>
      </c>
      <c r="P76" s="93"/>
      <c r="Q76" s="93" t="s">
        <v>72</v>
      </c>
      <c r="R76" s="93">
        <v>0.27578449647246039</v>
      </c>
      <c r="S76" s="93">
        <v>0.17472484571022498</v>
      </c>
      <c r="T76" s="93">
        <v>0.17146191869264202</v>
      </c>
      <c r="U76" s="93">
        <v>4.836537182158674E-2</v>
      </c>
      <c r="V76" s="93">
        <v>4.5659373561255566E-2</v>
      </c>
      <c r="W76" s="93">
        <v>7.3669642551435224E-2</v>
      </c>
      <c r="X76" s="93"/>
      <c r="Y76" s="93" t="s">
        <v>72</v>
      </c>
      <c r="Z76" s="93">
        <v>-0.23208012807619657</v>
      </c>
      <c r="AA76" s="93">
        <v>-0.23208012807619657</v>
      </c>
      <c r="AB76" s="93">
        <v>-0.23911806277388628</v>
      </c>
      <c r="AC76" s="93">
        <v>-0.31425936637229651</v>
      </c>
      <c r="AD76" s="93">
        <v>-0.43492182286377212</v>
      </c>
      <c r="AE76" s="93">
        <v>-0.49544250618242403</v>
      </c>
      <c r="AF76" s="93"/>
      <c r="AG76" s="93" t="s">
        <v>72</v>
      </c>
      <c r="AH76" s="93">
        <v>1.2330326979522663</v>
      </c>
      <c r="AI76" s="93">
        <v>0.79526229169571505</v>
      </c>
      <c r="AJ76" s="93">
        <v>0.63294987694454941</v>
      </c>
      <c r="AK76" s="93">
        <v>0.65411280484088874</v>
      </c>
      <c r="AL76" s="93">
        <v>0.70846335115045056</v>
      </c>
      <c r="AM76" s="93">
        <v>0.70846335115045056</v>
      </c>
      <c r="AN76" s="93"/>
      <c r="AO76" s="93" t="s">
        <v>72</v>
      </c>
      <c r="AP76" s="93">
        <v>2.8784984357032459</v>
      </c>
      <c r="AQ76" s="93">
        <v>2.6052481308355069</v>
      </c>
      <c r="AR76" s="93">
        <v>2.425050582987677</v>
      </c>
      <c r="AS76" s="93">
        <v>1.7596319433673386</v>
      </c>
      <c r="AT76" s="93">
        <v>1.5237214605826661</v>
      </c>
      <c r="AU76" s="93">
        <v>1.3690139466654918</v>
      </c>
      <c r="AV76" s="93"/>
      <c r="AW76" s="93" t="s">
        <v>72</v>
      </c>
      <c r="AX76" s="93">
        <v>0.74100924169998472</v>
      </c>
      <c r="AY76" s="93">
        <v>0.70347070707093262</v>
      </c>
      <c r="AZ76" s="93">
        <v>0.65949017921954656</v>
      </c>
      <c r="BA76" s="93">
        <v>0.65146644875783721</v>
      </c>
      <c r="BB76" s="93">
        <v>0.65146644875783721</v>
      </c>
      <c r="BC76" s="93">
        <v>0.65146644875783721</v>
      </c>
      <c r="BD76" s="93"/>
      <c r="BE76" s="93" t="s">
        <v>72</v>
      </c>
      <c r="BF76" s="93">
        <v>0.34323599064438426</v>
      </c>
      <c r="BG76" s="93">
        <v>0.34323599064438426</v>
      </c>
      <c r="BH76" s="93">
        <v>0.34323599064438426</v>
      </c>
      <c r="BI76" s="93">
        <v>0.34323599064438426</v>
      </c>
      <c r="BJ76" s="93">
        <v>0.34323599064438426</v>
      </c>
      <c r="BK76" s="93">
        <v>0.34323599064438426</v>
      </c>
      <c r="BL76" s="93"/>
      <c r="BM76" s="93" t="s">
        <v>72</v>
      </c>
      <c r="BN76" s="93">
        <v>1.2402671225898783</v>
      </c>
      <c r="BO76" s="93">
        <v>1.228031388306732</v>
      </c>
      <c r="BP76" s="93">
        <v>1.1849332984723144</v>
      </c>
      <c r="BQ76" s="93">
        <v>1.1781788157995423</v>
      </c>
      <c r="BR76" s="93">
        <v>1.1386544888771033</v>
      </c>
      <c r="BS76" s="93">
        <v>1.1207263911004974</v>
      </c>
      <c r="BT76" s="93"/>
      <c r="BV76" s="11"/>
      <c r="BW76" s="11"/>
      <c r="BX76" s="11"/>
      <c r="BY76" s="11"/>
      <c r="BZ76" s="11"/>
      <c r="CA76" s="11"/>
    </row>
    <row r="77" spans="1:79">
      <c r="A77" s="16" t="s">
        <v>199</v>
      </c>
      <c r="B77" s="93">
        <v>0.64495201981206918</v>
      </c>
      <c r="C77" s="93">
        <v>0.61742748173620909</v>
      </c>
      <c r="D77" s="93">
        <v>0.55813220436682509</v>
      </c>
      <c r="E77" s="93">
        <v>0.5295194969369913</v>
      </c>
      <c r="F77" s="93">
        <v>0.47997138017565283</v>
      </c>
      <c r="G77" s="93">
        <v>0.47968498951364691</v>
      </c>
      <c r="H77" s="14"/>
      <c r="I77" s="93" t="s">
        <v>199</v>
      </c>
      <c r="J77" s="93">
        <v>-0.33472420079577353</v>
      </c>
      <c r="K77" s="93">
        <v>-0.37934319987735765</v>
      </c>
      <c r="L77" s="93">
        <v>-0.42439926127303407</v>
      </c>
      <c r="M77" s="93">
        <v>-0.46806464566652745</v>
      </c>
      <c r="N77" s="93">
        <v>-0.51407333896706975</v>
      </c>
      <c r="O77" s="93">
        <v>-0.56410280503311805</v>
      </c>
      <c r="P77" s="93"/>
      <c r="Q77" s="93" t="s">
        <v>199</v>
      </c>
      <c r="R77" s="93">
        <v>-0.48605859106258287</v>
      </c>
      <c r="S77" s="93">
        <v>-0.44703268867554191</v>
      </c>
      <c r="T77" s="93">
        <v>-0.38442818816935409</v>
      </c>
      <c r="U77" s="93">
        <v>-0.21789522761730976</v>
      </c>
      <c r="V77" s="93">
        <v>-0.18459455908951411</v>
      </c>
      <c r="W77" s="93">
        <v>-0.18536363440139203</v>
      </c>
      <c r="X77" s="93"/>
      <c r="Y77" s="93" t="s">
        <v>199</v>
      </c>
      <c r="Z77" s="93">
        <v>-0.37932678897049349</v>
      </c>
      <c r="AA77" s="93">
        <v>-0.37932678897049349</v>
      </c>
      <c r="AB77" s="93">
        <v>-0.32628191570898551</v>
      </c>
      <c r="AC77" s="93">
        <v>-0.39537692713735251</v>
      </c>
      <c r="AD77" s="93">
        <v>-0.48905144379303922</v>
      </c>
      <c r="AE77" s="93">
        <v>-0.54362410342000023</v>
      </c>
      <c r="AF77" s="93"/>
      <c r="AG77" s="93" t="s">
        <v>199</v>
      </c>
      <c r="AH77" s="93">
        <v>-0.57949560510281961</v>
      </c>
      <c r="AI77" s="93">
        <v>-0.24954866688971669</v>
      </c>
      <c r="AJ77" s="93">
        <v>8.1147711466246691E-2</v>
      </c>
      <c r="AK77" s="93">
        <v>0.31400492910363764</v>
      </c>
      <c r="AL77" s="93">
        <v>0.43759465306601902</v>
      </c>
      <c r="AM77" s="93">
        <v>0.43759465306601902</v>
      </c>
      <c r="AN77" s="93"/>
      <c r="AO77" s="93" t="s">
        <v>199</v>
      </c>
      <c r="AP77" s="93">
        <v>-0.46018298056672058</v>
      </c>
      <c r="AQ77" s="93">
        <v>-0.47862349792383746</v>
      </c>
      <c r="AR77" s="93">
        <v>-0.49221457523270051</v>
      </c>
      <c r="AS77" s="93">
        <v>-0.51303986882181996</v>
      </c>
      <c r="AT77" s="93">
        <v>-0.49077272906826291</v>
      </c>
      <c r="AU77" s="93">
        <v>-0.48206682717741567</v>
      </c>
      <c r="AV77" s="93"/>
      <c r="AW77" s="93" t="s">
        <v>199</v>
      </c>
      <c r="AX77" s="93">
        <v>0.58320583389944813</v>
      </c>
      <c r="AY77" s="93">
        <v>0.5951130295934719</v>
      </c>
      <c r="AZ77" s="93">
        <v>0.60348478652848947</v>
      </c>
      <c r="BA77" s="93">
        <v>0.61041553430316087</v>
      </c>
      <c r="BB77" s="93">
        <v>0.61041553430316087</v>
      </c>
      <c r="BC77" s="93">
        <v>0.61041553430316087</v>
      </c>
      <c r="BD77" s="93"/>
      <c r="BE77" s="93" t="s">
        <v>199</v>
      </c>
      <c r="BF77" s="93">
        <v>-2.8746014216467177</v>
      </c>
      <c r="BG77" s="93">
        <v>-2.8746014216467177</v>
      </c>
      <c r="BH77" s="93">
        <v>-2.8746014216467177</v>
      </c>
      <c r="BI77" s="93">
        <v>-2.8746014216467177</v>
      </c>
      <c r="BJ77" s="93">
        <v>-2.8746014216467177</v>
      </c>
      <c r="BK77" s="93">
        <v>-2.8746014216467177</v>
      </c>
      <c r="BL77" s="93"/>
      <c r="BM77" s="93" t="s">
        <v>199</v>
      </c>
      <c r="BN77" s="93">
        <v>-0.43653935933509319</v>
      </c>
      <c r="BO77" s="93">
        <v>-0.30992034039430988</v>
      </c>
      <c r="BP77" s="93">
        <v>-0.18639576506301681</v>
      </c>
      <c r="BQ77" s="93">
        <v>-8.7427586091658668E-2</v>
      </c>
      <c r="BR77" s="93">
        <v>5.1221361866187837E-2</v>
      </c>
      <c r="BS77" s="93">
        <v>0.24420945715699571</v>
      </c>
      <c r="BT77" s="93"/>
      <c r="BV77" s="11"/>
      <c r="BW77" s="11"/>
      <c r="BX77" s="11"/>
      <c r="BY77" s="11"/>
      <c r="BZ77" s="11"/>
      <c r="CA77" s="11"/>
    </row>
    <row r="78" spans="1:79">
      <c r="A78" s="16" t="s">
        <v>73</v>
      </c>
      <c r="B78" s="93">
        <v>-8.0895601010736062E-2</v>
      </c>
      <c r="C78" s="93">
        <v>-0.21819441291569064</v>
      </c>
      <c r="D78" s="93">
        <v>-0.25776331509434852</v>
      </c>
      <c r="E78" s="93">
        <v>-0.42630158962186004</v>
      </c>
      <c r="F78" s="93">
        <v>-0.46490923951393975</v>
      </c>
      <c r="G78" s="93">
        <v>-0.46509044228105334</v>
      </c>
      <c r="H78" s="14"/>
      <c r="I78" s="93" t="s">
        <v>73</v>
      </c>
      <c r="J78" s="93" t="s">
        <v>345</v>
      </c>
      <c r="K78" s="93" t="s">
        <v>345</v>
      </c>
      <c r="L78" s="93" t="s">
        <v>345</v>
      </c>
      <c r="M78" s="93" t="s">
        <v>345</v>
      </c>
      <c r="N78" s="93" t="s">
        <v>345</v>
      </c>
      <c r="O78" s="93" t="s">
        <v>345</v>
      </c>
      <c r="P78" s="93"/>
      <c r="Q78" s="93" t="s">
        <v>73</v>
      </c>
      <c r="R78" s="93">
        <v>-0.46424542177578271</v>
      </c>
      <c r="S78" s="93">
        <v>-0.44018600437219463</v>
      </c>
      <c r="T78" s="93">
        <v>-0.51820007453368089</v>
      </c>
      <c r="U78" s="93">
        <v>-0.53065025527523091</v>
      </c>
      <c r="V78" s="93">
        <v>-0.55019354560594058</v>
      </c>
      <c r="W78" s="93">
        <v>-0.54217839650683952</v>
      </c>
      <c r="X78" s="93"/>
      <c r="Y78" s="93" t="s">
        <v>73</v>
      </c>
      <c r="Z78" s="93">
        <v>-0.45123794894212688</v>
      </c>
      <c r="AA78" s="93">
        <v>-0.45123794894212688</v>
      </c>
      <c r="AB78" s="93">
        <v>-0.28304315401677094</v>
      </c>
      <c r="AC78" s="93">
        <v>-0.35529530887697192</v>
      </c>
      <c r="AD78" s="93">
        <v>-0.47073064901697959</v>
      </c>
      <c r="AE78" s="93">
        <v>-0.5279976394510566</v>
      </c>
      <c r="AF78" s="93"/>
      <c r="AG78" s="93" t="s">
        <v>73</v>
      </c>
      <c r="AH78" s="93">
        <v>-0.2695227241063739</v>
      </c>
      <c r="AI78" s="93">
        <v>-0.40361279183415033</v>
      </c>
      <c r="AJ78" s="93">
        <v>-0.27535465762016015</v>
      </c>
      <c r="AK78" s="93">
        <v>-0.28995945644176679</v>
      </c>
      <c r="AL78" s="93">
        <v>-0.37623684003121316</v>
      </c>
      <c r="AM78" s="93">
        <v>-0.37623684003121316</v>
      </c>
      <c r="AN78" s="93"/>
      <c r="AO78" s="93" t="s">
        <v>73</v>
      </c>
      <c r="AP78" s="93">
        <v>-0.56207276451306998</v>
      </c>
      <c r="AQ78" s="93">
        <v>-0.57579465664104645</v>
      </c>
      <c r="AR78" s="93">
        <v>-0.56037626480157776</v>
      </c>
      <c r="AS78" s="93">
        <v>-0.57376122278364727</v>
      </c>
      <c r="AT78" s="93">
        <v>-0.57448359995993969</v>
      </c>
      <c r="AU78" s="93">
        <v>-0.5746741985907674</v>
      </c>
      <c r="AV78" s="93"/>
      <c r="AW78" s="93" t="s">
        <v>73</v>
      </c>
      <c r="AX78" s="93">
        <v>0.70944856013987745</v>
      </c>
      <c r="AY78" s="93">
        <v>0.67112513170452637</v>
      </c>
      <c r="AZ78" s="93">
        <v>0.62654583057774826</v>
      </c>
      <c r="BA78" s="93">
        <v>0.63436190106838874</v>
      </c>
      <c r="BB78" s="93">
        <v>0.63436190106838874</v>
      </c>
      <c r="BC78" s="93">
        <v>0.63436190106838874</v>
      </c>
      <c r="BD78" s="93"/>
      <c r="BE78" s="93" t="s">
        <v>73</v>
      </c>
      <c r="BF78" s="93">
        <v>0.34323599064438426</v>
      </c>
      <c r="BG78" s="93">
        <v>0.34323599064438426</v>
      </c>
      <c r="BH78" s="93">
        <v>0.34323599064438426</v>
      </c>
      <c r="BI78" s="93">
        <v>0.34323599064438426</v>
      </c>
      <c r="BJ78" s="93">
        <v>0.34323599064438426</v>
      </c>
      <c r="BK78" s="93">
        <v>0.34323599064438426</v>
      </c>
      <c r="BL78" s="93"/>
      <c r="BM78" s="93" t="s">
        <v>73</v>
      </c>
      <c r="BN78" s="93">
        <v>-0.56804422955271194</v>
      </c>
      <c r="BO78" s="93">
        <v>-0.55834296771442482</v>
      </c>
      <c r="BP78" s="93">
        <v>-0.5394546954124072</v>
      </c>
      <c r="BQ78" s="93">
        <v>-0.51315726526840155</v>
      </c>
      <c r="BR78" s="93">
        <v>-0.52950606419665691</v>
      </c>
      <c r="BS78" s="93">
        <v>-0.51271503416711117</v>
      </c>
      <c r="BT78" s="93"/>
      <c r="BV78" s="11"/>
      <c r="BW78" s="11"/>
      <c r="BX78" s="11"/>
      <c r="BY78" s="11"/>
      <c r="BZ78" s="11"/>
      <c r="CA78" s="11"/>
    </row>
    <row r="79" spans="1:79">
      <c r="A79" s="16" t="s">
        <v>74</v>
      </c>
      <c r="B79" s="93" t="s">
        <v>345</v>
      </c>
      <c r="C79" s="93" t="s">
        <v>345</v>
      </c>
      <c r="D79" s="93" t="s">
        <v>345</v>
      </c>
      <c r="E79" s="93" t="s">
        <v>345</v>
      </c>
      <c r="F79" s="93" t="s">
        <v>345</v>
      </c>
      <c r="G79" s="93" t="s">
        <v>345</v>
      </c>
      <c r="H79" s="14"/>
      <c r="I79" s="93" t="s">
        <v>74</v>
      </c>
      <c r="J79" s="93" t="s">
        <v>345</v>
      </c>
      <c r="K79" s="93" t="s">
        <v>345</v>
      </c>
      <c r="L79" s="93" t="s">
        <v>345</v>
      </c>
      <c r="M79" s="93" t="s">
        <v>345</v>
      </c>
      <c r="N79" s="93" t="s">
        <v>345</v>
      </c>
      <c r="O79" s="93" t="s">
        <v>345</v>
      </c>
      <c r="P79" s="93"/>
      <c r="Q79" s="93" t="s">
        <v>74</v>
      </c>
      <c r="R79" s="93">
        <v>-0.60537187912782375</v>
      </c>
      <c r="S79" s="93">
        <v>-0.55373078141938581</v>
      </c>
      <c r="T79" s="93">
        <v>-0.58685448128691708</v>
      </c>
      <c r="U79" s="93">
        <v>-0.55669069930455717</v>
      </c>
      <c r="V79" s="93">
        <v>-0.52137295677983508</v>
      </c>
      <c r="W79" s="93">
        <v>-0.51122458824754824</v>
      </c>
      <c r="X79" s="93"/>
      <c r="Y79" s="93" t="s">
        <v>74</v>
      </c>
      <c r="Z79" s="93">
        <v>1.0828667971193853</v>
      </c>
      <c r="AA79" s="93">
        <v>1.0828667971193853</v>
      </c>
      <c r="AB79" s="93">
        <v>0.15620775841207565</v>
      </c>
      <c r="AC79" s="93">
        <v>5.1564927274034701E-2</v>
      </c>
      <c r="AD79" s="93">
        <v>-0.11569585328091501</v>
      </c>
      <c r="AE79" s="93">
        <v>-0.26755657330199645</v>
      </c>
      <c r="AF79" s="93"/>
      <c r="AG79" s="93" t="s">
        <v>74</v>
      </c>
      <c r="AH79" s="93" t="s">
        <v>345</v>
      </c>
      <c r="AI79" s="93" t="s">
        <v>345</v>
      </c>
      <c r="AJ79" s="93" t="s">
        <v>345</v>
      </c>
      <c r="AK79" s="93" t="s">
        <v>345</v>
      </c>
      <c r="AL79" s="93" t="s">
        <v>345</v>
      </c>
      <c r="AM79" s="93" t="s">
        <v>345</v>
      </c>
      <c r="AN79" s="93"/>
      <c r="AO79" s="93" t="s">
        <v>74</v>
      </c>
      <c r="AP79" s="93">
        <v>-0.58025238553430691</v>
      </c>
      <c r="AQ79" s="93">
        <v>-0.59102719458958142</v>
      </c>
      <c r="AR79" s="93">
        <v>-0.5737479251830806</v>
      </c>
      <c r="AS79" s="93">
        <v>-0.58064195135038688</v>
      </c>
      <c r="AT79" s="93">
        <v>-0.57896401138326492</v>
      </c>
      <c r="AU79" s="93">
        <v>-0.57996108421451342</v>
      </c>
      <c r="AV79" s="93"/>
      <c r="AW79" s="93" t="s">
        <v>74</v>
      </c>
      <c r="AX79" s="93">
        <v>0.23603833673826757</v>
      </c>
      <c r="AY79" s="93">
        <v>0.40589141369999526</v>
      </c>
      <c r="AZ79" s="93">
        <v>0.58042374247923056</v>
      </c>
      <c r="BA79" s="93">
        <v>0.56936461984848452</v>
      </c>
      <c r="BB79" s="93">
        <v>0.56936461984848452</v>
      </c>
      <c r="BC79" s="93">
        <v>0.56936461984848452</v>
      </c>
      <c r="BD79" s="93"/>
      <c r="BE79" s="93" t="s">
        <v>74</v>
      </c>
      <c r="BF79" s="93">
        <v>0.34323599064438426</v>
      </c>
      <c r="BG79" s="93">
        <v>0.34323599064438426</v>
      </c>
      <c r="BH79" s="93">
        <v>0.34323599064438426</v>
      </c>
      <c r="BI79" s="93">
        <v>0.34323599064438426</v>
      </c>
      <c r="BJ79" s="93">
        <v>0.34323599064438426</v>
      </c>
      <c r="BK79" s="93">
        <v>0.34323599064438426</v>
      </c>
      <c r="BL79" s="93"/>
      <c r="BM79" s="93" t="s">
        <v>74</v>
      </c>
      <c r="BN79" s="93">
        <v>-0.70924242209751731</v>
      </c>
      <c r="BO79" s="93">
        <v>-0.68716754194629504</v>
      </c>
      <c r="BP79" s="93">
        <v>-0.62358278819882573</v>
      </c>
      <c r="BQ79" s="93">
        <v>-0.62818185584784014</v>
      </c>
      <c r="BR79" s="93">
        <v>-0.66506208316139093</v>
      </c>
      <c r="BS79" s="93">
        <v>-0.64926142766294614</v>
      </c>
      <c r="BT79" s="93"/>
      <c r="BV79" s="11"/>
      <c r="BW79" s="11"/>
      <c r="BX79" s="11"/>
      <c r="BY79" s="11"/>
      <c r="BZ79" s="11"/>
      <c r="CA79" s="11"/>
    </row>
    <row r="80" spans="1:79">
      <c r="A80" s="16" t="s">
        <v>75</v>
      </c>
      <c r="B80" s="93">
        <v>-1.5325908426563466</v>
      </c>
      <c r="C80" s="93">
        <v>-1.4716272548935403</v>
      </c>
      <c r="D80" s="93">
        <v>-0.74730062677105269</v>
      </c>
      <c r="E80" s="93">
        <v>-0.99979424155717078</v>
      </c>
      <c r="F80" s="93">
        <v>-1.0318376113276952</v>
      </c>
      <c r="G80" s="93">
        <v>-1.0319557013578735</v>
      </c>
      <c r="H80" s="14"/>
      <c r="I80" s="93" t="s">
        <v>75</v>
      </c>
      <c r="J80" s="93">
        <v>-0.83575929365477808</v>
      </c>
      <c r="K80" s="93">
        <v>-0.86260004713027749</v>
      </c>
      <c r="L80" s="93">
        <v>-0.90237234305847724</v>
      </c>
      <c r="M80" s="93">
        <v>-0.88644086282201429</v>
      </c>
      <c r="N80" s="93">
        <v>-0.91870399700413441</v>
      </c>
      <c r="O80" s="93">
        <v>-0.93685066346080248</v>
      </c>
      <c r="P80" s="93"/>
      <c r="Q80" s="93" t="s">
        <v>75</v>
      </c>
      <c r="R80" s="93">
        <v>-0.6229796616449168</v>
      </c>
      <c r="S80" s="93">
        <v>-0.62875734597606081</v>
      </c>
      <c r="T80" s="93">
        <v>-0.67407324767610421</v>
      </c>
      <c r="U80" s="93">
        <v>-0.6259666573631486</v>
      </c>
      <c r="V80" s="93">
        <v>-0.65736300536913495</v>
      </c>
      <c r="W80" s="93">
        <v>-0.64219605675071001</v>
      </c>
      <c r="X80" s="93"/>
      <c r="Y80" s="93" t="s">
        <v>75</v>
      </c>
      <c r="Z80" s="93">
        <v>-0.52429055589743701</v>
      </c>
      <c r="AA80" s="93">
        <v>-0.52429055589743701</v>
      </c>
      <c r="AB80" s="93">
        <v>-0.32696824525965562</v>
      </c>
      <c r="AC80" s="93">
        <v>-0.39601314330021575</v>
      </c>
      <c r="AD80" s="93">
        <v>-0.50570671177127524</v>
      </c>
      <c r="AE80" s="93">
        <v>-0.5597714495212418</v>
      </c>
      <c r="AF80" s="93"/>
      <c r="AG80" s="93" t="s">
        <v>75</v>
      </c>
      <c r="AH80" s="93">
        <v>-0.61253061846715551</v>
      </c>
      <c r="AI80" s="93">
        <v>-0.44910090414264753</v>
      </c>
      <c r="AJ80" s="93">
        <v>-0.45284469154502222</v>
      </c>
      <c r="AK80" s="93">
        <v>-0.42953552719412852</v>
      </c>
      <c r="AL80" s="93">
        <v>-0.39697496485453709</v>
      </c>
      <c r="AM80" s="93">
        <v>-0.39697496485453709</v>
      </c>
      <c r="AN80" s="93"/>
      <c r="AO80" s="93" t="s">
        <v>75</v>
      </c>
      <c r="AP80" s="93">
        <v>-0.5819183699560978</v>
      </c>
      <c r="AQ80" s="93">
        <v>-0.59359663133223906</v>
      </c>
      <c r="AR80" s="93">
        <v>-0.57778033735718271</v>
      </c>
      <c r="AS80" s="93">
        <v>-0.58522106775310478</v>
      </c>
      <c r="AT80" s="93">
        <v>-0.58469778128522798</v>
      </c>
      <c r="AU80" s="93">
        <v>-0.58825059565991311</v>
      </c>
      <c r="AV80" s="93"/>
      <c r="AW80" s="93" t="s">
        <v>75</v>
      </c>
      <c r="AX80" s="93">
        <v>-1.2788743781468841</v>
      </c>
      <c r="AY80" s="93">
        <v>-1.3084240807195344</v>
      </c>
      <c r="AZ80" s="93">
        <v>-1.3303484787450661</v>
      </c>
      <c r="BA80" s="93">
        <v>-1.4147629121275347</v>
      </c>
      <c r="BB80" s="93">
        <v>-1.4147629121275347</v>
      </c>
      <c r="BC80" s="93">
        <v>-1.4147629121275347</v>
      </c>
      <c r="BD80" s="93"/>
      <c r="BE80" s="93" t="s">
        <v>75</v>
      </c>
      <c r="BF80" s="93" t="s">
        <v>345</v>
      </c>
      <c r="BG80" s="93" t="s">
        <v>345</v>
      </c>
      <c r="BH80" s="93" t="s">
        <v>345</v>
      </c>
      <c r="BI80" s="93" t="s">
        <v>345</v>
      </c>
      <c r="BJ80" s="93" t="s">
        <v>345</v>
      </c>
      <c r="BK80" s="93" t="s">
        <v>345</v>
      </c>
      <c r="BL80" s="93"/>
      <c r="BM80" s="93" t="s">
        <v>75</v>
      </c>
      <c r="BN80" s="93">
        <v>-0.84148928233899678</v>
      </c>
      <c r="BO80" s="93">
        <v>-0.88082337895869212</v>
      </c>
      <c r="BP80" s="93">
        <v>-0.9116777499051324</v>
      </c>
      <c r="BQ80" s="93">
        <v>-0.93566335342622797</v>
      </c>
      <c r="BR80" s="93">
        <v>-0.96922428890954015</v>
      </c>
      <c r="BS80" s="93">
        <v>-0.97918063062792882</v>
      </c>
      <c r="BT80" s="93"/>
      <c r="BV80" s="11"/>
      <c r="BW80" s="11"/>
      <c r="BX80" s="11"/>
      <c r="BY80" s="11"/>
      <c r="BZ80" s="11"/>
      <c r="CA80" s="11"/>
    </row>
    <row r="81" spans="1:79">
      <c r="A81" s="16" t="s">
        <v>203</v>
      </c>
      <c r="B81" s="93">
        <v>-0.95191274599810238</v>
      </c>
      <c r="C81" s="93">
        <v>-0.63600536024164056</v>
      </c>
      <c r="D81" s="93">
        <v>-0.25776331509434852</v>
      </c>
      <c r="E81" s="93">
        <v>-0.42630158962186004</v>
      </c>
      <c r="F81" s="93">
        <v>-3.1105749746447988</v>
      </c>
      <c r="G81" s="93">
        <v>-3.1104616513062142</v>
      </c>
      <c r="H81" s="14"/>
      <c r="I81" s="93" t="s">
        <v>203</v>
      </c>
      <c r="J81" s="93" t="s">
        <v>345</v>
      </c>
      <c r="K81" s="93" t="s">
        <v>345</v>
      </c>
      <c r="L81" s="93" t="s">
        <v>345</v>
      </c>
      <c r="M81" s="93" t="s">
        <v>345</v>
      </c>
      <c r="N81" s="93" t="s">
        <v>345</v>
      </c>
      <c r="O81" s="93" t="s">
        <v>345</v>
      </c>
      <c r="P81" s="93"/>
      <c r="Q81" s="93" t="s">
        <v>203</v>
      </c>
      <c r="R81" s="93">
        <v>-0.61194690512418026</v>
      </c>
      <c r="S81" s="93">
        <v>-0.62207154960356448</v>
      </c>
      <c r="T81" s="93">
        <v>-0.67619032382501609</v>
      </c>
      <c r="U81" s="93">
        <v>-0.63826967439206328</v>
      </c>
      <c r="V81" s="93">
        <v>-0.64505839829822909</v>
      </c>
      <c r="W81" s="93">
        <v>-0.64029899684310232</v>
      </c>
      <c r="X81" s="93"/>
      <c r="Y81" s="93" t="s">
        <v>203</v>
      </c>
      <c r="Z81" s="93">
        <v>-0.37818534198681675</v>
      </c>
      <c r="AA81" s="93">
        <v>-0.37818534198681675</v>
      </c>
      <c r="AB81" s="93">
        <v>-0.28304315401677094</v>
      </c>
      <c r="AC81" s="93">
        <v>-0.35561341695840348</v>
      </c>
      <c r="AD81" s="93">
        <v>-0.47100823681661685</v>
      </c>
      <c r="AE81" s="93">
        <v>-0.5597714495212418</v>
      </c>
      <c r="AF81" s="93"/>
      <c r="AG81" s="93" t="s">
        <v>203</v>
      </c>
      <c r="AH81" s="93" t="s">
        <v>345</v>
      </c>
      <c r="AI81" s="93" t="s">
        <v>345</v>
      </c>
      <c r="AJ81" s="93" t="s">
        <v>345</v>
      </c>
      <c r="AK81" s="93" t="s">
        <v>345</v>
      </c>
      <c r="AL81" s="93" t="s">
        <v>345</v>
      </c>
      <c r="AM81" s="93" t="s">
        <v>345</v>
      </c>
      <c r="AN81" s="93"/>
      <c r="AO81" s="93" t="s">
        <v>203</v>
      </c>
      <c r="AP81" s="93">
        <v>-0.58195696173488942</v>
      </c>
      <c r="AQ81" s="93">
        <v>-0.59322403680160896</v>
      </c>
      <c r="AR81" s="93">
        <v>-0.57662082141059712</v>
      </c>
      <c r="AS81" s="93">
        <v>-0.58375540036353213</v>
      </c>
      <c r="AT81" s="93">
        <v>-0.58319860830364634</v>
      </c>
      <c r="AU81" s="93">
        <v>-0.58574905535480193</v>
      </c>
      <c r="AV81" s="93"/>
      <c r="AW81" s="93" t="s">
        <v>203</v>
      </c>
      <c r="AX81" s="93">
        <v>-1.8154059646687084</v>
      </c>
      <c r="AY81" s="93">
        <v>-1.9197554551446119</v>
      </c>
      <c r="AZ81" s="93">
        <v>-2.015590930494469</v>
      </c>
      <c r="BA81" s="93">
        <v>-2.1365748246222589</v>
      </c>
      <c r="BB81" s="93">
        <v>-2.1365748246222589</v>
      </c>
      <c r="BC81" s="93">
        <v>-2.1365748246222589</v>
      </c>
      <c r="BD81" s="93"/>
      <c r="BE81" s="93" t="s">
        <v>203</v>
      </c>
      <c r="BF81" s="93">
        <v>-2.8746014216467177</v>
      </c>
      <c r="BG81" s="93">
        <v>-2.8746014216467177</v>
      </c>
      <c r="BH81" s="93">
        <v>-2.8746014216467177</v>
      </c>
      <c r="BI81" s="93">
        <v>-2.8746014216467177</v>
      </c>
      <c r="BJ81" s="93">
        <v>-2.8746014216467177</v>
      </c>
      <c r="BK81" s="93">
        <v>-2.8746014216467177</v>
      </c>
      <c r="BL81" s="93"/>
      <c r="BM81" s="93" t="s">
        <v>203</v>
      </c>
      <c r="BN81" s="93">
        <v>-0.84301101363929909</v>
      </c>
      <c r="BO81" s="93">
        <v>-0.8866990753417956</v>
      </c>
      <c r="BP81" s="93">
        <v>-0.92392292639788742</v>
      </c>
      <c r="BQ81" s="93">
        <v>-0.95741668791946366</v>
      </c>
      <c r="BR81" s="93">
        <v>-0.99440734042954215</v>
      </c>
      <c r="BS81" s="93">
        <v>-1.0211945903550259</v>
      </c>
      <c r="BT81" s="93"/>
      <c r="BV81" s="11"/>
      <c r="BW81" s="11"/>
      <c r="BX81" s="11"/>
      <c r="BY81" s="11"/>
      <c r="BZ81" s="11"/>
      <c r="CA81" s="11"/>
    </row>
    <row r="82" spans="1:79">
      <c r="A82" s="16" t="s">
        <v>76</v>
      </c>
      <c r="B82" s="93">
        <v>-1.1696670322449438</v>
      </c>
      <c r="C82" s="93">
        <v>-1.4716272548935403</v>
      </c>
      <c r="D82" s="93">
        <v>-4.2556513604540989</v>
      </c>
      <c r="E82" s="93">
        <v>-3.1981827406425287</v>
      </c>
      <c r="F82" s="93">
        <v>-2.1278991301676222</v>
      </c>
      <c r="G82" s="93">
        <v>-2.1278952022397251</v>
      </c>
      <c r="H82" s="14"/>
      <c r="I82" s="93" t="s">
        <v>76</v>
      </c>
      <c r="J82" s="93" t="s">
        <v>345</v>
      </c>
      <c r="K82" s="93" t="s">
        <v>345</v>
      </c>
      <c r="L82" s="93" t="s">
        <v>345</v>
      </c>
      <c r="M82" s="93" t="s">
        <v>345</v>
      </c>
      <c r="N82" s="93" t="s">
        <v>345</v>
      </c>
      <c r="O82" s="93" t="s">
        <v>345</v>
      </c>
      <c r="P82" s="93"/>
      <c r="Q82" s="93" t="s">
        <v>76</v>
      </c>
      <c r="R82" s="93">
        <v>-0.64674164009170076</v>
      </c>
      <c r="S82" s="93">
        <v>-0.64053694435352904</v>
      </c>
      <c r="T82" s="93">
        <v>-0.68594757587284694</v>
      </c>
      <c r="U82" s="93">
        <v>-0.63971746499297677</v>
      </c>
      <c r="V82" s="93">
        <v>-0.64720870735231084</v>
      </c>
      <c r="W82" s="93">
        <v>-0.6341261936241902</v>
      </c>
      <c r="X82" s="93"/>
      <c r="Y82" s="93" t="s">
        <v>76</v>
      </c>
      <c r="Z82" s="93">
        <v>-0.52429055589743701</v>
      </c>
      <c r="AA82" s="93">
        <v>-0.52429055589743701</v>
      </c>
      <c r="AB82" s="93">
        <v>-0.32696824525965562</v>
      </c>
      <c r="AC82" s="93">
        <v>-0.39601314330021575</v>
      </c>
      <c r="AD82" s="93">
        <v>-0.50570671177127524</v>
      </c>
      <c r="AE82" s="93">
        <v>-0.5597714495212418</v>
      </c>
      <c r="AF82" s="93"/>
      <c r="AG82" s="93" t="s">
        <v>76</v>
      </c>
      <c r="AH82" s="93" t="s">
        <v>345</v>
      </c>
      <c r="AI82" s="93" t="s">
        <v>345</v>
      </c>
      <c r="AJ82" s="93" t="s">
        <v>345</v>
      </c>
      <c r="AK82" s="93" t="s">
        <v>345</v>
      </c>
      <c r="AL82" s="93" t="s">
        <v>345</v>
      </c>
      <c r="AM82" s="93" t="s">
        <v>345</v>
      </c>
      <c r="AN82" s="93"/>
      <c r="AO82" s="93" t="s">
        <v>76</v>
      </c>
      <c r="AP82" s="93">
        <v>-0.58120276954260697</v>
      </c>
      <c r="AQ82" s="93">
        <v>-0.5926073614312567</v>
      </c>
      <c r="AR82" s="93">
        <v>-0.57681794821960786</v>
      </c>
      <c r="AS82" s="93">
        <v>-0.58410670408448906</v>
      </c>
      <c r="AT82" s="93">
        <v>-0.58355980057277079</v>
      </c>
      <c r="AU82" s="93">
        <v>-0.58489524140413218</v>
      </c>
      <c r="AV82" s="93"/>
      <c r="AW82" s="93" t="s">
        <v>76</v>
      </c>
      <c r="AX82" s="93">
        <v>-1.3419957412670986</v>
      </c>
      <c r="AY82" s="93">
        <v>-1.3100413594878546</v>
      </c>
      <c r="AZ82" s="93">
        <v>-1.2677542163256494</v>
      </c>
      <c r="BA82" s="93">
        <v>-1.5071274696505563</v>
      </c>
      <c r="BB82" s="93">
        <v>-1.5071274696505563</v>
      </c>
      <c r="BC82" s="93">
        <v>-1.5071274696505563</v>
      </c>
      <c r="BD82" s="93"/>
      <c r="BE82" s="93" t="s">
        <v>76</v>
      </c>
      <c r="BF82" s="93">
        <v>0.34323599064438426</v>
      </c>
      <c r="BG82" s="93">
        <v>0.34323599064438426</v>
      </c>
      <c r="BH82" s="93">
        <v>0.34323599064438426</v>
      </c>
      <c r="BI82" s="93">
        <v>0.34323599064438426</v>
      </c>
      <c r="BJ82" s="93">
        <v>0.34323599064438426</v>
      </c>
      <c r="BK82" s="93">
        <v>0.34323599064438426</v>
      </c>
      <c r="BL82" s="93"/>
      <c r="BM82" s="93" t="s">
        <v>76</v>
      </c>
      <c r="BN82" s="93">
        <v>-0.83504486258622879</v>
      </c>
      <c r="BO82" s="93">
        <v>-0.8782925967997216</v>
      </c>
      <c r="BP82" s="93">
        <v>-0.91150770003681258</v>
      </c>
      <c r="BQ82" s="93">
        <v>-0.94263104787457308</v>
      </c>
      <c r="BR82" s="93">
        <v>-0.98277061535693411</v>
      </c>
      <c r="BS82" s="93">
        <v>-0.98725767705104106</v>
      </c>
      <c r="BT82" s="93"/>
      <c r="BV82" s="11"/>
      <c r="BW82" s="11"/>
      <c r="BX82" s="11"/>
      <c r="BY82" s="11"/>
      <c r="BZ82" s="11"/>
      <c r="CA82" s="11"/>
    </row>
    <row r="83" spans="1:79">
      <c r="B83" s="148"/>
      <c r="C83" s="148"/>
      <c r="D83" s="148"/>
      <c r="E83" s="148"/>
      <c r="F83" s="148"/>
      <c r="G83" s="148"/>
      <c r="H83" s="14"/>
      <c r="I83" s="93"/>
      <c r="J83" s="93"/>
      <c r="K83" s="93"/>
      <c r="L83" s="93"/>
      <c r="M83" s="93"/>
      <c r="N83" s="93"/>
      <c r="O83" s="93"/>
      <c r="P83" s="93"/>
      <c r="Q83" s="93"/>
      <c r="R83" s="93"/>
      <c r="S83" s="93"/>
      <c r="T83" s="93"/>
      <c r="U83" s="93"/>
      <c r="V83" s="93"/>
      <c r="W83" s="93"/>
      <c r="X83" s="93"/>
      <c r="Y83" s="93"/>
      <c r="Z83" s="93"/>
      <c r="AA83" s="93"/>
      <c r="AB83" s="93"/>
      <c r="AC83" s="93"/>
      <c r="AD83" s="93"/>
      <c r="AE83" s="93"/>
      <c r="AF83" s="93"/>
      <c r="AG83" s="93"/>
      <c r="AH83" s="93"/>
      <c r="AI83" s="93"/>
      <c r="AJ83" s="93"/>
      <c r="AK83" s="93"/>
      <c r="AL83" s="93"/>
      <c r="AM83" s="93"/>
      <c r="AN83" s="93"/>
      <c r="AO83" s="93"/>
      <c r="AP83" s="93"/>
      <c r="AQ83" s="93"/>
      <c r="AR83" s="93"/>
      <c r="AS83" s="93"/>
      <c r="AT83" s="93"/>
      <c r="AU83" s="93"/>
      <c r="AV83" s="93"/>
      <c r="AW83" s="93"/>
      <c r="AX83" s="93"/>
      <c r="AY83" s="93"/>
      <c r="AZ83" s="93"/>
      <c r="BA83" s="93"/>
      <c r="BB83" s="93"/>
      <c r="BC83" s="93"/>
      <c r="BD83" s="93"/>
      <c r="BE83" s="93"/>
      <c r="BF83" s="93"/>
      <c r="BG83" s="93"/>
      <c r="BH83" s="93"/>
      <c r="BI83" s="93"/>
      <c r="BJ83" s="93"/>
      <c r="BK83" s="93"/>
      <c r="BL83" s="93"/>
      <c r="BM83" s="93"/>
      <c r="BN83" s="93"/>
      <c r="BO83" s="93"/>
      <c r="BP83" s="93"/>
      <c r="BQ83" s="93"/>
      <c r="BR83" s="93"/>
      <c r="BS83" s="93"/>
      <c r="BT83" s="93"/>
      <c r="BU83" s="93"/>
      <c r="BV83" s="93"/>
      <c r="BW83" s="93"/>
      <c r="BX83" s="93"/>
      <c r="BY83" s="93"/>
      <c r="BZ83" s="93"/>
      <c r="CA83" s="93"/>
    </row>
    <row r="84" spans="1:79">
      <c r="I84" s="93"/>
      <c r="J84" s="93"/>
      <c r="K84" s="93"/>
      <c r="L84" s="93"/>
      <c r="M84" s="93"/>
      <c r="N84" s="93"/>
      <c r="O84" s="93"/>
      <c r="P84" s="93"/>
      <c r="Q84" s="93"/>
      <c r="R84" s="93"/>
      <c r="S84" s="93"/>
      <c r="T84" s="93"/>
      <c r="U84" s="93"/>
      <c r="V84" s="93"/>
      <c r="W84" s="93"/>
      <c r="X84" s="93"/>
      <c r="Y84" s="93"/>
      <c r="Z84" s="93"/>
      <c r="AA84" s="93"/>
      <c r="AB84" s="93"/>
      <c r="AC84" s="93"/>
      <c r="AD84" s="93"/>
      <c r="AE84" s="93"/>
      <c r="AF84" s="93"/>
      <c r="AG84" s="93"/>
      <c r="AH84" s="93"/>
      <c r="AI84" s="93"/>
      <c r="AJ84" s="93"/>
      <c r="AK84" s="93"/>
      <c r="AL84" s="93"/>
      <c r="AM84" s="93"/>
      <c r="AN84" s="93"/>
      <c r="AO84" s="93"/>
      <c r="AP84" s="93"/>
      <c r="AQ84" s="93"/>
      <c r="AR84" s="93"/>
      <c r="AS84" s="93"/>
      <c r="AT84" s="93"/>
      <c r="AU84" s="93"/>
      <c r="AV84" s="93"/>
      <c r="AW84" s="93"/>
      <c r="AX84" s="93"/>
      <c r="AY84" s="93"/>
      <c r="AZ84" s="93"/>
      <c r="BA84" s="93"/>
      <c r="BB84" s="93"/>
      <c r="BC84" s="93"/>
      <c r="BD84" s="93"/>
      <c r="BE84" s="93"/>
      <c r="BF84" s="93"/>
      <c r="BG84" s="93"/>
      <c r="BH84" s="93"/>
      <c r="BI84" s="93"/>
      <c r="BJ84" s="93"/>
      <c r="BK84" s="93"/>
      <c r="BL84" s="93"/>
      <c r="BM84" s="93"/>
      <c r="BN84" s="93"/>
      <c r="BO84" s="93"/>
      <c r="BP84" s="93"/>
      <c r="BQ84" s="93"/>
      <c r="BR84" s="93"/>
      <c r="BS84" s="93"/>
      <c r="BT84" s="93"/>
      <c r="BU84" s="93"/>
      <c r="BV84" s="93"/>
      <c r="BW84" s="93"/>
      <c r="BX84" s="93"/>
      <c r="BY84" s="93"/>
      <c r="BZ84" s="93"/>
      <c r="CA84" s="93"/>
    </row>
    <row r="85" spans="1:79">
      <c r="I85" s="93"/>
      <c r="J85" s="93"/>
      <c r="K85" s="93"/>
      <c r="L85" s="93"/>
      <c r="M85" s="93"/>
      <c r="N85" s="93"/>
      <c r="O85" s="93"/>
      <c r="P85" s="93"/>
      <c r="Q85" s="93"/>
      <c r="R85" s="93"/>
      <c r="S85" s="93"/>
      <c r="T85" s="93"/>
      <c r="U85" s="93"/>
      <c r="V85" s="93"/>
      <c r="W85" s="93"/>
      <c r="X85" s="93"/>
      <c r="Y85" s="93"/>
      <c r="Z85" s="93"/>
      <c r="AA85" s="93"/>
      <c r="AB85" s="93"/>
      <c r="AC85" s="93"/>
      <c r="AD85" s="93"/>
      <c r="AE85" s="93"/>
      <c r="AF85" s="93"/>
      <c r="AG85" s="93"/>
      <c r="AH85" s="93"/>
      <c r="AI85" s="93"/>
      <c r="AJ85" s="93"/>
      <c r="AK85" s="93"/>
      <c r="AL85" s="93"/>
      <c r="AM85" s="93"/>
      <c r="AN85" s="93"/>
      <c r="AO85" s="93"/>
      <c r="AP85" s="93"/>
      <c r="AQ85" s="93"/>
      <c r="AR85" s="93"/>
      <c r="AS85" s="93"/>
      <c r="AT85" s="93"/>
      <c r="AU85" s="93"/>
      <c r="AV85" s="93"/>
      <c r="AW85" s="93"/>
      <c r="AX85" s="93"/>
      <c r="AY85" s="93"/>
      <c r="AZ85" s="93"/>
      <c r="BA85" s="93"/>
      <c r="BB85" s="93"/>
      <c r="BC85" s="93"/>
      <c r="BD85" s="93"/>
      <c r="BE85" s="93"/>
      <c r="BF85" s="93"/>
      <c r="BG85" s="93"/>
      <c r="BH85" s="93"/>
      <c r="BI85" s="93"/>
      <c r="BJ85" s="93"/>
      <c r="BK85" s="93"/>
      <c r="BL85" s="93"/>
      <c r="BM85" s="93"/>
      <c r="BN85" s="93"/>
      <c r="BO85" s="93"/>
      <c r="BP85" s="93"/>
      <c r="BQ85" s="93"/>
      <c r="BR85" s="93"/>
      <c r="BS85" s="93"/>
      <c r="BT85" s="93"/>
      <c r="BU85" s="93"/>
      <c r="BV85" s="93"/>
      <c r="BW85" s="93"/>
      <c r="BX85" s="93"/>
      <c r="BY85" s="93"/>
      <c r="BZ85" s="93"/>
      <c r="CA85" s="93"/>
    </row>
    <row r="86" spans="1:79" ht="74" customHeight="1">
      <c r="A86" s="94" t="s">
        <v>375</v>
      </c>
      <c r="B86" s="198">
        <v>2007</v>
      </c>
      <c r="C86" s="198">
        <v>2008</v>
      </c>
      <c r="D86" s="198">
        <v>2009</v>
      </c>
      <c r="E86" s="198">
        <v>2010</v>
      </c>
      <c r="F86" s="198">
        <v>2011</v>
      </c>
      <c r="G86" s="198">
        <v>2012</v>
      </c>
      <c r="I86" s="94" t="s">
        <v>376</v>
      </c>
      <c r="J86" s="198">
        <v>2007</v>
      </c>
      <c r="K86" s="198">
        <v>2008</v>
      </c>
      <c r="L86" s="198">
        <v>2009</v>
      </c>
      <c r="M86" s="198">
        <v>2010</v>
      </c>
      <c r="N86" s="198">
        <v>2011</v>
      </c>
      <c r="O86" s="198">
        <v>2012</v>
      </c>
      <c r="P86" s="93"/>
      <c r="Q86" s="221" t="s">
        <v>377</v>
      </c>
      <c r="R86" s="198">
        <v>2007</v>
      </c>
      <c r="S86" s="198">
        <v>2008</v>
      </c>
      <c r="T86" s="198">
        <v>2009</v>
      </c>
      <c r="U86" s="198">
        <v>2010</v>
      </c>
      <c r="V86" s="198">
        <v>2011</v>
      </c>
      <c r="W86" s="198">
        <v>2012</v>
      </c>
      <c r="X86" s="93"/>
      <c r="Y86" s="95" t="s">
        <v>378</v>
      </c>
      <c r="Z86" s="198">
        <v>2007</v>
      </c>
      <c r="AA86" s="198">
        <v>2008</v>
      </c>
      <c r="AB86" s="198">
        <v>2009</v>
      </c>
      <c r="AC86" s="198">
        <v>2010</v>
      </c>
      <c r="AD86" s="198">
        <v>2011</v>
      </c>
      <c r="AE86" s="198">
        <v>2012</v>
      </c>
      <c r="AF86" s="93"/>
      <c r="AG86" s="221" t="s">
        <v>379</v>
      </c>
      <c r="AH86" s="198">
        <v>2007</v>
      </c>
      <c r="AI86" s="198">
        <v>2008</v>
      </c>
      <c r="AJ86" s="198">
        <v>2009</v>
      </c>
      <c r="AK86" s="198">
        <v>2010</v>
      </c>
      <c r="AL86" s="198">
        <v>2011</v>
      </c>
      <c r="AM86" s="198">
        <v>2012</v>
      </c>
      <c r="AN86" s="93"/>
      <c r="AO86" s="221" t="s">
        <v>380</v>
      </c>
      <c r="AP86" s="198">
        <v>2007</v>
      </c>
      <c r="AQ86" s="198">
        <v>2008</v>
      </c>
      <c r="AR86" s="198">
        <v>2009</v>
      </c>
      <c r="AS86" s="198">
        <v>2010</v>
      </c>
      <c r="AT86" s="198">
        <v>2011</v>
      </c>
      <c r="AU86" s="198">
        <v>2012</v>
      </c>
      <c r="AV86" s="93"/>
      <c r="AW86" s="22" t="s">
        <v>381</v>
      </c>
      <c r="AX86" s="198">
        <v>2007</v>
      </c>
      <c r="AY86" s="198">
        <v>2008</v>
      </c>
      <c r="AZ86" s="198">
        <v>2009</v>
      </c>
      <c r="BA86" s="198">
        <v>2010</v>
      </c>
      <c r="BB86" s="198">
        <v>2011</v>
      </c>
      <c r="BC86" s="198">
        <v>2012</v>
      </c>
      <c r="BF86" s="11"/>
      <c r="BG86" s="11"/>
      <c r="BH86" s="11"/>
      <c r="BI86" s="11"/>
      <c r="BJ86" s="11"/>
      <c r="BK86" s="11"/>
      <c r="BN86" s="11"/>
      <c r="BO86" s="11"/>
      <c r="BP86" s="11"/>
      <c r="BQ86" s="11"/>
      <c r="BR86" s="11"/>
      <c r="BS86" s="11"/>
      <c r="BV86" s="11"/>
      <c r="BW86" s="11"/>
      <c r="BX86" s="11"/>
      <c r="BY86" s="11"/>
      <c r="BZ86" s="11"/>
      <c r="CA86" s="11"/>
    </row>
    <row r="87" spans="1:79">
      <c r="A87" s="11" t="s">
        <v>27</v>
      </c>
      <c r="B87" s="148">
        <v>0.49783362463179565</v>
      </c>
      <c r="C87" s="148">
        <v>0.49719978747705879</v>
      </c>
      <c r="D87" s="148">
        <v>0.48198630342649407</v>
      </c>
      <c r="E87" s="148">
        <v>0.4342586418746282</v>
      </c>
      <c r="F87" s="148">
        <v>0.39801705441816859</v>
      </c>
      <c r="G87" s="148">
        <v>0.35477907445274004</v>
      </c>
      <c r="I87" s="93" t="s">
        <v>27</v>
      </c>
      <c r="J87" s="93">
        <v>-0.41136427268744613</v>
      </c>
      <c r="K87" s="93">
        <v>-0.49073890852665614</v>
      </c>
      <c r="L87" s="93">
        <v>-0.5292007120574197</v>
      </c>
      <c r="M87" s="93">
        <v>-0.59644793789408646</v>
      </c>
      <c r="N87" s="93">
        <v>-0.5342339884019579</v>
      </c>
      <c r="O87" s="93">
        <v>-0.46061348254199314</v>
      </c>
      <c r="P87" s="93"/>
      <c r="Q87" s="93" t="s">
        <v>27</v>
      </c>
      <c r="R87" s="93">
        <v>0.23810783500544219</v>
      </c>
      <c r="S87" s="93">
        <v>0.2359638477602311</v>
      </c>
      <c r="T87" s="93">
        <v>0.22835919823195297</v>
      </c>
      <c r="U87" s="93">
        <v>0.20227397609913181</v>
      </c>
      <c r="V87" s="93">
        <v>0.3371651606452527</v>
      </c>
      <c r="W87" s="93">
        <v>0.23044878328637014</v>
      </c>
      <c r="X87" s="93"/>
      <c r="Y87" s="93" t="s">
        <v>27</v>
      </c>
      <c r="Z87" s="93">
        <v>0.37287027524230271</v>
      </c>
      <c r="AA87" s="93">
        <v>0.31507911259392257</v>
      </c>
      <c r="AB87" s="93">
        <v>0.31454766377907217</v>
      </c>
      <c r="AC87" s="93">
        <v>0.31481460133783234</v>
      </c>
      <c r="AD87" s="93">
        <v>0.31930271801775018</v>
      </c>
      <c r="AE87" s="93">
        <v>0.17928324056272077</v>
      </c>
      <c r="AF87" s="93"/>
      <c r="AG87" s="93" t="s">
        <v>27</v>
      </c>
      <c r="AH87" s="93">
        <v>0.30144282526154509</v>
      </c>
      <c r="AI87" s="93">
        <v>0.30144282526154509</v>
      </c>
      <c r="AJ87" s="93">
        <v>0.31460789922736743</v>
      </c>
      <c r="AK87" s="93">
        <v>0.20976701518154342</v>
      </c>
      <c r="AL87" s="93">
        <v>0.1696784056937933</v>
      </c>
      <c r="AM87" s="93">
        <v>0.13430276773787564</v>
      </c>
      <c r="AN87" s="93"/>
      <c r="AO87" s="93" t="s">
        <v>27</v>
      </c>
      <c r="AP87" s="93">
        <v>-0.67493599867906973</v>
      </c>
      <c r="AQ87" s="93">
        <v>-0.77467179727277613</v>
      </c>
      <c r="AR87" s="93">
        <v>-0.79834431689905394</v>
      </c>
      <c r="AS87" s="93">
        <v>-1.0371229537774809</v>
      </c>
      <c r="AT87" s="93">
        <v>-0.91496179818966206</v>
      </c>
      <c r="AU87" s="93">
        <v>-0.59544743953688872</v>
      </c>
      <c r="AV87" s="93"/>
      <c r="AW87" s="93" t="s">
        <v>27</v>
      </c>
      <c r="AX87" s="93">
        <v>0.87295385123882163</v>
      </c>
      <c r="AY87" s="93">
        <v>0.86641576250584773</v>
      </c>
      <c r="AZ87" s="93">
        <v>0.8599927873618699</v>
      </c>
      <c r="BA87" s="93">
        <v>0.84670518170013331</v>
      </c>
      <c r="BB87" s="93">
        <v>0.84670518170013331</v>
      </c>
      <c r="BC87" s="93">
        <v>0.84670518170013331</v>
      </c>
      <c r="BF87" s="11"/>
      <c r="BG87" s="11"/>
      <c r="BH87" s="11"/>
      <c r="BI87" s="11"/>
      <c r="BJ87" s="11"/>
      <c r="BK87" s="11"/>
      <c r="BN87" s="11"/>
      <c r="BO87" s="11"/>
      <c r="BP87" s="11"/>
      <c r="BQ87" s="11"/>
      <c r="BR87" s="11"/>
      <c r="BS87" s="11"/>
      <c r="BV87" s="11"/>
      <c r="BW87" s="11"/>
      <c r="BX87" s="11"/>
      <c r="BY87" s="11"/>
      <c r="BZ87" s="11"/>
      <c r="CA87" s="11"/>
    </row>
    <row r="88" spans="1:79">
      <c r="A88" s="11" t="s">
        <v>9</v>
      </c>
      <c r="B88" s="148">
        <v>1.1655646006609994</v>
      </c>
      <c r="C88" s="148">
        <v>1.2118451222865234</v>
      </c>
      <c r="D88" s="148">
        <v>1.3600906137614313</v>
      </c>
      <c r="E88" s="148">
        <v>1.5339204962667263</v>
      </c>
      <c r="F88" s="148">
        <v>1.599023351594701</v>
      </c>
      <c r="G88" s="148">
        <v>1.6198332287819537</v>
      </c>
      <c r="I88" s="93" t="s">
        <v>9</v>
      </c>
      <c r="J88" s="93">
        <v>1.8889245414556886</v>
      </c>
      <c r="K88" s="93">
        <v>2.4286885805241769</v>
      </c>
      <c r="L88" s="93">
        <v>2.7083086607303288</v>
      </c>
      <c r="M88" s="93">
        <v>2.9359854053348768</v>
      </c>
      <c r="N88" s="93">
        <v>2.5371157981220129</v>
      </c>
      <c r="O88" s="93">
        <v>2.0628715819770473</v>
      </c>
      <c r="P88" s="93"/>
      <c r="Q88" s="93" t="s">
        <v>9</v>
      </c>
      <c r="R88" s="93">
        <v>0.24648817750599622</v>
      </c>
      <c r="S88" s="93">
        <v>0.24603194513097357</v>
      </c>
      <c r="T88" s="93">
        <v>0.24985560800335732</v>
      </c>
      <c r="U88" s="93">
        <v>0.22262244877287821</v>
      </c>
      <c r="V88" s="93">
        <v>0.44033827119816094</v>
      </c>
      <c r="W88" s="93">
        <v>0.42279798328373264</v>
      </c>
      <c r="X88" s="93"/>
      <c r="Y88" s="93" t="s">
        <v>9</v>
      </c>
      <c r="Z88" s="93">
        <v>0.48006526459482007</v>
      </c>
      <c r="AA88" s="93">
        <v>0.4191493619653156</v>
      </c>
      <c r="AB88" s="93">
        <v>0.43467472860504452</v>
      </c>
      <c r="AC88" s="93">
        <v>0.45636754318853895</v>
      </c>
      <c r="AD88" s="93">
        <v>0.4882153085440788</v>
      </c>
      <c r="AE88" s="93">
        <v>0.31442539826765059</v>
      </c>
      <c r="AF88" s="93"/>
      <c r="AG88" s="93" t="s">
        <v>9</v>
      </c>
      <c r="AH88" s="93">
        <v>0.11344543412547915</v>
      </c>
      <c r="AI88" s="93">
        <v>0.11344543412547915</v>
      </c>
      <c r="AJ88" s="93">
        <v>-3.6417885943311135E-2</v>
      </c>
      <c r="AK88" s="93">
        <v>0.21216148306866131</v>
      </c>
      <c r="AL88" s="93">
        <v>0.19130711509417925</v>
      </c>
      <c r="AM88" s="93">
        <v>0.19239606773956242</v>
      </c>
      <c r="AN88" s="93"/>
      <c r="AO88" s="93" t="s">
        <v>9</v>
      </c>
      <c r="AP88" s="93">
        <v>1.2221908509033792</v>
      </c>
      <c r="AQ88" s="93">
        <v>1.0978838928783561</v>
      </c>
      <c r="AR88" s="93">
        <v>0.9074528864172664</v>
      </c>
      <c r="AS88" s="93">
        <v>0.88038518202390503</v>
      </c>
      <c r="AT88" s="93">
        <v>1.1327635439861405</v>
      </c>
      <c r="AU88" s="93">
        <v>1.330592198499235</v>
      </c>
      <c r="AV88" s="93"/>
      <c r="AW88" s="93" t="s">
        <v>9</v>
      </c>
      <c r="AX88" s="93" t="s">
        <v>345</v>
      </c>
      <c r="AY88" s="93" t="s">
        <v>345</v>
      </c>
      <c r="AZ88" s="93" t="s">
        <v>345</v>
      </c>
      <c r="BA88" s="93" t="s">
        <v>345</v>
      </c>
      <c r="BB88" s="93" t="s">
        <v>345</v>
      </c>
      <c r="BC88" s="93" t="s">
        <v>345</v>
      </c>
      <c r="BF88" s="11"/>
      <c r="BG88" s="11"/>
      <c r="BH88" s="11"/>
      <c r="BI88" s="11"/>
      <c r="BJ88" s="11"/>
      <c r="BK88" s="11"/>
      <c r="BN88" s="11"/>
      <c r="BO88" s="11"/>
      <c r="BP88" s="11"/>
      <c r="BQ88" s="11"/>
      <c r="BR88" s="11"/>
      <c r="BS88" s="11"/>
      <c r="BV88" s="11"/>
      <c r="BW88" s="11"/>
      <c r="BX88" s="11"/>
      <c r="BY88" s="11"/>
      <c r="BZ88" s="11"/>
      <c r="CA88" s="11"/>
    </row>
    <row r="89" spans="1:79">
      <c r="A89" s="11" t="s">
        <v>177</v>
      </c>
      <c r="B89" s="148">
        <v>1.1199383010511605</v>
      </c>
      <c r="C89" s="148">
        <v>1.1334830981383694</v>
      </c>
      <c r="D89" s="148">
        <v>1.1431073092771222</v>
      </c>
      <c r="E89" s="148">
        <v>1.1541747527766935</v>
      </c>
      <c r="F89" s="148">
        <v>1.14590156697345</v>
      </c>
      <c r="G89" s="148">
        <v>1.1219227678852872</v>
      </c>
      <c r="I89" s="93" t="s">
        <v>177</v>
      </c>
      <c r="J89" s="93">
        <v>1.2884536315013833</v>
      </c>
      <c r="K89" s="93">
        <v>1.3184139497136733</v>
      </c>
      <c r="L89" s="93">
        <v>1.4689886450391421</v>
      </c>
      <c r="M89" s="93">
        <v>1.5161478477948647</v>
      </c>
      <c r="N89" s="93">
        <v>1.8550276873015026</v>
      </c>
      <c r="O89" s="93">
        <v>1.8989307832927134</v>
      </c>
      <c r="P89" s="93"/>
      <c r="Q89" s="93" t="s">
        <v>177</v>
      </c>
      <c r="R89" s="93">
        <v>0.24647136039587336</v>
      </c>
      <c r="S89" s="93">
        <v>0.2459489198057595</v>
      </c>
      <c r="T89" s="93">
        <v>0.25121933644728001</v>
      </c>
      <c r="U89" s="93">
        <v>0.22237792262725944</v>
      </c>
      <c r="V89" s="93">
        <v>0.45218515340720877</v>
      </c>
      <c r="W89" s="93">
        <v>0.42839916605666828</v>
      </c>
      <c r="X89" s="93"/>
      <c r="Y89" s="93" t="s">
        <v>177</v>
      </c>
      <c r="Z89" s="93">
        <v>0.49027237435662618</v>
      </c>
      <c r="AA89" s="93">
        <v>0.42711136875468148</v>
      </c>
      <c r="AB89" s="93">
        <v>0.4426914609157776</v>
      </c>
      <c r="AC89" s="93">
        <v>0.46421153254373526</v>
      </c>
      <c r="AD89" s="93">
        <v>0.49548863909812013</v>
      </c>
      <c r="AE89" s="93">
        <v>0.3223992315290487</v>
      </c>
      <c r="AF89" s="93"/>
      <c r="AG89" s="93" t="s">
        <v>177</v>
      </c>
      <c r="AH89" s="93">
        <v>0.28685523701890553</v>
      </c>
      <c r="AI89" s="93">
        <v>0.28685523701890553</v>
      </c>
      <c r="AJ89" s="93">
        <v>0.32777895388251638</v>
      </c>
      <c r="AK89" s="93">
        <v>0.25080016476808942</v>
      </c>
      <c r="AL89" s="93">
        <v>0.20578900993349375</v>
      </c>
      <c r="AM89" s="93">
        <v>0.19752120459325315</v>
      </c>
      <c r="AN89" s="93"/>
      <c r="AO89" s="93" t="s">
        <v>177</v>
      </c>
      <c r="AP89" s="93">
        <v>1.5053441120350877</v>
      </c>
      <c r="AQ89" s="93">
        <v>1.5678028113193245</v>
      </c>
      <c r="AR89" s="93">
        <v>1.3412547613985719</v>
      </c>
      <c r="AS89" s="93">
        <v>1.1587331372208807</v>
      </c>
      <c r="AT89" s="93">
        <v>1.1327635439861405</v>
      </c>
      <c r="AU89" s="93">
        <v>1.0095855921598813</v>
      </c>
      <c r="AV89" s="93"/>
      <c r="AW89" s="93" t="s">
        <v>177</v>
      </c>
      <c r="AX89" s="93" t="s">
        <v>345</v>
      </c>
      <c r="AY89" s="93" t="s">
        <v>345</v>
      </c>
      <c r="AZ89" s="93" t="s">
        <v>345</v>
      </c>
      <c r="BA89" s="93" t="s">
        <v>345</v>
      </c>
      <c r="BB89" s="93" t="s">
        <v>345</v>
      </c>
      <c r="BC89" s="93" t="s">
        <v>345</v>
      </c>
      <c r="BF89" s="11"/>
      <c r="BG89" s="11"/>
      <c r="BH89" s="11"/>
      <c r="BI89" s="11"/>
      <c r="BJ89" s="11"/>
      <c r="BK89" s="11"/>
      <c r="BN89" s="11"/>
      <c r="BO89" s="11"/>
      <c r="BP89" s="11"/>
      <c r="BQ89" s="11"/>
      <c r="BR89" s="11"/>
      <c r="BS89" s="11"/>
      <c r="BV89" s="11"/>
      <c r="BW89" s="11"/>
      <c r="BX89" s="11"/>
      <c r="BY89" s="11"/>
      <c r="BZ89" s="11"/>
      <c r="CA89" s="11"/>
    </row>
    <row r="90" spans="1:79">
      <c r="A90" s="11" t="s">
        <v>178</v>
      </c>
      <c r="B90" s="148">
        <v>0.70652435154288362</v>
      </c>
      <c r="C90" s="148">
        <v>0.75922280572244805</v>
      </c>
      <c r="D90" s="148">
        <v>0.59217313773493174</v>
      </c>
      <c r="E90" s="148">
        <v>0.58500080468858773</v>
      </c>
      <c r="F90" s="148">
        <v>0.48583859617981334</v>
      </c>
      <c r="G90" s="148">
        <v>0.48719687121721117</v>
      </c>
      <c r="I90" s="93" t="s">
        <v>178</v>
      </c>
      <c r="J90" s="93">
        <v>-0.27640995201589763</v>
      </c>
      <c r="K90" s="93">
        <v>-0.17550021870724536</v>
      </c>
      <c r="L90" s="93">
        <v>-0.18438990124011367</v>
      </c>
      <c r="M90" s="93">
        <v>-0.1935710110056412</v>
      </c>
      <c r="N90" s="93">
        <v>-0.12209025591877443</v>
      </c>
      <c r="O90" s="93">
        <v>0.26583978135280745</v>
      </c>
      <c r="P90" s="93"/>
      <c r="Q90" s="93" t="s">
        <v>178</v>
      </c>
      <c r="R90" s="93">
        <v>0.24617010251804164</v>
      </c>
      <c r="S90" s="93">
        <v>0.24552558211313033</v>
      </c>
      <c r="T90" s="93">
        <v>0.24722093144021628</v>
      </c>
      <c r="U90" s="93">
        <v>0.21772468834560088</v>
      </c>
      <c r="V90" s="93">
        <v>0.42245437744254927</v>
      </c>
      <c r="W90" s="93">
        <v>0.39865362969638857</v>
      </c>
      <c r="X90" s="93"/>
      <c r="Y90" s="93" t="s">
        <v>178</v>
      </c>
      <c r="Z90" s="93">
        <v>0.46249628840813689</v>
      </c>
      <c r="AA90" s="93">
        <v>0.40166922105165814</v>
      </c>
      <c r="AB90" s="93">
        <v>0.40748275540332346</v>
      </c>
      <c r="AC90" s="93">
        <v>0.41982722123836835</v>
      </c>
      <c r="AD90" s="93">
        <v>0.44276698037764822</v>
      </c>
      <c r="AE90" s="93">
        <v>0.31096769569037308</v>
      </c>
      <c r="AF90" s="93"/>
      <c r="AG90" s="93" t="s">
        <v>178</v>
      </c>
      <c r="AH90" s="93">
        <v>0.20942455824445913</v>
      </c>
      <c r="AI90" s="93">
        <v>0.20942455824445913</v>
      </c>
      <c r="AJ90" s="93">
        <v>0.12445408496187566</v>
      </c>
      <c r="AK90" s="93">
        <v>5.4593033080894734E-2</v>
      </c>
      <c r="AL90" s="93">
        <v>0.13240932412119108</v>
      </c>
      <c r="AM90" s="93">
        <v>0.15429837556114198</v>
      </c>
      <c r="AN90" s="93"/>
      <c r="AO90" s="93" t="s">
        <v>178</v>
      </c>
      <c r="AP90" s="93">
        <v>0.30902158375361855</v>
      </c>
      <c r="AQ90" s="93">
        <v>0.45708536773158059</v>
      </c>
      <c r="AR90" s="93">
        <v>0.77510655167720732</v>
      </c>
      <c r="AS90" s="93">
        <v>0.78760253029157989</v>
      </c>
      <c r="AT90" s="93">
        <v>0.73897020895233245</v>
      </c>
      <c r="AU90" s="93">
        <v>0.68857898582052701</v>
      </c>
      <c r="AV90" s="93"/>
      <c r="AW90" s="93" t="s">
        <v>178</v>
      </c>
      <c r="AX90" s="93">
        <v>0.55879341127069926</v>
      </c>
      <c r="AY90" s="93">
        <v>0.55279403771927893</v>
      </c>
      <c r="AZ90" s="93">
        <v>0.54688274648354285</v>
      </c>
      <c r="BA90" s="93">
        <v>0.53477083494923328</v>
      </c>
      <c r="BB90" s="93">
        <v>0.53477083494923328</v>
      </c>
      <c r="BC90" s="93">
        <v>0.53477083494923328</v>
      </c>
      <c r="BF90" s="11"/>
      <c r="BG90" s="11"/>
      <c r="BH90" s="11"/>
      <c r="BI90" s="11"/>
      <c r="BJ90" s="11"/>
      <c r="BK90" s="11"/>
      <c r="BN90" s="11"/>
      <c r="BO90" s="11"/>
      <c r="BP90" s="11"/>
      <c r="BQ90" s="11"/>
      <c r="BR90" s="11"/>
      <c r="BS90" s="11"/>
      <c r="BV90" s="11"/>
      <c r="BW90" s="11"/>
      <c r="BX90" s="11"/>
      <c r="BY90" s="11"/>
      <c r="BZ90" s="11"/>
      <c r="CA90" s="11"/>
    </row>
    <row r="91" spans="1:79">
      <c r="A91" s="11" t="s">
        <v>28</v>
      </c>
      <c r="B91" s="148">
        <v>-1.1022608651636761</v>
      </c>
      <c r="C91" s="148">
        <v>-1.1251389937151868</v>
      </c>
      <c r="D91" s="148">
        <v>-1.1411505250401133</v>
      </c>
      <c r="E91" s="148">
        <v>-1.080277660616066</v>
      </c>
      <c r="F91" s="148">
        <v>-1.0169374668372635</v>
      </c>
      <c r="G91" s="148">
        <v>-1.0006709927968698</v>
      </c>
      <c r="I91" s="93" t="s">
        <v>28</v>
      </c>
      <c r="J91" s="93">
        <v>-0.42349499814106845</v>
      </c>
      <c r="K91" s="93">
        <v>-0.56013107295231257</v>
      </c>
      <c r="L91" s="93">
        <v>-0.68982686616486022</v>
      </c>
      <c r="M91" s="93">
        <v>-0.80871074865313641</v>
      </c>
      <c r="N91" s="93">
        <v>-0.93153273336442022</v>
      </c>
      <c r="O91" s="93">
        <v>-1.0583205779287297</v>
      </c>
      <c r="P91" s="93"/>
      <c r="Q91" s="93" t="s">
        <v>28</v>
      </c>
      <c r="R91" s="93">
        <v>0.10046171753966593</v>
      </c>
      <c r="S91" s="93">
        <v>9.0483946936375695E-2</v>
      </c>
      <c r="T91" s="93">
        <v>-8.0178350450424901E-2</v>
      </c>
      <c r="U91" s="93">
        <v>0.1680784513082435</v>
      </c>
      <c r="V91" s="93">
        <v>0.15824552005139028</v>
      </c>
      <c r="W91" s="93">
        <v>0.27724258295595128</v>
      </c>
      <c r="X91" s="93"/>
      <c r="Y91" s="93" t="s">
        <v>28</v>
      </c>
      <c r="Z91" s="93">
        <v>-0.23862817225692273</v>
      </c>
      <c r="AA91" s="93">
        <v>-0.19774146489664363</v>
      </c>
      <c r="AB91" s="93">
        <v>-0.20149454076779175</v>
      </c>
      <c r="AC91" s="93">
        <v>-0.20782508832278607</v>
      </c>
      <c r="AD91" s="93">
        <v>-0.21062842401911258</v>
      </c>
      <c r="AE91" s="93">
        <v>-0.12021123916403685</v>
      </c>
      <c r="AF91" s="93"/>
      <c r="AG91" s="93" t="s">
        <v>28</v>
      </c>
      <c r="AH91" s="93">
        <v>9.9868418813204796E-2</v>
      </c>
      <c r="AI91" s="93">
        <v>9.9868418813204796E-2</v>
      </c>
      <c r="AJ91" s="93">
        <v>-6.2014968594650818E-2</v>
      </c>
      <c r="AK91" s="93">
        <v>0.19666448525920205</v>
      </c>
      <c r="AL91" s="93">
        <v>0.15608660853318856</v>
      </c>
      <c r="AM91" s="93">
        <v>0.17005249081583673</v>
      </c>
      <c r="AN91" s="93"/>
      <c r="AO91" s="93" t="s">
        <v>28</v>
      </c>
      <c r="AP91" s="93">
        <v>-1.5527111081873668</v>
      </c>
      <c r="AQ91" s="93">
        <v>-1.6717897324782611</v>
      </c>
      <c r="AR91" s="93">
        <v>-1.8203521240584009</v>
      </c>
      <c r="AS91" s="93">
        <v>-1.7484566170586402</v>
      </c>
      <c r="AT91" s="93">
        <v>-1.545031134243755</v>
      </c>
      <c r="AU91" s="93">
        <v>-1.4782156069701125</v>
      </c>
      <c r="AV91" s="93"/>
      <c r="AW91" s="93" t="s">
        <v>28</v>
      </c>
      <c r="AX91" s="93">
        <v>-1.320135125641688</v>
      </c>
      <c r="AY91" s="93">
        <v>-1.3229125552462777</v>
      </c>
      <c r="AZ91" s="93">
        <v>-1.3257635709833806</v>
      </c>
      <c r="BA91" s="93">
        <v>-1.3308438993975271</v>
      </c>
      <c r="BB91" s="93">
        <v>-1.3308438993975271</v>
      </c>
      <c r="BC91" s="93">
        <v>-1.3308438993975271</v>
      </c>
      <c r="BF91" s="11"/>
      <c r="BG91" s="11"/>
      <c r="BH91" s="11"/>
      <c r="BI91" s="11"/>
      <c r="BJ91" s="11"/>
      <c r="BK91" s="11"/>
      <c r="BN91" s="11"/>
      <c r="BO91" s="11"/>
      <c r="BP91" s="11"/>
      <c r="BQ91" s="11"/>
      <c r="BR91" s="11"/>
      <c r="BS91" s="11"/>
      <c r="BV91" s="11"/>
      <c r="BW91" s="11"/>
      <c r="BX91" s="11"/>
      <c r="BY91" s="11"/>
      <c r="BZ91" s="11"/>
      <c r="CA91" s="11"/>
    </row>
    <row r="92" spans="1:79">
      <c r="A92" s="11" t="s">
        <v>179</v>
      </c>
      <c r="B92" s="148">
        <v>1.0957365247363766</v>
      </c>
      <c r="C92" s="148">
        <v>1.1016485258281823</v>
      </c>
      <c r="D92" s="148">
        <v>1.0731810490429214</v>
      </c>
      <c r="E92" s="148">
        <v>1.0043219242566217</v>
      </c>
      <c r="F92" s="148">
        <v>0.94269746768453855</v>
      </c>
      <c r="G92" s="148">
        <v>0.89080240674287003</v>
      </c>
      <c r="I92" s="93" t="s">
        <v>179</v>
      </c>
      <c r="J92" s="93">
        <v>-0.26276288588057256</v>
      </c>
      <c r="K92" s="93">
        <v>-0.33708483015555973</v>
      </c>
      <c r="L92" s="93">
        <v>-0.42068882128261526</v>
      </c>
      <c r="M92" s="93">
        <v>-0.40583382176469102</v>
      </c>
      <c r="N92" s="93">
        <v>-0.20022176918572862</v>
      </c>
      <c r="O92" s="93">
        <v>-4.0082773256307248E-2</v>
      </c>
      <c r="P92" s="93"/>
      <c r="Q92" s="93" t="s">
        <v>179</v>
      </c>
      <c r="R92" s="93">
        <v>0.2474107822899051</v>
      </c>
      <c r="S92" s="93">
        <v>0.24693615738905716</v>
      </c>
      <c r="T92" s="93">
        <v>0.25172214623215189</v>
      </c>
      <c r="U92" s="93">
        <v>0.22382793943158552</v>
      </c>
      <c r="V92" s="93">
        <v>0.46119693898838238</v>
      </c>
      <c r="W92" s="93">
        <v>0.43135443720372274</v>
      </c>
      <c r="X92" s="93"/>
      <c r="Y92" s="93" t="s">
        <v>179</v>
      </c>
      <c r="Z92" s="93">
        <v>0.46259888725743059</v>
      </c>
      <c r="AA92" s="93">
        <v>0.4030717093128135</v>
      </c>
      <c r="AB92" s="93">
        <v>0.41478454067494303</v>
      </c>
      <c r="AC92" s="93">
        <v>0.4329795564423648</v>
      </c>
      <c r="AD92" s="93">
        <v>0.45803295730357035</v>
      </c>
      <c r="AE92" s="93">
        <v>0.30497267711879017</v>
      </c>
      <c r="AF92" s="93"/>
      <c r="AG92" s="93" t="s">
        <v>179</v>
      </c>
      <c r="AH92" s="93">
        <v>0.28737464882011049</v>
      </c>
      <c r="AI92" s="93">
        <v>0.28737464882011049</v>
      </c>
      <c r="AJ92" s="93">
        <v>0.28099410860785418</v>
      </c>
      <c r="AK92" s="93">
        <v>0.24406942355012382</v>
      </c>
      <c r="AL92" s="93">
        <v>0.19836200816215657</v>
      </c>
      <c r="AM92" s="93">
        <v>0.20568776091972524</v>
      </c>
      <c r="AN92" s="93"/>
      <c r="AO92" s="93" t="s">
        <v>179</v>
      </c>
      <c r="AP92" s="93">
        <v>0.87532810601703592</v>
      </c>
      <c r="AQ92" s="93">
        <v>0.86292443365787175</v>
      </c>
      <c r="AR92" s="93">
        <v>0.95156833133061924</v>
      </c>
      <c r="AS92" s="93">
        <v>1.1123418113547179</v>
      </c>
      <c r="AT92" s="93">
        <v>1.1327635439861405</v>
      </c>
      <c r="AU92" s="93">
        <v>1.0095855921598813</v>
      </c>
      <c r="AV92" s="93"/>
      <c r="AW92" s="93" t="s">
        <v>179</v>
      </c>
      <c r="AX92" s="93" t="s">
        <v>345</v>
      </c>
      <c r="AY92" s="93" t="s">
        <v>345</v>
      </c>
      <c r="AZ92" s="93" t="s">
        <v>345</v>
      </c>
      <c r="BA92" s="93" t="s">
        <v>345</v>
      </c>
      <c r="BB92" s="93" t="s">
        <v>345</v>
      </c>
      <c r="BC92" s="93" t="s">
        <v>345</v>
      </c>
      <c r="BF92" s="11"/>
      <c r="BG92" s="11"/>
      <c r="BH92" s="11"/>
      <c r="BI92" s="11"/>
      <c r="BJ92" s="11"/>
      <c r="BK92" s="11"/>
      <c r="BN92" s="11"/>
      <c r="BO92" s="11"/>
      <c r="BP92" s="11"/>
      <c r="BQ92" s="11"/>
      <c r="BR92" s="11"/>
      <c r="BS92" s="11"/>
      <c r="BV92" s="11"/>
      <c r="BW92" s="11"/>
      <c r="BX92" s="11"/>
      <c r="BY92" s="11"/>
      <c r="BZ92" s="11"/>
      <c r="CA92" s="11"/>
    </row>
    <row r="93" spans="1:79">
      <c r="A93" s="11" t="s">
        <v>29</v>
      </c>
      <c r="B93" s="148">
        <v>-1.1566156742640925</v>
      </c>
      <c r="C93" s="148">
        <v>-0.98310782494665805</v>
      </c>
      <c r="D93" s="148">
        <v>-0.84152709482447596</v>
      </c>
      <c r="E93" s="148">
        <v>-0.68808123701160551</v>
      </c>
      <c r="F93" s="148">
        <v>-0.76795405322579258</v>
      </c>
      <c r="G93" s="148">
        <v>-0.82916307152628133</v>
      </c>
      <c r="I93" s="93" t="s">
        <v>29</v>
      </c>
      <c r="J93" s="93" t="s">
        <v>345</v>
      </c>
      <c r="K93" s="93" t="s">
        <v>345</v>
      </c>
      <c r="L93" s="93" t="s">
        <v>345</v>
      </c>
      <c r="M93" s="93" t="s">
        <v>345</v>
      </c>
      <c r="N93" s="93" t="s">
        <v>345</v>
      </c>
      <c r="O93" s="93" t="s">
        <v>345</v>
      </c>
      <c r="P93" s="93"/>
      <c r="Q93" s="93" t="s">
        <v>29</v>
      </c>
      <c r="R93" s="93">
        <v>1.2845308578446415E-2</v>
      </c>
      <c r="S93" s="93">
        <v>1.3806606803592886E-3</v>
      </c>
      <c r="T93" s="93">
        <v>-0.40299212800133805</v>
      </c>
      <c r="U93" s="93">
        <v>-0.12056454454632522</v>
      </c>
      <c r="V93" s="93">
        <v>-1.8694337042248901</v>
      </c>
      <c r="W93" s="93">
        <v>-1.8016070939794684</v>
      </c>
      <c r="X93" s="93"/>
      <c r="Y93" s="93" t="s">
        <v>29</v>
      </c>
      <c r="Z93" s="93" t="s">
        <v>432</v>
      </c>
      <c r="AA93" s="93" t="s">
        <v>432</v>
      </c>
      <c r="AB93" s="93" t="s">
        <v>432</v>
      </c>
      <c r="AC93" s="93" t="s">
        <v>432</v>
      </c>
      <c r="AD93" s="93" t="s">
        <v>432</v>
      </c>
      <c r="AE93" s="93" t="s">
        <v>432</v>
      </c>
      <c r="AF93" s="93"/>
      <c r="AG93" s="93" t="s">
        <v>29</v>
      </c>
      <c r="AH93" s="93">
        <v>-8.3594828851194375E-2</v>
      </c>
      <c r="AI93" s="93">
        <v>-8.3594828851194375E-2</v>
      </c>
      <c r="AJ93" s="93">
        <v>-0.54664477794116895</v>
      </c>
      <c r="AK93" s="93">
        <v>-0.12438611982743182</v>
      </c>
      <c r="AL93" s="93">
        <v>6.612898147411634E-3</v>
      </c>
      <c r="AM93" s="93">
        <v>-1.052601507688542E-3</v>
      </c>
      <c r="AN93" s="93"/>
      <c r="AO93" s="93" t="s">
        <v>29</v>
      </c>
      <c r="AP93" s="93">
        <v>-1.2200060263576089</v>
      </c>
      <c r="AQ93" s="93">
        <v>-1.0025112728805183</v>
      </c>
      <c r="AR93" s="93">
        <v>-1.2542039143370358</v>
      </c>
      <c r="AS93" s="93">
        <v>-0.92887652675643484</v>
      </c>
      <c r="AT93" s="93">
        <v>-0.91496179818966206</v>
      </c>
      <c r="AU93" s="93">
        <v>-1.5584672585549511</v>
      </c>
      <c r="AV93" s="93"/>
      <c r="AW93" s="93" t="s">
        <v>29</v>
      </c>
      <c r="AX93" s="93">
        <v>-2.0911289093518404</v>
      </c>
      <c r="AY93" s="93">
        <v>-2.0925842563409032</v>
      </c>
      <c r="AZ93" s="93">
        <v>-2.0941795279985831</v>
      </c>
      <c r="BA93" s="93">
        <v>-2.0963745381215957</v>
      </c>
      <c r="BB93" s="93">
        <v>-2.0963745381215957</v>
      </c>
      <c r="BC93" s="93">
        <v>-2.0963745381215957</v>
      </c>
      <c r="BF93" s="11"/>
      <c r="BG93" s="11"/>
      <c r="BH93" s="11"/>
      <c r="BI93" s="11"/>
      <c r="BJ93" s="11"/>
      <c r="BK93" s="11"/>
      <c r="BN93" s="11"/>
      <c r="BO93" s="11"/>
      <c r="BP93" s="11"/>
      <c r="BQ93" s="11"/>
      <c r="BR93" s="11"/>
      <c r="BS93" s="11"/>
      <c r="BV93" s="11"/>
      <c r="BW93" s="11"/>
      <c r="BX93" s="11"/>
      <c r="BY93" s="11"/>
      <c r="BZ93" s="11"/>
      <c r="CA93" s="11"/>
    </row>
    <row r="94" spans="1:79">
      <c r="A94" s="11" t="s">
        <v>180</v>
      </c>
      <c r="B94" s="148">
        <v>-0.20719189194805887</v>
      </c>
      <c r="C94" s="148">
        <v>-0.16193911356079702</v>
      </c>
      <c r="D94" s="148">
        <v>6.3700128571000145E-2</v>
      </c>
      <c r="E94" s="148">
        <v>0.23237975716212822</v>
      </c>
      <c r="F94" s="148">
        <v>0.54142776357149269</v>
      </c>
      <c r="G94" s="148">
        <v>0.60788763062984796</v>
      </c>
      <c r="I94" s="93" t="s">
        <v>180</v>
      </c>
      <c r="J94" s="93">
        <v>-0.42349499814106845</v>
      </c>
      <c r="K94" s="93">
        <v>-0.55517448977905137</v>
      </c>
      <c r="L94" s="93">
        <v>-0.65627384730686156</v>
      </c>
      <c r="M94" s="93">
        <v>-0.71366769905953187</v>
      </c>
      <c r="N94" s="93">
        <v>-0.70768594785459638</v>
      </c>
      <c r="O94" s="93">
        <v>-0.70487023214140443</v>
      </c>
      <c r="P94" s="93"/>
      <c r="Q94" s="93" t="s">
        <v>180</v>
      </c>
      <c r="R94" s="93">
        <v>0.24036859309259492</v>
      </c>
      <c r="S94" s="93">
        <v>0.23872208726604632</v>
      </c>
      <c r="T94" s="93">
        <v>0.23284698344234314</v>
      </c>
      <c r="U94" s="93">
        <v>0.17727011929154501</v>
      </c>
      <c r="V94" s="93">
        <v>0.22555987667704416</v>
      </c>
      <c r="W94" s="93">
        <v>0.20961866364367798</v>
      </c>
      <c r="X94" s="93"/>
      <c r="Y94" s="93" t="s">
        <v>180</v>
      </c>
      <c r="Z94" s="93">
        <v>-0.62704592291733219</v>
      </c>
      <c r="AA94" s="93">
        <v>-0.61298313686641637</v>
      </c>
      <c r="AB94" s="93">
        <v>-0.82170845366484657</v>
      </c>
      <c r="AC94" s="93">
        <v>-0.84276000137034135</v>
      </c>
      <c r="AD94" s="93">
        <v>-0.79246850338115749</v>
      </c>
      <c r="AE94" s="93">
        <v>6.3204453440202188E-2</v>
      </c>
      <c r="AF94" s="93"/>
      <c r="AG94" s="93" t="s">
        <v>180</v>
      </c>
      <c r="AH94" s="93">
        <v>0.1866254744269277</v>
      </c>
      <c r="AI94" s="93">
        <v>0.1866254744269277</v>
      </c>
      <c r="AJ94" s="93">
        <v>3.7679057109034839E-2</v>
      </c>
      <c r="AK94" s="93">
        <v>-0.21188105872101171</v>
      </c>
      <c r="AL94" s="93">
        <v>-0.23567643415915576</v>
      </c>
      <c r="AM94" s="93">
        <v>-1.8015415909528279E-2</v>
      </c>
      <c r="AN94" s="93"/>
      <c r="AO94" s="93" t="s">
        <v>180</v>
      </c>
      <c r="AP94" s="93">
        <v>-0.83067029230150946</v>
      </c>
      <c r="AQ94" s="93">
        <v>-0.96691135481680868</v>
      </c>
      <c r="AR94" s="93">
        <v>-0.90863292918243665</v>
      </c>
      <c r="AS94" s="93">
        <v>-0.78197066151358674</v>
      </c>
      <c r="AT94" s="93">
        <v>-0.75744446417613864</v>
      </c>
      <c r="AU94" s="93">
        <v>-0.75595074270656593</v>
      </c>
      <c r="AV94" s="93"/>
      <c r="AW94" s="93" t="s">
        <v>180</v>
      </c>
      <c r="AX94" s="93">
        <v>0.1603774120847879</v>
      </c>
      <c r="AY94" s="93">
        <v>0.15506123323272905</v>
      </c>
      <c r="AZ94" s="93">
        <v>0.14979885583092503</v>
      </c>
      <c r="BA94" s="93">
        <v>0.13917795109098885</v>
      </c>
      <c r="BB94" s="93">
        <v>0.13917795109098885</v>
      </c>
      <c r="BC94" s="93">
        <v>0.13917795109098885</v>
      </c>
      <c r="BF94" s="11"/>
      <c r="BG94" s="11"/>
      <c r="BH94" s="11"/>
      <c r="BI94" s="11"/>
      <c r="BJ94" s="11"/>
      <c r="BK94" s="11"/>
      <c r="BN94" s="11"/>
      <c r="BO94" s="11"/>
      <c r="BP94" s="11"/>
      <c r="BQ94" s="11"/>
      <c r="BR94" s="11"/>
      <c r="BS94" s="11"/>
      <c r="BV94" s="11"/>
      <c r="BW94" s="11"/>
      <c r="BX94" s="11"/>
      <c r="BY94" s="11"/>
      <c r="BZ94" s="11"/>
      <c r="CA94" s="11"/>
    </row>
    <row r="95" spans="1:79">
      <c r="A95" s="11" t="s">
        <v>30</v>
      </c>
      <c r="B95" s="148">
        <v>-0.36866931752374871</v>
      </c>
      <c r="C95" s="148">
        <v>-0.30192960461713414</v>
      </c>
      <c r="D95" s="148">
        <v>-0.27491248916916167</v>
      </c>
      <c r="E95" s="148">
        <v>-0.24030142003916594</v>
      </c>
      <c r="F95" s="148">
        <v>-0.17095442359078333</v>
      </c>
      <c r="G95" s="148">
        <v>-0.17733524538677867</v>
      </c>
      <c r="I95" s="93" t="s">
        <v>30</v>
      </c>
      <c r="J95" s="93">
        <v>-0.36587405223636232</v>
      </c>
      <c r="K95" s="93">
        <v>-0.46099940948708912</v>
      </c>
      <c r="L95" s="93">
        <v>-0.48493928292559157</v>
      </c>
      <c r="M95" s="93">
        <v>-0.361480398621009</v>
      </c>
      <c r="N95" s="93">
        <v>-0.1826421787006639</v>
      </c>
      <c r="O95" s="93">
        <v>-9.0919461288697101E-2</v>
      </c>
      <c r="P95" s="93"/>
      <c r="Q95" s="93" t="s">
        <v>30</v>
      </c>
      <c r="R95" s="93">
        <v>0.23854076016538797</v>
      </c>
      <c r="S95" s="93">
        <v>0.23859752570866438</v>
      </c>
      <c r="T95" s="93">
        <v>0.2342904324999607</v>
      </c>
      <c r="U95" s="93">
        <v>0.21048108396274604</v>
      </c>
      <c r="V95" s="93">
        <v>0.42660084271919635</v>
      </c>
      <c r="W95" s="93">
        <v>0.40709878433627905</v>
      </c>
      <c r="X95" s="93"/>
      <c r="Y95" s="93" t="s">
        <v>30</v>
      </c>
      <c r="Z95" s="93">
        <v>-0.81085375832502748</v>
      </c>
      <c r="AA95" s="93">
        <v>-0.57006881909060203</v>
      </c>
      <c r="AB95" s="93">
        <v>-0.60457036268073161</v>
      </c>
      <c r="AC95" s="93">
        <v>-0.57555311200173676</v>
      </c>
      <c r="AD95" s="93">
        <v>-0.59009584289394557</v>
      </c>
      <c r="AE95" s="93">
        <v>0.21950216255872335</v>
      </c>
      <c r="AF95" s="93"/>
      <c r="AG95" s="93" t="s">
        <v>30</v>
      </c>
      <c r="AH95" s="93">
        <v>0.23016704628225265</v>
      </c>
      <c r="AI95" s="93">
        <v>0.23016704628225265</v>
      </c>
      <c r="AJ95" s="93">
        <v>0.1800607997362868</v>
      </c>
      <c r="AK95" s="93">
        <v>0.13972938574063634</v>
      </c>
      <c r="AL95" s="93">
        <v>0.18033026813860067</v>
      </c>
      <c r="AM95" s="93">
        <v>0.17207224918182323</v>
      </c>
      <c r="AN95" s="93"/>
      <c r="AO95" s="93" t="s">
        <v>30</v>
      </c>
      <c r="AP95" s="93">
        <v>-0.46257105283028804</v>
      </c>
      <c r="AQ95" s="93">
        <v>-0.36883273134648498</v>
      </c>
      <c r="AR95" s="93">
        <v>-0.32042699700439503</v>
      </c>
      <c r="AS95" s="93">
        <v>-0.44176760516172797</v>
      </c>
      <c r="AT95" s="93">
        <v>-0.52116846315585397</v>
      </c>
      <c r="AU95" s="93">
        <v>-0.59544743953688872</v>
      </c>
      <c r="AV95" s="93"/>
      <c r="AW95" s="93" t="s">
        <v>30</v>
      </c>
      <c r="AX95" s="93">
        <v>0.4564937971043676</v>
      </c>
      <c r="AY95" s="93">
        <v>0.45212429820624728</v>
      </c>
      <c r="AZ95" s="93">
        <v>0.46031649417650167</v>
      </c>
      <c r="BA95" s="93">
        <v>0.44852962949851533</v>
      </c>
      <c r="BB95" s="93">
        <v>0.44852962949851533</v>
      </c>
      <c r="BC95" s="93">
        <v>0.44852962949851533</v>
      </c>
      <c r="BF95" s="11"/>
      <c r="BG95" s="11"/>
      <c r="BH95" s="11"/>
      <c r="BI95" s="11"/>
      <c r="BJ95" s="11"/>
      <c r="BK95" s="11"/>
      <c r="BN95" s="11"/>
      <c r="BO95" s="11"/>
      <c r="BP95" s="11"/>
      <c r="BQ95" s="11"/>
      <c r="BR95" s="11"/>
      <c r="BS95" s="11"/>
      <c r="BV95" s="11"/>
      <c r="BW95" s="11"/>
      <c r="BX95" s="11"/>
      <c r="BY95" s="11"/>
      <c r="BZ95" s="11"/>
      <c r="CA95" s="11"/>
    </row>
    <row r="96" spans="1:79">
      <c r="A96" s="11" t="s">
        <v>31</v>
      </c>
      <c r="B96" s="148">
        <v>-1.4882990349060499</v>
      </c>
      <c r="C96" s="148">
        <v>-1.5275606385593512</v>
      </c>
      <c r="D96" s="148">
        <v>-1.5611318819618909</v>
      </c>
      <c r="E96" s="148">
        <v>-1.5511801692295846</v>
      </c>
      <c r="F96" s="148">
        <v>-1.5639535594058047</v>
      </c>
      <c r="G96" s="148">
        <v>-1.5503758686641411</v>
      </c>
      <c r="I96" s="93" t="s">
        <v>31</v>
      </c>
      <c r="J96" s="93">
        <v>-0.42349499814106845</v>
      </c>
      <c r="K96" s="93">
        <v>-0.56112238958696481</v>
      </c>
      <c r="L96" s="93">
        <v>-0.694110230274392</v>
      </c>
      <c r="M96" s="93">
        <v>-0.8182150536124968</v>
      </c>
      <c r="N96" s="93">
        <v>-0.94715903601781115</v>
      </c>
      <c r="O96" s="93">
        <v>-1.0781739590538051</v>
      </c>
      <c r="P96" s="93"/>
      <c r="Q96" s="93" t="s">
        <v>31</v>
      </c>
      <c r="R96" s="93">
        <v>-5.33522360823219</v>
      </c>
      <c r="S96" s="93">
        <v>-5.5118662792545789</v>
      </c>
      <c r="T96" s="93">
        <v>-0.40376228896277822</v>
      </c>
      <c r="U96" s="93">
        <v>-0.45001224555899316</v>
      </c>
      <c r="V96" s="93">
        <v>-2.3530919220903685</v>
      </c>
      <c r="W96" s="93">
        <v>-1.7660042487824601</v>
      </c>
      <c r="X96" s="93"/>
      <c r="Y96" s="93" t="s">
        <v>31</v>
      </c>
      <c r="Z96" s="93" t="s">
        <v>432</v>
      </c>
      <c r="AA96" s="93" t="s">
        <v>432</v>
      </c>
      <c r="AB96" s="93" t="s">
        <v>432</v>
      </c>
      <c r="AC96" s="93" t="s">
        <v>432</v>
      </c>
      <c r="AD96" s="93" t="s">
        <v>432</v>
      </c>
      <c r="AE96" s="93" t="s">
        <v>432</v>
      </c>
      <c r="AF96" s="93"/>
      <c r="AG96" s="93" t="s">
        <v>31</v>
      </c>
      <c r="AH96" s="93">
        <v>-6.9183562432948751</v>
      </c>
      <c r="AI96" s="93">
        <v>-6.9183562432948751</v>
      </c>
      <c r="AJ96" s="93">
        <v>-0.35910716660929765</v>
      </c>
      <c r="AK96" s="93">
        <v>-0.38350057091908035</v>
      </c>
      <c r="AL96" s="93">
        <v>-0.21078325062587394</v>
      </c>
      <c r="AM96" s="93">
        <v>-0.15963519196209749</v>
      </c>
      <c r="AN96" s="93"/>
      <c r="AO96" s="93" t="s">
        <v>31</v>
      </c>
      <c r="AP96" s="93">
        <v>-1.5668687712439522</v>
      </c>
      <c r="AQ96" s="93">
        <v>-1.3513904699048738</v>
      </c>
      <c r="AR96" s="93">
        <v>-1.5336017321216058</v>
      </c>
      <c r="AS96" s="93">
        <v>-1.8412392687909653</v>
      </c>
      <c r="AT96" s="93">
        <v>-2.0175831362843248</v>
      </c>
      <c r="AU96" s="93">
        <v>-2.200480471233659</v>
      </c>
      <c r="AV96" s="93"/>
      <c r="AW96" s="93" t="s">
        <v>31</v>
      </c>
      <c r="AX96" s="93">
        <v>-2.8198730872360178</v>
      </c>
      <c r="AY96" s="93">
        <v>-2.8200788002732859</v>
      </c>
      <c r="AZ96" s="93">
        <v>-2.8204871412369354</v>
      </c>
      <c r="BA96" s="93">
        <v>-2.8199549453170043</v>
      </c>
      <c r="BB96" s="93">
        <v>-2.8199549453170043</v>
      </c>
      <c r="BC96" s="93">
        <v>-2.8199549453170043</v>
      </c>
      <c r="BF96" s="11"/>
      <c r="BG96" s="11"/>
      <c r="BH96" s="11"/>
      <c r="BI96" s="11"/>
      <c r="BJ96" s="11"/>
      <c r="BK96" s="11"/>
      <c r="BN96" s="11"/>
      <c r="BO96" s="11"/>
      <c r="BP96" s="11"/>
      <c r="BQ96" s="11"/>
      <c r="BR96" s="11"/>
      <c r="BS96" s="11"/>
      <c r="BV96" s="11"/>
      <c r="BW96" s="11"/>
      <c r="BX96" s="11"/>
      <c r="BY96" s="11"/>
      <c r="BZ96" s="11"/>
      <c r="CA96" s="11"/>
    </row>
    <row r="97" spans="1:79">
      <c r="A97" s="11" t="s">
        <v>32</v>
      </c>
      <c r="B97" s="148">
        <v>-1.1554254229699228</v>
      </c>
      <c r="C97" s="148">
        <v>-1.2161532196789278</v>
      </c>
      <c r="D97" s="148">
        <v>-1.2424376535005623</v>
      </c>
      <c r="E97" s="148">
        <v>-1.3221765885535106</v>
      </c>
      <c r="F97" s="148">
        <v>-1.3229114554217165</v>
      </c>
      <c r="G97" s="148">
        <v>-1.2708814784454041</v>
      </c>
      <c r="I97" s="93" t="s">
        <v>32</v>
      </c>
      <c r="J97" s="93">
        <v>-0.42349499814106845</v>
      </c>
      <c r="K97" s="93">
        <v>-0.55913975631766044</v>
      </c>
      <c r="L97" s="93">
        <v>-0.69125465420137089</v>
      </c>
      <c r="M97" s="93">
        <v>-0.81504695195937671</v>
      </c>
      <c r="N97" s="93">
        <v>-0.94442443305346768</v>
      </c>
      <c r="O97" s="93">
        <v>-1.0754666798094765</v>
      </c>
      <c r="P97" s="93"/>
      <c r="Q97" s="93" t="s">
        <v>32</v>
      </c>
      <c r="R97" s="93">
        <v>-2.2241426182606195E-3</v>
      </c>
      <c r="S97" s="93">
        <v>-1.5708446126575383E-2</v>
      </c>
      <c r="T97" s="93">
        <v>-5.1392013830919021E-2</v>
      </c>
      <c r="U97" s="93">
        <v>-0.11934682667379608</v>
      </c>
      <c r="V97" s="93">
        <v>-1.2413372271575585</v>
      </c>
      <c r="W97" s="93">
        <v>-1.2232809320602001</v>
      </c>
      <c r="X97" s="93"/>
      <c r="Y97" s="93" t="s">
        <v>32</v>
      </c>
      <c r="Z97" s="93" t="s">
        <v>432</v>
      </c>
      <c r="AA97" s="93" t="s">
        <v>432</v>
      </c>
      <c r="AB97" s="93" t="s">
        <v>432</v>
      </c>
      <c r="AC97" s="93" t="s">
        <v>432</v>
      </c>
      <c r="AD97" s="93" t="s">
        <v>432</v>
      </c>
      <c r="AE97" s="93" t="s">
        <v>432</v>
      </c>
      <c r="AF97" s="93"/>
      <c r="AG97" s="93" t="s">
        <v>32</v>
      </c>
      <c r="AH97" s="93">
        <v>-0.39736492228707415</v>
      </c>
      <c r="AI97" s="93">
        <v>-0.39736492228707415</v>
      </c>
      <c r="AJ97" s="93">
        <v>-0.33913888261934771</v>
      </c>
      <c r="AK97" s="93">
        <v>-0.36501319289527834</v>
      </c>
      <c r="AL97" s="93">
        <v>-0.26079378375218787</v>
      </c>
      <c r="AM97" s="93">
        <v>-0.27719144060740564</v>
      </c>
      <c r="AN97" s="93"/>
      <c r="AO97" s="93" t="s">
        <v>32</v>
      </c>
      <c r="AP97" s="93">
        <v>-1.5102381190176104</v>
      </c>
      <c r="AQ97" s="93">
        <v>-1.3300305190666477</v>
      </c>
      <c r="AR97" s="93">
        <v>-1.1292101537492021</v>
      </c>
      <c r="AS97" s="93">
        <v>-1.3309346842631771</v>
      </c>
      <c r="AT97" s="93">
        <v>-1.6237898012505165</v>
      </c>
      <c r="AU97" s="93">
        <v>-1.6387189101397894</v>
      </c>
      <c r="AV97" s="93"/>
      <c r="AW97" s="93" t="s">
        <v>32</v>
      </c>
      <c r="AX97" s="93">
        <v>-0.57696163588962623</v>
      </c>
      <c r="AY97" s="93">
        <v>-0.5810134425020218</v>
      </c>
      <c r="AZ97" s="93">
        <v>-0.58507489044942007</v>
      </c>
      <c r="BA97" s="93">
        <v>-0.5929364242491002</v>
      </c>
      <c r="BB97" s="93">
        <v>-0.5929364242491002</v>
      </c>
      <c r="BC97" s="93">
        <v>-0.5929364242491002</v>
      </c>
      <c r="BF97" s="11"/>
      <c r="BG97" s="11"/>
      <c r="BH97" s="11"/>
      <c r="BI97" s="11"/>
      <c r="BJ97" s="11"/>
      <c r="BK97" s="11"/>
      <c r="BN97" s="11"/>
      <c r="BO97" s="11"/>
      <c r="BP97" s="11"/>
      <c r="BQ97" s="11"/>
      <c r="BR97" s="11"/>
      <c r="BS97" s="11"/>
      <c r="BV97" s="11"/>
      <c r="BW97" s="11"/>
      <c r="BX97" s="11"/>
      <c r="BY97" s="11"/>
      <c r="BZ97" s="11"/>
      <c r="CA97" s="11"/>
    </row>
    <row r="98" spans="1:79">
      <c r="A98" s="11" t="s">
        <v>33</v>
      </c>
      <c r="B98" s="148">
        <v>6.8152907436532628E-2</v>
      </c>
      <c r="C98" s="148">
        <v>2.7435778130574736E-2</v>
      </c>
      <c r="D98" s="148">
        <v>-3.0382476107743146E-2</v>
      </c>
      <c r="E98" s="148">
        <v>-0.12290929324599396</v>
      </c>
      <c r="F98" s="148">
        <v>-0.20505534140248613</v>
      </c>
      <c r="G98" s="148">
        <v>-0.25258373506105442</v>
      </c>
      <c r="I98" s="93" t="s">
        <v>33</v>
      </c>
      <c r="J98" s="93">
        <v>-0.18088048906862178</v>
      </c>
      <c r="K98" s="93">
        <v>-0.25877081601803309</v>
      </c>
      <c r="L98" s="93">
        <v>-0.24721257484657935</v>
      </c>
      <c r="M98" s="93">
        <v>0.21881022084216453</v>
      </c>
      <c r="N98" s="93">
        <v>0.21543788139446776</v>
      </c>
      <c r="O98" s="93">
        <v>0.13528876001519111</v>
      </c>
      <c r="P98" s="93"/>
      <c r="Q98" s="93" t="s">
        <v>33</v>
      </c>
      <c r="R98" s="93">
        <v>0.24766596605518926</v>
      </c>
      <c r="S98" s="93">
        <v>0.24720050603470731</v>
      </c>
      <c r="T98" s="93">
        <v>0.25195940470676492</v>
      </c>
      <c r="U98" s="93">
        <v>0.22352527009792728</v>
      </c>
      <c r="V98" s="93">
        <v>0.45873324183673214</v>
      </c>
      <c r="W98" s="93">
        <v>0.43067266473371152</v>
      </c>
      <c r="X98" s="93"/>
      <c r="Y98" s="93" t="s">
        <v>33</v>
      </c>
      <c r="Z98" s="93">
        <v>0.46908736806905038</v>
      </c>
      <c r="AA98" s="93">
        <v>0.4082793837478112</v>
      </c>
      <c r="AB98" s="93">
        <v>0.41975871201537684</v>
      </c>
      <c r="AC98" s="93">
        <v>0.43877905204179651</v>
      </c>
      <c r="AD98" s="93">
        <v>0.46903211648220017</v>
      </c>
      <c r="AE98" s="93">
        <v>0.29201959767444691</v>
      </c>
      <c r="AF98" s="93"/>
      <c r="AG98" s="93" t="s">
        <v>33</v>
      </c>
      <c r="AH98" s="93">
        <v>0.27321845213119816</v>
      </c>
      <c r="AI98" s="93">
        <v>0.27321845213119816</v>
      </c>
      <c r="AJ98" s="93">
        <v>0.27996572751531984</v>
      </c>
      <c r="AK98" s="93">
        <v>0.23461540180299306</v>
      </c>
      <c r="AL98" s="93">
        <v>0.18524178687980328</v>
      </c>
      <c r="AM98" s="93">
        <v>0.19170430049921203</v>
      </c>
      <c r="AN98" s="93"/>
      <c r="AO98" s="93" t="s">
        <v>33</v>
      </c>
      <c r="AP98" s="93">
        <v>1.3212944922994772</v>
      </c>
      <c r="AQ98" s="93">
        <v>1.3257233684860978</v>
      </c>
      <c r="AR98" s="93">
        <v>1.3118444647896699</v>
      </c>
      <c r="AS98" s="93">
        <v>1.2592476765975662</v>
      </c>
      <c r="AT98" s="93">
        <v>1.2902808779996633</v>
      </c>
      <c r="AU98" s="93">
        <v>1.330592198499235</v>
      </c>
      <c r="AV98" s="93"/>
      <c r="AW98" s="93" t="s">
        <v>33</v>
      </c>
      <c r="AX98" s="93" t="s">
        <v>345</v>
      </c>
      <c r="AY98" s="93" t="s">
        <v>345</v>
      </c>
      <c r="AZ98" s="93" t="s">
        <v>345</v>
      </c>
      <c r="BA98" s="93" t="s">
        <v>345</v>
      </c>
      <c r="BB98" s="93" t="s">
        <v>345</v>
      </c>
      <c r="BC98" s="93" t="s">
        <v>345</v>
      </c>
      <c r="BF98" s="11"/>
      <c r="BG98" s="11"/>
      <c r="BH98" s="11"/>
      <c r="BI98" s="11"/>
      <c r="BJ98" s="11"/>
      <c r="BK98" s="11"/>
      <c r="BN98" s="11"/>
      <c r="BO98" s="11"/>
      <c r="BP98" s="11"/>
      <c r="BQ98" s="11"/>
      <c r="BR98" s="11"/>
      <c r="BS98" s="11"/>
      <c r="BV98" s="11"/>
      <c r="BW98" s="11"/>
      <c r="BX98" s="11"/>
      <c r="BY98" s="11"/>
      <c r="BZ98" s="11"/>
      <c r="CA98" s="11"/>
    </row>
    <row r="99" spans="1:79">
      <c r="A99" s="11" t="s">
        <v>34</v>
      </c>
      <c r="B99" s="148">
        <v>-2.7463946528433595E-2</v>
      </c>
      <c r="C99" s="148">
        <v>-7.3781836394124028E-2</v>
      </c>
      <c r="D99" s="148">
        <v>-3.4196635756881442E-2</v>
      </c>
      <c r="E99" s="148">
        <v>0.14744833209585614</v>
      </c>
      <c r="F99" s="148">
        <v>0.25927770386918786</v>
      </c>
      <c r="G99" s="148">
        <v>0.3195979623972342</v>
      </c>
      <c r="I99" s="93" t="s">
        <v>34</v>
      </c>
      <c r="J99" s="93">
        <v>-0.36890673359976794</v>
      </c>
      <c r="K99" s="93">
        <v>-0.46298204275639354</v>
      </c>
      <c r="L99" s="93">
        <v>-0.45638352219537992</v>
      </c>
      <c r="M99" s="93">
        <v>-0.42220234697247849</v>
      </c>
      <c r="N99" s="93">
        <v>-0.28421314594770447</v>
      </c>
      <c r="O99" s="93">
        <v>-0.26478695053556872</v>
      </c>
      <c r="P99" s="93"/>
      <c r="Q99" s="93" t="s">
        <v>34</v>
      </c>
      <c r="R99" s="93">
        <v>0.24060034051665277</v>
      </c>
      <c r="S99" s="93">
        <v>0.24015266451107034</v>
      </c>
      <c r="T99" s="93">
        <v>0.23494653255942505</v>
      </c>
      <c r="U99" s="93">
        <v>0.20864508867528275</v>
      </c>
      <c r="V99" s="93">
        <v>0.42591788157350507</v>
      </c>
      <c r="W99" s="93">
        <v>0.39827502685750976</v>
      </c>
      <c r="X99" s="93"/>
      <c r="Y99" s="93" t="s">
        <v>34</v>
      </c>
      <c r="Z99" s="93">
        <v>0.2336489622357068</v>
      </c>
      <c r="AA99" s="93">
        <v>0.22011726629215406</v>
      </c>
      <c r="AB99" s="93">
        <v>0.2038167381189892</v>
      </c>
      <c r="AC99" s="93">
        <v>0.2076108574104511</v>
      </c>
      <c r="AD99" s="93">
        <v>0.23388850286365109</v>
      </c>
      <c r="AE99" s="93">
        <v>0.27608110995065194</v>
      </c>
      <c r="AF99" s="93"/>
      <c r="AG99" s="93" t="s">
        <v>34</v>
      </c>
      <c r="AH99" s="93">
        <v>0.26754745265876217</v>
      </c>
      <c r="AI99" s="93">
        <v>0.26754745265876217</v>
      </c>
      <c r="AJ99" s="93">
        <v>0.28927363843565801</v>
      </c>
      <c r="AK99" s="93">
        <v>0.24766852143515261</v>
      </c>
      <c r="AL99" s="93">
        <v>0.20933258879649805</v>
      </c>
      <c r="AM99" s="93">
        <v>0.15591418225393122</v>
      </c>
      <c r="AN99" s="93"/>
      <c r="AO99" s="93" t="s">
        <v>34</v>
      </c>
      <c r="AP99" s="93">
        <v>0.4010463936214238</v>
      </c>
      <c r="AQ99" s="93">
        <v>0.38588553160416139</v>
      </c>
      <c r="AR99" s="93">
        <v>0.40012526991370539</v>
      </c>
      <c r="AS99" s="93">
        <v>0.29276172105251275</v>
      </c>
      <c r="AT99" s="93">
        <v>0.26641820691176232</v>
      </c>
      <c r="AU99" s="93">
        <v>0.20706907631149632</v>
      </c>
      <c r="AV99" s="93"/>
      <c r="AW99" s="93" t="s">
        <v>34</v>
      </c>
      <c r="AX99" s="93">
        <v>0.9184153588166849</v>
      </c>
      <c r="AY99" s="93">
        <v>0.91179931372386192</v>
      </c>
      <c r="AZ99" s="93">
        <v>0.90022237764186663</v>
      </c>
      <c r="BA99" s="93">
        <v>0.8867837142468542</v>
      </c>
      <c r="BB99" s="93">
        <v>0.8867837142468542</v>
      </c>
      <c r="BC99" s="93">
        <v>0.8867837142468542</v>
      </c>
      <c r="BF99" s="11"/>
      <c r="BG99" s="11"/>
      <c r="BH99" s="11"/>
      <c r="BI99" s="11"/>
      <c r="BJ99" s="11"/>
      <c r="BK99" s="11"/>
      <c r="BN99" s="11"/>
      <c r="BO99" s="11"/>
      <c r="BP99" s="11"/>
      <c r="BQ99" s="11"/>
      <c r="BR99" s="11"/>
      <c r="BS99" s="11"/>
      <c r="BV99" s="11"/>
      <c r="BW99" s="11"/>
      <c r="BX99" s="11"/>
      <c r="BY99" s="11"/>
      <c r="BZ99" s="11"/>
      <c r="CA99" s="11"/>
    </row>
    <row r="100" spans="1:79">
      <c r="A100" s="11" t="s">
        <v>35</v>
      </c>
      <c r="B100" s="148">
        <v>-0.79239877824816318</v>
      </c>
      <c r="C100" s="148">
        <v>-0.8427091983478826</v>
      </c>
      <c r="D100" s="148">
        <v>-0.84661264102332712</v>
      </c>
      <c r="E100" s="148">
        <v>-0.8583887542910934</v>
      </c>
      <c r="F100" s="148">
        <v>-0.84316292675571158</v>
      </c>
      <c r="G100" s="148">
        <v>-0.80473174370995815</v>
      </c>
      <c r="I100" s="93" t="s">
        <v>35</v>
      </c>
      <c r="J100" s="93">
        <v>-0.42349499814106845</v>
      </c>
      <c r="K100" s="93">
        <v>-0.56112238958696481</v>
      </c>
      <c r="L100" s="93">
        <v>-0.63985428488698992</v>
      </c>
      <c r="M100" s="93">
        <v>-0.63340912384715486</v>
      </c>
      <c r="N100" s="93">
        <v>-0.57837829339778724</v>
      </c>
      <c r="O100" s="93">
        <v>-0.5604820057772204</v>
      </c>
      <c r="P100" s="93"/>
      <c r="Q100" s="93" t="s">
        <v>35</v>
      </c>
      <c r="R100" s="93">
        <v>0.23779506596416239</v>
      </c>
      <c r="S100" s="93">
        <v>0.23788307867714537</v>
      </c>
      <c r="T100" s="93">
        <v>0.23416205990310668</v>
      </c>
      <c r="U100" s="93">
        <v>0.20602954200586229</v>
      </c>
      <c r="V100" s="93">
        <v>0.35996067746358457</v>
      </c>
      <c r="W100" s="93">
        <v>0.32550620387808743</v>
      </c>
      <c r="X100" s="93"/>
      <c r="Y100" s="93" t="s">
        <v>35</v>
      </c>
      <c r="Z100" s="93">
        <v>-3.6898451697091272E-2</v>
      </c>
      <c r="AA100" s="93">
        <v>2.3865030769177183E-2</v>
      </c>
      <c r="AB100" s="93">
        <v>5.7973036995118583E-2</v>
      </c>
      <c r="AC100" s="93">
        <v>8.362181857337149E-2</v>
      </c>
      <c r="AD100" s="93">
        <v>0.11600367623103519</v>
      </c>
      <c r="AE100" s="93">
        <v>0.23163917361891756</v>
      </c>
      <c r="AF100" s="93"/>
      <c r="AG100" s="93" t="s">
        <v>35</v>
      </c>
      <c r="AH100" s="93">
        <v>0.27925614888197176</v>
      </c>
      <c r="AI100" s="93">
        <v>0.27925614888197176</v>
      </c>
      <c r="AJ100" s="93">
        <v>0.26626664532187871</v>
      </c>
      <c r="AK100" s="93">
        <v>0.19169353062876021</v>
      </c>
      <c r="AL100" s="93">
        <v>0.14277971681810628</v>
      </c>
      <c r="AM100" s="93">
        <v>0.19630934957366125</v>
      </c>
      <c r="AN100" s="93"/>
      <c r="AO100" s="93" t="s">
        <v>35</v>
      </c>
      <c r="AP100" s="93">
        <v>4.7104817206787872E-2</v>
      </c>
      <c r="AQ100" s="93">
        <v>0.5069252530207744</v>
      </c>
      <c r="AR100" s="93">
        <v>0.99568377624397275</v>
      </c>
      <c r="AS100" s="93">
        <v>1.0814142607772761</v>
      </c>
      <c r="AT100" s="93">
        <v>0.97524620997261724</v>
      </c>
      <c r="AU100" s="93">
        <v>0.76883063740536595</v>
      </c>
      <c r="AV100" s="93"/>
      <c r="AW100" s="93" t="s">
        <v>35</v>
      </c>
      <c r="AX100" s="93">
        <v>0.68440765059212172</v>
      </c>
      <c r="AY100" s="93">
        <v>0.67819287659833949</v>
      </c>
      <c r="AZ100" s="93">
        <v>0.67207699313287106</v>
      </c>
      <c r="BA100" s="93">
        <v>0.65949499082740515</v>
      </c>
      <c r="BB100" s="93">
        <v>0.65949499082740515</v>
      </c>
      <c r="BC100" s="93">
        <v>0.65949499082740515</v>
      </c>
      <c r="BF100" s="11"/>
      <c r="BG100" s="11"/>
      <c r="BH100" s="11"/>
      <c r="BI100" s="11"/>
      <c r="BJ100" s="11"/>
      <c r="BK100" s="11"/>
      <c r="BN100" s="11"/>
      <c r="BO100" s="11"/>
      <c r="BP100" s="11"/>
      <c r="BQ100" s="11"/>
      <c r="BR100" s="11"/>
      <c r="BS100" s="11"/>
      <c r="BV100" s="11"/>
      <c r="BW100" s="11"/>
      <c r="BX100" s="11"/>
      <c r="BY100" s="11"/>
      <c r="BZ100" s="11"/>
      <c r="CA100" s="11"/>
    </row>
    <row r="101" spans="1:79">
      <c r="A101" s="11" t="s">
        <v>36</v>
      </c>
      <c r="B101" s="148">
        <v>-0.26154670104847527</v>
      </c>
      <c r="C101" s="148">
        <v>-0.21499673407777617</v>
      </c>
      <c r="D101" s="148">
        <v>-0.23719468819435008</v>
      </c>
      <c r="E101" s="148">
        <v>-0.27009411888440266</v>
      </c>
      <c r="F101" s="148">
        <v>-0.24803184056243976</v>
      </c>
      <c r="G101" s="148">
        <v>-0.26577665208186857</v>
      </c>
      <c r="I101" s="93" t="s">
        <v>36</v>
      </c>
      <c r="J101" s="93">
        <v>-0.42349499814106845</v>
      </c>
      <c r="K101" s="93">
        <v>-0.53931342362461565</v>
      </c>
      <c r="L101" s="93">
        <v>-0.59773453780992769</v>
      </c>
      <c r="M101" s="93">
        <v>-0.69201900442987763</v>
      </c>
      <c r="N101" s="93">
        <v>-0.76628458280481204</v>
      </c>
      <c r="O101" s="93">
        <v>-0.81677110757364701</v>
      </c>
      <c r="P101" s="93"/>
      <c r="Q101" s="93" t="s">
        <v>36</v>
      </c>
      <c r="R101" s="93">
        <v>0.23663296552619822</v>
      </c>
      <c r="S101" s="93">
        <v>0.23596357419580738</v>
      </c>
      <c r="T101" s="93">
        <v>0.2288531620980179</v>
      </c>
      <c r="U101" s="93">
        <v>0.19493872496671302</v>
      </c>
      <c r="V101" s="93">
        <v>0.38193664577163977</v>
      </c>
      <c r="W101" s="93">
        <v>0.37052800327324575</v>
      </c>
      <c r="X101" s="93"/>
      <c r="Y101" s="93" t="s">
        <v>36</v>
      </c>
      <c r="Z101" s="93">
        <v>-0.42159202546764807</v>
      </c>
      <c r="AA101" s="93">
        <v>-0.32309320310160211</v>
      </c>
      <c r="AB101" s="93">
        <v>-0.3477944289335021</v>
      </c>
      <c r="AC101" s="93">
        <v>-0.38049237592481805</v>
      </c>
      <c r="AD101" s="93">
        <v>-0.39299860848269286</v>
      </c>
      <c r="AE101" s="93">
        <v>0.17833636845709547</v>
      </c>
      <c r="AF101" s="93"/>
      <c r="AG101" s="93" t="s">
        <v>36</v>
      </c>
      <c r="AH101" s="93">
        <v>0.2676394044243755</v>
      </c>
      <c r="AI101" s="93">
        <v>0.2676394044243755</v>
      </c>
      <c r="AJ101" s="93">
        <v>0.24806931994326822</v>
      </c>
      <c r="AK101" s="93">
        <v>0.1920163998716696</v>
      </c>
      <c r="AL101" s="93">
        <v>0.14096557864799328</v>
      </c>
      <c r="AM101" s="93">
        <v>0.13248498520848781</v>
      </c>
      <c r="AN101" s="93"/>
      <c r="AO101" s="93" t="s">
        <v>36</v>
      </c>
      <c r="AP101" s="93">
        <v>-0.56875352575467875</v>
      </c>
      <c r="AQ101" s="93">
        <v>-0.49699243637584012</v>
      </c>
      <c r="AR101" s="93">
        <v>-0.59247224063673931</v>
      </c>
      <c r="AS101" s="93">
        <v>-0.62733290862637836</v>
      </c>
      <c r="AT101" s="93">
        <v>-0.28489246213556924</v>
      </c>
      <c r="AU101" s="93">
        <v>-0.35469248478237336</v>
      </c>
      <c r="AV101" s="93"/>
      <c r="AW101" s="93" t="s">
        <v>36</v>
      </c>
      <c r="AX101" s="93">
        <v>0.59777204304931209</v>
      </c>
      <c r="AY101" s="93">
        <v>0.63047552780077343</v>
      </c>
      <c r="AZ101" s="93">
        <v>0.6173242691684917</v>
      </c>
      <c r="BA101" s="93">
        <v>0.61172394248045847</v>
      </c>
      <c r="BB101" s="93">
        <v>0.61172394248045847</v>
      </c>
      <c r="BC101" s="93">
        <v>0.61172394248045847</v>
      </c>
      <c r="BF101" s="11"/>
      <c r="BG101" s="11"/>
      <c r="BH101" s="11"/>
      <c r="BI101" s="11"/>
      <c r="BJ101" s="11"/>
      <c r="BK101" s="11"/>
      <c r="BN101" s="11"/>
      <c r="BO101" s="11"/>
      <c r="BP101" s="11"/>
      <c r="BQ101" s="11"/>
      <c r="BR101" s="11"/>
      <c r="BS101" s="11"/>
      <c r="BV101" s="11"/>
      <c r="BW101" s="11"/>
      <c r="BX101" s="11"/>
      <c r="BY101" s="11"/>
      <c r="BZ101" s="11"/>
      <c r="CA101" s="11"/>
    </row>
    <row r="102" spans="1:79">
      <c r="A102" s="11" t="s">
        <v>181</v>
      </c>
      <c r="B102" s="148">
        <v>-0.77573526012978722</v>
      </c>
      <c r="C102" s="148">
        <v>-0.89617495440730011</v>
      </c>
      <c r="D102" s="148">
        <v>-0.70676012055492476</v>
      </c>
      <c r="E102" s="148">
        <v>-0.53600507275681464</v>
      </c>
      <c r="F102" s="148">
        <v>-0.34706464297450701</v>
      </c>
      <c r="G102" s="148">
        <v>-0.27848094254635686</v>
      </c>
      <c r="I102" s="93" t="s">
        <v>181</v>
      </c>
      <c r="J102" s="93">
        <v>-0.42349499814106845</v>
      </c>
      <c r="K102" s="93">
        <v>-0.56112238958696481</v>
      </c>
      <c r="L102" s="93">
        <v>-0.68197403196405215</v>
      </c>
      <c r="M102" s="93">
        <v>-0.66350608955179635</v>
      </c>
      <c r="N102" s="93">
        <v>-0.51782637061589765</v>
      </c>
      <c r="O102" s="93">
        <v>1.1355532385933304E-2</v>
      </c>
      <c r="P102" s="93"/>
      <c r="Q102" s="93" t="s">
        <v>181</v>
      </c>
      <c r="R102" s="93">
        <v>0.24295408867892368</v>
      </c>
      <c r="S102" s="93">
        <v>0.24217642354966462</v>
      </c>
      <c r="T102" s="93">
        <v>0.23988268011932923</v>
      </c>
      <c r="U102" s="93">
        <v>0.21603227283070381</v>
      </c>
      <c r="V102" s="93">
        <v>0.4192739213171448</v>
      </c>
      <c r="W102" s="93">
        <v>0.39824123850346793</v>
      </c>
      <c r="X102" s="93"/>
      <c r="Y102" s="93" t="s">
        <v>181</v>
      </c>
      <c r="Z102" s="93">
        <v>0.41806914840639142</v>
      </c>
      <c r="AA102" s="93">
        <v>0.3648845157430835</v>
      </c>
      <c r="AB102" s="93">
        <v>0.37326991808921567</v>
      </c>
      <c r="AC102" s="93">
        <v>0.39320045282537952</v>
      </c>
      <c r="AD102" s="93">
        <v>0.42264448200071186</v>
      </c>
      <c r="AE102" s="93">
        <v>0.25568789708105533</v>
      </c>
      <c r="AF102" s="93"/>
      <c r="AG102" s="93" t="s">
        <v>181</v>
      </c>
      <c r="AH102" s="93">
        <v>0.23018661909033053</v>
      </c>
      <c r="AI102" s="93">
        <v>0.23018661909033053</v>
      </c>
      <c r="AJ102" s="93">
        <v>0.16533479777470036</v>
      </c>
      <c r="AK102" s="93">
        <v>0.14682729168043221</v>
      </c>
      <c r="AL102" s="93">
        <v>0.10188817045119263</v>
      </c>
      <c r="AM102" s="93">
        <v>0.14545104185601682</v>
      </c>
      <c r="AN102" s="93"/>
      <c r="AO102" s="93" t="s">
        <v>181</v>
      </c>
      <c r="AP102" s="93">
        <v>-0.54751703116980077</v>
      </c>
      <c r="AQ102" s="93">
        <v>-0.38307269857196885</v>
      </c>
      <c r="AR102" s="93">
        <v>-0.26895897793881651</v>
      </c>
      <c r="AS102" s="93">
        <v>-0.19434720054219407</v>
      </c>
      <c r="AT102" s="93">
        <v>-0.20613379512880717</v>
      </c>
      <c r="AU102" s="93">
        <v>4.6565773141819151E-2</v>
      </c>
      <c r="AV102" s="93"/>
      <c r="AW102" s="93" t="s">
        <v>181</v>
      </c>
      <c r="AX102" s="93">
        <v>0.7852128838355571</v>
      </c>
      <c r="AY102" s="93">
        <v>0.77882525131912372</v>
      </c>
      <c r="AZ102" s="93">
        <v>0.77254518290496332</v>
      </c>
      <c r="BA102" s="93">
        <v>0.75958593348095427</v>
      </c>
      <c r="BB102" s="93">
        <v>0.75958593348095427</v>
      </c>
      <c r="BC102" s="93">
        <v>0.75958593348095427</v>
      </c>
      <c r="BF102" s="11"/>
      <c r="BG102" s="11"/>
      <c r="BH102" s="11"/>
      <c r="BI102" s="11"/>
      <c r="BJ102" s="11"/>
      <c r="BK102" s="11"/>
      <c r="BN102" s="11"/>
      <c r="BO102" s="11"/>
      <c r="BP102" s="11"/>
      <c r="BQ102" s="11"/>
      <c r="BR102" s="11"/>
      <c r="BS102" s="11"/>
      <c r="BV102" s="11"/>
      <c r="BW102" s="11"/>
      <c r="BX102" s="11"/>
      <c r="BY102" s="11"/>
      <c r="BZ102" s="11"/>
      <c r="CA102" s="11"/>
    </row>
    <row r="103" spans="1:79">
      <c r="A103" s="11" t="s">
        <v>182</v>
      </c>
      <c r="B103" s="148">
        <v>0.55655268847750072</v>
      </c>
      <c r="C103" s="148">
        <v>0.46454894408199471</v>
      </c>
      <c r="D103" s="148">
        <v>0.34764312467351349</v>
      </c>
      <c r="E103" s="148">
        <v>0.2457197715704432</v>
      </c>
      <c r="F103" s="148">
        <v>0.15837635801538372</v>
      </c>
      <c r="G103" s="148">
        <v>9.9716012050326E-2</v>
      </c>
      <c r="I103" s="93" t="s">
        <v>182</v>
      </c>
      <c r="J103" s="93">
        <v>-0.15358635679797153</v>
      </c>
      <c r="K103" s="93">
        <v>-0.232996583517075</v>
      </c>
      <c r="L103" s="93">
        <v>-0.17582317302105022</v>
      </c>
      <c r="M103" s="93">
        <v>-0.16030594364787965</v>
      </c>
      <c r="N103" s="93">
        <v>-0.24045949851821005</v>
      </c>
      <c r="O103" s="93">
        <v>-0.2551610687779563</v>
      </c>
      <c r="P103" s="93"/>
      <c r="Q103" s="93" t="s">
        <v>182</v>
      </c>
      <c r="R103" s="93">
        <v>0.24619670792481116</v>
      </c>
      <c r="S103" s="93">
        <v>0.24543742078214345</v>
      </c>
      <c r="T103" s="93">
        <v>0.24518938302546647</v>
      </c>
      <c r="U103" s="93">
        <v>0.21814101839140851</v>
      </c>
      <c r="V103" s="93">
        <v>0.44119762395602741</v>
      </c>
      <c r="W103" s="93">
        <v>0.4161708880380241</v>
      </c>
      <c r="X103" s="93"/>
      <c r="Y103" s="93" t="s">
        <v>182</v>
      </c>
      <c r="Z103" s="93">
        <v>0.45364838071706881</v>
      </c>
      <c r="AA103" s="93">
        <v>0.39951089719808119</v>
      </c>
      <c r="AB103" s="93">
        <v>0.41139903462001437</v>
      </c>
      <c r="AC103" s="93">
        <v>0.42898877442752864</v>
      </c>
      <c r="AD103" s="93">
        <v>0.4547188353212761</v>
      </c>
      <c r="AE103" s="93">
        <v>0.27470318693809426</v>
      </c>
      <c r="AF103" s="93"/>
      <c r="AG103" s="93" t="s">
        <v>182</v>
      </c>
      <c r="AH103" s="93">
        <v>0.31361801760567398</v>
      </c>
      <c r="AI103" s="93">
        <v>0.31361801760567398</v>
      </c>
      <c r="AJ103" s="93">
        <v>0.32679691651856041</v>
      </c>
      <c r="AK103" s="93">
        <v>0.22946567032962056</v>
      </c>
      <c r="AL103" s="93">
        <v>0.19346988013402841</v>
      </c>
      <c r="AM103" s="93">
        <v>0.18520067856073549</v>
      </c>
      <c r="AN103" s="93"/>
      <c r="AO103" s="93" t="s">
        <v>182</v>
      </c>
      <c r="AP103" s="93">
        <v>0.91780109518679198</v>
      </c>
      <c r="AQ103" s="93">
        <v>1.0694039584273882</v>
      </c>
      <c r="AR103" s="93">
        <v>1.1427352592884832</v>
      </c>
      <c r="AS103" s="93">
        <v>1.0350229349111137</v>
      </c>
      <c r="AT103" s="93">
        <v>1.0540048769793786</v>
      </c>
      <c r="AU103" s="93">
        <v>1.0898372437447197</v>
      </c>
      <c r="AV103" s="93"/>
      <c r="AW103" s="93" t="s">
        <v>182</v>
      </c>
      <c r="AX103" s="93" t="s">
        <v>345</v>
      </c>
      <c r="AY103" s="93" t="s">
        <v>345</v>
      </c>
      <c r="AZ103" s="93" t="s">
        <v>345</v>
      </c>
      <c r="BA103" s="93" t="s">
        <v>345</v>
      </c>
      <c r="BB103" s="93" t="s">
        <v>345</v>
      </c>
      <c r="BC103" s="93" t="s">
        <v>345</v>
      </c>
      <c r="BF103" s="11"/>
      <c r="BG103" s="11"/>
      <c r="BH103" s="11"/>
      <c r="BI103" s="11"/>
      <c r="BJ103" s="11"/>
      <c r="BK103" s="11"/>
      <c r="BN103" s="11"/>
      <c r="BO103" s="11"/>
      <c r="BP103" s="11"/>
      <c r="BQ103" s="11"/>
      <c r="BR103" s="11"/>
      <c r="BS103" s="11"/>
      <c r="BV103" s="11"/>
      <c r="BW103" s="11"/>
      <c r="BX103" s="11"/>
      <c r="BY103" s="11"/>
      <c r="BZ103" s="11"/>
      <c r="CA103" s="11"/>
    </row>
    <row r="104" spans="1:79">
      <c r="A104" s="11" t="s">
        <v>183</v>
      </c>
      <c r="B104" s="148">
        <v>1.4615404224778656</v>
      </c>
      <c r="C104" s="148">
        <v>1.5273338965913297</v>
      </c>
      <c r="D104" s="148">
        <v>1.5690218034308927</v>
      </c>
      <c r="E104" s="148">
        <v>1.5285844905034003</v>
      </c>
      <c r="F104" s="148">
        <v>1.4859764733696055</v>
      </c>
      <c r="G104" s="148">
        <v>1.4395300294974889</v>
      </c>
      <c r="I104" s="93" t="s">
        <v>183</v>
      </c>
      <c r="J104" s="93">
        <v>-0.20210925861246085</v>
      </c>
      <c r="K104" s="93">
        <v>0.54518697468492983</v>
      </c>
      <c r="L104" s="93">
        <v>0.96854893824218258</v>
      </c>
      <c r="M104" s="93">
        <v>1.1924734622344233</v>
      </c>
      <c r="N104" s="93">
        <v>1.3651430991176994</v>
      </c>
      <c r="O104" s="93">
        <v>1.4281650035844886</v>
      </c>
      <c r="P104" s="93"/>
      <c r="Q104" s="93" t="s">
        <v>183</v>
      </c>
      <c r="R104" s="93">
        <v>0.24765312796567818</v>
      </c>
      <c r="S104" s="93">
        <v>0.24718788632305638</v>
      </c>
      <c r="T104" s="93">
        <v>0.25232374180313183</v>
      </c>
      <c r="U104" s="93">
        <v>0.22285812316141121</v>
      </c>
      <c r="V104" s="93">
        <v>0.45513524394489002</v>
      </c>
      <c r="W104" s="93">
        <v>0.43119384893730595</v>
      </c>
      <c r="X104" s="93"/>
      <c r="Y104" s="93" t="s">
        <v>183</v>
      </c>
      <c r="Z104" s="93">
        <v>0.50348790334286175</v>
      </c>
      <c r="AA104" s="93">
        <v>0.43833283698280029</v>
      </c>
      <c r="AB104" s="93">
        <v>0.45555956558441946</v>
      </c>
      <c r="AC104" s="93">
        <v>0.47909174519592351</v>
      </c>
      <c r="AD104" s="93">
        <v>0.51250252743281688</v>
      </c>
      <c r="AE104" s="93">
        <v>0.27285034004562758</v>
      </c>
      <c r="AF104" s="93"/>
      <c r="AG104" s="93" t="s">
        <v>183</v>
      </c>
      <c r="AH104" s="93">
        <v>0.30235814209833117</v>
      </c>
      <c r="AI104" s="93">
        <v>0.30235814209833117</v>
      </c>
      <c r="AJ104" s="93">
        <v>0.30822844039646191</v>
      </c>
      <c r="AK104" s="93">
        <v>0.24305697510184951</v>
      </c>
      <c r="AL104" s="93">
        <v>0.21160027286820535</v>
      </c>
      <c r="AM104" s="93">
        <v>0.20333810868729429</v>
      </c>
      <c r="AN104" s="93"/>
      <c r="AO104" s="93" t="s">
        <v>183</v>
      </c>
      <c r="AP104" s="93">
        <v>1.5902900903746005</v>
      </c>
      <c r="AQ104" s="93">
        <v>1.6034027293830342</v>
      </c>
      <c r="AR104" s="93">
        <v>1.510363966899759</v>
      </c>
      <c r="AS104" s="93">
        <v>1.3674941036186119</v>
      </c>
      <c r="AT104" s="93">
        <v>1.3690395450064254</v>
      </c>
      <c r="AU104" s="93">
        <v>1.1700888953295585</v>
      </c>
      <c r="AV104" s="93"/>
      <c r="AW104" s="93" t="s">
        <v>183</v>
      </c>
      <c r="AX104" s="93" t="s">
        <v>345</v>
      </c>
      <c r="AY104" s="93" t="s">
        <v>345</v>
      </c>
      <c r="AZ104" s="93" t="s">
        <v>345</v>
      </c>
      <c r="BA104" s="93" t="s">
        <v>345</v>
      </c>
      <c r="BB104" s="93" t="s">
        <v>345</v>
      </c>
      <c r="BC104" s="93" t="s">
        <v>345</v>
      </c>
      <c r="BF104" s="11"/>
      <c r="BG104" s="11"/>
      <c r="BH104" s="11"/>
      <c r="BI104" s="11"/>
      <c r="BJ104" s="11"/>
      <c r="BK104" s="11"/>
      <c r="BN104" s="11"/>
      <c r="BO104" s="11"/>
      <c r="BP104" s="11"/>
      <c r="BQ104" s="11"/>
      <c r="BR104" s="11"/>
      <c r="BS104" s="11"/>
      <c r="BV104" s="11"/>
      <c r="BW104" s="11"/>
      <c r="BX104" s="11"/>
      <c r="BY104" s="11"/>
      <c r="BZ104" s="11"/>
      <c r="CA104" s="11"/>
    </row>
    <row r="105" spans="1:79">
      <c r="A105" s="11" t="s">
        <v>37</v>
      </c>
      <c r="B105" s="148">
        <v>-0.1810063634763254</v>
      </c>
      <c r="C105" s="148">
        <v>-0.13173708342036269</v>
      </c>
      <c r="D105" s="148">
        <v>-3.8858386439161473E-2</v>
      </c>
      <c r="E105" s="148">
        <v>1.7605525188256994E-2</v>
      </c>
      <c r="F105" s="148">
        <v>-3.9689246808751258E-2</v>
      </c>
      <c r="G105" s="148">
        <v>-1.6088481799046109E-2</v>
      </c>
      <c r="I105" s="93" t="s">
        <v>37</v>
      </c>
      <c r="J105" s="93">
        <v>-0.40984793200574327</v>
      </c>
      <c r="K105" s="93">
        <v>-0.54922658997113805</v>
      </c>
      <c r="L105" s="93">
        <v>-0.53062850009393014</v>
      </c>
      <c r="M105" s="93">
        <v>-0.61598456475499408</v>
      </c>
      <c r="N105" s="93">
        <v>-0.65182191586872407</v>
      </c>
      <c r="O105" s="93">
        <v>-0.80925088745051243</v>
      </c>
      <c r="P105" s="93"/>
      <c r="Q105" s="93" t="s">
        <v>37</v>
      </c>
      <c r="R105" s="93">
        <v>0.23145059799693918</v>
      </c>
      <c r="S105" s="93">
        <v>0.23100507755780006</v>
      </c>
      <c r="T105" s="93">
        <v>0.21351710367102483</v>
      </c>
      <c r="U105" s="93">
        <v>0.20108747428262602</v>
      </c>
      <c r="V105" s="93">
        <v>0.33018986827744079</v>
      </c>
      <c r="W105" s="93">
        <v>0.33189218182610469</v>
      </c>
      <c r="X105" s="93"/>
      <c r="Y105" s="93" t="s">
        <v>37</v>
      </c>
      <c r="Z105" s="93">
        <v>0.28310335562237499</v>
      </c>
      <c r="AA105" s="93">
        <v>0.26074744777353731</v>
      </c>
      <c r="AB105" s="93">
        <v>0.2625980990808135</v>
      </c>
      <c r="AC105" s="93">
        <v>0.26916934282097627</v>
      </c>
      <c r="AD105" s="93">
        <v>0.29082225218802249</v>
      </c>
      <c r="AE105" s="93">
        <v>0.18080028052474889</v>
      </c>
      <c r="AF105" s="93"/>
      <c r="AG105" s="93" t="s">
        <v>37</v>
      </c>
      <c r="AH105" s="93">
        <v>0.15802694870670539</v>
      </c>
      <c r="AI105" s="93">
        <v>0.15802694870670539</v>
      </c>
      <c r="AJ105" s="93">
        <v>2.3223441050449049E-2</v>
      </c>
      <c r="AK105" s="93">
        <v>0.18598630068453342</v>
      </c>
      <c r="AL105" s="93">
        <v>0.14032603618516593</v>
      </c>
      <c r="AM105" s="93">
        <v>0.16722482910345562</v>
      </c>
      <c r="AN105" s="93"/>
      <c r="AO105" s="93" t="s">
        <v>37</v>
      </c>
      <c r="AP105" s="93">
        <v>-1.120902384961511</v>
      </c>
      <c r="AQ105" s="93">
        <v>-1.1591509123608412</v>
      </c>
      <c r="AR105" s="93">
        <v>-0.93069065163911313</v>
      </c>
      <c r="AS105" s="93">
        <v>-1.0061954032000391</v>
      </c>
      <c r="AT105" s="93">
        <v>-0.99372046519642343</v>
      </c>
      <c r="AU105" s="93">
        <v>-0.75595074270656593</v>
      </c>
      <c r="AV105" s="93"/>
      <c r="AW105" s="93" t="s">
        <v>37</v>
      </c>
      <c r="AX105" s="93">
        <v>0.14550456638667839</v>
      </c>
      <c r="AY105" s="93">
        <v>0.14059396259960025</v>
      </c>
      <c r="AZ105" s="93">
        <v>0.13573464036257124</v>
      </c>
      <c r="BA105" s="93">
        <v>0.53112329374610623</v>
      </c>
      <c r="BB105" s="93">
        <v>0.53112329374610623</v>
      </c>
      <c r="BC105" s="93">
        <v>0.53112329374610623</v>
      </c>
      <c r="BF105" s="11"/>
      <c r="BG105" s="11"/>
      <c r="BH105" s="11"/>
      <c r="BI105" s="11"/>
      <c r="BJ105" s="11"/>
      <c r="BK105" s="11"/>
      <c r="BN105" s="11"/>
      <c r="BO105" s="11"/>
      <c r="BP105" s="11"/>
      <c r="BQ105" s="11"/>
      <c r="BR105" s="11"/>
      <c r="BS105" s="11"/>
      <c r="BV105" s="11"/>
      <c r="BW105" s="11"/>
      <c r="BX105" s="11"/>
      <c r="BY105" s="11"/>
      <c r="BZ105" s="11"/>
      <c r="CA105" s="11"/>
    </row>
    <row r="106" spans="1:79">
      <c r="A106" s="11" t="s">
        <v>10</v>
      </c>
      <c r="B106" s="148">
        <v>-0.90785315378262443</v>
      </c>
      <c r="C106" s="148">
        <v>-0.8369953007537464</v>
      </c>
      <c r="D106" s="148">
        <v>-0.69192727747494276</v>
      </c>
      <c r="E106" s="148">
        <v>-0.57424644739398423</v>
      </c>
      <c r="F106" s="148">
        <v>-0.48860680868609363</v>
      </c>
      <c r="G106" s="148">
        <v>-0.37864938659328168</v>
      </c>
      <c r="I106" s="93" t="s">
        <v>10</v>
      </c>
      <c r="J106" s="93">
        <v>-0.41742963541425726</v>
      </c>
      <c r="K106" s="93">
        <v>-0.54427000679787685</v>
      </c>
      <c r="L106" s="93">
        <v>-0.65555995328860628</v>
      </c>
      <c r="M106" s="93">
        <v>-0.72000390236577227</v>
      </c>
      <c r="N106" s="93">
        <v>-0.78816140651955924</v>
      </c>
      <c r="O106" s="93">
        <v>-0.76262552268707795</v>
      </c>
      <c r="P106" s="93"/>
      <c r="Q106" s="93" t="s">
        <v>10</v>
      </c>
      <c r="R106" s="93">
        <v>0.24144308175505222</v>
      </c>
      <c r="S106" s="93">
        <v>0.24105326383181278</v>
      </c>
      <c r="T106" s="93">
        <v>0.2394630785877685</v>
      </c>
      <c r="U106" s="93">
        <v>0.21116203620529472</v>
      </c>
      <c r="V106" s="93">
        <v>0.39201434130617463</v>
      </c>
      <c r="W106" s="93">
        <v>0.37506185425265631</v>
      </c>
      <c r="X106" s="93"/>
      <c r="Y106" s="93" t="s">
        <v>10</v>
      </c>
      <c r="Z106" s="93">
        <v>0.13211470807606282</v>
      </c>
      <c r="AA106" s="93">
        <v>0.14803702964674412</v>
      </c>
      <c r="AB106" s="93">
        <v>0.1693528024330814</v>
      </c>
      <c r="AC106" s="93">
        <v>0.18294592754662456</v>
      </c>
      <c r="AD106" s="93">
        <v>0.19121916213833745</v>
      </c>
      <c r="AE106" s="93">
        <v>0.22916826980131089</v>
      </c>
      <c r="AF106" s="93"/>
      <c r="AG106" s="93" t="s">
        <v>10</v>
      </c>
      <c r="AH106" s="93">
        <v>0.28359441736841834</v>
      </c>
      <c r="AI106" s="93">
        <v>0.28359441736841834</v>
      </c>
      <c r="AJ106" s="93">
        <v>0.27186529432657408</v>
      </c>
      <c r="AK106" s="93">
        <v>0.1986113973948245</v>
      </c>
      <c r="AL106" s="93">
        <v>0.15740350582938861</v>
      </c>
      <c r="AM106" s="93">
        <v>0.14806237160615868</v>
      </c>
      <c r="AN106" s="93"/>
      <c r="AO106" s="93" t="s">
        <v>10</v>
      </c>
      <c r="AP106" s="93">
        <v>-0.63246300950931345</v>
      </c>
      <c r="AQ106" s="93">
        <v>-1.0025112728805183</v>
      </c>
      <c r="AR106" s="93">
        <v>-0.90128035503021098</v>
      </c>
      <c r="AS106" s="93">
        <v>-0.81289821209102842</v>
      </c>
      <c r="AT106" s="93">
        <v>-0.91496179818966206</v>
      </c>
      <c r="AU106" s="93">
        <v>-1.1572090006307585</v>
      </c>
      <c r="AV106" s="93"/>
      <c r="AW106" s="93" t="s">
        <v>10</v>
      </c>
      <c r="AX106" s="93">
        <v>-0.50382554729900875</v>
      </c>
      <c r="AY106" s="93">
        <v>-0.50800276601372762</v>
      </c>
      <c r="AZ106" s="93">
        <v>-0.51218333322275966</v>
      </c>
      <c r="BA106" s="93">
        <v>-0.52031856688696665</v>
      </c>
      <c r="BB106" s="93">
        <v>-0.52031856688696665</v>
      </c>
      <c r="BC106" s="93">
        <v>-0.52031856688696665</v>
      </c>
      <c r="BF106" s="11"/>
      <c r="BG106" s="11"/>
      <c r="BH106" s="11"/>
      <c r="BI106" s="11"/>
      <c r="BJ106" s="11"/>
      <c r="BK106" s="11"/>
      <c r="BN106" s="11"/>
      <c r="BO106" s="11"/>
      <c r="BP106" s="11"/>
      <c r="BQ106" s="11"/>
      <c r="BR106" s="11"/>
      <c r="BS106" s="11"/>
      <c r="BV106" s="11"/>
      <c r="BW106" s="11"/>
      <c r="BX106" s="11"/>
      <c r="BY106" s="11"/>
      <c r="BZ106" s="11"/>
      <c r="CA106" s="11"/>
    </row>
    <row r="107" spans="1:79">
      <c r="A107" s="11" t="s">
        <v>185</v>
      </c>
      <c r="B107" s="148">
        <v>1.4686819302428835</v>
      </c>
      <c r="C107" s="148">
        <v>1.4257081465241932</v>
      </c>
      <c r="D107" s="148">
        <v>1.3215252217534779</v>
      </c>
      <c r="E107" s="148">
        <v>1.4312023853227014</v>
      </c>
      <c r="F107" s="148">
        <v>1.4663567672313658</v>
      </c>
      <c r="G107" s="148">
        <v>1.4976765897003381</v>
      </c>
      <c r="I107" s="93" t="s">
        <v>185</v>
      </c>
      <c r="J107" s="93">
        <v>-0.27186092997078926</v>
      </c>
      <c r="K107" s="93">
        <v>-0.29644084813481802</v>
      </c>
      <c r="L107" s="93">
        <v>-0.26505992530296169</v>
      </c>
      <c r="M107" s="93">
        <v>-0.10433614777609046</v>
      </c>
      <c r="N107" s="93">
        <v>9.3162063131684417E-2</v>
      </c>
      <c r="O107" s="93">
        <v>0.2772705159399721</v>
      </c>
      <c r="P107" s="93"/>
      <c r="Q107" s="93" t="s">
        <v>185</v>
      </c>
      <c r="R107" s="93">
        <v>0.2445219700118498</v>
      </c>
      <c r="S107" s="93">
        <v>0.24395558308742668</v>
      </c>
      <c r="T107" s="93">
        <v>0.24657068110594052</v>
      </c>
      <c r="U107" s="93">
        <v>0.21891738581640105</v>
      </c>
      <c r="V107" s="93">
        <v>0.43325594441609427</v>
      </c>
      <c r="W107" s="93">
        <v>0.41119198687249647</v>
      </c>
      <c r="X107" s="93"/>
      <c r="Y107" s="93" t="s">
        <v>185</v>
      </c>
      <c r="Z107" s="93">
        <v>0.48573582925012443</v>
      </c>
      <c r="AA107" s="93">
        <v>0.42358704604002279</v>
      </c>
      <c r="AB107" s="93">
        <v>0.43761209082697033</v>
      </c>
      <c r="AC107" s="93">
        <v>0.45788347991379086</v>
      </c>
      <c r="AD107" s="93">
        <v>0.48976695022248856</v>
      </c>
      <c r="AE107" s="93">
        <v>0.30712682064640068</v>
      </c>
      <c r="AF107" s="93"/>
      <c r="AG107" s="93" t="s">
        <v>185</v>
      </c>
      <c r="AH107" s="93">
        <v>0.27884341903211718</v>
      </c>
      <c r="AI107" s="93">
        <v>0.27884341903211718</v>
      </c>
      <c r="AJ107" s="93">
        <v>0.23025255850265339</v>
      </c>
      <c r="AK107" s="93">
        <v>0.21711550283303613</v>
      </c>
      <c r="AL107" s="93">
        <v>0.20731027822282486</v>
      </c>
      <c r="AM107" s="93">
        <v>0.19905622095140291</v>
      </c>
      <c r="AN107" s="93"/>
      <c r="AO107" s="93" t="s">
        <v>185</v>
      </c>
      <c r="AP107" s="93">
        <v>1.5761324273180153</v>
      </c>
      <c r="AQ107" s="93">
        <v>1.7814023197015829</v>
      </c>
      <c r="AR107" s="93">
        <v>1.7529989139232014</v>
      </c>
      <c r="AS107" s="93">
        <v>1.6226463958825061</v>
      </c>
      <c r="AT107" s="93">
        <v>1.5265568790199489</v>
      </c>
      <c r="AU107" s="93">
        <v>1.5713471532537511</v>
      </c>
      <c r="AV107" s="93"/>
      <c r="AW107" s="93" t="s">
        <v>185</v>
      </c>
      <c r="AX107" s="93">
        <v>0.97971726653762281</v>
      </c>
      <c r="AY107" s="93">
        <v>0.97299610232683953</v>
      </c>
      <c r="AZ107" s="93">
        <v>0.96639923793823612</v>
      </c>
      <c r="BA107" s="93">
        <v>0.952712087634903</v>
      </c>
      <c r="BB107" s="93">
        <v>0.952712087634903</v>
      </c>
      <c r="BC107" s="93">
        <v>0.952712087634903</v>
      </c>
      <c r="BF107" s="11"/>
      <c r="BG107" s="11"/>
      <c r="BH107" s="11"/>
      <c r="BI107" s="11"/>
      <c r="BJ107" s="11"/>
      <c r="BK107" s="11"/>
      <c r="BN107" s="11"/>
      <c r="BO107" s="11"/>
      <c r="BP107" s="11"/>
      <c r="BQ107" s="11"/>
      <c r="BR107" s="11"/>
      <c r="BS107" s="11"/>
      <c r="BV107" s="11"/>
      <c r="BW107" s="11"/>
      <c r="BX107" s="11"/>
      <c r="BY107" s="11"/>
      <c r="BZ107" s="11"/>
      <c r="CA107" s="11"/>
    </row>
    <row r="108" spans="1:79">
      <c r="A108" s="11" t="s">
        <v>38</v>
      </c>
      <c r="B108" s="148">
        <v>-1.7553120752314533</v>
      </c>
      <c r="C108" s="148">
        <v>-1.9014127954328346</v>
      </c>
      <c r="D108" s="148">
        <v>-2.0010316281625014</v>
      </c>
      <c r="E108" s="148">
        <v>-2.0927847542071727</v>
      </c>
      <c r="F108" s="148">
        <v>-2.14740624908822</v>
      </c>
      <c r="G108" s="148">
        <v>-2.1587159312905886</v>
      </c>
      <c r="I108" s="93" t="s">
        <v>38</v>
      </c>
      <c r="J108" s="93">
        <v>-0.42349499814106845</v>
      </c>
      <c r="K108" s="93">
        <v>-0.56112238958696481</v>
      </c>
      <c r="L108" s="93">
        <v>-0.69125465420137089</v>
      </c>
      <c r="M108" s="93">
        <v>-0.81399091807500334</v>
      </c>
      <c r="N108" s="93">
        <v>-0.94168983008912432</v>
      </c>
      <c r="O108" s="93">
        <v>-1.0667432244666404</v>
      </c>
      <c r="P108" s="93"/>
      <c r="Q108" s="93" t="s">
        <v>38</v>
      </c>
      <c r="R108" s="93">
        <v>-3.811155745326229</v>
      </c>
      <c r="S108" s="93">
        <v>-3.4810408870087963</v>
      </c>
      <c r="T108" s="93">
        <v>-6.0629796585082874</v>
      </c>
      <c r="U108" s="93">
        <v>-3.6750495717543772</v>
      </c>
      <c r="V108" s="93">
        <v>-1.5088327818098231</v>
      </c>
      <c r="W108" s="93">
        <v>-1.390709013207283</v>
      </c>
      <c r="X108" s="93"/>
      <c r="Y108" s="93" t="s">
        <v>38</v>
      </c>
      <c r="Z108" s="93">
        <v>-3.6303016999262421</v>
      </c>
      <c r="AA108" s="93">
        <v>-2.6181909267003576</v>
      </c>
      <c r="AB108" s="93">
        <v>-2.4244813198099804</v>
      </c>
      <c r="AC108" s="93">
        <v>-2.6016907373424583</v>
      </c>
      <c r="AD108" s="93">
        <v>-3.0141794727513136</v>
      </c>
      <c r="AE108" s="93">
        <v>-2.3679861426723887</v>
      </c>
      <c r="AF108" s="93"/>
      <c r="AG108" s="93" t="s">
        <v>38</v>
      </c>
      <c r="AH108" s="93">
        <v>-2.21511580500602</v>
      </c>
      <c r="AI108" s="93">
        <v>-2.21511580500602</v>
      </c>
      <c r="AJ108" s="93">
        <v>-3.7285415923262013</v>
      </c>
      <c r="AK108" s="93">
        <v>-2.030172144981496</v>
      </c>
      <c r="AL108" s="93">
        <v>0.12297451265235693</v>
      </c>
      <c r="AM108" s="93">
        <v>0.1145312268583359</v>
      </c>
      <c r="AN108" s="93"/>
      <c r="AO108" s="93" t="s">
        <v>38</v>
      </c>
      <c r="AP108" s="93">
        <v>-1.3545038253951707</v>
      </c>
      <c r="AQ108" s="93">
        <v>-1.2659506665519704</v>
      </c>
      <c r="AR108" s="93">
        <v>-1.3644925266204186</v>
      </c>
      <c r="AS108" s="93">
        <v>-1.454644886572944</v>
      </c>
      <c r="AT108" s="93">
        <v>-1.3875138002302316</v>
      </c>
      <c r="AU108" s="93">
        <v>-1.3177123038004355</v>
      </c>
      <c r="AV108" s="93"/>
      <c r="AW108" s="93" t="s">
        <v>38</v>
      </c>
      <c r="AX108" s="93">
        <v>-2.2709564279869743</v>
      </c>
      <c r="AY108" s="93">
        <v>-2.2721034108345823</v>
      </c>
      <c r="AZ108" s="93">
        <v>-2.2734057912308607</v>
      </c>
      <c r="BA108" s="93">
        <v>-2.2749278262408055</v>
      </c>
      <c r="BB108" s="93">
        <v>-2.2749278262408055</v>
      </c>
      <c r="BC108" s="93">
        <v>-2.2749278262408055</v>
      </c>
      <c r="BF108" s="11"/>
      <c r="BG108" s="11"/>
      <c r="BH108" s="11"/>
      <c r="BI108" s="11"/>
      <c r="BJ108" s="11"/>
      <c r="BK108" s="11"/>
      <c r="BN108" s="11"/>
      <c r="BO108" s="11"/>
      <c r="BP108" s="11"/>
      <c r="BQ108" s="11"/>
      <c r="BR108" s="11"/>
      <c r="BS108" s="11"/>
      <c r="BV108" s="11"/>
      <c r="BW108" s="11"/>
      <c r="BX108" s="11"/>
      <c r="BY108" s="11"/>
      <c r="BZ108" s="11"/>
      <c r="CA108" s="11"/>
    </row>
    <row r="109" spans="1:79">
      <c r="A109" s="11" t="s">
        <v>39</v>
      </c>
      <c r="B109" s="148">
        <v>1.291334487411598</v>
      </c>
      <c r="C109" s="148">
        <v>1.3665284928706392</v>
      </c>
      <c r="D109" s="148">
        <v>1.4596825601555967</v>
      </c>
      <c r="E109" s="148">
        <v>1.5054617988623211</v>
      </c>
      <c r="F109" s="148">
        <v>1.503727636066108</v>
      </c>
      <c r="G109" s="148">
        <v>1.4937675772497263</v>
      </c>
      <c r="I109" s="93" t="s">
        <v>39</v>
      </c>
      <c r="J109" s="93">
        <v>0.45749893792825341</v>
      </c>
      <c r="K109" s="93">
        <v>0.97442707748934776</v>
      </c>
      <c r="L109" s="93">
        <v>1.3533378140817849</v>
      </c>
      <c r="M109" s="93">
        <v>1.794412776327251</v>
      </c>
      <c r="N109" s="93">
        <v>2.0073841381720632</v>
      </c>
      <c r="O109" s="93">
        <v>2.2162840724889925</v>
      </c>
      <c r="P109" s="93"/>
      <c r="Q109" s="93" t="s">
        <v>39</v>
      </c>
      <c r="R109" s="93">
        <v>0.24724455428483416</v>
      </c>
      <c r="S109" s="93">
        <v>0.24675196446585224</v>
      </c>
      <c r="T109" s="93">
        <v>0.25096899931031985</v>
      </c>
      <c r="U109" s="93">
        <v>0.22279471295928543</v>
      </c>
      <c r="V109" s="93">
        <v>0.45472712227963852</v>
      </c>
      <c r="W109" s="93">
        <v>0.43054044449156698</v>
      </c>
      <c r="X109" s="93"/>
      <c r="Y109" s="93" t="s">
        <v>39</v>
      </c>
      <c r="Z109" s="93">
        <v>0.49114810589040298</v>
      </c>
      <c r="AA109" s="93">
        <v>0.42764943952584117</v>
      </c>
      <c r="AB109" s="93">
        <v>0.44287530058833829</v>
      </c>
      <c r="AC109" s="93">
        <v>0.46446562739634983</v>
      </c>
      <c r="AD109" s="93">
        <v>0.49554631739234689</v>
      </c>
      <c r="AE109" s="93">
        <v>0.30719657440820808</v>
      </c>
      <c r="AF109" s="93"/>
      <c r="AG109" s="93" t="s">
        <v>39</v>
      </c>
      <c r="AH109" s="93">
        <v>0.27934088119001133</v>
      </c>
      <c r="AI109" s="93">
        <v>0.27934088119001133</v>
      </c>
      <c r="AJ109" s="93">
        <v>0.26031176040185811</v>
      </c>
      <c r="AK109" s="93">
        <v>0.1899608307344787</v>
      </c>
      <c r="AL109" s="93">
        <v>0.20872940087099637</v>
      </c>
      <c r="AM109" s="93">
        <v>0.19858157773539609</v>
      </c>
      <c r="AN109" s="93"/>
      <c r="AO109" s="93" t="s">
        <v>39</v>
      </c>
      <c r="AP109" s="93">
        <v>1.6893937317706982</v>
      </c>
      <c r="AQ109" s="93">
        <v>1.802762270539809</v>
      </c>
      <c r="AR109" s="93">
        <v>1.473601096138631</v>
      </c>
      <c r="AS109" s="93">
        <v>1.3520303283298913</v>
      </c>
      <c r="AT109" s="93">
        <v>1.5265568790199489</v>
      </c>
      <c r="AU109" s="93">
        <v>1.5713471532537511</v>
      </c>
      <c r="AV109" s="93"/>
      <c r="AW109" s="93" t="s">
        <v>39</v>
      </c>
      <c r="AX109" s="93" t="s">
        <v>345</v>
      </c>
      <c r="AY109" s="93" t="s">
        <v>345</v>
      </c>
      <c r="AZ109" s="93" t="s">
        <v>345</v>
      </c>
      <c r="BA109" s="93" t="s">
        <v>345</v>
      </c>
      <c r="BB109" s="93" t="s">
        <v>345</v>
      </c>
      <c r="BC109" s="93" t="s">
        <v>345</v>
      </c>
      <c r="BF109" s="11"/>
      <c r="BG109" s="11"/>
      <c r="BH109" s="11"/>
      <c r="BI109" s="11"/>
      <c r="BJ109" s="11"/>
      <c r="BK109" s="11"/>
      <c r="BN109" s="11"/>
      <c r="BO109" s="11"/>
      <c r="BP109" s="11"/>
      <c r="BQ109" s="11"/>
      <c r="BR109" s="11"/>
      <c r="BS109" s="11"/>
      <c r="BV109" s="11"/>
      <c r="BW109" s="11"/>
      <c r="BX109" s="11"/>
      <c r="BY109" s="11"/>
      <c r="BZ109" s="11"/>
      <c r="CA109" s="11"/>
    </row>
    <row r="110" spans="1:79">
      <c r="A110" s="11" t="s">
        <v>40</v>
      </c>
      <c r="B110" s="148">
        <v>0.87117578056969258</v>
      </c>
      <c r="C110" s="148">
        <v>0.79799568225408635</v>
      </c>
      <c r="D110" s="148">
        <v>0.79644257672211327</v>
      </c>
      <c r="E110" s="148">
        <v>0.80110903810329026</v>
      </c>
      <c r="F110" s="148">
        <v>0.79414826406643801</v>
      </c>
      <c r="G110" s="148">
        <v>0.83949661832859157</v>
      </c>
      <c r="I110" s="93" t="s">
        <v>40</v>
      </c>
      <c r="J110" s="93">
        <v>-9.8998092256671055E-2</v>
      </c>
      <c r="K110" s="93">
        <v>-8.6281721588544164E-2</v>
      </c>
      <c r="L110" s="93">
        <v>0.18326551816136155</v>
      </c>
      <c r="M110" s="93">
        <v>0.29220457580611459</v>
      </c>
      <c r="N110" s="93">
        <v>0.33654172695824697</v>
      </c>
      <c r="O110" s="93">
        <v>0.42526844796326069</v>
      </c>
      <c r="P110" s="93"/>
      <c r="Q110" s="93" t="s">
        <v>40</v>
      </c>
      <c r="R110" s="93">
        <v>0.24708649842486272</v>
      </c>
      <c r="S110" s="93">
        <v>0.24657255340900683</v>
      </c>
      <c r="T110" s="93">
        <v>0.25091478994693694</v>
      </c>
      <c r="U110" s="93">
        <v>0.22344185829281932</v>
      </c>
      <c r="V110" s="93">
        <v>0.45790406973477255</v>
      </c>
      <c r="W110" s="93">
        <v>0.43365084348463295</v>
      </c>
      <c r="X110" s="93"/>
      <c r="Y110" s="93" t="s">
        <v>40</v>
      </c>
      <c r="Z110" s="93">
        <v>0.48473207794370926</v>
      </c>
      <c r="AA110" s="93">
        <v>0.4219544165703753</v>
      </c>
      <c r="AB110" s="93">
        <v>0.43711412190457061</v>
      </c>
      <c r="AC110" s="93">
        <v>0.45743767382833983</v>
      </c>
      <c r="AD110" s="93">
        <v>0.4872889434808797</v>
      </c>
      <c r="AE110" s="93">
        <v>0.31254292534985978</v>
      </c>
      <c r="AF110" s="93"/>
      <c r="AG110" s="93" t="s">
        <v>40</v>
      </c>
      <c r="AH110" s="93">
        <v>0.28022680666415656</v>
      </c>
      <c r="AI110" s="93">
        <v>0.28022680666415656</v>
      </c>
      <c r="AJ110" s="93">
        <v>0.32777895388251638</v>
      </c>
      <c r="AK110" s="93">
        <v>0.25408345316709702</v>
      </c>
      <c r="AL110" s="93">
        <v>0.20891185949718982</v>
      </c>
      <c r="AM110" s="93">
        <v>0.20065183006053222</v>
      </c>
      <c r="AN110" s="93"/>
      <c r="AO110" s="93" t="s">
        <v>40</v>
      </c>
      <c r="AP110" s="93">
        <v>0.76914563309264483</v>
      </c>
      <c r="AQ110" s="93">
        <v>0.55676513830996832</v>
      </c>
      <c r="AR110" s="93">
        <v>0.55452932711044123</v>
      </c>
      <c r="AS110" s="93">
        <v>0.39327626042919822</v>
      </c>
      <c r="AT110" s="93">
        <v>0.10890087289823892</v>
      </c>
      <c r="AU110" s="93">
        <v>-3.3685878443019068E-2</v>
      </c>
      <c r="AV110" s="93"/>
      <c r="AW110" s="93" t="s">
        <v>40</v>
      </c>
      <c r="AX110" s="93" t="s">
        <v>345</v>
      </c>
      <c r="AY110" s="93" t="s">
        <v>345</v>
      </c>
      <c r="AZ110" s="93" t="s">
        <v>345</v>
      </c>
      <c r="BA110" s="93" t="s">
        <v>345</v>
      </c>
      <c r="BB110" s="93" t="s">
        <v>345</v>
      </c>
      <c r="BC110" s="93" t="s">
        <v>345</v>
      </c>
      <c r="BF110" s="11"/>
      <c r="BG110" s="11"/>
      <c r="BH110" s="11"/>
      <c r="BI110" s="11"/>
      <c r="BJ110" s="11"/>
      <c r="BK110" s="11"/>
      <c r="BN110" s="11"/>
      <c r="BO110" s="11"/>
      <c r="BP110" s="11"/>
      <c r="BQ110" s="11"/>
      <c r="BR110" s="11"/>
      <c r="BS110" s="11"/>
      <c r="BV110" s="11"/>
      <c r="BW110" s="11"/>
      <c r="BX110" s="11"/>
      <c r="BY110" s="11"/>
      <c r="BZ110" s="11"/>
      <c r="CA110" s="11"/>
    </row>
    <row r="111" spans="1:79">
      <c r="A111" s="11" t="s">
        <v>41</v>
      </c>
      <c r="B111" s="148">
        <v>1.3992506047496509</v>
      </c>
      <c r="C111" s="148">
        <v>1.4004037428930181</v>
      </c>
      <c r="D111" s="148">
        <v>1.4105222802333703</v>
      </c>
      <c r="E111" s="148">
        <v>1.388959006363037</v>
      </c>
      <c r="F111" s="148">
        <v>1.3953521164453553</v>
      </c>
      <c r="G111" s="148">
        <v>1.3887128676395364</v>
      </c>
      <c r="I111" s="93" t="s">
        <v>41</v>
      </c>
      <c r="J111" s="93">
        <v>-0.20514193997586644</v>
      </c>
      <c r="K111" s="93">
        <v>-0.11998648716672017</v>
      </c>
      <c r="L111" s="93">
        <v>6.9756369258770171E-2</v>
      </c>
      <c r="M111" s="93">
        <v>0.21194600059373758</v>
      </c>
      <c r="N111" s="93">
        <v>0.41701718562320983</v>
      </c>
      <c r="O111" s="93">
        <v>0.51521028063595009</v>
      </c>
      <c r="P111" s="93"/>
      <c r="Q111" s="93" t="s">
        <v>41</v>
      </c>
      <c r="R111" s="93">
        <v>0.24709932459184197</v>
      </c>
      <c r="S111" s="93">
        <v>0.24658472192254738</v>
      </c>
      <c r="T111" s="93">
        <v>0.25024250597814895</v>
      </c>
      <c r="U111" s="93">
        <v>0.22201079482910802</v>
      </c>
      <c r="V111" s="93">
        <v>0.44967984152630031</v>
      </c>
      <c r="W111" s="93">
        <v>0.42572440133711736</v>
      </c>
      <c r="X111" s="93"/>
      <c r="Y111" s="93" t="s">
        <v>41</v>
      </c>
      <c r="Z111" s="93">
        <v>0.49847974422855418</v>
      </c>
      <c r="AA111" s="93">
        <v>0.43394610298427311</v>
      </c>
      <c r="AB111" s="93">
        <v>0.45060768657974348</v>
      </c>
      <c r="AC111" s="93">
        <v>0.47340566549625696</v>
      </c>
      <c r="AD111" s="93">
        <v>0.50603407473488116</v>
      </c>
      <c r="AE111" s="93">
        <v>0.31546669006386252</v>
      </c>
      <c r="AF111" s="93"/>
      <c r="AG111" s="93" t="s">
        <v>41</v>
      </c>
      <c r="AH111" s="93">
        <v>0.29862754268925246</v>
      </c>
      <c r="AI111" s="93">
        <v>0.29862754268925246</v>
      </c>
      <c r="AJ111" s="93">
        <v>0.29512944556869841</v>
      </c>
      <c r="AK111" s="93">
        <v>0.22220528788179503</v>
      </c>
      <c r="AL111" s="93">
        <v>0.21102592338722007</v>
      </c>
      <c r="AM111" s="93">
        <v>0.20275995285503065</v>
      </c>
      <c r="AN111" s="93"/>
      <c r="AO111" s="93" t="s">
        <v>41</v>
      </c>
      <c r="AP111" s="93">
        <v>0.88948576907362109</v>
      </c>
      <c r="AQ111" s="93">
        <v>0.62796497443738752</v>
      </c>
      <c r="AR111" s="93">
        <v>0.35600982500035255</v>
      </c>
      <c r="AS111" s="93">
        <v>0.42420381100664001</v>
      </c>
      <c r="AT111" s="93">
        <v>0.34517687391852436</v>
      </c>
      <c r="AU111" s="93">
        <v>0.2873207278963345</v>
      </c>
      <c r="AV111" s="93"/>
      <c r="AW111" s="93" t="s">
        <v>41</v>
      </c>
      <c r="AX111" s="93" t="s">
        <v>345</v>
      </c>
      <c r="AY111" s="93" t="s">
        <v>345</v>
      </c>
      <c r="AZ111" s="93" t="s">
        <v>345</v>
      </c>
      <c r="BA111" s="93" t="s">
        <v>345</v>
      </c>
      <c r="BB111" s="93" t="s">
        <v>345</v>
      </c>
      <c r="BC111" s="93" t="s">
        <v>345</v>
      </c>
      <c r="BF111" s="11"/>
      <c r="BG111" s="11"/>
      <c r="BH111" s="11"/>
      <c r="BI111" s="11"/>
      <c r="BJ111" s="11"/>
      <c r="BK111" s="11"/>
      <c r="BN111" s="11"/>
      <c r="BO111" s="11"/>
      <c r="BP111" s="11"/>
      <c r="BQ111" s="11"/>
      <c r="BR111" s="11"/>
      <c r="BS111" s="11"/>
      <c r="BV111" s="11"/>
      <c r="BW111" s="11"/>
      <c r="BX111" s="11"/>
      <c r="BY111" s="11"/>
      <c r="BZ111" s="11"/>
      <c r="CA111" s="11"/>
    </row>
    <row r="112" spans="1:79">
      <c r="A112" s="11" t="s">
        <v>11</v>
      </c>
      <c r="B112" s="148">
        <v>-0.9344354326857478</v>
      </c>
      <c r="C112" s="148">
        <v>-0.79332479771284825</v>
      </c>
      <c r="D112" s="148">
        <v>-0.6859941402429498</v>
      </c>
      <c r="E112" s="148">
        <v>-0.74722196755513515</v>
      </c>
      <c r="F112" s="148">
        <v>-0.70162076104412496</v>
      </c>
      <c r="G112" s="148">
        <v>-0.63224656932671652</v>
      </c>
      <c r="I112" s="93" t="s">
        <v>11</v>
      </c>
      <c r="J112" s="93">
        <v>-0.40833159132404051</v>
      </c>
      <c r="K112" s="93">
        <v>-0.51948709093157097</v>
      </c>
      <c r="L112" s="93">
        <v>-0.62129304041235223</v>
      </c>
      <c r="M112" s="93">
        <v>-0.7189478684813988</v>
      </c>
      <c r="N112" s="93">
        <v>-0.7807389127591986</v>
      </c>
      <c r="O112" s="93">
        <v>-0.83903095913812531</v>
      </c>
      <c r="P112" s="93"/>
      <c r="Q112" s="93" t="s">
        <v>11</v>
      </c>
      <c r="R112" s="93">
        <v>0.14464977303522292</v>
      </c>
      <c r="S112" s="93">
        <v>0.16298794709314349</v>
      </c>
      <c r="T112" s="93">
        <v>9.7107955604865778E-2</v>
      </c>
      <c r="U112" s="93">
        <v>0.1046533291093516</v>
      </c>
      <c r="V112" s="93">
        <v>-0.19411296157474361</v>
      </c>
      <c r="W112" s="93">
        <v>-0.43028229735320717</v>
      </c>
      <c r="X112" s="93"/>
      <c r="Y112" s="93" t="s">
        <v>11</v>
      </c>
      <c r="Z112" s="93">
        <v>1.9189601054787359E-2</v>
      </c>
      <c r="AA112" s="93">
        <v>0.11981117302941503</v>
      </c>
      <c r="AB112" s="93">
        <v>0.1002877897291822</v>
      </c>
      <c r="AC112" s="93">
        <v>8.5319495883390939E-2</v>
      </c>
      <c r="AD112" s="93">
        <v>9.9382654963931435E-2</v>
      </c>
      <c r="AE112" s="93">
        <v>8.8865758044881907E-2</v>
      </c>
      <c r="AF112" s="93"/>
      <c r="AG112" s="93" t="s">
        <v>11</v>
      </c>
      <c r="AH112" s="93">
        <v>7.2142896626774422E-2</v>
      </c>
      <c r="AI112" s="93">
        <v>7.2142896626774422E-2</v>
      </c>
      <c r="AJ112" s="93">
        <v>-2.0403173909384623E-2</v>
      </c>
      <c r="AK112" s="93">
        <v>1.7016298766388539E-2</v>
      </c>
      <c r="AL112" s="93">
        <v>0.15621272881823056</v>
      </c>
      <c r="AM112" s="93">
        <v>0.18631154566202807</v>
      </c>
      <c r="AN112" s="93"/>
      <c r="AO112" s="93" t="s">
        <v>11</v>
      </c>
      <c r="AP112" s="93">
        <v>-1.1704542056595599</v>
      </c>
      <c r="AQ112" s="93">
        <v>-1.1377909615226152</v>
      </c>
      <c r="AR112" s="93">
        <v>-1.0924472829880747</v>
      </c>
      <c r="AS112" s="93">
        <v>-0.97526785262259741</v>
      </c>
      <c r="AT112" s="93">
        <v>-0.99372046519642343</v>
      </c>
      <c r="AU112" s="93">
        <v>-0.99670569746108129</v>
      </c>
      <c r="AV112" s="93"/>
      <c r="AW112" s="93" t="s">
        <v>11</v>
      </c>
      <c r="AX112" s="93">
        <v>-0.75911700192507003</v>
      </c>
      <c r="AY112" s="93">
        <v>-0.76285645265620106</v>
      </c>
      <c r="AZ112" s="93">
        <v>-0.76662121789711435</v>
      </c>
      <c r="BA112" s="93">
        <v>-0.77380106499509227</v>
      </c>
      <c r="BB112" s="93">
        <v>-0.77380106499509227</v>
      </c>
      <c r="BC112" s="93">
        <v>-0.77380106499509227</v>
      </c>
      <c r="BF112" s="11"/>
      <c r="BG112" s="11"/>
      <c r="BH112" s="11"/>
      <c r="BI112" s="11"/>
      <c r="BJ112" s="11"/>
      <c r="BK112" s="11"/>
      <c r="BN112" s="11"/>
      <c r="BO112" s="11"/>
      <c r="BP112" s="11"/>
      <c r="BQ112" s="11"/>
      <c r="BR112" s="11"/>
      <c r="BS112" s="11"/>
      <c r="BV112" s="11"/>
      <c r="BW112" s="11"/>
      <c r="BX112" s="11"/>
      <c r="BY112" s="11"/>
      <c r="BZ112" s="11"/>
      <c r="CA112" s="11"/>
    </row>
    <row r="113" spans="1:79">
      <c r="A113" s="11" t="s">
        <v>186</v>
      </c>
      <c r="B113" s="148">
        <v>0.80253795593923971</v>
      </c>
      <c r="C113" s="148">
        <v>0.78085398947167783</v>
      </c>
      <c r="D113" s="148">
        <v>0.74516331921703249</v>
      </c>
      <c r="E113" s="148">
        <v>0.73085162888616451</v>
      </c>
      <c r="F113" s="148">
        <v>0.764718704859078</v>
      </c>
      <c r="G113" s="148">
        <v>0.72564663070452573</v>
      </c>
      <c r="I113" s="93" t="s">
        <v>186</v>
      </c>
      <c r="J113" s="93">
        <v>0.47266234474528135</v>
      </c>
      <c r="K113" s="93">
        <v>0.88619989700529855</v>
      </c>
      <c r="L113" s="93">
        <v>1.0399383400677118</v>
      </c>
      <c r="M113" s="93">
        <v>0.57205355516506085</v>
      </c>
      <c r="N113" s="93">
        <v>0.38928049841344109</v>
      </c>
      <c r="O113" s="93">
        <v>0.34705815868266099</v>
      </c>
      <c r="P113" s="93"/>
      <c r="Q113" s="93" t="s">
        <v>186</v>
      </c>
      <c r="R113" s="93">
        <v>0.24704443719454172</v>
      </c>
      <c r="S113" s="93">
        <v>0.24653499574452548</v>
      </c>
      <c r="T113" s="93">
        <v>0.25090878190404536</v>
      </c>
      <c r="U113" s="93">
        <v>0.22297436432234641</v>
      </c>
      <c r="V113" s="93">
        <v>0.45331176609530766</v>
      </c>
      <c r="W113" s="93">
        <v>0.4234432224862924</v>
      </c>
      <c r="X113" s="93"/>
      <c r="Y113" s="93" t="s">
        <v>186</v>
      </c>
      <c r="Z113" s="93">
        <v>0.43108550015645097</v>
      </c>
      <c r="AA113" s="93">
        <v>0.37548678083159875</v>
      </c>
      <c r="AB113" s="93">
        <v>0.38630118803934238</v>
      </c>
      <c r="AC113" s="93">
        <v>0.39304745322399093</v>
      </c>
      <c r="AD113" s="93">
        <v>0.40287301325501101</v>
      </c>
      <c r="AE113" s="93">
        <v>0.2702820831780029</v>
      </c>
      <c r="AF113" s="93"/>
      <c r="AG113" s="93" t="s">
        <v>186</v>
      </c>
      <c r="AH113" s="93">
        <v>0.29267957437302478</v>
      </c>
      <c r="AI113" s="93">
        <v>0.29267957437302478</v>
      </c>
      <c r="AJ113" s="93">
        <v>0.3132077418380862</v>
      </c>
      <c r="AK113" s="93">
        <v>0.24178425482441457</v>
      </c>
      <c r="AL113" s="93">
        <v>0.19581694424807325</v>
      </c>
      <c r="AM113" s="93">
        <v>0.18408981145944292</v>
      </c>
      <c r="AN113" s="93"/>
      <c r="AO113" s="93" t="s">
        <v>186</v>
      </c>
      <c r="AP113" s="93">
        <v>-0.34930974837760442</v>
      </c>
      <c r="AQ113" s="93">
        <v>-0.46139251831213052</v>
      </c>
      <c r="AR113" s="93">
        <v>-0.47483105420113092</v>
      </c>
      <c r="AS113" s="93">
        <v>-0.51908648160533233</v>
      </c>
      <c r="AT113" s="93">
        <v>-0.44240979614909226</v>
      </c>
      <c r="AU113" s="93">
        <v>-0.43494413636721196</v>
      </c>
      <c r="AV113" s="93"/>
      <c r="AW113" s="93" t="s">
        <v>186</v>
      </c>
      <c r="AX113" s="93">
        <v>0.84031323615625819</v>
      </c>
      <c r="AY113" s="93">
        <v>0.8338311188081029</v>
      </c>
      <c r="AZ113" s="93">
        <v>0.82746130655597283</v>
      </c>
      <c r="BA113" s="93">
        <v>0.81429585306422958</v>
      </c>
      <c r="BB113" s="93">
        <v>0.81429585306422958</v>
      </c>
      <c r="BC113" s="93">
        <v>0.81429585306422958</v>
      </c>
      <c r="BF113" s="11"/>
      <c r="BG113" s="11"/>
      <c r="BH113" s="11"/>
      <c r="BI113" s="11"/>
      <c r="BJ113" s="11"/>
      <c r="BK113" s="11"/>
      <c r="BN113" s="11"/>
      <c r="BO113" s="11"/>
      <c r="BP113" s="11"/>
      <c r="BQ113" s="11"/>
      <c r="BR113" s="11"/>
      <c r="BS113" s="11"/>
      <c r="BV113" s="11"/>
      <c r="BW113" s="11"/>
      <c r="BX113" s="11"/>
      <c r="BY113" s="11"/>
      <c r="BZ113" s="11"/>
      <c r="CA113" s="11"/>
    </row>
    <row r="114" spans="1:79">
      <c r="A114" s="11" t="s">
        <v>187</v>
      </c>
      <c r="B114" s="148">
        <v>0.45181057459056689</v>
      </c>
      <c r="C114" s="148">
        <v>0.39190081752797701</v>
      </c>
      <c r="D114" s="148">
        <v>0.27983584202216688</v>
      </c>
      <c r="E114" s="148">
        <v>0.18346637099830657</v>
      </c>
      <c r="F114" s="148">
        <v>8.0831805183293054E-2</v>
      </c>
      <c r="G114" s="148">
        <v>-2.0486120805984338E-2</v>
      </c>
      <c r="I114" s="93" t="s">
        <v>187</v>
      </c>
      <c r="J114" s="93">
        <v>-0.29460604019633113</v>
      </c>
      <c r="K114" s="93">
        <v>-0.26769266572990319</v>
      </c>
      <c r="L114" s="93">
        <v>-0.29432958005142862</v>
      </c>
      <c r="M114" s="93">
        <v>-0.33402351762730104</v>
      </c>
      <c r="N114" s="93">
        <v>-0.33617060227022899</v>
      </c>
      <c r="O114" s="93">
        <v>-0.24944570148437401</v>
      </c>
      <c r="P114" s="93"/>
      <c r="Q114" s="93" t="s">
        <v>187</v>
      </c>
      <c r="R114" s="93">
        <v>0.24557185111310276</v>
      </c>
      <c r="S114" s="93">
        <v>0.24504463181546937</v>
      </c>
      <c r="T114" s="93">
        <v>0.24545205356201025</v>
      </c>
      <c r="U114" s="93">
        <v>0.21857508230728465</v>
      </c>
      <c r="V114" s="93">
        <v>0.42347836506474956</v>
      </c>
      <c r="W114" s="93">
        <v>0.37593306315226155</v>
      </c>
      <c r="X114" s="93"/>
      <c r="Y114" s="93" t="s">
        <v>187</v>
      </c>
      <c r="Z114" s="93">
        <v>0.46072897438732963</v>
      </c>
      <c r="AA114" s="93">
        <v>0.40253740819475642</v>
      </c>
      <c r="AB114" s="93">
        <v>0.41495970400980664</v>
      </c>
      <c r="AC114" s="93">
        <v>0.43143000556356709</v>
      </c>
      <c r="AD114" s="93">
        <v>0.45606976796434895</v>
      </c>
      <c r="AE114" s="93">
        <v>0.29863591597649636</v>
      </c>
      <c r="AF114" s="93"/>
      <c r="AG114" s="93" t="s">
        <v>187</v>
      </c>
      <c r="AH114" s="93">
        <v>0.30512224945584471</v>
      </c>
      <c r="AI114" s="93">
        <v>0.30512224945584471</v>
      </c>
      <c r="AJ114" s="93">
        <v>0.32049968778854632</v>
      </c>
      <c r="AK114" s="93">
        <v>0.25232024026625605</v>
      </c>
      <c r="AL114" s="93">
        <v>0.1706056021163227</v>
      </c>
      <c r="AM114" s="93">
        <v>0.20176269716182482</v>
      </c>
      <c r="AN114" s="93"/>
      <c r="AO114" s="93" t="s">
        <v>187</v>
      </c>
      <c r="AP114" s="93">
        <v>0.79746095920581583</v>
      </c>
      <c r="AQ114" s="93">
        <v>0.7703646466922266</v>
      </c>
      <c r="AR114" s="93">
        <v>0.74569625506830528</v>
      </c>
      <c r="AS114" s="93">
        <v>0.8339938561577428</v>
      </c>
      <c r="AT114" s="93">
        <v>0.73897020895233245</v>
      </c>
      <c r="AU114" s="93">
        <v>0.76883063740536595</v>
      </c>
      <c r="AV114" s="93"/>
      <c r="AW114" s="93" t="s">
        <v>187</v>
      </c>
      <c r="AX114" s="93">
        <v>0.93961769615584823</v>
      </c>
      <c r="AY114" s="93">
        <v>0.93296529377688764</v>
      </c>
      <c r="AZ114" s="93">
        <v>0.9264337409370389</v>
      </c>
      <c r="BA114" s="93">
        <v>0.91289665672546128</v>
      </c>
      <c r="BB114" s="93">
        <v>0.91289665672546128</v>
      </c>
      <c r="BC114" s="93">
        <v>0.91289665672546128</v>
      </c>
      <c r="BF114" s="11"/>
      <c r="BG114" s="11"/>
      <c r="BH114" s="11"/>
      <c r="BI114" s="11"/>
      <c r="BJ114" s="11"/>
      <c r="BK114" s="11"/>
      <c r="BN114" s="11"/>
      <c r="BO114" s="11"/>
      <c r="BP114" s="11"/>
      <c r="BQ114" s="11"/>
      <c r="BR114" s="11"/>
      <c r="BS114" s="11"/>
      <c r="BV114" s="11"/>
      <c r="BW114" s="11"/>
      <c r="BX114" s="11"/>
      <c r="BY114" s="11"/>
      <c r="BZ114" s="11"/>
      <c r="CA114" s="11"/>
    </row>
    <row r="115" spans="1:79">
      <c r="A115" s="11" t="s">
        <v>42</v>
      </c>
      <c r="B115" s="148">
        <v>0.89815480990420593</v>
      </c>
      <c r="C115" s="148">
        <v>0.84819635397399729</v>
      </c>
      <c r="D115" s="148">
        <v>0.8142419884180917</v>
      </c>
      <c r="E115" s="148">
        <v>0.78687968940108766</v>
      </c>
      <c r="F115" s="148">
        <v>0.74229618355823301</v>
      </c>
      <c r="G115" s="148">
        <v>0.73932817428166675</v>
      </c>
      <c r="I115" s="93" t="s">
        <v>42</v>
      </c>
      <c r="J115" s="93">
        <v>-0.17026610429670225</v>
      </c>
      <c r="K115" s="93">
        <v>0.91891334594882235</v>
      </c>
      <c r="L115" s="93">
        <v>1.4796970553129714</v>
      </c>
      <c r="M115" s="93">
        <v>1.1465359882641808</v>
      </c>
      <c r="N115" s="93">
        <v>0.89518204681696978</v>
      </c>
      <c r="O115" s="93">
        <v>0.75555651577133154</v>
      </c>
      <c r="P115" s="93"/>
      <c r="Q115" s="93" t="s">
        <v>42</v>
      </c>
      <c r="R115" s="93">
        <v>0.24726467170266672</v>
      </c>
      <c r="S115" s="93">
        <v>0.24633014443871157</v>
      </c>
      <c r="T115" s="93">
        <v>0.25071549737154397</v>
      </c>
      <c r="U115" s="93">
        <v>0.22289221030026243</v>
      </c>
      <c r="V115" s="93">
        <v>0.4540565551300606</v>
      </c>
      <c r="W115" s="93">
        <v>0.42975034782707944</v>
      </c>
      <c r="X115" s="93"/>
      <c r="Y115" s="93" t="s">
        <v>42</v>
      </c>
      <c r="Z115" s="93">
        <v>0.48811684210779821</v>
      </c>
      <c r="AA115" s="93">
        <v>0.41879561326279569</v>
      </c>
      <c r="AB115" s="93">
        <v>0.42802940429073538</v>
      </c>
      <c r="AC115" s="93">
        <v>0.44105951316680236</v>
      </c>
      <c r="AD115" s="93">
        <v>0.46968964038615446</v>
      </c>
      <c r="AE115" s="93">
        <v>0.28982363683841722</v>
      </c>
      <c r="AF115" s="93"/>
      <c r="AG115" s="93" t="s">
        <v>42</v>
      </c>
      <c r="AH115" s="93">
        <v>0.26774390991415731</v>
      </c>
      <c r="AI115" s="93">
        <v>0.26774390991415731</v>
      </c>
      <c r="AJ115" s="93">
        <v>0.26740162210607132</v>
      </c>
      <c r="AK115" s="93">
        <v>0.23587744360583632</v>
      </c>
      <c r="AL115" s="93">
        <v>0.21150828846034059</v>
      </c>
      <c r="AM115" s="93">
        <v>0.20267158842651872</v>
      </c>
      <c r="AN115" s="93"/>
      <c r="AO115" s="93" t="s">
        <v>42</v>
      </c>
      <c r="AP115" s="93">
        <v>1.7955762046950892</v>
      </c>
      <c r="AQ115" s="93">
        <v>1.7671623524760987</v>
      </c>
      <c r="AR115" s="93">
        <v>1.8706401003588091</v>
      </c>
      <c r="AS115" s="93">
        <v>1.8855305757907606</v>
      </c>
      <c r="AT115" s="93">
        <v>1.6840742130334714</v>
      </c>
      <c r="AU115" s="93">
        <v>1.6515988048385892</v>
      </c>
      <c r="AV115" s="93"/>
      <c r="AW115" s="93" t="s">
        <v>42</v>
      </c>
      <c r="AX115" s="93" t="s">
        <v>345</v>
      </c>
      <c r="AY115" s="93" t="s">
        <v>345</v>
      </c>
      <c r="AZ115" s="93" t="s">
        <v>345</v>
      </c>
      <c r="BA115" s="93" t="s">
        <v>345</v>
      </c>
      <c r="BB115" s="93" t="s">
        <v>345</v>
      </c>
      <c r="BC115" s="93" t="s">
        <v>345</v>
      </c>
      <c r="BF115" s="11"/>
      <c r="BG115" s="11"/>
      <c r="BH115" s="11"/>
      <c r="BI115" s="11"/>
      <c r="BJ115" s="11"/>
      <c r="BK115" s="11"/>
      <c r="BN115" s="11"/>
      <c r="BO115" s="11"/>
      <c r="BP115" s="11"/>
      <c r="BQ115" s="11"/>
      <c r="BR115" s="11"/>
      <c r="BS115" s="11"/>
      <c r="BV115" s="11"/>
      <c r="BW115" s="11"/>
      <c r="BX115" s="11"/>
      <c r="BY115" s="11"/>
      <c r="BZ115" s="11"/>
      <c r="CA115" s="11"/>
    </row>
    <row r="116" spans="1:79">
      <c r="A116" s="11" t="s">
        <v>12</v>
      </c>
      <c r="B116" s="148">
        <v>-1.4406889831392617</v>
      </c>
      <c r="C116" s="148">
        <v>-1.5116433524042576</v>
      </c>
      <c r="D116" s="148">
        <v>-1.5340089689013523</v>
      </c>
      <c r="E116" s="148">
        <v>-1.5511801692295846</v>
      </c>
      <c r="F116" s="148">
        <v>-1.585908944846216</v>
      </c>
      <c r="G116" s="148">
        <v>-1.669112121851472</v>
      </c>
      <c r="I116" s="93" t="s">
        <v>12</v>
      </c>
      <c r="J116" s="93">
        <v>-0.42349499814106845</v>
      </c>
      <c r="K116" s="93">
        <v>-0.56112238958696481</v>
      </c>
      <c r="L116" s="93">
        <v>-0.68839907812834977</v>
      </c>
      <c r="M116" s="93">
        <v>-0.78653403708129532</v>
      </c>
      <c r="N116" s="93">
        <v>-0.88191922243990439</v>
      </c>
      <c r="O116" s="93">
        <v>-0.9771022005988762</v>
      </c>
      <c r="P116" s="93"/>
      <c r="Q116" s="93" t="s">
        <v>12</v>
      </c>
      <c r="R116" s="93">
        <v>0.2389552031776456</v>
      </c>
      <c r="S116" s="93">
        <v>0.23790142806367798</v>
      </c>
      <c r="T116" s="93">
        <v>0.23373927522217883</v>
      </c>
      <c r="U116" s="93">
        <v>0.20326341462735034</v>
      </c>
      <c r="V116" s="93">
        <v>0.34737002391789118</v>
      </c>
      <c r="W116" s="93">
        <v>0.33071162933760095</v>
      </c>
      <c r="X116" s="93"/>
      <c r="Y116" s="93" t="s">
        <v>12</v>
      </c>
      <c r="Z116" s="93">
        <v>0.21572773168576323</v>
      </c>
      <c r="AA116" s="93">
        <v>0.19074949577191802</v>
      </c>
      <c r="AB116" s="93">
        <v>0.20177474702648804</v>
      </c>
      <c r="AC116" s="93">
        <v>0.21150034897227507</v>
      </c>
      <c r="AD116" s="93">
        <v>0.23322304704197325</v>
      </c>
      <c r="AE116" s="93">
        <v>0.24923994613707268</v>
      </c>
      <c r="AF116" s="93"/>
      <c r="AG116" s="93" t="s">
        <v>12</v>
      </c>
      <c r="AH116" s="93">
        <v>0.29101780482538636</v>
      </c>
      <c r="AI116" s="93">
        <v>0.29101780482538636</v>
      </c>
      <c r="AJ116" s="93">
        <v>0.2903650658322306</v>
      </c>
      <c r="AK116" s="93">
        <v>0.21308034050643293</v>
      </c>
      <c r="AL116" s="93">
        <v>0.21021302037582207</v>
      </c>
      <c r="AM116" s="93">
        <v>0.20196467299842347</v>
      </c>
      <c r="AN116" s="93"/>
      <c r="AO116" s="93" t="s">
        <v>12</v>
      </c>
      <c r="AP116" s="93">
        <v>-0.20065428628345736</v>
      </c>
      <c r="AQ116" s="93">
        <v>-0.26203297715535584</v>
      </c>
      <c r="AR116" s="93">
        <v>-0.38660016437442496</v>
      </c>
      <c r="AS116" s="93">
        <v>-0.37991250400684451</v>
      </c>
      <c r="AT116" s="93">
        <v>-0.36365112914233055</v>
      </c>
      <c r="AU116" s="93">
        <v>-0.35469248478237336</v>
      </c>
      <c r="AV116" s="93"/>
      <c r="AW116" s="93" t="s">
        <v>12</v>
      </c>
      <c r="AX116" s="93" t="s">
        <v>345</v>
      </c>
      <c r="AY116" s="93" t="s">
        <v>345</v>
      </c>
      <c r="AZ116" s="93" t="s">
        <v>345</v>
      </c>
      <c r="BA116" s="93" t="s">
        <v>345</v>
      </c>
      <c r="BB116" s="93" t="s">
        <v>345</v>
      </c>
      <c r="BC116" s="93" t="s">
        <v>345</v>
      </c>
      <c r="BF116" s="11"/>
      <c r="BG116" s="11"/>
      <c r="BH116" s="11"/>
      <c r="BI116" s="11"/>
      <c r="BJ116" s="11"/>
      <c r="BK116" s="11"/>
      <c r="BN116" s="11"/>
      <c r="BO116" s="11"/>
      <c r="BP116" s="11"/>
      <c r="BQ116" s="11"/>
      <c r="BR116" s="11"/>
      <c r="BS116" s="11"/>
      <c r="BV116" s="11"/>
      <c r="BW116" s="11"/>
      <c r="BX116" s="11"/>
      <c r="BY116" s="11"/>
      <c r="BZ116" s="11"/>
      <c r="CA116" s="11"/>
    </row>
    <row r="117" spans="1:79">
      <c r="A117" s="11" t="s">
        <v>43</v>
      </c>
      <c r="B117" s="148">
        <v>-1.1010706138695063</v>
      </c>
      <c r="C117" s="148">
        <v>-1.106364758763025</v>
      </c>
      <c r="D117" s="148">
        <v>-1.1623403008686592</v>
      </c>
      <c r="E117" s="148">
        <v>-1.1411970597473708</v>
      </c>
      <c r="F117" s="148">
        <v>-1.1183059485515021</v>
      </c>
      <c r="G117" s="148">
        <v>-1.0988849306184889</v>
      </c>
      <c r="I117" s="93" t="s">
        <v>43</v>
      </c>
      <c r="J117" s="93">
        <v>-0.37800477768998469</v>
      </c>
      <c r="K117" s="93">
        <v>-0.48379969208409046</v>
      </c>
      <c r="L117" s="93">
        <v>-0.53776744027648316</v>
      </c>
      <c r="M117" s="93">
        <v>-0.53942210813792391</v>
      </c>
      <c r="N117" s="93">
        <v>-0.46039970836468624</v>
      </c>
      <c r="O117" s="93">
        <v>-0.3778910611875127</v>
      </c>
      <c r="P117" s="93"/>
      <c r="Q117" s="93" t="s">
        <v>43</v>
      </c>
      <c r="R117" s="93">
        <v>0.2303907593456814</v>
      </c>
      <c r="S117" s="93">
        <v>0.23061379108284202</v>
      </c>
      <c r="T117" s="93">
        <v>0.21731755464743804</v>
      </c>
      <c r="U117" s="93">
        <v>0.18443089732059945</v>
      </c>
      <c r="V117" s="93">
        <v>0.23749068364785889</v>
      </c>
      <c r="W117" s="93">
        <v>0.24861821569019696</v>
      </c>
      <c r="X117" s="93"/>
      <c r="Y117" s="93" t="s">
        <v>43</v>
      </c>
      <c r="Z117" s="93">
        <v>0.31060431380980802</v>
      </c>
      <c r="AA117" s="93">
        <v>0.28886548761706837</v>
      </c>
      <c r="AB117" s="93">
        <v>0.30161418878325319</v>
      </c>
      <c r="AC117" s="93">
        <v>0.32421132892401316</v>
      </c>
      <c r="AD117" s="93">
        <v>0.35861065176949186</v>
      </c>
      <c r="AE117" s="93">
        <v>0.26853963492145899</v>
      </c>
      <c r="AF117" s="93"/>
      <c r="AG117" s="93" t="s">
        <v>43</v>
      </c>
      <c r="AH117" s="93">
        <v>0.25922067908319352</v>
      </c>
      <c r="AI117" s="93">
        <v>0.25922067908319352</v>
      </c>
      <c r="AJ117" s="93">
        <v>0.22253050178615497</v>
      </c>
      <c r="AK117" s="93">
        <v>0.14983628642748861</v>
      </c>
      <c r="AL117" s="93">
        <v>9.819125343727976E-2</v>
      </c>
      <c r="AM117" s="93">
        <v>8.8454252829982052E-2</v>
      </c>
      <c r="AN117" s="93"/>
      <c r="AO117" s="93" t="s">
        <v>43</v>
      </c>
      <c r="AP117" s="93">
        <v>-0.37054624296248273</v>
      </c>
      <c r="AQ117" s="93">
        <v>-0.20507310825342021</v>
      </c>
      <c r="AR117" s="93">
        <v>-0.17337551395988487</v>
      </c>
      <c r="AS117" s="93">
        <v>0.14585585580966434</v>
      </c>
      <c r="AT117" s="93">
        <v>0.18765953990500098</v>
      </c>
      <c r="AU117" s="93">
        <v>4.6565773141819151E-2</v>
      </c>
      <c r="AV117" s="93"/>
      <c r="AW117" s="93" t="s">
        <v>43</v>
      </c>
      <c r="AX117" s="93">
        <v>0.57320504267175054</v>
      </c>
      <c r="AY117" s="93">
        <v>0.56718095638238175</v>
      </c>
      <c r="AZ117" s="93">
        <v>0.58199570393386213</v>
      </c>
      <c r="BA117" s="93">
        <v>0.56975194706570398</v>
      </c>
      <c r="BB117" s="93">
        <v>0.56975194706570398</v>
      </c>
      <c r="BC117" s="93">
        <v>0.56975194706570398</v>
      </c>
      <c r="BF117" s="11"/>
      <c r="BG117" s="11"/>
      <c r="BH117" s="11"/>
      <c r="BI117" s="11"/>
      <c r="BJ117" s="11"/>
      <c r="BK117" s="11"/>
      <c r="BN117" s="11"/>
      <c r="BO117" s="11"/>
      <c r="BP117" s="11"/>
      <c r="BQ117" s="11"/>
      <c r="BR117" s="11"/>
      <c r="BS117" s="11"/>
      <c r="BV117" s="11"/>
      <c r="BW117" s="11"/>
      <c r="BX117" s="11"/>
      <c r="BY117" s="11"/>
      <c r="BZ117" s="11"/>
      <c r="CA117" s="11"/>
    </row>
    <row r="118" spans="1:79">
      <c r="A118" s="11" t="s">
        <v>44</v>
      </c>
      <c r="B118" s="148">
        <v>1.227060917526434</v>
      </c>
      <c r="C118" s="148">
        <v>1.1363400469354377</v>
      </c>
      <c r="D118" s="148">
        <v>1.0892852786726164</v>
      </c>
      <c r="E118" s="148">
        <v>1.0372272931304656</v>
      </c>
      <c r="F118" s="148">
        <v>0.98146974410058363</v>
      </c>
      <c r="G118" s="148">
        <v>0.92402901257306969</v>
      </c>
      <c r="I118" s="93" t="s">
        <v>44</v>
      </c>
      <c r="J118" s="93">
        <v>0.41352505815887247</v>
      </c>
      <c r="K118" s="93">
        <v>0.7295718687302456</v>
      </c>
      <c r="L118" s="93">
        <v>0.62873538555266362</v>
      </c>
      <c r="M118" s="93">
        <v>0.62538326632591668</v>
      </c>
      <c r="N118" s="93">
        <v>0.56507640326408803</v>
      </c>
      <c r="O118" s="93">
        <v>0.49024314982714334</v>
      </c>
      <c r="P118" s="93"/>
      <c r="Q118" s="93" t="s">
        <v>44</v>
      </c>
      <c r="R118" s="93">
        <v>0.24735527621416695</v>
      </c>
      <c r="S118" s="93">
        <v>0.24680437317693169</v>
      </c>
      <c r="T118" s="93">
        <v>0.25111513419736387</v>
      </c>
      <c r="U118" s="93">
        <v>0.22267249170786174</v>
      </c>
      <c r="V118" s="93">
        <v>0.45126564906482469</v>
      </c>
      <c r="W118" s="93">
        <v>0.42746607677170623</v>
      </c>
      <c r="X118" s="93"/>
      <c r="Y118" s="93" t="s">
        <v>44</v>
      </c>
      <c r="Z118" s="93">
        <v>0.49264134500574414</v>
      </c>
      <c r="AA118" s="93">
        <v>0.42815711365391612</v>
      </c>
      <c r="AB118" s="93">
        <v>0.44223885754609393</v>
      </c>
      <c r="AC118" s="93">
        <v>0.46199134860553626</v>
      </c>
      <c r="AD118" s="93">
        <v>0.49004003726017814</v>
      </c>
      <c r="AE118" s="93">
        <v>0.28926562865064981</v>
      </c>
      <c r="AF118" s="93"/>
      <c r="AG118" s="93" t="s">
        <v>44</v>
      </c>
      <c r="AH118" s="93">
        <v>0.27918907602175086</v>
      </c>
      <c r="AI118" s="93">
        <v>0.27918907602175086</v>
      </c>
      <c r="AJ118" s="93">
        <v>0.26544536503454297</v>
      </c>
      <c r="AK118" s="93">
        <v>0.19497769540816229</v>
      </c>
      <c r="AL118" s="93">
        <v>0.20751184042312834</v>
      </c>
      <c r="AM118" s="93">
        <v>0.19923799920434168</v>
      </c>
      <c r="AN118" s="93"/>
      <c r="AO118" s="93" t="s">
        <v>44</v>
      </c>
      <c r="AP118" s="93">
        <v>0.42936171973459469</v>
      </c>
      <c r="AQ118" s="93">
        <v>0.23636587573658055</v>
      </c>
      <c r="AR118" s="93">
        <v>0.16484289704248925</v>
      </c>
      <c r="AS118" s="93">
        <v>-7.0636998232427126E-2</v>
      </c>
      <c r="AT118" s="93">
        <v>-0.12737512812204582</v>
      </c>
      <c r="AU118" s="93">
        <v>0.12681742472665739</v>
      </c>
      <c r="AV118" s="93"/>
      <c r="AW118" s="93" t="s">
        <v>44</v>
      </c>
      <c r="AX118" s="93" t="s">
        <v>345</v>
      </c>
      <c r="AY118" s="93" t="s">
        <v>345</v>
      </c>
      <c r="AZ118" s="93" t="s">
        <v>345</v>
      </c>
      <c r="BA118" s="93" t="s">
        <v>345</v>
      </c>
      <c r="BB118" s="93" t="s">
        <v>345</v>
      </c>
      <c r="BC118" s="93" t="s">
        <v>345</v>
      </c>
      <c r="BF118" s="11"/>
      <c r="BG118" s="11"/>
      <c r="BH118" s="11"/>
      <c r="BI118" s="11"/>
      <c r="BJ118" s="11"/>
      <c r="BK118" s="11"/>
      <c r="BN118" s="11"/>
      <c r="BO118" s="11"/>
      <c r="BP118" s="11"/>
      <c r="BQ118" s="11"/>
      <c r="BR118" s="11"/>
      <c r="BS118" s="11"/>
      <c r="BV118" s="11"/>
      <c r="BW118" s="11"/>
      <c r="BX118" s="11"/>
      <c r="BY118" s="11"/>
      <c r="BZ118" s="11"/>
      <c r="CA118" s="11"/>
    </row>
    <row r="119" spans="1:79">
      <c r="A119" s="11" t="s">
        <v>45</v>
      </c>
      <c r="B119" s="148">
        <v>0.75929215891774038</v>
      </c>
      <c r="C119" s="148">
        <v>0.63270078756657466</v>
      </c>
      <c r="D119" s="148">
        <v>0.56462642915782246</v>
      </c>
      <c r="E119" s="148">
        <v>0.48094869230373094</v>
      </c>
      <c r="F119" s="148">
        <v>0.37699594069862624</v>
      </c>
      <c r="G119" s="148">
        <v>0.28783723623601432</v>
      </c>
      <c r="I119" s="93" t="s">
        <v>45</v>
      </c>
      <c r="J119" s="93">
        <v>1.7661009462377626</v>
      </c>
      <c r="K119" s="93">
        <v>1.7258450865557418</v>
      </c>
      <c r="L119" s="93">
        <v>1.6995764129356012</v>
      </c>
      <c r="M119" s="93">
        <v>1.5272362035807852</v>
      </c>
      <c r="N119" s="93">
        <v>1.1510627527662449</v>
      </c>
      <c r="O119" s="93">
        <v>1.078625172261193</v>
      </c>
      <c r="P119" s="93"/>
      <c r="Q119" s="93" t="s">
        <v>45</v>
      </c>
      <c r="R119" s="93">
        <v>0.24800647649852361</v>
      </c>
      <c r="S119" s="93">
        <v>0.24757706957867595</v>
      </c>
      <c r="T119" s="93">
        <v>0.25326610439310165</v>
      </c>
      <c r="U119" s="93">
        <v>0.22340257426434607</v>
      </c>
      <c r="V119" s="93">
        <v>0.46949363403990529</v>
      </c>
      <c r="W119" s="93">
        <v>0.41288067010558666</v>
      </c>
      <c r="X119" s="93"/>
      <c r="Y119" s="93" t="s">
        <v>45</v>
      </c>
      <c r="Z119" s="93" t="s">
        <v>432</v>
      </c>
      <c r="AA119" s="93" t="s">
        <v>432</v>
      </c>
      <c r="AB119" s="93" t="s">
        <v>432</v>
      </c>
      <c r="AC119" s="93" t="s">
        <v>432</v>
      </c>
      <c r="AD119" s="93" t="s">
        <v>432</v>
      </c>
      <c r="AE119" s="93" t="s">
        <v>432</v>
      </c>
      <c r="AF119" s="93"/>
      <c r="AG119" s="93" t="s">
        <v>45</v>
      </c>
      <c r="AH119" s="93">
        <v>0.30835069956178701</v>
      </c>
      <c r="AI119" s="93">
        <v>0.30835069956178701</v>
      </c>
      <c r="AJ119" s="93">
        <v>0.31929499439891695</v>
      </c>
      <c r="AK119" s="93">
        <v>0.23869465380466021</v>
      </c>
      <c r="AL119" s="93">
        <v>0.204017312901833</v>
      </c>
      <c r="AM119" s="93">
        <v>0.19255259901292637</v>
      </c>
      <c r="AN119" s="93"/>
      <c r="AO119" s="93" t="s">
        <v>45</v>
      </c>
      <c r="AP119" s="93">
        <v>1.17263903020533</v>
      </c>
      <c r="AQ119" s="93">
        <v>0.94124425339803341</v>
      </c>
      <c r="AR119" s="93">
        <v>0.67952308769827496</v>
      </c>
      <c r="AS119" s="93">
        <v>0.67162421562617391</v>
      </c>
      <c r="AT119" s="93">
        <v>0.66021154194557041</v>
      </c>
      <c r="AU119" s="93">
        <v>0.52807568265084992</v>
      </c>
      <c r="AV119" s="93"/>
      <c r="AW119" s="93" t="s">
        <v>45</v>
      </c>
      <c r="AX119" s="93" t="s">
        <v>345</v>
      </c>
      <c r="AY119" s="93" t="s">
        <v>345</v>
      </c>
      <c r="AZ119" s="93" t="s">
        <v>345</v>
      </c>
      <c r="BA119" s="93" t="s">
        <v>345</v>
      </c>
      <c r="BB119" s="93" t="s">
        <v>345</v>
      </c>
      <c r="BC119" s="93" t="s">
        <v>345</v>
      </c>
      <c r="BF119" s="11"/>
      <c r="BG119" s="11"/>
      <c r="BH119" s="11"/>
      <c r="BI119" s="11"/>
      <c r="BJ119" s="11"/>
      <c r="BK119" s="11"/>
      <c r="BN119" s="11"/>
      <c r="BO119" s="11"/>
      <c r="BP119" s="11"/>
      <c r="BQ119" s="11"/>
      <c r="BR119" s="11"/>
      <c r="BS119" s="11"/>
      <c r="BV119" s="11"/>
      <c r="BW119" s="11"/>
      <c r="BX119" s="11"/>
      <c r="BY119" s="11"/>
      <c r="BZ119" s="11"/>
      <c r="CA119" s="11"/>
    </row>
    <row r="120" spans="1:79">
      <c r="A120" s="11" t="s">
        <v>13</v>
      </c>
      <c r="B120" s="148">
        <v>1.3044272516474644</v>
      </c>
      <c r="C120" s="148">
        <v>1.2477610500210936</v>
      </c>
      <c r="D120" s="148">
        <v>1.2003197040141962</v>
      </c>
      <c r="E120" s="148">
        <v>1.1652914314502891</v>
      </c>
      <c r="F120" s="148">
        <v>1.1309532194395533</v>
      </c>
      <c r="G120" s="148">
        <v>1.0901620417240674</v>
      </c>
      <c r="I120" s="93" t="s">
        <v>13</v>
      </c>
      <c r="J120" s="93">
        <v>0.4362701683844144</v>
      </c>
      <c r="K120" s="93">
        <v>0.73651108517281105</v>
      </c>
      <c r="L120" s="93">
        <v>0.78293649349580674</v>
      </c>
      <c r="M120" s="93">
        <v>0.96437014320977255</v>
      </c>
      <c r="N120" s="93">
        <v>0.91862150079705607</v>
      </c>
      <c r="O120" s="93">
        <v>0.93814746036103913</v>
      </c>
      <c r="P120" s="93"/>
      <c r="Q120" s="93" t="s">
        <v>13</v>
      </c>
      <c r="R120" s="93">
        <v>0.24738196290570874</v>
      </c>
      <c r="S120" s="93">
        <v>0.24686412267376831</v>
      </c>
      <c r="T120" s="93">
        <v>0.25107584262010979</v>
      </c>
      <c r="U120" s="93">
        <v>0.22285359107148697</v>
      </c>
      <c r="V120" s="93">
        <v>0.45447417979547788</v>
      </c>
      <c r="W120" s="93">
        <v>0.42956090052003298</v>
      </c>
      <c r="X120" s="93"/>
      <c r="Y120" s="93" t="s">
        <v>13</v>
      </c>
      <c r="Z120" s="93">
        <v>0.49696797231890216</v>
      </c>
      <c r="AA120" s="93">
        <v>0.43238644236768359</v>
      </c>
      <c r="AB120" s="93">
        <v>0.44874663638270784</v>
      </c>
      <c r="AC120" s="93">
        <v>0.471031350565076</v>
      </c>
      <c r="AD120" s="93">
        <v>0.50289325368931748</v>
      </c>
      <c r="AE120" s="93">
        <v>0.31216925052445998</v>
      </c>
      <c r="AF120" s="93"/>
      <c r="AG120" s="93" t="s">
        <v>13</v>
      </c>
      <c r="AH120" s="93">
        <v>0.31347535759601264</v>
      </c>
      <c r="AI120" s="93">
        <v>0.31347535759601264</v>
      </c>
      <c r="AJ120" s="93">
        <v>0.32854372726406272</v>
      </c>
      <c r="AK120" s="93">
        <v>0.2531312995313848</v>
      </c>
      <c r="AL120" s="93">
        <v>0.20821210059014011</v>
      </c>
      <c r="AM120" s="93">
        <v>0.19994491463243697</v>
      </c>
      <c r="AN120" s="93"/>
      <c r="AO120" s="93" t="s">
        <v>13</v>
      </c>
      <c r="AP120" s="93">
        <v>-0.19357545475516477</v>
      </c>
      <c r="AQ120" s="93">
        <v>-0.34035279689551717</v>
      </c>
      <c r="AR120" s="93">
        <v>-0.43071560928777808</v>
      </c>
      <c r="AS120" s="93">
        <v>-0.55774591982713428</v>
      </c>
      <c r="AT120" s="93">
        <v>-0.52116846315585397</v>
      </c>
      <c r="AU120" s="93">
        <v>-0.51519578795205057</v>
      </c>
      <c r="AV120" s="93"/>
      <c r="AW120" s="93" t="s">
        <v>13</v>
      </c>
      <c r="AX120" s="93">
        <v>0.93361834575713476</v>
      </c>
      <c r="AY120" s="93">
        <v>0.92697623092787196</v>
      </c>
      <c r="AZ120" s="93">
        <v>0.92045444943625288</v>
      </c>
      <c r="BA120" s="93">
        <v>0.90693981681352864</v>
      </c>
      <c r="BB120" s="93">
        <v>0.90693981681352864</v>
      </c>
      <c r="BC120" s="93">
        <v>0.90693981681352864</v>
      </c>
      <c r="BF120" s="11"/>
      <c r="BG120" s="11"/>
      <c r="BH120" s="11"/>
      <c r="BI120" s="11"/>
      <c r="BJ120" s="11"/>
      <c r="BK120" s="11"/>
      <c r="BN120" s="11"/>
      <c r="BO120" s="11"/>
      <c r="BP120" s="11"/>
      <c r="BQ120" s="11"/>
      <c r="BR120" s="11"/>
      <c r="BS120" s="11"/>
      <c r="BV120" s="11"/>
      <c r="BW120" s="11"/>
      <c r="BX120" s="11"/>
      <c r="BY120" s="11"/>
      <c r="BZ120" s="11"/>
      <c r="CA120" s="11"/>
    </row>
    <row r="121" spans="1:79">
      <c r="A121" s="11" t="s">
        <v>188</v>
      </c>
      <c r="B121" s="148">
        <v>0.32167643309467953</v>
      </c>
      <c r="C121" s="148">
        <v>0.28292862769695093</v>
      </c>
      <c r="D121" s="148">
        <v>0.27135993169074857</v>
      </c>
      <c r="E121" s="148">
        <v>0.26884246321152244</v>
      </c>
      <c r="F121" s="148">
        <v>0.2163012047092342</v>
      </c>
      <c r="G121" s="148">
        <v>0.18864604530174234</v>
      </c>
      <c r="I121" s="93" t="s">
        <v>188</v>
      </c>
      <c r="J121" s="93">
        <v>-0.36132503019125395</v>
      </c>
      <c r="K121" s="93">
        <v>-0.46397335939104578</v>
      </c>
      <c r="L121" s="93">
        <v>-0.53134239411218553</v>
      </c>
      <c r="M121" s="93">
        <v>-0.6001440564893934</v>
      </c>
      <c r="N121" s="93">
        <v>-0.71862435971197003</v>
      </c>
      <c r="O121" s="93">
        <v>-0.69313868874931439</v>
      </c>
      <c r="P121" s="93"/>
      <c r="Q121" s="93" t="s">
        <v>188</v>
      </c>
      <c r="R121" s="93">
        <v>0.23406214699694292</v>
      </c>
      <c r="S121" s="93">
        <v>0.2312340115821227</v>
      </c>
      <c r="T121" s="93">
        <v>0.23000609174914474</v>
      </c>
      <c r="U121" s="93">
        <v>0.19553783182009474</v>
      </c>
      <c r="V121" s="93">
        <v>0.28248373945156208</v>
      </c>
      <c r="W121" s="93">
        <v>0.27450484382125762</v>
      </c>
      <c r="X121" s="93"/>
      <c r="Y121" s="93" t="s">
        <v>188</v>
      </c>
      <c r="Z121" s="93">
        <v>0.2641515275866243</v>
      </c>
      <c r="AA121" s="93">
        <v>0.21274888592244495</v>
      </c>
      <c r="AB121" s="93">
        <v>0.18519876805363353</v>
      </c>
      <c r="AC121" s="93">
        <v>0.16842767264434086</v>
      </c>
      <c r="AD121" s="93">
        <v>0.16201682759369782</v>
      </c>
      <c r="AE121" s="93">
        <v>0.18856232536748457</v>
      </c>
      <c r="AF121" s="93"/>
      <c r="AG121" s="93" t="s">
        <v>188</v>
      </c>
      <c r="AH121" s="93">
        <v>0.12219832347491194</v>
      </c>
      <c r="AI121" s="93">
        <v>0.12219832347491194</v>
      </c>
      <c r="AJ121" s="93">
        <v>0.28269022070518718</v>
      </c>
      <c r="AK121" s="93">
        <v>0.20316247415727545</v>
      </c>
      <c r="AL121" s="93">
        <v>0.15691906152258722</v>
      </c>
      <c r="AM121" s="93">
        <v>0.14904700380957711</v>
      </c>
      <c r="AN121" s="93"/>
      <c r="AO121" s="93" t="s">
        <v>188</v>
      </c>
      <c r="AP121" s="93">
        <v>-0.36346741143418987</v>
      </c>
      <c r="AQ121" s="93">
        <v>-0.62515214140519526</v>
      </c>
      <c r="AR121" s="93">
        <v>-0.70276085292012203</v>
      </c>
      <c r="AS121" s="93">
        <v>-0.51908648160533233</v>
      </c>
      <c r="AT121" s="93">
        <v>-0.52116846315585397</v>
      </c>
      <c r="AU121" s="93">
        <v>-0.27444083319753515</v>
      </c>
      <c r="AV121" s="93"/>
      <c r="AW121" s="93" t="s">
        <v>188</v>
      </c>
      <c r="AX121" s="93">
        <v>0.27502002057722907</v>
      </c>
      <c r="AY121" s="93">
        <v>0.26950725518596735</v>
      </c>
      <c r="AZ121" s="93">
        <v>0.26405815542672589</v>
      </c>
      <c r="BA121" s="93">
        <v>0.2530082194517585</v>
      </c>
      <c r="BB121" s="93">
        <v>0.2530082194517585</v>
      </c>
      <c r="BC121" s="93">
        <v>0.2530082194517585</v>
      </c>
      <c r="BF121" s="11"/>
      <c r="BG121" s="11"/>
      <c r="BH121" s="11"/>
      <c r="BI121" s="11"/>
      <c r="BJ121" s="11"/>
      <c r="BK121" s="11"/>
      <c r="BN121" s="11"/>
      <c r="BO121" s="11"/>
      <c r="BP121" s="11"/>
      <c r="BQ121" s="11"/>
      <c r="BR121" s="11"/>
      <c r="BS121" s="11"/>
      <c r="BV121" s="11"/>
      <c r="BW121" s="11"/>
      <c r="BX121" s="11"/>
      <c r="BY121" s="11"/>
      <c r="BZ121" s="11"/>
      <c r="CA121" s="11"/>
    </row>
    <row r="122" spans="1:79">
      <c r="A122" s="11" t="s">
        <v>14</v>
      </c>
      <c r="B122" s="148">
        <v>0.93386234872929708</v>
      </c>
      <c r="C122" s="148">
        <v>0.93431295342847875</v>
      </c>
      <c r="D122" s="148">
        <v>0.97909844436417803</v>
      </c>
      <c r="E122" s="148">
        <v>1.0621286533593199</v>
      </c>
      <c r="F122" s="148">
        <v>1.2533428148733345</v>
      </c>
      <c r="G122" s="148">
        <v>1.4361096436032035</v>
      </c>
      <c r="I122" s="93" t="s">
        <v>14</v>
      </c>
      <c r="J122" s="93">
        <v>1.9101533109995279</v>
      </c>
      <c r="K122" s="93">
        <v>1.5949912907816468</v>
      </c>
      <c r="L122" s="93">
        <v>1.5725032776861594</v>
      </c>
      <c r="M122" s="93">
        <v>1.9063523680708296</v>
      </c>
      <c r="N122" s="93">
        <v>2.2886575859330986</v>
      </c>
      <c r="O122" s="93">
        <v>2.2078614259510823</v>
      </c>
      <c r="P122" s="93"/>
      <c r="Q122" s="93" t="s">
        <v>14</v>
      </c>
      <c r="R122" s="93">
        <v>0.24718551035905684</v>
      </c>
      <c r="S122" s="93">
        <v>0.24658451166259995</v>
      </c>
      <c r="T122" s="93">
        <v>0.25032172068840502</v>
      </c>
      <c r="U122" s="93">
        <v>0.22382245905288786</v>
      </c>
      <c r="V122" s="93">
        <v>0.46094586316188091</v>
      </c>
      <c r="W122" s="93">
        <v>0.43824260075883953</v>
      </c>
      <c r="X122" s="93"/>
      <c r="Y122" s="93" t="s">
        <v>14</v>
      </c>
      <c r="Z122" s="93" t="s">
        <v>432</v>
      </c>
      <c r="AA122" s="93" t="s">
        <v>432</v>
      </c>
      <c r="AB122" s="93" t="s">
        <v>432</v>
      </c>
      <c r="AC122" s="93" t="s">
        <v>432</v>
      </c>
      <c r="AD122" s="93" t="s">
        <v>432</v>
      </c>
      <c r="AE122" s="93" t="s">
        <v>432</v>
      </c>
      <c r="AF122" s="93"/>
      <c r="AG122" s="93" t="s">
        <v>14</v>
      </c>
      <c r="AH122" s="93">
        <v>0.31290965032697138</v>
      </c>
      <c r="AI122" s="93">
        <v>0.31290965032697138</v>
      </c>
      <c r="AJ122" s="93">
        <v>0.32740238293729329</v>
      </c>
      <c r="AK122" s="93">
        <v>0.25681424793756136</v>
      </c>
      <c r="AL122" s="93">
        <v>0.21181047513663789</v>
      </c>
      <c r="AM122" s="93">
        <v>0.20354681705177954</v>
      </c>
      <c r="AN122" s="93"/>
      <c r="AO122" s="93" t="s">
        <v>14</v>
      </c>
      <c r="AP122" s="93">
        <v>0.83993394837557245</v>
      </c>
      <c r="AQ122" s="93">
        <v>0.81308454836867794</v>
      </c>
      <c r="AR122" s="93">
        <v>0.62805506863269678</v>
      </c>
      <c r="AS122" s="93">
        <v>0.42420381100664001</v>
      </c>
      <c r="AT122" s="93">
        <v>0.34517687391852436</v>
      </c>
      <c r="AU122" s="93">
        <v>0.36757237948117344</v>
      </c>
      <c r="AV122" s="93"/>
      <c r="AW122" s="93" t="s">
        <v>14</v>
      </c>
      <c r="AX122" s="93" t="s">
        <v>345</v>
      </c>
      <c r="AY122" s="93" t="s">
        <v>345</v>
      </c>
      <c r="AZ122" s="93" t="s">
        <v>345</v>
      </c>
      <c r="BA122" s="93" t="s">
        <v>345</v>
      </c>
      <c r="BB122" s="93" t="s">
        <v>345</v>
      </c>
      <c r="BC122" s="93" t="s">
        <v>345</v>
      </c>
      <c r="BF122" s="11"/>
      <c r="BG122" s="11"/>
      <c r="BH122" s="11"/>
      <c r="BI122" s="11"/>
      <c r="BJ122" s="11"/>
      <c r="BK122" s="11"/>
      <c r="BN122" s="11"/>
      <c r="BO122" s="11"/>
      <c r="BP122" s="11"/>
      <c r="BQ122" s="11"/>
      <c r="BR122" s="11"/>
      <c r="BS122" s="11"/>
      <c r="BV122" s="11"/>
      <c r="BW122" s="11"/>
      <c r="BX122" s="11"/>
      <c r="BY122" s="11"/>
      <c r="BZ122" s="11"/>
      <c r="CA122" s="11"/>
    </row>
    <row r="123" spans="1:79">
      <c r="A123" s="11" t="s">
        <v>46</v>
      </c>
      <c r="B123" s="148">
        <v>0.19471629504991106</v>
      </c>
      <c r="C123" s="148">
        <v>0.34496523014757263</v>
      </c>
      <c r="D123" s="148">
        <v>0.40316033734430345</v>
      </c>
      <c r="E123" s="148">
        <v>0.38134325138831204</v>
      </c>
      <c r="F123" s="148">
        <v>0.4634160748789678</v>
      </c>
      <c r="G123" s="148">
        <v>0.60300136506658331</v>
      </c>
      <c r="I123" s="93" t="s">
        <v>46</v>
      </c>
      <c r="J123" s="93">
        <v>-0.42349499814106845</v>
      </c>
      <c r="K123" s="93">
        <v>-0.55319185650974689</v>
      </c>
      <c r="L123" s="93">
        <v>-0.6762628798180097</v>
      </c>
      <c r="M123" s="93">
        <v>-0.72739613955638593</v>
      </c>
      <c r="N123" s="93">
        <v>-0.44789866624197361</v>
      </c>
      <c r="O123" s="93">
        <v>-0.41128083853423025</v>
      </c>
      <c r="P123" s="93"/>
      <c r="Q123" s="93" t="s">
        <v>46</v>
      </c>
      <c r="R123" s="93">
        <v>0.23294158559611694</v>
      </c>
      <c r="S123" s="93">
        <v>0.23248456957123609</v>
      </c>
      <c r="T123" s="93">
        <v>0.2220935036753236</v>
      </c>
      <c r="U123" s="93">
        <v>0.19079593513727947</v>
      </c>
      <c r="V123" s="93">
        <v>0.31456848880185734</v>
      </c>
      <c r="W123" s="93">
        <v>0.32942429218090497</v>
      </c>
      <c r="X123" s="93"/>
      <c r="Y123" s="93" t="s">
        <v>46</v>
      </c>
      <c r="Z123" s="93">
        <v>0.41539143665089001</v>
      </c>
      <c r="AA123" s="93">
        <v>0.36744675499558255</v>
      </c>
      <c r="AB123" s="93">
        <v>0.38260605275623294</v>
      </c>
      <c r="AC123" s="93">
        <v>0.39927908015154484</v>
      </c>
      <c r="AD123" s="93">
        <v>0.42408390498373189</v>
      </c>
      <c r="AE123" s="93">
        <v>0.26387826940997589</v>
      </c>
      <c r="AF123" s="93"/>
      <c r="AG123" s="93" t="s">
        <v>46</v>
      </c>
      <c r="AH123" s="93">
        <v>0.24941574343862383</v>
      </c>
      <c r="AI123" s="93">
        <v>0.24941574343862383</v>
      </c>
      <c r="AJ123" s="93">
        <v>0.2154119003589442</v>
      </c>
      <c r="AK123" s="93">
        <v>0.14292332221897749</v>
      </c>
      <c r="AL123" s="93">
        <v>0.17054233254458595</v>
      </c>
      <c r="AM123" s="93">
        <v>0.17025446665243538</v>
      </c>
      <c r="AN123" s="93"/>
      <c r="AO123" s="93" t="s">
        <v>46</v>
      </c>
      <c r="AP123" s="93">
        <v>-3.7841161132724836E-2</v>
      </c>
      <c r="AQ123" s="93">
        <v>-2.707351793487154E-2</v>
      </c>
      <c r="AR123" s="93">
        <v>0.17219547119471462</v>
      </c>
      <c r="AS123" s="93">
        <v>8.4000754654780879E-2</v>
      </c>
      <c r="AT123" s="93">
        <v>0.10890087289823892</v>
      </c>
      <c r="AU123" s="93">
        <v>0.36757237948117344</v>
      </c>
      <c r="AV123" s="93"/>
      <c r="AW123" s="93" t="s">
        <v>46</v>
      </c>
      <c r="AX123" s="93">
        <v>0.57359406587280737</v>
      </c>
      <c r="AY123" s="93">
        <v>0.57382232625872387</v>
      </c>
      <c r="AZ123" s="93">
        <v>0.57411953846624031</v>
      </c>
      <c r="BA123" s="93">
        <v>0.56812472643426526</v>
      </c>
      <c r="BB123" s="93">
        <v>0.56812472643426526</v>
      </c>
      <c r="BC123" s="93">
        <v>0.56812472643426526</v>
      </c>
      <c r="BF123" s="11"/>
      <c r="BG123" s="11"/>
      <c r="BH123" s="11"/>
      <c r="BI123" s="11"/>
      <c r="BJ123" s="11"/>
      <c r="BK123" s="11"/>
      <c r="BN123" s="11"/>
      <c r="BO123" s="11"/>
      <c r="BP123" s="11"/>
      <c r="BQ123" s="11"/>
      <c r="BR123" s="11"/>
      <c r="BS123" s="11"/>
      <c r="BV123" s="11"/>
      <c r="BW123" s="11"/>
      <c r="BX123" s="11"/>
      <c r="BY123" s="11"/>
      <c r="BZ123" s="11"/>
      <c r="CA123" s="11"/>
    </row>
    <row r="124" spans="1:79">
      <c r="A124" s="11" t="s">
        <v>47</v>
      </c>
      <c r="B124" s="148">
        <v>-4.6111216803759104E-2</v>
      </c>
      <c r="C124" s="148">
        <v>4.1312386573476793E-2</v>
      </c>
      <c r="D124" s="148">
        <v>-5.9200571234565541E-2</v>
      </c>
      <c r="E124" s="148">
        <v>-3.7088533885834322E-2</v>
      </c>
      <c r="F124" s="148">
        <v>7.8963261741556143E-2</v>
      </c>
      <c r="G124" s="148">
        <v>0.24532672583561183</v>
      </c>
      <c r="I124" s="93" t="s">
        <v>47</v>
      </c>
      <c r="J124" s="93">
        <v>-0.42349499814106845</v>
      </c>
      <c r="K124" s="93">
        <v>-0.56112238958696481</v>
      </c>
      <c r="L124" s="93">
        <v>-0.694110230274392</v>
      </c>
      <c r="M124" s="93">
        <v>-0.79603834204065571</v>
      </c>
      <c r="N124" s="93">
        <v>-0.84871332930144883</v>
      </c>
      <c r="O124" s="93">
        <v>-0.86219323711737994</v>
      </c>
      <c r="P124" s="93"/>
      <c r="Q124" s="93" t="s">
        <v>47</v>
      </c>
      <c r="R124" s="93">
        <v>0.2396476372904211</v>
      </c>
      <c r="S124" s="93">
        <v>0.24210755860847397</v>
      </c>
      <c r="T124" s="93">
        <v>0.24629138394542274</v>
      </c>
      <c r="U124" s="93">
        <v>0.21789140158756837</v>
      </c>
      <c r="V124" s="93">
        <v>0.38737297121109809</v>
      </c>
      <c r="W124" s="93">
        <v>0.4127431622530619</v>
      </c>
      <c r="X124" s="93"/>
      <c r="Y124" s="93" t="s">
        <v>47</v>
      </c>
      <c r="Z124" s="93">
        <v>0.44934998356463401</v>
      </c>
      <c r="AA124" s="93">
        <v>0.3975649289432826</v>
      </c>
      <c r="AB124" s="93">
        <v>0.4137064806309067</v>
      </c>
      <c r="AC124" s="93">
        <v>0.43504786722041272</v>
      </c>
      <c r="AD124" s="93">
        <v>0.4663443205724469</v>
      </c>
      <c r="AE124" s="93">
        <v>0.30221016889298835</v>
      </c>
      <c r="AF124" s="93"/>
      <c r="AG124" s="93" t="s">
        <v>47</v>
      </c>
      <c r="AH124" s="93">
        <v>0.26495989225208583</v>
      </c>
      <c r="AI124" s="93">
        <v>0.26495989225208583</v>
      </c>
      <c r="AJ124" s="93">
        <v>0.23383422290970546</v>
      </c>
      <c r="AK124" s="93">
        <v>0.1591563607798871</v>
      </c>
      <c r="AL124" s="93">
        <v>0.16810204434748507</v>
      </c>
      <c r="AM124" s="93">
        <v>0.10548236951552979</v>
      </c>
      <c r="AN124" s="93"/>
      <c r="AO124" s="93" t="s">
        <v>47</v>
      </c>
      <c r="AP124" s="93">
        <v>-0.10862947641565208</v>
      </c>
      <c r="AQ124" s="93">
        <v>-0.14099325573874277</v>
      </c>
      <c r="AR124" s="93">
        <v>-4.1029179219825435E-2</v>
      </c>
      <c r="AS124" s="93">
        <v>-0.17888342525347356</v>
      </c>
      <c r="AT124" s="93">
        <v>-0.36365112914233055</v>
      </c>
      <c r="AU124" s="93">
        <v>-0.113937530027858</v>
      </c>
      <c r="AV124" s="93"/>
      <c r="AW124" s="93" t="s">
        <v>47</v>
      </c>
      <c r="AX124" s="93">
        <v>0.97427876798529145</v>
      </c>
      <c r="AY124" s="93">
        <v>0.96756692958820789</v>
      </c>
      <c r="AZ124" s="93">
        <v>0.960978923069152</v>
      </c>
      <c r="BA124" s="93">
        <v>0.94731212545825416</v>
      </c>
      <c r="BB124" s="93">
        <v>0.94731212545825416</v>
      </c>
      <c r="BC124" s="93">
        <v>0.94731212545825416</v>
      </c>
      <c r="BF124" s="11"/>
      <c r="BG124" s="11"/>
      <c r="BH124" s="11"/>
      <c r="BI124" s="11"/>
      <c r="BJ124" s="11"/>
      <c r="BK124" s="11"/>
      <c r="BN124" s="11"/>
      <c r="BO124" s="11"/>
      <c r="BP124" s="11"/>
      <c r="BQ124" s="11"/>
      <c r="BR124" s="11"/>
      <c r="BS124" s="11"/>
      <c r="BV124" s="11"/>
      <c r="BW124" s="11"/>
      <c r="BX124" s="11"/>
      <c r="BY124" s="11"/>
      <c r="BZ124" s="11"/>
      <c r="CA124" s="11"/>
    </row>
    <row r="125" spans="1:79">
      <c r="A125" s="11" t="s">
        <v>48</v>
      </c>
      <c r="B125" s="148">
        <v>-1.12685939190985</v>
      </c>
      <c r="C125" s="148">
        <v>-1.1284040780546931</v>
      </c>
      <c r="D125" s="148">
        <v>-1.2136195583737399</v>
      </c>
      <c r="E125" s="148">
        <v>-1.2239051490789239</v>
      </c>
      <c r="F125" s="148">
        <v>-1.3173058250965053</v>
      </c>
      <c r="G125" s="148">
        <v>-1.4047651548788551</v>
      </c>
      <c r="I125" s="93" t="s">
        <v>48</v>
      </c>
      <c r="J125" s="93">
        <v>-0.42349499814106845</v>
      </c>
      <c r="K125" s="93">
        <v>-0.51651314102761425</v>
      </c>
      <c r="L125" s="93">
        <v>-0.61129852415677821</v>
      </c>
      <c r="M125" s="93">
        <v>-0.63763325938464843</v>
      </c>
      <c r="N125" s="93">
        <v>-0.67799597281315371</v>
      </c>
      <c r="O125" s="93">
        <v>-0.72261795163200204</v>
      </c>
      <c r="P125" s="93"/>
      <c r="Q125" s="93" t="s">
        <v>48</v>
      </c>
      <c r="R125" s="93">
        <v>-9.5361539123387074E-2</v>
      </c>
      <c r="S125" s="93">
        <v>-0.10985332070881461</v>
      </c>
      <c r="T125" s="93">
        <v>4.8025720451779511E-2</v>
      </c>
      <c r="U125" s="93">
        <v>-4.4758276463133266E-3</v>
      </c>
      <c r="V125" s="93">
        <v>-0.86376692896710661</v>
      </c>
      <c r="W125" s="93">
        <v>-0.81061760505831582</v>
      </c>
      <c r="X125" s="93"/>
      <c r="Y125" s="93" t="s">
        <v>48</v>
      </c>
      <c r="Z125" s="93">
        <v>-4.6986330693737297E-2</v>
      </c>
      <c r="AA125" s="93">
        <v>-2.2860547056690033E-2</v>
      </c>
      <c r="AB125" s="93">
        <v>-3.8103515676234774E-2</v>
      </c>
      <c r="AC125" s="93">
        <v>-8.1243869195887899E-2</v>
      </c>
      <c r="AD125" s="93">
        <v>-0.1463467149946871</v>
      </c>
      <c r="AE125" s="93">
        <v>9.7567097808013203E-2</v>
      </c>
      <c r="AF125" s="93"/>
      <c r="AG125" s="93" t="s">
        <v>48</v>
      </c>
      <c r="AH125" s="93">
        <v>-0.32631113616063756</v>
      </c>
      <c r="AI125" s="93">
        <v>-0.32631113616063756</v>
      </c>
      <c r="AJ125" s="93">
        <v>2.7334277013705662E-2</v>
      </c>
      <c r="AK125" s="93">
        <v>-3.2591178099158756E-2</v>
      </c>
      <c r="AL125" s="93">
        <v>-4.5062704710856896E-2</v>
      </c>
      <c r="AM125" s="93">
        <v>-5.7858305551058913E-2</v>
      </c>
      <c r="AN125" s="93"/>
      <c r="AO125" s="93" t="s">
        <v>48</v>
      </c>
      <c r="AP125" s="93">
        <v>-1.3403461623385853</v>
      </c>
      <c r="AQ125" s="93">
        <v>-1.1947508304245509</v>
      </c>
      <c r="AR125" s="93">
        <v>-0.93804322579133881</v>
      </c>
      <c r="AS125" s="93">
        <v>-0.72784744800306389</v>
      </c>
      <c r="AT125" s="93">
        <v>-0.59992713016261534</v>
      </c>
      <c r="AU125" s="93">
        <v>-0.51519578795205057</v>
      </c>
      <c r="AV125" s="93"/>
      <c r="AW125" s="93" t="s">
        <v>48</v>
      </c>
      <c r="AX125" s="93">
        <v>1.9712669089444024E-2</v>
      </c>
      <c r="AY125" s="93">
        <v>0.11322408148253413</v>
      </c>
      <c r="AZ125" s="93">
        <v>0.20645549843077399</v>
      </c>
      <c r="BA125" s="93">
        <v>0.29367781268348009</v>
      </c>
      <c r="BB125" s="93">
        <v>0.29367781268348009</v>
      </c>
      <c r="BC125" s="93">
        <v>0.29367781268348009</v>
      </c>
      <c r="BF125" s="11"/>
      <c r="BG125" s="11"/>
      <c r="BH125" s="11"/>
      <c r="BI125" s="11"/>
      <c r="BJ125" s="11"/>
      <c r="BK125" s="11"/>
      <c r="BN125" s="11"/>
      <c r="BO125" s="11"/>
      <c r="BP125" s="11"/>
      <c r="BQ125" s="11"/>
      <c r="BR125" s="11"/>
      <c r="BS125" s="11"/>
      <c r="BV125" s="11"/>
      <c r="BW125" s="11"/>
      <c r="BX125" s="11"/>
      <c r="BY125" s="11"/>
      <c r="BZ125" s="11"/>
      <c r="CA125" s="11"/>
    </row>
    <row r="126" spans="1:79">
      <c r="A126" s="11" t="s">
        <v>49</v>
      </c>
      <c r="B126" s="148">
        <v>1.331406280981978</v>
      </c>
      <c r="C126" s="148">
        <v>1.3542844265974903</v>
      </c>
      <c r="D126" s="148">
        <v>1.4189981905647886</v>
      </c>
      <c r="E126" s="148">
        <v>1.4765584343109723</v>
      </c>
      <c r="F126" s="148">
        <v>1.4887792885322113</v>
      </c>
      <c r="G126" s="148">
        <v>1.4864381789048291</v>
      </c>
      <c r="I126" s="93" t="s">
        <v>49</v>
      </c>
      <c r="J126" s="93">
        <v>6.9140775606187397</v>
      </c>
      <c r="K126" s="93">
        <v>6.0311332308503998</v>
      </c>
      <c r="L126" s="93">
        <v>5.0527366166807077</v>
      </c>
      <c r="M126" s="93">
        <v>3.986211103344206</v>
      </c>
      <c r="N126" s="93">
        <v>2.8472979057918217</v>
      </c>
      <c r="O126" s="93">
        <v>2.1275454750360048</v>
      </c>
      <c r="P126" s="93"/>
      <c r="Q126" s="93" t="s">
        <v>49</v>
      </c>
      <c r="R126" s="93">
        <v>0.24719722325762911</v>
      </c>
      <c r="S126" s="93">
        <v>0.2466094038326985</v>
      </c>
      <c r="T126" s="93">
        <v>0.24933875382566567</v>
      </c>
      <c r="U126" s="93">
        <v>0.22006124913897365</v>
      </c>
      <c r="V126" s="93">
        <v>0.4383391986851915</v>
      </c>
      <c r="W126" s="93">
        <v>0.41780467516944714</v>
      </c>
      <c r="X126" s="93"/>
      <c r="Y126" s="93" t="s">
        <v>49</v>
      </c>
      <c r="Z126" s="93">
        <v>0.47738214916994687</v>
      </c>
      <c r="AA126" s="93">
        <v>0.41383951749203401</v>
      </c>
      <c r="AB126" s="93">
        <v>0.42463354537270032</v>
      </c>
      <c r="AC126" s="93">
        <v>0.44312392857485911</v>
      </c>
      <c r="AD126" s="93">
        <v>0.47282301432652812</v>
      </c>
      <c r="AE126" s="93">
        <v>0.2918065292521726</v>
      </c>
      <c r="AF126" s="93"/>
      <c r="AG126" s="93" t="s">
        <v>49</v>
      </c>
      <c r="AH126" s="93">
        <v>0.31086824311239125</v>
      </c>
      <c r="AI126" s="93">
        <v>0.31086824311239125</v>
      </c>
      <c r="AJ126" s="93">
        <v>0.33564723418772247</v>
      </c>
      <c r="AK126" s="93">
        <v>0.25958795663010714</v>
      </c>
      <c r="AL126" s="93">
        <v>0.21518774121401657</v>
      </c>
      <c r="AM126" s="93">
        <v>0.20692923906201827</v>
      </c>
      <c r="AN126" s="93"/>
      <c r="AO126" s="93" t="s">
        <v>49</v>
      </c>
      <c r="AP126" s="93">
        <v>1.6610784056575274</v>
      </c>
      <c r="AQ126" s="93">
        <v>1.6817225491231953</v>
      </c>
      <c r="AR126" s="93">
        <v>1.5691845601175634</v>
      </c>
      <c r="AS126" s="93">
        <v>1.3288346653968099</v>
      </c>
      <c r="AT126" s="93">
        <v>1.3690395450064254</v>
      </c>
      <c r="AU126" s="93">
        <v>1.4108438500840739</v>
      </c>
      <c r="AV126" s="93"/>
      <c r="AW126" s="93" t="s">
        <v>49</v>
      </c>
      <c r="AX126" s="93" t="s">
        <v>345</v>
      </c>
      <c r="AY126" s="93" t="s">
        <v>345</v>
      </c>
      <c r="AZ126" s="93" t="s">
        <v>345</v>
      </c>
      <c r="BA126" s="93" t="s">
        <v>345</v>
      </c>
      <c r="BB126" s="93" t="s">
        <v>345</v>
      </c>
      <c r="BC126" s="93" t="s">
        <v>345</v>
      </c>
      <c r="BF126" s="11"/>
      <c r="BG126" s="11"/>
      <c r="BH126" s="11"/>
      <c r="BI126" s="11"/>
      <c r="BJ126" s="11"/>
      <c r="BK126" s="11"/>
      <c r="BN126" s="11"/>
      <c r="BO126" s="11"/>
      <c r="BP126" s="11"/>
      <c r="BQ126" s="11"/>
      <c r="BR126" s="11"/>
      <c r="BS126" s="11"/>
      <c r="BV126" s="11"/>
      <c r="BW126" s="11"/>
      <c r="BX126" s="11"/>
      <c r="BY126" s="11"/>
      <c r="BZ126" s="11"/>
      <c r="CA126" s="11"/>
    </row>
    <row r="127" spans="1:79">
      <c r="A127" s="11" t="s">
        <v>190</v>
      </c>
      <c r="B127" s="148">
        <v>-1.6025631591463414</v>
      </c>
      <c r="C127" s="148">
        <v>-1.6291863886264881</v>
      </c>
      <c r="D127" s="148">
        <v>-1.706917539662286</v>
      </c>
      <c r="E127" s="148">
        <v>-1.8175357902489402</v>
      </c>
      <c r="F127" s="148">
        <v>-1.9250495795215028</v>
      </c>
      <c r="G127" s="148">
        <v>-2.033138906314687</v>
      </c>
      <c r="I127" s="93" t="s">
        <v>190</v>
      </c>
      <c r="J127" s="93">
        <v>-0.42349499814106845</v>
      </c>
      <c r="K127" s="93">
        <v>-0.56112238958696481</v>
      </c>
      <c r="L127" s="93">
        <v>-0.69339633625613672</v>
      </c>
      <c r="M127" s="93">
        <v>-0.81293488419062987</v>
      </c>
      <c r="N127" s="93">
        <v>-0.9362206241604375</v>
      </c>
      <c r="O127" s="93">
        <v>-1.0526052106351473</v>
      </c>
      <c r="P127" s="93"/>
      <c r="Q127" s="93" t="s">
        <v>190</v>
      </c>
      <c r="R127" s="93">
        <v>-5.7008060373778493</v>
      </c>
      <c r="S127" s="93">
        <v>-5.7479076165045484</v>
      </c>
      <c r="T127" s="93">
        <v>-6.1082311113955852</v>
      </c>
      <c r="U127" s="93">
        <v>-7.8449452766978807</v>
      </c>
      <c r="V127" s="93">
        <v>-3.7857544474346807</v>
      </c>
      <c r="W127" s="93">
        <v>-4.3460681351644661</v>
      </c>
      <c r="X127" s="93"/>
      <c r="Y127" s="93" t="s">
        <v>190</v>
      </c>
      <c r="Z127" s="93">
        <v>-2.5382093613359267</v>
      </c>
      <c r="AA127" s="93">
        <v>-2.0294643420373304</v>
      </c>
      <c r="AB127" s="93">
        <v>-2.1035937488520844</v>
      </c>
      <c r="AC127" s="93">
        <v>-2.3248330358026879</v>
      </c>
      <c r="AD127" s="93">
        <v>-2.6006714030035489</v>
      </c>
      <c r="AE127" s="93">
        <v>-1.063138891201197</v>
      </c>
      <c r="AF127" s="93"/>
      <c r="AG127" s="93" t="s">
        <v>190</v>
      </c>
      <c r="AH127" s="93">
        <v>-3.9657671081348735</v>
      </c>
      <c r="AI127" s="93">
        <v>-3.9657671081348735</v>
      </c>
      <c r="AJ127" s="93">
        <v>-7.4906693682612406</v>
      </c>
      <c r="AK127" s="93">
        <v>-8.4491667007726683</v>
      </c>
      <c r="AL127" s="93">
        <v>-8.6479562938942642</v>
      </c>
      <c r="AM127" s="93">
        <v>-8.6627359515574245</v>
      </c>
      <c r="AN127" s="93"/>
      <c r="AO127" s="93" t="s">
        <v>190</v>
      </c>
      <c r="AP127" s="93">
        <v>-1.6376570865268794</v>
      </c>
      <c r="AQ127" s="93">
        <v>-1.6077098799635838</v>
      </c>
      <c r="AR127" s="93">
        <v>-1.5630120287305078</v>
      </c>
      <c r="AS127" s="93">
        <v>-1.4159854483511416</v>
      </c>
      <c r="AT127" s="93">
        <v>-1.3875138002302316</v>
      </c>
      <c r="AU127" s="93">
        <v>-1.4782156069701125</v>
      </c>
      <c r="AV127" s="93"/>
      <c r="AW127" s="93" t="s">
        <v>190</v>
      </c>
      <c r="AX127" s="93">
        <v>-0.35847951615982859</v>
      </c>
      <c r="AY127" s="93">
        <v>-0.36290597094501265</v>
      </c>
      <c r="AZ127" s="93">
        <v>-0.3673232682314162</v>
      </c>
      <c r="BA127" s="93">
        <v>-0.37600243567440345</v>
      </c>
      <c r="BB127" s="93">
        <v>-0.37600243567440345</v>
      </c>
      <c r="BC127" s="93">
        <v>-0.37600243567440345</v>
      </c>
      <c r="BF127" s="11"/>
      <c r="BG127" s="11"/>
      <c r="BH127" s="11"/>
      <c r="BI127" s="11"/>
      <c r="BJ127" s="11"/>
      <c r="BK127" s="11"/>
      <c r="BN127" s="11"/>
      <c r="BO127" s="11"/>
      <c r="BP127" s="11"/>
      <c r="BQ127" s="11"/>
      <c r="BR127" s="11"/>
      <c r="BS127" s="11"/>
      <c r="BV127" s="11"/>
      <c r="BW127" s="11"/>
      <c r="BX127" s="11"/>
      <c r="BY127" s="11"/>
      <c r="BZ127" s="11"/>
      <c r="CA127" s="11"/>
    </row>
    <row r="128" spans="1:79">
      <c r="A128" s="11" t="s">
        <v>191</v>
      </c>
      <c r="B128" s="148">
        <v>-0.23417092128257225</v>
      </c>
      <c r="C128" s="148">
        <v>-0.24234181542114225</v>
      </c>
      <c r="D128" s="148">
        <v>-0.24143264336005923</v>
      </c>
      <c r="E128" s="148">
        <v>-0.22473806989613179</v>
      </c>
      <c r="F128" s="148">
        <v>-0.30268673623325015</v>
      </c>
      <c r="G128" s="148">
        <v>-0.32832085129165606</v>
      </c>
      <c r="I128" s="93" t="s">
        <v>191</v>
      </c>
      <c r="J128" s="93">
        <v>-0.20969096202097481</v>
      </c>
      <c r="K128" s="93">
        <v>-0.32023244736647166</v>
      </c>
      <c r="L128" s="93">
        <v>-0.12656448576143506</v>
      </c>
      <c r="M128" s="93">
        <v>0.26474769481240673</v>
      </c>
      <c r="N128" s="93">
        <v>0.30880503974847823</v>
      </c>
      <c r="O128" s="93">
        <v>0.32239183667877963</v>
      </c>
      <c r="P128" s="93"/>
      <c r="Q128" s="93" t="s">
        <v>191</v>
      </c>
      <c r="R128" s="93">
        <v>0.24418861188212487</v>
      </c>
      <c r="S128" s="93">
        <v>0.24366439322117339</v>
      </c>
      <c r="T128" s="93">
        <v>0.24406327582352219</v>
      </c>
      <c r="U128" s="93">
        <v>0.21418177484785172</v>
      </c>
      <c r="V128" s="93">
        <v>0.40149911195733334</v>
      </c>
      <c r="W128" s="93">
        <v>0.38558052283910499</v>
      </c>
      <c r="X128" s="93"/>
      <c r="Y128" s="93" t="s">
        <v>191</v>
      </c>
      <c r="Z128" s="93">
        <v>0.44075271605330624</v>
      </c>
      <c r="AA128" s="93">
        <v>0.38656690484878842</v>
      </c>
      <c r="AB128" s="93">
        <v>0.39712190193303154</v>
      </c>
      <c r="AC128" s="93">
        <v>0.41581842829427201</v>
      </c>
      <c r="AD128" s="93">
        <v>0.44418152238641373</v>
      </c>
      <c r="AE128" s="93">
        <v>0.27149366891906912</v>
      </c>
      <c r="AF128" s="93"/>
      <c r="AG128" s="93" t="s">
        <v>191</v>
      </c>
      <c r="AH128" s="93">
        <v>0.27691917225032864</v>
      </c>
      <c r="AI128" s="93">
        <v>0.27691917225032864</v>
      </c>
      <c r="AJ128" s="93">
        <v>0.26163616998044387</v>
      </c>
      <c r="AK128" s="93">
        <v>0.18125216054232007</v>
      </c>
      <c r="AL128" s="93">
        <v>0.13092473225040285</v>
      </c>
      <c r="AM128" s="93">
        <v>0.12248124083107229</v>
      </c>
      <c r="AN128" s="93"/>
      <c r="AO128" s="93" t="s">
        <v>191</v>
      </c>
      <c r="AP128" s="93">
        <v>0.70543614933801047</v>
      </c>
      <c r="AQ128" s="93">
        <v>0.41436546605512919</v>
      </c>
      <c r="AR128" s="93">
        <v>0.31924695423922511</v>
      </c>
      <c r="AS128" s="93">
        <v>0.4937907998058837</v>
      </c>
      <c r="AT128" s="93">
        <v>0.58145287493880915</v>
      </c>
      <c r="AU128" s="93">
        <v>0.52807568265084992</v>
      </c>
      <c r="AV128" s="93"/>
      <c r="AW128" s="93" t="s">
        <v>191</v>
      </c>
      <c r="AX128" s="93">
        <v>0.62269179036694233</v>
      </c>
      <c r="AY128" s="93">
        <v>0.61658284532746555</v>
      </c>
      <c r="AZ128" s="93">
        <v>0.61056748060510713</v>
      </c>
      <c r="BA128" s="93">
        <v>0.5982164398250428</v>
      </c>
      <c r="BB128" s="93">
        <v>0.5982164398250428</v>
      </c>
      <c r="BC128" s="93">
        <v>0.5982164398250428</v>
      </c>
      <c r="BF128" s="11"/>
      <c r="BG128" s="11"/>
      <c r="BH128" s="11"/>
      <c r="BI128" s="11"/>
      <c r="BJ128" s="11"/>
      <c r="BK128" s="11"/>
      <c r="BN128" s="11"/>
      <c r="BO128" s="11"/>
      <c r="BP128" s="11"/>
      <c r="BQ128" s="11"/>
      <c r="BR128" s="11"/>
      <c r="BS128" s="11"/>
      <c r="BV128" s="11"/>
      <c r="BW128" s="11"/>
      <c r="BX128" s="11"/>
      <c r="BY128" s="11"/>
      <c r="BZ128" s="11"/>
      <c r="CA128" s="11"/>
    </row>
    <row r="129" spans="1:79">
      <c r="A129" s="11" t="s">
        <v>50</v>
      </c>
      <c r="B129" s="148">
        <v>-1.2732603010927235</v>
      </c>
      <c r="C129" s="148">
        <v>-1.3124732076943668</v>
      </c>
      <c r="D129" s="148">
        <v>-1.3522006922924297</v>
      </c>
      <c r="E129" s="148">
        <v>-1.1838851058539788</v>
      </c>
      <c r="F129" s="148">
        <v>-0.87819811628828259</v>
      </c>
      <c r="G129" s="148">
        <v>-0.64934849879814271</v>
      </c>
      <c r="I129" s="93" t="s">
        <v>50</v>
      </c>
      <c r="J129" s="93">
        <v>-0.42349499814106845</v>
      </c>
      <c r="K129" s="93">
        <v>-0.56112238958696481</v>
      </c>
      <c r="L129" s="93">
        <v>-0.694110230274392</v>
      </c>
      <c r="M129" s="93">
        <v>-0.79551032509846908</v>
      </c>
      <c r="N129" s="93">
        <v>-0.89442026456261692</v>
      </c>
      <c r="O129" s="93">
        <v>-0.9395010999832033</v>
      </c>
      <c r="P129" s="93"/>
      <c r="Q129" s="93" t="s">
        <v>50</v>
      </c>
      <c r="R129" s="93">
        <v>9.1365080603399526E-2</v>
      </c>
      <c r="S129" s="93">
        <v>8.9729642036212934E-2</v>
      </c>
      <c r="T129" s="93">
        <v>-0.10008092917342064</v>
      </c>
      <c r="U129" s="93">
        <v>-0.14685618043048154</v>
      </c>
      <c r="V129" s="93">
        <v>-1.9033740920678242</v>
      </c>
      <c r="W129" s="93">
        <v>-1.9642473640839859</v>
      </c>
      <c r="X129" s="93"/>
      <c r="Y129" s="93" t="s">
        <v>50</v>
      </c>
      <c r="Z129" s="93">
        <v>-6.4604598237175737E-2</v>
      </c>
      <c r="AA129" s="93">
        <v>-2.2351385982094612E-2</v>
      </c>
      <c r="AB129" s="93">
        <v>-3.733821813482234E-2</v>
      </c>
      <c r="AC129" s="93">
        <v>-5.9754746972812814E-2</v>
      </c>
      <c r="AD129" s="93">
        <v>-0.11153521251342677</v>
      </c>
      <c r="AE129" s="93">
        <v>-0.19991644739046341</v>
      </c>
      <c r="AF129" s="93"/>
      <c r="AG129" s="93" t="s">
        <v>50</v>
      </c>
      <c r="AH129" s="93">
        <v>9.1031098981193492E-2</v>
      </c>
      <c r="AI129" s="93">
        <v>9.1031098981193492E-2</v>
      </c>
      <c r="AJ129" s="93">
        <v>-7.9236709120068999E-2</v>
      </c>
      <c r="AK129" s="93">
        <v>-0.13040179665412799</v>
      </c>
      <c r="AL129" s="93">
        <v>0.16580922448187876</v>
      </c>
      <c r="AM129" s="93">
        <v>0.15752998894672041</v>
      </c>
      <c r="AN129" s="93"/>
      <c r="AO129" s="93" t="s">
        <v>50</v>
      </c>
      <c r="AP129" s="93">
        <v>-0.92977393369760752</v>
      </c>
      <c r="AQ129" s="93">
        <v>-0.9313114367530988</v>
      </c>
      <c r="AR129" s="93">
        <v>-1.1292101537492021</v>
      </c>
      <c r="AS129" s="93">
        <v>-1.1917607066646896</v>
      </c>
      <c r="AT129" s="93">
        <v>-0.99372046519642343</v>
      </c>
      <c r="AU129" s="93">
        <v>-0.91645404587624302</v>
      </c>
      <c r="AV129" s="93"/>
      <c r="AW129" s="93" t="s">
        <v>50</v>
      </c>
      <c r="AX129" s="93">
        <v>-2.6931312443170419</v>
      </c>
      <c r="AY129" s="93">
        <v>-2.6935542913856905</v>
      </c>
      <c r="AZ129" s="93">
        <v>-2.6941690611458147</v>
      </c>
      <c r="BA129" s="93">
        <v>-2.6941111758693057</v>
      </c>
      <c r="BB129" s="93">
        <v>-2.6941111758693057</v>
      </c>
      <c r="BC129" s="93">
        <v>-2.6941111758693057</v>
      </c>
      <c r="BF129" s="11"/>
      <c r="BG129" s="11"/>
      <c r="BH129" s="11"/>
      <c r="BI129" s="11"/>
      <c r="BJ129" s="11"/>
      <c r="BK129" s="11"/>
      <c r="BN129" s="11"/>
      <c r="BO129" s="11"/>
      <c r="BP129" s="11"/>
      <c r="BQ129" s="11"/>
      <c r="BR129" s="11"/>
      <c r="BS129" s="11"/>
      <c r="BV129" s="11"/>
      <c r="BW129" s="11"/>
      <c r="BX129" s="11"/>
      <c r="BY129" s="11"/>
      <c r="BZ129" s="11"/>
      <c r="CA129" s="11"/>
    </row>
    <row r="130" spans="1:79">
      <c r="A130" s="11" t="s">
        <v>51</v>
      </c>
      <c r="B130" s="148">
        <v>0.50695888455376326</v>
      </c>
      <c r="C130" s="148">
        <v>0.53066690195699939</v>
      </c>
      <c r="D130" s="148">
        <v>0.47266280206193401</v>
      </c>
      <c r="E130" s="148">
        <v>0.44581998769516806</v>
      </c>
      <c r="F130" s="148">
        <v>0.43071656464856817</v>
      </c>
      <c r="G130" s="148">
        <v>0.54534343142006048</v>
      </c>
      <c r="I130" s="93" t="s">
        <v>51</v>
      </c>
      <c r="J130" s="93">
        <v>-0.41894597609596002</v>
      </c>
      <c r="K130" s="93">
        <v>-0.51552182439296201</v>
      </c>
      <c r="L130" s="93">
        <v>-0.60130400790120409</v>
      </c>
      <c r="M130" s="93">
        <v>-0.62707292054091457</v>
      </c>
      <c r="N130" s="93">
        <v>-0.59830182928086051</v>
      </c>
      <c r="O130" s="93">
        <v>-0.47475149637348618</v>
      </c>
      <c r="P130" s="93"/>
      <c r="Q130" s="93" t="s">
        <v>51</v>
      </c>
      <c r="R130" s="93">
        <v>0.23690484242105142</v>
      </c>
      <c r="S130" s="93">
        <v>0.2417998083098051</v>
      </c>
      <c r="T130" s="93">
        <v>0.24537567791703721</v>
      </c>
      <c r="U130" s="93">
        <v>0.21653176486747575</v>
      </c>
      <c r="V130" s="93">
        <v>0.42582877461387236</v>
      </c>
      <c r="W130" s="93">
        <v>0.41051566186839988</v>
      </c>
      <c r="X130" s="93"/>
      <c r="Y130" s="93" t="s">
        <v>51</v>
      </c>
      <c r="Z130" s="93">
        <v>0.43038135642331038</v>
      </c>
      <c r="AA130" s="93">
        <v>0.37755289137737336</v>
      </c>
      <c r="AB130" s="93">
        <v>0.39043570016476614</v>
      </c>
      <c r="AC130" s="93">
        <v>0.41020368238533095</v>
      </c>
      <c r="AD130" s="93">
        <v>0.43441528642130389</v>
      </c>
      <c r="AE130" s="93">
        <v>0.2769846562681858</v>
      </c>
      <c r="AF130" s="93"/>
      <c r="AG130" s="93" t="s">
        <v>51</v>
      </c>
      <c r="AH130" s="93">
        <v>0.1116744374083106</v>
      </c>
      <c r="AI130" s="93">
        <v>0.1116744374083106</v>
      </c>
      <c r="AJ130" s="93">
        <v>0.2139759902030296</v>
      </c>
      <c r="AK130" s="93">
        <v>0.13698029400618683</v>
      </c>
      <c r="AL130" s="93">
        <v>0.10838401896220101</v>
      </c>
      <c r="AM130" s="93">
        <v>0.11176983846733873</v>
      </c>
      <c r="AN130" s="93"/>
      <c r="AO130" s="93" t="s">
        <v>51</v>
      </c>
      <c r="AP130" s="93">
        <v>-0.37054624296248273</v>
      </c>
      <c r="AQ130" s="93">
        <v>-0.30475287883180752</v>
      </c>
      <c r="AR130" s="93">
        <v>-0.51894649911448409</v>
      </c>
      <c r="AS130" s="93">
        <v>-0.44949949280608825</v>
      </c>
      <c r="AT130" s="93">
        <v>-0.36365112914233055</v>
      </c>
      <c r="AU130" s="93">
        <v>-0.27444083319753515</v>
      </c>
      <c r="AV130" s="93"/>
      <c r="AW130" s="93" t="s">
        <v>51</v>
      </c>
      <c r="AX130" s="93">
        <v>0.37654115527186105</v>
      </c>
      <c r="AY130" s="93">
        <v>0.37085430374641232</v>
      </c>
      <c r="AZ130" s="93">
        <v>0.36523985302517525</v>
      </c>
      <c r="BA130" s="93">
        <v>0.35380999078742853</v>
      </c>
      <c r="BB130" s="93">
        <v>0.35380999078742853</v>
      </c>
      <c r="BC130" s="93">
        <v>0.35380999078742853</v>
      </c>
      <c r="BF130" s="11"/>
      <c r="BG130" s="11"/>
      <c r="BH130" s="11"/>
      <c r="BI130" s="11"/>
      <c r="BJ130" s="11"/>
      <c r="BK130" s="11"/>
      <c r="BN130" s="11"/>
      <c r="BO130" s="11"/>
      <c r="BP130" s="11"/>
      <c r="BQ130" s="11"/>
      <c r="BR130" s="11"/>
      <c r="BS130" s="11"/>
      <c r="BV130" s="11"/>
      <c r="BW130" s="11"/>
      <c r="BX130" s="11"/>
      <c r="BY130" s="11"/>
      <c r="BZ130" s="11"/>
      <c r="CA130" s="11"/>
    </row>
    <row r="131" spans="1:79">
      <c r="A131" s="11" t="s">
        <v>15</v>
      </c>
      <c r="B131" s="148">
        <v>-0.57061528710120846</v>
      </c>
      <c r="C131" s="148">
        <v>-0.65986447533552395</v>
      </c>
      <c r="D131" s="148">
        <v>-0.75761558254343475</v>
      </c>
      <c r="E131" s="148">
        <v>-0.83971273411945224</v>
      </c>
      <c r="F131" s="148">
        <v>-0.96461825046862437</v>
      </c>
      <c r="G131" s="148">
        <v>-1.0285227065074785</v>
      </c>
      <c r="I131" s="93" t="s">
        <v>15</v>
      </c>
      <c r="J131" s="93">
        <v>-0.38255379973509301</v>
      </c>
      <c r="K131" s="93">
        <v>-0.49668680833456957</v>
      </c>
      <c r="L131" s="93">
        <v>-0.5506175326050784</v>
      </c>
      <c r="M131" s="93">
        <v>-0.46285965152085368</v>
      </c>
      <c r="N131" s="93">
        <v>-0.4764166685844119</v>
      </c>
      <c r="O131" s="93">
        <v>-0.48708465737542683</v>
      </c>
      <c r="P131" s="93"/>
      <c r="Q131" s="93" t="s">
        <v>15</v>
      </c>
      <c r="R131" s="93">
        <v>0.24276739261120533</v>
      </c>
      <c r="S131" s="93">
        <v>0.24179569059946213</v>
      </c>
      <c r="T131" s="93">
        <v>0.2463200107167855</v>
      </c>
      <c r="U131" s="93">
        <v>0.21664074212260107</v>
      </c>
      <c r="V131" s="93">
        <v>0.41320332127976428</v>
      </c>
      <c r="W131" s="93">
        <v>0.39742489139202752</v>
      </c>
      <c r="X131" s="93"/>
      <c r="Y131" s="93" t="s">
        <v>15</v>
      </c>
      <c r="Z131" s="93">
        <v>0.37830187812360277</v>
      </c>
      <c r="AA131" s="93">
        <v>0.32730989588407949</v>
      </c>
      <c r="AB131" s="93">
        <v>0.31420831057399706</v>
      </c>
      <c r="AC131" s="93">
        <v>0.31916515771665183</v>
      </c>
      <c r="AD131" s="93">
        <v>0.3305454920673177</v>
      </c>
      <c r="AE131" s="93">
        <v>0.25768355998024173</v>
      </c>
      <c r="AF131" s="93"/>
      <c r="AG131" s="93" t="s">
        <v>15</v>
      </c>
      <c r="AH131" s="93">
        <v>0.24608587882516295</v>
      </c>
      <c r="AI131" s="93">
        <v>0.24608587882516295</v>
      </c>
      <c r="AJ131" s="93">
        <v>0.30381595740212453</v>
      </c>
      <c r="AK131" s="93">
        <v>0.22626407261148893</v>
      </c>
      <c r="AL131" s="93">
        <v>0.21006131189834484</v>
      </c>
      <c r="AM131" s="93">
        <v>0.2020993235561559</v>
      </c>
      <c r="AN131" s="93"/>
      <c r="AO131" s="93" t="s">
        <v>15</v>
      </c>
      <c r="AP131" s="93">
        <v>-0.35638857990589728</v>
      </c>
      <c r="AQ131" s="93">
        <v>-0.46851250192487232</v>
      </c>
      <c r="AR131" s="93">
        <v>-0.50424135081003296</v>
      </c>
      <c r="AS131" s="93">
        <v>-0.66599234684818043</v>
      </c>
      <c r="AT131" s="93">
        <v>-0.52116846315585397</v>
      </c>
      <c r="AU131" s="93">
        <v>-0.51519578795205057</v>
      </c>
      <c r="AV131" s="93"/>
      <c r="AW131" s="93" t="s">
        <v>15</v>
      </c>
      <c r="AX131" s="93">
        <v>0.60543786339265149</v>
      </c>
      <c r="AY131" s="93">
        <v>0.60631966677369897</v>
      </c>
      <c r="AZ131" s="93">
        <v>0.62783198595961953</v>
      </c>
      <c r="BA131" s="93">
        <v>0.59561801858375063</v>
      </c>
      <c r="BB131" s="93">
        <v>0.59561801858375063</v>
      </c>
      <c r="BC131" s="93">
        <v>0.59561801858375063</v>
      </c>
      <c r="BF131" s="11"/>
      <c r="BG131" s="11"/>
      <c r="BH131" s="11"/>
      <c r="BI131" s="11"/>
      <c r="BJ131" s="11"/>
      <c r="BK131" s="11"/>
      <c r="BN131" s="11"/>
      <c r="BO131" s="11"/>
      <c r="BP131" s="11"/>
      <c r="BQ131" s="11"/>
      <c r="BR131" s="11"/>
      <c r="BS131" s="11"/>
      <c r="BV131" s="11"/>
      <c r="BW131" s="11"/>
      <c r="BX131" s="11"/>
      <c r="BY131" s="11"/>
      <c r="BZ131" s="11"/>
      <c r="CA131" s="11"/>
    </row>
    <row r="132" spans="1:79">
      <c r="A132" s="11" t="s">
        <v>52</v>
      </c>
      <c r="B132" s="148">
        <v>-0.50594496678465462</v>
      </c>
      <c r="C132" s="148">
        <v>-0.56436075840496136</v>
      </c>
      <c r="D132" s="148">
        <v>-0.60843956071047234</v>
      </c>
      <c r="E132" s="148">
        <v>-0.56401910301427605</v>
      </c>
      <c r="F132" s="148">
        <v>-0.55680864430949839</v>
      </c>
      <c r="G132" s="148">
        <v>-0.57116824978590852</v>
      </c>
      <c r="I132" s="93" t="s">
        <v>52</v>
      </c>
      <c r="J132" s="93">
        <v>-0.42046231677766288</v>
      </c>
      <c r="K132" s="93">
        <v>-0.39755514486934601</v>
      </c>
      <c r="L132" s="93">
        <v>-0.48493928292559157</v>
      </c>
      <c r="M132" s="93">
        <v>-0.5858875990503527</v>
      </c>
      <c r="N132" s="93">
        <v>-0.63424232538365943</v>
      </c>
      <c r="O132" s="93">
        <v>-0.77736515412842178</v>
      </c>
      <c r="P132" s="93"/>
      <c r="Q132" s="93" t="s">
        <v>52</v>
      </c>
      <c r="R132" s="93">
        <v>0.23649257024322368</v>
      </c>
      <c r="S132" s="93">
        <v>0.23570108828528435</v>
      </c>
      <c r="T132" s="93">
        <v>0.23057062335235731</v>
      </c>
      <c r="U132" s="93">
        <v>0.20647933717360048</v>
      </c>
      <c r="V132" s="93">
        <v>0.34686384738139181</v>
      </c>
      <c r="W132" s="93">
        <v>0.32387414373832496</v>
      </c>
      <c r="X132" s="93"/>
      <c r="Y132" s="93" t="s">
        <v>52</v>
      </c>
      <c r="Z132" s="93">
        <v>0.20908005341502531</v>
      </c>
      <c r="AA132" s="93">
        <v>0.19375529614685308</v>
      </c>
      <c r="AB132" s="93">
        <v>0.19905399279096661</v>
      </c>
      <c r="AC132" s="93">
        <v>0.18776870205370835</v>
      </c>
      <c r="AD132" s="93">
        <v>0.17823381820601278</v>
      </c>
      <c r="AE132" s="93">
        <v>-0.25529971455847733</v>
      </c>
      <c r="AF132" s="93"/>
      <c r="AG132" s="93" t="s">
        <v>52</v>
      </c>
      <c r="AH132" s="93">
        <v>0.24047160104783999</v>
      </c>
      <c r="AI132" s="93">
        <v>0.24047160104783999</v>
      </c>
      <c r="AJ132" s="93">
        <v>0.21085348357154057</v>
      </c>
      <c r="AK132" s="93">
        <v>0.2372920796869131</v>
      </c>
      <c r="AL132" s="93">
        <v>0.20393124385577546</v>
      </c>
      <c r="AM132" s="93">
        <v>0.20186368508012414</v>
      </c>
      <c r="AN132" s="93"/>
      <c r="AO132" s="93" t="s">
        <v>52</v>
      </c>
      <c r="AP132" s="93">
        <v>-0.33515208532101898</v>
      </c>
      <c r="AQ132" s="93">
        <v>-0.39731266579745278</v>
      </c>
      <c r="AR132" s="93">
        <v>-0.56306194402783716</v>
      </c>
      <c r="AS132" s="93">
        <v>-0.53455025689405322</v>
      </c>
      <c r="AT132" s="93">
        <v>-0.52116846315585397</v>
      </c>
      <c r="AU132" s="93">
        <v>-0.75595074270656593</v>
      </c>
      <c r="AV132" s="93"/>
      <c r="AW132" s="93" t="s">
        <v>52</v>
      </c>
      <c r="AX132" s="93">
        <v>-1.40738688320511</v>
      </c>
      <c r="AY132" s="93">
        <v>-1.4100146954790727</v>
      </c>
      <c r="AZ132" s="93">
        <v>-1.3628605357915631</v>
      </c>
      <c r="BA132" s="93">
        <v>-1.3678015691401539</v>
      </c>
      <c r="BB132" s="93">
        <v>-1.3678015691401539</v>
      </c>
      <c r="BC132" s="93">
        <v>-1.3678015691401539</v>
      </c>
      <c r="BF132" s="11"/>
      <c r="BG132" s="11"/>
      <c r="BH132" s="11"/>
      <c r="BI132" s="11"/>
      <c r="BJ132" s="11"/>
      <c r="BK132" s="11"/>
      <c r="BN132" s="11"/>
      <c r="BO132" s="11"/>
      <c r="BP132" s="11"/>
      <c r="BQ132" s="11"/>
      <c r="BR132" s="11"/>
      <c r="BS132" s="11"/>
      <c r="BV132" s="11"/>
      <c r="BW132" s="11"/>
      <c r="BX132" s="11"/>
      <c r="BY132" s="11"/>
      <c r="BZ132" s="11"/>
      <c r="CA132" s="11"/>
    </row>
    <row r="133" spans="1:79">
      <c r="A133" s="11" t="s">
        <v>53</v>
      </c>
      <c r="B133" s="148">
        <v>-0.79835003471901178</v>
      </c>
      <c r="C133" s="148">
        <v>-0.70435124946129857</v>
      </c>
      <c r="D133" s="148">
        <v>-0.59614949072991574</v>
      </c>
      <c r="E133" s="148">
        <v>-0.52088638976072432</v>
      </c>
      <c r="F133" s="148">
        <v>-0.46992137426872244</v>
      </c>
      <c r="G133" s="148">
        <v>-0.50911267713244768</v>
      </c>
      <c r="I133" s="93" t="s">
        <v>53</v>
      </c>
      <c r="J133" s="93">
        <v>-0.36890673359976794</v>
      </c>
      <c r="K133" s="93">
        <v>-0.46793862592965474</v>
      </c>
      <c r="L133" s="93">
        <v>-0.53348407616695148</v>
      </c>
      <c r="M133" s="93">
        <v>-0.53995012508011064</v>
      </c>
      <c r="N133" s="93">
        <v>-0.55572015455037038</v>
      </c>
      <c r="O133" s="93">
        <v>-0.54965288879990659</v>
      </c>
      <c r="P133" s="93"/>
      <c r="Q133" s="93" t="s">
        <v>53</v>
      </c>
      <c r="R133" s="93">
        <v>0.23398268916680326</v>
      </c>
      <c r="S133" s="93">
        <v>0.23165685802215621</v>
      </c>
      <c r="T133" s="93">
        <v>0.18951586936263126</v>
      </c>
      <c r="U133" s="93">
        <v>0.11374824341676117</v>
      </c>
      <c r="V133" s="93">
        <v>-0.15846322373380664</v>
      </c>
      <c r="W133" s="93">
        <v>6.6850715238607972E-2</v>
      </c>
      <c r="X133" s="93"/>
      <c r="Y133" s="93" t="s">
        <v>53</v>
      </c>
      <c r="Z133" s="93">
        <v>0.2342003640438334</v>
      </c>
      <c r="AA133" s="93">
        <v>0.19244030988159422</v>
      </c>
      <c r="AB133" s="93">
        <v>0.1672968121674816</v>
      </c>
      <c r="AC133" s="93">
        <v>0.16493021470583594</v>
      </c>
      <c r="AD133" s="93">
        <v>0.19619900669199053</v>
      </c>
      <c r="AE133" s="93">
        <v>0.11455275632263201</v>
      </c>
      <c r="AF133" s="93"/>
      <c r="AG133" s="93" t="s">
        <v>53</v>
      </c>
      <c r="AH133" s="93">
        <v>0.14603639240885721</v>
      </c>
      <c r="AI133" s="93">
        <v>0.14603639240885721</v>
      </c>
      <c r="AJ133" s="93">
        <v>-0.18019055913855533</v>
      </c>
      <c r="AK133" s="93">
        <v>-0.53191591536799299</v>
      </c>
      <c r="AL133" s="93">
        <v>-0.5844604368899341</v>
      </c>
      <c r="AM133" s="93">
        <v>-0.15332344706838968</v>
      </c>
      <c r="AN133" s="93"/>
      <c r="AO133" s="93" t="s">
        <v>53</v>
      </c>
      <c r="AP133" s="93">
        <v>-0.86606444994297294</v>
      </c>
      <c r="AQ133" s="93">
        <v>-1.038111190944228</v>
      </c>
      <c r="AR133" s="93">
        <v>-0.96745352240024085</v>
      </c>
      <c r="AS133" s="93">
        <v>-0.96753596497823713</v>
      </c>
      <c r="AT133" s="93">
        <v>-0.99372046519642343</v>
      </c>
      <c r="AU133" s="93">
        <v>-1.0769573490459199</v>
      </c>
      <c r="AV133" s="93"/>
      <c r="AW133" s="93" t="s">
        <v>53</v>
      </c>
      <c r="AX133" s="93">
        <v>0.3892258169071407</v>
      </c>
      <c r="AY133" s="93">
        <v>0.38351721401224365</v>
      </c>
      <c r="AZ133" s="93">
        <v>0.37788210334654976</v>
      </c>
      <c r="BA133" s="93">
        <v>0.36640477083471473</v>
      </c>
      <c r="BB133" s="93">
        <v>0.36640477083471473</v>
      </c>
      <c r="BC133" s="93">
        <v>0.36640477083471473</v>
      </c>
      <c r="BF133" s="11"/>
      <c r="BG133" s="11"/>
      <c r="BH133" s="11"/>
      <c r="BI133" s="11"/>
      <c r="BJ133" s="11"/>
      <c r="BK133" s="11"/>
      <c r="BN133" s="11"/>
      <c r="BO133" s="11"/>
      <c r="BP133" s="11"/>
      <c r="BQ133" s="11"/>
      <c r="BR133" s="11"/>
      <c r="BS133" s="11"/>
      <c r="BV133" s="11"/>
      <c r="BW133" s="11"/>
      <c r="BX133" s="11"/>
      <c r="BY133" s="11"/>
      <c r="BZ133" s="11"/>
      <c r="CA133" s="11"/>
    </row>
    <row r="134" spans="1:79">
      <c r="A134" s="11" t="s">
        <v>54</v>
      </c>
      <c r="B134" s="148">
        <v>-1.535512336241448</v>
      </c>
      <c r="C134" s="148">
        <v>-1.5491918223085812</v>
      </c>
      <c r="D134" s="148">
        <v>-1.545875243365338</v>
      </c>
      <c r="E134" s="148">
        <v>-1.5156067974740781</v>
      </c>
      <c r="F134" s="148">
        <v>-1.4410968281115892</v>
      </c>
      <c r="G134" s="148">
        <v>-1.4252874702445668</v>
      </c>
      <c r="I134" s="93" t="s">
        <v>54</v>
      </c>
      <c r="J134" s="93">
        <v>-0.42349499814106845</v>
      </c>
      <c r="K134" s="93">
        <v>-0.56112238958696481</v>
      </c>
      <c r="L134" s="93">
        <v>-0.694110230274392</v>
      </c>
      <c r="M134" s="93">
        <v>-0.81451893501718997</v>
      </c>
      <c r="N134" s="93">
        <v>-0.93231404849708988</v>
      </c>
      <c r="O134" s="93">
        <v>-1.0447841817070875</v>
      </c>
      <c r="P134" s="93"/>
      <c r="Q134" s="93" t="s">
        <v>54</v>
      </c>
      <c r="R134" s="93">
        <v>0.16882228565190124</v>
      </c>
      <c r="S134" s="93">
        <v>0.16764902305461937</v>
      </c>
      <c r="T134" s="93">
        <v>7.4094226873188521E-2</v>
      </c>
      <c r="U134" s="93">
        <v>1.7030417252622453E-2</v>
      </c>
      <c r="V134" s="93">
        <v>5.9759902167429435E-2</v>
      </c>
      <c r="W134" s="93">
        <v>9.0883940127858345E-2</v>
      </c>
      <c r="X134" s="93"/>
      <c r="Y134" s="93" t="s">
        <v>54</v>
      </c>
      <c r="Z134" s="93">
        <v>-1.4207475604623681</v>
      </c>
      <c r="AA134" s="93">
        <v>-1.1255877162043748</v>
      </c>
      <c r="AB134" s="93">
        <v>-1.1512053621848779</v>
      </c>
      <c r="AC134" s="93">
        <v>-1.2179307857748394</v>
      </c>
      <c r="AD134" s="93">
        <v>-1.2531025307328167</v>
      </c>
      <c r="AE134" s="93">
        <v>-0.94403224041755573</v>
      </c>
      <c r="AF134" s="93"/>
      <c r="AG134" s="93" t="s">
        <v>54</v>
      </c>
      <c r="AH134" s="93">
        <v>0.23139587258079486</v>
      </c>
      <c r="AI134" s="93">
        <v>0.23139587258079486</v>
      </c>
      <c r="AJ134" s="93">
        <v>0.16948495651552675</v>
      </c>
      <c r="AK134" s="93">
        <v>8.1130736551254384E-2</v>
      </c>
      <c r="AL134" s="93">
        <v>0.18388767010202051</v>
      </c>
      <c r="AM134" s="93">
        <v>0.17570781424059892</v>
      </c>
      <c r="AN134" s="93"/>
      <c r="AO134" s="93" t="s">
        <v>54</v>
      </c>
      <c r="AP134" s="93">
        <v>-1.0076410805088274</v>
      </c>
      <c r="AQ134" s="93">
        <v>-0.9313114367530988</v>
      </c>
      <c r="AR134" s="93">
        <v>-1.0336266897702704</v>
      </c>
      <c r="AS134" s="93">
        <v>-1.1376374931541664</v>
      </c>
      <c r="AT134" s="93">
        <v>-1.072479132203185</v>
      </c>
      <c r="AU134" s="93">
        <v>-0.91645404587624302</v>
      </c>
      <c r="AV134" s="93"/>
      <c r="AW134" s="93" t="s">
        <v>54</v>
      </c>
      <c r="AX134" s="93">
        <v>-1.1311526474862681</v>
      </c>
      <c r="AY134" s="93">
        <v>-1.1342541399488046</v>
      </c>
      <c r="AZ134" s="93">
        <v>-1.1374129579445929</v>
      </c>
      <c r="BA134" s="93">
        <v>-1.1432005224123192</v>
      </c>
      <c r="BB134" s="93">
        <v>-1.1432005224123192</v>
      </c>
      <c r="BC134" s="93">
        <v>-1.1432005224123192</v>
      </c>
      <c r="BF134" s="11"/>
      <c r="BG134" s="11"/>
      <c r="BH134" s="11"/>
      <c r="BI134" s="11"/>
      <c r="BJ134" s="11"/>
      <c r="BK134" s="11"/>
      <c r="BN134" s="11"/>
      <c r="BO134" s="11"/>
      <c r="BP134" s="11"/>
      <c r="BQ134" s="11"/>
      <c r="BR134" s="11"/>
      <c r="BS134" s="11"/>
      <c r="BV134" s="11"/>
      <c r="BW134" s="11"/>
      <c r="BX134" s="11"/>
      <c r="BY134" s="11"/>
      <c r="BZ134" s="11"/>
      <c r="CA134" s="11"/>
    </row>
    <row r="135" spans="1:79">
      <c r="A135" s="11" t="s">
        <v>192</v>
      </c>
      <c r="B135" s="148">
        <v>0.97909189790774565</v>
      </c>
      <c r="C135" s="148">
        <v>1.0098180287795642</v>
      </c>
      <c r="D135" s="148">
        <v>1.0282587242864045</v>
      </c>
      <c r="E135" s="148">
        <v>0.98475656979109316</v>
      </c>
      <c r="F135" s="148">
        <v>0.95017164145148725</v>
      </c>
      <c r="G135" s="148">
        <v>0.95627836529061649</v>
      </c>
      <c r="I135" s="93" t="s">
        <v>192</v>
      </c>
      <c r="J135" s="93">
        <v>-0.13690660929924081</v>
      </c>
      <c r="K135" s="93">
        <v>-3.2750623317323438E-2</v>
      </c>
      <c r="L135" s="93">
        <v>0.17898215405182988</v>
      </c>
      <c r="M135" s="93">
        <v>0.29959681299672836</v>
      </c>
      <c r="N135" s="93">
        <v>0.46350543601704747</v>
      </c>
      <c r="O135" s="93">
        <v>0.46136550455430675</v>
      </c>
      <c r="P135" s="93"/>
      <c r="Q135" s="93" t="s">
        <v>192</v>
      </c>
      <c r="R135" s="93">
        <v>0.2472929633614866</v>
      </c>
      <c r="S135" s="93">
        <v>0.24676905134594601</v>
      </c>
      <c r="T135" s="93">
        <v>0.25133492811013775</v>
      </c>
      <c r="U135" s="93">
        <v>0.22315773665737859</v>
      </c>
      <c r="V135" s="93">
        <v>0.45739323848217228</v>
      </c>
      <c r="W135" s="93">
        <v>0.43255577159591996</v>
      </c>
      <c r="X135" s="93"/>
      <c r="Y135" s="93" t="s">
        <v>192</v>
      </c>
      <c r="Z135" s="93">
        <v>0.42669340386284688</v>
      </c>
      <c r="AA135" s="93">
        <v>0.36967356963141818</v>
      </c>
      <c r="AB135" s="93">
        <v>0.37663829644352215</v>
      </c>
      <c r="AC135" s="93">
        <v>0.38708093881908084</v>
      </c>
      <c r="AD135" s="93">
        <v>0.40675202599649352</v>
      </c>
      <c r="AE135" s="93">
        <v>0.29641518541646172</v>
      </c>
      <c r="AF135" s="93"/>
      <c r="AG135" s="93" t="s">
        <v>192</v>
      </c>
      <c r="AH135" s="93">
        <v>0.30448993739849894</v>
      </c>
      <c r="AI135" s="93">
        <v>0.30448993739849894</v>
      </c>
      <c r="AJ135" s="93">
        <v>0.31297138803363478</v>
      </c>
      <c r="AK135" s="93">
        <v>0.25240897608360313</v>
      </c>
      <c r="AL135" s="93">
        <v>0.20750833160339385</v>
      </c>
      <c r="AM135" s="93">
        <v>0.1990865173268927</v>
      </c>
      <c r="AN135" s="93"/>
      <c r="AO135" s="93" t="s">
        <v>192</v>
      </c>
      <c r="AP135" s="93">
        <v>1.4274769652238681</v>
      </c>
      <c r="AQ135" s="93">
        <v>1.3755632537752918</v>
      </c>
      <c r="AR135" s="93">
        <v>1.4074279287686016</v>
      </c>
      <c r="AS135" s="93">
        <v>1.4370810924178556</v>
      </c>
      <c r="AT135" s="93">
        <v>1.4477982120131867</v>
      </c>
      <c r="AU135" s="93">
        <v>1.491095501668912</v>
      </c>
      <c r="AV135" s="93"/>
      <c r="AW135" s="93" t="s">
        <v>192</v>
      </c>
      <c r="AX135" s="93" t="s">
        <v>345</v>
      </c>
      <c r="AY135" s="93" t="s">
        <v>345</v>
      </c>
      <c r="AZ135" s="93" t="s">
        <v>345</v>
      </c>
      <c r="BA135" s="93" t="s">
        <v>345</v>
      </c>
      <c r="BB135" s="93" t="s">
        <v>345</v>
      </c>
      <c r="BC135" s="93" t="s">
        <v>345</v>
      </c>
      <c r="BF135" s="11"/>
      <c r="BG135" s="11"/>
      <c r="BH135" s="11"/>
      <c r="BI135" s="11"/>
      <c r="BJ135" s="11"/>
      <c r="BK135" s="11"/>
      <c r="BN135" s="11"/>
      <c r="BO135" s="11"/>
      <c r="BP135" s="11"/>
      <c r="BQ135" s="11"/>
      <c r="BR135" s="11"/>
      <c r="BS135" s="11"/>
      <c r="BV135" s="11"/>
      <c r="BW135" s="11"/>
      <c r="BX135" s="11"/>
      <c r="BY135" s="11"/>
      <c r="BZ135" s="11"/>
      <c r="CA135" s="11"/>
    </row>
    <row r="136" spans="1:79">
      <c r="A136" s="11" t="s">
        <v>55</v>
      </c>
      <c r="B136" s="148">
        <v>1.1715158571318478</v>
      </c>
      <c r="C136" s="148">
        <v>1.1938871584192381</v>
      </c>
      <c r="D136" s="148">
        <v>1.2121859784781819</v>
      </c>
      <c r="E136" s="148">
        <v>1.2448868507532354</v>
      </c>
      <c r="F136" s="148">
        <v>1.244467233525083</v>
      </c>
      <c r="G136" s="148">
        <v>1.0593785686755004</v>
      </c>
      <c r="I136" s="93" t="s">
        <v>55</v>
      </c>
      <c r="J136" s="93">
        <v>2.096663214848971</v>
      </c>
      <c r="K136" s="93">
        <v>2.2234860371511642</v>
      </c>
      <c r="L136" s="93">
        <v>1.8430691106049149</v>
      </c>
      <c r="M136" s="93">
        <v>1.2067299196734638</v>
      </c>
      <c r="N136" s="93">
        <v>1.1342644774138499</v>
      </c>
      <c r="O136" s="93">
        <v>0.93574098992163601</v>
      </c>
      <c r="P136" s="93"/>
      <c r="Q136" s="93" t="s">
        <v>55</v>
      </c>
      <c r="R136" s="93">
        <v>0.24696907203684232</v>
      </c>
      <c r="S136" s="93">
        <v>0.24634641123902085</v>
      </c>
      <c r="T136" s="93">
        <v>0.25162085184296706</v>
      </c>
      <c r="U136" s="93">
        <v>0.22027525498955136</v>
      </c>
      <c r="V136" s="93">
        <v>0.43362738617802798</v>
      </c>
      <c r="W136" s="93">
        <v>0.39422878067524075</v>
      </c>
      <c r="X136" s="93"/>
      <c r="Y136" s="93" t="s">
        <v>55</v>
      </c>
      <c r="Z136" s="93">
        <v>0.46297583076534243</v>
      </c>
      <c r="AA136" s="93">
        <v>0.4004665383720874</v>
      </c>
      <c r="AB136" s="93">
        <v>0.41403976271430132</v>
      </c>
      <c r="AC136" s="93">
        <v>0.42935581166697906</v>
      </c>
      <c r="AD136" s="93">
        <v>0.45884085028988014</v>
      </c>
      <c r="AE136" s="93">
        <v>0.29955023871609671</v>
      </c>
      <c r="AF136" s="93"/>
      <c r="AG136" s="93" t="s">
        <v>55</v>
      </c>
      <c r="AH136" s="93">
        <v>0.31228833097568343</v>
      </c>
      <c r="AI136" s="93">
        <v>0.31228833097568343</v>
      </c>
      <c r="AJ136" s="93">
        <v>0.32705039328029484</v>
      </c>
      <c r="AK136" s="93">
        <v>0.24276280732979202</v>
      </c>
      <c r="AL136" s="93">
        <v>0.21256055161393414</v>
      </c>
      <c r="AM136" s="93">
        <v>0.20430138133442788</v>
      </c>
      <c r="AN136" s="93"/>
      <c r="AO136" s="93" t="s">
        <v>55</v>
      </c>
      <c r="AP136" s="93">
        <v>1.038141231167768</v>
      </c>
      <c r="AQ136" s="93">
        <v>0.99108413868722656</v>
      </c>
      <c r="AR136" s="93">
        <v>1.1500878334407085</v>
      </c>
      <c r="AS136" s="93">
        <v>1.1046099237103575</v>
      </c>
      <c r="AT136" s="93">
        <v>1.0540048769793786</v>
      </c>
      <c r="AU136" s="93">
        <v>1.0095855921598813</v>
      </c>
      <c r="AV136" s="93"/>
      <c r="AW136" s="93" t="s">
        <v>55</v>
      </c>
      <c r="AX136" s="93" t="s">
        <v>345</v>
      </c>
      <c r="AY136" s="93" t="s">
        <v>345</v>
      </c>
      <c r="AZ136" s="93" t="s">
        <v>345</v>
      </c>
      <c r="BA136" s="93" t="s">
        <v>345</v>
      </c>
      <c r="BB136" s="93" t="s">
        <v>345</v>
      </c>
      <c r="BC136" s="93" t="s">
        <v>345</v>
      </c>
      <c r="BF136" s="11"/>
      <c r="BG136" s="11"/>
      <c r="BH136" s="11"/>
      <c r="BI136" s="11"/>
      <c r="BJ136" s="11"/>
      <c r="BK136" s="11"/>
      <c r="BN136" s="11"/>
      <c r="BO136" s="11"/>
      <c r="BP136" s="11"/>
      <c r="BQ136" s="11"/>
      <c r="BR136" s="11"/>
      <c r="BS136" s="11"/>
      <c r="BV136" s="11"/>
      <c r="BW136" s="11"/>
      <c r="BX136" s="11"/>
      <c r="BY136" s="11"/>
      <c r="BZ136" s="11"/>
      <c r="CA136" s="11"/>
    </row>
    <row r="137" spans="1:79">
      <c r="A137" s="11" t="s">
        <v>56</v>
      </c>
      <c r="B137" s="148">
        <v>-1.2641350411707555</v>
      </c>
      <c r="C137" s="148">
        <v>-1.267986433568592</v>
      </c>
      <c r="D137" s="148">
        <v>-1.3606766026238479</v>
      </c>
      <c r="E137" s="148">
        <v>-1.4435707196691772</v>
      </c>
      <c r="F137" s="148">
        <v>-1.5793690428001361</v>
      </c>
      <c r="G137" s="148">
        <v>-1.5948408852898497</v>
      </c>
      <c r="I137" s="93" t="s">
        <v>56</v>
      </c>
      <c r="J137" s="93">
        <v>-0.4143969540508517</v>
      </c>
      <c r="K137" s="93">
        <v>-0.37971144544560581</v>
      </c>
      <c r="L137" s="93">
        <v>-0.51920619580184557</v>
      </c>
      <c r="M137" s="93">
        <v>-0.67829056393302367</v>
      </c>
      <c r="N137" s="93">
        <v>-0.82214861479068435</v>
      </c>
      <c r="O137" s="93">
        <v>-0.94852536413096478</v>
      </c>
      <c r="P137" s="93"/>
      <c r="Q137" s="93" t="s">
        <v>56</v>
      </c>
      <c r="R137" s="93">
        <v>-0.74028461866809969</v>
      </c>
      <c r="S137" s="93">
        <v>-0.71690835230796146</v>
      </c>
      <c r="T137" s="93">
        <v>-0.12739577517509856</v>
      </c>
      <c r="U137" s="93">
        <v>1.6942057005719918E-2</v>
      </c>
      <c r="V137" s="93">
        <v>-1.0019267331851771</v>
      </c>
      <c r="W137" s="93">
        <v>-0.41529241070762957</v>
      </c>
      <c r="X137" s="93"/>
      <c r="Y137" s="93" t="s">
        <v>56</v>
      </c>
      <c r="Z137" s="93">
        <v>0.12029544915880529</v>
      </c>
      <c r="AA137" s="93">
        <v>0.13763587863100382</v>
      </c>
      <c r="AB137" s="93">
        <v>0.1114622429606755</v>
      </c>
      <c r="AC137" s="93">
        <v>0.10784110213324517</v>
      </c>
      <c r="AD137" s="93">
        <v>8.2987152856253424E-2</v>
      </c>
      <c r="AE137" s="93">
        <v>1.0625612075569155E-2</v>
      </c>
      <c r="AF137" s="93"/>
      <c r="AG137" s="93" t="s">
        <v>56</v>
      </c>
      <c r="AH137" s="93">
        <v>-2.3740039957865129</v>
      </c>
      <c r="AI137" s="93">
        <v>-2.3740039957865129</v>
      </c>
      <c r="AJ137" s="93">
        <v>-1.3509033949670914</v>
      </c>
      <c r="AK137" s="93">
        <v>0.12867224817956752</v>
      </c>
      <c r="AL137" s="93">
        <v>0.20152721011001529</v>
      </c>
      <c r="AM137" s="93">
        <v>5.4175166312254878E-2</v>
      </c>
      <c r="AN137" s="93"/>
      <c r="AO137" s="93" t="s">
        <v>56</v>
      </c>
      <c r="AP137" s="93">
        <v>-1.0359564066219984</v>
      </c>
      <c r="AQ137" s="93">
        <v>-1.0523511581697118</v>
      </c>
      <c r="AR137" s="93">
        <v>-0.84981233596463246</v>
      </c>
      <c r="AS137" s="93">
        <v>-0.86702142560155138</v>
      </c>
      <c r="AT137" s="93">
        <v>-0.91496179818966206</v>
      </c>
      <c r="AU137" s="93">
        <v>-0.75595074270656593</v>
      </c>
      <c r="AV137" s="93"/>
      <c r="AW137" s="93" t="s">
        <v>56</v>
      </c>
      <c r="AX137" s="93">
        <v>-1.0764014241033053</v>
      </c>
      <c r="AY137" s="93">
        <v>-1.0795968027191973</v>
      </c>
      <c r="AZ137" s="93">
        <v>-1.0828447959146525</v>
      </c>
      <c r="BA137" s="93">
        <v>-1.0888372578920948</v>
      </c>
      <c r="BB137" s="93">
        <v>-1.0888372578920948</v>
      </c>
      <c r="BC137" s="93">
        <v>-1.0888372578920948</v>
      </c>
      <c r="BF137" s="11"/>
      <c r="BG137" s="11"/>
      <c r="BH137" s="11"/>
      <c r="BI137" s="11"/>
      <c r="BJ137" s="11"/>
      <c r="BK137" s="11"/>
      <c r="BN137" s="11"/>
      <c r="BO137" s="11"/>
      <c r="BP137" s="11"/>
      <c r="BQ137" s="11"/>
      <c r="BR137" s="11"/>
      <c r="BS137" s="11"/>
      <c r="BV137" s="11"/>
      <c r="BW137" s="11"/>
      <c r="BX137" s="11"/>
      <c r="BY137" s="11"/>
      <c r="BZ137" s="11"/>
      <c r="CA137" s="11"/>
    </row>
    <row r="138" spans="1:79">
      <c r="A138" s="11" t="s">
        <v>57</v>
      </c>
      <c r="B138" s="148">
        <v>1.2306316714089431</v>
      </c>
      <c r="C138" s="148">
        <v>1.2012335981831275</v>
      </c>
      <c r="D138" s="148">
        <v>1.1871820430004978</v>
      </c>
      <c r="E138" s="148">
        <v>1.1821887830341549</v>
      </c>
      <c r="F138" s="148">
        <v>1.2365259238977002</v>
      </c>
      <c r="G138" s="148">
        <v>1.2147618135873155</v>
      </c>
      <c r="I138" s="93" t="s">
        <v>57</v>
      </c>
      <c r="J138" s="93">
        <v>1.1694777507632743E-2</v>
      </c>
      <c r="K138" s="93">
        <v>0.19921746919129965</v>
      </c>
      <c r="L138" s="93">
        <v>0.38743920738237503</v>
      </c>
      <c r="M138" s="93">
        <v>0.45219370928868213</v>
      </c>
      <c r="N138" s="93">
        <v>0.51116565910988976</v>
      </c>
      <c r="O138" s="93">
        <v>0.77901960255551128</v>
      </c>
      <c r="P138" s="93"/>
      <c r="Q138" s="93" t="s">
        <v>57</v>
      </c>
      <c r="R138" s="93">
        <v>0.2474356522242164</v>
      </c>
      <c r="S138" s="93">
        <v>0.24698328652176327</v>
      </c>
      <c r="T138" s="93">
        <v>0.25200933881424831</v>
      </c>
      <c r="U138" s="93">
        <v>0.22370447196781859</v>
      </c>
      <c r="V138" s="93">
        <v>0.46050272531477632</v>
      </c>
      <c r="W138" s="93">
        <v>0.43877053913440889</v>
      </c>
      <c r="X138" s="93"/>
      <c r="Y138" s="93" t="s">
        <v>57</v>
      </c>
      <c r="Z138" s="93">
        <v>0.49589728724766702</v>
      </c>
      <c r="AA138" s="93">
        <v>0.43202452516732515</v>
      </c>
      <c r="AB138" s="93">
        <v>0.44846756094726342</v>
      </c>
      <c r="AC138" s="93">
        <v>0.4708373834734193</v>
      </c>
      <c r="AD138" s="93">
        <v>0.5030346007010017</v>
      </c>
      <c r="AE138" s="93">
        <v>0.30141899548251849</v>
      </c>
      <c r="AF138" s="93"/>
      <c r="AG138" s="93" t="s">
        <v>57</v>
      </c>
      <c r="AH138" s="93">
        <v>0.28049592831541653</v>
      </c>
      <c r="AI138" s="93">
        <v>0.28049592831541653</v>
      </c>
      <c r="AJ138" s="93">
        <v>0.27187108524429598</v>
      </c>
      <c r="AK138" s="93">
        <v>0.19521362861573766</v>
      </c>
      <c r="AL138" s="93">
        <v>0.14450355545376525</v>
      </c>
      <c r="AM138" s="93">
        <v>0.15419738764284271</v>
      </c>
      <c r="AN138" s="93"/>
      <c r="AO138" s="93" t="s">
        <v>57</v>
      </c>
      <c r="AP138" s="93">
        <v>1.066456557280939</v>
      </c>
      <c r="AQ138" s="93">
        <v>1.055163991201904</v>
      </c>
      <c r="AR138" s="93">
        <v>1.1133249626795811</v>
      </c>
      <c r="AS138" s="93">
        <v>1.205124463087043</v>
      </c>
      <c r="AT138" s="93">
        <v>1.1327635439861405</v>
      </c>
      <c r="AU138" s="93">
        <v>1.1700888953295585</v>
      </c>
      <c r="AV138" s="93"/>
      <c r="AW138" s="93" t="s">
        <v>57</v>
      </c>
      <c r="AX138" s="93" t="s">
        <v>345</v>
      </c>
      <c r="AY138" s="93" t="s">
        <v>345</v>
      </c>
      <c r="AZ138" s="93" t="s">
        <v>345</v>
      </c>
      <c r="BA138" s="93" t="s">
        <v>345</v>
      </c>
      <c r="BB138" s="93" t="s">
        <v>345</v>
      </c>
      <c r="BC138" s="93" t="s">
        <v>345</v>
      </c>
      <c r="BF138" s="11"/>
      <c r="BG138" s="11"/>
      <c r="BH138" s="11"/>
      <c r="BI138" s="11"/>
      <c r="BJ138" s="11"/>
      <c r="BK138" s="11"/>
      <c r="BN138" s="11"/>
      <c r="BO138" s="11"/>
      <c r="BP138" s="11"/>
      <c r="BQ138" s="11"/>
      <c r="BR138" s="11"/>
      <c r="BS138" s="11"/>
      <c r="BV138" s="11"/>
      <c r="BW138" s="11"/>
      <c r="BX138" s="11"/>
      <c r="BY138" s="11"/>
      <c r="BZ138" s="11"/>
      <c r="CA138" s="11"/>
    </row>
    <row r="139" spans="1:79">
      <c r="A139" s="11" t="s">
        <v>58</v>
      </c>
      <c r="B139" s="148">
        <v>-0.96022421072609143</v>
      </c>
      <c r="C139" s="148">
        <v>-1.0455525629397182</v>
      </c>
      <c r="D139" s="148">
        <v>-1.1504740264046738</v>
      </c>
      <c r="E139" s="148">
        <v>-1.2981645626185438</v>
      </c>
      <c r="F139" s="148">
        <v>-1.4107329971833611</v>
      </c>
      <c r="G139" s="148">
        <v>-1.5156833831649623</v>
      </c>
      <c r="I139" s="93" t="s">
        <v>58</v>
      </c>
      <c r="J139" s="93">
        <v>-0.42349499814106845</v>
      </c>
      <c r="K139" s="93">
        <v>-0.55814843968300809</v>
      </c>
      <c r="L139" s="93">
        <v>-0.68625739607358383</v>
      </c>
      <c r="M139" s="93">
        <v>-0.77386163046881484</v>
      </c>
      <c r="N139" s="93">
        <v>-0.88934171620026492</v>
      </c>
      <c r="O139" s="93">
        <v>-1.0077846987012655</v>
      </c>
      <c r="P139" s="93"/>
      <c r="Q139" s="93" t="s">
        <v>58</v>
      </c>
      <c r="R139" s="93">
        <v>0.22022688130365187</v>
      </c>
      <c r="S139" s="93">
        <v>0.21821321969442739</v>
      </c>
      <c r="T139" s="93">
        <v>0.19340793584839241</v>
      </c>
      <c r="U139" s="93">
        <v>0.16105474858107627</v>
      </c>
      <c r="V139" s="93">
        <v>8.3922650271626043E-2</v>
      </c>
      <c r="W139" s="93">
        <v>8.8348448388700623E-2</v>
      </c>
      <c r="X139" s="93"/>
      <c r="Y139" s="93" t="s">
        <v>58</v>
      </c>
      <c r="Z139" s="93">
        <v>0.41031134892639154</v>
      </c>
      <c r="AA139" s="93">
        <v>0.3591226534888054</v>
      </c>
      <c r="AB139" s="93">
        <v>0.37066486011839417</v>
      </c>
      <c r="AC139" s="93">
        <v>0.38510505629981762</v>
      </c>
      <c r="AD139" s="93">
        <v>0.40923091300213138</v>
      </c>
      <c r="AE139" s="93">
        <v>0.24648284773930323</v>
      </c>
      <c r="AF139" s="93"/>
      <c r="AG139" s="93" t="s">
        <v>58</v>
      </c>
      <c r="AH139" s="93">
        <v>0.2825197943952763</v>
      </c>
      <c r="AI139" s="93">
        <v>0.2825197943952763</v>
      </c>
      <c r="AJ139" s="93">
        <v>0.30664245254762917</v>
      </c>
      <c r="AK139" s="93">
        <v>0.23270743435830468</v>
      </c>
      <c r="AL139" s="93">
        <v>0.18825367975454205</v>
      </c>
      <c r="AM139" s="93">
        <v>0.1787374517895787</v>
      </c>
      <c r="AN139" s="93"/>
      <c r="AO139" s="93" t="s">
        <v>58</v>
      </c>
      <c r="AP139" s="93">
        <v>-0.39886156907565368</v>
      </c>
      <c r="AQ139" s="93">
        <v>-0.5397123380522918</v>
      </c>
      <c r="AR139" s="93">
        <v>-0.48953620250558194</v>
      </c>
      <c r="AS139" s="93">
        <v>-0.550014032182774</v>
      </c>
      <c r="AT139" s="93">
        <v>-0.59992713016261534</v>
      </c>
      <c r="AU139" s="93">
        <v>-0.67569909112172732</v>
      </c>
      <c r="AV139" s="93"/>
      <c r="AW139" s="93" t="s">
        <v>58</v>
      </c>
      <c r="AX139" s="93">
        <v>-1.3871530717768834</v>
      </c>
      <c r="AY139" s="93">
        <v>-1.3898155805307661</v>
      </c>
      <c r="AZ139" s="93">
        <v>-1.4263268160905025</v>
      </c>
      <c r="BA139" s="93">
        <v>-1.4310295404636679</v>
      </c>
      <c r="BB139" s="93">
        <v>-1.4310295404636679</v>
      </c>
      <c r="BC139" s="93">
        <v>-1.4310295404636679</v>
      </c>
      <c r="BF139" s="11"/>
      <c r="BG139" s="11"/>
      <c r="BH139" s="11"/>
      <c r="BI139" s="11"/>
      <c r="BJ139" s="11"/>
      <c r="BK139" s="11"/>
      <c r="BN139" s="11"/>
      <c r="BO139" s="11"/>
      <c r="BP139" s="11"/>
      <c r="BQ139" s="11"/>
      <c r="BR139" s="11"/>
      <c r="BS139" s="11"/>
      <c r="BV139" s="11"/>
      <c r="BW139" s="11"/>
      <c r="BX139" s="11"/>
      <c r="BY139" s="11"/>
      <c r="BZ139" s="11"/>
      <c r="CA139" s="11"/>
    </row>
    <row r="140" spans="1:79">
      <c r="A140" s="11" t="s">
        <v>193</v>
      </c>
      <c r="B140" s="148">
        <v>-0.56625103235591956</v>
      </c>
      <c r="C140" s="148">
        <v>-0.50273229149677801</v>
      </c>
      <c r="D140" s="148">
        <v>-0.5359705273768457</v>
      </c>
      <c r="E140" s="148">
        <v>-0.54534308284263511</v>
      </c>
      <c r="F140" s="148">
        <v>-0.50635797138259608</v>
      </c>
      <c r="G140" s="148">
        <v>-0.47637469785857445</v>
      </c>
      <c r="I140" s="93" t="s">
        <v>193</v>
      </c>
      <c r="J140" s="93">
        <v>-0.42349499814106845</v>
      </c>
      <c r="K140" s="93">
        <v>-0.55220053987509476</v>
      </c>
      <c r="L140" s="93">
        <v>-0.67126562169022275</v>
      </c>
      <c r="M140" s="93">
        <v>-0.76118922385633414</v>
      </c>
      <c r="N140" s="93">
        <v>-0.79363061244824606</v>
      </c>
      <c r="O140" s="93">
        <v>-0.72652846609603194</v>
      </c>
      <c r="P140" s="93"/>
      <c r="Q140" s="93" t="s">
        <v>193</v>
      </c>
      <c r="R140" s="93">
        <v>0.23141811517541488</v>
      </c>
      <c r="S140" s="93">
        <v>0.23118657883623558</v>
      </c>
      <c r="T140" s="93">
        <v>0.21459826205555452</v>
      </c>
      <c r="U140" s="93">
        <v>0.18177911106495892</v>
      </c>
      <c r="V140" s="93">
        <v>0.36749249298664349</v>
      </c>
      <c r="W140" s="93">
        <v>0.35819721205620153</v>
      </c>
      <c r="X140" s="93"/>
      <c r="Y140" s="93" t="s">
        <v>193</v>
      </c>
      <c r="Z140" s="93">
        <v>0.19195815538129282</v>
      </c>
      <c r="AA140" s="93">
        <v>0.19038839225603241</v>
      </c>
      <c r="AB140" s="93">
        <v>0.18230773531259334</v>
      </c>
      <c r="AC140" s="93">
        <v>0.19390441287337121</v>
      </c>
      <c r="AD140" s="93">
        <v>0.21181993426174214</v>
      </c>
      <c r="AE140" s="93">
        <v>0.24077171534392361</v>
      </c>
      <c r="AF140" s="93"/>
      <c r="AG140" s="93" t="s">
        <v>193</v>
      </c>
      <c r="AH140" s="93">
        <v>0.21164015014905696</v>
      </c>
      <c r="AI140" s="93">
        <v>0.21164015014905696</v>
      </c>
      <c r="AJ140" s="93">
        <v>0.13488868369003323</v>
      </c>
      <c r="AK140" s="93">
        <v>5.175926077227274E-2</v>
      </c>
      <c r="AL140" s="93">
        <v>0.14503571659599365</v>
      </c>
      <c r="AM140" s="93">
        <v>0.13531264692086889</v>
      </c>
      <c r="AN140" s="93"/>
      <c r="AO140" s="93" t="s">
        <v>193</v>
      </c>
      <c r="AP140" s="93">
        <v>-0.56167469422638616</v>
      </c>
      <c r="AQ140" s="93">
        <v>-0.69635197753261446</v>
      </c>
      <c r="AR140" s="93">
        <v>-0.46747848004890552</v>
      </c>
      <c r="AS140" s="93">
        <v>-0.29486173991887987</v>
      </c>
      <c r="AT140" s="93">
        <v>-0.44240979614909226</v>
      </c>
      <c r="AU140" s="93">
        <v>-0.59544743953688872</v>
      </c>
      <c r="AV140" s="93"/>
      <c r="AW140" s="93" t="s">
        <v>193</v>
      </c>
      <c r="AX140" s="93">
        <v>0.43411551223552336</v>
      </c>
      <c r="AY140" s="93">
        <v>0.42832993351142529</v>
      </c>
      <c r="AZ140" s="93">
        <v>0.42262170945580957</v>
      </c>
      <c r="BA140" s="93">
        <v>0.41097638459208918</v>
      </c>
      <c r="BB140" s="93">
        <v>0.41097638459208918</v>
      </c>
      <c r="BC140" s="93">
        <v>0.41097638459208918</v>
      </c>
      <c r="BF140" s="11"/>
      <c r="BG140" s="11"/>
      <c r="BH140" s="11"/>
      <c r="BI140" s="11"/>
      <c r="BJ140" s="11"/>
      <c r="BK140" s="11"/>
      <c r="BN140" s="11"/>
      <c r="BO140" s="11"/>
      <c r="BP140" s="11"/>
      <c r="BQ140" s="11"/>
      <c r="BR140" s="11"/>
      <c r="BS140" s="11"/>
      <c r="BV140" s="11"/>
      <c r="BW140" s="11"/>
      <c r="BX140" s="11"/>
      <c r="BY140" s="11"/>
      <c r="BZ140" s="11"/>
      <c r="CA140" s="11"/>
    </row>
    <row r="141" spans="1:79">
      <c r="A141" s="11" t="s">
        <v>59</v>
      </c>
      <c r="B141" s="148">
        <v>-0.46785692537122409</v>
      </c>
      <c r="C141" s="148">
        <v>-0.44600145109785433</v>
      </c>
      <c r="D141" s="148">
        <v>-0.48511506538833582</v>
      </c>
      <c r="E141" s="148">
        <v>-0.49153835806243135</v>
      </c>
      <c r="F141" s="148">
        <v>-0.54186029677560132</v>
      </c>
      <c r="G141" s="148">
        <v>-0.55797533276509381</v>
      </c>
      <c r="I141" s="93" t="s">
        <v>59</v>
      </c>
      <c r="J141" s="93">
        <v>-0.34009626064741494</v>
      </c>
      <c r="K141" s="93">
        <v>-0.39557251160004159</v>
      </c>
      <c r="L141" s="93">
        <v>-0.3849941203698507</v>
      </c>
      <c r="M141" s="93">
        <v>-0.37784892382879642</v>
      </c>
      <c r="N141" s="93">
        <v>-0.35843808355131096</v>
      </c>
      <c r="O141" s="93">
        <v>-0.3038920951758684</v>
      </c>
      <c r="P141" s="93"/>
      <c r="Q141" s="93" t="s">
        <v>59</v>
      </c>
      <c r="R141" s="93">
        <v>0.22741100364442043</v>
      </c>
      <c r="S141" s="93">
        <v>0.22694445246941791</v>
      </c>
      <c r="T141" s="93">
        <v>0.20687272683102337</v>
      </c>
      <c r="U141" s="93">
        <v>0.17400629918414479</v>
      </c>
      <c r="V141" s="93">
        <v>0.14504892347150031</v>
      </c>
      <c r="W141" s="93">
        <v>0.15980414877848587</v>
      </c>
      <c r="X141" s="93"/>
      <c r="Y141" s="93" t="s">
        <v>59</v>
      </c>
      <c r="Z141" s="93">
        <v>0.19325216514692256</v>
      </c>
      <c r="AA141" s="93">
        <v>0.18809559010261098</v>
      </c>
      <c r="AB141" s="93">
        <v>0.18632510396824131</v>
      </c>
      <c r="AC141" s="93">
        <v>0.19493505850750795</v>
      </c>
      <c r="AD141" s="93">
        <v>0.20000697094288783</v>
      </c>
      <c r="AE141" s="93">
        <v>0.16469637016660307</v>
      </c>
      <c r="AF141" s="93"/>
      <c r="AG141" s="93" t="s">
        <v>59</v>
      </c>
      <c r="AH141" s="93">
        <v>0.25628311059641012</v>
      </c>
      <c r="AI141" s="93">
        <v>0.25628311059641012</v>
      </c>
      <c r="AJ141" s="93">
        <v>0.29296380054675042</v>
      </c>
      <c r="AK141" s="93">
        <v>0.21669959373801451</v>
      </c>
      <c r="AL141" s="93">
        <v>0.16972958006765512</v>
      </c>
      <c r="AM141" s="93">
        <v>8.4684037213473909E-2</v>
      </c>
      <c r="AN141" s="93"/>
      <c r="AO141" s="93" t="s">
        <v>59</v>
      </c>
      <c r="AP141" s="93">
        <v>-0.32099442226443381</v>
      </c>
      <c r="AQ141" s="93">
        <v>-0.1765931738024524</v>
      </c>
      <c r="AR141" s="93">
        <v>-0.37924759022219923</v>
      </c>
      <c r="AS141" s="93">
        <v>-0.4726951557391697</v>
      </c>
      <c r="AT141" s="93">
        <v>-0.36365112914233055</v>
      </c>
      <c r="AU141" s="93">
        <v>-0.27444083319753515</v>
      </c>
      <c r="AV141" s="93"/>
      <c r="AW141" s="93" t="s">
        <v>59</v>
      </c>
      <c r="AX141" s="93">
        <v>0.74578052398252959</v>
      </c>
      <c r="AY141" s="93">
        <v>0.73946050918047013</v>
      </c>
      <c r="AZ141" s="93">
        <v>0.73324466560633994</v>
      </c>
      <c r="BA141" s="93">
        <v>0.72043298534767364</v>
      </c>
      <c r="BB141" s="93">
        <v>0.72043298534767364</v>
      </c>
      <c r="BC141" s="93">
        <v>0.72043298534767364</v>
      </c>
      <c r="BF141" s="11"/>
      <c r="BG141" s="11"/>
      <c r="BH141" s="11"/>
      <c r="BI141" s="11"/>
      <c r="BJ141" s="11"/>
      <c r="BK141" s="11"/>
      <c r="BN141" s="11"/>
      <c r="BO141" s="11"/>
      <c r="BP141" s="11"/>
      <c r="BQ141" s="11"/>
      <c r="BR141" s="11"/>
      <c r="BS141" s="11"/>
      <c r="BV141" s="11"/>
      <c r="BW141" s="11"/>
      <c r="BX141" s="11"/>
      <c r="BY141" s="11"/>
      <c r="BZ141" s="11"/>
      <c r="CA141" s="11"/>
    </row>
    <row r="142" spans="1:79">
      <c r="A142" s="11" t="s">
        <v>60</v>
      </c>
      <c r="B142" s="148">
        <v>0.67875182134559053</v>
      </c>
      <c r="C142" s="148">
        <v>0.62372180563293211</v>
      </c>
      <c r="D142" s="148">
        <v>0.56208365605839683</v>
      </c>
      <c r="E142" s="148">
        <v>0.53253008134921531</v>
      </c>
      <c r="F142" s="148">
        <v>0.56618596417450939</v>
      </c>
      <c r="G142" s="148">
        <v>0.62743269288290648</v>
      </c>
      <c r="I142" s="93" t="s">
        <v>60</v>
      </c>
      <c r="J142" s="93">
        <v>-0.28550799610611438</v>
      </c>
      <c r="K142" s="93">
        <v>-0.23993579995964062</v>
      </c>
      <c r="L142" s="93">
        <v>-0.16011750461943375</v>
      </c>
      <c r="M142" s="93">
        <v>-6.2094792401155133E-2</v>
      </c>
      <c r="N142" s="93">
        <v>9.7068638795032136E-2</v>
      </c>
      <c r="O142" s="93">
        <v>0.30103441152907739</v>
      </c>
      <c r="P142" s="93"/>
      <c r="Q142" s="93" t="s">
        <v>60</v>
      </c>
      <c r="R142" s="93">
        <v>0.24483607366500862</v>
      </c>
      <c r="S142" s="93">
        <v>0.24455742272708977</v>
      </c>
      <c r="T142" s="93">
        <v>0.2500450014029596</v>
      </c>
      <c r="U142" s="93">
        <v>0.21931666311559014</v>
      </c>
      <c r="V142" s="93">
        <v>0.42823116143264767</v>
      </c>
      <c r="W142" s="93">
        <v>0.40577759427301585</v>
      </c>
      <c r="X142" s="93"/>
      <c r="Y142" s="93" t="s">
        <v>60</v>
      </c>
      <c r="Z142" s="93">
        <v>0.47935941216648459</v>
      </c>
      <c r="AA142" s="93">
        <v>0.42001007194470985</v>
      </c>
      <c r="AB142" s="93">
        <v>0.43531054793376439</v>
      </c>
      <c r="AC142" s="93">
        <v>0.45589643986313483</v>
      </c>
      <c r="AD142" s="93">
        <v>0.48501165796562096</v>
      </c>
      <c r="AE142" s="93">
        <v>0.30338883599658312</v>
      </c>
      <c r="AF142" s="93"/>
      <c r="AG142" s="93" t="s">
        <v>60</v>
      </c>
      <c r="AH142" s="93">
        <v>0.26658967581099063</v>
      </c>
      <c r="AI142" s="93">
        <v>0.26658967581099063</v>
      </c>
      <c r="AJ142" s="93">
        <v>0.23842903432203263</v>
      </c>
      <c r="AK142" s="93">
        <v>0.22450690520857414</v>
      </c>
      <c r="AL142" s="93">
        <v>5.9294595885619542E-2</v>
      </c>
      <c r="AM142" s="93">
        <v>0.20400462894806984</v>
      </c>
      <c r="AN142" s="93"/>
      <c r="AO142" s="93" t="s">
        <v>60</v>
      </c>
      <c r="AP142" s="93">
        <v>-6.6156487245895734E-2</v>
      </c>
      <c r="AQ142" s="93">
        <v>0.10820617070722509</v>
      </c>
      <c r="AR142" s="93">
        <v>0.10602230382468507</v>
      </c>
      <c r="AS142" s="93">
        <v>0.16905151874274582</v>
      </c>
      <c r="AT142" s="93">
        <v>0.18765953990500098</v>
      </c>
      <c r="AU142" s="93">
        <v>4.6565773141819151E-2</v>
      </c>
      <c r="AV142" s="93"/>
      <c r="AW142" s="93" t="s">
        <v>60</v>
      </c>
      <c r="AX142" s="93">
        <v>0.96496456396639962</v>
      </c>
      <c r="AY142" s="93">
        <v>0.95826869735465481</v>
      </c>
      <c r="AZ142" s="93">
        <v>0.95169586119987204</v>
      </c>
      <c r="BA142" s="93">
        <v>0.93806392047600873</v>
      </c>
      <c r="BB142" s="93">
        <v>0.93806392047600873</v>
      </c>
      <c r="BC142" s="93">
        <v>0.93806392047600873</v>
      </c>
      <c r="BF142" s="11"/>
      <c r="BG142" s="11"/>
      <c r="BH142" s="11"/>
      <c r="BI142" s="11"/>
      <c r="BJ142" s="11"/>
      <c r="BK142" s="11"/>
      <c r="BN142" s="11"/>
      <c r="BO142" s="11"/>
      <c r="BP142" s="11"/>
      <c r="BQ142" s="11"/>
      <c r="BR142" s="11"/>
      <c r="BS142" s="11"/>
      <c r="BV142" s="11"/>
      <c r="BW142" s="11"/>
      <c r="BX142" s="11"/>
      <c r="BY142" s="11"/>
      <c r="BZ142" s="11"/>
      <c r="CA142" s="11"/>
    </row>
    <row r="143" spans="1:79">
      <c r="A143" s="11" t="s">
        <v>61</v>
      </c>
      <c r="B143" s="148">
        <v>1.0524907277148772</v>
      </c>
      <c r="C143" s="148">
        <v>1.0734871733999394</v>
      </c>
      <c r="D143" s="148">
        <v>1.0736048445594921</v>
      </c>
      <c r="E143" s="148">
        <v>1.0514566418326681</v>
      </c>
      <c r="F143" s="148">
        <v>0.99454954819274366</v>
      </c>
      <c r="G143" s="148">
        <v>0.96360776363551326</v>
      </c>
      <c r="I143" s="93" t="s">
        <v>61</v>
      </c>
      <c r="J143" s="93">
        <v>0.27098903407881009</v>
      </c>
      <c r="K143" s="93">
        <v>0.48075139343253442</v>
      </c>
      <c r="L143" s="93">
        <v>0.71154709167027741</v>
      </c>
      <c r="M143" s="93">
        <v>1.0446287184221497</v>
      </c>
      <c r="N143" s="93">
        <v>1.2780264618250454</v>
      </c>
      <c r="O143" s="93">
        <v>1.398685740701801</v>
      </c>
      <c r="P143" s="93"/>
      <c r="Q143" s="93" t="s">
        <v>61</v>
      </c>
      <c r="R143" s="93">
        <v>0.24636291312281541</v>
      </c>
      <c r="S143" s="93">
        <v>0.24578991314657825</v>
      </c>
      <c r="T143" s="93">
        <v>0.24900309096287157</v>
      </c>
      <c r="U143" s="93">
        <v>0.22057521760246143</v>
      </c>
      <c r="V143" s="93">
        <v>0.43623579058921963</v>
      </c>
      <c r="W143" s="93">
        <v>0.41066636763795533</v>
      </c>
      <c r="X143" s="93"/>
      <c r="Y143" s="93" t="s">
        <v>61</v>
      </c>
      <c r="Z143" s="93">
        <v>0.44921007463706158</v>
      </c>
      <c r="AA143" s="93">
        <v>0.39098935468872875</v>
      </c>
      <c r="AB143" s="93">
        <v>0.40196720090162136</v>
      </c>
      <c r="AC143" s="93">
        <v>0.41696040907936283</v>
      </c>
      <c r="AD143" s="93">
        <v>0.4377338225006423</v>
      </c>
      <c r="AE143" s="93">
        <v>0.30128721180925155</v>
      </c>
      <c r="AF143" s="93"/>
      <c r="AG143" s="93" t="s">
        <v>61</v>
      </c>
      <c r="AH143" s="93">
        <v>0.30962601225797881</v>
      </c>
      <c r="AI143" s="93">
        <v>0.30962601225797881</v>
      </c>
      <c r="AJ143" s="93">
        <v>0.32951969965230105</v>
      </c>
      <c r="AK143" s="93">
        <v>0.25624166807471138</v>
      </c>
      <c r="AL143" s="93">
        <v>0.21137037252448915</v>
      </c>
      <c r="AM143" s="93">
        <v>0.20310920273914915</v>
      </c>
      <c r="AN143" s="93"/>
      <c r="AO143" s="93" t="s">
        <v>61</v>
      </c>
      <c r="AP143" s="93">
        <v>0.74790913850776652</v>
      </c>
      <c r="AQ143" s="93">
        <v>0.73476472862851694</v>
      </c>
      <c r="AR143" s="93">
        <v>0.82657457074278551</v>
      </c>
      <c r="AS143" s="93">
        <v>0.99636349668931179</v>
      </c>
      <c r="AT143" s="93">
        <v>0.97524620997261724</v>
      </c>
      <c r="AU143" s="93">
        <v>1.0095855921598813</v>
      </c>
      <c r="AV143" s="93"/>
      <c r="AW143" s="93" t="s">
        <v>61</v>
      </c>
      <c r="AX143" s="93">
        <v>0.73288738478723114</v>
      </c>
      <c r="AY143" s="93">
        <v>0.72658947884720126</v>
      </c>
      <c r="AZ143" s="93">
        <v>0.72039463477209653</v>
      </c>
      <c r="BA143" s="93">
        <v>0.7076312049807314</v>
      </c>
      <c r="BB143" s="93">
        <v>0.7076312049807314</v>
      </c>
      <c r="BC143" s="93">
        <v>0.7076312049807314</v>
      </c>
      <c r="BF143" s="11"/>
      <c r="BG143" s="11"/>
      <c r="BH143" s="11"/>
      <c r="BI143" s="11"/>
      <c r="BJ143" s="11"/>
      <c r="BK143" s="11"/>
      <c r="BN143" s="11"/>
      <c r="BO143" s="11"/>
      <c r="BP143" s="11"/>
      <c r="BQ143" s="11"/>
      <c r="BR143" s="11"/>
      <c r="BS143" s="11"/>
      <c r="BV143" s="11"/>
      <c r="BW143" s="11"/>
      <c r="BX143" s="11"/>
      <c r="BY143" s="11"/>
      <c r="BZ143" s="11"/>
      <c r="CA143" s="11"/>
    </row>
    <row r="144" spans="1:79">
      <c r="A144" s="11" t="s">
        <v>16</v>
      </c>
      <c r="B144" s="148">
        <v>0.63788652691243075</v>
      </c>
      <c r="C144" s="148">
        <v>0.6086207905627149</v>
      </c>
      <c r="D144" s="148">
        <v>0.79601878120554237</v>
      </c>
      <c r="E144" s="148">
        <v>0.75486365482113182</v>
      </c>
      <c r="F144" s="148">
        <v>0.66194881556353646</v>
      </c>
      <c r="G144" s="148">
        <v>0.6396483567910678</v>
      </c>
      <c r="I144" s="93" t="s">
        <v>16</v>
      </c>
      <c r="J144" s="93">
        <v>-0.3886191624619042</v>
      </c>
      <c r="K144" s="93">
        <v>-0.48379969208409046</v>
      </c>
      <c r="L144" s="93">
        <v>-0.54918974456856784</v>
      </c>
      <c r="M144" s="93">
        <v>-0.62760093748310131</v>
      </c>
      <c r="N144" s="93">
        <v>-0.63307035268465506</v>
      </c>
      <c r="O144" s="93">
        <v>-0.38270400206631888</v>
      </c>
      <c r="P144" s="93"/>
      <c r="Q144" s="93" t="s">
        <v>16</v>
      </c>
      <c r="R144" s="93">
        <v>0.2471864953310878</v>
      </c>
      <c r="S144" s="93">
        <v>0.24678934235553152</v>
      </c>
      <c r="T144" s="93">
        <v>0.25110064908992447</v>
      </c>
      <c r="U144" s="93">
        <v>0.22287706933641793</v>
      </c>
      <c r="V144" s="93">
        <v>0.45666871672477205</v>
      </c>
      <c r="W144" s="93">
        <v>0.43292014123036571</v>
      </c>
      <c r="X144" s="93"/>
      <c r="Y144" s="93" t="s">
        <v>16</v>
      </c>
      <c r="Z144" s="93">
        <v>0.49562381693763014</v>
      </c>
      <c r="AA144" s="93">
        <v>0.43234858731850823</v>
      </c>
      <c r="AB144" s="93">
        <v>0.44824640113972952</v>
      </c>
      <c r="AC144" s="93">
        <v>0.47103959085754571</v>
      </c>
      <c r="AD144" s="93">
        <v>0.50331966722566546</v>
      </c>
      <c r="AE144" s="93">
        <v>0.31387016299245613</v>
      </c>
      <c r="AF144" s="93"/>
      <c r="AG144" s="93" t="s">
        <v>16</v>
      </c>
      <c r="AH144" s="93">
        <v>0.26017172527263471</v>
      </c>
      <c r="AI144" s="93">
        <v>0.26017172527263471</v>
      </c>
      <c r="AJ144" s="93">
        <v>0.22440364372821212</v>
      </c>
      <c r="AK144" s="93">
        <v>0.15165531834482629</v>
      </c>
      <c r="AL144" s="93">
        <v>0.10538625394628691</v>
      </c>
      <c r="AM144" s="93">
        <v>9.7139213803724006E-2</v>
      </c>
      <c r="AN144" s="93"/>
      <c r="AO144" s="93" t="s">
        <v>16</v>
      </c>
      <c r="AP144" s="93">
        <v>0.56385951877215601</v>
      </c>
      <c r="AQ144" s="93">
        <v>0.74188471224125874</v>
      </c>
      <c r="AR144" s="93">
        <v>1.2309661491151889</v>
      </c>
      <c r="AS144" s="93">
        <v>1.545327519438902</v>
      </c>
      <c r="AT144" s="93">
        <v>1.4477982120131867</v>
      </c>
      <c r="AU144" s="93">
        <v>1.330592198499235</v>
      </c>
      <c r="AV144" s="93"/>
      <c r="AW144" s="93" t="s">
        <v>16</v>
      </c>
      <c r="AX144" s="93">
        <v>0.62081276024580556</v>
      </c>
      <c r="AY144" s="93">
        <v>0.66311654266524622</v>
      </c>
      <c r="AZ144" s="93">
        <v>0.69616725752014019</v>
      </c>
      <c r="BA144" s="93">
        <v>0.7662806650588655</v>
      </c>
      <c r="BB144" s="93">
        <v>0.7662806650588655</v>
      </c>
      <c r="BC144" s="93">
        <v>0.7662806650588655</v>
      </c>
      <c r="BF144" s="11"/>
      <c r="BG144" s="11"/>
      <c r="BH144" s="11"/>
      <c r="BI144" s="11"/>
      <c r="BJ144" s="11"/>
      <c r="BK144" s="11"/>
      <c r="BN144" s="11"/>
      <c r="BO144" s="11"/>
      <c r="BP144" s="11"/>
      <c r="BQ144" s="11"/>
      <c r="BR144" s="11"/>
      <c r="BS144" s="11"/>
      <c r="BV144" s="11"/>
      <c r="BW144" s="11"/>
      <c r="BX144" s="11"/>
      <c r="BY144" s="11"/>
      <c r="BZ144" s="11"/>
      <c r="CA144" s="11"/>
    </row>
    <row r="145" spans="1:79">
      <c r="A145" s="11" t="s">
        <v>62</v>
      </c>
      <c r="B145" s="148">
        <v>0.53869891906495537</v>
      </c>
      <c r="C145" s="148">
        <v>0.56862350740376122</v>
      </c>
      <c r="D145" s="148">
        <v>0.62268641492803811</v>
      </c>
      <c r="E145" s="148">
        <v>0.62946751938297096</v>
      </c>
      <c r="F145" s="148">
        <v>0.6287821694727026</v>
      </c>
      <c r="G145" s="148">
        <v>0.61912604142535643</v>
      </c>
      <c r="I145" s="93" t="s">
        <v>62</v>
      </c>
      <c r="J145" s="93">
        <v>-0.4143969540508517</v>
      </c>
      <c r="K145" s="93">
        <v>-0.53633947372065893</v>
      </c>
      <c r="L145" s="93">
        <v>-0.36357729982219195</v>
      </c>
      <c r="M145" s="93">
        <v>-0.426426482509972</v>
      </c>
      <c r="N145" s="93">
        <v>-0.50102809526350245</v>
      </c>
      <c r="O145" s="93">
        <v>-0.49550730391333758</v>
      </c>
      <c r="P145" s="93"/>
      <c r="Q145" s="93" t="s">
        <v>62</v>
      </c>
      <c r="R145" s="93">
        <v>0.24592176827977777</v>
      </c>
      <c r="S145" s="93">
        <v>0.24573291606352263</v>
      </c>
      <c r="T145" s="93">
        <v>0.24868494941226077</v>
      </c>
      <c r="U145" s="93">
        <v>0.22167872518515083</v>
      </c>
      <c r="V145" s="93">
        <v>0.4496927748474091</v>
      </c>
      <c r="W145" s="93">
        <v>0.4303363727463701</v>
      </c>
      <c r="X145" s="93"/>
      <c r="Y145" s="93" t="s">
        <v>62</v>
      </c>
      <c r="Z145" s="93">
        <v>0.44575065179829515</v>
      </c>
      <c r="AA145" s="93">
        <v>0.39646702631602004</v>
      </c>
      <c r="AB145" s="93">
        <v>0.40532750884653834</v>
      </c>
      <c r="AC145" s="93">
        <v>0.42502896981154892</v>
      </c>
      <c r="AD145" s="93">
        <v>0.45410197750150222</v>
      </c>
      <c r="AE145" s="93">
        <v>0.27993708892798636</v>
      </c>
      <c r="AF145" s="93"/>
      <c r="AG145" s="93" t="s">
        <v>62</v>
      </c>
      <c r="AH145" s="93">
        <v>0.31199508930482012</v>
      </c>
      <c r="AI145" s="93">
        <v>0.31199508930482012</v>
      </c>
      <c r="AJ145" s="93">
        <v>0.33034555579559149</v>
      </c>
      <c r="AK145" s="93">
        <v>0.24976972694246785</v>
      </c>
      <c r="AL145" s="93">
        <v>0.20601110620896201</v>
      </c>
      <c r="AM145" s="93">
        <v>0.20390364102977049</v>
      </c>
      <c r="AN145" s="93"/>
      <c r="AO145" s="93" t="s">
        <v>62</v>
      </c>
      <c r="AP145" s="93">
        <v>-0.20065428628345736</v>
      </c>
      <c r="AQ145" s="93">
        <v>-0.21931307547890411</v>
      </c>
      <c r="AR145" s="93">
        <v>-0.30572184869994401</v>
      </c>
      <c r="AS145" s="93">
        <v>-0.15568776232039208</v>
      </c>
      <c r="AT145" s="93">
        <v>-0.12737512812204582</v>
      </c>
      <c r="AU145" s="93">
        <v>-0.19418918161269622</v>
      </c>
      <c r="AV145" s="93"/>
      <c r="AW145" s="93" t="s">
        <v>62</v>
      </c>
      <c r="AX145" s="93">
        <v>0.96799177383695589</v>
      </c>
      <c r="AY145" s="93">
        <v>0.96129071623453388</v>
      </c>
      <c r="AZ145" s="93">
        <v>0.95471294955897068</v>
      </c>
      <c r="BA145" s="93">
        <v>0.94106967999667168</v>
      </c>
      <c r="BB145" s="93">
        <v>0.94106967999667168</v>
      </c>
      <c r="BC145" s="93">
        <v>0.94106967999667168</v>
      </c>
      <c r="BF145" s="11"/>
      <c r="BG145" s="11"/>
      <c r="BH145" s="11"/>
      <c r="BI145" s="11"/>
      <c r="BJ145" s="11"/>
      <c r="BK145" s="11"/>
      <c r="BN145" s="11"/>
      <c r="BO145" s="11"/>
      <c r="BP145" s="11"/>
      <c r="BQ145" s="11"/>
      <c r="BR145" s="11"/>
      <c r="BS145" s="11"/>
      <c r="BV145" s="11"/>
      <c r="BW145" s="11"/>
      <c r="BX145" s="11"/>
      <c r="BY145" s="11"/>
      <c r="BZ145" s="11"/>
      <c r="CA145" s="11"/>
    </row>
    <row r="146" spans="1:79">
      <c r="A146" s="11" t="s">
        <v>195</v>
      </c>
      <c r="B146" s="148">
        <v>-1.6065306634602405</v>
      </c>
      <c r="C146" s="148">
        <v>-1.6055145271650668</v>
      </c>
      <c r="D146" s="148">
        <v>-1.5238378765036504</v>
      </c>
      <c r="E146" s="148">
        <v>-1.5293914790293368</v>
      </c>
      <c r="F146" s="148">
        <v>-1.60926573786793</v>
      </c>
      <c r="G146" s="148">
        <v>-1.5811593417127086</v>
      </c>
      <c r="I146" s="93" t="s">
        <v>195</v>
      </c>
      <c r="J146" s="93">
        <v>-0.42349499814106845</v>
      </c>
      <c r="K146" s="93">
        <v>-0.56112238958696481</v>
      </c>
      <c r="L146" s="93">
        <v>-0.69125465420137089</v>
      </c>
      <c r="M146" s="93">
        <v>-0.80607066394220295</v>
      </c>
      <c r="N146" s="93">
        <v>-0.92176629420605094</v>
      </c>
      <c r="O146" s="93">
        <v>-1.0360607263642514</v>
      </c>
      <c r="P146" s="93"/>
      <c r="Q146" s="93" t="s">
        <v>195</v>
      </c>
      <c r="R146" s="93">
        <v>-0.1190157973352951</v>
      </c>
      <c r="S146" s="93">
        <v>-0.10995915452756123</v>
      </c>
      <c r="T146" s="93">
        <v>-1.2217400077428187</v>
      </c>
      <c r="U146" s="93">
        <v>-1.3328711826017106</v>
      </c>
      <c r="V146" s="93">
        <v>-5.683516703033427</v>
      </c>
      <c r="W146" s="93">
        <v>-5.711602515674012</v>
      </c>
      <c r="X146" s="93"/>
      <c r="Y146" s="93" t="s">
        <v>195</v>
      </c>
      <c r="Z146" s="93">
        <v>-1.8887245128238868</v>
      </c>
      <c r="AA146" s="93">
        <v>-1.4376403608371808</v>
      </c>
      <c r="AB146" s="93">
        <v>-1.4625664841409896</v>
      </c>
      <c r="AC146" s="93">
        <v>-1.5785540629923926</v>
      </c>
      <c r="AD146" s="93">
        <v>-1.6902042212870678</v>
      </c>
      <c r="AE146" s="93">
        <v>-0.18844942450883134</v>
      </c>
      <c r="AF146" s="93"/>
      <c r="AG146" s="93" t="s">
        <v>195</v>
      </c>
      <c r="AH146" s="93">
        <v>-5.3174093159648404E-2</v>
      </c>
      <c r="AI146" s="93">
        <v>-5.3174093159648404E-2</v>
      </c>
      <c r="AJ146" s="93">
        <v>-0.97638940698944265</v>
      </c>
      <c r="AK146" s="93">
        <v>-1.0013947930357014</v>
      </c>
      <c r="AL146" s="93">
        <v>-1.6020382033012286</v>
      </c>
      <c r="AM146" s="93">
        <v>-1.6116327435703328</v>
      </c>
      <c r="AN146" s="93"/>
      <c r="AO146" s="93" t="s">
        <v>195</v>
      </c>
      <c r="AP146" s="93">
        <v>-4.4919992661017712E-2</v>
      </c>
      <c r="AQ146" s="93">
        <v>-5.7135670966458408E-3</v>
      </c>
      <c r="AR146" s="93">
        <v>-0.14396521735098278</v>
      </c>
      <c r="AS146" s="93">
        <v>-0.3257892904963216</v>
      </c>
      <c r="AT146" s="93">
        <v>-0.44240979614909226</v>
      </c>
      <c r="AU146" s="93">
        <v>-0.113937530027858</v>
      </c>
      <c r="AV146" s="93"/>
      <c r="AW146" s="93" t="s">
        <v>195</v>
      </c>
      <c r="AX146" s="93">
        <v>-0.55705421831518798</v>
      </c>
      <c r="AY146" s="93">
        <v>-0.56114016171474235</v>
      </c>
      <c r="AZ146" s="93">
        <v>-0.56523403355748691</v>
      </c>
      <c r="BA146" s="93">
        <v>-0.57317006761549638</v>
      </c>
      <c r="BB146" s="93">
        <v>-0.57317006761549638</v>
      </c>
      <c r="BC146" s="93">
        <v>-0.57317006761549638</v>
      </c>
      <c r="BF146" s="11"/>
      <c r="BG146" s="11"/>
      <c r="BH146" s="11"/>
      <c r="BI146" s="11"/>
      <c r="BJ146" s="11"/>
      <c r="BK146" s="11"/>
      <c r="BN146" s="11"/>
      <c r="BO146" s="11"/>
      <c r="BP146" s="11"/>
      <c r="BQ146" s="11"/>
      <c r="BR146" s="11"/>
      <c r="BS146" s="11"/>
      <c r="BV146" s="11"/>
      <c r="BW146" s="11"/>
      <c r="BX146" s="11"/>
      <c r="BY146" s="11"/>
      <c r="BZ146" s="11"/>
      <c r="CA146" s="11"/>
    </row>
    <row r="147" spans="1:79">
      <c r="A147" s="11" t="s">
        <v>196</v>
      </c>
      <c r="B147" s="148">
        <v>0.77793942919306591</v>
      </c>
      <c r="C147" s="148">
        <v>0.85186957385594209</v>
      </c>
      <c r="D147" s="148">
        <v>0.86975920108888161</v>
      </c>
      <c r="E147" s="148">
        <v>0.78776902369497526</v>
      </c>
      <c r="F147" s="148">
        <v>0.69418118993350186</v>
      </c>
      <c r="G147" s="148">
        <v>0.63915973023474137</v>
      </c>
      <c r="I147" s="93" t="s">
        <v>196</v>
      </c>
      <c r="J147" s="93">
        <v>-0.25366484179035576</v>
      </c>
      <c r="K147" s="93">
        <v>-0.23200526688242273</v>
      </c>
      <c r="L147" s="93">
        <v>0.14828471126685225</v>
      </c>
      <c r="M147" s="93">
        <v>0.65495221508837165</v>
      </c>
      <c r="N147" s="93">
        <v>1.5487521552950421</v>
      </c>
      <c r="O147" s="93">
        <v>2.0673837140509281</v>
      </c>
      <c r="P147" s="93"/>
      <c r="Q147" s="93" t="s">
        <v>196</v>
      </c>
      <c r="R147" s="93">
        <v>0.24489656326457265</v>
      </c>
      <c r="S147" s="93">
        <v>0.2444968592442836</v>
      </c>
      <c r="T147" s="93">
        <v>0.24826970863070799</v>
      </c>
      <c r="U147" s="93">
        <v>0.21976114642816227</v>
      </c>
      <c r="V147" s="93">
        <v>0.43960805550739879</v>
      </c>
      <c r="W147" s="93">
        <v>0.39619731172821748</v>
      </c>
      <c r="X147" s="93"/>
      <c r="Y147" s="93" t="s">
        <v>196</v>
      </c>
      <c r="Z147" s="93">
        <v>0.46018309475475883</v>
      </c>
      <c r="AA147" s="93">
        <v>0.40380318543276855</v>
      </c>
      <c r="AB147" s="93">
        <v>0.41539762746482989</v>
      </c>
      <c r="AC147" s="93">
        <v>0.43494017831213411</v>
      </c>
      <c r="AD147" s="93">
        <v>0.46559450978987543</v>
      </c>
      <c r="AE147" s="93">
        <v>0.2958103408558323</v>
      </c>
      <c r="AF147" s="93"/>
      <c r="AG147" s="93" t="s">
        <v>196</v>
      </c>
      <c r="AH147" s="93">
        <v>0.15621582060390285</v>
      </c>
      <c r="AI147" s="93">
        <v>0.15621582060390285</v>
      </c>
      <c r="AJ147" s="93">
        <v>0.12388834447249729</v>
      </c>
      <c r="AK147" s="93">
        <v>5.4043635310227489E-2</v>
      </c>
      <c r="AL147" s="93">
        <v>9.2780105520655024E-3</v>
      </c>
      <c r="AM147" s="93">
        <v>0.12783954096671882</v>
      </c>
      <c r="AN147" s="93"/>
      <c r="AO147" s="93" t="s">
        <v>196</v>
      </c>
      <c r="AP147" s="93">
        <v>-0.32807325379272639</v>
      </c>
      <c r="AQ147" s="93">
        <v>-0.40443264941019491</v>
      </c>
      <c r="AR147" s="93">
        <v>-0.44542075759222882</v>
      </c>
      <c r="AS147" s="93">
        <v>8.4000754654780879E-2</v>
      </c>
      <c r="AT147" s="93">
        <v>0.34517687391852436</v>
      </c>
      <c r="AU147" s="93">
        <v>0.36757237948117344</v>
      </c>
      <c r="AV147" s="93"/>
      <c r="AW147" s="93" t="s">
        <v>196</v>
      </c>
      <c r="AX147" s="93">
        <v>0.2715522559674749</v>
      </c>
      <c r="AY147" s="93">
        <v>0.26604543702014333</v>
      </c>
      <c r="AZ147" s="93">
        <v>0.26060198532833057</v>
      </c>
      <c r="BA147" s="93">
        <v>0.24956502689594429</v>
      </c>
      <c r="BB147" s="93">
        <v>0.24956502689594429</v>
      </c>
      <c r="BC147" s="93">
        <v>0.24956502689594429</v>
      </c>
      <c r="BF147" s="11"/>
      <c r="BG147" s="11"/>
      <c r="BH147" s="11"/>
      <c r="BI147" s="11"/>
      <c r="BJ147" s="11"/>
      <c r="BK147" s="11"/>
      <c r="BN147" s="11"/>
      <c r="BO147" s="11"/>
      <c r="BP147" s="11"/>
      <c r="BQ147" s="11"/>
      <c r="BR147" s="11"/>
      <c r="BS147" s="11"/>
      <c r="BV147" s="11"/>
      <c r="BW147" s="11"/>
      <c r="BX147" s="11"/>
      <c r="BY147" s="11"/>
      <c r="BZ147" s="11"/>
      <c r="CA147" s="11"/>
    </row>
    <row r="148" spans="1:79">
      <c r="A148" s="11" t="s">
        <v>63</v>
      </c>
      <c r="B148" s="148">
        <v>-0.96181121245165102</v>
      </c>
      <c r="C148" s="148">
        <v>-0.8520963158239635</v>
      </c>
      <c r="D148" s="148">
        <v>-0.78643367767025685</v>
      </c>
      <c r="E148" s="148">
        <v>-0.76634265487371978</v>
      </c>
      <c r="F148" s="148">
        <v>-0.80766060136270634</v>
      </c>
      <c r="G148" s="148">
        <v>-0.73974441171853833</v>
      </c>
      <c r="I148" s="93" t="s">
        <v>63</v>
      </c>
      <c r="J148" s="93">
        <v>-0.42349499814106845</v>
      </c>
      <c r="K148" s="93">
        <v>-0.56112238958696481</v>
      </c>
      <c r="L148" s="93">
        <v>-0.69125465420137089</v>
      </c>
      <c r="M148" s="93">
        <v>-0.80343057923126948</v>
      </c>
      <c r="N148" s="93">
        <v>-0.89012303133293458</v>
      </c>
      <c r="O148" s="93">
        <v>-0.97680139179395087</v>
      </c>
      <c r="P148" s="93"/>
      <c r="Q148" s="93" t="s">
        <v>63</v>
      </c>
      <c r="R148" s="93">
        <v>0.18342274435679168</v>
      </c>
      <c r="S148" s="93">
        <v>0.18055852713589679</v>
      </c>
      <c r="T148" s="93">
        <v>0.1007122295027903</v>
      </c>
      <c r="U148" s="93">
        <v>5.5896825774013628E-2</v>
      </c>
      <c r="V148" s="93">
        <v>-0.70259840958279762</v>
      </c>
      <c r="W148" s="93">
        <v>-0.71437848433733131</v>
      </c>
      <c r="X148" s="93"/>
      <c r="Y148" s="93" t="s">
        <v>63</v>
      </c>
      <c r="Z148" s="93">
        <v>-1.140685852937702</v>
      </c>
      <c r="AA148" s="93">
        <v>-0.93535642442955602</v>
      </c>
      <c r="AB148" s="93">
        <v>-1.0400488890691293</v>
      </c>
      <c r="AC148" s="93">
        <v>-1.2454228197776376</v>
      </c>
      <c r="AD148" s="93">
        <v>-1.5348260410184313</v>
      </c>
      <c r="AE148" s="93">
        <v>-0.73578647758910598</v>
      </c>
      <c r="AF148" s="93"/>
      <c r="AG148" s="93" t="s">
        <v>63</v>
      </c>
      <c r="AH148" s="93">
        <v>0.23574103120882825</v>
      </c>
      <c r="AI148" s="93">
        <v>0.23574103120882825</v>
      </c>
      <c r="AJ148" s="93">
        <v>0.18456399698169898</v>
      </c>
      <c r="AK148" s="93">
        <v>0.19023377820877715</v>
      </c>
      <c r="AL148" s="93">
        <v>0.13929048125832033</v>
      </c>
      <c r="AM148" s="93">
        <v>0.13107115435229721</v>
      </c>
      <c r="AN148" s="93"/>
      <c r="AO148" s="93" t="s">
        <v>63</v>
      </c>
      <c r="AP148" s="93">
        <v>-0.75280314549028959</v>
      </c>
      <c r="AQ148" s="93">
        <v>-0.19795312464067841</v>
      </c>
      <c r="AR148" s="93">
        <v>9.8669729672459697E-2</v>
      </c>
      <c r="AS148" s="93">
        <v>-9.3832661165508605E-2</v>
      </c>
      <c r="AT148" s="93">
        <v>-0.28489246213556924</v>
      </c>
      <c r="AU148" s="93">
        <v>-0.51519578795205057</v>
      </c>
      <c r="AV148" s="93"/>
      <c r="AW148" s="93" t="s">
        <v>63</v>
      </c>
      <c r="AX148" s="93">
        <v>-1.698922565571382</v>
      </c>
      <c r="AY148" s="93">
        <v>-1.7010504590838633</v>
      </c>
      <c r="AZ148" s="93">
        <v>-1.7032845306962514</v>
      </c>
      <c r="BA148" s="93">
        <v>-1.7069473089926506</v>
      </c>
      <c r="BB148" s="93">
        <v>-1.7069473089926506</v>
      </c>
      <c r="BC148" s="93">
        <v>-1.7069473089926506</v>
      </c>
      <c r="BF148" s="11"/>
      <c r="BG148" s="11"/>
      <c r="BH148" s="11"/>
      <c r="BI148" s="11"/>
      <c r="BJ148" s="11"/>
      <c r="BK148" s="11"/>
      <c r="BN148" s="11"/>
      <c r="BO148" s="11"/>
      <c r="BP148" s="11"/>
      <c r="BQ148" s="11"/>
      <c r="BR148" s="11"/>
      <c r="BS148" s="11"/>
      <c r="BV148" s="11"/>
      <c r="BW148" s="11"/>
      <c r="BX148" s="11"/>
      <c r="BY148" s="11"/>
      <c r="BZ148" s="11"/>
      <c r="CA148" s="11"/>
    </row>
    <row r="149" spans="1:79">
      <c r="A149" s="11" t="s">
        <v>17</v>
      </c>
      <c r="B149" s="148">
        <v>1.7031614351943154</v>
      </c>
      <c r="C149" s="148">
        <v>1.6301840532857814</v>
      </c>
      <c r="D149" s="148">
        <v>1.5923305568422934</v>
      </c>
      <c r="E149" s="148">
        <v>1.6086245769532903</v>
      </c>
      <c r="F149" s="148">
        <v>1.5775351020147244</v>
      </c>
      <c r="G149" s="148">
        <v>1.5499596312272694</v>
      </c>
      <c r="I149" s="93" t="s">
        <v>17</v>
      </c>
      <c r="J149" s="93">
        <v>0.65917224859472479</v>
      </c>
      <c r="K149" s="93">
        <v>0.9377483620072149</v>
      </c>
      <c r="L149" s="93">
        <v>1.3447710858627215</v>
      </c>
      <c r="M149" s="93">
        <v>1.6840572354102326</v>
      </c>
      <c r="N149" s="93">
        <v>1.6659494251954734</v>
      </c>
      <c r="O149" s="93">
        <v>1.6447473431307644</v>
      </c>
      <c r="P149" s="93"/>
      <c r="Q149" s="93" t="s">
        <v>17</v>
      </c>
      <c r="R149" s="93">
        <v>0.24750770268989014</v>
      </c>
      <c r="S149" s="93">
        <v>0.24696887177721258</v>
      </c>
      <c r="T149" s="93">
        <v>0.25237845524268626</v>
      </c>
      <c r="U149" s="93">
        <v>0.22346326320784668</v>
      </c>
      <c r="V149" s="93">
        <v>0.45876112261002849</v>
      </c>
      <c r="W149" s="93">
        <v>0.43569363051993637</v>
      </c>
      <c r="X149" s="93"/>
      <c r="Y149" s="93" t="s">
        <v>17</v>
      </c>
      <c r="Z149" s="93">
        <v>0.49037082938113363</v>
      </c>
      <c r="AA149" s="93">
        <v>0.42592160734178036</v>
      </c>
      <c r="AB149" s="93">
        <v>0.44188066642208562</v>
      </c>
      <c r="AC149" s="93">
        <v>0.46671330158832181</v>
      </c>
      <c r="AD149" s="93">
        <v>0.49931926261292736</v>
      </c>
      <c r="AE149" s="93">
        <v>0.31113303832000189</v>
      </c>
      <c r="AF149" s="93"/>
      <c r="AG149" s="93" t="s">
        <v>17</v>
      </c>
      <c r="AH149" s="93">
        <v>0.29531554640360796</v>
      </c>
      <c r="AI149" s="93">
        <v>0.29531554640360796</v>
      </c>
      <c r="AJ149" s="93">
        <v>0.32550973806243833</v>
      </c>
      <c r="AK149" s="93">
        <v>0.25191566440875518</v>
      </c>
      <c r="AL149" s="93">
        <v>0.19607534935286833</v>
      </c>
      <c r="AM149" s="93">
        <v>0.18782636443651796</v>
      </c>
      <c r="AN149" s="93"/>
      <c r="AO149" s="93" t="s">
        <v>17</v>
      </c>
      <c r="AP149" s="93">
        <v>1.4911864489785025</v>
      </c>
      <c r="AQ149" s="93">
        <v>1.5179629260301308</v>
      </c>
      <c r="AR149" s="93">
        <v>1.52506911520421</v>
      </c>
      <c r="AS149" s="93">
        <v>1.460276755350937</v>
      </c>
      <c r="AT149" s="93">
        <v>1.4477982120131867</v>
      </c>
      <c r="AU149" s="93">
        <v>1.491095501668912</v>
      </c>
      <c r="AV149" s="93"/>
      <c r="AW149" s="93" t="s">
        <v>17</v>
      </c>
      <c r="AX149" s="93">
        <v>0.76915711284089583</v>
      </c>
      <c r="AY149" s="93">
        <v>0.76279701239561459</v>
      </c>
      <c r="AZ149" s="93">
        <v>0.75654309456761071</v>
      </c>
      <c r="BA149" s="93">
        <v>0.74364393124378558</v>
      </c>
      <c r="BB149" s="93">
        <v>0.74364393124378558</v>
      </c>
      <c r="BC149" s="93">
        <v>0.74364393124378558</v>
      </c>
      <c r="BF149" s="11"/>
      <c r="BG149" s="11"/>
      <c r="BH149" s="11"/>
      <c r="BI149" s="11"/>
      <c r="BJ149" s="11"/>
      <c r="BK149" s="11"/>
      <c r="BN149" s="11"/>
      <c r="BO149" s="11"/>
      <c r="BP149" s="11"/>
      <c r="BQ149" s="11"/>
      <c r="BR149" s="11"/>
      <c r="BS149" s="11"/>
      <c r="BV149" s="11"/>
      <c r="BW149" s="11"/>
      <c r="BX149" s="11"/>
      <c r="BY149" s="11"/>
      <c r="BZ149" s="11"/>
      <c r="CA149" s="11"/>
    </row>
    <row r="150" spans="1:79">
      <c r="A150" s="11" t="s">
        <v>18</v>
      </c>
      <c r="B150" s="148">
        <v>-9.6101771158886656E-2</v>
      </c>
      <c r="C150" s="148">
        <v>-9.3372342431162339E-2</v>
      </c>
      <c r="D150" s="148">
        <v>-0.17743952035785096</v>
      </c>
      <c r="E150" s="148">
        <v>-0.16559733935260212</v>
      </c>
      <c r="F150" s="148">
        <v>4.2526664627682204E-2</v>
      </c>
      <c r="G150" s="148">
        <v>0.20281621543520983</v>
      </c>
      <c r="I150" s="93" t="s">
        <v>18</v>
      </c>
      <c r="J150" s="93">
        <v>-0.25063216042695019</v>
      </c>
      <c r="K150" s="93">
        <v>-0.36781564582977894</v>
      </c>
      <c r="L150" s="93">
        <v>-0.48351149488908096</v>
      </c>
      <c r="M150" s="93">
        <v>-0.61176042921750062</v>
      </c>
      <c r="N150" s="93">
        <v>-0.45766510540034289</v>
      </c>
      <c r="O150" s="93">
        <v>-0.3390867253521383</v>
      </c>
      <c r="P150" s="93"/>
      <c r="Q150" s="93" t="s">
        <v>18</v>
      </c>
      <c r="R150" s="93">
        <v>0.24252261232309852</v>
      </c>
      <c r="S150" s="93">
        <v>0.24123098356471448</v>
      </c>
      <c r="T150" s="93">
        <v>0.23729271477674671</v>
      </c>
      <c r="U150" s="93">
        <v>0.20473246408047777</v>
      </c>
      <c r="V150" s="93">
        <v>0.35385370771993235</v>
      </c>
      <c r="W150" s="93">
        <v>0.33802941480228915</v>
      </c>
      <c r="X150" s="93"/>
      <c r="Y150" s="93" t="s">
        <v>18</v>
      </c>
      <c r="Z150" s="93">
        <v>0.31712453187065615</v>
      </c>
      <c r="AA150" s="93">
        <v>0.26537292618935632</v>
      </c>
      <c r="AB150" s="93">
        <v>0.25341875249415902</v>
      </c>
      <c r="AC150" s="93">
        <v>0.25824323683543315</v>
      </c>
      <c r="AD150" s="93">
        <v>0.28529257136227998</v>
      </c>
      <c r="AE150" s="93">
        <v>0.22646580615234352</v>
      </c>
      <c r="AF150" s="93"/>
      <c r="AG150" s="93" t="s">
        <v>18</v>
      </c>
      <c r="AH150" s="93">
        <v>0.25209797809656709</v>
      </c>
      <c r="AI150" s="93">
        <v>0.25209797809656709</v>
      </c>
      <c r="AJ150" s="93">
        <v>0.21172192549656763</v>
      </c>
      <c r="AK150" s="93">
        <v>0.12023972545017005</v>
      </c>
      <c r="AL150" s="93">
        <v>7.0716717407536669E-2</v>
      </c>
      <c r="AM150" s="93">
        <v>6.2353163721563451E-2</v>
      </c>
      <c r="AN150" s="93"/>
      <c r="AO150" s="93" t="s">
        <v>18</v>
      </c>
      <c r="AP150" s="93">
        <v>-0.67493599867906973</v>
      </c>
      <c r="AQ150" s="93">
        <v>-0.78891176449826006</v>
      </c>
      <c r="AR150" s="93">
        <v>-0.93804322579133881</v>
      </c>
      <c r="AS150" s="93">
        <v>-0.90568086382335367</v>
      </c>
      <c r="AT150" s="93">
        <v>-0.83620313118290035</v>
      </c>
      <c r="AU150" s="93">
        <v>-1.0769573490459199</v>
      </c>
      <c r="AV150" s="93"/>
      <c r="AW150" s="93" t="s">
        <v>18</v>
      </c>
      <c r="AX150" s="93">
        <v>0.38741016839118364</v>
      </c>
      <c r="AY150" s="93">
        <v>0.38170467892909182</v>
      </c>
      <c r="AZ150" s="93">
        <v>0.3760725254725511</v>
      </c>
      <c r="BA150" s="93">
        <v>0.36460198772869479</v>
      </c>
      <c r="BB150" s="93">
        <v>0.36460198772869479</v>
      </c>
      <c r="BC150" s="93">
        <v>0.36460198772869479</v>
      </c>
      <c r="BF150" s="11"/>
      <c r="BG150" s="11"/>
      <c r="BH150" s="11"/>
      <c r="BI150" s="11"/>
      <c r="BJ150" s="11"/>
      <c r="BK150" s="11"/>
      <c r="BN150" s="11"/>
      <c r="BO150" s="11"/>
      <c r="BP150" s="11"/>
      <c r="BQ150" s="11"/>
      <c r="BR150" s="11"/>
      <c r="BS150" s="11"/>
      <c r="BV150" s="11"/>
      <c r="BW150" s="11"/>
      <c r="BX150" s="11"/>
      <c r="BY150" s="11"/>
      <c r="BZ150" s="11"/>
      <c r="CA150" s="11"/>
    </row>
    <row r="151" spans="1:79">
      <c r="A151" s="11" t="s">
        <v>19</v>
      </c>
      <c r="B151" s="148">
        <v>1.0639964902251844</v>
      </c>
      <c r="C151" s="148">
        <v>1.0596105649570373</v>
      </c>
      <c r="D151" s="148">
        <v>1.0502960911480921</v>
      </c>
      <c r="E151" s="148">
        <v>0.97897589688082354</v>
      </c>
      <c r="F151" s="148">
        <v>0.9170049953606535</v>
      </c>
      <c r="G151" s="148">
        <v>0.86685970548287383</v>
      </c>
      <c r="I151" s="93" t="s">
        <v>19</v>
      </c>
      <c r="J151" s="93">
        <v>0.22398247294602358</v>
      </c>
      <c r="K151" s="93">
        <v>0.40739396246826898</v>
      </c>
      <c r="L151" s="93">
        <v>0.56805439400096391</v>
      </c>
      <c r="M151" s="93">
        <v>0.43371311631214793</v>
      </c>
      <c r="N151" s="93">
        <v>0.43381546097560486</v>
      </c>
      <c r="O151" s="93">
        <v>0.31998536623937646</v>
      </c>
      <c r="P151" s="93"/>
      <c r="Q151" s="93" t="s">
        <v>19</v>
      </c>
      <c r="R151" s="93">
        <v>0.2467809181837391</v>
      </c>
      <c r="S151" s="93">
        <v>0.24624961903016626</v>
      </c>
      <c r="T151" s="93">
        <v>0.25016143907421196</v>
      </c>
      <c r="U151" s="93">
        <v>0.22165792427227729</v>
      </c>
      <c r="V151" s="93">
        <v>0.44603929666493147</v>
      </c>
      <c r="W151" s="93">
        <v>0.42045070994556544</v>
      </c>
      <c r="X151" s="93"/>
      <c r="Y151" s="93" t="s">
        <v>19</v>
      </c>
      <c r="Z151" s="93">
        <v>0.35558958452182787</v>
      </c>
      <c r="AA151" s="93">
        <v>0.30984803948047496</v>
      </c>
      <c r="AB151" s="93">
        <v>0.30992804225211479</v>
      </c>
      <c r="AC151" s="93">
        <v>0.30560054913599632</v>
      </c>
      <c r="AD151" s="93">
        <v>0.30493798706473491</v>
      </c>
      <c r="AE151" s="93">
        <v>0.27982716462896623</v>
      </c>
      <c r="AF151" s="93"/>
      <c r="AG151" s="93" t="s">
        <v>19</v>
      </c>
      <c r="AH151" s="93">
        <v>0.28194916187219998</v>
      </c>
      <c r="AI151" s="93">
        <v>0.28194916187219998</v>
      </c>
      <c r="AJ151" s="93">
        <v>0.27114621879791112</v>
      </c>
      <c r="AK151" s="93">
        <v>0.19894390779416346</v>
      </c>
      <c r="AL151" s="93">
        <v>0.15037071104695879</v>
      </c>
      <c r="AM151" s="93">
        <v>0.14036204283583514</v>
      </c>
      <c r="AN151" s="93"/>
      <c r="AO151" s="93" t="s">
        <v>19</v>
      </c>
      <c r="AP151" s="93">
        <v>0.30194275222532535</v>
      </c>
      <c r="AQ151" s="93">
        <v>0.27196579380029018</v>
      </c>
      <c r="AR151" s="93">
        <v>0.17954804534693999</v>
      </c>
      <c r="AS151" s="93">
        <v>7.6268867010420613E-2</v>
      </c>
      <c r="AT151" s="93">
        <v>0.10890087289823892</v>
      </c>
      <c r="AU151" s="93">
        <v>0.2873207278963345</v>
      </c>
      <c r="AV151" s="93"/>
      <c r="AW151" s="93" t="s">
        <v>19</v>
      </c>
      <c r="AX151" s="93">
        <v>0.88044608446045647</v>
      </c>
      <c r="AY151" s="93">
        <v>0.85744352295320958</v>
      </c>
      <c r="AZ151" s="93">
        <v>0.85362799967856606</v>
      </c>
      <c r="BA151" s="93">
        <v>0.84406073708871676</v>
      </c>
      <c r="BB151" s="93">
        <v>0.84406073708871676</v>
      </c>
      <c r="BC151" s="93">
        <v>0.84406073708871676</v>
      </c>
      <c r="BF151" s="11"/>
      <c r="BG151" s="11"/>
      <c r="BH151" s="11"/>
      <c r="BI151" s="11"/>
      <c r="BJ151" s="11"/>
      <c r="BK151" s="11"/>
      <c r="BN151" s="11"/>
      <c r="BO151" s="11"/>
      <c r="BP151" s="11"/>
      <c r="BQ151" s="11"/>
      <c r="BR151" s="11"/>
      <c r="BS151" s="11"/>
      <c r="BV151" s="11"/>
      <c r="BW151" s="11"/>
      <c r="BX151" s="11"/>
      <c r="BY151" s="11"/>
      <c r="BZ151" s="11"/>
      <c r="CA151" s="11"/>
    </row>
    <row r="152" spans="1:79">
      <c r="A152" s="11" t="s">
        <v>64</v>
      </c>
      <c r="B152" s="148">
        <v>1.1584230928959811</v>
      </c>
      <c r="C152" s="148">
        <v>1.2359251192903828</v>
      </c>
      <c r="D152" s="148">
        <v>1.242275460154717</v>
      </c>
      <c r="E152" s="148">
        <v>1.2222088262590998</v>
      </c>
      <c r="F152" s="148">
        <v>1.1673898165534271</v>
      </c>
      <c r="G152" s="148">
        <v>1.1165478757656964</v>
      </c>
      <c r="I152" s="93" t="s">
        <v>64</v>
      </c>
      <c r="J152" s="93">
        <v>0.29525048498605472</v>
      </c>
      <c r="K152" s="93">
        <v>0.89214779681321221</v>
      </c>
      <c r="L152" s="93">
        <v>1.3747546346294437</v>
      </c>
      <c r="M152" s="93">
        <v>1.8625269618693343</v>
      </c>
      <c r="N152" s="93">
        <v>2.3566320024753487</v>
      </c>
      <c r="O152" s="93">
        <v>2.6365139729697535</v>
      </c>
      <c r="P152" s="93"/>
      <c r="Q152" s="93" t="s">
        <v>64</v>
      </c>
      <c r="R152" s="93">
        <v>0.24753622255255059</v>
      </c>
      <c r="S152" s="93">
        <v>0.2470542595775275</v>
      </c>
      <c r="T152" s="93">
        <v>0.25153564160067532</v>
      </c>
      <c r="U152" s="93">
        <v>0.2231694176473368</v>
      </c>
      <c r="V152" s="93">
        <v>0.45779697955124538</v>
      </c>
      <c r="W152" s="93">
        <v>0.43507931186148907</v>
      </c>
      <c r="X152" s="93"/>
      <c r="Y152" s="93" t="s">
        <v>64</v>
      </c>
      <c r="Z152" s="93">
        <v>0.48779023957990919</v>
      </c>
      <c r="AA152" s="93">
        <v>0.42451265517763359</v>
      </c>
      <c r="AB152" s="93">
        <v>0.43831465671583275</v>
      </c>
      <c r="AC152" s="93">
        <v>0.45991753532292146</v>
      </c>
      <c r="AD152" s="93">
        <v>0.4913298244173373</v>
      </c>
      <c r="AE152" s="93">
        <v>0.30511668253221641</v>
      </c>
      <c r="AF152" s="93"/>
      <c r="AG152" s="93" t="s">
        <v>64</v>
      </c>
      <c r="AH152" s="93">
        <v>0.28583570558579452</v>
      </c>
      <c r="AI152" s="93">
        <v>0.28583570558579452</v>
      </c>
      <c r="AJ152" s="93">
        <v>0.32553451604552613</v>
      </c>
      <c r="AK152" s="93">
        <v>0.24919947968246448</v>
      </c>
      <c r="AL152" s="93">
        <v>0.20885248944600018</v>
      </c>
      <c r="AM152" s="93">
        <v>0.20059123730955267</v>
      </c>
      <c r="AN152" s="93"/>
      <c r="AO152" s="93" t="s">
        <v>64</v>
      </c>
      <c r="AP152" s="93">
        <v>1.6823149002424056</v>
      </c>
      <c r="AQ152" s="93">
        <v>1.7458024016378733</v>
      </c>
      <c r="AR152" s="93">
        <v>1.6941783207053971</v>
      </c>
      <c r="AS152" s="93">
        <v>1.6149145082381458</v>
      </c>
      <c r="AT152" s="93">
        <v>1.5265568790199489</v>
      </c>
      <c r="AU152" s="93">
        <v>1.330592198499235</v>
      </c>
      <c r="AV152" s="93"/>
      <c r="AW152" s="93" t="s">
        <v>64</v>
      </c>
      <c r="AX152" s="93" t="s">
        <v>345</v>
      </c>
      <c r="AY152" s="93" t="s">
        <v>345</v>
      </c>
      <c r="AZ152" s="93" t="s">
        <v>345</v>
      </c>
      <c r="BA152" s="93" t="s">
        <v>345</v>
      </c>
      <c r="BB152" s="93" t="s">
        <v>345</v>
      </c>
      <c r="BC152" s="93" t="s">
        <v>345</v>
      </c>
      <c r="BF152" s="11"/>
      <c r="BG152" s="11"/>
      <c r="BH152" s="11"/>
      <c r="BI152" s="11"/>
      <c r="BJ152" s="11"/>
      <c r="BK152" s="11"/>
      <c r="BN152" s="11"/>
      <c r="BO152" s="11"/>
      <c r="BP152" s="11"/>
      <c r="BQ152" s="11"/>
      <c r="BR152" s="11"/>
      <c r="BS152" s="11"/>
      <c r="BV152" s="11"/>
      <c r="BW152" s="11"/>
      <c r="BX152" s="11"/>
      <c r="BY152" s="11"/>
      <c r="BZ152" s="11"/>
      <c r="CA152" s="11"/>
    </row>
    <row r="153" spans="1:79">
      <c r="A153" s="11" t="s">
        <v>65</v>
      </c>
      <c r="B153" s="148">
        <v>1.1131935437175324</v>
      </c>
      <c r="C153" s="148">
        <v>1.1155251342710844</v>
      </c>
      <c r="D153" s="148">
        <v>1.1045419172691691</v>
      </c>
      <c r="E153" s="148">
        <v>1.099036026555658</v>
      </c>
      <c r="F153" s="148">
        <v>1.0875095844191653</v>
      </c>
      <c r="G153" s="148">
        <v>1.0627989545697853</v>
      </c>
      <c r="I153" s="93" t="s">
        <v>65</v>
      </c>
      <c r="J153" s="93">
        <v>-0.13993929066264638</v>
      </c>
      <c r="K153" s="93">
        <v>0.15064295409334011</v>
      </c>
      <c r="L153" s="93">
        <v>0.17112931985102164</v>
      </c>
      <c r="M153" s="93">
        <v>0.55938114855258048</v>
      </c>
      <c r="N153" s="93">
        <v>0.82681697270838472</v>
      </c>
      <c r="O153" s="93">
        <v>1.0428289244750724</v>
      </c>
      <c r="P153" s="93"/>
      <c r="Q153" s="93" t="s">
        <v>65</v>
      </c>
      <c r="R153" s="93">
        <v>0.24765674439158769</v>
      </c>
      <c r="S153" s="93">
        <v>0.24713195080103778</v>
      </c>
      <c r="T153" s="93">
        <v>0.25235408948822008</v>
      </c>
      <c r="U153" s="93">
        <v>0.22431558470850568</v>
      </c>
      <c r="V153" s="93">
        <v>0.46373629097739649</v>
      </c>
      <c r="W153" s="93">
        <v>0.44120473964571116</v>
      </c>
      <c r="X153" s="93"/>
      <c r="Y153" s="93" t="s">
        <v>65</v>
      </c>
      <c r="Z153" s="93">
        <v>0.4898045918698925</v>
      </c>
      <c r="AA153" s="93">
        <v>0.4252286773257794</v>
      </c>
      <c r="AB153" s="93">
        <v>0.44274729830435977</v>
      </c>
      <c r="AC153" s="93">
        <v>0.46591687687347755</v>
      </c>
      <c r="AD153" s="93">
        <v>0.49780301954127804</v>
      </c>
      <c r="AE153" s="93">
        <v>0.30514908930238183</v>
      </c>
      <c r="AF153" s="93"/>
      <c r="AG153" s="93" t="s">
        <v>65</v>
      </c>
      <c r="AH153" s="93">
        <v>0.28458986377159073</v>
      </c>
      <c r="AI153" s="93">
        <v>0.28458986377159073</v>
      </c>
      <c r="AJ153" s="93">
        <v>0.27279124127689314</v>
      </c>
      <c r="AK153" s="93">
        <v>0.19597135761609816</v>
      </c>
      <c r="AL153" s="93">
        <v>0.17764226957505019</v>
      </c>
      <c r="AM153" s="93">
        <v>0.16934557538774148</v>
      </c>
      <c r="AN153" s="93"/>
      <c r="AO153" s="93" t="s">
        <v>65</v>
      </c>
      <c r="AP153" s="93">
        <v>1.4487134598087459</v>
      </c>
      <c r="AQ153" s="93">
        <v>1.5179629260301308</v>
      </c>
      <c r="AR153" s="93">
        <v>1.451543373681955</v>
      </c>
      <c r="AS153" s="93">
        <v>1.4138854294847749</v>
      </c>
      <c r="AT153" s="93">
        <v>1.3690395450064254</v>
      </c>
      <c r="AU153" s="93">
        <v>1.4108438500840739</v>
      </c>
      <c r="AV153" s="93"/>
      <c r="AW153" s="93" t="s">
        <v>65</v>
      </c>
      <c r="AX153" s="93" t="s">
        <v>345</v>
      </c>
      <c r="AY153" s="93" t="s">
        <v>345</v>
      </c>
      <c r="AZ153" s="93" t="s">
        <v>345</v>
      </c>
      <c r="BA153" s="93" t="s">
        <v>345</v>
      </c>
      <c r="BB153" s="93" t="s">
        <v>345</v>
      </c>
      <c r="BC153" s="93" t="s">
        <v>345</v>
      </c>
      <c r="BF153" s="11"/>
      <c r="BG153" s="11"/>
      <c r="BH153" s="11"/>
      <c r="BI153" s="11"/>
      <c r="BJ153" s="11"/>
      <c r="BK153" s="11"/>
      <c r="BN153" s="11"/>
      <c r="BO153" s="11"/>
      <c r="BP153" s="11"/>
      <c r="BQ153" s="11"/>
      <c r="BR153" s="11"/>
      <c r="BS153" s="11"/>
      <c r="BV153" s="11"/>
      <c r="BW153" s="11"/>
      <c r="BX153" s="11"/>
      <c r="BY153" s="11"/>
      <c r="BZ153" s="11"/>
      <c r="CA153" s="11"/>
    </row>
    <row r="154" spans="1:79">
      <c r="A154" s="11" t="s">
        <v>66</v>
      </c>
      <c r="B154" s="148">
        <v>-1.2915108209366588</v>
      </c>
      <c r="C154" s="148">
        <v>-1.2834955841812474</v>
      </c>
      <c r="D154" s="148">
        <v>-1.2721033396605266</v>
      </c>
      <c r="E154" s="148">
        <v>-1.3350719358148819</v>
      </c>
      <c r="F154" s="148">
        <v>-1.370559313186013</v>
      </c>
      <c r="G154" s="148">
        <v>-1.4506960511735427</v>
      </c>
      <c r="I154" s="93" t="s">
        <v>66</v>
      </c>
      <c r="J154" s="93">
        <v>-0.38558648109849863</v>
      </c>
      <c r="K154" s="93">
        <v>-0.49173022516130838</v>
      </c>
      <c r="L154" s="93">
        <v>-0.59773453780992769</v>
      </c>
      <c r="M154" s="93">
        <v>-0.6994112416204914</v>
      </c>
      <c r="N154" s="93">
        <v>-0.78112957032553332</v>
      </c>
      <c r="O154" s="93">
        <v>-0.8727215452897682</v>
      </c>
      <c r="P154" s="93"/>
      <c r="Q154" s="93" t="s">
        <v>66</v>
      </c>
      <c r="R154" s="93">
        <v>1.9006239176442161E-2</v>
      </c>
      <c r="S154" s="93">
        <v>3.6501556496659135E-3</v>
      </c>
      <c r="T154" s="93">
        <v>-0.12287291130718261</v>
      </c>
      <c r="U154" s="93">
        <v>-6.7618643916301679E-2</v>
      </c>
      <c r="V154" s="93">
        <v>-1.2124925233127026</v>
      </c>
      <c r="W154" s="93">
        <v>-0.6145165510925491</v>
      </c>
      <c r="X154" s="93"/>
      <c r="Y154" s="93" t="s">
        <v>66</v>
      </c>
      <c r="Z154" s="93">
        <v>-1.433243186672573</v>
      </c>
      <c r="AA154" s="93">
        <v>-1.2224892975657398</v>
      </c>
      <c r="AB154" s="93">
        <v>-1.2546817113087696</v>
      </c>
      <c r="AC154" s="93">
        <v>-1.3990911060207463</v>
      </c>
      <c r="AD154" s="93">
        <v>-1.654745977779557</v>
      </c>
      <c r="AE154" s="93">
        <v>1.5612134536606774E-2</v>
      </c>
      <c r="AF154" s="93"/>
      <c r="AG154" s="93" t="s">
        <v>66</v>
      </c>
      <c r="AH154" s="93">
        <v>0.18172013587031516</v>
      </c>
      <c r="AI154" s="93">
        <v>0.18172013587031516</v>
      </c>
      <c r="AJ154" s="93">
        <v>0.29020637303088326</v>
      </c>
      <c r="AK154" s="93">
        <v>1.3260135986807798E-2</v>
      </c>
      <c r="AL154" s="93">
        <v>-5.9147369963324222E-3</v>
      </c>
      <c r="AM154" s="93">
        <v>5.7331038759108784E-2</v>
      </c>
      <c r="AN154" s="93"/>
      <c r="AO154" s="93" t="s">
        <v>66</v>
      </c>
      <c r="AP154" s="93">
        <v>-1.1562965426029745</v>
      </c>
      <c r="AQ154" s="93">
        <v>-1.5009101257724546</v>
      </c>
      <c r="AR154" s="93">
        <v>-1.4453708422948994</v>
      </c>
      <c r="AS154" s="93">
        <v>-1.3386665719075377</v>
      </c>
      <c r="AT154" s="93">
        <v>-1.3875138002302316</v>
      </c>
      <c r="AU154" s="93">
        <v>-1.3177123038004355</v>
      </c>
      <c r="AV154" s="93"/>
      <c r="AW154" s="93" t="s">
        <v>66</v>
      </c>
      <c r="AX154" s="93">
        <v>-0.44193149070163024</v>
      </c>
      <c r="AY154" s="93">
        <v>-0.44621484393774313</v>
      </c>
      <c r="AZ154" s="93">
        <v>-0.45049622012444246</v>
      </c>
      <c r="BA154" s="93">
        <v>-0.45886308218486488</v>
      </c>
      <c r="BB154" s="93">
        <v>-0.45886308218486488</v>
      </c>
      <c r="BC154" s="93">
        <v>-0.45886308218486488</v>
      </c>
      <c r="BF154" s="11"/>
      <c r="BG154" s="11"/>
      <c r="BH154" s="11"/>
      <c r="BI154" s="11"/>
      <c r="BJ154" s="11"/>
      <c r="BK154" s="11"/>
      <c r="BN154" s="11"/>
      <c r="BO154" s="11"/>
      <c r="BP154" s="11"/>
      <c r="BQ154" s="11"/>
      <c r="BR154" s="11"/>
      <c r="BS154" s="11"/>
      <c r="BV154" s="11"/>
      <c r="BW154" s="11"/>
      <c r="BX154" s="11"/>
      <c r="BY154" s="11"/>
      <c r="BZ154" s="11"/>
      <c r="CA154" s="11"/>
    </row>
    <row r="155" spans="1:79">
      <c r="A155" s="11" t="s">
        <v>67</v>
      </c>
      <c r="B155" s="148">
        <v>-0.31352100756055234</v>
      </c>
      <c r="C155" s="148">
        <v>-0.3141736708902832</v>
      </c>
      <c r="D155" s="148">
        <v>-0.38382793692788703</v>
      </c>
      <c r="E155" s="148">
        <v>-0.4270616217555756</v>
      </c>
      <c r="F155" s="148">
        <v>-0.47319132529176228</v>
      </c>
      <c r="G155" s="148">
        <v>-0.48370409620347143</v>
      </c>
      <c r="I155" s="93" t="s">
        <v>67</v>
      </c>
      <c r="J155" s="93">
        <v>-0.41742963541425726</v>
      </c>
      <c r="K155" s="93">
        <v>-0.52246104083552769</v>
      </c>
      <c r="L155" s="93">
        <v>-0.6298597686314158</v>
      </c>
      <c r="M155" s="93">
        <v>-0.74534871559073346</v>
      </c>
      <c r="N155" s="93">
        <v>-0.81980466939267571</v>
      </c>
      <c r="O155" s="93">
        <v>-0.66004972020752228</v>
      </c>
      <c r="P155" s="93"/>
      <c r="Q155" s="93" t="s">
        <v>67</v>
      </c>
      <c r="R155" s="93">
        <v>0.24081024362653719</v>
      </c>
      <c r="S155" s="93">
        <v>0.24023603723377177</v>
      </c>
      <c r="T155" s="93">
        <v>0.23451334524350459</v>
      </c>
      <c r="U155" s="93">
        <v>0.2051234530669295</v>
      </c>
      <c r="V155" s="93">
        <v>0.33449804222166912</v>
      </c>
      <c r="W155" s="93">
        <v>0.32906443283007997</v>
      </c>
      <c r="X155" s="93"/>
      <c r="Y155" s="93" t="s">
        <v>67</v>
      </c>
      <c r="Z155" s="93">
        <v>0.4049920602948674</v>
      </c>
      <c r="AA155" s="93">
        <v>0.35746376698598742</v>
      </c>
      <c r="AB155" s="93">
        <v>0.36582290584459454</v>
      </c>
      <c r="AC155" s="93">
        <v>0.3861974308070385</v>
      </c>
      <c r="AD155" s="93">
        <v>0.41071574281257472</v>
      </c>
      <c r="AE155" s="93">
        <v>0.24775820419585301</v>
      </c>
      <c r="AF155" s="93"/>
      <c r="AG155" s="93" t="s">
        <v>67</v>
      </c>
      <c r="AH155" s="93">
        <v>0.24540958654380862</v>
      </c>
      <c r="AI155" s="93">
        <v>0.24540958654380862</v>
      </c>
      <c r="AJ155" s="93">
        <v>0.19205075008075909</v>
      </c>
      <c r="AK155" s="93">
        <v>0.25436900855618289</v>
      </c>
      <c r="AL155" s="93">
        <v>0.21021990706725971</v>
      </c>
      <c r="AM155" s="93">
        <v>0.20384304827879093</v>
      </c>
      <c r="AN155" s="93"/>
      <c r="AO155" s="93" t="s">
        <v>67</v>
      </c>
      <c r="AP155" s="93">
        <v>0.45059821431947239</v>
      </c>
      <c r="AQ155" s="93">
        <v>0.37876554799141959</v>
      </c>
      <c r="AR155" s="93">
        <v>0.3118943800869991</v>
      </c>
      <c r="AS155" s="93">
        <v>0.25410228283071079</v>
      </c>
      <c r="AT155" s="93">
        <v>3.0142205891477574E-2</v>
      </c>
      <c r="AU155" s="93">
        <v>-0.113937530027858</v>
      </c>
      <c r="AV155" s="93"/>
      <c r="AW155" s="93" t="s">
        <v>67</v>
      </c>
      <c r="AX155" s="93" t="s">
        <v>345</v>
      </c>
      <c r="AY155" s="93" t="s">
        <v>345</v>
      </c>
      <c r="AZ155" s="93" t="s">
        <v>345</v>
      </c>
      <c r="BA155" s="93" t="s">
        <v>345</v>
      </c>
      <c r="BB155" s="93" t="s">
        <v>345</v>
      </c>
      <c r="BC155" s="93" t="s">
        <v>345</v>
      </c>
      <c r="BF155" s="11"/>
      <c r="BG155" s="11"/>
      <c r="BH155" s="11"/>
      <c r="BI155" s="11"/>
      <c r="BJ155" s="11"/>
      <c r="BK155" s="11"/>
      <c r="BN155" s="11"/>
      <c r="BO155" s="11"/>
      <c r="BP155" s="11"/>
      <c r="BQ155" s="11"/>
      <c r="BR155" s="11"/>
      <c r="BS155" s="11"/>
      <c r="BV155" s="11"/>
      <c r="BW155" s="11"/>
      <c r="BX155" s="11"/>
      <c r="BY155" s="11"/>
      <c r="BZ155" s="11"/>
      <c r="CA155" s="11"/>
    </row>
    <row r="156" spans="1:79">
      <c r="A156" s="11" t="s">
        <v>68</v>
      </c>
      <c r="B156" s="148">
        <v>-0.33534228128699695</v>
      </c>
      <c r="C156" s="148">
        <v>-0.42110518300911798</v>
      </c>
      <c r="D156" s="148">
        <v>-0.44104033166496071</v>
      </c>
      <c r="E156" s="148">
        <v>-0.41638961022892351</v>
      </c>
      <c r="F156" s="148">
        <v>-0.36528294153144369</v>
      </c>
      <c r="G156" s="148">
        <v>-0.33858200897451174</v>
      </c>
      <c r="I156" s="93" t="s">
        <v>68</v>
      </c>
      <c r="J156" s="93">
        <v>-0.42349499814106845</v>
      </c>
      <c r="K156" s="93">
        <v>-0.56112238958696481</v>
      </c>
      <c r="L156" s="93">
        <v>-0.694110230274392</v>
      </c>
      <c r="M156" s="93">
        <v>-0.76330129162508098</v>
      </c>
      <c r="N156" s="93">
        <v>-0.82175795722434963</v>
      </c>
      <c r="O156" s="93">
        <v>-0.86640456038633518</v>
      </c>
      <c r="P156" s="93"/>
      <c r="Q156" s="93" t="s">
        <v>68</v>
      </c>
      <c r="R156" s="93">
        <v>0.24362654349338003</v>
      </c>
      <c r="S156" s="93">
        <v>0.24288968379284423</v>
      </c>
      <c r="T156" s="93">
        <v>0.24687786534147094</v>
      </c>
      <c r="U156" s="93">
        <v>0.21834727736834253</v>
      </c>
      <c r="V156" s="93">
        <v>0.42390751187370723</v>
      </c>
      <c r="W156" s="93">
        <v>0.40210791408615859</v>
      </c>
      <c r="X156" s="93"/>
      <c r="Y156" s="93" t="s">
        <v>68</v>
      </c>
      <c r="Z156" s="93">
        <v>0.29970009826320593</v>
      </c>
      <c r="AA156" s="93">
        <v>0.2628400067431203</v>
      </c>
      <c r="AB156" s="93">
        <v>0.26527722895398187</v>
      </c>
      <c r="AC156" s="93">
        <v>0.26018639499843799</v>
      </c>
      <c r="AD156" s="93">
        <v>0.24655595931492288</v>
      </c>
      <c r="AE156" s="93">
        <v>0.29630328360646774</v>
      </c>
      <c r="AF156" s="93"/>
      <c r="AG156" s="93" t="s">
        <v>68</v>
      </c>
      <c r="AH156" s="93">
        <v>0.26815765274100151</v>
      </c>
      <c r="AI156" s="93">
        <v>0.26815765274100151</v>
      </c>
      <c r="AJ156" s="93">
        <v>0.27810920187705013</v>
      </c>
      <c r="AK156" s="93">
        <v>0.2468975944880363</v>
      </c>
      <c r="AL156" s="93">
        <v>0.20208939812594087</v>
      </c>
      <c r="AM156" s="93">
        <v>0.20095479381543022</v>
      </c>
      <c r="AN156" s="93"/>
      <c r="AO156" s="93" t="s">
        <v>68</v>
      </c>
      <c r="AP156" s="93">
        <v>0.62756900252679038</v>
      </c>
      <c r="AQ156" s="93">
        <v>0.5069252530207744</v>
      </c>
      <c r="AR156" s="93">
        <v>0.17219547119471462</v>
      </c>
      <c r="AS156" s="93">
        <v>0.17678340638710607</v>
      </c>
      <c r="AT156" s="93">
        <v>3.0142205891477574E-2</v>
      </c>
      <c r="AU156" s="93">
        <v>4.6565773141819151E-2</v>
      </c>
      <c r="AV156" s="93"/>
      <c r="AW156" s="93" t="s">
        <v>68</v>
      </c>
      <c r="AX156" s="93">
        <v>-0.22887717912123925</v>
      </c>
      <c r="AY156" s="93">
        <v>-0.21373868190357032</v>
      </c>
      <c r="AZ156" s="93">
        <v>-0.21839935040888578</v>
      </c>
      <c r="BA156" s="93">
        <v>-0.22763771095576138</v>
      </c>
      <c r="BB156" s="93">
        <v>-0.22763771095576138</v>
      </c>
      <c r="BC156" s="93">
        <v>-0.22763771095576138</v>
      </c>
      <c r="BF156" s="11"/>
      <c r="BG156" s="11"/>
      <c r="BH156" s="11"/>
      <c r="BI156" s="11"/>
      <c r="BJ156" s="11"/>
      <c r="BK156" s="11"/>
      <c r="BN156" s="11"/>
      <c r="BO156" s="11"/>
      <c r="BP156" s="11"/>
      <c r="BQ156" s="11"/>
      <c r="BR156" s="11"/>
      <c r="BS156" s="11"/>
      <c r="BV156" s="11"/>
      <c r="BW156" s="11"/>
      <c r="BX156" s="11"/>
      <c r="BY156" s="11"/>
      <c r="BZ156" s="11"/>
      <c r="CA156" s="11"/>
    </row>
    <row r="157" spans="1:79">
      <c r="A157" s="11" t="s">
        <v>69</v>
      </c>
      <c r="B157" s="148">
        <v>-0.17624535829964669</v>
      </c>
      <c r="C157" s="148">
        <v>-0.32723400824830873</v>
      </c>
      <c r="D157" s="148">
        <v>-0.46731565369235739</v>
      </c>
      <c r="E157" s="148">
        <v>-0.60226047765144564</v>
      </c>
      <c r="F157" s="148">
        <v>-0.70162076104412496</v>
      </c>
      <c r="G157" s="148">
        <v>-0.79691371880873474</v>
      </c>
      <c r="I157" s="93" t="s">
        <v>69</v>
      </c>
      <c r="J157" s="93">
        <v>-0.42349499814106845</v>
      </c>
      <c r="K157" s="93">
        <v>-0.56112238958696481</v>
      </c>
      <c r="L157" s="93">
        <v>-0.31860197667210854</v>
      </c>
      <c r="M157" s="93">
        <v>-3.0413775869953637E-2</v>
      </c>
      <c r="N157" s="93">
        <v>0.28536558576839194</v>
      </c>
      <c r="O157" s="93">
        <v>0.43008138884206665</v>
      </c>
      <c r="P157" s="93"/>
      <c r="Q157" s="93" t="s">
        <v>69</v>
      </c>
      <c r="R157" s="93">
        <v>0.24554259486362076</v>
      </c>
      <c r="S157" s="93">
        <v>0.24495679292800446</v>
      </c>
      <c r="T157" s="93">
        <v>0.24643847208390848</v>
      </c>
      <c r="U157" s="93">
        <v>0.21704734154907493</v>
      </c>
      <c r="V157" s="93">
        <v>0.4418445520175181</v>
      </c>
      <c r="W157" s="93">
        <v>0.41912125574502507</v>
      </c>
      <c r="X157" s="93"/>
      <c r="Y157" s="93" t="s">
        <v>69</v>
      </c>
      <c r="Z157" s="93">
        <v>0.44971926794634709</v>
      </c>
      <c r="AA157" s="93">
        <v>0.39234490906137814</v>
      </c>
      <c r="AB157" s="93">
        <v>0.40166511884379863</v>
      </c>
      <c r="AC157" s="93">
        <v>0.42203201650853728</v>
      </c>
      <c r="AD157" s="93">
        <v>0.44904941243246443</v>
      </c>
      <c r="AE157" s="93">
        <v>0.27094541330178418</v>
      </c>
      <c r="AF157" s="93"/>
      <c r="AG157" s="93" t="s">
        <v>69</v>
      </c>
      <c r="AH157" s="93">
        <v>0.29920656582102456</v>
      </c>
      <c r="AI157" s="93">
        <v>0.29920656582102456</v>
      </c>
      <c r="AJ157" s="93">
        <v>0.30128508002907356</v>
      </c>
      <c r="AK157" s="93">
        <v>0.25583425632954054</v>
      </c>
      <c r="AL157" s="93">
        <v>0.19109715226754503</v>
      </c>
      <c r="AM157" s="93">
        <v>0.1827769685215517</v>
      </c>
      <c r="AN157" s="93"/>
      <c r="AO157" s="93" t="s">
        <v>69</v>
      </c>
      <c r="AP157" s="93">
        <v>-0.16526012864199388</v>
      </c>
      <c r="AQ157" s="93">
        <v>-0.1694731901897106</v>
      </c>
      <c r="AR157" s="93">
        <v>-3.367660506760007E-2</v>
      </c>
      <c r="AS157" s="93">
        <v>-1.6513784721904599E-2</v>
      </c>
      <c r="AT157" s="93">
        <v>-0.12737512812204582</v>
      </c>
      <c r="AU157" s="93">
        <v>-0.113937530027858</v>
      </c>
      <c r="AV157" s="93"/>
      <c r="AW157" s="93" t="s">
        <v>69</v>
      </c>
      <c r="AX157" s="93">
        <v>0.38412990259526253</v>
      </c>
      <c r="AY157" s="93">
        <v>0.43609559866770875</v>
      </c>
      <c r="AZ157" s="93">
        <v>0.48794618207685375</v>
      </c>
      <c r="BA157" s="93">
        <v>0.47605557092776746</v>
      </c>
      <c r="BB157" s="93">
        <v>0.47605557092776746</v>
      </c>
      <c r="BC157" s="93">
        <v>0.47605557092776746</v>
      </c>
      <c r="BF157" s="11"/>
      <c r="BG157" s="11"/>
      <c r="BH157" s="11"/>
      <c r="BI157" s="11"/>
      <c r="BJ157" s="11"/>
      <c r="BK157" s="11"/>
      <c r="BN157" s="11"/>
      <c r="BO157" s="11"/>
      <c r="BP157" s="11"/>
      <c r="BQ157" s="11"/>
      <c r="BR157" s="11"/>
      <c r="BS157" s="11"/>
      <c r="BV157" s="11"/>
      <c r="BW157" s="11"/>
      <c r="BX157" s="11"/>
      <c r="BY157" s="11"/>
      <c r="BZ157" s="11"/>
      <c r="CA157" s="11"/>
    </row>
    <row r="158" spans="1:79">
      <c r="A158" s="11" t="s">
        <v>70</v>
      </c>
      <c r="B158" s="148">
        <v>-1.3506266352137541</v>
      </c>
      <c r="C158" s="148">
        <v>-1.3320637137314051</v>
      </c>
      <c r="D158" s="148">
        <v>-1.3288919388810292</v>
      </c>
      <c r="E158" s="148">
        <v>-1.4213373623219856</v>
      </c>
      <c r="F158" s="148">
        <v>-1.510700071316297</v>
      </c>
      <c r="G158" s="148">
        <v>-1.6554305782743308</v>
      </c>
      <c r="I158" s="93" t="s">
        <v>70</v>
      </c>
      <c r="J158" s="93">
        <v>-0.42197865745936564</v>
      </c>
      <c r="K158" s="93">
        <v>-0.55715712304835596</v>
      </c>
      <c r="L158" s="93">
        <v>-0.68340182000056271</v>
      </c>
      <c r="M158" s="93">
        <v>-0.80131851146252264</v>
      </c>
      <c r="N158" s="93">
        <v>-0.92215695177238577</v>
      </c>
      <c r="O158" s="93">
        <v>-1.0330526383149976</v>
      </c>
      <c r="P158" s="93"/>
      <c r="Q158" s="93" t="s">
        <v>70</v>
      </c>
      <c r="R158" s="93">
        <v>-0.31083357695295877</v>
      </c>
      <c r="S158" s="93">
        <v>-0.31977915648506533</v>
      </c>
      <c r="T158" s="93">
        <v>-0.18004197763893204</v>
      </c>
      <c r="U158" s="93">
        <v>5.4542534325632698E-2</v>
      </c>
      <c r="V158" s="93">
        <v>-0.47022252464646064</v>
      </c>
      <c r="W158" s="93">
        <v>-0.56050693758666303</v>
      </c>
      <c r="X158" s="93"/>
      <c r="Y158" s="93" t="s">
        <v>70</v>
      </c>
      <c r="Z158" s="93">
        <v>-1.4874131740936398</v>
      </c>
      <c r="AA158" s="93">
        <v>-1.1887657135141942</v>
      </c>
      <c r="AB158" s="93">
        <v>-1.3132805440547202</v>
      </c>
      <c r="AC158" s="93">
        <v>-1.3110200916075698</v>
      </c>
      <c r="AD158" s="93">
        <v>-1.5472960349811218</v>
      </c>
      <c r="AE158" s="93">
        <v>-7.4899352564018402</v>
      </c>
      <c r="AF158" s="93"/>
      <c r="AG158" s="93" t="s">
        <v>70</v>
      </c>
      <c r="AH158" s="93">
        <v>-0.74572951706064217</v>
      </c>
      <c r="AI158" s="93">
        <v>-0.74572951706064217</v>
      </c>
      <c r="AJ158" s="93">
        <v>2.6479264694211743E-3</v>
      </c>
      <c r="AK158" s="93">
        <v>0.13510409285436065</v>
      </c>
      <c r="AL158" s="93">
        <v>0.10771627611078885</v>
      </c>
      <c r="AM158" s="93">
        <v>9.9379950538020762E-2</v>
      </c>
      <c r="AN158" s="93"/>
      <c r="AO158" s="93" t="s">
        <v>70</v>
      </c>
      <c r="AP158" s="93">
        <v>-1.3049520046971215</v>
      </c>
      <c r="AQ158" s="93">
        <v>-1.3656304371303576</v>
      </c>
      <c r="AR158" s="93">
        <v>-1.268909062641487</v>
      </c>
      <c r="AS158" s="93">
        <v>-1.1608331560872478</v>
      </c>
      <c r="AT158" s="93">
        <v>-1.1512377992099467</v>
      </c>
      <c r="AU158" s="93">
        <v>-1.2374606522155971</v>
      </c>
      <c r="AV158" s="93"/>
      <c r="AW158" s="93" t="s">
        <v>70</v>
      </c>
      <c r="AX158" s="93">
        <v>-0.44159038638292236</v>
      </c>
      <c r="AY158" s="93">
        <v>-0.44587432453696768</v>
      </c>
      <c r="AZ158" s="93">
        <v>-0.45015625629199674</v>
      </c>
      <c r="BA158" s="93">
        <v>-0.45852439487961144</v>
      </c>
      <c r="BB158" s="93">
        <v>-0.45852439487961144</v>
      </c>
      <c r="BC158" s="93">
        <v>-0.45852439487961144</v>
      </c>
      <c r="BF158" s="11"/>
      <c r="BG158" s="11"/>
      <c r="BH158" s="11"/>
      <c r="BI158" s="11"/>
      <c r="BJ158" s="11"/>
      <c r="BK158" s="11"/>
      <c r="BN158" s="11"/>
      <c r="BO158" s="11"/>
      <c r="BP158" s="11"/>
      <c r="BQ158" s="11"/>
      <c r="BR158" s="11"/>
      <c r="BS158" s="11"/>
      <c r="BV158" s="11"/>
      <c r="BW158" s="11"/>
      <c r="BX158" s="11"/>
      <c r="BY158" s="11"/>
      <c r="BZ158" s="11"/>
      <c r="CA158" s="11"/>
    </row>
    <row r="159" spans="1:79">
      <c r="A159" s="11" t="s">
        <v>198</v>
      </c>
      <c r="B159" s="148">
        <v>0.79936395248812042</v>
      </c>
      <c r="C159" s="148">
        <v>0.80289330876334586</v>
      </c>
      <c r="D159" s="148">
        <v>0.79771396327182631</v>
      </c>
      <c r="E159" s="148">
        <v>0.76064432773140145</v>
      </c>
      <c r="F159" s="148">
        <v>0.75771166695256409</v>
      </c>
      <c r="G159" s="148">
        <v>0.77402065978084567</v>
      </c>
      <c r="I159" s="93" t="s">
        <v>198</v>
      </c>
      <c r="J159" s="93">
        <v>0.27857073748732408</v>
      </c>
      <c r="K159" s="93">
        <v>0.79797271652124968</v>
      </c>
      <c r="L159" s="93">
        <v>1.1748643095179618</v>
      </c>
      <c r="M159" s="93">
        <v>1.5562771354010532</v>
      </c>
      <c r="N159" s="93">
        <v>1.6280556412610006</v>
      </c>
      <c r="O159" s="93">
        <v>1.5265294827950888</v>
      </c>
      <c r="P159" s="93"/>
      <c r="Q159" s="93" t="s">
        <v>198</v>
      </c>
      <c r="R159" s="93">
        <v>0.24705100790003931</v>
      </c>
      <c r="S159" s="93">
        <v>0.24640036269801252</v>
      </c>
      <c r="T159" s="93">
        <v>0.2498350242601145</v>
      </c>
      <c r="U159" s="93">
        <v>0.22087999586891091</v>
      </c>
      <c r="V159" s="93">
        <v>0.44354059369413829</v>
      </c>
      <c r="W159" s="93">
        <v>0.41973374542026043</v>
      </c>
      <c r="X159" s="93"/>
      <c r="Y159" s="93" t="s">
        <v>198</v>
      </c>
      <c r="Z159" s="93">
        <v>0.48115938048460877</v>
      </c>
      <c r="AA159" s="93">
        <v>0.41670178438259575</v>
      </c>
      <c r="AB159" s="93">
        <v>0.42779115483638591</v>
      </c>
      <c r="AC159" s="93">
        <v>0.44412981809054214</v>
      </c>
      <c r="AD159" s="93">
        <v>0.47192032478078871</v>
      </c>
      <c r="AE159" s="93">
        <v>0.3002165912684347</v>
      </c>
      <c r="AF159" s="93"/>
      <c r="AG159" s="93" t="s">
        <v>198</v>
      </c>
      <c r="AH159" s="93">
        <v>0.15536989584279301</v>
      </c>
      <c r="AI159" s="93">
        <v>0.15536989584279301</v>
      </c>
      <c r="AJ159" s="93">
        <v>1.799021766244353E-2</v>
      </c>
      <c r="AK159" s="93">
        <v>-4.879537989126196E-2</v>
      </c>
      <c r="AL159" s="93">
        <v>-9.8619086672810524E-2</v>
      </c>
      <c r="AM159" s="93">
        <v>-0.11229710525928885</v>
      </c>
      <c r="AN159" s="93"/>
      <c r="AO159" s="93" t="s">
        <v>198</v>
      </c>
      <c r="AP159" s="93">
        <v>0.73375147545118147</v>
      </c>
      <c r="AQ159" s="93">
        <v>0.74900469585400054</v>
      </c>
      <c r="AR159" s="93">
        <v>0.87069001565613902</v>
      </c>
      <c r="AS159" s="93">
        <v>0.84945763144646336</v>
      </c>
      <c r="AT159" s="93">
        <v>0.97524620997261724</v>
      </c>
      <c r="AU159" s="93">
        <v>1.0898372437447197</v>
      </c>
      <c r="AV159" s="93"/>
      <c r="AW159" s="93" t="s">
        <v>198</v>
      </c>
      <c r="AX159" s="93" t="s">
        <v>345</v>
      </c>
      <c r="AY159" s="93" t="s">
        <v>345</v>
      </c>
      <c r="AZ159" s="93" t="s">
        <v>345</v>
      </c>
      <c r="BA159" s="93" t="s">
        <v>345</v>
      </c>
      <c r="BB159" s="93" t="s">
        <v>345</v>
      </c>
      <c r="BC159" s="93" t="s">
        <v>345</v>
      </c>
      <c r="BF159" s="11"/>
      <c r="BG159" s="11"/>
      <c r="BH159" s="11"/>
      <c r="BI159" s="11"/>
      <c r="BJ159" s="11"/>
      <c r="BK159" s="11"/>
      <c r="BN159" s="11"/>
      <c r="BO159" s="11"/>
      <c r="BP159" s="11"/>
      <c r="BQ159" s="11"/>
      <c r="BR159" s="11"/>
      <c r="BS159" s="11"/>
      <c r="BV159" s="11"/>
      <c r="BW159" s="11"/>
      <c r="BX159" s="11"/>
      <c r="BY159" s="11"/>
      <c r="BZ159" s="11"/>
      <c r="CA159" s="11"/>
    </row>
    <row r="160" spans="1:79">
      <c r="A160" s="11" t="s">
        <v>71</v>
      </c>
      <c r="B160" s="148">
        <v>1.5186724845980113</v>
      </c>
      <c r="C160" s="148">
        <v>1.4461149236461077</v>
      </c>
      <c r="D160" s="148">
        <v>1.4156078264322212</v>
      </c>
      <c r="E160" s="148">
        <v>1.3920716763916439</v>
      </c>
      <c r="F160" s="148">
        <v>1.3425657642162818</v>
      </c>
      <c r="G160" s="148">
        <v>1.3247027887607696</v>
      </c>
      <c r="I160" s="93" t="s">
        <v>71</v>
      </c>
      <c r="J160" s="93">
        <v>-4.4409827715370519E-2</v>
      </c>
      <c r="K160" s="93">
        <v>0.24382671775065015</v>
      </c>
      <c r="L160" s="93">
        <v>0.46739533742696782</v>
      </c>
      <c r="M160" s="93">
        <v>0.53614840309636602</v>
      </c>
      <c r="N160" s="93">
        <v>0.71704219656831403</v>
      </c>
      <c r="O160" s="93">
        <v>0.87948974340058961</v>
      </c>
      <c r="P160" s="93"/>
      <c r="Q160" s="93" t="s">
        <v>71</v>
      </c>
      <c r="R160" s="93">
        <v>0.24753288850029415</v>
      </c>
      <c r="S160" s="93">
        <v>0.24700971391616744</v>
      </c>
      <c r="T160" s="93">
        <v>0.25194816447109725</v>
      </c>
      <c r="U160" s="93">
        <v>0.22334412159095401</v>
      </c>
      <c r="V160" s="93">
        <v>0.46216942534627709</v>
      </c>
      <c r="W160" s="93">
        <v>0.43862215775615382</v>
      </c>
      <c r="X160" s="93"/>
      <c r="Y160" s="93" t="s">
        <v>71</v>
      </c>
      <c r="Z160" s="93">
        <v>0.49807906893458448</v>
      </c>
      <c r="AA160" s="93">
        <v>0.43317736837084991</v>
      </c>
      <c r="AB160" s="93">
        <v>0.44858264714689117</v>
      </c>
      <c r="AC160" s="93">
        <v>0.46987766070107478</v>
      </c>
      <c r="AD160" s="93">
        <v>0.50135676687620545</v>
      </c>
      <c r="AE160" s="93">
        <v>0.31771978304731874</v>
      </c>
      <c r="AF160" s="93"/>
      <c r="AG160" s="93" t="s">
        <v>71</v>
      </c>
      <c r="AH160" s="93">
        <v>0.31356651432388805</v>
      </c>
      <c r="AI160" s="93">
        <v>0.31356651432388805</v>
      </c>
      <c r="AJ160" s="93">
        <v>0.33064270051598404</v>
      </c>
      <c r="AK160" s="93">
        <v>0.2581666663217651</v>
      </c>
      <c r="AL160" s="93">
        <v>0.21417801311537024</v>
      </c>
      <c r="AM160" s="93">
        <v>0.20539826222060051</v>
      </c>
      <c r="AN160" s="93"/>
      <c r="AO160" s="93" t="s">
        <v>71</v>
      </c>
      <c r="AP160" s="93">
        <v>1.2859003346580136</v>
      </c>
      <c r="AQ160" s="93">
        <v>1.247403548745937</v>
      </c>
      <c r="AR160" s="93">
        <v>1.1794981300496108</v>
      </c>
      <c r="AS160" s="93">
        <v>1.1510012495765198</v>
      </c>
      <c r="AT160" s="93">
        <v>1.2902808779996633</v>
      </c>
      <c r="AU160" s="93">
        <v>1.4108438500840739</v>
      </c>
      <c r="AV160" s="93"/>
      <c r="AW160" s="93" t="s">
        <v>71</v>
      </c>
      <c r="AX160" s="93" t="s">
        <v>345</v>
      </c>
      <c r="AY160" s="93" t="s">
        <v>345</v>
      </c>
      <c r="AZ160" s="93" t="s">
        <v>345</v>
      </c>
      <c r="BA160" s="93" t="s">
        <v>345</v>
      </c>
      <c r="BB160" s="93" t="s">
        <v>345</v>
      </c>
      <c r="BC160" s="93" t="s">
        <v>345</v>
      </c>
      <c r="BF160" s="11"/>
      <c r="BG160" s="11"/>
      <c r="BH160" s="11"/>
      <c r="BI160" s="11"/>
      <c r="BJ160" s="11"/>
      <c r="BK160" s="11"/>
      <c r="BN160" s="11"/>
      <c r="BO160" s="11"/>
      <c r="BP160" s="11"/>
      <c r="BQ160" s="11"/>
      <c r="BR160" s="11"/>
      <c r="BS160" s="11"/>
      <c r="BV160" s="11"/>
      <c r="BW160" s="11"/>
      <c r="BX160" s="11"/>
      <c r="BY160" s="11"/>
      <c r="BZ160" s="11"/>
      <c r="CA160" s="11"/>
    </row>
    <row r="161" spans="1:79">
      <c r="A161" s="11" t="s">
        <v>72</v>
      </c>
      <c r="B161" s="148">
        <v>0.72715537397515839</v>
      </c>
      <c r="C161" s="148">
        <v>0.69555366110207284</v>
      </c>
      <c r="D161" s="148">
        <v>0.72566872545477057</v>
      </c>
      <c r="E161" s="148">
        <v>0.71128627442063608</v>
      </c>
      <c r="F161" s="148">
        <v>0.64419765286703423</v>
      </c>
      <c r="G161" s="148">
        <v>0.57319514513066905</v>
      </c>
      <c r="I161" s="93" t="s">
        <v>72</v>
      </c>
      <c r="J161" s="93">
        <v>2.1906763371145441</v>
      </c>
      <c r="K161" s="93">
        <v>2.1015540910889392</v>
      </c>
      <c r="L161" s="93">
        <v>2.0279676613330357</v>
      </c>
      <c r="M161" s="93">
        <v>2.0135398073347277</v>
      </c>
      <c r="N161" s="93">
        <v>1.736658444702067</v>
      </c>
      <c r="O161" s="93">
        <v>1.2570047935819455</v>
      </c>
      <c r="P161" s="93"/>
      <c r="Q161" s="93" t="s">
        <v>72</v>
      </c>
      <c r="R161" s="93">
        <v>0.24795489265784498</v>
      </c>
      <c r="S161" s="93">
        <v>0.24748685662255446</v>
      </c>
      <c r="T161" s="93">
        <v>0.25250375596652652</v>
      </c>
      <c r="U161" s="93">
        <v>0.2244230760251624</v>
      </c>
      <c r="V161" s="93">
        <v>0.46662762630449167</v>
      </c>
      <c r="W161" s="93">
        <v>0.44643353870103203</v>
      </c>
      <c r="X161" s="93"/>
      <c r="Y161" s="93" t="s">
        <v>72</v>
      </c>
      <c r="Z161" s="93">
        <v>0.48809296127942925</v>
      </c>
      <c r="AA161" s="93">
        <v>0.42391431496923671</v>
      </c>
      <c r="AB161" s="93">
        <v>0.43828589984323091</v>
      </c>
      <c r="AC161" s="93">
        <v>0.45949001926441152</v>
      </c>
      <c r="AD161" s="93">
        <v>0.49019110843968783</v>
      </c>
      <c r="AE161" s="93">
        <v>0.26752305115468367</v>
      </c>
      <c r="AF161" s="93"/>
      <c r="AG161" s="93" t="s">
        <v>72</v>
      </c>
      <c r="AH161" s="93">
        <v>0.29688979583649922</v>
      </c>
      <c r="AI161" s="93">
        <v>0.29688979583649922</v>
      </c>
      <c r="AJ161" s="93">
        <v>0.283560111492211</v>
      </c>
      <c r="AK161" s="93">
        <v>0.20923671844428876</v>
      </c>
      <c r="AL161" s="93">
        <v>0.16398875942012672</v>
      </c>
      <c r="AM161" s="93">
        <v>0.16762878077665291</v>
      </c>
      <c r="AN161" s="93"/>
      <c r="AO161" s="93" t="s">
        <v>72</v>
      </c>
      <c r="AP161" s="93">
        <v>1.3283733238277697</v>
      </c>
      <c r="AQ161" s="93">
        <v>1.3826832373880336</v>
      </c>
      <c r="AR161" s="93">
        <v>1.3559599097030233</v>
      </c>
      <c r="AS161" s="93">
        <v>1.2128563507314032</v>
      </c>
      <c r="AT161" s="93">
        <v>1.0540048769793786</v>
      </c>
      <c r="AU161" s="93">
        <v>1.0095855921598813</v>
      </c>
      <c r="AV161" s="93"/>
      <c r="AW161" s="93" t="s">
        <v>72</v>
      </c>
      <c r="AX161" s="93" t="s">
        <v>345</v>
      </c>
      <c r="AY161" s="93" t="s">
        <v>345</v>
      </c>
      <c r="AZ161" s="93" t="s">
        <v>345</v>
      </c>
      <c r="BA161" s="93" t="s">
        <v>345</v>
      </c>
      <c r="BB161" s="93" t="s">
        <v>345</v>
      </c>
      <c r="BC161" s="93" t="s">
        <v>345</v>
      </c>
      <c r="BF161" s="11"/>
      <c r="BG161" s="11"/>
      <c r="BH161" s="11"/>
      <c r="BI161" s="11"/>
      <c r="BJ161" s="11"/>
      <c r="BK161" s="11"/>
      <c r="BN161" s="11"/>
      <c r="BO161" s="11"/>
      <c r="BP161" s="11"/>
      <c r="BQ161" s="11"/>
      <c r="BR161" s="11"/>
      <c r="BS161" s="11"/>
      <c r="BV161" s="11"/>
      <c r="BW161" s="11"/>
      <c r="BX161" s="11"/>
      <c r="BY161" s="11"/>
      <c r="BZ161" s="11"/>
      <c r="CA161" s="11"/>
    </row>
    <row r="162" spans="1:79">
      <c r="A162" s="11" t="s">
        <v>199</v>
      </c>
      <c r="B162" s="148">
        <v>2.9271365160322194E-2</v>
      </c>
      <c r="C162" s="148">
        <v>9.3961871548017675E-2</v>
      </c>
      <c r="D162" s="148">
        <v>0.13744054845433937</v>
      </c>
      <c r="E162" s="148">
        <v>0.12477030760172071</v>
      </c>
      <c r="F162" s="148">
        <v>0.12941393466845794</v>
      </c>
      <c r="G162" s="148">
        <v>8.8477601254816948E-2</v>
      </c>
      <c r="I162" s="93" t="s">
        <v>199</v>
      </c>
      <c r="J162" s="93">
        <v>-0.40378256927893214</v>
      </c>
      <c r="K162" s="93">
        <v>-0.46496467602569802</v>
      </c>
      <c r="L162" s="93">
        <v>-0.42711386744691288</v>
      </c>
      <c r="M162" s="93">
        <v>-0.25798907795241754</v>
      </c>
      <c r="N162" s="93">
        <v>-0.25569514360526618</v>
      </c>
      <c r="O162" s="93">
        <v>-0.23440526123810482</v>
      </c>
      <c r="P162" s="93"/>
      <c r="Q162" s="93" t="s">
        <v>199</v>
      </c>
      <c r="R162" s="93">
        <v>0.24324830224837685</v>
      </c>
      <c r="S162" s="93">
        <v>0.24300052139284981</v>
      </c>
      <c r="T162" s="93">
        <v>0.24588321797318402</v>
      </c>
      <c r="U162" s="93">
        <v>0.21709728403327935</v>
      </c>
      <c r="V162" s="93">
        <v>0.42464827349362372</v>
      </c>
      <c r="W162" s="93">
        <v>0.42076061147630656</v>
      </c>
      <c r="X162" s="93"/>
      <c r="Y162" s="93" t="s">
        <v>199</v>
      </c>
      <c r="Z162" s="93">
        <v>0.44112666700364694</v>
      </c>
      <c r="AA162" s="93">
        <v>0.39004541407816362</v>
      </c>
      <c r="AB162" s="93">
        <v>0.40616877360815729</v>
      </c>
      <c r="AC162" s="93">
        <v>0.43135600408483887</v>
      </c>
      <c r="AD162" s="93">
        <v>0.46477643400968766</v>
      </c>
      <c r="AE162" s="93">
        <v>0.29969627536464666</v>
      </c>
      <c r="AF162" s="93"/>
      <c r="AG162" s="93" t="s">
        <v>199</v>
      </c>
      <c r="AH162" s="93">
        <v>0.26958824976615398</v>
      </c>
      <c r="AI162" s="93">
        <v>0.26958824976615398</v>
      </c>
      <c r="AJ162" s="93">
        <v>0.20087718208696462</v>
      </c>
      <c r="AK162" s="93">
        <v>0.11232170430975408</v>
      </c>
      <c r="AL162" s="93">
        <v>0.1090325005639616</v>
      </c>
      <c r="AM162" s="93">
        <v>0.10069714360567623</v>
      </c>
      <c r="AN162" s="93"/>
      <c r="AO162" s="93" t="s">
        <v>199</v>
      </c>
      <c r="AP162" s="93">
        <v>-0.4696498843585809</v>
      </c>
      <c r="AQ162" s="93">
        <v>-0.34747278050825925</v>
      </c>
      <c r="AR162" s="93">
        <v>0.29718923178254836</v>
      </c>
      <c r="AS162" s="93">
        <v>0.94997217082314878</v>
      </c>
      <c r="AT162" s="93">
        <v>1.3690395450064254</v>
      </c>
      <c r="AU162" s="93">
        <v>1.2503405469143967</v>
      </c>
      <c r="AV162" s="93"/>
      <c r="AW162" s="93" t="s">
        <v>199</v>
      </c>
      <c r="AX162" s="93">
        <v>0.87643879694875104</v>
      </c>
      <c r="AY162" s="93">
        <v>0.88588919582265702</v>
      </c>
      <c r="AZ162" s="93">
        <v>0.88499424973422058</v>
      </c>
      <c r="BA162" s="93">
        <v>0.86125069489854167</v>
      </c>
      <c r="BB162" s="93">
        <v>0.86125069489854167</v>
      </c>
      <c r="BC162" s="93">
        <v>0.86125069489854167</v>
      </c>
      <c r="BF162" s="11"/>
      <c r="BG162" s="11"/>
      <c r="BH162" s="11"/>
      <c r="BI162" s="11"/>
      <c r="BJ162" s="11"/>
      <c r="BK162" s="11"/>
      <c r="BN162" s="11"/>
      <c r="BO162" s="11"/>
      <c r="BP162" s="11"/>
      <c r="BQ162" s="11"/>
      <c r="BR162" s="11"/>
      <c r="BS162" s="11"/>
      <c r="BV162" s="11"/>
      <c r="BW162" s="11"/>
      <c r="BX162" s="11"/>
      <c r="BY162" s="11"/>
      <c r="BZ162" s="11"/>
      <c r="CA162" s="11"/>
    </row>
    <row r="163" spans="1:79">
      <c r="A163" s="11" t="s">
        <v>73</v>
      </c>
      <c r="B163" s="148">
        <v>-5.4046225431557134E-2</v>
      </c>
      <c r="C163" s="148">
        <v>-1.1337098401065682E-3</v>
      </c>
      <c r="D163" s="148">
        <v>-7.615239189740218E-2</v>
      </c>
      <c r="E163" s="148">
        <v>-0.21228738978170436</v>
      </c>
      <c r="F163" s="148">
        <v>-0.29848251348934157</v>
      </c>
      <c r="G163" s="148">
        <v>-0.33760475586185895</v>
      </c>
      <c r="I163" s="93" t="s">
        <v>73</v>
      </c>
      <c r="J163" s="93">
        <v>0.33164266134692172</v>
      </c>
      <c r="K163" s="93">
        <v>0.23093960150017112</v>
      </c>
      <c r="L163" s="93">
        <v>0.1518541813581287</v>
      </c>
      <c r="M163" s="93">
        <v>2.6084036944022251E-2</v>
      </c>
      <c r="N163" s="93">
        <v>-0.14162313423551301</v>
      </c>
      <c r="O163" s="93">
        <v>-0.26328290651094177</v>
      </c>
      <c r="P163" s="93"/>
      <c r="Q163" s="93" t="s">
        <v>73</v>
      </c>
      <c r="R163" s="93">
        <v>0.23948039639990487</v>
      </c>
      <c r="S163" s="93">
        <v>0.2395014587139089</v>
      </c>
      <c r="T163" s="93">
        <v>0.24286329105146276</v>
      </c>
      <c r="U163" s="93">
        <v>0.21665335652180398</v>
      </c>
      <c r="V163" s="93">
        <v>0.43797184769986996</v>
      </c>
      <c r="W163" s="93">
        <v>0.4166358052012778</v>
      </c>
      <c r="X163" s="93"/>
      <c r="Y163" s="93" t="s">
        <v>73</v>
      </c>
      <c r="Z163" s="93">
        <v>0.37245495099532855</v>
      </c>
      <c r="AA163" s="93">
        <v>0.3383224872755739</v>
      </c>
      <c r="AB163" s="93">
        <v>0.35182539318034683</v>
      </c>
      <c r="AC163" s="93">
        <v>0.37331453580340163</v>
      </c>
      <c r="AD163" s="93">
        <v>0.3907439660215562</v>
      </c>
      <c r="AE163" s="93">
        <v>0.28808635972228547</v>
      </c>
      <c r="AF163" s="93"/>
      <c r="AG163" s="93" t="s">
        <v>73</v>
      </c>
      <c r="AH163" s="93">
        <v>0.18830455955069553</v>
      </c>
      <c r="AI163" s="93">
        <v>0.18830455955069553</v>
      </c>
      <c r="AJ163" s="93">
        <v>0.22514508845685602</v>
      </c>
      <c r="AK163" s="93">
        <v>0.17075050837568656</v>
      </c>
      <c r="AL163" s="93">
        <v>0.15562101552792335</v>
      </c>
      <c r="AM163" s="93">
        <v>0.14581539042399871</v>
      </c>
      <c r="AN163" s="93"/>
      <c r="AO163" s="93" t="s">
        <v>73</v>
      </c>
      <c r="AP163" s="93">
        <v>-0.63246300950931345</v>
      </c>
      <c r="AQ163" s="93">
        <v>-0.66075205946890492</v>
      </c>
      <c r="AR163" s="93">
        <v>-0.78363916859460292</v>
      </c>
      <c r="AS163" s="93">
        <v>-0.95980407733387652</v>
      </c>
      <c r="AT163" s="93">
        <v>-0.83620313118290035</v>
      </c>
      <c r="AU163" s="93">
        <v>-0.83620239429140453</v>
      </c>
      <c r="AV163" s="93"/>
      <c r="AW163" s="93" t="s">
        <v>73</v>
      </c>
      <c r="AX163" s="93">
        <v>0.73158762159364477</v>
      </c>
      <c r="AY163" s="93">
        <v>0.73482860474752054</v>
      </c>
      <c r="AZ163" s="93">
        <v>0.7381414191963398</v>
      </c>
      <c r="BA163" s="93">
        <v>0.72531135216086151</v>
      </c>
      <c r="BB163" s="93">
        <v>0.72531135216086151</v>
      </c>
      <c r="BC163" s="93">
        <v>0.72531135216086151</v>
      </c>
      <c r="BF163" s="11"/>
      <c r="BG163" s="11"/>
      <c r="BH163" s="11"/>
      <c r="BI163" s="11"/>
      <c r="BJ163" s="11"/>
      <c r="BK163" s="11"/>
      <c r="BN163" s="11"/>
      <c r="BO163" s="11"/>
      <c r="BP163" s="11"/>
      <c r="BQ163" s="11"/>
      <c r="BR163" s="11"/>
      <c r="BS163" s="11"/>
      <c r="BV163" s="11"/>
      <c r="BW163" s="11"/>
      <c r="BX163" s="11"/>
      <c r="BY163" s="11"/>
      <c r="BZ163" s="11"/>
      <c r="CA163" s="11"/>
    </row>
    <row r="164" spans="1:79">
      <c r="A164" s="11" t="s">
        <v>74</v>
      </c>
      <c r="B164" s="148">
        <v>-0.85865610029027672</v>
      </c>
      <c r="C164" s="148">
        <v>-0.56272821623520841</v>
      </c>
      <c r="D164" s="148">
        <v>-0.41561260067070571</v>
      </c>
      <c r="E164" s="148">
        <v>-0.33101351801570766</v>
      </c>
      <c r="F164" s="148">
        <v>-0.24522902539983388</v>
      </c>
      <c r="G164" s="148">
        <v>-0.31073029526390367</v>
      </c>
      <c r="I164" s="93" t="s">
        <v>74</v>
      </c>
      <c r="J164" s="93">
        <v>-0.4068152506423377</v>
      </c>
      <c r="K164" s="93">
        <v>-0.53138289054739773</v>
      </c>
      <c r="L164" s="93">
        <v>-0.61772357032107583</v>
      </c>
      <c r="M164" s="93">
        <v>-0.53678202342699044</v>
      </c>
      <c r="N164" s="93">
        <v>-0.60338037764321251</v>
      </c>
      <c r="O164" s="93">
        <v>-0.55566906489841428</v>
      </c>
      <c r="P164" s="93"/>
      <c r="Q164" s="93" t="s">
        <v>74</v>
      </c>
      <c r="R164" s="93">
        <v>0.21837259518755628</v>
      </c>
      <c r="S164" s="93">
        <v>0.21785255201831022</v>
      </c>
      <c r="T164" s="93">
        <v>0.18937387481496751</v>
      </c>
      <c r="U164" s="93">
        <v>0.18126660589958482</v>
      </c>
      <c r="V164" s="93">
        <v>0.18312242977678342</v>
      </c>
      <c r="W164" s="93">
        <v>0.18672552786802038</v>
      </c>
      <c r="X164" s="93"/>
      <c r="Y164" s="93" t="s">
        <v>74</v>
      </c>
      <c r="Z164" s="93">
        <v>-0.95973524826851553</v>
      </c>
      <c r="AA164" s="93">
        <v>-0.74401111177792068</v>
      </c>
      <c r="AB164" s="93">
        <v>-0.75259421642675395</v>
      </c>
      <c r="AC164" s="93">
        <v>-0.769336630942973</v>
      </c>
      <c r="AD164" s="93">
        <v>-0.827684481501197</v>
      </c>
      <c r="AE164" s="93">
        <v>0.27432954155677486</v>
      </c>
      <c r="AF164" s="93"/>
      <c r="AG164" s="93" t="s">
        <v>74</v>
      </c>
      <c r="AH164" s="93">
        <v>0.31144699213291477</v>
      </c>
      <c r="AI164" s="93">
        <v>0.31144699213291477</v>
      </c>
      <c r="AJ164" s="93">
        <v>0.32589456077824214</v>
      </c>
      <c r="AK164" s="93">
        <v>0.25367617940703963</v>
      </c>
      <c r="AL164" s="93">
        <v>0.20921627646253374</v>
      </c>
      <c r="AM164" s="93">
        <v>0.19849068860892669</v>
      </c>
      <c r="AN164" s="93"/>
      <c r="AO164" s="93" t="s">
        <v>74</v>
      </c>
      <c r="AP164" s="93">
        <v>-0.38470390601906823</v>
      </c>
      <c r="AQ164" s="93">
        <v>-0.28339292799358184</v>
      </c>
      <c r="AR164" s="93">
        <v>-9.984977243762963E-2</v>
      </c>
      <c r="AS164" s="93">
        <v>0.16131963109838557</v>
      </c>
      <c r="AT164" s="93">
        <v>0.34517687391852436</v>
      </c>
      <c r="AU164" s="93">
        <v>0.44782403106601165</v>
      </c>
      <c r="AV164" s="93"/>
      <c r="AW164" s="93" t="s">
        <v>74</v>
      </c>
      <c r="AX164" s="93">
        <v>0.62589086042739772</v>
      </c>
      <c r="AY164" s="93">
        <v>0.61977642969529645</v>
      </c>
      <c r="AZ164" s="93">
        <v>0.61375585453755854</v>
      </c>
      <c r="BA164" s="93">
        <v>0.60139284176037167</v>
      </c>
      <c r="BB164" s="93">
        <v>0.60139284176037167</v>
      </c>
      <c r="BC164" s="93">
        <v>0.60139284176037167</v>
      </c>
      <c r="BF164" s="11"/>
      <c r="BG164" s="11"/>
      <c r="BH164" s="11"/>
      <c r="BI164" s="11"/>
      <c r="BJ164" s="11"/>
      <c r="BK164" s="11"/>
      <c r="BN164" s="11"/>
      <c r="BO164" s="11"/>
      <c r="BP164" s="11"/>
      <c r="BQ164" s="11"/>
      <c r="BR164" s="11"/>
      <c r="BS164" s="11"/>
      <c r="BV164" s="11"/>
      <c r="BW164" s="11"/>
      <c r="BX164" s="11"/>
      <c r="BY164" s="11"/>
      <c r="BZ164" s="11"/>
      <c r="CA164" s="11"/>
    </row>
    <row r="165" spans="1:79">
      <c r="A165" s="11" t="s">
        <v>75</v>
      </c>
      <c r="B165" s="148">
        <v>-1.1351911509690378</v>
      </c>
      <c r="C165" s="148">
        <v>-1.0757545930801524</v>
      </c>
      <c r="D165" s="148">
        <v>-0.99875523147228584</v>
      </c>
      <c r="E165" s="148">
        <v>-0.93931817503487092</v>
      </c>
      <c r="F165" s="148">
        <v>-0.89454787140348235</v>
      </c>
      <c r="G165" s="148">
        <v>-0.87900298027158053</v>
      </c>
      <c r="I165" s="93" t="s">
        <v>75</v>
      </c>
      <c r="J165" s="93">
        <v>-0.42349499814106845</v>
      </c>
      <c r="K165" s="93">
        <v>-0.56112238958696481</v>
      </c>
      <c r="L165" s="93">
        <v>-0.67554898579975442</v>
      </c>
      <c r="M165" s="93">
        <v>-0.78442196931254871</v>
      </c>
      <c r="N165" s="93">
        <v>-0.89871749779229948</v>
      </c>
      <c r="O165" s="93">
        <v>-1.0186138156785791</v>
      </c>
      <c r="P165" s="93"/>
      <c r="Q165" s="93" t="s">
        <v>75</v>
      </c>
      <c r="R165" s="93">
        <v>-0.10362623687964254</v>
      </c>
      <c r="S165" s="93">
        <v>-0.11514037423228521</v>
      </c>
      <c r="T165" s="93">
        <v>-0.5750853656783429</v>
      </c>
      <c r="U165" s="93">
        <v>0.15952080133837238</v>
      </c>
      <c r="V165" s="93">
        <v>-1.4626215235989158E-2</v>
      </c>
      <c r="W165" s="93">
        <v>8.6212246687205563E-2</v>
      </c>
      <c r="X165" s="93"/>
      <c r="Y165" s="93" t="s">
        <v>75</v>
      </c>
      <c r="Z165" s="93">
        <v>-0.23638270678569998</v>
      </c>
      <c r="AA165" s="93">
        <v>-0.17594581426409925</v>
      </c>
      <c r="AB165" s="93">
        <v>-0.19006678693994361</v>
      </c>
      <c r="AC165" s="93">
        <v>-0.2044127932306585</v>
      </c>
      <c r="AD165" s="93">
        <v>-0.37139752282969596</v>
      </c>
      <c r="AE165" s="93">
        <v>-0.31364231573195805</v>
      </c>
      <c r="AF165" s="93"/>
      <c r="AG165" s="93" t="s">
        <v>75</v>
      </c>
      <c r="AH165" s="93">
        <v>-0.59521195892582213</v>
      </c>
      <c r="AI165" s="93">
        <v>-0.59521195892582213</v>
      </c>
      <c r="AJ165" s="93">
        <v>-1.4330143770673567</v>
      </c>
      <c r="AK165" s="93">
        <v>0.13097368425471248</v>
      </c>
      <c r="AL165" s="93">
        <v>8.2849538240672843E-2</v>
      </c>
      <c r="AM165" s="93">
        <v>9.2045635674501802E-2</v>
      </c>
      <c r="AN165" s="93"/>
      <c r="AO165" s="93" t="s">
        <v>75</v>
      </c>
      <c r="AP165" s="93">
        <v>-1.7438395594512701</v>
      </c>
      <c r="AQ165" s="93">
        <v>-1.714509634154713</v>
      </c>
      <c r="AR165" s="93">
        <v>-1.9085830138851072</v>
      </c>
      <c r="AS165" s="93">
        <v>-2.1814423251428243</v>
      </c>
      <c r="AT165" s="93">
        <v>-2.3326178043113712</v>
      </c>
      <c r="AU165" s="93">
        <v>-2.200480471233659</v>
      </c>
      <c r="AV165" s="93"/>
      <c r="AW165" s="93" t="s">
        <v>75</v>
      </c>
      <c r="AX165" s="93">
        <v>-0.93895101874260734</v>
      </c>
      <c r="AY165" s="93">
        <v>-0.94238209418934793</v>
      </c>
      <c r="AZ165" s="93">
        <v>-0.94585395758504698</v>
      </c>
      <c r="BA165" s="93">
        <v>-0.95236080525157052</v>
      </c>
      <c r="BB165" s="93">
        <v>-0.95236080525157052</v>
      </c>
      <c r="BC165" s="93">
        <v>-0.95236080525157052</v>
      </c>
      <c r="BF165" s="11"/>
      <c r="BG165" s="11"/>
      <c r="BH165" s="11"/>
      <c r="BI165" s="11"/>
      <c r="BJ165" s="11"/>
      <c r="BK165" s="11"/>
      <c r="BN165" s="11"/>
      <c r="BO165" s="11"/>
      <c r="BP165" s="11"/>
      <c r="BQ165" s="11"/>
      <c r="BR165" s="11"/>
      <c r="BS165" s="11"/>
      <c r="BV165" s="11"/>
      <c r="BW165" s="11"/>
      <c r="BX165" s="11"/>
      <c r="BY165" s="11"/>
      <c r="BZ165" s="11"/>
      <c r="CA165" s="11"/>
    </row>
    <row r="166" spans="1:79">
      <c r="A166" s="11" t="s">
        <v>203</v>
      </c>
      <c r="B166" s="148">
        <v>-1.2486617743465496</v>
      </c>
      <c r="C166" s="148">
        <v>-1.2377844034281575</v>
      </c>
      <c r="D166" s="148">
        <v>-1.3055831854696289</v>
      </c>
      <c r="E166" s="148">
        <v>-1.3079472398513081</v>
      </c>
      <c r="F166" s="148">
        <v>-1.2042589468714098</v>
      </c>
      <c r="G166" s="148">
        <v>-1.027056826838499</v>
      </c>
      <c r="I166" s="93" t="s">
        <v>203</v>
      </c>
      <c r="J166" s="93">
        <v>-0.42349499814106845</v>
      </c>
      <c r="K166" s="93">
        <v>-0.56112238958696481</v>
      </c>
      <c r="L166" s="93">
        <v>-0.694110230274392</v>
      </c>
      <c r="M166" s="93">
        <v>-0.8182150536124968</v>
      </c>
      <c r="N166" s="93">
        <v>-0.94715903601781115</v>
      </c>
      <c r="O166" s="93">
        <v>-1.0366623439741023</v>
      </c>
      <c r="P166" s="93"/>
      <c r="Q166" s="93" t="s">
        <v>203</v>
      </c>
      <c r="R166" s="93">
        <v>8.5191175305986772E-2</v>
      </c>
      <c r="S166" s="93">
        <v>0.10046548107320727</v>
      </c>
      <c r="T166" s="93">
        <v>2.7231442299609717E-2</v>
      </c>
      <c r="U166" s="93">
        <v>-3.5672446004140053E-2</v>
      </c>
      <c r="V166" s="93">
        <v>-1.0553238370154587</v>
      </c>
      <c r="W166" s="93">
        <v>-1.4916009706717837</v>
      </c>
      <c r="X166" s="93"/>
      <c r="Y166" s="93" t="s">
        <v>203</v>
      </c>
      <c r="Z166" s="93">
        <v>-0.53413142826980897</v>
      </c>
      <c r="AA166" s="93">
        <v>-0.31615701008582742</v>
      </c>
      <c r="AB166" s="93">
        <v>-0.33420868610971199</v>
      </c>
      <c r="AC166" s="93">
        <v>-0.4233470681311734</v>
      </c>
      <c r="AD166" s="93">
        <v>-0.45812845218803555</v>
      </c>
      <c r="AE166" s="93">
        <v>-0.22939233571570805</v>
      </c>
      <c r="AF166" s="93"/>
      <c r="AG166" s="93" t="s">
        <v>203</v>
      </c>
      <c r="AH166" s="93">
        <v>0.1408914145347126</v>
      </c>
      <c r="AI166" s="93">
        <v>0.1408914145347126</v>
      </c>
      <c r="AJ166" s="93">
        <v>0.10527546656384848</v>
      </c>
      <c r="AK166" s="93">
        <v>3.5087473171251576E-2</v>
      </c>
      <c r="AL166" s="93">
        <v>-8.2589857666834944E-3</v>
      </c>
      <c r="AM166" s="93">
        <v>-0.44129680784380898</v>
      </c>
      <c r="AN166" s="93"/>
      <c r="AO166" s="93" t="s">
        <v>203</v>
      </c>
      <c r="AP166" s="93">
        <v>-1.5243957820741958</v>
      </c>
      <c r="AQ166" s="93">
        <v>-1.2801906337774542</v>
      </c>
      <c r="AR166" s="93">
        <v>-1.2321461918803596</v>
      </c>
      <c r="AS166" s="93">
        <v>-1.145369380798527</v>
      </c>
      <c r="AT166" s="93">
        <v>-1.1512377992099467</v>
      </c>
      <c r="AU166" s="93">
        <v>-0.99670569746108129</v>
      </c>
      <c r="AV166" s="93"/>
      <c r="AW166" s="93" t="s">
        <v>203</v>
      </c>
      <c r="AX166" s="93">
        <v>-0.54855215343324015</v>
      </c>
      <c r="AY166" s="93">
        <v>-0.55265267598040113</v>
      </c>
      <c r="AZ166" s="93">
        <v>-0.55676039542848832</v>
      </c>
      <c r="BA166" s="93">
        <v>-0.56472824707547786</v>
      </c>
      <c r="BB166" s="93">
        <v>-0.56472824707547786</v>
      </c>
      <c r="BC166" s="93">
        <v>-0.56472824707547786</v>
      </c>
      <c r="BF166" s="11"/>
      <c r="BG166" s="11"/>
      <c r="BH166" s="11"/>
      <c r="BI166" s="11"/>
      <c r="BJ166" s="11"/>
      <c r="BK166" s="11"/>
      <c r="BN166" s="11"/>
      <c r="BO166" s="11"/>
      <c r="BP166" s="11"/>
      <c r="BQ166" s="11"/>
      <c r="BR166" s="11"/>
      <c r="BS166" s="11"/>
      <c r="BV166" s="11"/>
      <c r="BW166" s="11"/>
      <c r="BX166" s="11"/>
      <c r="BY166" s="11"/>
      <c r="BZ166" s="11"/>
      <c r="CA166" s="11"/>
    </row>
    <row r="167" spans="1:79">
      <c r="A167" s="11" t="s">
        <v>76</v>
      </c>
      <c r="B167" s="148">
        <v>-1.5783613828315575</v>
      </c>
      <c r="C167" s="148">
        <v>-1.6667348585308117</v>
      </c>
      <c r="D167" s="148">
        <v>-1.4543354117860201</v>
      </c>
      <c r="E167" s="148">
        <v>-1.1589837456251242</v>
      </c>
      <c r="F167" s="148">
        <v>-0.88520515419479673</v>
      </c>
      <c r="G167" s="148">
        <v>-0.61221288051733158</v>
      </c>
      <c r="I167" s="93" t="s">
        <v>76</v>
      </c>
      <c r="J167" s="93">
        <v>-0.42349499814106845</v>
      </c>
      <c r="K167" s="93">
        <v>-0.56112238958696481</v>
      </c>
      <c r="L167" s="93">
        <v>-0.694110230274392</v>
      </c>
      <c r="M167" s="93">
        <v>-0.80131851146252264</v>
      </c>
      <c r="N167" s="93">
        <v>-0.89637355239429084</v>
      </c>
      <c r="O167" s="93">
        <v>-0.92385904212708336</v>
      </c>
      <c r="P167" s="93"/>
      <c r="Q167" s="93" t="s">
        <v>76</v>
      </c>
      <c r="R167" s="93">
        <v>0.14794306319149325</v>
      </c>
      <c r="S167" s="93">
        <v>9.8519851994286464E-2</v>
      </c>
      <c r="T167" s="93">
        <v>-7.3321765343667342E-2</v>
      </c>
      <c r="U167" s="93">
        <v>-9.187712636905894E-2</v>
      </c>
      <c r="V167" s="93">
        <v>-1.1435460206855783</v>
      </c>
      <c r="W167" s="93">
        <v>-0.95344036325934156</v>
      </c>
      <c r="X167" s="93"/>
      <c r="Y167" s="93" t="s">
        <v>76</v>
      </c>
      <c r="Z167" s="93">
        <v>-5.6269433512370117</v>
      </c>
      <c r="AA167" s="93">
        <v>-6.9070191434947921</v>
      </c>
      <c r="AB167" s="93">
        <v>-6.8444584549086702</v>
      </c>
      <c r="AC167" s="93">
        <v>-6.5407888571793054</v>
      </c>
      <c r="AD167" s="93">
        <v>-5.9210167217720047</v>
      </c>
      <c r="AE167" s="93">
        <v>-2.432281519081779</v>
      </c>
      <c r="AF167" s="93"/>
      <c r="AG167" s="93" t="s">
        <v>76</v>
      </c>
      <c r="AH167" s="93">
        <v>0.19563693458463033</v>
      </c>
      <c r="AI167" s="93">
        <v>0.19563693458463033</v>
      </c>
      <c r="AJ167" s="93">
        <v>9.729854147171263E-2</v>
      </c>
      <c r="AK167" s="93">
        <v>2.8221940088865957E-2</v>
      </c>
      <c r="AL167" s="93">
        <v>-2.0235999288347101E-2</v>
      </c>
      <c r="AM167" s="93">
        <v>-2.8666485417660252E-2</v>
      </c>
      <c r="AN167" s="93"/>
      <c r="AO167" s="93" t="s">
        <v>76</v>
      </c>
      <c r="AP167" s="93">
        <v>-1.2624790155273651</v>
      </c>
      <c r="AQ167" s="93">
        <v>-1.3442704862921317</v>
      </c>
      <c r="AR167" s="93">
        <v>-1.4600759905993506</v>
      </c>
      <c r="AS167" s="93">
        <v>-1.5319637630165484</v>
      </c>
      <c r="AT167" s="93">
        <v>-1.545031134243755</v>
      </c>
      <c r="AU167" s="93">
        <v>-1.4782156069701125</v>
      </c>
      <c r="AV167" s="93"/>
      <c r="AW167" s="93" t="s">
        <v>76</v>
      </c>
      <c r="AX167" s="93">
        <v>0.57551150124640249</v>
      </c>
      <c r="AY167" s="93">
        <v>0.56948345989429594</v>
      </c>
      <c r="AZ167" s="93">
        <v>0.56354493933071081</v>
      </c>
      <c r="BA167" s="93">
        <v>0.55137046307562276</v>
      </c>
      <c r="BB167" s="93">
        <v>0.55137046307562276</v>
      </c>
      <c r="BC167" s="93">
        <v>0.55137046307562276</v>
      </c>
      <c r="BF167" s="11"/>
      <c r="BG167" s="11"/>
      <c r="BH167" s="11"/>
      <c r="BI167" s="11"/>
      <c r="BJ167" s="11"/>
      <c r="BK167" s="11"/>
      <c r="BN167" s="11"/>
      <c r="BO167" s="11"/>
      <c r="BP167" s="11"/>
      <c r="BQ167" s="11"/>
      <c r="BR167" s="11"/>
      <c r="BS167" s="11"/>
      <c r="BV167" s="11"/>
      <c r="BW167" s="11"/>
      <c r="BX167" s="11"/>
      <c r="BY167" s="11"/>
      <c r="BZ167" s="11"/>
      <c r="CA167" s="11"/>
    </row>
    <row r="168" spans="1:79">
      <c r="B168" s="148"/>
      <c r="C168" s="148"/>
      <c r="D168" s="148"/>
      <c r="E168" s="148"/>
      <c r="F168" s="148"/>
      <c r="G168" s="148"/>
      <c r="J168" s="148"/>
      <c r="K168" s="148"/>
      <c r="L168" s="148"/>
      <c r="M168" s="148"/>
      <c r="N168" s="148"/>
      <c r="O168" s="148"/>
      <c r="R168" s="148"/>
      <c r="S168" s="148"/>
      <c r="T168" s="148"/>
      <c r="U168" s="148"/>
      <c r="V168" s="148"/>
      <c r="W168" s="148"/>
      <c r="Z168" s="148"/>
      <c r="AA168" s="148"/>
      <c r="AB168" s="148"/>
      <c r="AC168" s="148"/>
      <c r="AD168" s="148"/>
      <c r="AE168" s="148"/>
      <c r="AH168" s="148"/>
      <c r="AI168" s="148"/>
      <c r="AJ168" s="148"/>
      <c r="AK168" s="148"/>
      <c r="AL168" s="148"/>
      <c r="AM168" s="148"/>
      <c r="AP168" s="148"/>
      <c r="AQ168" s="148"/>
      <c r="AR168" s="148"/>
      <c r="AS168" s="148"/>
      <c r="AT168" s="148"/>
      <c r="AU168" s="148"/>
      <c r="AX168" s="148"/>
      <c r="AY168" s="148"/>
      <c r="AZ168" s="148"/>
      <c r="BA168" s="148"/>
      <c r="BB168" s="148"/>
      <c r="BC168" s="148"/>
      <c r="BF168" s="148"/>
      <c r="BG168" s="148"/>
      <c r="BH168" s="148"/>
      <c r="BI168" s="148"/>
      <c r="BJ168" s="148"/>
      <c r="BK168" s="148"/>
      <c r="BN168" s="148"/>
      <c r="BO168" s="148"/>
      <c r="BP168" s="148"/>
      <c r="BQ168" s="148"/>
      <c r="BR168" s="148"/>
      <c r="BS168" s="148"/>
      <c r="BV168" s="148"/>
      <c r="BW168" s="148"/>
      <c r="BX168" s="148"/>
      <c r="BY168" s="148"/>
      <c r="BZ168" s="148"/>
    </row>
    <row r="170" spans="1:79" ht="49" customHeight="1">
      <c r="A170" s="94" t="s">
        <v>382</v>
      </c>
      <c r="B170" s="198">
        <v>2007</v>
      </c>
      <c r="C170" s="198">
        <v>2008</v>
      </c>
      <c r="D170" s="198">
        <v>2009</v>
      </c>
      <c r="E170" s="198">
        <v>2010</v>
      </c>
      <c r="F170" s="198">
        <v>2011</v>
      </c>
      <c r="G170" s="198">
        <v>2012</v>
      </c>
      <c r="I170" s="94" t="s">
        <v>383</v>
      </c>
      <c r="J170" s="198">
        <v>2007</v>
      </c>
      <c r="K170" s="198">
        <v>2008</v>
      </c>
      <c r="L170" s="198">
        <v>2009</v>
      </c>
      <c r="M170" s="198">
        <v>2010</v>
      </c>
      <c r="N170" s="198">
        <v>2011</v>
      </c>
      <c r="O170" s="198">
        <v>2012</v>
      </c>
      <c r="Q170" s="94" t="s">
        <v>384</v>
      </c>
      <c r="R170" s="198">
        <v>2007</v>
      </c>
      <c r="S170" s="198">
        <v>2008</v>
      </c>
      <c r="T170" s="198">
        <v>2009</v>
      </c>
      <c r="U170" s="198">
        <v>2010</v>
      </c>
      <c r="V170" s="198">
        <v>2011</v>
      </c>
      <c r="W170" s="198">
        <v>2012</v>
      </c>
      <c r="Y170" s="94" t="s">
        <v>385</v>
      </c>
      <c r="Z170" s="198">
        <v>2007</v>
      </c>
      <c r="AA170" s="198">
        <v>2008</v>
      </c>
      <c r="AB170" s="198">
        <v>2009</v>
      </c>
      <c r="AC170" s="198">
        <v>2010</v>
      </c>
      <c r="AD170" s="198">
        <v>2011</v>
      </c>
      <c r="AE170" s="198">
        <v>2012</v>
      </c>
      <c r="AG170" s="94" t="s">
        <v>386</v>
      </c>
      <c r="AH170" s="198">
        <v>2007</v>
      </c>
      <c r="AI170" s="198">
        <v>2008</v>
      </c>
      <c r="AJ170" s="198">
        <v>2009</v>
      </c>
      <c r="AK170" s="198">
        <v>2010</v>
      </c>
      <c r="AL170" s="198">
        <v>2011</v>
      </c>
      <c r="AM170" s="198">
        <v>2012</v>
      </c>
      <c r="AO170" s="221" t="s">
        <v>363</v>
      </c>
      <c r="AP170" s="198">
        <v>2007</v>
      </c>
      <c r="AQ170" s="198">
        <v>2008</v>
      </c>
      <c r="AR170" s="198">
        <v>2009</v>
      </c>
      <c r="AS170" s="198">
        <v>2010</v>
      </c>
      <c r="AT170" s="198">
        <v>2011</v>
      </c>
      <c r="AU170" s="198">
        <v>2012</v>
      </c>
      <c r="AW170" s="221" t="s">
        <v>364</v>
      </c>
      <c r="AX170" s="198">
        <v>2007</v>
      </c>
      <c r="AY170" s="198">
        <v>2008</v>
      </c>
      <c r="AZ170" s="198">
        <v>2009</v>
      </c>
      <c r="BA170" s="198">
        <v>2010</v>
      </c>
      <c r="BB170" s="198">
        <v>2011</v>
      </c>
      <c r="BC170" s="198">
        <v>2012</v>
      </c>
      <c r="BE170" s="221" t="s">
        <v>365</v>
      </c>
      <c r="BF170" s="198">
        <v>2007</v>
      </c>
      <c r="BG170" s="198">
        <v>2008</v>
      </c>
      <c r="BH170" s="198">
        <v>2009</v>
      </c>
      <c r="BI170" s="198">
        <v>2010</v>
      </c>
      <c r="BJ170" s="198">
        <v>2011</v>
      </c>
      <c r="BK170" s="149">
        <v>2012</v>
      </c>
      <c r="BN170" s="11"/>
      <c r="BO170" s="11"/>
      <c r="BP170" s="11"/>
      <c r="BQ170" s="11"/>
      <c r="BR170" s="11"/>
      <c r="BS170" s="11"/>
      <c r="BV170" s="11"/>
      <c r="BW170" s="11"/>
      <c r="BX170" s="11"/>
      <c r="BY170" s="11"/>
      <c r="BZ170" s="11"/>
      <c r="CA170" s="11"/>
    </row>
    <row r="171" spans="1:79">
      <c r="A171" s="11" t="s">
        <v>27</v>
      </c>
      <c r="B171" s="148">
        <v>-0.66901341971331951</v>
      </c>
      <c r="C171" s="148">
        <v>-0.66828766841203047</v>
      </c>
      <c r="D171" s="148">
        <v>-0.65828729337616021</v>
      </c>
      <c r="E171" s="148">
        <v>-0.66951676886172362</v>
      </c>
      <c r="F171" s="148">
        <v>-0.66951676886172362</v>
      </c>
      <c r="G171" s="148">
        <v>-0.66951676886172362</v>
      </c>
      <c r="I171" s="11" t="s">
        <v>27</v>
      </c>
      <c r="J171" s="148" t="s">
        <v>345</v>
      </c>
      <c r="K171" s="148" t="s">
        <v>345</v>
      </c>
      <c r="L171" s="148" t="s">
        <v>345</v>
      </c>
      <c r="M171" s="148" t="s">
        <v>345</v>
      </c>
      <c r="N171" s="148" t="s">
        <v>345</v>
      </c>
      <c r="O171" s="148" t="s">
        <v>345</v>
      </c>
      <c r="Q171" s="11" t="s">
        <v>27</v>
      </c>
      <c r="R171" s="148">
        <v>1.3230838430533973</v>
      </c>
      <c r="S171" s="148">
        <v>1.3790566921353136</v>
      </c>
      <c r="T171" s="148">
        <v>1.3366316795930131</v>
      </c>
      <c r="U171" s="148">
        <v>1.3337589225732258</v>
      </c>
      <c r="V171" s="148">
        <v>1.3561431117589626</v>
      </c>
      <c r="W171" s="148">
        <v>1.3516112851715396</v>
      </c>
      <c r="Y171" s="11" t="s">
        <v>27</v>
      </c>
      <c r="Z171" s="148">
        <v>5.3136850990535285E-2</v>
      </c>
      <c r="AA171" s="148">
        <v>0.37735152926641069</v>
      </c>
      <c r="AB171" s="148">
        <v>0.56471415989323126</v>
      </c>
      <c r="AC171" s="148">
        <v>0.44298995122869533</v>
      </c>
      <c r="AD171" s="148">
        <v>0.545709328796121</v>
      </c>
      <c r="AE171" s="148">
        <v>0.2274576608238921</v>
      </c>
      <c r="AG171" s="11" t="s">
        <v>27</v>
      </c>
      <c r="AH171" s="148">
        <v>-1.4508333329917262</v>
      </c>
      <c r="AI171" s="148">
        <v>-1.4903514761643333</v>
      </c>
      <c r="AJ171" s="148">
        <v>-1.2953615875881308</v>
      </c>
      <c r="AK171" s="148">
        <v>-1.5177462820066492</v>
      </c>
      <c r="AL171" s="148">
        <v>-1.5177462820066492</v>
      </c>
      <c r="AM171" s="148">
        <v>-1.5177462820066492</v>
      </c>
      <c r="AO171" s="11" t="s">
        <v>27</v>
      </c>
      <c r="AP171" s="148">
        <v>0.43260028333265899</v>
      </c>
      <c r="AQ171" s="148">
        <v>0.44686481189513844</v>
      </c>
      <c r="AR171" s="148">
        <v>0.44027541153100103</v>
      </c>
      <c r="AS171" s="148">
        <v>0.44680986179012661</v>
      </c>
      <c r="AT171" s="148">
        <v>0.44159886467755177</v>
      </c>
      <c r="AU171" s="148">
        <v>0.42846255397113814</v>
      </c>
      <c r="AW171" s="11" t="s">
        <v>27</v>
      </c>
      <c r="AX171" s="148">
        <v>0.46364444894208201</v>
      </c>
      <c r="AY171" s="148">
        <v>0.47778509087085086</v>
      </c>
      <c r="AZ171" s="148">
        <v>0.49197973015401286</v>
      </c>
      <c r="BA171" s="148">
        <v>0.50388368272340378</v>
      </c>
      <c r="BB171" s="148">
        <v>0.50292198813988032</v>
      </c>
      <c r="BC171" s="148">
        <v>0.50318177177683265</v>
      </c>
      <c r="BE171" s="11" t="s">
        <v>27</v>
      </c>
      <c r="BF171" s="148">
        <v>0.16232857356243208</v>
      </c>
      <c r="BG171" s="148">
        <v>0.16232857356243208</v>
      </c>
      <c r="BH171" s="148">
        <v>0.17116812859517339</v>
      </c>
      <c r="BI171" s="148">
        <v>0.17652843683801253</v>
      </c>
      <c r="BJ171" s="148">
        <v>0.1063005736379274</v>
      </c>
      <c r="BK171" s="148">
        <v>4.8993511948472138E-2</v>
      </c>
      <c r="BN171" s="11"/>
      <c r="BO171" s="11"/>
      <c r="BP171" s="11"/>
      <c r="BQ171" s="11"/>
      <c r="BR171" s="11"/>
      <c r="BS171" s="11"/>
      <c r="BV171" s="11"/>
      <c r="BW171" s="11"/>
      <c r="BX171" s="11"/>
      <c r="BY171" s="11"/>
      <c r="BZ171" s="11"/>
      <c r="CA171" s="11"/>
    </row>
    <row r="172" spans="1:79">
      <c r="A172" s="11" t="s">
        <v>9</v>
      </c>
      <c r="B172" s="148">
        <v>0.5998252903681428</v>
      </c>
      <c r="C172" s="148">
        <v>0.5850344995211334</v>
      </c>
      <c r="D172" s="148">
        <v>0.54750814981312834</v>
      </c>
      <c r="E172" s="148">
        <v>0.54157408069869295</v>
      </c>
      <c r="F172" s="148">
        <v>0.54157408069869295</v>
      </c>
      <c r="G172" s="148">
        <v>0.54157408069869295</v>
      </c>
      <c r="I172" s="11" t="s">
        <v>9</v>
      </c>
      <c r="J172" s="148">
        <v>-3.6877879545624448E-3</v>
      </c>
      <c r="K172" s="148">
        <v>0.17422166542158238</v>
      </c>
      <c r="L172" s="148">
        <v>0.17976768945874907</v>
      </c>
      <c r="M172" s="148">
        <v>0.13839711148469097</v>
      </c>
      <c r="N172" s="148">
        <v>0.26498989640117021</v>
      </c>
      <c r="O172" s="148">
        <v>0.26498989640117021</v>
      </c>
      <c r="Q172" s="11" t="s">
        <v>9</v>
      </c>
      <c r="R172" s="148">
        <v>0.29032154281130096</v>
      </c>
      <c r="S172" s="148">
        <v>0.29497484783691147</v>
      </c>
      <c r="T172" s="148">
        <v>0.28485934022748594</v>
      </c>
      <c r="U172" s="148">
        <v>0.30433417491642101</v>
      </c>
      <c r="V172" s="148">
        <v>0.30760944793654149</v>
      </c>
      <c r="W172" s="148">
        <v>0.31037441940145527</v>
      </c>
      <c r="Y172" s="11" t="s">
        <v>9</v>
      </c>
      <c r="Z172" s="148">
        <v>0.79150607324660494</v>
      </c>
      <c r="AA172" s="148">
        <v>0.76825011710901692</v>
      </c>
      <c r="AB172" s="148">
        <v>0.93265195295309278</v>
      </c>
      <c r="AC172" s="148">
        <v>0.9156966329825853</v>
      </c>
      <c r="AD172" s="148">
        <v>0.8281441112790181</v>
      </c>
      <c r="AE172" s="148">
        <v>0.87639409062886808</v>
      </c>
      <c r="AG172" s="11" t="s">
        <v>9</v>
      </c>
      <c r="AH172" s="148">
        <v>0.91045064634293926</v>
      </c>
      <c r="AI172" s="148">
        <v>0.89797470612720165</v>
      </c>
      <c r="AJ172" s="148">
        <v>0.96671940913062737</v>
      </c>
      <c r="AK172" s="148">
        <v>0.9570584857952984</v>
      </c>
      <c r="AL172" s="148">
        <v>0.9570584857952984</v>
      </c>
      <c r="AM172" s="148">
        <v>0.9570584857952984</v>
      </c>
      <c r="AO172" s="11" t="s">
        <v>9</v>
      </c>
      <c r="AP172" s="148">
        <v>0.91260881689355466</v>
      </c>
      <c r="AQ172" s="148">
        <v>0.92312862457285161</v>
      </c>
      <c r="AR172" s="148">
        <v>0.92880018322978297</v>
      </c>
      <c r="AS172" s="148">
        <v>0.9293645125234633</v>
      </c>
      <c r="AT172" s="148">
        <v>0.92497059493270972</v>
      </c>
      <c r="AU172" s="148">
        <v>0.93144033471986565</v>
      </c>
      <c r="AW172" s="11" t="s">
        <v>9</v>
      </c>
      <c r="AX172" s="148">
        <v>1.0793034713077976</v>
      </c>
      <c r="AY172" s="148">
        <v>1.0920802077048022</v>
      </c>
      <c r="AZ172" s="148">
        <v>1.1050621631151674</v>
      </c>
      <c r="BA172" s="148">
        <v>1.1130564931800562</v>
      </c>
      <c r="BB172" s="148">
        <v>1.1019908269535612</v>
      </c>
      <c r="BC172" s="148">
        <v>1.0772342156349095</v>
      </c>
      <c r="BE172" s="11" t="s">
        <v>9</v>
      </c>
      <c r="BF172" s="148">
        <v>1.2029675788386005</v>
      </c>
      <c r="BG172" s="148">
        <v>1.2029675788386005</v>
      </c>
      <c r="BH172" s="148">
        <v>1.2551425214102532</v>
      </c>
      <c r="BI172" s="148">
        <v>1.281028906991512</v>
      </c>
      <c r="BJ172" s="148">
        <v>1.2675988209995488</v>
      </c>
      <c r="BK172" s="148">
        <v>1.2112643983039351</v>
      </c>
      <c r="BN172" s="11"/>
      <c r="BO172" s="11"/>
      <c r="BP172" s="11"/>
      <c r="BQ172" s="11"/>
      <c r="BR172" s="11"/>
      <c r="BS172" s="11"/>
      <c r="BV172" s="11"/>
      <c r="BW172" s="11"/>
      <c r="BX172" s="11"/>
      <c r="BY172" s="11"/>
      <c r="BZ172" s="11"/>
      <c r="CA172" s="11"/>
    </row>
    <row r="173" spans="1:79">
      <c r="A173" s="11" t="s">
        <v>177</v>
      </c>
      <c r="B173" s="148">
        <v>1.7336122729342751</v>
      </c>
      <c r="C173" s="148">
        <v>1.743838825817136</v>
      </c>
      <c r="D173" s="148">
        <v>1.7039841264480813</v>
      </c>
      <c r="E173" s="148">
        <v>1.7031288708996777</v>
      </c>
      <c r="F173" s="148">
        <v>1.7031288708996777</v>
      </c>
      <c r="G173" s="148">
        <v>1.7031288708996777</v>
      </c>
      <c r="I173" s="11" t="s">
        <v>177</v>
      </c>
      <c r="J173" s="148" t="s">
        <v>345</v>
      </c>
      <c r="K173" s="148" t="s">
        <v>345</v>
      </c>
      <c r="L173" s="148" t="s">
        <v>345</v>
      </c>
      <c r="M173" s="148" t="s">
        <v>345</v>
      </c>
      <c r="N173" s="148" t="s">
        <v>345</v>
      </c>
      <c r="O173" s="148" t="s">
        <v>345</v>
      </c>
      <c r="Q173" s="11" t="s">
        <v>177</v>
      </c>
      <c r="R173" s="148">
        <v>0.12111620653547273</v>
      </c>
      <c r="S173" s="148">
        <v>0.1023714744844052</v>
      </c>
      <c r="T173" s="148">
        <v>0.13496852229554115</v>
      </c>
      <c r="U173" s="148">
        <v>0.20279795298963446</v>
      </c>
      <c r="V173" s="148">
        <v>0.25941914178494346</v>
      </c>
      <c r="W173" s="148">
        <v>0.26251947199340642</v>
      </c>
      <c r="Y173" s="11" t="s">
        <v>177</v>
      </c>
      <c r="Z173" s="148">
        <v>1.0004958655809288</v>
      </c>
      <c r="AA173" s="148">
        <v>0.90553889317123504</v>
      </c>
      <c r="AB173" s="148">
        <v>0.93848511308696858</v>
      </c>
      <c r="AC173" s="148">
        <v>1.1259800064519547</v>
      </c>
      <c r="AD173" s="148">
        <v>1.1670658502584945</v>
      </c>
      <c r="AE173" s="148">
        <v>1.2397487167133414</v>
      </c>
      <c r="AG173" s="11" t="s">
        <v>177</v>
      </c>
      <c r="AH173" s="148">
        <v>1.1510342970676029</v>
      </c>
      <c r="AI173" s="148">
        <v>1.0322581059347575</v>
      </c>
      <c r="AJ173" s="148">
        <v>0.9015565820646555</v>
      </c>
      <c r="AK173" s="148">
        <v>0.81697519705179233</v>
      </c>
      <c r="AL173" s="148">
        <v>0.81697519705179233</v>
      </c>
      <c r="AM173" s="148">
        <v>0.81697519705179233</v>
      </c>
      <c r="AO173" s="11" t="s">
        <v>177</v>
      </c>
      <c r="AP173" s="148">
        <v>0.91260881689355466</v>
      </c>
      <c r="AQ173" s="148">
        <v>0.92312862457285161</v>
      </c>
      <c r="AR173" s="148">
        <v>0.92880018322978297</v>
      </c>
      <c r="AS173" s="148">
        <v>0.9293645125234633</v>
      </c>
      <c r="AT173" s="148">
        <v>0.92497059493270972</v>
      </c>
      <c r="AU173" s="148">
        <v>0.93144033471986565</v>
      </c>
      <c r="AW173" s="11" t="s">
        <v>177</v>
      </c>
      <c r="AX173" s="148">
        <v>1.0793034713077976</v>
      </c>
      <c r="AY173" s="148">
        <v>1.0920802077048022</v>
      </c>
      <c r="AZ173" s="148">
        <v>1.1050621631151674</v>
      </c>
      <c r="BA173" s="148">
        <v>1.1130564931800562</v>
      </c>
      <c r="BB173" s="148">
        <v>1.1019908269535612</v>
      </c>
      <c r="BC173" s="148">
        <v>1.0772342156349095</v>
      </c>
      <c r="BE173" s="11" t="s">
        <v>177</v>
      </c>
      <c r="BF173" s="148">
        <v>1.2029675788386005</v>
      </c>
      <c r="BG173" s="148">
        <v>1.2029675788386005</v>
      </c>
      <c r="BH173" s="148">
        <v>1.2551425214102532</v>
      </c>
      <c r="BI173" s="148">
        <v>1.281028906991512</v>
      </c>
      <c r="BJ173" s="148">
        <v>1.2675988209995488</v>
      </c>
      <c r="BK173" s="148">
        <v>1.2112643983039351</v>
      </c>
      <c r="BN173" s="11"/>
      <c r="BO173" s="11"/>
      <c r="BP173" s="11"/>
      <c r="BQ173" s="11"/>
      <c r="BR173" s="11"/>
      <c r="BS173" s="11"/>
      <c r="BV173" s="11"/>
      <c r="BW173" s="11"/>
      <c r="BX173" s="11"/>
      <c r="BY173" s="11"/>
      <c r="BZ173" s="11"/>
      <c r="CA173" s="11"/>
    </row>
    <row r="174" spans="1:79">
      <c r="A174" s="11" t="s">
        <v>178</v>
      </c>
      <c r="B174" s="148" t="s">
        <v>345</v>
      </c>
      <c r="C174" s="148" t="s">
        <v>345</v>
      </c>
      <c r="D174" s="148" t="s">
        <v>345</v>
      </c>
      <c r="E174" s="148" t="s">
        <v>345</v>
      </c>
      <c r="F174" s="148" t="s">
        <v>345</v>
      </c>
      <c r="G174" s="148" t="s">
        <v>345</v>
      </c>
      <c r="I174" s="11" t="s">
        <v>178</v>
      </c>
      <c r="J174" s="148">
        <v>-0.11770136479375939</v>
      </c>
      <c r="K174" s="148">
        <v>-0.10742509251307969</v>
      </c>
      <c r="L174" s="148">
        <v>-8.5666161221962231E-2</v>
      </c>
      <c r="M174" s="148">
        <v>1.9276994075020221E-2</v>
      </c>
      <c r="N174" s="148">
        <v>3.6942892398589638E-2</v>
      </c>
      <c r="O174" s="148">
        <v>3.6942892398589638E-2</v>
      </c>
      <c r="Q174" s="11" t="s">
        <v>178</v>
      </c>
      <c r="R174" s="148" t="s">
        <v>345</v>
      </c>
      <c r="S174" s="148" t="s">
        <v>345</v>
      </c>
      <c r="T174" s="148" t="s">
        <v>345</v>
      </c>
      <c r="U174" s="148" t="s">
        <v>345</v>
      </c>
      <c r="V174" s="148" t="s">
        <v>345</v>
      </c>
      <c r="W174" s="148" t="s">
        <v>345</v>
      </c>
      <c r="Y174" s="11" t="s">
        <v>178</v>
      </c>
      <c r="Z174" s="148">
        <v>-0.55311767875462925</v>
      </c>
      <c r="AA174" s="148">
        <v>2.3396102982364823E-2</v>
      </c>
      <c r="AB174" s="148">
        <v>-0.56467538295027042</v>
      </c>
      <c r="AC174" s="148">
        <v>-1.0664827070975367</v>
      </c>
      <c r="AD174" s="148">
        <v>-2.5893167567640365</v>
      </c>
      <c r="AE174" s="148">
        <v>-2.0795953417809496</v>
      </c>
      <c r="AG174" s="11" t="s">
        <v>178</v>
      </c>
      <c r="AH174" s="148">
        <v>-0.91620299804802829</v>
      </c>
      <c r="AI174" s="148">
        <v>-0.70383442014864717</v>
      </c>
      <c r="AJ174" s="148">
        <v>-0.24344737923743257</v>
      </c>
      <c r="AK174" s="148">
        <v>1.383100825568814E-2</v>
      </c>
      <c r="AL174" s="148">
        <v>1.383100825568814E-2</v>
      </c>
      <c r="AM174" s="148">
        <v>1.383100825568814E-2</v>
      </c>
      <c r="AO174" s="11" t="s">
        <v>178</v>
      </c>
      <c r="AP174" s="148">
        <v>-1.0074253173500278</v>
      </c>
      <c r="AQ174" s="148">
        <v>-0.9819266261380013</v>
      </c>
      <c r="AR174" s="148">
        <v>-1.0252989035653448</v>
      </c>
      <c r="AS174" s="148">
        <v>-1.4834087411432202</v>
      </c>
      <c r="AT174" s="148">
        <v>-1.4918880563430801</v>
      </c>
      <c r="AU174" s="148">
        <v>-1.5834485690237718</v>
      </c>
      <c r="AW174" s="11" t="s">
        <v>178</v>
      </c>
      <c r="AX174" s="148">
        <v>-1.3833326181550649</v>
      </c>
      <c r="AY174" s="148">
        <v>-1.3651002596310027</v>
      </c>
      <c r="AZ174" s="148">
        <v>-1.3472675687294506</v>
      </c>
      <c r="BA174" s="148">
        <v>-1.3236347486465529</v>
      </c>
      <c r="BB174" s="148">
        <v>-1.2942845283011621</v>
      </c>
      <c r="BC174" s="148">
        <v>-1.7930280036554744</v>
      </c>
      <c r="BE174" s="11" t="s">
        <v>178</v>
      </c>
      <c r="BF174" s="148">
        <v>-1.4033174974386495</v>
      </c>
      <c r="BG174" s="148">
        <v>-1.4033174974386495</v>
      </c>
      <c r="BH174" s="148">
        <v>-1.3229587371769629</v>
      </c>
      <c r="BI174" s="148">
        <v>-1.206584764525378</v>
      </c>
      <c r="BJ174" s="148">
        <v>-1.0602287469100071</v>
      </c>
      <c r="BK174" s="148">
        <v>-1.4064628232173773</v>
      </c>
      <c r="BN174" s="11"/>
      <c r="BO174" s="11"/>
      <c r="BP174" s="11"/>
      <c r="BQ174" s="11"/>
      <c r="BR174" s="11"/>
      <c r="BS174" s="11"/>
      <c r="BV174" s="11"/>
      <c r="BW174" s="11"/>
      <c r="BX174" s="11"/>
      <c r="BY174" s="11"/>
      <c r="BZ174" s="11"/>
      <c r="CA174" s="11"/>
    </row>
    <row r="175" spans="1:79">
      <c r="A175" s="11" t="s">
        <v>28</v>
      </c>
      <c r="B175" s="148" t="s">
        <v>345</v>
      </c>
      <c r="C175" s="148" t="s">
        <v>345</v>
      </c>
      <c r="D175" s="148" t="s">
        <v>345</v>
      </c>
      <c r="E175" s="148" t="s">
        <v>345</v>
      </c>
      <c r="F175" s="148" t="s">
        <v>345</v>
      </c>
      <c r="G175" s="148" t="s">
        <v>345</v>
      </c>
      <c r="I175" s="11" t="s">
        <v>28</v>
      </c>
      <c r="J175" s="148">
        <v>-0.20088108122990317</v>
      </c>
      <c r="K175" s="148">
        <v>-0.19534245065290523</v>
      </c>
      <c r="L175" s="148">
        <v>-0.17754710953451636</v>
      </c>
      <c r="M175" s="148">
        <v>-0.15234788244027481</v>
      </c>
      <c r="N175" s="148">
        <v>0.92088286621450932</v>
      </c>
      <c r="O175" s="148">
        <v>0.92088286621450932</v>
      </c>
      <c r="Q175" s="11" t="s">
        <v>28</v>
      </c>
      <c r="R175" s="148" t="s">
        <v>345</v>
      </c>
      <c r="S175" s="148" t="s">
        <v>345</v>
      </c>
      <c r="T175" s="148" t="s">
        <v>345</v>
      </c>
      <c r="U175" s="148" t="s">
        <v>345</v>
      </c>
      <c r="V175" s="148" t="s">
        <v>345</v>
      </c>
      <c r="W175" s="148" t="s">
        <v>345</v>
      </c>
      <c r="Y175" s="11" t="s">
        <v>28</v>
      </c>
      <c r="Z175" s="148">
        <v>-1.2514381963122714</v>
      </c>
      <c r="AA175" s="148">
        <v>-1.051450205606564</v>
      </c>
      <c r="AB175" s="148">
        <v>-0.60191786688193927</v>
      </c>
      <c r="AC175" s="148">
        <v>-0.68383591275163469</v>
      </c>
      <c r="AD175" s="148">
        <v>-0.66876023588033628</v>
      </c>
      <c r="AE175" s="148">
        <v>-0.7891886731179395</v>
      </c>
      <c r="AG175" s="11" t="s">
        <v>28</v>
      </c>
      <c r="AH175" s="148">
        <v>6.3952616015417449E-2</v>
      </c>
      <c r="AI175" s="148">
        <v>0.18819102143011873</v>
      </c>
      <c r="AJ175" s="148">
        <v>0.41748986671743099</v>
      </c>
      <c r="AK175" s="148">
        <v>0.62085859281088329</v>
      </c>
      <c r="AL175" s="148">
        <v>0.62085859281088329</v>
      </c>
      <c r="AM175" s="148">
        <v>0.62085859281088329</v>
      </c>
      <c r="AO175" s="11" t="s">
        <v>28</v>
      </c>
      <c r="AP175" s="148">
        <v>-0.52741678378913226</v>
      </c>
      <c r="AQ175" s="148">
        <v>-0.9819266261380013</v>
      </c>
      <c r="AR175" s="148">
        <v>-0.53677413186656286</v>
      </c>
      <c r="AS175" s="148">
        <v>-3.5744788943210072E-2</v>
      </c>
      <c r="AT175" s="148">
        <v>-4.1772865577606212E-2</v>
      </c>
      <c r="AU175" s="148">
        <v>-7.4515226777589372E-2</v>
      </c>
      <c r="AW175" s="11" t="s">
        <v>28</v>
      </c>
      <c r="AX175" s="148">
        <v>-0.76767359578934924</v>
      </c>
      <c r="AY175" s="148">
        <v>-0.75080514279705157</v>
      </c>
      <c r="AZ175" s="148">
        <v>-0.73418513576829614</v>
      </c>
      <c r="BA175" s="148">
        <v>-0.71446193818990078</v>
      </c>
      <c r="BB175" s="148">
        <v>-0.69521568948748136</v>
      </c>
      <c r="BC175" s="148">
        <v>-0.64492311593932083</v>
      </c>
      <c r="BE175" s="11" t="s">
        <v>28</v>
      </c>
      <c r="BF175" s="148">
        <v>-0.36267849216248121</v>
      </c>
      <c r="BG175" s="148">
        <v>-0.36267849216248121</v>
      </c>
      <c r="BH175" s="148">
        <v>-0.37570183534756901</v>
      </c>
      <c r="BI175" s="148">
        <v>-0.38069702558177038</v>
      </c>
      <c r="BJ175" s="148">
        <v>-0.18663952479563448</v>
      </c>
      <c r="BK175" s="148">
        <v>-0.24419193686191462</v>
      </c>
      <c r="BN175" s="11"/>
      <c r="BO175" s="11"/>
      <c r="BP175" s="11"/>
      <c r="BQ175" s="11"/>
      <c r="BR175" s="11"/>
      <c r="BS175" s="11"/>
      <c r="BV175" s="11"/>
      <c r="BW175" s="11"/>
      <c r="BX175" s="11"/>
      <c r="BY175" s="11"/>
      <c r="BZ175" s="11"/>
      <c r="CA175" s="11"/>
    </row>
    <row r="176" spans="1:79">
      <c r="A176" s="11" t="s">
        <v>179</v>
      </c>
      <c r="B176" s="148">
        <v>0.97956968943556944</v>
      </c>
      <c r="C176" s="148">
        <v>1.0738764506520651</v>
      </c>
      <c r="D176" s="148">
        <v>1.0426878033520619</v>
      </c>
      <c r="E176" s="148">
        <v>1.0389283796196553</v>
      </c>
      <c r="F176" s="148">
        <v>1.0389283796196553</v>
      </c>
      <c r="G176" s="148">
        <v>1.0389283796196553</v>
      </c>
      <c r="I176" s="11" t="s">
        <v>179</v>
      </c>
      <c r="J176" s="148" t="s">
        <v>345</v>
      </c>
      <c r="K176" s="148" t="s">
        <v>345</v>
      </c>
      <c r="L176" s="148" t="s">
        <v>345</v>
      </c>
      <c r="M176" s="148" t="s">
        <v>345</v>
      </c>
      <c r="N176" s="148" t="s">
        <v>345</v>
      </c>
      <c r="O176" s="148" t="s">
        <v>345</v>
      </c>
      <c r="Q176" s="11" t="s">
        <v>179</v>
      </c>
      <c r="R176" s="148">
        <v>0.20125464121951989</v>
      </c>
      <c r="S176" s="148">
        <v>0.22596781064147009</v>
      </c>
      <c r="T176" s="148">
        <v>0.21879207970825229</v>
      </c>
      <c r="U176" s="148">
        <v>0.21483452389879545</v>
      </c>
      <c r="V176" s="148">
        <v>0.21644844058175713</v>
      </c>
      <c r="W176" s="148">
        <v>0.21984780604265433</v>
      </c>
      <c r="Y176" s="11" t="s">
        <v>179</v>
      </c>
      <c r="Z176" s="148">
        <v>1.1270865988230854</v>
      </c>
      <c r="AA176" s="148">
        <v>0.93050048881891101</v>
      </c>
      <c r="AB176" s="148">
        <v>0.96092034437110652</v>
      </c>
      <c r="AC176" s="148">
        <v>0.97516201318498896</v>
      </c>
      <c r="AD176" s="148">
        <v>0.99760498076875637</v>
      </c>
      <c r="AE176" s="148">
        <v>1.0194960837785749</v>
      </c>
      <c r="AG176" s="11" t="s">
        <v>179</v>
      </c>
      <c r="AH176" s="148">
        <v>1.044108230078864</v>
      </c>
      <c r="AI176" s="148">
        <v>1.0226664345199323</v>
      </c>
      <c r="AJ176" s="148">
        <v>1.0784271126722946</v>
      </c>
      <c r="AK176" s="148">
        <v>1.1718528618686754</v>
      </c>
      <c r="AL176" s="148">
        <v>1.1718528618686754</v>
      </c>
      <c r="AM176" s="148">
        <v>1.1718528618686754</v>
      </c>
      <c r="AO176" s="11" t="s">
        <v>179</v>
      </c>
      <c r="AP176" s="148">
        <v>0.91260881689355466</v>
      </c>
      <c r="AQ176" s="148">
        <v>0.92312862457285161</v>
      </c>
      <c r="AR176" s="148">
        <v>0.92880018322978297</v>
      </c>
      <c r="AS176" s="148">
        <v>0.9293645125234633</v>
      </c>
      <c r="AT176" s="148">
        <v>0.92497059493270972</v>
      </c>
      <c r="AU176" s="148">
        <v>0.93144033471986565</v>
      </c>
      <c r="AW176" s="11" t="s">
        <v>179</v>
      </c>
      <c r="AX176" s="148">
        <v>1.0793034713077976</v>
      </c>
      <c r="AY176" s="148">
        <v>1.0920802077048022</v>
      </c>
      <c r="AZ176" s="148">
        <v>1.1050621631151674</v>
      </c>
      <c r="BA176" s="148">
        <v>1.1130564931800562</v>
      </c>
      <c r="BB176" s="148">
        <v>1.1019908269535612</v>
      </c>
      <c r="BC176" s="148">
        <v>1.0772342156349095</v>
      </c>
      <c r="BE176" s="11" t="s">
        <v>179</v>
      </c>
      <c r="BF176" s="148">
        <v>0.42014454333805967</v>
      </c>
      <c r="BG176" s="148">
        <v>0.42014454333805967</v>
      </c>
      <c r="BH176" s="148">
        <v>0.30544423581325775</v>
      </c>
      <c r="BI176" s="148">
        <v>0.17652843683801253</v>
      </c>
      <c r="BJ176" s="148">
        <v>0.1063005736379274</v>
      </c>
      <c r="BK176" s="148">
        <v>4.8993511948472138E-2</v>
      </c>
      <c r="BN176" s="11"/>
      <c r="BO176" s="11"/>
      <c r="BP176" s="11"/>
      <c r="BQ176" s="11"/>
      <c r="BR176" s="11"/>
      <c r="BS176" s="11"/>
      <c r="BV176" s="11"/>
      <c r="BW176" s="11"/>
      <c r="BX176" s="11"/>
      <c r="BY176" s="11"/>
      <c r="BZ176" s="11"/>
      <c r="CA176" s="11"/>
    </row>
    <row r="177" spans="1:79">
      <c r="A177" s="11" t="s">
        <v>29</v>
      </c>
      <c r="B177" s="148" t="s">
        <v>345</v>
      </c>
      <c r="C177" s="148" t="s">
        <v>345</v>
      </c>
      <c r="D177" s="148" t="s">
        <v>345</v>
      </c>
      <c r="E177" s="148" t="s">
        <v>345</v>
      </c>
      <c r="F177" s="148" t="s">
        <v>345</v>
      </c>
      <c r="G177" s="148" t="s">
        <v>345</v>
      </c>
      <c r="I177" s="11" t="s">
        <v>29</v>
      </c>
      <c r="J177" s="148">
        <v>1.1446731552371272</v>
      </c>
      <c r="K177" s="148">
        <v>-1.9153387654374476E-2</v>
      </c>
      <c r="L177" s="148">
        <v>0.38508420351300565</v>
      </c>
      <c r="M177" s="148">
        <v>0.4103529052208561</v>
      </c>
      <c r="N177" s="148">
        <v>0.41333971083970644</v>
      </c>
      <c r="O177" s="148">
        <v>0.41333971083970644</v>
      </c>
      <c r="Q177" s="11" t="s">
        <v>29</v>
      </c>
      <c r="R177" s="148" t="s">
        <v>345</v>
      </c>
      <c r="S177" s="148" t="s">
        <v>345</v>
      </c>
      <c r="T177" s="148" t="s">
        <v>345</v>
      </c>
      <c r="U177" s="148" t="s">
        <v>345</v>
      </c>
      <c r="V177" s="148" t="s">
        <v>345</v>
      </c>
      <c r="W177" s="148" t="s">
        <v>345</v>
      </c>
      <c r="Y177" s="11" t="s">
        <v>29</v>
      </c>
      <c r="Z177" s="148">
        <v>0.4135751932763847</v>
      </c>
      <c r="AA177" s="148">
        <v>0.3314221932746868</v>
      </c>
      <c r="AB177" s="148">
        <v>0.35516909969938332</v>
      </c>
      <c r="AC177" s="148">
        <v>0.3287991848979927</v>
      </c>
      <c r="AD177" s="148">
        <v>6.557019857519604E-2</v>
      </c>
      <c r="AE177" s="148">
        <v>6.1957094833361551E-2</v>
      </c>
      <c r="AG177" s="11" t="s">
        <v>29</v>
      </c>
      <c r="AH177" s="148">
        <v>0.19761019975134222</v>
      </c>
      <c r="AI177" s="148">
        <v>-0.15710914950359664</v>
      </c>
      <c r="AJ177" s="148">
        <v>-0.22482942864715427</v>
      </c>
      <c r="AK177" s="148">
        <v>-0.32236888472872693</v>
      </c>
      <c r="AL177" s="148">
        <v>-0.32236888472872693</v>
      </c>
      <c r="AM177" s="148">
        <v>-0.32236888472872693</v>
      </c>
      <c r="AO177" s="11" t="s">
        <v>29</v>
      </c>
      <c r="AP177" s="148">
        <v>0.43260028333265899</v>
      </c>
      <c r="AQ177" s="148">
        <v>0.44686481189513844</v>
      </c>
      <c r="AR177" s="148">
        <v>0.44027541153100103</v>
      </c>
      <c r="AS177" s="148">
        <v>0.44680986179012661</v>
      </c>
      <c r="AT177" s="148">
        <v>0.44159886467755177</v>
      </c>
      <c r="AU177" s="148">
        <v>0.42846255397113814</v>
      </c>
      <c r="AW177" s="11" t="s">
        <v>29</v>
      </c>
      <c r="AX177" s="148">
        <v>0.46364444894208201</v>
      </c>
      <c r="AY177" s="148">
        <v>0.47778509087085086</v>
      </c>
      <c r="AZ177" s="148">
        <v>0.49197973015401286</v>
      </c>
      <c r="BA177" s="148">
        <v>0.50388368272340378</v>
      </c>
      <c r="BB177" s="148">
        <v>0.50292198813988032</v>
      </c>
      <c r="BC177" s="148">
        <v>0.50318177177683265</v>
      </c>
      <c r="BE177" s="11" t="s">
        <v>29</v>
      </c>
      <c r="BF177" s="148">
        <v>-0.36267849216248121</v>
      </c>
      <c r="BG177" s="148">
        <v>-0.36267849216248121</v>
      </c>
      <c r="BH177" s="148">
        <v>-0.23898434436188321</v>
      </c>
      <c r="BI177" s="148">
        <v>-0.10208429437187892</v>
      </c>
      <c r="BJ177" s="148">
        <v>-0.47957962322919634</v>
      </c>
      <c r="BK177" s="148">
        <v>-0.53737738567230142</v>
      </c>
      <c r="BN177" s="11"/>
      <c r="BO177" s="11"/>
      <c r="BP177" s="11"/>
      <c r="BQ177" s="11"/>
      <c r="BR177" s="11"/>
      <c r="BS177" s="11"/>
      <c r="BV177" s="11"/>
      <c r="BW177" s="11"/>
      <c r="BX177" s="11"/>
      <c r="BY177" s="11"/>
      <c r="BZ177" s="11"/>
      <c r="CA177" s="11"/>
    </row>
    <row r="178" spans="1:79">
      <c r="A178" s="11" t="s">
        <v>180</v>
      </c>
      <c r="B178" s="148" t="s">
        <v>345</v>
      </c>
      <c r="C178" s="148" t="s">
        <v>345</v>
      </c>
      <c r="D178" s="148" t="s">
        <v>345</v>
      </c>
      <c r="E178" s="148" t="s">
        <v>345</v>
      </c>
      <c r="F178" s="148" t="s">
        <v>345</v>
      </c>
      <c r="G178" s="148" t="s">
        <v>345</v>
      </c>
      <c r="I178" s="11" t="s">
        <v>180</v>
      </c>
      <c r="J178" s="148">
        <v>0.2843339313142686</v>
      </c>
      <c r="K178" s="148">
        <v>-0.14039410181551451</v>
      </c>
      <c r="L178" s="148">
        <v>-0.12012151683917027</v>
      </c>
      <c r="M178" s="148">
        <v>-0.14298037173484351</v>
      </c>
      <c r="N178" s="148">
        <v>-0.11922411896380133</v>
      </c>
      <c r="O178" s="148">
        <v>-0.11922411896380133</v>
      </c>
      <c r="Q178" s="11" t="s">
        <v>180</v>
      </c>
      <c r="R178" s="148" t="s">
        <v>345</v>
      </c>
      <c r="S178" s="148" t="s">
        <v>345</v>
      </c>
      <c r="T178" s="148" t="s">
        <v>345</v>
      </c>
      <c r="U178" s="148" t="s">
        <v>345</v>
      </c>
      <c r="V178" s="148" t="s">
        <v>345</v>
      </c>
      <c r="W178" s="148" t="s">
        <v>345</v>
      </c>
      <c r="Y178" s="11" t="s">
        <v>180</v>
      </c>
      <c r="Z178" s="148">
        <v>0.11436073288583276</v>
      </c>
      <c r="AA178" s="148">
        <v>0.38134538457003886</v>
      </c>
      <c r="AB178" s="148">
        <v>0.37760433098352125</v>
      </c>
      <c r="AC178" s="148">
        <v>0.39343546772669236</v>
      </c>
      <c r="AD178" s="148">
        <v>0.60219628529270042</v>
      </c>
      <c r="AE178" s="148">
        <v>0.39918005260354067</v>
      </c>
      <c r="AG178" s="11" t="s">
        <v>180</v>
      </c>
      <c r="AH178" s="148">
        <v>-7.3314286437423356E-3</v>
      </c>
      <c r="AI178" s="148">
        <v>0.29369940699319891</v>
      </c>
      <c r="AJ178" s="148">
        <v>6.3748805502152006E-2</v>
      </c>
      <c r="AK178" s="148">
        <v>-0.15426893823651938</v>
      </c>
      <c r="AL178" s="148">
        <v>-0.15426893823651938</v>
      </c>
      <c r="AM178" s="148">
        <v>-0.15426893823651938</v>
      </c>
      <c r="AO178" s="11" t="s">
        <v>180</v>
      </c>
      <c r="AP178" s="148">
        <v>0.43260028333265899</v>
      </c>
      <c r="AQ178" s="148">
        <v>0.44686481189513844</v>
      </c>
      <c r="AR178" s="148">
        <v>0.44027541153100103</v>
      </c>
      <c r="AS178" s="148">
        <v>-3.5744788943210072E-2</v>
      </c>
      <c r="AT178" s="148">
        <v>-4.1772865577606212E-2</v>
      </c>
      <c r="AU178" s="148">
        <v>-7.4515226777589372E-2</v>
      </c>
      <c r="AW178" s="11" t="s">
        <v>180</v>
      </c>
      <c r="AX178" s="148">
        <v>0.46364444894208201</v>
      </c>
      <c r="AY178" s="148">
        <v>0.47778509087085086</v>
      </c>
      <c r="AZ178" s="148">
        <v>0.49197973015401286</v>
      </c>
      <c r="BA178" s="148">
        <v>0.50388368272340378</v>
      </c>
      <c r="BB178" s="148">
        <v>0.50292198813988032</v>
      </c>
      <c r="BC178" s="148">
        <v>0.50318177177683265</v>
      </c>
      <c r="BE178" s="11" t="s">
        <v>180</v>
      </c>
      <c r="BF178" s="148">
        <v>-0.10017495930002455</v>
      </c>
      <c r="BG178" s="148">
        <v>-0.10017495930002455</v>
      </c>
      <c r="BH178" s="148">
        <v>3.4450637609487578E-2</v>
      </c>
      <c r="BI178" s="148">
        <v>0.17652843683801253</v>
      </c>
      <c r="BJ178" s="148">
        <v>0.1063005736379274</v>
      </c>
      <c r="BK178" s="148">
        <v>0.63012895512620359</v>
      </c>
      <c r="BN178" s="11"/>
      <c r="BO178" s="11"/>
      <c r="BP178" s="11"/>
      <c r="BQ178" s="11"/>
      <c r="BR178" s="11"/>
      <c r="BS178" s="11"/>
      <c r="BV178" s="11"/>
      <c r="BW178" s="11"/>
      <c r="BX178" s="11"/>
      <c r="BY178" s="11"/>
      <c r="BZ178" s="11"/>
      <c r="CA178" s="11"/>
    </row>
    <row r="179" spans="1:79">
      <c r="A179" s="11" t="s">
        <v>30</v>
      </c>
      <c r="B179" s="148">
        <v>-0.23229362579821469</v>
      </c>
      <c r="C179" s="148">
        <v>-0.20559980208578638</v>
      </c>
      <c r="D179" s="148">
        <v>-0.15106889913857005</v>
      </c>
      <c r="E179" s="148">
        <v>-8.6921988465873345E-2</v>
      </c>
      <c r="F179" s="148">
        <v>-8.6921988465873345E-2</v>
      </c>
      <c r="G179" s="148">
        <v>-8.6921988465873345E-2</v>
      </c>
      <c r="I179" s="11" t="s">
        <v>30</v>
      </c>
      <c r="J179" s="148" t="s">
        <v>345</v>
      </c>
      <c r="K179" s="148" t="s">
        <v>345</v>
      </c>
      <c r="L179" s="148" t="s">
        <v>345</v>
      </c>
      <c r="M179" s="148" t="s">
        <v>345</v>
      </c>
      <c r="N179" s="148" t="s">
        <v>345</v>
      </c>
      <c r="O179" s="148" t="s">
        <v>345</v>
      </c>
      <c r="Q179" s="11" t="s">
        <v>30</v>
      </c>
      <c r="R179" s="148" t="s">
        <v>345</v>
      </c>
      <c r="S179" s="148" t="s">
        <v>345</v>
      </c>
      <c r="T179" s="148" t="s">
        <v>345</v>
      </c>
      <c r="U179" s="148" t="s">
        <v>345</v>
      </c>
      <c r="V179" s="148" t="s">
        <v>345</v>
      </c>
      <c r="W179" s="148" t="s">
        <v>345</v>
      </c>
      <c r="Y179" s="11" t="s">
        <v>30</v>
      </c>
      <c r="Z179" s="148">
        <v>3.3802993549914929E-2</v>
      </c>
      <c r="AA179" s="148">
        <v>0.18165261938863078</v>
      </c>
      <c r="AB179" s="148">
        <v>0.36055355520757637</v>
      </c>
      <c r="AC179" s="148">
        <v>0.43221723742391205</v>
      </c>
      <c r="AD179" s="148">
        <v>-5.6724062239898336E-2</v>
      </c>
      <c r="AE179" s="148">
        <v>-0.2130476050456408</v>
      </c>
      <c r="AG179" s="11" t="s">
        <v>30</v>
      </c>
      <c r="AH179" s="148">
        <v>0.48274637838798057</v>
      </c>
      <c r="AI179" s="148">
        <v>0.55267453519348542</v>
      </c>
      <c r="AJ179" s="148">
        <v>0.66883219968618235</v>
      </c>
      <c r="AK179" s="148">
        <v>0.61151970689464974</v>
      </c>
      <c r="AL179" s="148">
        <v>0.61151970689464974</v>
      </c>
      <c r="AM179" s="148">
        <v>0.61151970689464974</v>
      </c>
      <c r="AO179" s="11" t="s">
        <v>30</v>
      </c>
      <c r="AP179" s="148">
        <v>0.43260028333265899</v>
      </c>
      <c r="AQ179" s="148">
        <v>0.44686481189513844</v>
      </c>
      <c r="AR179" s="148">
        <v>0.44027541153100103</v>
      </c>
      <c r="AS179" s="148">
        <v>0.44680986179012661</v>
      </c>
      <c r="AT179" s="148">
        <v>0.44159886467755177</v>
      </c>
      <c r="AU179" s="148">
        <v>0.42846255397113814</v>
      </c>
      <c r="AW179" s="11" t="s">
        <v>30</v>
      </c>
      <c r="AX179" s="148">
        <v>0.46364444894208201</v>
      </c>
      <c r="AY179" s="148">
        <v>0.47778509087085086</v>
      </c>
      <c r="AZ179" s="148">
        <v>0.49197973015401286</v>
      </c>
      <c r="BA179" s="148">
        <v>0.50388368272340378</v>
      </c>
      <c r="BB179" s="148">
        <v>0.50292198813988032</v>
      </c>
      <c r="BC179" s="148">
        <v>0.50318177177683265</v>
      </c>
      <c r="BE179" s="11" t="s">
        <v>30</v>
      </c>
      <c r="BF179" s="148">
        <v>-0.36267849216248121</v>
      </c>
      <c r="BG179" s="148">
        <v>-0.36267849216248121</v>
      </c>
      <c r="BH179" s="148">
        <v>-0.23898434436188321</v>
      </c>
      <c r="BI179" s="148">
        <v>-0.10208429437187892</v>
      </c>
      <c r="BJ179" s="148">
        <v>-0.18663952479563448</v>
      </c>
      <c r="BK179" s="148">
        <v>-0.24419193686191462</v>
      </c>
      <c r="BN179" s="11"/>
      <c r="BO179" s="11"/>
      <c r="BP179" s="11"/>
      <c r="BQ179" s="11"/>
      <c r="BR179" s="11"/>
      <c r="BS179" s="11"/>
      <c r="BV179" s="11"/>
      <c r="BW179" s="11"/>
      <c r="BX179" s="11"/>
      <c r="BY179" s="11"/>
      <c r="BZ179" s="11"/>
      <c r="CA179" s="11"/>
    </row>
    <row r="180" spans="1:79">
      <c r="A180" s="11" t="s">
        <v>31</v>
      </c>
      <c r="B180" s="148">
        <v>-0.88878884308511985</v>
      </c>
      <c r="C180" s="148">
        <v>-0.90292580130492783</v>
      </c>
      <c r="D180" s="148">
        <v>-0.9054697986343655</v>
      </c>
      <c r="E180" s="148">
        <v>-0.91778480800593654</v>
      </c>
      <c r="F180" s="148">
        <v>-0.91778480800593654</v>
      </c>
      <c r="G180" s="148">
        <v>-0.91778480800593654</v>
      </c>
      <c r="I180" s="11" t="s">
        <v>31</v>
      </c>
      <c r="J180" s="148" t="s">
        <v>345</v>
      </c>
      <c r="K180" s="148" t="s">
        <v>345</v>
      </c>
      <c r="L180" s="148" t="s">
        <v>345</v>
      </c>
      <c r="M180" s="148" t="s">
        <v>345</v>
      </c>
      <c r="N180" s="148" t="s">
        <v>345</v>
      </c>
      <c r="O180" s="148" t="s">
        <v>345</v>
      </c>
      <c r="Q180" s="11" t="s">
        <v>31</v>
      </c>
      <c r="R180" s="148">
        <v>-2.3932271816764956</v>
      </c>
      <c r="S180" s="148">
        <v>-2.1159791502545384</v>
      </c>
      <c r="T180" s="148">
        <v>-2.1079746171122236</v>
      </c>
      <c r="U180" s="148">
        <v>-1.9711735967620916</v>
      </c>
      <c r="V180" s="148">
        <v>-1.890087007667175</v>
      </c>
      <c r="W180" s="148">
        <v>-1.8720281569781863</v>
      </c>
      <c r="Y180" s="11" t="s">
        <v>31</v>
      </c>
      <c r="Z180" s="148">
        <v>0.20642672069831028</v>
      </c>
      <c r="AA180" s="148">
        <v>0.43126857586539086</v>
      </c>
      <c r="AB180" s="148">
        <v>0.40003956226765913</v>
      </c>
      <c r="AC180" s="148">
        <v>0.50116260577452498</v>
      </c>
      <c r="AD180" s="148">
        <v>0.28219767673957813</v>
      </c>
      <c r="AE180" s="148">
        <v>0.35002762886951089</v>
      </c>
      <c r="AG180" s="11" t="s">
        <v>31</v>
      </c>
      <c r="AH180" s="148">
        <v>-0.6577983361585743</v>
      </c>
      <c r="AI180" s="148">
        <v>-0.43526762053353452</v>
      </c>
      <c r="AJ180" s="148">
        <v>-0.42962688514021119</v>
      </c>
      <c r="AK180" s="148">
        <v>-0.66790766362937637</v>
      </c>
      <c r="AL180" s="148">
        <v>-0.66790766362937637</v>
      </c>
      <c r="AM180" s="148">
        <v>-0.66790766362937637</v>
      </c>
      <c r="AO180" s="11" t="s">
        <v>31</v>
      </c>
      <c r="AP180" s="148">
        <v>-1.0074253173500278</v>
      </c>
      <c r="AQ180" s="148">
        <v>-0.9819266261380013</v>
      </c>
      <c r="AR180" s="148">
        <v>-1.0252989035653448</v>
      </c>
      <c r="AS180" s="148">
        <v>-1.0008540904098835</v>
      </c>
      <c r="AT180" s="148">
        <v>-1.0085163260879222</v>
      </c>
      <c r="AU180" s="148">
        <v>-1.0804707882750444</v>
      </c>
      <c r="AW180" s="11" t="s">
        <v>31</v>
      </c>
      <c r="AX180" s="148">
        <v>-0.15201457342363361</v>
      </c>
      <c r="AY180" s="148">
        <v>-0.13651002596310033</v>
      </c>
      <c r="AZ180" s="148">
        <v>-0.12110270280714162</v>
      </c>
      <c r="BA180" s="148">
        <v>-0.10528912773324847</v>
      </c>
      <c r="BB180" s="148">
        <v>-9.6146850673800521E-2</v>
      </c>
      <c r="BC180" s="148">
        <v>-7.0870672081244104E-2</v>
      </c>
      <c r="BE180" s="11" t="s">
        <v>31</v>
      </c>
      <c r="BF180" s="148">
        <v>-1.1408139645761928</v>
      </c>
      <c r="BG180" s="148">
        <v>-1.1408139645761928</v>
      </c>
      <c r="BH180" s="148">
        <v>-1.3229587371769629</v>
      </c>
      <c r="BI180" s="148">
        <v>-1.4851974957352696</v>
      </c>
      <c r="BJ180" s="148">
        <v>-1.6408778705908176</v>
      </c>
      <c r="BK180" s="148">
        <v>-1.6996482720277641</v>
      </c>
      <c r="BN180" s="11"/>
      <c r="BO180" s="11"/>
      <c r="BP180" s="11"/>
      <c r="BQ180" s="11"/>
      <c r="BR180" s="11"/>
      <c r="BS180" s="11"/>
      <c r="BV180" s="11"/>
      <c r="BW180" s="11"/>
      <c r="BX180" s="11"/>
      <c r="BY180" s="11"/>
      <c r="BZ180" s="11"/>
      <c r="CA180" s="11"/>
    </row>
    <row r="181" spans="1:79">
      <c r="A181" s="11" t="s">
        <v>32</v>
      </c>
      <c r="B181" s="148" t="s">
        <v>345</v>
      </c>
      <c r="C181" s="148" t="s">
        <v>345</v>
      </c>
      <c r="D181" s="148" t="s">
        <v>345</v>
      </c>
      <c r="E181" s="148" t="s">
        <v>345</v>
      </c>
      <c r="F181" s="148" t="s">
        <v>345</v>
      </c>
      <c r="G181" s="148" t="s">
        <v>345</v>
      </c>
      <c r="I181" s="11" t="s">
        <v>32</v>
      </c>
      <c r="J181" s="148">
        <v>0.40245803168134542</v>
      </c>
      <c r="K181" s="148">
        <v>0.44236086383608075</v>
      </c>
      <c r="L181" s="148">
        <v>0.48890586991147456</v>
      </c>
      <c r="M181" s="148">
        <v>0.52406496463146535</v>
      </c>
      <c r="N181" s="148">
        <v>0.5227835711253882</v>
      </c>
      <c r="O181" s="148">
        <v>0.5227835711253882</v>
      </c>
      <c r="Q181" s="11" t="s">
        <v>32</v>
      </c>
      <c r="R181" s="148">
        <v>-1.9095655962600064</v>
      </c>
      <c r="S181" s="148">
        <v>-1.9571639115415853</v>
      </c>
      <c r="T181" s="148">
        <v>-1.9520881664630017</v>
      </c>
      <c r="U181" s="148">
        <v>-2.0139570517758449</v>
      </c>
      <c r="V181" s="148">
        <v>-2.0514092164215159</v>
      </c>
      <c r="W181" s="148">
        <v>-2.0322277164373714</v>
      </c>
      <c r="Y181" s="11" t="s">
        <v>32</v>
      </c>
      <c r="Z181" s="148">
        <v>-0.46105169094215176</v>
      </c>
      <c r="AA181" s="148">
        <v>-0.76189569609352215</v>
      </c>
      <c r="AB181" s="148">
        <v>-0.29545260754061564</v>
      </c>
      <c r="AC181" s="148">
        <v>-0.76139945214607407</v>
      </c>
      <c r="AD181" s="148">
        <v>-4.7403714417962782E-2</v>
      </c>
      <c r="AE181" s="148">
        <v>-0.33935066856473012</v>
      </c>
      <c r="AG181" s="11" t="s">
        <v>32</v>
      </c>
      <c r="AH181" s="148">
        <v>-0.55087226916983467</v>
      </c>
      <c r="AI181" s="148">
        <v>-0.78056779146725075</v>
      </c>
      <c r="AJ181" s="148">
        <v>-0.77405897106035149</v>
      </c>
      <c r="AK181" s="148">
        <v>-0.58385769038327262</v>
      </c>
      <c r="AL181" s="148">
        <v>-0.58385769038327262</v>
      </c>
      <c r="AM181" s="148">
        <v>-0.58385769038327262</v>
      </c>
      <c r="AO181" s="11" t="s">
        <v>32</v>
      </c>
      <c r="AP181" s="148">
        <v>-1.4874338509109235</v>
      </c>
      <c r="AQ181" s="148">
        <v>-1.4581904388157145</v>
      </c>
      <c r="AR181" s="148">
        <v>-1.5138236752641268</v>
      </c>
      <c r="AS181" s="148">
        <v>-1.4834087411432202</v>
      </c>
      <c r="AT181" s="148">
        <v>-1.4918880563430801</v>
      </c>
      <c r="AU181" s="148">
        <v>-1.5834485690237718</v>
      </c>
      <c r="AW181" s="11" t="s">
        <v>32</v>
      </c>
      <c r="AX181" s="148">
        <v>-1.9989916405207806</v>
      </c>
      <c r="AY181" s="148">
        <v>-1.9793953764649539</v>
      </c>
      <c r="AZ181" s="148">
        <v>-1.9603500016906052</v>
      </c>
      <c r="BA181" s="148">
        <v>-1.9328075591032055</v>
      </c>
      <c r="BB181" s="148">
        <v>-1.893353367114843</v>
      </c>
      <c r="BC181" s="148">
        <v>-1.7930280036554744</v>
      </c>
      <c r="BE181" s="11" t="s">
        <v>32</v>
      </c>
      <c r="BF181" s="148">
        <v>-1.4033174974386495</v>
      </c>
      <c r="BG181" s="148">
        <v>-1.4033174974386495</v>
      </c>
      <c r="BH181" s="148">
        <v>-1.3229587371769629</v>
      </c>
      <c r="BI181" s="148">
        <v>-1.206584764525378</v>
      </c>
      <c r="BJ181" s="148">
        <v>-1.3479377721572556</v>
      </c>
      <c r="BK181" s="148">
        <v>-1.1185128288500328</v>
      </c>
      <c r="BN181" s="11"/>
      <c r="BO181" s="11"/>
      <c r="BP181" s="11"/>
      <c r="BQ181" s="11"/>
      <c r="BR181" s="11"/>
      <c r="BS181" s="11"/>
      <c r="BV181" s="11"/>
      <c r="BW181" s="11"/>
      <c r="BX181" s="11"/>
      <c r="BY181" s="11"/>
      <c r="BZ181" s="11"/>
      <c r="CA181" s="11"/>
    </row>
    <row r="182" spans="1:79">
      <c r="A182" s="11" t="s">
        <v>33</v>
      </c>
      <c r="B182" s="148">
        <v>1.7150612402245491</v>
      </c>
      <c r="C182" s="148">
        <v>1.5207437864130884</v>
      </c>
      <c r="D182" s="148">
        <v>1.4612186562404565</v>
      </c>
      <c r="E182" s="148">
        <v>1.4592972647857612</v>
      </c>
      <c r="F182" s="148">
        <v>1.4592972647857612</v>
      </c>
      <c r="G182" s="148">
        <v>1.4592972647857612</v>
      </c>
      <c r="I182" s="11" t="s">
        <v>33</v>
      </c>
      <c r="J182" s="148" t="s">
        <v>345</v>
      </c>
      <c r="K182" s="148" t="s">
        <v>345</v>
      </c>
      <c r="L182" s="148" t="s">
        <v>345</v>
      </c>
      <c r="M182" s="148" t="s">
        <v>345</v>
      </c>
      <c r="N182" s="148" t="s">
        <v>345</v>
      </c>
      <c r="O182" s="148" t="s">
        <v>345</v>
      </c>
      <c r="Q182" s="11" t="s">
        <v>33</v>
      </c>
      <c r="R182" s="148" t="s">
        <v>345</v>
      </c>
      <c r="S182" s="148" t="s">
        <v>345</v>
      </c>
      <c r="T182" s="148" t="s">
        <v>345</v>
      </c>
      <c r="U182" s="148" t="s">
        <v>345</v>
      </c>
      <c r="V182" s="148" t="s">
        <v>345</v>
      </c>
      <c r="W182" s="148" t="s">
        <v>345</v>
      </c>
      <c r="Y182" s="11" t="s">
        <v>33</v>
      </c>
      <c r="Z182" s="148">
        <v>0.97149507941999846</v>
      </c>
      <c r="AA182" s="148">
        <v>0.91402583569144469</v>
      </c>
      <c r="AB182" s="148">
        <v>0.90707578928917565</v>
      </c>
      <c r="AC182" s="148">
        <v>0.84588944752758966</v>
      </c>
      <c r="AD182" s="148">
        <v>1.1012585459399795</v>
      </c>
      <c r="AE182" s="148">
        <v>1.0350506482513693</v>
      </c>
      <c r="AG182" s="11" t="s">
        <v>33</v>
      </c>
      <c r="AH182" s="148">
        <v>1.044108230078864</v>
      </c>
      <c r="AI182" s="148">
        <v>1.0706247915940594</v>
      </c>
      <c r="AJ182" s="148">
        <v>1.124971989147989</v>
      </c>
      <c r="AK182" s="148">
        <v>1.1905306337011425</v>
      </c>
      <c r="AL182" s="148">
        <v>1.1905306337011425</v>
      </c>
      <c r="AM182" s="148">
        <v>1.1905306337011425</v>
      </c>
      <c r="AO182" s="11" t="s">
        <v>33</v>
      </c>
      <c r="AP182" s="148">
        <v>0.91260881689355466</v>
      </c>
      <c r="AQ182" s="148">
        <v>0.92312862457285161</v>
      </c>
      <c r="AR182" s="148">
        <v>0.92880018322978297</v>
      </c>
      <c r="AS182" s="148">
        <v>0.9293645125234633</v>
      </c>
      <c r="AT182" s="148">
        <v>0.92497059493270972</v>
      </c>
      <c r="AU182" s="148">
        <v>0.93144033471986565</v>
      </c>
      <c r="AW182" s="11" t="s">
        <v>33</v>
      </c>
      <c r="AX182" s="148">
        <v>1.0793034713077976</v>
      </c>
      <c r="AY182" s="148">
        <v>1.0920802077048022</v>
      </c>
      <c r="AZ182" s="148">
        <v>1.1050621631151674</v>
      </c>
      <c r="BA182" s="148">
        <v>1.1130564931800562</v>
      </c>
      <c r="BB182" s="148">
        <v>1.1019908269535612</v>
      </c>
      <c r="BC182" s="148">
        <v>1.0772342156349095</v>
      </c>
      <c r="BE182" s="11" t="s">
        <v>33</v>
      </c>
      <c r="BF182" s="148">
        <v>1.2029675788386005</v>
      </c>
      <c r="BG182" s="148">
        <v>1.2029675788386005</v>
      </c>
      <c r="BH182" s="148">
        <v>1.2551425214102532</v>
      </c>
      <c r="BI182" s="148">
        <v>1.281028906991512</v>
      </c>
      <c r="BJ182" s="148">
        <v>1.2675988209995488</v>
      </c>
      <c r="BK182" s="148">
        <v>1.2112643983039351</v>
      </c>
      <c r="BN182" s="11"/>
      <c r="BO182" s="11"/>
      <c r="BP182" s="11"/>
      <c r="BQ182" s="11"/>
      <c r="BR182" s="11"/>
      <c r="BS182" s="11"/>
      <c r="BV182" s="11"/>
      <c r="BW182" s="11"/>
      <c r="BX182" s="11"/>
      <c r="BY182" s="11"/>
      <c r="BZ182" s="11"/>
      <c r="CA182" s="11"/>
    </row>
    <row r="183" spans="1:79">
      <c r="A183" s="11" t="s">
        <v>34</v>
      </c>
      <c r="B183" s="148">
        <v>-0.60490840009669944</v>
      </c>
      <c r="C183" s="148">
        <v>-0.55138830560591756</v>
      </c>
      <c r="D183" s="148">
        <v>-0.56219704530919068</v>
      </c>
      <c r="E183" s="148">
        <v>-0.57300452806398761</v>
      </c>
      <c r="F183" s="148">
        <v>-0.57300452806398761</v>
      </c>
      <c r="G183" s="148">
        <v>-0.57300452806398761</v>
      </c>
      <c r="I183" s="11" t="s">
        <v>34</v>
      </c>
      <c r="J183" s="148">
        <v>0.98606543420720361</v>
      </c>
      <c r="K183" s="148">
        <v>0.90518133700852876</v>
      </c>
      <c r="L183" s="148">
        <v>0.82060246823417671</v>
      </c>
      <c r="M183" s="148">
        <v>0.7730247069606867</v>
      </c>
      <c r="N183" s="148">
        <v>1.0668118629366097</v>
      </c>
      <c r="O183" s="148">
        <v>1.0668118629366097</v>
      </c>
      <c r="Q183" s="11" t="s">
        <v>34</v>
      </c>
      <c r="R183" s="148">
        <v>-0.28338689788196475</v>
      </c>
      <c r="S183" s="148">
        <v>-0.27854296847161347</v>
      </c>
      <c r="T183" s="148">
        <v>-0.21473828600260025</v>
      </c>
      <c r="U183" s="148">
        <v>-6.319834670589658E-2</v>
      </c>
      <c r="V183" s="148">
        <v>7.3000841605904854E-3</v>
      </c>
      <c r="W183" s="148">
        <v>1.2154923463138116E-2</v>
      </c>
      <c r="Y183" s="11" t="s">
        <v>34</v>
      </c>
      <c r="Z183" s="148">
        <v>0.63775587359976738</v>
      </c>
      <c r="AA183" s="148">
        <v>0.50615336280841883</v>
      </c>
      <c r="AB183" s="148">
        <v>0.60195664382490022</v>
      </c>
      <c r="AC183" s="148">
        <v>0.69507145426062389</v>
      </c>
      <c r="AD183" s="148">
        <v>0.12205715507177546</v>
      </c>
      <c r="AE183" s="148">
        <v>0.19199325382592142</v>
      </c>
      <c r="AG183" s="11" t="s">
        <v>34</v>
      </c>
      <c r="AH183" s="148">
        <v>0.63422497328869565</v>
      </c>
      <c r="AI183" s="148">
        <v>0.78287464914929628</v>
      </c>
      <c r="AJ183" s="148">
        <v>0.99464633501604438</v>
      </c>
      <c r="AK183" s="148">
        <v>1.0971417745388052</v>
      </c>
      <c r="AL183" s="148">
        <v>1.0971417745388052</v>
      </c>
      <c r="AM183" s="148">
        <v>1.0971417745388052</v>
      </c>
      <c r="AO183" s="11" t="s">
        <v>34</v>
      </c>
      <c r="AP183" s="148">
        <v>0.91260881689355466</v>
      </c>
      <c r="AQ183" s="148">
        <v>0.92312862457285161</v>
      </c>
      <c r="AR183" s="148">
        <v>0.92880018322978297</v>
      </c>
      <c r="AS183" s="148">
        <v>0.9293645125234633</v>
      </c>
      <c r="AT183" s="148">
        <v>0.92497059493270972</v>
      </c>
      <c r="AU183" s="148">
        <v>0.93144033471986565</v>
      </c>
      <c r="AW183" s="11" t="s">
        <v>34</v>
      </c>
      <c r="AX183" s="148">
        <v>1.0793034713077976</v>
      </c>
      <c r="AY183" s="148">
        <v>1.0920802077048022</v>
      </c>
      <c r="AZ183" s="148">
        <v>1.1050621631151674</v>
      </c>
      <c r="BA183" s="148">
        <v>1.1130564931800562</v>
      </c>
      <c r="BB183" s="148">
        <v>1.1019908269535612</v>
      </c>
      <c r="BC183" s="148">
        <v>1.0772342156349095</v>
      </c>
      <c r="BE183" s="11" t="s">
        <v>34</v>
      </c>
      <c r="BF183" s="148">
        <v>-0.10017495930002455</v>
      </c>
      <c r="BG183" s="148">
        <v>-0.10017495930002455</v>
      </c>
      <c r="BH183" s="148">
        <v>-0.37326045157996751</v>
      </c>
      <c r="BI183" s="148">
        <v>-0.65433452944862835</v>
      </c>
      <c r="BJ183" s="148">
        <v>-0.76728864847644496</v>
      </c>
      <c r="BK183" s="148">
        <v>-0.8253273800396459</v>
      </c>
      <c r="BN183" s="11"/>
      <c r="BO183" s="11"/>
      <c r="BP183" s="11"/>
      <c r="BQ183" s="11"/>
      <c r="BR183" s="11"/>
      <c r="BS183" s="11"/>
      <c r="BV183" s="11"/>
      <c r="BW183" s="11"/>
      <c r="BX183" s="11"/>
      <c r="BY183" s="11"/>
      <c r="BZ183" s="11"/>
      <c r="CA183" s="11"/>
    </row>
    <row r="184" spans="1:79">
      <c r="A184" s="11" t="s">
        <v>35</v>
      </c>
      <c r="B184" s="148" t="s">
        <v>345</v>
      </c>
      <c r="C184" s="148" t="s">
        <v>345</v>
      </c>
      <c r="D184" s="148" t="s">
        <v>345</v>
      </c>
      <c r="E184" s="148" t="s">
        <v>345</v>
      </c>
      <c r="F184" s="148" t="s">
        <v>345</v>
      </c>
      <c r="G184" s="148" t="s">
        <v>345</v>
      </c>
      <c r="I184" s="11" t="s">
        <v>35</v>
      </c>
      <c r="J184" s="148" t="s">
        <v>345</v>
      </c>
      <c r="K184" s="148" t="s">
        <v>345</v>
      </c>
      <c r="L184" s="148" t="s">
        <v>345</v>
      </c>
      <c r="M184" s="148" t="s">
        <v>345</v>
      </c>
      <c r="N184" s="148" t="s">
        <v>345</v>
      </c>
      <c r="O184" s="148" t="s">
        <v>345</v>
      </c>
      <c r="Q184" s="11" t="s">
        <v>35</v>
      </c>
      <c r="R184" s="148">
        <v>0.21225189924002039</v>
      </c>
      <c r="S184" s="148">
        <v>0.29629555668275859</v>
      </c>
      <c r="T184" s="148">
        <v>0.38309547628749646</v>
      </c>
      <c r="U184" s="148">
        <v>0.27394481272002519</v>
      </c>
      <c r="V184" s="148">
        <v>0.39282253337337192</v>
      </c>
      <c r="W184" s="148">
        <v>0.39499450272752623</v>
      </c>
      <c r="Y184" s="11" t="s">
        <v>35</v>
      </c>
      <c r="Z184" s="148">
        <v>-2.9008003679728058</v>
      </c>
      <c r="AA184" s="148">
        <v>-3.18816279304763</v>
      </c>
      <c r="AB184" s="148">
        <v>-2.7184575862275087</v>
      </c>
      <c r="AC184" s="148">
        <v>-2.5009772773424768</v>
      </c>
      <c r="AD184" s="148">
        <v>-2.8999950174952231</v>
      </c>
      <c r="AE184" s="148">
        <v>-2.7216877632178957</v>
      </c>
      <c r="AG184" s="11" t="s">
        <v>35</v>
      </c>
      <c r="AH184" s="148">
        <v>-1.6735959725516003</v>
      </c>
      <c r="AI184" s="148">
        <v>-1.365659747771603</v>
      </c>
      <c r="AJ184" s="148">
        <v>-1.1836538840464637</v>
      </c>
      <c r="AK184" s="148">
        <v>-1.0414631002787273</v>
      </c>
      <c r="AL184" s="148">
        <v>-1.0414631002787273</v>
      </c>
      <c r="AM184" s="148">
        <v>-1.0414631002787273</v>
      </c>
      <c r="AO184" s="11" t="s">
        <v>35</v>
      </c>
      <c r="AP184" s="148">
        <v>-1.9674423844718192</v>
      </c>
      <c r="AQ184" s="148">
        <v>-1.9344542514934275</v>
      </c>
      <c r="AR184" s="148">
        <v>-2.0023484469629089</v>
      </c>
      <c r="AS184" s="148">
        <v>-1.9659633918765571</v>
      </c>
      <c r="AT184" s="148">
        <v>-1.975259786598238</v>
      </c>
      <c r="AU184" s="148">
        <v>-2.0864263497724997</v>
      </c>
      <c r="AW184" s="11" t="s">
        <v>35</v>
      </c>
      <c r="AX184" s="148">
        <v>-1.9989916405207806</v>
      </c>
      <c r="AY184" s="148">
        <v>-1.9793953764649539</v>
      </c>
      <c r="AZ184" s="148">
        <v>-1.9603500016906052</v>
      </c>
      <c r="BA184" s="148">
        <v>-1.9328075591032055</v>
      </c>
      <c r="BB184" s="148">
        <v>-1.893353367114843</v>
      </c>
      <c r="BC184" s="148">
        <v>-1.7930280036554744</v>
      </c>
      <c r="BE184" s="11" t="s">
        <v>35</v>
      </c>
      <c r="BF184" s="148">
        <v>-1.1408139645761928</v>
      </c>
      <c r="BG184" s="148">
        <v>-1.1408139645761928</v>
      </c>
      <c r="BH184" s="148">
        <v>-0.91524764798750746</v>
      </c>
      <c r="BI184" s="148">
        <v>-0.65433452944862835</v>
      </c>
      <c r="BJ184" s="148">
        <v>-0.76728864847644496</v>
      </c>
      <c r="BK184" s="148">
        <v>-0.8253273800396459</v>
      </c>
      <c r="BN184" s="11"/>
      <c r="BO184" s="11"/>
      <c r="BP184" s="11"/>
      <c r="BQ184" s="11"/>
      <c r="BR184" s="11"/>
      <c r="BS184" s="11"/>
      <c r="BV184" s="11"/>
      <c r="BW184" s="11"/>
      <c r="BX184" s="11"/>
      <c r="BY184" s="11"/>
      <c r="BZ184" s="11"/>
      <c r="CA184" s="11"/>
    </row>
    <row r="185" spans="1:79">
      <c r="A185" s="11" t="s">
        <v>36</v>
      </c>
      <c r="B185" s="148" t="s">
        <v>345</v>
      </c>
      <c r="C185" s="148" t="s">
        <v>345</v>
      </c>
      <c r="D185" s="148" t="s">
        <v>345</v>
      </c>
      <c r="E185" s="148" t="s">
        <v>345</v>
      </c>
      <c r="F185" s="148" t="s">
        <v>345</v>
      </c>
      <c r="G185" s="148" t="s">
        <v>345</v>
      </c>
      <c r="I185" s="11" t="s">
        <v>36</v>
      </c>
      <c r="J185" s="148">
        <v>1.9285093520659613</v>
      </c>
      <c r="K185" s="148">
        <v>2.0553310231778243</v>
      </c>
      <c r="L185" s="148">
        <v>2.174593781557645</v>
      </c>
      <c r="M185" s="148">
        <v>2.3703370444993905</v>
      </c>
      <c r="N185" s="148">
        <v>2.2997555528637479</v>
      </c>
      <c r="O185" s="148">
        <v>2.2997555528637479</v>
      </c>
      <c r="Q185" s="11" t="s">
        <v>36</v>
      </c>
      <c r="R185" s="148">
        <v>0.42130868537231753</v>
      </c>
      <c r="S185" s="148">
        <v>0.2301500553199822</v>
      </c>
      <c r="T185" s="148">
        <v>0.32913478183199663</v>
      </c>
      <c r="U185" s="148">
        <v>0.32066100872389863</v>
      </c>
      <c r="V185" s="148">
        <v>0.21110744947175641</v>
      </c>
      <c r="W185" s="148">
        <v>0.21454398315612003</v>
      </c>
      <c r="Y185" s="11" t="s">
        <v>36</v>
      </c>
      <c r="Z185" s="148">
        <v>-0.752440542368643</v>
      </c>
      <c r="AA185" s="148">
        <v>-0.69200322828002947</v>
      </c>
      <c r="AB185" s="148">
        <v>-0.72755516207311166</v>
      </c>
      <c r="AC185" s="148">
        <v>-1.0716536097238325</v>
      </c>
      <c r="AD185" s="148">
        <v>-0.93707327923908856</v>
      </c>
      <c r="AE185" s="148">
        <v>-0.50733996487090771</v>
      </c>
      <c r="AG185" s="11" t="s">
        <v>36</v>
      </c>
      <c r="AH185" s="148">
        <v>0.28671525557529154</v>
      </c>
      <c r="AI185" s="148">
        <v>0.18819102143011873</v>
      </c>
      <c r="AJ185" s="148">
        <v>-0.12243070040062665</v>
      </c>
      <c r="AK185" s="148">
        <v>-6.088007907418206E-2</v>
      </c>
      <c r="AL185" s="148">
        <v>-6.088007907418206E-2</v>
      </c>
      <c r="AM185" s="148">
        <v>-6.088007907418206E-2</v>
      </c>
      <c r="AO185" s="11" t="s">
        <v>36</v>
      </c>
      <c r="AP185" s="148">
        <v>-4.7408250228236602E-2</v>
      </c>
      <c r="AQ185" s="148">
        <v>-2.9399000782574809E-2</v>
      </c>
      <c r="AR185" s="148">
        <v>-4.8249360167780933E-2</v>
      </c>
      <c r="AS185" s="148">
        <v>-3.5744788943210072E-2</v>
      </c>
      <c r="AT185" s="148">
        <v>-4.1772865577606212E-2</v>
      </c>
      <c r="AU185" s="148">
        <v>-7.4515226777589372E-2</v>
      </c>
      <c r="AW185" s="11" t="s">
        <v>36</v>
      </c>
      <c r="AX185" s="148">
        <v>-0.15201457342363361</v>
      </c>
      <c r="AY185" s="148">
        <v>-0.13651002596310033</v>
      </c>
      <c r="AZ185" s="148">
        <v>-0.73418513576829614</v>
      </c>
      <c r="BA185" s="148">
        <v>-0.71446193818990078</v>
      </c>
      <c r="BB185" s="148">
        <v>-0.69521568948748136</v>
      </c>
      <c r="BC185" s="148">
        <v>-0.64492311593932083</v>
      </c>
      <c r="BE185" s="11" t="s">
        <v>36</v>
      </c>
      <c r="BF185" s="148">
        <v>-0.10017495930002455</v>
      </c>
      <c r="BG185" s="148">
        <v>-0.10017495930002455</v>
      </c>
      <c r="BH185" s="148">
        <v>-0.37326045157996751</v>
      </c>
      <c r="BI185" s="148">
        <v>-0.65433452944862835</v>
      </c>
      <c r="BJ185" s="148">
        <v>-0.76728864847644496</v>
      </c>
      <c r="BK185" s="148">
        <v>-0.8253273800396459</v>
      </c>
      <c r="BN185" s="11"/>
      <c r="BO185" s="11"/>
      <c r="BP185" s="11"/>
      <c r="BQ185" s="11"/>
      <c r="BR185" s="11"/>
      <c r="BS185" s="11"/>
      <c r="BV185" s="11"/>
      <c r="BW185" s="11"/>
      <c r="BX185" s="11"/>
      <c r="BY185" s="11"/>
      <c r="BZ185" s="11"/>
      <c r="CA185" s="11"/>
    </row>
    <row r="186" spans="1:79">
      <c r="A186" s="11" t="s">
        <v>181</v>
      </c>
      <c r="B186" s="148" t="s">
        <v>345</v>
      </c>
      <c r="C186" s="148" t="s">
        <v>345</v>
      </c>
      <c r="D186" s="148" t="s">
        <v>345</v>
      </c>
      <c r="E186" s="148" t="s">
        <v>345</v>
      </c>
      <c r="F186" s="148" t="s">
        <v>345</v>
      </c>
      <c r="G186" s="148" t="s">
        <v>345</v>
      </c>
      <c r="I186" s="11" t="s">
        <v>181</v>
      </c>
      <c r="J186" s="148">
        <v>-0.43090320210080346</v>
      </c>
      <c r="K186" s="148">
        <v>-0.36936470869782412</v>
      </c>
      <c r="L186" s="148">
        <v>-0.26709322577906447</v>
      </c>
      <c r="M186" s="148">
        <v>-0.30395308849426628</v>
      </c>
      <c r="N186" s="148">
        <v>-0.27415470076963222</v>
      </c>
      <c r="O186" s="148">
        <v>-0.27415470076963222</v>
      </c>
      <c r="Q186" s="11" t="s">
        <v>181</v>
      </c>
      <c r="R186" s="148">
        <v>0.49153869946363399</v>
      </c>
      <c r="S186" s="148">
        <v>0.46985871084098824</v>
      </c>
      <c r="T186" s="148">
        <v>0.45734908147839765</v>
      </c>
      <c r="U186" s="148">
        <v>0.45699602971479608</v>
      </c>
      <c r="V186" s="148">
        <v>0.46310512093451767</v>
      </c>
      <c r="W186" s="148">
        <v>0.46478799025714812</v>
      </c>
      <c r="Y186" s="11" t="s">
        <v>181</v>
      </c>
      <c r="Z186" s="148">
        <v>0.89692162929189168</v>
      </c>
      <c r="AA186" s="148">
        <v>0.82566178709867188</v>
      </c>
      <c r="AB186" s="148">
        <v>0.71413280024558967</v>
      </c>
      <c r="AC186" s="148">
        <v>0.79935132389092589</v>
      </c>
      <c r="AD186" s="148">
        <v>1.0046658503308288</v>
      </c>
      <c r="AE186" s="148">
        <v>1.0730037855649872</v>
      </c>
      <c r="AG186" s="11" t="s">
        <v>181</v>
      </c>
      <c r="AH186" s="148">
        <v>0.68768800678306508</v>
      </c>
      <c r="AI186" s="148">
        <v>0.80205799197894756</v>
      </c>
      <c r="AJ186" s="148">
        <v>1.0505001867868784</v>
      </c>
      <c r="AK186" s="148">
        <v>1.1438362041199739</v>
      </c>
      <c r="AL186" s="148">
        <v>1.1438362041199739</v>
      </c>
      <c r="AM186" s="148">
        <v>1.1438362041199739</v>
      </c>
      <c r="AO186" s="11" t="s">
        <v>181</v>
      </c>
      <c r="AP186" s="148">
        <v>0.91260881689355466</v>
      </c>
      <c r="AQ186" s="148">
        <v>0.92312862457285161</v>
      </c>
      <c r="AR186" s="148">
        <v>0.92880018322978297</v>
      </c>
      <c r="AS186" s="148">
        <v>0.9293645125234633</v>
      </c>
      <c r="AT186" s="148">
        <v>0.92497059493270972</v>
      </c>
      <c r="AU186" s="148">
        <v>0.93144033471986565</v>
      </c>
      <c r="AW186" s="11" t="s">
        <v>181</v>
      </c>
      <c r="AX186" s="148">
        <v>1.0793034713077976</v>
      </c>
      <c r="AY186" s="148">
        <v>1.0920802077048022</v>
      </c>
      <c r="AZ186" s="148">
        <v>1.1050621631151674</v>
      </c>
      <c r="BA186" s="148">
        <v>1.1130564931800562</v>
      </c>
      <c r="BB186" s="148">
        <v>1.1019908269535612</v>
      </c>
      <c r="BC186" s="148">
        <v>1.0772342156349095</v>
      </c>
      <c r="BE186" s="11" t="s">
        <v>181</v>
      </c>
      <c r="BF186" s="148">
        <v>0.42014454333805967</v>
      </c>
      <c r="BG186" s="148">
        <v>0.42014454333805967</v>
      </c>
      <c r="BH186" s="148">
        <v>0.43972034303134205</v>
      </c>
      <c r="BI186" s="148">
        <v>0.45016594070487076</v>
      </c>
      <c r="BJ186" s="148">
        <v>0.39400959888517623</v>
      </c>
      <c r="BK186" s="148">
        <v>0.33694350631581688</v>
      </c>
      <c r="BN186" s="11"/>
      <c r="BO186" s="11"/>
      <c r="BP186" s="11"/>
      <c r="BQ186" s="11"/>
      <c r="BR186" s="11"/>
      <c r="BS186" s="11"/>
      <c r="BV186" s="11"/>
      <c r="BW186" s="11"/>
      <c r="BX186" s="11"/>
      <c r="BY186" s="11"/>
      <c r="BZ186" s="11"/>
      <c r="CA186" s="11"/>
    </row>
    <row r="187" spans="1:79">
      <c r="A187" s="11" t="s">
        <v>182</v>
      </c>
      <c r="B187" s="148">
        <v>1.1027948912884855</v>
      </c>
      <c r="C187" s="148">
        <v>1.0361826856910572</v>
      </c>
      <c r="D187" s="148">
        <v>1.0875730704703688</v>
      </c>
      <c r="E187" s="148">
        <v>1.069267920489148</v>
      </c>
      <c r="F187" s="148">
        <v>1.069267920489148</v>
      </c>
      <c r="G187" s="148">
        <v>1.069267920489148</v>
      </c>
      <c r="I187" s="11" t="s">
        <v>182</v>
      </c>
      <c r="J187" s="148">
        <v>0.57983160303418624</v>
      </c>
      <c r="K187" s="148">
        <v>0.62983704751770131</v>
      </c>
      <c r="L187" s="148">
        <v>0.68483406779123934</v>
      </c>
      <c r="M187" s="148">
        <v>0.73865792629718141</v>
      </c>
      <c r="N187" s="148">
        <v>0.72932175394051801</v>
      </c>
      <c r="O187" s="148">
        <v>0.72932175394051801</v>
      </c>
      <c r="Q187" s="11" t="s">
        <v>182</v>
      </c>
      <c r="R187" s="148">
        <v>0.33605271477774051</v>
      </c>
      <c r="S187" s="148">
        <v>0.4165901207252094</v>
      </c>
      <c r="T187" s="148">
        <v>0.52387754451434543</v>
      </c>
      <c r="U187" s="148">
        <v>0.53994111241555354</v>
      </c>
      <c r="V187" s="148">
        <v>0.56118513949998705</v>
      </c>
      <c r="W187" s="148">
        <v>0.56218546508259803</v>
      </c>
      <c r="Y187" s="11" t="s">
        <v>182</v>
      </c>
      <c r="Z187" s="148">
        <v>1.0120041140574885</v>
      </c>
      <c r="AA187" s="148">
        <v>0.88057729752355896</v>
      </c>
      <c r="AB187" s="148">
        <v>0.84874418795041706</v>
      </c>
      <c r="AC187" s="148">
        <v>0.8243440199180232</v>
      </c>
      <c r="AD187" s="148">
        <v>1.0823354155136256</v>
      </c>
      <c r="AE187" s="148">
        <v>1.1918406581371355</v>
      </c>
      <c r="AG187" s="11" t="s">
        <v>182</v>
      </c>
      <c r="AH187" s="148">
        <v>0.48274637838798057</v>
      </c>
      <c r="AI187" s="148">
        <v>0.44716614963040613</v>
      </c>
      <c r="AJ187" s="148">
        <v>0.24992831140493066</v>
      </c>
      <c r="AK187" s="148">
        <v>-2.3524535409246958E-2</v>
      </c>
      <c r="AL187" s="148">
        <v>-2.3524535409246958E-2</v>
      </c>
      <c r="AM187" s="148">
        <v>-2.3524535409246958E-2</v>
      </c>
      <c r="AO187" s="11" t="s">
        <v>182</v>
      </c>
      <c r="AP187" s="148">
        <v>0.91260881689355466</v>
      </c>
      <c r="AQ187" s="148">
        <v>0.92312862457285161</v>
      </c>
      <c r="AR187" s="148">
        <v>0.92880018322978297</v>
      </c>
      <c r="AS187" s="148">
        <v>0.9293645125234633</v>
      </c>
      <c r="AT187" s="148">
        <v>0.92497059493270972</v>
      </c>
      <c r="AU187" s="148">
        <v>0.93144033471986565</v>
      </c>
      <c r="AW187" s="11" t="s">
        <v>182</v>
      </c>
      <c r="AX187" s="148">
        <v>1.0793034713077976</v>
      </c>
      <c r="AY187" s="148">
        <v>1.0920802077048022</v>
      </c>
      <c r="AZ187" s="148">
        <v>1.1050621631151674</v>
      </c>
      <c r="BA187" s="148">
        <v>1.1130564931800562</v>
      </c>
      <c r="BB187" s="148">
        <v>1.1019908269535612</v>
      </c>
      <c r="BC187" s="148">
        <v>1.0772342156349095</v>
      </c>
      <c r="BE187" s="11" t="s">
        <v>182</v>
      </c>
      <c r="BF187" s="148">
        <v>0.68264807620051626</v>
      </c>
      <c r="BG187" s="148">
        <v>0.68264807620051626</v>
      </c>
      <c r="BH187" s="148">
        <v>0.71315532500271328</v>
      </c>
      <c r="BI187" s="148">
        <v>0.7287786719147622</v>
      </c>
      <c r="BJ187" s="148">
        <v>0.68694969731873812</v>
      </c>
      <c r="BK187" s="148">
        <v>0.63012895512620359</v>
      </c>
      <c r="BN187" s="11"/>
      <c r="BO187" s="11"/>
      <c r="BP187" s="11"/>
      <c r="BQ187" s="11"/>
      <c r="BR187" s="11"/>
      <c r="BS187" s="11"/>
      <c r="BV187" s="11"/>
      <c r="BW187" s="11"/>
      <c r="BX187" s="11"/>
      <c r="BY187" s="11"/>
      <c r="BZ187" s="11"/>
      <c r="CA187" s="11"/>
    </row>
    <row r="188" spans="1:79">
      <c r="A188" s="11" t="s">
        <v>183</v>
      </c>
      <c r="B188" s="148">
        <v>1.9363359863170406</v>
      </c>
      <c r="C188" s="148">
        <v>1.9324640507450195</v>
      </c>
      <c r="D188" s="148">
        <v>1.8744946391768051</v>
      </c>
      <c r="E188" s="148">
        <v>1.784289247914711</v>
      </c>
      <c r="F188" s="148">
        <v>1.784289247914711</v>
      </c>
      <c r="G188" s="148">
        <v>1.784289247914711</v>
      </c>
      <c r="I188" s="11" t="s">
        <v>183</v>
      </c>
      <c r="J188" s="148" t="s">
        <v>345</v>
      </c>
      <c r="K188" s="148" t="s">
        <v>345</v>
      </c>
      <c r="L188" s="148" t="s">
        <v>345</v>
      </c>
      <c r="M188" s="148" t="s">
        <v>345</v>
      </c>
      <c r="N188" s="148" t="s">
        <v>345</v>
      </c>
      <c r="O188" s="148" t="s">
        <v>345</v>
      </c>
      <c r="Q188" s="11" t="s">
        <v>183</v>
      </c>
      <c r="R188" s="148">
        <v>0.73489386457076078</v>
      </c>
      <c r="S188" s="148">
        <v>0.78561818406861528</v>
      </c>
      <c r="T188" s="148">
        <v>0.77200449850630082</v>
      </c>
      <c r="U188" s="148">
        <v>0.70845310514381521</v>
      </c>
      <c r="V188" s="148">
        <v>0.71922992189137325</v>
      </c>
      <c r="W188" s="148">
        <v>0.71913040595231914</v>
      </c>
      <c r="Y188" s="11" t="s">
        <v>183</v>
      </c>
      <c r="Z188" s="148">
        <v>1.1040701018699661</v>
      </c>
      <c r="AA188" s="148">
        <v>0.90553889317123504</v>
      </c>
      <c r="AB188" s="148">
        <v>1.0730965007917961</v>
      </c>
      <c r="AC188" s="148">
        <v>1.0397982960136885</v>
      </c>
      <c r="AD188" s="148">
        <v>1.1012585459399795</v>
      </c>
      <c r="AE188" s="148">
        <v>1.384095075020872</v>
      </c>
      <c r="AG188" s="11" t="s">
        <v>183</v>
      </c>
      <c r="AH188" s="148">
        <v>1.3737969366274769</v>
      </c>
      <c r="AI188" s="148">
        <v>1.396741619698125</v>
      </c>
      <c r="AJ188" s="148">
        <v>1.4787130503632688</v>
      </c>
      <c r="AK188" s="148">
        <v>1.5173916407693249</v>
      </c>
      <c r="AL188" s="148">
        <v>1.5173916407693249</v>
      </c>
      <c r="AM188" s="148">
        <v>1.5173916407693249</v>
      </c>
      <c r="AO188" s="11" t="s">
        <v>183</v>
      </c>
      <c r="AP188" s="148">
        <v>0.91260881689355466</v>
      </c>
      <c r="AQ188" s="148">
        <v>0.92312862457285161</v>
      </c>
      <c r="AR188" s="148">
        <v>0.92880018322978297</v>
      </c>
      <c r="AS188" s="148">
        <v>0.9293645125234633</v>
      </c>
      <c r="AT188" s="148">
        <v>0.92497059493270972</v>
      </c>
      <c r="AU188" s="148">
        <v>0.93144033471986565</v>
      </c>
      <c r="AW188" s="11" t="s">
        <v>183</v>
      </c>
      <c r="AX188" s="148">
        <v>1.0793034713077976</v>
      </c>
      <c r="AY188" s="148">
        <v>1.0920802077048022</v>
      </c>
      <c r="AZ188" s="148">
        <v>1.1050621631151674</v>
      </c>
      <c r="BA188" s="148">
        <v>1.1130564931800562</v>
      </c>
      <c r="BB188" s="148">
        <v>1.1019908269535612</v>
      </c>
      <c r="BC188" s="148">
        <v>1.0772342156349095</v>
      </c>
      <c r="BE188" s="11" t="s">
        <v>183</v>
      </c>
      <c r="BF188" s="148">
        <v>1.7232870814766847</v>
      </c>
      <c r="BG188" s="148">
        <v>1.7232870814766847</v>
      </c>
      <c r="BH188" s="148">
        <v>1.797129717817793</v>
      </c>
      <c r="BI188" s="148">
        <v>1.8332791420682615</v>
      </c>
      <c r="BJ188" s="148">
        <v>1.8482479446803595</v>
      </c>
      <c r="BK188" s="148">
        <v>1.7923998414816666</v>
      </c>
      <c r="BN188" s="11"/>
      <c r="BO188" s="11"/>
      <c r="BP188" s="11"/>
      <c r="BQ188" s="11"/>
      <c r="BR188" s="11"/>
      <c r="BS188" s="11"/>
      <c r="BV188" s="11"/>
      <c r="BW188" s="11"/>
      <c r="BX188" s="11"/>
      <c r="BY188" s="11"/>
      <c r="BZ188" s="11"/>
      <c r="CA188" s="11"/>
    </row>
    <row r="189" spans="1:79">
      <c r="A189" s="11" t="s">
        <v>37</v>
      </c>
      <c r="B189" s="148">
        <v>-0.91027380982144213</v>
      </c>
      <c r="C189" s="148">
        <v>-0.90877722071184441</v>
      </c>
      <c r="D189" s="148">
        <v>-0.91118364957558184</v>
      </c>
      <c r="E189" s="148">
        <v>-0.92352375206128656</v>
      </c>
      <c r="F189" s="148">
        <v>-0.92352375206128656</v>
      </c>
      <c r="G189" s="148">
        <v>-0.92352375206128656</v>
      </c>
      <c r="I189" s="11" t="s">
        <v>37</v>
      </c>
      <c r="J189" s="148" t="s">
        <v>345</v>
      </c>
      <c r="K189" s="148" t="s">
        <v>345</v>
      </c>
      <c r="L189" s="148" t="s">
        <v>345</v>
      </c>
      <c r="M189" s="148" t="s">
        <v>345</v>
      </c>
      <c r="N189" s="148" t="s">
        <v>345</v>
      </c>
      <c r="O189" s="148" t="s">
        <v>345</v>
      </c>
      <c r="Q189" s="11" t="s">
        <v>37</v>
      </c>
      <c r="R189" s="148" t="s">
        <v>345</v>
      </c>
      <c r="S189" s="148" t="s">
        <v>345</v>
      </c>
      <c r="T189" s="148" t="s">
        <v>345</v>
      </c>
      <c r="U189" s="148" t="s">
        <v>345</v>
      </c>
      <c r="V189" s="148" t="s">
        <v>345</v>
      </c>
      <c r="W189" s="148" t="s">
        <v>345</v>
      </c>
      <c r="Y189" s="11" t="s">
        <v>37</v>
      </c>
      <c r="Z189" s="148">
        <v>0.34452570241702657</v>
      </c>
      <c r="AA189" s="148">
        <v>0.30646059762701083</v>
      </c>
      <c r="AB189" s="148">
        <v>0.17568724942628017</v>
      </c>
      <c r="AC189" s="148">
        <v>-3.7473084464638477E-2</v>
      </c>
      <c r="AD189" s="148">
        <v>-0.13213414916283189</v>
      </c>
      <c r="AE189" s="148">
        <v>-0.333751025354524</v>
      </c>
      <c r="AG189" s="11" t="s">
        <v>37</v>
      </c>
      <c r="AH189" s="148">
        <v>-1.6241934226137112E-2</v>
      </c>
      <c r="AI189" s="148">
        <v>-0.55036767751143989</v>
      </c>
      <c r="AJ189" s="148">
        <v>-1.2767436369978531</v>
      </c>
      <c r="AK189" s="148">
        <v>-1.7138628862475584</v>
      </c>
      <c r="AL189" s="148">
        <v>-1.7138628862475584</v>
      </c>
      <c r="AM189" s="148">
        <v>-1.7138628862475584</v>
      </c>
      <c r="AO189" s="11" t="s">
        <v>37</v>
      </c>
      <c r="AP189" s="148">
        <v>-4.7408250228236602E-2</v>
      </c>
      <c r="AQ189" s="148">
        <v>-2.9399000782574809E-2</v>
      </c>
      <c r="AR189" s="148">
        <v>-4.8249360167780933E-2</v>
      </c>
      <c r="AS189" s="148">
        <v>-3.5744788943210072E-2</v>
      </c>
      <c r="AT189" s="148">
        <v>-4.1772865577606212E-2</v>
      </c>
      <c r="AU189" s="148">
        <v>-7.4515226777589372E-2</v>
      </c>
      <c r="AW189" s="11" t="s">
        <v>37</v>
      </c>
      <c r="AX189" s="148">
        <v>-0.15201457342363361</v>
      </c>
      <c r="AY189" s="148">
        <v>-0.13651002596310033</v>
      </c>
      <c r="AZ189" s="148">
        <v>-0.12110270280714162</v>
      </c>
      <c r="BA189" s="148">
        <v>-0.10528912773324847</v>
      </c>
      <c r="BB189" s="148">
        <v>-9.6146850673800521E-2</v>
      </c>
      <c r="BC189" s="148">
        <v>-7.0870672081244104E-2</v>
      </c>
      <c r="BE189" s="11" t="s">
        <v>37</v>
      </c>
      <c r="BF189" s="148">
        <v>-0.10017495930002455</v>
      </c>
      <c r="BG189" s="148">
        <v>-0.10017495930002455</v>
      </c>
      <c r="BH189" s="148">
        <v>-0.10226685337619781</v>
      </c>
      <c r="BI189" s="148">
        <v>-0.10208429437187892</v>
      </c>
      <c r="BJ189" s="148">
        <v>-0.18663952479563448</v>
      </c>
      <c r="BK189" s="148">
        <v>-0.24419193686191462</v>
      </c>
      <c r="BN189" s="11"/>
      <c r="BO189" s="11"/>
      <c r="BP189" s="11"/>
      <c r="BQ189" s="11"/>
      <c r="BR189" s="11"/>
      <c r="BS189" s="11"/>
      <c r="BV189" s="11"/>
      <c r="BW189" s="11"/>
      <c r="BX189" s="11"/>
      <c r="BY189" s="11"/>
      <c r="BZ189" s="11"/>
      <c r="CA189" s="11"/>
    </row>
    <row r="190" spans="1:79">
      <c r="A190" s="11" t="s">
        <v>10</v>
      </c>
      <c r="B190" s="148">
        <v>-0.40000166138167365</v>
      </c>
      <c r="C190" s="148">
        <v>-0.41435330586568775</v>
      </c>
      <c r="D190" s="148">
        <v>-0.42838377577671449</v>
      </c>
      <c r="E190" s="148">
        <v>-0.43860360028149392</v>
      </c>
      <c r="F190" s="148">
        <v>-0.43860360028149392</v>
      </c>
      <c r="G190" s="148">
        <v>-0.43860360028149392</v>
      </c>
      <c r="I190" s="11" t="s">
        <v>10</v>
      </c>
      <c r="J190" s="148">
        <v>-0.26900465169447624</v>
      </c>
      <c r="K190" s="148">
        <v>0.5051671950241815</v>
      </c>
      <c r="L190" s="148">
        <v>-0.286855808049223</v>
      </c>
      <c r="M190" s="148">
        <v>-0.34899394465716421</v>
      </c>
      <c r="N190" s="148">
        <v>-0.35454733961991092</v>
      </c>
      <c r="O190" s="148">
        <v>-0.35454733961991092</v>
      </c>
      <c r="Q190" s="11" t="s">
        <v>10</v>
      </c>
      <c r="R190" s="148">
        <v>-0.62430189651749479</v>
      </c>
      <c r="S190" s="148">
        <v>-0.65802664351129714</v>
      </c>
      <c r="T190" s="148">
        <v>-0.72425176634202881</v>
      </c>
      <c r="U190" s="148">
        <v>-0.7806256424796808</v>
      </c>
      <c r="V190" s="148">
        <v>-0.79749016718724863</v>
      </c>
      <c r="W190" s="148">
        <v>-0.78703475239419463</v>
      </c>
      <c r="Y190" s="11" t="s">
        <v>10</v>
      </c>
      <c r="Z190" s="148">
        <v>-1.4737775568794045</v>
      </c>
      <c r="AA190" s="148">
        <v>-1.4283702998864716</v>
      </c>
      <c r="AB190" s="148">
        <v>-1.2323478659662144</v>
      </c>
      <c r="AC190" s="148">
        <v>-0.71960132258351506</v>
      </c>
      <c r="AD190" s="148">
        <v>-1.8126211049360694</v>
      </c>
      <c r="AE190" s="148">
        <v>-1.2029400880942662</v>
      </c>
      <c r="AG190" s="11" t="s">
        <v>10</v>
      </c>
      <c r="AH190" s="148">
        <v>-0.69344035848815422</v>
      </c>
      <c r="AI190" s="148">
        <v>-0.35853424921493088</v>
      </c>
      <c r="AJ190" s="148">
        <v>-0.21552045335201556</v>
      </c>
      <c r="AK190" s="148">
        <v>-0.25699668331509112</v>
      </c>
      <c r="AL190" s="148">
        <v>-0.25699668331509112</v>
      </c>
      <c r="AM190" s="148">
        <v>-0.25699668331509112</v>
      </c>
      <c r="AO190" s="11" t="s">
        <v>10</v>
      </c>
      <c r="AP190" s="148">
        <v>-1.4874338509109235</v>
      </c>
      <c r="AQ190" s="148">
        <v>-1.4581904388157145</v>
      </c>
      <c r="AR190" s="148">
        <v>-1.5138236752641268</v>
      </c>
      <c r="AS190" s="148">
        <v>-1.4834087411432202</v>
      </c>
      <c r="AT190" s="148">
        <v>-1.4918880563430801</v>
      </c>
      <c r="AU190" s="148">
        <v>-1.5834485690237718</v>
      </c>
      <c r="AW190" s="11" t="s">
        <v>10</v>
      </c>
      <c r="AX190" s="148">
        <v>-1.3833326181550649</v>
      </c>
      <c r="AY190" s="148">
        <v>-1.3651002596310027</v>
      </c>
      <c r="AZ190" s="148">
        <v>-1.3472675687294506</v>
      </c>
      <c r="BA190" s="148">
        <v>-1.3236347486465529</v>
      </c>
      <c r="BB190" s="148">
        <v>-1.2942845283011621</v>
      </c>
      <c r="BC190" s="148">
        <v>-1.2189755597973977</v>
      </c>
      <c r="BE190" s="11" t="s">
        <v>10</v>
      </c>
      <c r="BF190" s="148">
        <v>-0.36267849216248121</v>
      </c>
      <c r="BG190" s="148">
        <v>-0.36267849216248121</v>
      </c>
      <c r="BH190" s="148">
        <v>-0.7809715407694231</v>
      </c>
      <c r="BI190" s="148">
        <v>-1.206584764525378</v>
      </c>
      <c r="BJ190" s="148">
        <v>-0.18663952479563448</v>
      </c>
      <c r="BK190" s="148">
        <v>-0.24419193686191462</v>
      </c>
      <c r="BN190" s="11"/>
      <c r="BO190" s="11"/>
      <c r="BP190" s="11"/>
      <c r="BQ190" s="11"/>
      <c r="BR190" s="11"/>
      <c r="BS190" s="11"/>
      <c r="BV190" s="11"/>
      <c r="BW190" s="11"/>
      <c r="BX190" s="11"/>
      <c r="BY190" s="11"/>
      <c r="BZ190" s="11"/>
      <c r="CA190" s="11"/>
    </row>
    <row r="191" spans="1:79">
      <c r="A191" s="11" t="s">
        <v>185</v>
      </c>
      <c r="B191" s="148">
        <v>-0.11956188355749113</v>
      </c>
      <c r="C191" s="148">
        <v>-0.11024298238940919</v>
      </c>
      <c r="D191" s="148">
        <v>-0.12317339313136107</v>
      </c>
      <c r="E191" s="148">
        <v>-6.8971116504597779E-2</v>
      </c>
      <c r="F191" s="148">
        <v>-6.8971116504597779E-2</v>
      </c>
      <c r="G191" s="148">
        <v>-6.8971116504597779E-2</v>
      </c>
      <c r="I191" s="11" t="s">
        <v>185</v>
      </c>
      <c r="J191" s="148" t="s">
        <v>345</v>
      </c>
      <c r="K191" s="148" t="s">
        <v>345</v>
      </c>
      <c r="L191" s="148" t="s">
        <v>345</v>
      </c>
      <c r="M191" s="148" t="s">
        <v>345</v>
      </c>
      <c r="N191" s="148" t="s">
        <v>345</v>
      </c>
      <c r="O191" s="148" t="s">
        <v>345</v>
      </c>
      <c r="Q191" s="11" t="s">
        <v>185</v>
      </c>
      <c r="R191" s="148">
        <v>1.3745858533870319</v>
      </c>
      <c r="S191" s="148">
        <v>1.4066815188275879</v>
      </c>
      <c r="T191" s="148">
        <v>1.3976257124283964</v>
      </c>
      <c r="U191" s="148">
        <v>1.2100563423384763</v>
      </c>
      <c r="V191" s="148">
        <v>1.2301442760275807</v>
      </c>
      <c r="W191" s="148">
        <v>1.2264892816210242</v>
      </c>
      <c r="Y191" s="11" t="s">
        <v>185</v>
      </c>
      <c r="Z191" s="148">
        <v>1.1501030957762048</v>
      </c>
      <c r="AA191" s="148">
        <v>0.98042368011426306</v>
      </c>
      <c r="AB191" s="148">
        <v>1.050661269507658</v>
      </c>
      <c r="AC191" s="148">
        <v>1.061343723623255</v>
      </c>
      <c r="AD191" s="148">
        <v>1.1953093285067842</v>
      </c>
      <c r="AE191" s="148">
        <v>1.2484592728181063</v>
      </c>
      <c r="AG191" s="11" t="s">
        <v>185</v>
      </c>
      <c r="AH191" s="148">
        <v>0.91045064634293926</v>
      </c>
      <c r="AI191" s="148">
        <v>0.73491629207516918</v>
      </c>
      <c r="AJ191" s="148">
        <v>0.76192195263757134</v>
      </c>
      <c r="AK191" s="148">
        <v>0.64887525055958484</v>
      </c>
      <c r="AL191" s="148">
        <v>0.64887525055958484</v>
      </c>
      <c r="AM191" s="148">
        <v>0.64887525055958484</v>
      </c>
      <c r="AO191" s="11" t="s">
        <v>185</v>
      </c>
      <c r="AP191" s="148">
        <v>0.91260881689355466</v>
      </c>
      <c r="AQ191" s="148">
        <v>0.92312862457285161</v>
      </c>
      <c r="AR191" s="148">
        <v>0.92880018322978297</v>
      </c>
      <c r="AS191" s="148">
        <v>0.9293645125234633</v>
      </c>
      <c r="AT191" s="148">
        <v>0.92497059493270972</v>
      </c>
      <c r="AU191" s="148">
        <v>0.93144033471986565</v>
      </c>
      <c r="AW191" s="11" t="s">
        <v>185</v>
      </c>
      <c r="AX191" s="148">
        <v>1.0793034713077976</v>
      </c>
      <c r="AY191" s="148">
        <v>1.0920802077048022</v>
      </c>
      <c r="AZ191" s="148">
        <v>1.1050621631151674</v>
      </c>
      <c r="BA191" s="148">
        <v>1.1130564931800562</v>
      </c>
      <c r="BB191" s="148">
        <v>1.1019908269535612</v>
      </c>
      <c r="BC191" s="148">
        <v>1.0772342156349095</v>
      </c>
      <c r="BE191" s="11" t="s">
        <v>185</v>
      </c>
      <c r="BF191" s="148">
        <v>-0.10017495930002455</v>
      </c>
      <c r="BG191" s="148">
        <v>-0.10017495930002455</v>
      </c>
      <c r="BH191" s="148">
        <v>-0.10226685337619781</v>
      </c>
      <c r="BI191" s="148">
        <v>-0.10208429437187892</v>
      </c>
      <c r="BJ191" s="148">
        <v>-0.18663952479563448</v>
      </c>
      <c r="BK191" s="148">
        <v>-0.24419193686191462</v>
      </c>
      <c r="BN191" s="11"/>
      <c r="BO191" s="11"/>
      <c r="BP191" s="11"/>
      <c r="BQ191" s="11"/>
      <c r="BR191" s="11"/>
      <c r="BS191" s="11"/>
      <c r="BV191" s="11"/>
      <c r="BW191" s="11"/>
      <c r="BX191" s="11"/>
      <c r="BY191" s="11"/>
      <c r="BZ191" s="11"/>
      <c r="CA191" s="11"/>
    </row>
    <row r="192" spans="1:79">
      <c r="A192" s="11" t="s">
        <v>38</v>
      </c>
      <c r="B192" s="148">
        <v>-0.9195966158114196</v>
      </c>
      <c r="C192" s="148">
        <v>-0.93372004256828678</v>
      </c>
      <c r="D192" s="148">
        <v>-0.93554005888928815</v>
      </c>
      <c r="E192" s="148">
        <v>-0.9479871256911927</v>
      </c>
      <c r="F192" s="148">
        <v>-0.9479871256911927</v>
      </c>
      <c r="G192" s="148">
        <v>-0.9479871256911927</v>
      </c>
      <c r="I192" s="11" t="s">
        <v>38</v>
      </c>
      <c r="J192" s="148">
        <v>0.26059347062297256</v>
      </c>
      <c r="K192" s="148">
        <v>0.15102038769567291</v>
      </c>
      <c r="L192" s="148">
        <v>0.10067766127626983</v>
      </c>
      <c r="M192" s="148">
        <v>0.17535972503564543</v>
      </c>
      <c r="N192" s="148">
        <v>-0.90392036941454945</v>
      </c>
      <c r="O192" s="148">
        <v>-0.90392036941454945</v>
      </c>
      <c r="Q192" s="11" t="s">
        <v>38</v>
      </c>
      <c r="R192" s="148">
        <v>-2.0609139987203666</v>
      </c>
      <c r="S192" s="148">
        <v>-2.1101460195187203</v>
      </c>
      <c r="T192" s="148">
        <v>-1.9000875827035348</v>
      </c>
      <c r="U192" s="148">
        <v>-1.943286887923044</v>
      </c>
      <c r="V192" s="148">
        <v>-1.8354632349512587</v>
      </c>
      <c r="W192" s="148">
        <v>-1.8177845138204494</v>
      </c>
      <c r="Y192" s="11" t="s">
        <v>38</v>
      </c>
      <c r="Z192" s="148">
        <v>-1.7039425264105983</v>
      </c>
      <c r="AA192" s="148">
        <v>-1.3035623216480916</v>
      </c>
      <c r="AB192" s="148">
        <v>-1.1255561650537178</v>
      </c>
      <c r="AC192" s="148">
        <v>-0.9803009966592704</v>
      </c>
      <c r="AD192" s="148">
        <v>-0.65746284458102044</v>
      </c>
      <c r="AE192" s="148">
        <v>-0.63737612386346776</v>
      </c>
      <c r="AG192" s="11" t="s">
        <v>38</v>
      </c>
      <c r="AH192" s="148">
        <v>-2.546825519626307</v>
      </c>
      <c r="AI192" s="148">
        <v>-2.6989020744323393</v>
      </c>
      <c r="AJ192" s="148">
        <v>-2.3565847712339685</v>
      </c>
      <c r="AK192" s="148">
        <v>-1.7792350876611951</v>
      </c>
      <c r="AL192" s="148">
        <v>-1.7792350876611951</v>
      </c>
      <c r="AM192" s="148">
        <v>-1.7792350876611951</v>
      </c>
      <c r="AO192" s="11" t="s">
        <v>38</v>
      </c>
      <c r="AP192" s="148">
        <v>-1.0074253173500278</v>
      </c>
      <c r="AQ192" s="148">
        <v>-0.9819266261380013</v>
      </c>
      <c r="AR192" s="148">
        <v>-1.0252989035653448</v>
      </c>
      <c r="AS192" s="148">
        <v>-1.0008540904098835</v>
      </c>
      <c r="AT192" s="148">
        <v>-1.4918880563430801</v>
      </c>
      <c r="AU192" s="148">
        <v>-1.5834485690237718</v>
      </c>
      <c r="AW192" s="11" t="s">
        <v>38</v>
      </c>
      <c r="AX192" s="148">
        <v>-1.3833326181550649</v>
      </c>
      <c r="AY192" s="148">
        <v>-1.3651002596310027</v>
      </c>
      <c r="AZ192" s="148">
        <v>-1.3472675687294506</v>
      </c>
      <c r="BA192" s="148">
        <v>-1.3236347486465529</v>
      </c>
      <c r="BB192" s="148">
        <v>-1.893353367114843</v>
      </c>
      <c r="BC192" s="148">
        <v>-1.7930280036554744</v>
      </c>
      <c r="BE192" s="11" t="s">
        <v>38</v>
      </c>
      <c r="BF192" s="148">
        <v>-0.10017495930002455</v>
      </c>
      <c r="BG192" s="148">
        <v>-0.10017495930002455</v>
      </c>
      <c r="BH192" s="148">
        <v>-0.23898434436188321</v>
      </c>
      <c r="BI192" s="148">
        <v>-0.38069702558177038</v>
      </c>
      <c r="BJ192" s="148">
        <v>-0.18663952479563448</v>
      </c>
      <c r="BK192" s="148">
        <v>-0.24419193686191462</v>
      </c>
      <c r="BN192" s="11"/>
      <c r="BO192" s="11"/>
      <c r="BP192" s="11"/>
      <c r="BQ192" s="11"/>
      <c r="BR192" s="11"/>
      <c r="BS192" s="11"/>
      <c r="BV192" s="11"/>
      <c r="BW192" s="11"/>
      <c r="BX192" s="11"/>
      <c r="BY192" s="11"/>
      <c r="BZ192" s="11"/>
      <c r="CA192" s="11"/>
    </row>
    <row r="193" spans="1:79">
      <c r="A193" s="11" t="s">
        <v>39</v>
      </c>
      <c r="B193" s="148" t="s">
        <v>345</v>
      </c>
      <c r="C193" s="148" t="s">
        <v>345</v>
      </c>
      <c r="D193" s="148" t="s">
        <v>345</v>
      </c>
      <c r="E193" s="148" t="s">
        <v>345</v>
      </c>
      <c r="F193" s="148" t="s">
        <v>345</v>
      </c>
      <c r="G193" s="148" t="s">
        <v>345</v>
      </c>
      <c r="I193" s="11" t="s">
        <v>39</v>
      </c>
      <c r="J193" s="148" t="s">
        <v>345</v>
      </c>
      <c r="K193" s="148" t="s">
        <v>345</v>
      </c>
      <c r="L193" s="148" t="s">
        <v>345</v>
      </c>
      <c r="M193" s="148" t="s">
        <v>345</v>
      </c>
      <c r="N193" s="148" t="s">
        <v>345</v>
      </c>
      <c r="O193" s="148" t="s">
        <v>345</v>
      </c>
      <c r="Q193" s="11" t="s">
        <v>39</v>
      </c>
      <c r="R193" s="148">
        <v>0.65932854708335853</v>
      </c>
      <c r="S193" s="148">
        <v>0.6780904722026716</v>
      </c>
      <c r="T193" s="148">
        <v>0.65163064164403228</v>
      </c>
      <c r="U193" s="148">
        <v>0.63599533175004985</v>
      </c>
      <c r="V193" s="148">
        <v>0.65635189018727391</v>
      </c>
      <c r="W193" s="148">
        <v>0.65668994560630167</v>
      </c>
      <c r="Y193" s="11" t="s">
        <v>39</v>
      </c>
      <c r="Z193" s="148">
        <v>1.1270865988230854</v>
      </c>
      <c r="AA193" s="148">
        <v>0.98042368011426306</v>
      </c>
      <c r="AB193" s="148">
        <v>1.0730965007917961</v>
      </c>
      <c r="AC193" s="148">
        <v>1.1475254340615213</v>
      </c>
      <c r="AD193" s="148">
        <v>1.2235528067550741</v>
      </c>
      <c r="AE193" s="148">
        <v>1.4276478555446961</v>
      </c>
      <c r="AG193" s="11" t="s">
        <v>39</v>
      </c>
      <c r="AH193" s="148">
        <v>1.240139352891553</v>
      </c>
      <c r="AI193" s="148">
        <v>1.2432748770609179</v>
      </c>
      <c r="AJ193" s="148">
        <v>1.2366796926896562</v>
      </c>
      <c r="AK193" s="148">
        <v>1.2745806069472472</v>
      </c>
      <c r="AL193" s="148">
        <v>1.2745806069472472</v>
      </c>
      <c r="AM193" s="148">
        <v>1.2745806069472472</v>
      </c>
      <c r="AO193" s="11" t="s">
        <v>39</v>
      </c>
      <c r="AP193" s="148">
        <v>0.91260881689355466</v>
      </c>
      <c r="AQ193" s="148">
        <v>0.92312862457285161</v>
      </c>
      <c r="AR193" s="148">
        <v>0.92880018322978297</v>
      </c>
      <c r="AS193" s="148">
        <v>0.9293645125234633</v>
      </c>
      <c r="AT193" s="148">
        <v>0.92497059493270972</v>
      </c>
      <c r="AU193" s="148">
        <v>0.93144033471986565</v>
      </c>
      <c r="AW193" s="11" t="s">
        <v>39</v>
      </c>
      <c r="AX193" s="148">
        <v>1.0793034713077976</v>
      </c>
      <c r="AY193" s="148">
        <v>1.0920802077048022</v>
      </c>
      <c r="AZ193" s="148">
        <v>1.1050621631151674</v>
      </c>
      <c r="BA193" s="148">
        <v>1.1130564931800562</v>
      </c>
      <c r="BB193" s="148">
        <v>1.1019908269535612</v>
      </c>
      <c r="BC193" s="148">
        <v>1.0772342156349095</v>
      </c>
      <c r="BE193" s="11" t="s">
        <v>39</v>
      </c>
      <c r="BF193" s="148">
        <v>1.2029675788386005</v>
      </c>
      <c r="BG193" s="148">
        <v>1.2029675788386005</v>
      </c>
      <c r="BH193" s="148">
        <v>1.1184250304245673</v>
      </c>
      <c r="BI193" s="148">
        <v>1.0024161757816199</v>
      </c>
      <c r="BJ193" s="148">
        <v>0.97465872256598651</v>
      </c>
      <c r="BK193" s="148">
        <v>0.91807894949354785</v>
      </c>
      <c r="BN193" s="11"/>
      <c r="BO193" s="11"/>
      <c r="BP193" s="11"/>
      <c r="BQ193" s="11"/>
      <c r="BR193" s="11"/>
      <c r="BS193" s="11"/>
      <c r="BV193" s="11"/>
      <c r="BW193" s="11"/>
      <c r="BX193" s="11"/>
      <c r="BY193" s="11"/>
      <c r="BZ193" s="11"/>
      <c r="CA193" s="11"/>
    </row>
    <row r="194" spans="1:79">
      <c r="A194" s="11" t="s">
        <v>40</v>
      </c>
      <c r="B194" s="148">
        <v>1.5572962423458103</v>
      </c>
      <c r="C194" s="148">
        <v>1.5903432445646313</v>
      </c>
      <c r="D194" s="148">
        <v>1.5755481661505133</v>
      </c>
      <c r="E194" s="148">
        <v>1.5741288674998712</v>
      </c>
      <c r="F194" s="148">
        <v>1.5741288674998712</v>
      </c>
      <c r="G194" s="148">
        <v>1.5741288674998712</v>
      </c>
      <c r="I194" s="11" t="s">
        <v>40</v>
      </c>
      <c r="J194" s="148" t="s">
        <v>345</v>
      </c>
      <c r="K194" s="148" t="s">
        <v>345</v>
      </c>
      <c r="L194" s="148" t="s">
        <v>345</v>
      </c>
      <c r="M194" s="148" t="s">
        <v>345</v>
      </c>
      <c r="N194" s="148" t="s">
        <v>345</v>
      </c>
      <c r="O194" s="148" t="s">
        <v>345</v>
      </c>
      <c r="Q194" s="11" t="s">
        <v>40</v>
      </c>
      <c r="R194" s="148">
        <v>0.29761675357737533</v>
      </c>
      <c r="S194" s="148">
        <v>0.26591925322830484</v>
      </c>
      <c r="T194" s="148">
        <v>0.26548883452551025</v>
      </c>
      <c r="U194" s="148">
        <v>0.28574303569038928</v>
      </c>
      <c r="V194" s="148">
        <v>0.31197934975381653</v>
      </c>
      <c r="W194" s="148">
        <v>0.31471391085407591</v>
      </c>
      <c r="Y194" s="11" t="s">
        <v>40</v>
      </c>
      <c r="Z194" s="148">
        <v>0.74731439909661568</v>
      </c>
      <c r="AA194" s="148">
        <v>0.69735918546961706</v>
      </c>
      <c r="AB194" s="148">
        <v>0.5943286651882933</v>
      </c>
      <c r="AC194" s="148">
        <v>0.57096979122952063</v>
      </c>
      <c r="AD194" s="148">
        <v>0.67280498091342467</v>
      </c>
      <c r="AE194" s="148">
        <v>0.48068597044098238</v>
      </c>
      <c r="AG194" s="11" t="s">
        <v>40</v>
      </c>
      <c r="AH194" s="148">
        <v>0.94609266867251918</v>
      </c>
      <c r="AI194" s="148">
        <v>0.78287464914929628</v>
      </c>
      <c r="AJ194" s="148">
        <v>0.50127064437368118</v>
      </c>
      <c r="AK194" s="148">
        <v>0.6021808209784153</v>
      </c>
      <c r="AL194" s="148">
        <v>0.6021808209784153</v>
      </c>
      <c r="AM194" s="148">
        <v>0.6021808209784153</v>
      </c>
      <c r="AO194" s="11" t="s">
        <v>40</v>
      </c>
      <c r="AP194" s="148">
        <v>0.91260881689355466</v>
      </c>
      <c r="AQ194" s="148">
        <v>0.92312862457285161</v>
      </c>
      <c r="AR194" s="148">
        <v>0.92880018322978297</v>
      </c>
      <c r="AS194" s="148">
        <v>0.9293645125234633</v>
      </c>
      <c r="AT194" s="148">
        <v>0.92497059493270972</v>
      </c>
      <c r="AU194" s="148">
        <v>0.93144033471986565</v>
      </c>
      <c r="AW194" s="11" t="s">
        <v>40</v>
      </c>
      <c r="AX194" s="148">
        <v>1.0793034713077976</v>
      </c>
      <c r="AY194" s="148">
        <v>1.0920802077048022</v>
      </c>
      <c r="AZ194" s="148">
        <v>1.1050621631151674</v>
      </c>
      <c r="BA194" s="148">
        <v>1.1130564931800562</v>
      </c>
      <c r="BB194" s="148">
        <v>1.1019908269535612</v>
      </c>
      <c r="BC194" s="148">
        <v>1.0772342156349095</v>
      </c>
      <c r="BE194" s="11" t="s">
        <v>40</v>
      </c>
      <c r="BF194" s="148">
        <v>0.68264807620051626</v>
      </c>
      <c r="BG194" s="148">
        <v>0.68264807620051626</v>
      </c>
      <c r="BH194" s="148">
        <v>0.57643783401702786</v>
      </c>
      <c r="BI194" s="148">
        <v>0.45016594070487076</v>
      </c>
      <c r="BJ194" s="148">
        <v>0.39400959888517623</v>
      </c>
      <c r="BK194" s="148">
        <v>0.63012895512620359</v>
      </c>
      <c r="BN194" s="11"/>
      <c r="BO194" s="11"/>
      <c r="BP194" s="11"/>
      <c r="BQ194" s="11"/>
      <c r="BR194" s="11"/>
      <c r="BS194" s="11"/>
      <c r="BV194" s="11"/>
      <c r="BW194" s="11"/>
      <c r="BX194" s="11"/>
      <c r="BY194" s="11"/>
      <c r="BZ194" s="11"/>
      <c r="CA194" s="11"/>
    </row>
    <row r="195" spans="1:79">
      <c r="A195" s="11" t="s">
        <v>41</v>
      </c>
      <c r="B195" s="148">
        <v>0.83341540799079306</v>
      </c>
      <c r="C195" s="148">
        <v>0.86041343367666745</v>
      </c>
      <c r="D195" s="148">
        <v>0.8503520294055813</v>
      </c>
      <c r="E195" s="148">
        <v>0.84574793828908001</v>
      </c>
      <c r="F195" s="148">
        <v>0.84574793828908001</v>
      </c>
      <c r="G195" s="148">
        <v>0.84574793828908001</v>
      </c>
      <c r="I195" s="11" t="s">
        <v>41</v>
      </c>
      <c r="J195" s="148" t="s">
        <v>345</v>
      </c>
      <c r="K195" s="148" t="s">
        <v>345</v>
      </c>
      <c r="L195" s="148" t="s">
        <v>345</v>
      </c>
      <c r="M195" s="148" t="s">
        <v>345</v>
      </c>
      <c r="N195" s="148" t="s">
        <v>345</v>
      </c>
      <c r="O195" s="148" t="s">
        <v>345</v>
      </c>
      <c r="Q195" s="11" t="s">
        <v>41</v>
      </c>
      <c r="R195" s="148" t="s">
        <v>345</v>
      </c>
      <c r="S195" s="148" t="s">
        <v>345</v>
      </c>
      <c r="T195" s="148" t="s">
        <v>345</v>
      </c>
      <c r="U195" s="148" t="s">
        <v>345</v>
      </c>
      <c r="V195" s="148" t="s">
        <v>345</v>
      </c>
      <c r="W195" s="148" t="s">
        <v>345</v>
      </c>
      <c r="Y195" s="11" t="s">
        <v>41</v>
      </c>
      <c r="Z195" s="148">
        <v>0.93144637472157077</v>
      </c>
      <c r="AA195" s="148">
        <v>0.85561570187588298</v>
      </c>
      <c r="AB195" s="148">
        <v>0.91604988180283076</v>
      </c>
      <c r="AC195" s="148">
        <v>0.96438929938020568</v>
      </c>
      <c r="AD195" s="148">
        <v>1.025848459017046</v>
      </c>
      <c r="AE195" s="148">
        <v>1.1874853800847531</v>
      </c>
      <c r="AG195" s="11" t="s">
        <v>41</v>
      </c>
      <c r="AH195" s="148">
        <v>1.3916179477922674</v>
      </c>
      <c r="AI195" s="148">
        <v>1.2816415627202198</v>
      </c>
      <c r="AJ195" s="148">
        <v>1.2273707173945174</v>
      </c>
      <c r="AK195" s="148">
        <v>1.2185472914498441</v>
      </c>
      <c r="AL195" s="148">
        <v>1.2185472914498441</v>
      </c>
      <c r="AM195" s="148">
        <v>1.2185472914498441</v>
      </c>
      <c r="AO195" s="11" t="s">
        <v>41</v>
      </c>
      <c r="AP195" s="148">
        <v>0.91260881689355466</v>
      </c>
      <c r="AQ195" s="148">
        <v>0.92312862457285161</v>
      </c>
      <c r="AR195" s="148">
        <v>0.92880018322978297</v>
      </c>
      <c r="AS195" s="148">
        <v>0.9293645125234633</v>
      </c>
      <c r="AT195" s="148">
        <v>0.92497059493270972</v>
      </c>
      <c r="AU195" s="148">
        <v>0.93144033471986565</v>
      </c>
      <c r="AW195" s="11" t="s">
        <v>41</v>
      </c>
      <c r="AX195" s="148">
        <v>1.0793034713077976</v>
      </c>
      <c r="AY195" s="148">
        <v>1.0920802077048022</v>
      </c>
      <c r="AZ195" s="148">
        <v>1.1050621631151674</v>
      </c>
      <c r="BA195" s="148">
        <v>1.1130564931800562</v>
      </c>
      <c r="BB195" s="148">
        <v>1.1019908269535612</v>
      </c>
      <c r="BC195" s="148">
        <v>1.0772342156349095</v>
      </c>
      <c r="BE195" s="11" t="s">
        <v>41</v>
      </c>
      <c r="BF195" s="148">
        <v>1.2029675788386005</v>
      </c>
      <c r="BG195" s="148">
        <v>1.2029675788386005</v>
      </c>
      <c r="BH195" s="148">
        <v>1.1184250304245673</v>
      </c>
      <c r="BI195" s="148">
        <v>1.0024161757816199</v>
      </c>
      <c r="BJ195" s="148">
        <v>0.68694969731873812</v>
      </c>
      <c r="BK195" s="148">
        <v>0.63012895512620359</v>
      </c>
      <c r="BN195" s="11"/>
      <c r="BO195" s="11"/>
      <c r="BP195" s="11"/>
      <c r="BQ195" s="11"/>
      <c r="BR195" s="11"/>
      <c r="BS195" s="11"/>
      <c r="BV195" s="11"/>
      <c r="BW195" s="11"/>
      <c r="BX195" s="11"/>
      <c r="BY195" s="11"/>
      <c r="BZ195" s="11"/>
      <c r="CA195" s="11"/>
    </row>
    <row r="196" spans="1:79">
      <c r="A196" s="11" t="s">
        <v>11</v>
      </c>
      <c r="B196" s="148">
        <v>-0.91617608520788041</v>
      </c>
      <c r="C196" s="148">
        <v>-0.93030101433830481</v>
      </c>
      <c r="D196" s="148">
        <v>-0.93220141294522274</v>
      </c>
      <c r="E196" s="148">
        <v>-0.94463381765240539</v>
      </c>
      <c r="F196" s="148">
        <v>-0.94463381765240539</v>
      </c>
      <c r="G196" s="148">
        <v>-0.94463381765240539</v>
      </c>
      <c r="I196" s="11" t="s">
        <v>11</v>
      </c>
      <c r="J196" s="148">
        <v>-0.43485689547822137</v>
      </c>
      <c r="K196" s="148">
        <v>-0.31991764661915245</v>
      </c>
      <c r="L196" s="148">
        <v>-0.32930805597246238</v>
      </c>
      <c r="M196" s="148">
        <v>-0.4854149297444989</v>
      </c>
      <c r="N196" s="148">
        <v>-0.35963005630285461</v>
      </c>
      <c r="O196" s="148">
        <v>-0.35963005630285461</v>
      </c>
      <c r="Q196" s="11" t="s">
        <v>11</v>
      </c>
      <c r="R196" s="148">
        <v>-0.85785752477466881</v>
      </c>
      <c r="S196" s="148">
        <v>-0.98336125587130518</v>
      </c>
      <c r="T196" s="148">
        <v>-0.93260000326743042</v>
      </c>
      <c r="U196" s="148">
        <v>-0.97881195358795448</v>
      </c>
      <c r="V196" s="148">
        <v>-0.99850565078182241</v>
      </c>
      <c r="W196" s="148">
        <v>-1.3564724641212007</v>
      </c>
      <c r="Y196" s="11" t="s">
        <v>11</v>
      </c>
      <c r="Z196" s="148">
        <v>0.78183914452629477</v>
      </c>
      <c r="AA196" s="148">
        <v>0.70584612798982693</v>
      </c>
      <c r="AB196" s="148">
        <v>0.80387372538214119</v>
      </c>
      <c r="AC196" s="148">
        <v>0.80279859230845663</v>
      </c>
      <c r="AD196" s="148">
        <v>0.63043976354099018</v>
      </c>
      <c r="AE196" s="148">
        <v>0.75009102710977882</v>
      </c>
      <c r="AG196" s="11" t="s">
        <v>11</v>
      </c>
      <c r="AH196" s="148">
        <v>1.0084662077492841</v>
      </c>
      <c r="AI196" s="148">
        <v>0.91715804895685293</v>
      </c>
      <c r="AJ196" s="148">
        <v>0.77123092793270998</v>
      </c>
      <c r="AK196" s="148">
        <v>0.58350304914594819</v>
      </c>
      <c r="AL196" s="148">
        <v>0.58350304914594819</v>
      </c>
      <c r="AM196" s="148">
        <v>0.58350304914594819</v>
      </c>
      <c r="AO196" s="11" t="s">
        <v>11</v>
      </c>
      <c r="AP196" s="148">
        <v>0.91260881689355466</v>
      </c>
      <c r="AQ196" s="148">
        <v>0.92312862457285161</v>
      </c>
      <c r="AR196" s="148">
        <v>0.92880018322978297</v>
      </c>
      <c r="AS196" s="148">
        <v>0.9293645125234633</v>
      </c>
      <c r="AT196" s="148">
        <v>0.92497059493270972</v>
      </c>
      <c r="AU196" s="148">
        <v>0.93144033471986565</v>
      </c>
      <c r="AW196" s="11" t="s">
        <v>11</v>
      </c>
      <c r="AX196" s="148">
        <v>0.46364444894208201</v>
      </c>
      <c r="AY196" s="148">
        <v>0.47778509087085086</v>
      </c>
      <c r="AZ196" s="148">
        <v>0.49197973015401286</v>
      </c>
      <c r="BA196" s="148">
        <v>0.50388368272340378</v>
      </c>
      <c r="BB196" s="148">
        <v>0.50292198813988032</v>
      </c>
      <c r="BC196" s="148">
        <v>0.50318177177683265</v>
      </c>
      <c r="BE196" s="11" t="s">
        <v>11</v>
      </c>
      <c r="BF196" s="148">
        <v>-0.36267849216248121</v>
      </c>
      <c r="BG196" s="148">
        <v>-0.36267849216248121</v>
      </c>
      <c r="BH196" s="148">
        <v>-0.23898434436188321</v>
      </c>
      <c r="BI196" s="148">
        <v>-0.10208429437187892</v>
      </c>
      <c r="BJ196" s="148">
        <v>-0.18663952479563448</v>
      </c>
      <c r="BK196" s="148">
        <v>-0.24419193686191462</v>
      </c>
      <c r="BN196" s="11"/>
      <c r="BO196" s="11"/>
      <c r="BP196" s="11"/>
      <c r="BQ196" s="11"/>
      <c r="BR196" s="11"/>
      <c r="BS196" s="11"/>
      <c r="BV196" s="11"/>
      <c r="BW196" s="11"/>
      <c r="BX196" s="11"/>
      <c r="BY196" s="11"/>
      <c r="BZ196" s="11"/>
      <c r="CA196" s="11"/>
    </row>
    <row r="197" spans="1:79">
      <c r="A197" s="11" t="s">
        <v>186</v>
      </c>
      <c r="B197" s="148" t="s">
        <v>345</v>
      </c>
      <c r="C197" s="148" t="s">
        <v>345</v>
      </c>
      <c r="D197" s="148" t="s">
        <v>345</v>
      </c>
      <c r="E197" s="148" t="s">
        <v>345</v>
      </c>
      <c r="F197" s="148" t="s">
        <v>345</v>
      </c>
      <c r="G197" s="148" t="s">
        <v>345</v>
      </c>
      <c r="I197" s="11" t="s">
        <v>186</v>
      </c>
      <c r="J197" s="148" t="s">
        <v>345</v>
      </c>
      <c r="K197" s="148" t="s">
        <v>345</v>
      </c>
      <c r="L197" s="148" t="s">
        <v>345</v>
      </c>
      <c r="M197" s="148" t="s">
        <v>345</v>
      </c>
      <c r="N197" s="148" t="s">
        <v>345</v>
      </c>
      <c r="O197" s="148" t="s">
        <v>345</v>
      </c>
      <c r="Q197" s="11" t="s">
        <v>186</v>
      </c>
      <c r="R197" s="148">
        <v>4.8272982617499911E-2</v>
      </c>
      <c r="S197" s="148">
        <v>2.1808234887810946E-2</v>
      </c>
      <c r="T197" s="148">
        <v>-1.2039779906942241E-2</v>
      </c>
      <c r="U197" s="148">
        <v>-2.8161199702991479E-2</v>
      </c>
      <c r="V197" s="148">
        <v>-3.1057942902142793E-2</v>
      </c>
      <c r="W197" s="148">
        <v>-2.5936168176518237E-2</v>
      </c>
      <c r="Y197" s="11" t="s">
        <v>186</v>
      </c>
      <c r="Z197" s="148">
        <v>0.77033089604973504</v>
      </c>
      <c r="AA197" s="148">
        <v>0.70584612798982693</v>
      </c>
      <c r="AB197" s="148">
        <v>0.66926233767731391</v>
      </c>
      <c r="AC197" s="148">
        <v>0.3287991848979927</v>
      </c>
      <c r="AD197" s="148">
        <v>0.263274546313224</v>
      </c>
      <c r="AE197" s="148">
        <v>5.3868721307508388E-2</v>
      </c>
      <c r="AG197" s="11" t="s">
        <v>186</v>
      </c>
      <c r="AH197" s="148">
        <v>0.81243508493659433</v>
      </c>
      <c r="AI197" s="148">
        <v>0.75409963490482057</v>
      </c>
      <c r="AJ197" s="148">
        <v>0.77123092793270998</v>
      </c>
      <c r="AK197" s="148">
        <v>0.77028076747062368</v>
      </c>
      <c r="AL197" s="148">
        <v>0.77028076747062368</v>
      </c>
      <c r="AM197" s="148">
        <v>0.77028076747062368</v>
      </c>
      <c r="AO197" s="11" t="s">
        <v>186</v>
      </c>
      <c r="AP197" s="148">
        <v>0.91260881689355466</v>
      </c>
      <c r="AQ197" s="148">
        <v>0.92312862457285161</v>
      </c>
      <c r="AR197" s="148">
        <v>0.92880018322978297</v>
      </c>
      <c r="AS197" s="148">
        <v>0.9293645125234633</v>
      </c>
      <c r="AT197" s="148">
        <v>0.92497059493270972</v>
      </c>
      <c r="AU197" s="148">
        <v>0.42846255397113814</v>
      </c>
      <c r="AW197" s="11" t="s">
        <v>186</v>
      </c>
      <c r="AX197" s="148">
        <v>0.46364444894208201</v>
      </c>
      <c r="AY197" s="148">
        <v>0.47778509087085086</v>
      </c>
      <c r="AZ197" s="148">
        <v>0.49197973015401286</v>
      </c>
      <c r="BA197" s="148">
        <v>0.50388368272340378</v>
      </c>
      <c r="BB197" s="148">
        <v>0.50292198813988032</v>
      </c>
      <c r="BC197" s="148">
        <v>0.50318177177683265</v>
      </c>
      <c r="BE197" s="11" t="s">
        <v>186</v>
      </c>
      <c r="BF197" s="148">
        <v>0.68264807620051626</v>
      </c>
      <c r="BG197" s="148">
        <v>0.68264807620051626</v>
      </c>
      <c r="BH197" s="148">
        <v>0.71315532500271328</v>
      </c>
      <c r="BI197" s="148">
        <v>0.7287786719147622</v>
      </c>
      <c r="BJ197" s="148">
        <v>0.68694969731873812</v>
      </c>
      <c r="BK197" s="148">
        <v>0.63012895512620359</v>
      </c>
      <c r="BN197" s="11"/>
      <c r="BO197" s="11"/>
      <c r="BP197" s="11"/>
      <c r="BQ197" s="11"/>
      <c r="BR197" s="11"/>
      <c r="BS197" s="11"/>
      <c r="BV197" s="11"/>
      <c r="BW197" s="11"/>
      <c r="BX197" s="11"/>
      <c r="BY197" s="11"/>
      <c r="BZ197" s="11"/>
      <c r="CA197" s="11"/>
    </row>
    <row r="198" spans="1:79">
      <c r="A198" s="11" t="s">
        <v>187</v>
      </c>
      <c r="B198" s="148">
        <v>-0.23889747543405379</v>
      </c>
      <c r="C198" s="148">
        <v>-0.2388276199948626</v>
      </c>
      <c r="D198" s="148">
        <v>-0.21704161170914679</v>
      </c>
      <c r="E198" s="148">
        <v>-0.16605872443818648</v>
      </c>
      <c r="F198" s="148">
        <v>-0.16605872443818648</v>
      </c>
      <c r="G198" s="148">
        <v>-0.16605872443818648</v>
      </c>
      <c r="I198" s="11" t="s">
        <v>187</v>
      </c>
      <c r="J198" s="148" t="s">
        <v>345</v>
      </c>
      <c r="K198" s="148" t="s">
        <v>345</v>
      </c>
      <c r="L198" s="148" t="s">
        <v>345</v>
      </c>
      <c r="M198" s="148" t="s">
        <v>345</v>
      </c>
      <c r="N198" s="148" t="s">
        <v>345</v>
      </c>
      <c r="O198" s="148" t="s">
        <v>345</v>
      </c>
      <c r="Q198" s="11" t="s">
        <v>187</v>
      </c>
      <c r="R198" s="148">
        <v>0.61425067757358187</v>
      </c>
      <c r="S198" s="148">
        <v>0.48548709885016289</v>
      </c>
      <c r="T198" s="148">
        <v>0.35715283472235398</v>
      </c>
      <c r="U198" s="148">
        <v>0.27036959363809376</v>
      </c>
      <c r="V198" s="148">
        <v>0.22093972856062116</v>
      </c>
      <c r="W198" s="148">
        <v>0.22430783892451253</v>
      </c>
      <c r="Y198" s="11" t="s">
        <v>187</v>
      </c>
      <c r="Z198" s="148">
        <v>0.98898761710436922</v>
      </c>
      <c r="AA198" s="148">
        <v>0.80569251058053093</v>
      </c>
      <c r="AB198" s="148">
        <v>0.82630895666627913</v>
      </c>
      <c r="AC198" s="148">
        <v>0.8243440199180232</v>
      </c>
      <c r="AD198" s="148">
        <v>0.65868324178927984</v>
      </c>
      <c r="AE198" s="148">
        <v>0.20132599250959787</v>
      </c>
      <c r="AG198" s="11" t="s">
        <v>187</v>
      </c>
      <c r="AH198" s="148">
        <v>0.27780474999289678</v>
      </c>
      <c r="AI198" s="148">
        <v>-1.3234078281215518E-2</v>
      </c>
      <c r="AJ198" s="148">
        <v>-4.7958898039515183E-2</v>
      </c>
      <c r="AK198" s="148">
        <v>6.0525437836856807E-2</v>
      </c>
      <c r="AL198" s="148">
        <v>6.0525437836856807E-2</v>
      </c>
      <c r="AM198" s="148">
        <v>6.0525437836856807E-2</v>
      </c>
      <c r="AO198" s="11" t="s">
        <v>187</v>
      </c>
      <c r="AP198" s="148">
        <v>0.91260881689355466</v>
      </c>
      <c r="AQ198" s="148">
        <v>0.92312862457285161</v>
      </c>
      <c r="AR198" s="148">
        <v>0.92880018322978297</v>
      </c>
      <c r="AS198" s="148">
        <v>0.9293645125234633</v>
      </c>
      <c r="AT198" s="148">
        <v>0.92497059493270972</v>
      </c>
      <c r="AU198" s="148">
        <v>0.93144033471986565</v>
      </c>
      <c r="AW198" s="11" t="s">
        <v>187</v>
      </c>
      <c r="AX198" s="148">
        <v>1.0793034713077976</v>
      </c>
      <c r="AY198" s="148">
        <v>1.0920802077048022</v>
      </c>
      <c r="AZ198" s="148">
        <v>1.1050621631151674</v>
      </c>
      <c r="BA198" s="148">
        <v>1.1130564931800562</v>
      </c>
      <c r="BB198" s="148">
        <v>1.1019908269535612</v>
      </c>
      <c r="BC198" s="148">
        <v>0.50318177177683265</v>
      </c>
      <c r="BE198" s="11" t="s">
        <v>187</v>
      </c>
      <c r="BF198" s="148">
        <v>0.16232857356243208</v>
      </c>
      <c r="BG198" s="148">
        <v>0.16232857356243208</v>
      </c>
      <c r="BH198" s="148">
        <v>3.4450637609487578E-2</v>
      </c>
      <c r="BI198" s="148">
        <v>-0.10208429437187892</v>
      </c>
      <c r="BJ198" s="148">
        <v>-0.47957962322919634</v>
      </c>
      <c r="BK198" s="148">
        <v>-0.53737738567230142</v>
      </c>
      <c r="BN198" s="11"/>
      <c r="BO198" s="11"/>
      <c r="BP198" s="11"/>
      <c r="BQ198" s="11"/>
      <c r="BR198" s="11"/>
      <c r="BS198" s="11"/>
      <c r="BV198" s="11"/>
      <c r="BW198" s="11"/>
      <c r="BX198" s="11"/>
      <c r="BY198" s="11"/>
      <c r="BZ198" s="11"/>
      <c r="CA198" s="11"/>
    </row>
    <row r="199" spans="1:79">
      <c r="A199" s="11" t="s">
        <v>42</v>
      </c>
      <c r="B199" s="148">
        <v>1.368992105222919</v>
      </c>
      <c r="C199" s="148">
        <v>1.4192423413642157</v>
      </c>
      <c r="D199" s="148">
        <v>1.6857279929454991</v>
      </c>
      <c r="E199" s="148">
        <v>1.6847925632297376</v>
      </c>
      <c r="F199" s="148">
        <v>1.6847925632297376</v>
      </c>
      <c r="G199" s="148">
        <v>1.6847925632297376</v>
      </c>
      <c r="I199" s="11" t="s">
        <v>42</v>
      </c>
      <c r="J199" s="148" t="s">
        <v>345</v>
      </c>
      <c r="K199" s="148" t="s">
        <v>345</v>
      </c>
      <c r="L199" s="148" t="s">
        <v>345</v>
      </c>
      <c r="M199" s="148" t="s">
        <v>345</v>
      </c>
      <c r="N199" s="148" t="s">
        <v>345</v>
      </c>
      <c r="O199" s="148" t="s">
        <v>345</v>
      </c>
      <c r="Q199" s="11" t="s">
        <v>42</v>
      </c>
      <c r="R199" s="148">
        <v>1.562519193420542</v>
      </c>
      <c r="S199" s="148">
        <v>1.5002317287416624</v>
      </c>
      <c r="T199" s="148">
        <v>1.4944782409382671</v>
      </c>
      <c r="U199" s="148">
        <v>1.4416113648780891</v>
      </c>
      <c r="V199" s="148">
        <v>1.4659975879987508</v>
      </c>
      <c r="W199" s="148">
        <v>1.4607012786332119</v>
      </c>
      <c r="Y199" s="11" t="s">
        <v>42</v>
      </c>
      <c r="Z199" s="148">
        <v>1.1616113442527645</v>
      </c>
      <c r="AA199" s="148">
        <v>1.005385275761939</v>
      </c>
      <c r="AB199" s="148">
        <v>0.98335557565524445</v>
      </c>
      <c r="AC199" s="148">
        <v>1.1475254340615213</v>
      </c>
      <c r="AD199" s="148">
        <v>1.1388223720102049</v>
      </c>
      <c r="AE199" s="148">
        <v>1.2963673313943127</v>
      </c>
      <c r="AG199" s="11" t="s">
        <v>42</v>
      </c>
      <c r="AH199" s="148">
        <v>0.97282418541970428</v>
      </c>
      <c r="AI199" s="148">
        <v>1.0418497773495836</v>
      </c>
      <c r="AJ199" s="148">
        <v>0.61297834791534844</v>
      </c>
      <c r="AK199" s="148">
        <v>0.44341976040244135</v>
      </c>
      <c r="AL199" s="148">
        <v>0.44341976040244135</v>
      </c>
      <c r="AM199" s="148">
        <v>0.44341976040244135</v>
      </c>
      <c r="AO199" s="11" t="s">
        <v>42</v>
      </c>
      <c r="AP199" s="148">
        <v>0.91260881689355466</v>
      </c>
      <c r="AQ199" s="148">
        <v>0.92312862457285161</v>
      </c>
      <c r="AR199" s="148">
        <v>0.92880018322978297</v>
      </c>
      <c r="AS199" s="148">
        <v>0.9293645125234633</v>
      </c>
      <c r="AT199" s="148">
        <v>0.92497059493270972</v>
      </c>
      <c r="AU199" s="148">
        <v>0.93144033471986565</v>
      </c>
      <c r="AW199" s="11" t="s">
        <v>42</v>
      </c>
      <c r="AX199" s="148">
        <v>1.0793034713077976</v>
      </c>
      <c r="AY199" s="148">
        <v>1.0920802077048022</v>
      </c>
      <c r="AZ199" s="148">
        <v>1.1050621631151674</v>
      </c>
      <c r="BA199" s="148">
        <v>1.1130564931800562</v>
      </c>
      <c r="BB199" s="148">
        <v>1.1019908269535612</v>
      </c>
      <c r="BC199" s="148">
        <v>1.0772342156349095</v>
      </c>
      <c r="BE199" s="11" t="s">
        <v>42</v>
      </c>
      <c r="BF199" s="148">
        <v>1.7232870814766847</v>
      </c>
      <c r="BG199" s="148">
        <v>1.7232870814766847</v>
      </c>
      <c r="BH199" s="148">
        <v>1.797129717817793</v>
      </c>
      <c r="BI199" s="148">
        <v>1.8332791420682615</v>
      </c>
      <c r="BJ199" s="148">
        <v>1.8482479446803595</v>
      </c>
      <c r="BK199" s="148">
        <v>1.7923998414816666</v>
      </c>
      <c r="BN199" s="11"/>
      <c r="BO199" s="11"/>
      <c r="BP199" s="11"/>
      <c r="BQ199" s="11"/>
      <c r="BR199" s="11"/>
      <c r="BS199" s="11"/>
      <c r="BV199" s="11"/>
      <c r="BW199" s="11"/>
      <c r="BX199" s="11"/>
      <c r="BY199" s="11"/>
      <c r="BZ199" s="11"/>
      <c r="CA199" s="11"/>
    </row>
    <row r="200" spans="1:79">
      <c r="A200" s="11" t="s">
        <v>12</v>
      </c>
      <c r="B200" s="148" t="s">
        <v>345</v>
      </c>
      <c r="C200" s="148" t="s">
        <v>345</v>
      </c>
      <c r="D200" s="148" t="s">
        <v>345</v>
      </c>
      <c r="E200" s="148" t="s">
        <v>345</v>
      </c>
      <c r="F200" s="148" t="s">
        <v>345</v>
      </c>
      <c r="G200" s="148" t="s">
        <v>345</v>
      </c>
      <c r="I200" s="11" t="s">
        <v>12</v>
      </c>
      <c r="J200" s="148" t="s">
        <v>345</v>
      </c>
      <c r="K200" s="148" t="s">
        <v>345</v>
      </c>
      <c r="L200" s="148" t="s">
        <v>345</v>
      </c>
      <c r="M200" s="148" t="s">
        <v>345</v>
      </c>
      <c r="N200" s="148" t="s">
        <v>345</v>
      </c>
      <c r="O200" s="148" t="s">
        <v>345</v>
      </c>
      <c r="Q200" s="11" t="s">
        <v>12</v>
      </c>
      <c r="R200" s="148">
        <v>-1.2128185262284639</v>
      </c>
      <c r="S200" s="148">
        <v>-1.0419677109057115</v>
      </c>
      <c r="T200" s="148">
        <v>-0.90550435541050267</v>
      </c>
      <c r="U200" s="148">
        <v>-0.93626684651299785</v>
      </c>
      <c r="V200" s="148">
        <v>-0.95602049422499891</v>
      </c>
      <c r="W200" s="148">
        <v>-0.94446185898087398</v>
      </c>
      <c r="Y200" s="11" t="s">
        <v>12</v>
      </c>
      <c r="Z200" s="148">
        <v>-0.61434156064992673</v>
      </c>
      <c r="AA200" s="148">
        <v>-0.41742567615559339</v>
      </c>
      <c r="AB200" s="148">
        <v>-0.24295416633573289</v>
      </c>
      <c r="AC200" s="148">
        <v>-0.52224520567988564</v>
      </c>
      <c r="AD200" s="148">
        <v>-0.69700371412862605</v>
      </c>
      <c r="AE200" s="148">
        <v>-0.74003624938390966</v>
      </c>
      <c r="AG200" s="11" t="s">
        <v>12</v>
      </c>
      <c r="AH200" s="148">
        <v>0.85698761284856984</v>
      </c>
      <c r="AI200" s="148">
        <v>0.77328297773447097</v>
      </c>
      <c r="AJ200" s="148">
        <v>0.92017453265493299</v>
      </c>
      <c r="AK200" s="148">
        <v>0.76094188155438935</v>
      </c>
      <c r="AL200" s="148">
        <v>0.76094188155438935</v>
      </c>
      <c r="AM200" s="148">
        <v>0.76094188155438935</v>
      </c>
      <c r="AO200" s="11" t="s">
        <v>12</v>
      </c>
      <c r="AP200" s="148">
        <v>0.43260028333265899</v>
      </c>
      <c r="AQ200" s="148">
        <v>0.44686481189513844</v>
      </c>
      <c r="AR200" s="148">
        <v>0.44027541153100103</v>
      </c>
      <c r="AS200" s="148">
        <v>0.44680986179012661</v>
      </c>
      <c r="AT200" s="148">
        <v>0.44159886467755177</v>
      </c>
      <c r="AU200" s="148">
        <v>0.42846255397113814</v>
      </c>
      <c r="AW200" s="11" t="s">
        <v>12</v>
      </c>
      <c r="AX200" s="148">
        <v>-0.15201457342363361</v>
      </c>
      <c r="AY200" s="148">
        <v>-0.13651002596310033</v>
      </c>
      <c r="AZ200" s="148">
        <v>-0.12110270280714162</v>
      </c>
      <c r="BA200" s="148">
        <v>-0.10528912773324847</v>
      </c>
      <c r="BB200" s="148">
        <v>-9.6146850673800521E-2</v>
      </c>
      <c r="BC200" s="148">
        <v>-7.0870672081244104E-2</v>
      </c>
      <c r="BE200" s="11" t="s">
        <v>12</v>
      </c>
      <c r="BF200" s="148">
        <v>0.16232857356243208</v>
      </c>
      <c r="BG200" s="148">
        <v>0.16232857356243208</v>
      </c>
      <c r="BH200" s="148">
        <v>-0.10226685337619781</v>
      </c>
      <c r="BI200" s="148">
        <v>-0.38069702558177038</v>
      </c>
      <c r="BJ200" s="148">
        <v>-0.18663952479563448</v>
      </c>
      <c r="BK200" s="148">
        <v>0.33694350631581688</v>
      </c>
      <c r="BN200" s="11"/>
      <c r="BO200" s="11"/>
      <c r="BP200" s="11"/>
      <c r="BQ200" s="11"/>
      <c r="BR200" s="11"/>
      <c r="BS200" s="11"/>
      <c r="BV200" s="11"/>
      <c r="BW200" s="11"/>
      <c r="BX200" s="11"/>
      <c r="BY200" s="11"/>
      <c r="BZ200" s="11"/>
      <c r="CA200" s="11"/>
    </row>
    <row r="201" spans="1:79">
      <c r="A201" s="11" t="s">
        <v>43</v>
      </c>
      <c r="B201" s="148" t="s">
        <v>345</v>
      </c>
      <c r="C201" s="148" t="s">
        <v>345</v>
      </c>
      <c r="D201" s="148" t="s">
        <v>345</v>
      </c>
      <c r="E201" s="148" t="s">
        <v>345</v>
      </c>
      <c r="F201" s="148" t="s">
        <v>345</v>
      </c>
      <c r="G201" s="148" t="s">
        <v>345</v>
      </c>
      <c r="I201" s="11" t="s">
        <v>43</v>
      </c>
      <c r="J201" s="148">
        <v>-0.42057271953893949</v>
      </c>
      <c r="K201" s="148">
        <v>-0.42754699850524447</v>
      </c>
      <c r="L201" s="148">
        <v>-0.42022016648908145</v>
      </c>
      <c r="M201" s="148">
        <v>-0.47166740462316897</v>
      </c>
      <c r="N201" s="148">
        <v>-0.43557383500622276</v>
      </c>
      <c r="O201" s="148">
        <v>-0.43557383500622276</v>
      </c>
      <c r="Q201" s="11" t="s">
        <v>43</v>
      </c>
      <c r="R201" s="148">
        <v>-0.38062008018203775</v>
      </c>
      <c r="S201" s="148">
        <v>-0.43174519458972188</v>
      </c>
      <c r="T201" s="148">
        <v>-0.49053739099737537</v>
      </c>
      <c r="U201" s="148">
        <v>-0.22610916287246827</v>
      </c>
      <c r="V201" s="148">
        <v>-0.28669719921263143</v>
      </c>
      <c r="W201" s="148">
        <v>-0.27979641815472844</v>
      </c>
      <c r="Y201" s="11" t="s">
        <v>43</v>
      </c>
      <c r="Z201" s="148">
        <v>-0.20787022445783856</v>
      </c>
      <c r="AA201" s="148">
        <v>-0.26765610226953734</v>
      </c>
      <c r="AB201" s="148">
        <v>-0.20571168240406407</v>
      </c>
      <c r="AC201" s="148">
        <v>-0.39641990844001695</v>
      </c>
      <c r="AD201" s="148">
        <v>-0.97943849661152305</v>
      </c>
      <c r="AE201" s="148">
        <v>-0.72945914554240954</v>
      </c>
      <c r="AG201" s="11" t="s">
        <v>43</v>
      </c>
      <c r="AH201" s="148">
        <v>0.17087868300415712</v>
      </c>
      <c r="AI201" s="148">
        <v>-1.3234078281215518E-2</v>
      </c>
      <c r="AJ201" s="148">
        <v>7.3057780797290736E-2</v>
      </c>
      <c r="AK201" s="148">
        <v>4.1847666004389675E-2</v>
      </c>
      <c r="AL201" s="148">
        <v>4.1847666004389675E-2</v>
      </c>
      <c r="AM201" s="148">
        <v>4.1847666004389675E-2</v>
      </c>
      <c r="AO201" s="11" t="s">
        <v>43</v>
      </c>
      <c r="AP201" s="148">
        <v>0.43260028333265899</v>
      </c>
      <c r="AQ201" s="148">
        <v>0.44686481189513844</v>
      </c>
      <c r="AR201" s="148">
        <v>0.44027541153100103</v>
      </c>
      <c r="AS201" s="148">
        <v>0.44680986179012661</v>
      </c>
      <c r="AT201" s="148">
        <v>0.44159886467755177</v>
      </c>
      <c r="AU201" s="148">
        <v>0.42846255397113814</v>
      </c>
      <c r="AW201" s="11" t="s">
        <v>43</v>
      </c>
      <c r="AX201" s="148">
        <v>-0.15201457342363361</v>
      </c>
      <c r="AY201" s="148">
        <v>-0.13651002596310033</v>
      </c>
      <c r="AZ201" s="148">
        <v>-0.12110270280714162</v>
      </c>
      <c r="BA201" s="148">
        <v>-0.10528912773324847</v>
      </c>
      <c r="BB201" s="148">
        <v>-9.6146850673800521E-2</v>
      </c>
      <c r="BC201" s="148">
        <v>-7.0870672081244104E-2</v>
      </c>
      <c r="BE201" s="11" t="s">
        <v>43</v>
      </c>
      <c r="BF201" s="148">
        <v>-0.10017495930002455</v>
      </c>
      <c r="BG201" s="148">
        <v>-0.10017495930002455</v>
      </c>
      <c r="BH201" s="148">
        <v>3.4450637609487578E-2</v>
      </c>
      <c r="BI201" s="148">
        <v>0.17652843683801253</v>
      </c>
      <c r="BJ201" s="148">
        <v>0.1063005736379274</v>
      </c>
      <c r="BK201" s="148">
        <v>0.33694350631581688</v>
      </c>
      <c r="BN201" s="11"/>
      <c r="BO201" s="11"/>
      <c r="BP201" s="11"/>
      <c r="BQ201" s="11"/>
      <c r="BR201" s="11"/>
      <c r="BS201" s="11"/>
      <c r="BV201" s="11"/>
      <c r="BW201" s="11"/>
      <c r="BX201" s="11"/>
      <c r="BY201" s="11"/>
      <c r="BZ201" s="11"/>
      <c r="CA201" s="11"/>
    </row>
    <row r="202" spans="1:79">
      <c r="A202" s="11" t="s">
        <v>44</v>
      </c>
      <c r="B202" s="148">
        <v>-4.864315683636598E-3</v>
      </c>
      <c r="C202" s="148">
        <v>-1.8611682294605417E-2</v>
      </c>
      <c r="D202" s="148">
        <v>2.7751784069122168E-2</v>
      </c>
      <c r="E202" s="148">
        <v>1.1070079018042734E-2</v>
      </c>
      <c r="F202" s="148">
        <v>1.1070079018042734E-2</v>
      </c>
      <c r="G202" s="148">
        <v>1.1070079018042734E-2</v>
      </c>
      <c r="I202" s="11" t="s">
        <v>44</v>
      </c>
      <c r="J202" s="148" t="s">
        <v>345</v>
      </c>
      <c r="K202" s="148" t="s">
        <v>345</v>
      </c>
      <c r="L202" s="148" t="s">
        <v>345</v>
      </c>
      <c r="M202" s="148" t="s">
        <v>345</v>
      </c>
      <c r="N202" s="148" t="s">
        <v>345</v>
      </c>
      <c r="O202" s="148" t="s">
        <v>345</v>
      </c>
      <c r="Q202" s="11" t="s">
        <v>44</v>
      </c>
      <c r="R202" s="148">
        <v>0.2027790136184015</v>
      </c>
      <c r="S202" s="148">
        <v>0.14397380312854577</v>
      </c>
      <c r="T202" s="148">
        <v>0.17048111608249356</v>
      </c>
      <c r="U202" s="148">
        <v>5.6213970630539095E-2</v>
      </c>
      <c r="V202" s="148">
        <v>-0.15110885671556817</v>
      </c>
      <c r="W202" s="148">
        <v>-0.14515164169430098</v>
      </c>
      <c r="Y202" s="11" t="s">
        <v>44</v>
      </c>
      <c r="Z202" s="148">
        <v>1.1040701018699661</v>
      </c>
      <c r="AA202" s="148">
        <v>0.98042368011426306</v>
      </c>
      <c r="AB202" s="148">
        <v>1.0730965007917961</v>
      </c>
      <c r="AC202" s="148">
        <v>1.061343723623255</v>
      </c>
      <c r="AD202" s="148">
        <v>1.0540919372653357</v>
      </c>
      <c r="AE202" s="148">
        <v>1.1986846665051649</v>
      </c>
      <c r="AG202" s="11" t="s">
        <v>44</v>
      </c>
      <c r="AH202" s="148">
        <v>0.74115104027743461</v>
      </c>
      <c r="AI202" s="148">
        <v>0.99389142027545663</v>
      </c>
      <c r="AJ202" s="148">
        <v>1.0411912114917388</v>
      </c>
      <c r="AK202" s="148">
        <v>1.0597862308738701</v>
      </c>
      <c r="AL202" s="148">
        <v>1.0597862308738701</v>
      </c>
      <c r="AM202" s="148">
        <v>1.0597862308738701</v>
      </c>
      <c r="AO202" s="11" t="s">
        <v>44</v>
      </c>
      <c r="AP202" s="148">
        <v>0.91260881689355466</v>
      </c>
      <c r="AQ202" s="148">
        <v>0.92312862457285161</v>
      </c>
      <c r="AR202" s="148">
        <v>0.92880018322978297</v>
      </c>
      <c r="AS202" s="148">
        <v>0.9293645125234633</v>
      </c>
      <c r="AT202" s="148">
        <v>0.92497059493270972</v>
      </c>
      <c r="AU202" s="148">
        <v>0.93144033471986565</v>
      </c>
      <c r="AW202" s="11" t="s">
        <v>44</v>
      </c>
      <c r="AX202" s="148">
        <v>1.0793034713077976</v>
      </c>
      <c r="AY202" s="148">
        <v>1.0920802077048022</v>
      </c>
      <c r="AZ202" s="148">
        <v>1.1050621631151674</v>
      </c>
      <c r="BA202" s="148">
        <v>1.1130564931800562</v>
      </c>
      <c r="BB202" s="148">
        <v>1.1019908269535612</v>
      </c>
      <c r="BC202" s="148">
        <v>1.0772342156349095</v>
      </c>
      <c r="BE202" s="11" t="s">
        <v>44</v>
      </c>
      <c r="BF202" s="148">
        <v>1.2029675788386005</v>
      </c>
      <c r="BG202" s="148">
        <v>1.2029675788386005</v>
      </c>
      <c r="BH202" s="148">
        <v>1.2551425214102532</v>
      </c>
      <c r="BI202" s="148">
        <v>1.281028906991512</v>
      </c>
      <c r="BJ202" s="148">
        <v>0.97465872256598651</v>
      </c>
      <c r="BK202" s="148">
        <v>0.91807894949354785</v>
      </c>
      <c r="BN202" s="11"/>
      <c r="BO202" s="11"/>
      <c r="BP202" s="11"/>
      <c r="BQ202" s="11"/>
      <c r="BR202" s="11"/>
      <c r="BS202" s="11"/>
      <c r="BV202" s="11"/>
      <c r="BW202" s="11"/>
      <c r="BX202" s="11"/>
      <c r="BY202" s="11"/>
      <c r="BZ202" s="11"/>
      <c r="CA202" s="11"/>
    </row>
    <row r="203" spans="1:79">
      <c r="A203" s="11" t="s">
        <v>45</v>
      </c>
      <c r="B203" s="148" t="s">
        <v>345</v>
      </c>
      <c r="C203" s="148" t="s">
        <v>345</v>
      </c>
      <c r="D203" s="148" t="s">
        <v>345</v>
      </c>
      <c r="E203" s="148" t="s">
        <v>345</v>
      </c>
      <c r="F203" s="148" t="s">
        <v>345</v>
      </c>
      <c r="G203" s="148" t="s">
        <v>345</v>
      </c>
      <c r="I203" s="11" t="s">
        <v>45</v>
      </c>
      <c r="J203" s="148" t="s">
        <v>345</v>
      </c>
      <c r="K203" s="148" t="s">
        <v>345</v>
      </c>
      <c r="L203" s="148" t="s">
        <v>345</v>
      </c>
      <c r="M203" s="148" t="s">
        <v>345</v>
      </c>
      <c r="N203" s="148" t="s">
        <v>345</v>
      </c>
      <c r="O203" s="148" t="s">
        <v>345</v>
      </c>
      <c r="Q203" s="11" t="s">
        <v>45</v>
      </c>
      <c r="R203" s="148">
        <v>0.46899976470874566</v>
      </c>
      <c r="S203" s="148">
        <v>0.46644687965588877</v>
      </c>
      <c r="T203" s="148">
        <v>0.48259991926847279</v>
      </c>
      <c r="U203" s="148">
        <v>0.4830951290128806</v>
      </c>
      <c r="V203" s="148">
        <v>0.48968869032293216</v>
      </c>
      <c r="W203" s="148">
        <v>0.49118656326058202</v>
      </c>
      <c r="Y203" s="11" t="s">
        <v>45</v>
      </c>
      <c r="Z203" s="148">
        <v>0.58619892042478006</v>
      </c>
      <c r="AA203" s="148">
        <v>0.63944828356700878</v>
      </c>
      <c r="AB203" s="148">
        <v>7.4230147952459528E-3</v>
      </c>
      <c r="AC203" s="148">
        <v>0.14566305021667711</v>
      </c>
      <c r="AD203" s="148">
        <v>5.8509329013123619E-2</v>
      </c>
      <c r="AE203" s="148">
        <v>-0.22673562178169965</v>
      </c>
      <c r="AG203" s="11" t="s">
        <v>45</v>
      </c>
      <c r="AH203" s="148">
        <v>1.044108230078864</v>
      </c>
      <c r="AI203" s="148">
        <v>1.1089914772533611</v>
      </c>
      <c r="AJ203" s="148">
        <v>1.2459886679847958</v>
      </c>
      <c r="AK203" s="148">
        <v>1.1064806604550388</v>
      </c>
      <c r="AL203" s="148">
        <v>1.1064806604550388</v>
      </c>
      <c r="AM203" s="148">
        <v>1.1064806604550388</v>
      </c>
      <c r="AO203" s="11" t="s">
        <v>45</v>
      </c>
      <c r="AP203" s="148">
        <v>0.91260881689355466</v>
      </c>
      <c r="AQ203" s="148">
        <v>0.92312862457285161</v>
      </c>
      <c r="AR203" s="148">
        <v>0.92880018322978297</v>
      </c>
      <c r="AS203" s="148">
        <v>0.9293645125234633</v>
      </c>
      <c r="AT203" s="148">
        <v>0.92497059493270972</v>
      </c>
      <c r="AU203" s="148">
        <v>0.93144033471986565</v>
      </c>
      <c r="AW203" s="11" t="s">
        <v>45</v>
      </c>
      <c r="AX203" s="148">
        <v>0.46364444894208201</v>
      </c>
      <c r="AY203" s="148">
        <v>0.47778509087085086</v>
      </c>
      <c r="AZ203" s="148">
        <v>0.49197973015401286</v>
      </c>
      <c r="BA203" s="148">
        <v>0.50388368272340378</v>
      </c>
      <c r="BB203" s="148">
        <v>0.50292198813988032</v>
      </c>
      <c r="BC203" s="148">
        <v>0.50318177177683265</v>
      </c>
      <c r="BE203" s="11" t="s">
        <v>45</v>
      </c>
      <c r="BF203" s="148">
        <v>1.4607835486142278</v>
      </c>
      <c r="BG203" s="148">
        <v>1.4607835486142278</v>
      </c>
      <c r="BH203" s="148">
        <v>1.5236947358464215</v>
      </c>
      <c r="BI203" s="148">
        <v>1.5546664108583697</v>
      </c>
      <c r="BJ203" s="148">
        <v>1.5553078462467973</v>
      </c>
      <c r="BK203" s="148">
        <v>1.4992143926712793</v>
      </c>
      <c r="BN203" s="11"/>
      <c r="BO203" s="11"/>
      <c r="BP203" s="11"/>
      <c r="BQ203" s="11"/>
      <c r="BR203" s="11"/>
      <c r="BS203" s="11"/>
      <c r="BV203" s="11"/>
      <c r="BW203" s="11"/>
      <c r="BX203" s="11"/>
      <c r="BY203" s="11"/>
      <c r="BZ203" s="11"/>
      <c r="CA203" s="11"/>
    </row>
    <row r="204" spans="1:79">
      <c r="A204" s="11" t="s">
        <v>13</v>
      </c>
      <c r="B204" s="148" t="s">
        <v>345</v>
      </c>
      <c r="C204" s="148" t="s">
        <v>345</v>
      </c>
      <c r="D204" s="148" t="s">
        <v>345</v>
      </c>
      <c r="E204" s="148" t="s">
        <v>345</v>
      </c>
      <c r="F204" s="148" t="s">
        <v>345</v>
      </c>
      <c r="G204" s="148" t="s">
        <v>345</v>
      </c>
      <c r="I204" s="11" t="s">
        <v>13</v>
      </c>
      <c r="J204" s="148" t="s">
        <v>345</v>
      </c>
      <c r="K204" s="148" t="s">
        <v>345</v>
      </c>
      <c r="L204" s="148" t="s">
        <v>345</v>
      </c>
      <c r="M204" s="148" t="s">
        <v>345</v>
      </c>
      <c r="N204" s="148" t="s">
        <v>345</v>
      </c>
      <c r="O204" s="148" t="s">
        <v>345</v>
      </c>
      <c r="Q204" s="11" t="s">
        <v>13</v>
      </c>
      <c r="R204" s="148">
        <v>0.50525805105356636</v>
      </c>
      <c r="S204" s="148">
        <v>0.47690249135216539</v>
      </c>
      <c r="T204" s="148">
        <v>0.4847906312228617</v>
      </c>
      <c r="U204" s="148">
        <v>0.43625975903960873</v>
      </c>
      <c r="V204" s="148">
        <v>0.44198392881769832</v>
      </c>
      <c r="W204" s="148">
        <v>0.44381378156949136</v>
      </c>
      <c r="Y204" s="11" t="s">
        <v>13</v>
      </c>
      <c r="Z204" s="148">
        <v>0.6782649082372576</v>
      </c>
      <c r="AA204" s="148">
        <v>0.65991679199810305</v>
      </c>
      <c r="AB204" s="148">
        <v>0.52836908521292791</v>
      </c>
      <c r="AC204" s="148">
        <v>0.50116260577452498</v>
      </c>
      <c r="AD204" s="148">
        <v>0.38556880712831837</v>
      </c>
      <c r="AE204" s="148">
        <v>0.20008162735177437</v>
      </c>
      <c r="AG204" s="11" t="s">
        <v>13</v>
      </c>
      <c r="AH204" s="148">
        <v>-0.12316800121487678</v>
      </c>
      <c r="AI204" s="148">
        <v>-0.61750937741521827</v>
      </c>
      <c r="AJ204" s="148">
        <v>-1.0160923287339634</v>
      </c>
      <c r="AK204" s="148">
        <v>-1.3029519059332726</v>
      </c>
      <c r="AL204" s="148">
        <v>-1.3029519059332726</v>
      </c>
      <c r="AM204" s="148">
        <v>-1.3029519059332726</v>
      </c>
      <c r="AO204" s="11" t="s">
        <v>13</v>
      </c>
      <c r="AP204" s="148">
        <v>0.91260881689355466</v>
      </c>
      <c r="AQ204" s="148">
        <v>0.92312862457285161</v>
      </c>
      <c r="AR204" s="148">
        <v>0.92880018322978297</v>
      </c>
      <c r="AS204" s="148">
        <v>0.9293645125234633</v>
      </c>
      <c r="AT204" s="148">
        <v>0.92497059493270972</v>
      </c>
      <c r="AU204" s="148">
        <v>0.93144033471986565</v>
      </c>
      <c r="AW204" s="11" t="s">
        <v>13</v>
      </c>
      <c r="AX204" s="148">
        <v>1.0793034713077976</v>
      </c>
      <c r="AY204" s="148">
        <v>1.0920802077048022</v>
      </c>
      <c r="AZ204" s="148">
        <v>0.49197973015401286</v>
      </c>
      <c r="BA204" s="148">
        <v>0.50388368272340378</v>
      </c>
      <c r="BB204" s="148">
        <v>0.50292198813988032</v>
      </c>
      <c r="BC204" s="148">
        <v>1.0772342156349095</v>
      </c>
      <c r="BE204" s="11" t="s">
        <v>13</v>
      </c>
      <c r="BF204" s="148">
        <v>0.68264807620051626</v>
      </c>
      <c r="BG204" s="148">
        <v>0.68264807620051626</v>
      </c>
      <c r="BH204" s="148">
        <v>0.57643783401702786</v>
      </c>
      <c r="BI204" s="148">
        <v>0.45016594070487076</v>
      </c>
      <c r="BJ204" s="148">
        <v>0.68694969731873812</v>
      </c>
      <c r="BK204" s="148">
        <v>0.63012895512620359</v>
      </c>
      <c r="BN204" s="11"/>
      <c r="BO204" s="11"/>
      <c r="BP204" s="11"/>
      <c r="BQ204" s="11"/>
      <c r="BR204" s="11"/>
      <c r="BS204" s="11"/>
      <c r="BV204" s="11"/>
      <c r="BW204" s="11"/>
      <c r="BX204" s="11"/>
      <c r="BY204" s="11"/>
      <c r="BZ204" s="11"/>
      <c r="CA204" s="11"/>
    </row>
    <row r="205" spans="1:79">
      <c r="A205" s="11" t="s">
        <v>188</v>
      </c>
      <c r="B205" s="148" t="s">
        <v>345</v>
      </c>
      <c r="C205" s="148" t="s">
        <v>345</v>
      </c>
      <c r="D205" s="148" t="s">
        <v>345</v>
      </c>
      <c r="E205" s="148" t="s">
        <v>345</v>
      </c>
      <c r="F205" s="148" t="s">
        <v>345</v>
      </c>
      <c r="G205" s="148" t="s">
        <v>345</v>
      </c>
      <c r="I205" s="11" t="s">
        <v>188</v>
      </c>
      <c r="J205" s="148" t="s">
        <v>345</v>
      </c>
      <c r="K205" s="148" t="s">
        <v>345</v>
      </c>
      <c r="L205" s="148" t="s">
        <v>345</v>
      </c>
      <c r="M205" s="148" t="s">
        <v>345</v>
      </c>
      <c r="N205" s="148" t="s">
        <v>345</v>
      </c>
      <c r="O205" s="148" t="s">
        <v>345</v>
      </c>
      <c r="Q205" s="11" t="s">
        <v>188</v>
      </c>
      <c r="R205" s="148">
        <v>1.1228466400860586</v>
      </c>
      <c r="S205" s="148">
        <v>1.1079812015254704</v>
      </c>
      <c r="T205" s="148">
        <v>0.93296417683937194</v>
      </c>
      <c r="U205" s="148">
        <v>0.94858865348005594</v>
      </c>
      <c r="V205" s="148">
        <v>0.96382303749708798</v>
      </c>
      <c r="W205" s="148">
        <v>0.96202138586974284</v>
      </c>
      <c r="Y205" s="11" t="s">
        <v>188</v>
      </c>
      <c r="Z205" s="148">
        <v>0.798871352271603</v>
      </c>
      <c r="AA205" s="148">
        <v>0.83664488918364921</v>
      </c>
      <c r="AB205" s="148">
        <v>0.85996180359248597</v>
      </c>
      <c r="AC205" s="148">
        <v>0.81701857453077065</v>
      </c>
      <c r="AD205" s="148">
        <v>1.025848459017046</v>
      </c>
      <c r="AE205" s="148">
        <v>1.2098839529255767</v>
      </c>
      <c r="AG205" s="11" t="s">
        <v>188</v>
      </c>
      <c r="AH205" s="148">
        <v>0.22434171649852655</v>
      </c>
      <c r="AI205" s="148">
        <v>0.48553283528970792</v>
      </c>
      <c r="AJ205" s="148">
        <v>0.45472576789798674</v>
      </c>
      <c r="AK205" s="148">
        <v>0.59284193506218175</v>
      </c>
      <c r="AL205" s="148">
        <v>0.59284193506218175</v>
      </c>
      <c r="AM205" s="148">
        <v>0.59284193506218175</v>
      </c>
      <c r="AO205" s="11" t="s">
        <v>188</v>
      </c>
      <c r="AP205" s="148">
        <v>0.43260028333265899</v>
      </c>
      <c r="AQ205" s="148">
        <v>0.44686481189513844</v>
      </c>
      <c r="AR205" s="148">
        <v>0.44027541153100103</v>
      </c>
      <c r="AS205" s="148">
        <v>0.44680986179012661</v>
      </c>
      <c r="AT205" s="148">
        <v>0.44159886467755177</v>
      </c>
      <c r="AU205" s="148">
        <v>0.42846255397113814</v>
      </c>
      <c r="AW205" s="11" t="s">
        <v>188</v>
      </c>
      <c r="AX205" s="148">
        <v>-0.15201457342363361</v>
      </c>
      <c r="AY205" s="148">
        <v>-0.13651002596310033</v>
      </c>
      <c r="AZ205" s="148">
        <v>-0.12110270280714162</v>
      </c>
      <c r="BA205" s="148">
        <v>-0.10528912773324847</v>
      </c>
      <c r="BB205" s="148">
        <v>-9.6146850673800521E-2</v>
      </c>
      <c r="BC205" s="148">
        <v>-7.0870672081244104E-2</v>
      </c>
      <c r="BE205" s="11" t="s">
        <v>188</v>
      </c>
      <c r="BF205" s="148">
        <v>-0.10017495930002455</v>
      </c>
      <c r="BG205" s="148">
        <v>-0.10017495930002455</v>
      </c>
      <c r="BH205" s="148">
        <v>-0.10226685337619781</v>
      </c>
      <c r="BI205" s="148">
        <v>-0.10208429437187892</v>
      </c>
      <c r="BJ205" s="148">
        <v>-0.18663952479563448</v>
      </c>
      <c r="BK205" s="148">
        <v>-0.24419193686191462</v>
      </c>
      <c r="BN205" s="11"/>
      <c r="BO205" s="11"/>
      <c r="BP205" s="11"/>
      <c r="BQ205" s="11"/>
      <c r="BR205" s="11"/>
      <c r="BS205" s="11"/>
      <c r="BV205" s="11"/>
      <c r="BW205" s="11"/>
      <c r="BX205" s="11"/>
      <c r="BY205" s="11"/>
      <c r="BZ205" s="11"/>
      <c r="CA205" s="11"/>
    </row>
    <row r="206" spans="1:79">
      <c r="A206" s="11" t="s">
        <v>14</v>
      </c>
      <c r="B206" s="148">
        <v>-0.12842004059593212</v>
      </c>
      <c r="C206" s="148">
        <v>-0.13768244238037547</v>
      </c>
      <c r="D206" s="148">
        <v>-0.16577940283659895</v>
      </c>
      <c r="E206" s="148">
        <v>-0.17484596633230123</v>
      </c>
      <c r="F206" s="148">
        <v>-0.17484596633230123</v>
      </c>
      <c r="G206" s="148">
        <v>-0.17484596633230123</v>
      </c>
      <c r="I206" s="11" t="s">
        <v>14</v>
      </c>
      <c r="J206" s="148" t="s">
        <v>345</v>
      </c>
      <c r="K206" s="148" t="s">
        <v>345</v>
      </c>
      <c r="L206" s="148" t="s">
        <v>345</v>
      </c>
      <c r="M206" s="148" t="s">
        <v>345</v>
      </c>
      <c r="N206" s="148" t="s">
        <v>345</v>
      </c>
      <c r="O206" s="148" t="s">
        <v>345</v>
      </c>
      <c r="Q206" s="11" t="s">
        <v>14</v>
      </c>
      <c r="R206" s="148">
        <v>-0.38867747714755291</v>
      </c>
      <c r="S206" s="148">
        <v>-0.41182450283154842</v>
      </c>
      <c r="T206" s="148">
        <v>-0.45560130035631502</v>
      </c>
      <c r="U206" s="148">
        <v>-0.47518275891353356</v>
      </c>
      <c r="V206" s="148">
        <v>-0.48637743502970582</v>
      </c>
      <c r="W206" s="148">
        <v>-0.47808706925357008</v>
      </c>
      <c r="Y206" s="11" t="s">
        <v>14</v>
      </c>
      <c r="Z206" s="148">
        <v>0.65524841128413813</v>
      </c>
      <c r="AA206" s="148">
        <v>0.75576931928517899</v>
      </c>
      <c r="AB206" s="148">
        <v>0.92726749744489967</v>
      </c>
      <c r="AC206" s="148">
        <v>1.0397982960136885</v>
      </c>
      <c r="AD206" s="148">
        <v>0.9693615025204666</v>
      </c>
      <c r="AE206" s="148">
        <v>0.25856678976948061</v>
      </c>
      <c r="AG206" s="11" t="s">
        <v>14</v>
      </c>
      <c r="AH206" s="148">
        <v>0.55403042304714034</v>
      </c>
      <c r="AI206" s="148">
        <v>0.54308286377866022</v>
      </c>
      <c r="AJ206" s="148">
        <v>0.66883219968618235</v>
      </c>
      <c r="AK206" s="148">
        <v>0.76094188155438935</v>
      </c>
      <c r="AL206" s="148">
        <v>0.76094188155438935</v>
      </c>
      <c r="AM206" s="148">
        <v>0.76094188155438935</v>
      </c>
      <c r="AO206" s="11" t="s">
        <v>14</v>
      </c>
      <c r="AP206" s="148">
        <v>0.91260881689355466</v>
      </c>
      <c r="AQ206" s="148">
        <v>0.92312862457285161</v>
      </c>
      <c r="AR206" s="148">
        <v>0.92880018322978297</v>
      </c>
      <c r="AS206" s="148">
        <v>0.9293645125234633</v>
      </c>
      <c r="AT206" s="148">
        <v>0.92497059493270972</v>
      </c>
      <c r="AU206" s="148">
        <v>0.93144033471986565</v>
      </c>
      <c r="AW206" s="11" t="s">
        <v>14</v>
      </c>
      <c r="AX206" s="148">
        <v>0.46364444894208201</v>
      </c>
      <c r="AY206" s="148">
        <v>0.47778509087085086</v>
      </c>
      <c r="AZ206" s="148">
        <v>0.49197973015401286</v>
      </c>
      <c r="BA206" s="148">
        <v>0.50388368272340378</v>
      </c>
      <c r="BB206" s="148">
        <v>0.50292198813988032</v>
      </c>
      <c r="BC206" s="148">
        <v>0.50318177177683265</v>
      </c>
      <c r="BE206" s="11" t="s">
        <v>14</v>
      </c>
      <c r="BF206" s="148">
        <v>0.42014454333805967</v>
      </c>
      <c r="BG206" s="148">
        <v>0.42014454333805967</v>
      </c>
      <c r="BH206" s="148">
        <v>0.43972034303134205</v>
      </c>
      <c r="BI206" s="148">
        <v>0.45016594070487076</v>
      </c>
      <c r="BJ206" s="148">
        <v>0.39400959888517623</v>
      </c>
      <c r="BK206" s="148">
        <v>0.33694350631581688</v>
      </c>
      <c r="BN206" s="11"/>
      <c r="BO206" s="11"/>
      <c r="BP206" s="11"/>
      <c r="BQ206" s="11"/>
      <c r="BR206" s="11"/>
      <c r="BS206" s="11"/>
      <c r="BV206" s="11"/>
      <c r="BW206" s="11"/>
      <c r="BX206" s="11"/>
      <c r="BY206" s="11"/>
      <c r="BZ206" s="11"/>
      <c r="CA206" s="11"/>
    </row>
    <row r="207" spans="1:79">
      <c r="A207" s="11" t="s">
        <v>46</v>
      </c>
      <c r="B207" s="148" t="s">
        <v>345</v>
      </c>
      <c r="C207" s="148" t="s">
        <v>345</v>
      </c>
      <c r="D207" s="148" t="s">
        <v>345</v>
      </c>
      <c r="E207" s="148" t="s">
        <v>345</v>
      </c>
      <c r="F207" s="148" t="s">
        <v>345</v>
      </c>
      <c r="G207" s="148" t="s">
        <v>345</v>
      </c>
      <c r="I207" s="11" t="s">
        <v>46</v>
      </c>
      <c r="J207" s="148">
        <v>-0.25307758847810596</v>
      </c>
      <c r="K207" s="148">
        <v>-0.2036679580525099</v>
      </c>
      <c r="L207" s="148">
        <v>-0.32599964937238163</v>
      </c>
      <c r="M207" s="148">
        <v>-0.23507497785712431</v>
      </c>
      <c r="N207" s="148">
        <v>-0.16923156315571902</v>
      </c>
      <c r="O207" s="148">
        <v>-0.16923156315571902</v>
      </c>
      <c r="Q207" s="11" t="s">
        <v>46</v>
      </c>
      <c r="R207" s="148">
        <v>0.3272331316127845</v>
      </c>
      <c r="S207" s="148">
        <v>0.2769251602770208</v>
      </c>
      <c r="T207" s="148">
        <v>0.25943555149364461</v>
      </c>
      <c r="U207" s="148">
        <v>0.25678376112676388</v>
      </c>
      <c r="V207" s="148">
        <v>0.2591763694617627</v>
      </c>
      <c r="W207" s="148">
        <v>0.26227838913492868</v>
      </c>
      <c r="Y207" s="11" t="s">
        <v>46</v>
      </c>
      <c r="Z207" s="148">
        <v>-0.65485059528741696</v>
      </c>
      <c r="AA207" s="148">
        <v>-0.71696482392770544</v>
      </c>
      <c r="AB207" s="148">
        <v>-0.35737384588483617</v>
      </c>
      <c r="AC207" s="148">
        <v>-0.44683620904640275</v>
      </c>
      <c r="AD207" s="148">
        <v>-0.66311154023067831</v>
      </c>
      <c r="AE207" s="148">
        <v>-0.56893604018317301</v>
      </c>
      <c r="AG207" s="11" t="s">
        <v>46</v>
      </c>
      <c r="AH207" s="148">
        <v>-1.4775648497389113</v>
      </c>
      <c r="AI207" s="148">
        <v>-1.2601513622085228</v>
      </c>
      <c r="AJ207" s="148">
        <v>-0.95092950166799062</v>
      </c>
      <c r="AK207" s="148">
        <v>-1.0788186439436624</v>
      </c>
      <c r="AL207" s="148">
        <v>-1.0788186439436624</v>
      </c>
      <c r="AM207" s="148">
        <v>-1.0788186439436624</v>
      </c>
      <c r="AO207" s="11" t="s">
        <v>46</v>
      </c>
      <c r="AP207" s="148">
        <v>-1.0074253173500278</v>
      </c>
      <c r="AQ207" s="148">
        <v>-0.9819266261380013</v>
      </c>
      <c r="AR207" s="148">
        <v>-1.0252989035653448</v>
      </c>
      <c r="AS207" s="148">
        <v>-1.4834087411432202</v>
      </c>
      <c r="AT207" s="148">
        <v>-1.4918880563430801</v>
      </c>
      <c r="AU207" s="148">
        <v>-1.5834485690237718</v>
      </c>
      <c r="AW207" s="11" t="s">
        <v>46</v>
      </c>
      <c r="AX207" s="148">
        <v>-0.76767359578934924</v>
      </c>
      <c r="AY207" s="148">
        <v>-0.75080514279705157</v>
      </c>
      <c r="AZ207" s="148">
        <v>-1.3472675687294506</v>
      </c>
      <c r="BA207" s="148">
        <v>-1.3236347486465529</v>
      </c>
      <c r="BB207" s="148">
        <v>-1.2942845283011621</v>
      </c>
      <c r="BC207" s="148">
        <v>-1.2189755597973977</v>
      </c>
      <c r="BE207" s="11" t="s">
        <v>46</v>
      </c>
      <c r="BF207" s="148">
        <v>-0.36267849216248121</v>
      </c>
      <c r="BG207" s="148">
        <v>-0.36267849216248121</v>
      </c>
      <c r="BH207" s="148">
        <v>-0.64669543355133896</v>
      </c>
      <c r="BI207" s="148">
        <v>-0.93294726065852007</v>
      </c>
      <c r="BJ207" s="148">
        <v>-0.47957962322919634</v>
      </c>
      <c r="BK207" s="148">
        <v>-0.53737738567230142</v>
      </c>
      <c r="BN207" s="11"/>
      <c r="BO207" s="11"/>
      <c r="BP207" s="11"/>
      <c r="BQ207" s="11"/>
      <c r="BR207" s="11"/>
      <c r="BS207" s="11"/>
      <c r="BV207" s="11"/>
      <c r="BW207" s="11"/>
      <c r="BX207" s="11"/>
      <c r="BY207" s="11"/>
      <c r="BZ207" s="11"/>
      <c r="CA207" s="11"/>
    </row>
    <row r="208" spans="1:79">
      <c r="A208" s="11" t="s">
        <v>47</v>
      </c>
      <c r="B208" s="148" t="s">
        <v>345</v>
      </c>
      <c r="C208" s="148" t="s">
        <v>345</v>
      </c>
      <c r="D208" s="148" t="s">
        <v>345</v>
      </c>
      <c r="E208" s="148" t="s">
        <v>345</v>
      </c>
      <c r="F208" s="148" t="s">
        <v>345</v>
      </c>
      <c r="G208" s="148" t="s">
        <v>345</v>
      </c>
      <c r="I208" s="11" t="s">
        <v>47</v>
      </c>
      <c r="J208" s="148">
        <v>1.1767984170811521</v>
      </c>
      <c r="K208" s="148">
        <v>0.99160251689552459</v>
      </c>
      <c r="L208" s="148">
        <v>1.186839657534142</v>
      </c>
      <c r="M208" s="148">
        <v>1.2679029376156503</v>
      </c>
      <c r="N208" s="148">
        <v>1.1937906676412882</v>
      </c>
      <c r="O208" s="148">
        <v>1.1937906676412882</v>
      </c>
      <c r="Q208" s="11" t="s">
        <v>47</v>
      </c>
      <c r="R208" s="148">
        <v>0.69809115951205514</v>
      </c>
      <c r="S208" s="148">
        <v>0.61337573875623019</v>
      </c>
      <c r="T208" s="148">
        <v>0.47891029913476224</v>
      </c>
      <c r="U208" s="148">
        <v>0.37548103464681171</v>
      </c>
      <c r="V208" s="148">
        <v>0.32654568914472604</v>
      </c>
      <c r="W208" s="148">
        <v>0.3544925825030818</v>
      </c>
      <c r="Y208" s="11" t="s">
        <v>47</v>
      </c>
      <c r="Z208" s="148">
        <v>-0.72021744663427611</v>
      </c>
      <c r="AA208" s="148">
        <v>-0.68351628575981949</v>
      </c>
      <c r="AB208" s="148">
        <v>-1.1556193749744625</v>
      </c>
      <c r="AC208" s="148">
        <v>-1.804198148449095</v>
      </c>
      <c r="AD208" s="148">
        <v>-1.2477515399702752</v>
      </c>
      <c r="AE208" s="148">
        <v>-1.6023813037556225</v>
      </c>
      <c r="AG208" s="11" t="s">
        <v>47</v>
      </c>
      <c r="AH208" s="148">
        <v>-1.3617282771677766</v>
      </c>
      <c r="AI208" s="148">
        <v>-1.4423931190902062</v>
      </c>
      <c r="AJ208" s="148">
        <v>-1.2767436369978531</v>
      </c>
      <c r="AK208" s="148">
        <v>-1.3403074495982077</v>
      </c>
      <c r="AL208" s="148">
        <v>-1.3403074495982077</v>
      </c>
      <c r="AM208" s="148">
        <v>-1.3403074495982077</v>
      </c>
      <c r="AO208" s="11" t="s">
        <v>47</v>
      </c>
      <c r="AP208" s="148">
        <v>-1.4874338509109235</v>
      </c>
      <c r="AQ208" s="148">
        <v>-1.4581904388157145</v>
      </c>
      <c r="AR208" s="148">
        <v>-1.5138236752641268</v>
      </c>
      <c r="AS208" s="148">
        <v>-1.4834087411432202</v>
      </c>
      <c r="AT208" s="148">
        <v>-1.4918880563430801</v>
      </c>
      <c r="AU208" s="148">
        <v>-1.5834485690237718</v>
      </c>
      <c r="AW208" s="11" t="s">
        <v>47</v>
      </c>
      <c r="AX208" s="148">
        <v>-1.3833326181550649</v>
      </c>
      <c r="AY208" s="148">
        <v>-1.3651002596310027</v>
      </c>
      <c r="AZ208" s="148">
        <v>-1.3472675687294506</v>
      </c>
      <c r="BA208" s="148">
        <v>-1.3236347486465529</v>
      </c>
      <c r="BB208" s="148">
        <v>-1.2942845283011621</v>
      </c>
      <c r="BC208" s="148">
        <v>-1.2189755597973977</v>
      </c>
      <c r="BE208" s="11" t="s">
        <v>47</v>
      </c>
      <c r="BF208" s="148">
        <v>-1.1408139645761928</v>
      </c>
      <c r="BG208" s="148">
        <v>-1.1408139645761928</v>
      </c>
      <c r="BH208" s="148">
        <v>-1.0519651389731932</v>
      </c>
      <c r="BI208" s="148">
        <v>-0.93294726065852007</v>
      </c>
      <c r="BJ208" s="148">
        <v>-1.0602287469100071</v>
      </c>
      <c r="BK208" s="148">
        <v>-1.1185128288500328</v>
      </c>
      <c r="BN208" s="11"/>
      <c r="BO208" s="11"/>
      <c r="BP208" s="11"/>
      <c r="BQ208" s="11"/>
      <c r="BR208" s="11"/>
      <c r="BS208" s="11"/>
      <c r="BV208" s="11"/>
      <c r="BW208" s="11"/>
      <c r="BX208" s="11"/>
      <c r="BY208" s="11"/>
      <c r="BZ208" s="11"/>
      <c r="CA208" s="11"/>
    </row>
    <row r="209" spans="1:79">
      <c r="A209" s="11" t="s">
        <v>48</v>
      </c>
      <c r="B209" s="148">
        <v>-0.85086796765322747</v>
      </c>
      <c r="C209" s="148">
        <v>-0.86502158156980202</v>
      </c>
      <c r="D209" s="148">
        <v>-0.86845671744014885</v>
      </c>
      <c r="E209" s="148">
        <v>-0.88060917908683178</v>
      </c>
      <c r="F209" s="148">
        <v>-0.88060917908683178</v>
      </c>
      <c r="G209" s="148">
        <v>-0.88060917908683178</v>
      </c>
      <c r="I209" s="11" t="s">
        <v>48</v>
      </c>
      <c r="J209" s="148">
        <v>-0.38174815907655718</v>
      </c>
      <c r="K209" s="148">
        <v>0.17672830192467831</v>
      </c>
      <c r="L209" s="148">
        <v>0.21132370627738631</v>
      </c>
      <c r="M209" s="148">
        <v>0.76869871273299728</v>
      </c>
      <c r="N209" s="148">
        <v>0.74139274113059606</v>
      </c>
      <c r="O209" s="148">
        <v>0.74139274113059606</v>
      </c>
      <c r="Q209" s="11" t="s">
        <v>48</v>
      </c>
      <c r="R209" s="148">
        <v>-0.78327216097226215</v>
      </c>
      <c r="S209" s="148">
        <v>-0.80693656588040807</v>
      </c>
      <c r="T209" s="148">
        <v>-0.86791635029833791</v>
      </c>
      <c r="U209" s="148">
        <v>-0.91278957454166265</v>
      </c>
      <c r="V209" s="148">
        <v>-0.93210742039158623</v>
      </c>
      <c r="W209" s="148">
        <v>-0.92071519742070851</v>
      </c>
      <c r="Y209" s="11" t="s">
        <v>48</v>
      </c>
      <c r="Z209" s="148">
        <v>0.10285248440927307</v>
      </c>
      <c r="AA209" s="148">
        <v>1.9402247678736745E-2</v>
      </c>
      <c r="AB209" s="148">
        <v>-4.8665063415098783E-2</v>
      </c>
      <c r="AC209" s="148">
        <v>0.3287991848979927</v>
      </c>
      <c r="AD209" s="148">
        <v>0.10793541594763061</v>
      </c>
      <c r="AE209" s="148">
        <v>9.4932771515685202E-2</v>
      </c>
      <c r="AG209" s="11" t="s">
        <v>48</v>
      </c>
      <c r="AH209" s="148">
        <v>-1.0765920985311384</v>
      </c>
      <c r="AI209" s="148">
        <v>-0.62710104883004347</v>
      </c>
      <c r="AJ209" s="148">
        <v>-0.93231155107771313</v>
      </c>
      <c r="AK209" s="148">
        <v>-0.86402426787028541</v>
      </c>
      <c r="AL209" s="148">
        <v>-0.86402426787028541</v>
      </c>
      <c r="AM209" s="148">
        <v>-0.86402426787028541</v>
      </c>
      <c r="AO209" s="11" t="s">
        <v>48</v>
      </c>
      <c r="AP209" s="148">
        <v>-4.7408250228236602E-2</v>
      </c>
      <c r="AQ209" s="148">
        <v>-0.50566281346028807</v>
      </c>
      <c r="AR209" s="148">
        <v>-0.53677413186656286</v>
      </c>
      <c r="AS209" s="148">
        <v>-0.51829943967654679</v>
      </c>
      <c r="AT209" s="148">
        <v>-0.52514459583276418</v>
      </c>
      <c r="AU209" s="148">
        <v>-0.57749300752631683</v>
      </c>
      <c r="AW209" s="11" t="s">
        <v>48</v>
      </c>
      <c r="AX209" s="148">
        <v>-0.15201457342363361</v>
      </c>
      <c r="AY209" s="148">
        <v>-0.13651002596310033</v>
      </c>
      <c r="AZ209" s="148">
        <v>-0.12110270280714162</v>
      </c>
      <c r="BA209" s="148">
        <v>-0.71446193818990078</v>
      </c>
      <c r="BB209" s="148">
        <v>-9.6146850673800521E-2</v>
      </c>
      <c r="BC209" s="148">
        <v>-7.0870672081244104E-2</v>
      </c>
      <c r="BE209" s="11" t="s">
        <v>48</v>
      </c>
      <c r="BF209" s="148">
        <v>0.16232857356243208</v>
      </c>
      <c r="BG209" s="148">
        <v>0.16232857356243208</v>
      </c>
      <c r="BH209" s="148">
        <v>-0.10226685337619781</v>
      </c>
      <c r="BI209" s="148">
        <v>-0.38069702558177038</v>
      </c>
      <c r="BJ209" s="148">
        <v>-0.47957962322919634</v>
      </c>
      <c r="BK209" s="148">
        <v>-0.53737738567230142</v>
      </c>
      <c r="BN209" s="11"/>
      <c r="BO209" s="11"/>
      <c r="BP209" s="11"/>
      <c r="BQ209" s="11"/>
      <c r="BR209" s="11"/>
      <c r="BS209" s="11"/>
      <c r="BV209" s="11"/>
      <c r="BW209" s="11"/>
      <c r="BX209" s="11"/>
      <c r="BY209" s="11"/>
      <c r="BZ209" s="11"/>
      <c r="CA209" s="11"/>
    </row>
    <row r="210" spans="1:79">
      <c r="A210" s="11" t="s">
        <v>49</v>
      </c>
      <c r="B210" s="148">
        <v>5.4221622804199322E-2</v>
      </c>
      <c r="C210" s="148">
        <v>0.17306628826157291</v>
      </c>
      <c r="D210" s="148">
        <v>0.28333978202129523</v>
      </c>
      <c r="E210" s="148">
        <v>0.35422062650271868</v>
      </c>
      <c r="F210" s="148">
        <v>0.35422062650271868</v>
      </c>
      <c r="G210" s="148">
        <v>0.35422062650271868</v>
      </c>
      <c r="I210" s="11" t="s">
        <v>49</v>
      </c>
      <c r="J210" s="148" t="s">
        <v>345</v>
      </c>
      <c r="K210" s="148" t="s">
        <v>345</v>
      </c>
      <c r="L210" s="148" t="s">
        <v>345</v>
      </c>
      <c r="M210" s="148" t="s">
        <v>345</v>
      </c>
      <c r="N210" s="148" t="s">
        <v>345</v>
      </c>
      <c r="O210" s="148" t="s">
        <v>345</v>
      </c>
      <c r="Q210" s="11" t="s">
        <v>49</v>
      </c>
      <c r="R210" s="148">
        <v>-1.3132093370690769</v>
      </c>
      <c r="S210" s="148">
        <v>-1.3127680538393374</v>
      </c>
      <c r="T210" s="148">
        <v>-1.396339133823028</v>
      </c>
      <c r="U210" s="148">
        <v>-1.4313155153907882</v>
      </c>
      <c r="V210" s="148">
        <v>-1.4602586094737049</v>
      </c>
      <c r="W210" s="148">
        <v>-1.4451909560414105</v>
      </c>
      <c r="Y210" s="11" t="s">
        <v>49</v>
      </c>
      <c r="Z210" s="148">
        <v>0.63775587359976738</v>
      </c>
      <c r="AA210" s="148">
        <v>0.63096134104679891</v>
      </c>
      <c r="AB210" s="148">
        <v>0.36997635234691434</v>
      </c>
      <c r="AC210" s="148">
        <v>0.57312433399047724</v>
      </c>
      <c r="AD210" s="148">
        <v>0.58327315486634634</v>
      </c>
      <c r="AE210" s="148">
        <v>0.30149738771439277</v>
      </c>
      <c r="AG210" s="11" t="s">
        <v>49</v>
      </c>
      <c r="AH210" s="148">
        <v>0.21543121091613177</v>
      </c>
      <c r="AI210" s="148">
        <v>0.17859935001529351</v>
      </c>
      <c r="AJ210" s="148">
        <v>-0.24344737923743257</v>
      </c>
      <c r="AK210" s="148">
        <v>-0.62121323404820772</v>
      </c>
      <c r="AL210" s="148">
        <v>-0.62121323404820772</v>
      </c>
      <c r="AM210" s="148">
        <v>-0.62121323404820772</v>
      </c>
      <c r="AO210" s="11" t="s">
        <v>49</v>
      </c>
      <c r="AP210" s="148">
        <v>0.91260881689355466</v>
      </c>
      <c r="AQ210" s="148">
        <v>0.92312862457285161</v>
      </c>
      <c r="AR210" s="148">
        <v>0.92880018322978297</v>
      </c>
      <c r="AS210" s="148">
        <v>0.9293645125234633</v>
      </c>
      <c r="AT210" s="148">
        <v>0.92497059493270972</v>
      </c>
      <c r="AU210" s="148">
        <v>0.93144033471986565</v>
      </c>
      <c r="AW210" s="11" t="s">
        <v>49</v>
      </c>
      <c r="AX210" s="148">
        <v>0.46364444894208201</v>
      </c>
      <c r="AY210" s="148">
        <v>0.47778509087085086</v>
      </c>
      <c r="AZ210" s="148">
        <v>0.49197973015401286</v>
      </c>
      <c r="BA210" s="148">
        <v>0.50388368272340378</v>
      </c>
      <c r="BB210" s="148">
        <v>0.50292198813988032</v>
      </c>
      <c r="BC210" s="148">
        <v>0.50318177177683265</v>
      </c>
      <c r="BE210" s="11" t="s">
        <v>49</v>
      </c>
      <c r="BF210" s="148">
        <v>0.94046404597614353</v>
      </c>
      <c r="BG210" s="148">
        <v>0.94046404597614353</v>
      </c>
      <c r="BH210" s="148">
        <v>0.98170753943888156</v>
      </c>
      <c r="BI210" s="148">
        <v>1.0024161757816199</v>
      </c>
      <c r="BJ210" s="148">
        <v>0.97465872256598651</v>
      </c>
      <c r="BK210" s="148">
        <v>0.91807894949354785</v>
      </c>
      <c r="BN210" s="11"/>
      <c r="BO210" s="11"/>
      <c r="BP210" s="11"/>
      <c r="BQ210" s="11"/>
      <c r="BR210" s="11"/>
      <c r="BS210" s="11"/>
      <c r="BV210" s="11"/>
      <c r="BW210" s="11"/>
      <c r="BX210" s="11"/>
      <c r="BY210" s="11"/>
      <c r="BZ210" s="11"/>
      <c r="CA210" s="11"/>
    </row>
    <row r="211" spans="1:79">
      <c r="A211" s="11" t="s">
        <v>190</v>
      </c>
      <c r="B211" s="148">
        <v>-0.85743282958182321</v>
      </c>
      <c r="C211" s="148">
        <v>-0.87158356006418503</v>
      </c>
      <c r="D211" s="148">
        <v>-0.87486442203094483</v>
      </c>
      <c r="E211" s="148">
        <v>-0.88704502393964813</v>
      </c>
      <c r="F211" s="148">
        <v>-0.88704502393964813</v>
      </c>
      <c r="G211" s="148">
        <v>-0.88704502393964813</v>
      </c>
      <c r="I211" s="11" t="s">
        <v>190</v>
      </c>
      <c r="J211" s="148" t="s">
        <v>345</v>
      </c>
      <c r="K211" s="148" t="s">
        <v>345</v>
      </c>
      <c r="L211" s="148" t="s">
        <v>345</v>
      </c>
      <c r="M211" s="148" t="s">
        <v>345</v>
      </c>
      <c r="N211" s="148" t="s">
        <v>345</v>
      </c>
      <c r="O211" s="148" t="s">
        <v>345</v>
      </c>
      <c r="Q211" s="11" t="s">
        <v>190</v>
      </c>
      <c r="R211" s="148">
        <v>-0.3542702144299465</v>
      </c>
      <c r="S211" s="148">
        <v>-0.31163406233141627</v>
      </c>
      <c r="T211" s="148">
        <v>-0.28441829956942366</v>
      </c>
      <c r="U211" s="148">
        <v>-0.23016107783198805</v>
      </c>
      <c r="V211" s="148">
        <v>-0.16166945277397785</v>
      </c>
      <c r="W211" s="148">
        <v>-0.15563874603812936</v>
      </c>
      <c r="Y211" s="11" t="s">
        <v>190</v>
      </c>
      <c r="Z211" s="148">
        <v>-3.5246497309443216E-2</v>
      </c>
      <c r="AA211" s="148">
        <v>0.3314221932746868</v>
      </c>
      <c r="AB211" s="148">
        <v>0.37760433098352125</v>
      </c>
      <c r="AC211" s="148">
        <v>0.24261747445972653</v>
      </c>
      <c r="AD211" s="148">
        <v>-0.97943849661152305</v>
      </c>
      <c r="AE211" s="148">
        <v>7.1289833517038007E-2</v>
      </c>
      <c r="AG211" s="11" t="s">
        <v>190</v>
      </c>
      <c r="AH211" s="148">
        <v>0.33126778348726621</v>
      </c>
      <c r="AI211" s="148">
        <v>0.18819102143011873</v>
      </c>
      <c r="AJ211" s="148">
        <v>3.5821879616735004E-2</v>
      </c>
      <c r="AK211" s="148">
        <v>-0.20096336781768806</v>
      </c>
      <c r="AL211" s="148">
        <v>-0.20096336781768806</v>
      </c>
      <c r="AM211" s="148">
        <v>-0.20096336781768806</v>
      </c>
      <c r="AO211" s="11" t="s">
        <v>190</v>
      </c>
      <c r="AP211" s="148">
        <v>-0.52741678378913226</v>
      </c>
      <c r="AQ211" s="148">
        <v>-0.50566281346028807</v>
      </c>
      <c r="AR211" s="148">
        <v>-0.53677413186656286</v>
      </c>
      <c r="AS211" s="148">
        <v>-3.5744788943210072E-2</v>
      </c>
      <c r="AT211" s="148">
        <v>-4.1772865577606212E-2</v>
      </c>
      <c r="AU211" s="148">
        <v>-7.4515226777589372E-2</v>
      </c>
      <c r="AW211" s="11" t="s">
        <v>190</v>
      </c>
      <c r="AX211" s="148">
        <v>-0.15201457342363361</v>
      </c>
      <c r="AY211" s="148">
        <v>-0.75080514279705157</v>
      </c>
      <c r="AZ211" s="148">
        <v>-0.73418513576829614</v>
      </c>
      <c r="BA211" s="148">
        <v>-0.71446193818990078</v>
      </c>
      <c r="BB211" s="148">
        <v>-0.69521568948748136</v>
      </c>
      <c r="BC211" s="148">
        <v>-0.64492311593932083</v>
      </c>
      <c r="BE211" s="11" t="s">
        <v>190</v>
      </c>
      <c r="BF211" s="148">
        <v>-0.8829979948005654</v>
      </c>
      <c r="BG211" s="148">
        <v>-0.8829979948005654</v>
      </c>
      <c r="BH211" s="148">
        <v>-0.50997794256565332</v>
      </c>
      <c r="BI211" s="148">
        <v>-0.10208429437187892</v>
      </c>
      <c r="BJ211" s="148">
        <v>0.1063005736379274</v>
      </c>
      <c r="BK211" s="148">
        <v>4.8993511948472138E-2</v>
      </c>
      <c r="BN211" s="11"/>
      <c r="BO211" s="11"/>
      <c r="BP211" s="11"/>
      <c r="BQ211" s="11"/>
      <c r="BR211" s="11"/>
      <c r="BS211" s="11"/>
      <c r="BV211" s="11"/>
      <c r="BW211" s="11"/>
      <c r="BX211" s="11"/>
      <c r="BY211" s="11"/>
      <c r="BZ211" s="11"/>
      <c r="CA211" s="11"/>
    </row>
    <row r="212" spans="1:79">
      <c r="A212" s="11" t="s">
        <v>191</v>
      </c>
      <c r="B212" s="148" t="s">
        <v>345</v>
      </c>
      <c r="C212" s="148" t="s">
        <v>345</v>
      </c>
      <c r="D212" s="148" t="s">
        <v>345</v>
      </c>
      <c r="E212" s="148" t="s">
        <v>345</v>
      </c>
      <c r="F212" s="148" t="s">
        <v>345</v>
      </c>
      <c r="G212" s="148" t="s">
        <v>345</v>
      </c>
      <c r="I212" s="11" t="s">
        <v>191</v>
      </c>
      <c r="J212" s="148" t="s">
        <v>345</v>
      </c>
      <c r="K212" s="148" t="s">
        <v>345</v>
      </c>
      <c r="L212" s="148" t="s">
        <v>345</v>
      </c>
      <c r="M212" s="148" t="s">
        <v>345</v>
      </c>
      <c r="N212" s="148" t="s">
        <v>345</v>
      </c>
      <c r="O212" s="148" t="s">
        <v>345</v>
      </c>
      <c r="Q212" s="11" t="s">
        <v>191</v>
      </c>
      <c r="R212" s="148" t="s">
        <v>345</v>
      </c>
      <c r="S212" s="148" t="s">
        <v>345</v>
      </c>
      <c r="T212" s="148" t="s">
        <v>345</v>
      </c>
      <c r="U212" s="148" t="s">
        <v>345</v>
      </c>
      <c r="V212" s="148" t="s">
        <v>345</v>
      </c>
      <c r="W212" s="148" t="s">
        <v>345</v>
      </c>
      <c r="Y212" s="11" t="s">
        <v>191</v>
      </c>
      <c r="Z212" s="148">
        <v>-0.69121666047334551</v>
      </c>
      <c r="AA212" s="148">
        <v>-0.89169599346143746</v>
      </c>
      <c r="AB212" s="148">
        <v>-0.91242146785440781</v>
      </c>
      <c r="AC212" s="148">
        <v>-1.0393354683094826</v>
      </c>
      <c r="AD212" s="148">
        <v>-0.64051675763204663</v>
      </c>
      <c r="AE212" s="148">
        <v>-0.83398581879958678</v>
      </c>
      <c r="AG212" s="11" t="s">
        <v>191</v>
      </c>
      <c r="AH212" s="148">
        <v>-0.91620299804802829</v>
      </c>
      <c r="AI212" s="148">
        <v>-0.97240121976375971</v>
      </c>
      <c r="AJ212" s="148">
        <v>-1.0812551557999353</v>
      </c>
      <c r="AK212" s="148">
        <v>-1.0694797580274289</v>
      </c>
      <c r="AL212" s="148">
        <v>-1.0694797580274289</v>
      </c>
      <c r="AM212" s="148">
        <v>-1.0694797580274289</v>
      </c>
      <c r="AO212" s="11" t="s">
        <v>191</v>
      </c>
      <c r="AP212" s="148">
        <v>-0.52741678378913226</v>
      </c>
      <c r="AQ212" s="148">
        <v>-0.50566281346028807</v>
      </c>
      <c r="AR212" s="148">
        <v>-0.53677413186656286</v>
      </c>
      <c r="AS212" s="148">
        <v>-0.51829943967654679</v>
      </c>
      <c r="AT212" s="148">
        <v>-0.52514459583276418</v>
      </c>
      <c r="AU212" s="148">
        <v>-0.57749300752631683</v>
      </c>
      <c r="AW212" s="11" t="s">
        <v>191</v>
      </c>
      <c r="AX212" s="148">
        <v>-0.76767359578934924</v>
      </c>
      <c r="AY212" s="148">
        <v>-0.75080514279705157</v>
      </c>
      <c r="AZ212" s="148">
        <v>-0.73418513576829614</v>
      </c>
      <c r="BA212" s="148">
        <v>-0.71446193818990078</v>
      </c>
      <c r="BB212" s="148">
        <v>-0.69521568948748136</v>
      </c>
      <c r="BC212" s="148">
        <v>-0.64492311593932083</v>
      </c>
      <c r="BE212" s="11" t="s">
        <v>191</v>
      </c>
      <c r="BF212" s="148">
        <v>0.16232857356243208</v>
      </c>
      <c r="BG212" s="148">
        <v>0.16232857356243208</v>
      </c>
      <c r="BH212" s="148">
        <v>0.17116812859517339</v>
      </c>
      <c r="BI212" s="148">
        <v>0.17652843683801253</v>
      </c>
      <c r="BJ212" s="148">
        <v>0.1063005736379274</v>
      </c>
      <c r="BK212" s="148">
        <v>4.8993511948472138E-2</v>
      </c>
      <c r="BN212" s="11"/>
      <c r="BO212" s="11"/>
      <c r="BP212" s="11"/>
      <c r="BQ212" s="11"/>
      <c r="BR212" s="11"/>
      <c r="BS212" s="11"/>
      <c r="BV212" s="11"/>
      <c r="BW212" s="11"/>
      <c r="BX212" s="11"/>
      <c r="BY212" s="11"/>
      <c r="BZ212" s="11"/>
      <c r="CA212" s="11"/>
    </row>
    <row r="213" spans="1:79">
      <c r="A213" s="11" t="s">
        <v>50</v>
      </c>
      <c r="B213" s="148" t="s">
        <v>345</v>
      </c>
      <c r="C213" s="148" t="s">
        <v>345</v>
      </c>
      <c r="D213" s="148" t="s">
        <v>345</v>
      </c>
      <c r="E213" s="148" t="s">
        <v>345</v>
      </c>
      <c r="F213" s="148" t="s">
        <v>345</v>
      </c>
      <c r="G213" s="148" t="s">
        <v>345</v>
      </c>
      <c r="I213" s="11" t="s">
        <v>50</v>
      </c>
      <c r="J213" s="148">
        <v>-0.310078197555891</v>
      </c>
      <c r="K213" s="148">
        <v>-0.29045772115505553</v>
      </c>
      <c r="L213" s="148">
        <v>-0.16720946908530898</v>
      </c>
      <c r="M213" s="148">
        <v>0.11534114915182744</v>
      </c>
      <c r="N213" s="148">
        <v>-0.213744191226826</v>
      </c>
      <c r="O213" s="148">
        <v>-0.213744191226826</v>
      </c>
      <c r="Q213" s="11" t="s">
        <v>50</v>
      </c>
      <c r="R213" s="148">
        <v>-2.6803536113800708</v>
      </c>
      <c r="S213" s="148">
        <v>-2.7556424679258398</v>
      </c>
      <c r="T213" s="148">
        <v>-2.8761074086988434</v>
      </c>
      <c r="U213" s="148">
        <v>-2.8001477278920675</v>
      </c>
      <c r="V213" s="148">
        <v>-2.6778831963922847</v>
      </c>
      <c r="W213" s="148">
        <v>-2.6543420327420013</v>
      </c>
      <c r="Y213" s="11" t="s">
        <v>50</v>
      </c>
      <c r="Z213" s="148">
        <v>0.43659169022950406</v>
      </c>
      <c r="AA213" s="148">
        <v>0.70584612798982693</v>
      </c>
      <c r="AB213" s="148">
        <v>0.71413280024558967</v>
      </c>
      <c r="AC213" s="148">
        <v>0.80279859230845663</v>
      </c>
      <c r="AD213" s="148">
        <v>0.94111802427217695</v>
      </c>
      <c r="AE213" s="148">
        <v>-4.3813943581639481E-2</v>
      </c>
      <c r="AG213" s="11" t="s">
        <v>50</v>
      </c>
      <c r="AH213" s="148">
        <v>0.29562576115768635</v>
      </c>
      <c r="AI213" s="148">
        <v>0.14982433577081694</v>
      </c>
      <c r="AJ213" s="148">
        <v>-9.4503774515209638E-2</v>
      </c>
      <c r="AK213" s="148">
        <v>0.20060872658036363</v>
      </c>
      <c r="AL213" s="148">
        <v>0.20060872658036363</v>
      </c>
      <c r="AM213" s="148">
        <v>0.20060872658036363</v>
      </c>
      <c r="AO213" s="11" t="s">
        <v>50</v>
      </c>
      <c r="AP213" s="148">
        <v>0.43260028333265899</v>
      </c>
      <c r="AQ213" s="148">
        <v>0.44686481189513844</v>
      </c>
      <c r="AR213" s="148">
        <v>0.44027541153100103</v>
      </c>
      <c r="AS213" s="148">
        <v>0.44680986179012661</v>
      </c>
      <c r="AT213" s="148">
        <v>0.44159886467755177</v>
      </c>
      <c r="AU213" s="148">
        <v>0.42846255397113814</v>
      </c>
      <c r="AW213" s="11" t="s">
        <v>50</v>
      </c>
      <c r="AX213" s="148">
        <v>0.46364444894208201</v>
      </c>
      <c r="AY213" s="148">
        <v>-0.13651002596310033</v>
      </c>
      <c r="AZ213" s="148">
        <v>-0.12110270280714162</v>
      </c>
      <c r="BA213" s="148">
        <v>-0.10528912773324847</v>
      </c>
      <c r="BB213" s="148">
        <v>-9.6146850673800521E-2</v>
      </c>
      <c r="BC213" s="148">
        <v>-7.0870672081244104E-2</v>
      </c>
      <c r="BE213" s="11" t="s">
        <v>50</v>
      </c>
      <c r="BF213" s="148">
        <v>-0.62049446193810853</v>
      </c>
      <c r="BG213" s="148">
        <v>-0.62049446193810853</v>
      </c>
      <c r="BH213" s="148">
        <v>-0.64425404978373746</v>
      </c>
      <c r="BI213" s="148">
        <v>-0.65433452944862835</v>
      </c>
      <c r="BJ213" s="148">
        <v>-0.47957962322919634</v>
      </c>
      <c r="BK213" s="148">
        <v>-0.24419193686191462</v>
      </c>
      <c r="BN213" s="11"/>
      <c r="BO213" s="11"/>
      <c r="BP213" s="11"/>
      <c r="BQ213" s="11"/>
      <c r="BR213" s="11"/>
      <c r="BS213" s="11"/>
      <c r="BV213" s="11"/>
      <c r="BW213" s="11"/>
      <c r="BX213" s="11"/>
      <c r="BY213" s="11"/>
      <c r="BZ213" s="11"/>
      <c r="CA213" s="11"/>
    </row>
    <row r="214" spans="1:79">
      <c r="A214" s="11" t="s">
        <v>51</v>
      </c>
      <c r="B214" s="148" t="s">
        <v>345</v>
      </c>
      <c r="C214" s="148" t="s">
        <v>345</v>
      </c>
      <c r="D214" s="148" t="s">
        <v>345</v>
      </c>
      <c r="E214" s="148" t="s">
        <v>345</v>
      </c>
      <c r="F214" s="148" t="s">
        <v>345</v>
      </c>
      <c r="G214" s="148" t="s">
        <v>345</v>
      </c>
      <c r="I214" s="11" t="s">
        <v>51</v>
      </c>
      <c r="J214" s="148" t="s">
        <v>345</v>
      </c>
      <c r="K214" s="148" t="s">
        <v>345</v>
      </c>
      <c r="L214" s="148" t="s">
        <v>345</v>
      </c>
      <c r="M214" s="148" t="s">
        <v>345</v>
      </c>
      <c r="N214" s="148" t="s">
        <v>345</v>
      </c>
      <c r="O214" s="148" t="s">
        <v>345</v>
      </c>
      <c r="Q214" s="11" t="s">
        <v>51</v>
      </c>
      <c r="R214" s="148" t="s">
        <v>345</v>
      </c>
      <c r="S214" s="148" t="s">
        <v>345</v>
      </c>
      <c r="T214" s="148" t="s">
        <v>345</v>
      </c>
      <c r="U214" s="148" t="s">
        <v>345</v>
      </c>
      <c r="V214" s="148" t="s">
        <v>345</v>
      </c>
      <c r="W214" s="148" t="s">
        <v>345</v>
      </c>
      <c r="Y214" s="11" t="s">
        <v>51</v>
      </c>
      <c r="Z214" s="148">
        <v>0.80485564147941413</v>
      </c>
      <c r="AA214" s="148">
        <v>0.63096134104679891</v>
      </c>
      <c r="AB214" s="148">
        <v>0.44491002483593489</v>
      </c>
      <c r="AC214" s="148">
        <v>0.37189004011712579</v>
      </c>
      <c r="AD214" s="148">
        <v>0.46097889405125192</v>
      </c>
      <c r="AE214" s="148">
        <v>0.17768305451095071</v>
      </c>
      <c r="AG214" s="11" t="s">
        <v>51</v>
      </c>
      <c r="AH214" s="148">
        <v>0.37582031139924166</v>
      </c>
      <c r="AI214" s="148">
        <v>0.46634949246005658</v>
      </c>
      <c r="AJ214" s="148">
        <v>0.33370908906118085</v>
      </c>
      <c r="AK214" s="148">
        <v>0.40606421673750626</v>
      </c>
      <c r="AL214" s="148">
        <v>0.40606421673750626</v>
      </c>
      <c r="AM214" s="148">
        <v>0.40606421673750626</v>
      </c>
      <c r="AO214" s="11" t="s">
        <v>51</v>
      </c>
      <c r="AP214" s="148">
        <v>0.91260881689355466</v>
      </c>
      <c r="AQ214" s="148">
        <v>0.92312862457285161</v>
      </c>
      <c r="AR214" s="148">
        <v>0.92880018322978297</v>
      </c>
      <c r="AS214" s="148">
        <v>0.9293645125234633</v>
      </c>
      <c r="AT214" s="148">
        <v>0.92497059493270972</v>
      </c>
      <c r="AU214" s="148">
        <v>0.93144033471986565</v>
      </c>
      <c r="AW214" s="11" t="s">
        <v>51</v>
      </c>
      <c r="AX214" s="148">
        <v>0.46364444894208201</v>
      </c>
      <c r="AY214" s="148">
        <v>0.47778509087085086</v>
      </c>
      <c r="AZ214" s="148">
        <v>0.49197973015401286</v>
      </c>
      <c r="BA214" s="148">
        <v>0.50388368272340378</v>
      </c>
      <c r="BB214" s="148">
        <v>0.50292198813988032</v>
      </c>
      <c r="BC214" s="148">
        <v>0.50318177177683265</v>
      </c>
      <c r="BE214" s="11" t="s">
        <v>51</v>
      </c>
      <c r="BF214" s="148">
        <v>-0.10017495930002455</v>
      </c>
      <c r="BG214" s="148">
        <v>-0.10017495930002455</v>
      </c>
      <c r="BH214" s="148">
        <v>-0.10226685337619781</v>
      </c>
      <c r="BI214" s="148">
        <v>-0.10208429437187892</v>
      </c>
      <c r="BJ214" s="148">
        <v>-0.18663952479563448</v>
      </c>
      <c r="BK214" s="148">
        <v>-0.24419193686191462</v>
      </c>
      <c r="BN214" s="11"/>
      <c r="BO214" s="11"/>
      <c r="BP214" s="11"/>
      <c r="BQ214" s="11"/>
      <c r="BR214" s="11"/>
      <c r="BS214" s="11"/>
      <c r="BV214" s="11"/>
      <c r="BW214" s="11"/>
      <c r="BX214" s="11"/>
      <c r="BY214" s="11"/>
      <c r="BZ214" s="11"/>
      <c r="CA214" s="11"/>
    </row>
    <row r="215" spans="1:79">
      <c r="A215" s="11" t="s">
        <v>15</v>
      </c>
      <c r="B215" s="148">
        <v>-0.68666515869607125</v>
      </c>
      <c r="C215" s="148">
        <v>-0.64797669110670275</v>
      </c>
      <c r="D215" s="148">
        <v>-0.63388477972479718</v>
      </c>
      <c r="E215" s="148">
        <v>-0.64500708842100929</v>
      </c>
      <c r="F215" s="148">
        <v>-0.64500708842100929</v>
      </c>
      <c r="G215" s="148">
        <v>-0.64500708842100929</v>
      </c>
      <c r="I215" s="11" t="s">
        <v>15</v>
      </c>
      <c r="J215" s="148" t="s">
        <v>345</v>
      </c>
      <c r="K215" s="148" t="s">
        <v>345</v>
      </c>
      <c r="L215" s="148" t="s">
        <v>345</v>
      </c>
      <c r="M215" s="148" t="s">
        <v>345</v>
      </c>
      <c r="N215" s="148" t="s">
        <v>345</v>
      </c>
      <c r="O215" s="148" t="s">
        <v>345</v>
      </c>
      <c r="Q215" s="11" t="s">
        <v>15</v>
      </c>
      <c r="R215" s="148">
        <v>-4.5356326294580789E-3</v>
      </c>
      <c r="S215" s="148">
        <v>2.4378384820731847E-3</v>
      </c>
      <c r="T215" s="148">
        <v>2.2574981111830872E-3</v>
      </c>
      <c r="U215" s="148">
        <v>-2.9114591458170896E-2</v>
      </c>
      <c r="V215" s="148">
        <v>-2.644526876168703E-2</v>
      </c>
      <c r="W215" s="148">
        <v>-2.1355593865419829E-2</v>
      </c>
      <c r="Y215" s="11" t="s">
        <v>15</v>
      </c>
      <c r="Z215" s="148">
        <v>-1.2726133735091412</v>
      </c>
      <c r="AA215" s="148">
        <v>-1.2226867517496214</v>
      </c>
      <c r="AB215" s="148">
        <v>-1.0919033181275108</v>
      </c>
      <c r="AC215" s="148">
        <v>-0.89929018884730005</v>
      </c>
      <c r="AD215" s="148">
        <v>-1.1113355400310361</v>
      </c>
      <c r="AE215" s="148">
        <v>-0.99388674157991164</v>
      </c>
      <c r="AG215" s="11" t="s">
        <v>15</v>
      </c>
      <c r="AH215" s="148">
        <v>0.34908879465205656</v>
      </c>
      <c r="AI215" s="148">
        <v>0.20737436425977007</v>
      </c>
      <c r="AJ215" s="148">
        <v>0.23131036081465237</v>
      </c>
      <c r="AK215" s="148">
        <v>0.17259206883166212</v>
      </c>
      <c r="AL215" s="148">
        <v>0.17259206883166212</v>
      </c>
      <c r="AM215" s="148">
        <v>0.17259206883166212</v>
      </c>
      <c r="AO215" s="11" t="s">
        <v>15</v>
      </c>
      <c r="AP215" s="148">
        <v>0.43260028333265899</v>
      </c>
      <c r="AQ215" s="148">
        <v>0.44686481189513844</v>
      </c>
      <c r="AR215" s="148">
        <v>0.44027541153100103</v>
      </c>
      <c r="AS215" s="148">
        <v>0.44680986179012661</v>
      </c>
      <c r="AT215" s="148">
        <v>-4.1772865577606212E-2</v>
      </c>
      <c r="AU215" s="148">
        <v>-7.4515226777589372E-2</v>
      </c>
      <c r="AW215" s="11" t="s">
        <v>15</v>
      </c>
      <c r="AX215" s="148">
        <v>-0.15201457342363361</v>
      </c>
      <c r="AY215" s="148">
        <v>-0.13651002596310033</v>
      </c>
      <c r="AZ215" s="148">
        <v>-0.12110270280714162</v>
      </c>
      <c r="BA215" s="148">
        <v>-0.10528912773324847</v>
      </c>
      <c r="BB215" s="148">
        <v>-9.6146850673800521E-2</v>
      </c>
      <c r="BC215" s="148">
        <v>-7.0870672081244104E-2</v>
      </c>
      <c r="BE215" s="11" t="s">
        <v>15</v>
      </c>
      <c r="BF215" s="148">
        <v>-0.10017495930002455</v>
      </c>
      <c r="BG215" s="148">
        <v>-0.10017495930002455</v>
      </c>
      <c r="BH215" s="148">
        <v>0.16872674482757191</v>
      </c>
      <c r="BI215" s="148">
        <v>0.45016594070487076</v>
      </c>
      <c r="BJ215" s="148">
        <v>0.39400959888517623</v>
      </c>
      <c r="BK215" s="148">
        <v>0.63012895512620359</v>
      </c>
      <c r="BN215" s="11"/>
      <c r="BO215" s="11"/>
      <c r="BP215" s="11"/>
      <c r="BQ215" s="11"/>
      <c r="BR215" s="11"/>
      <c r="BS215" s="11"/>
      <c r="BV215" s="11"/>
      <c r="BW215" s="11"/>
      <c r="BX215" s="11"/>
      <c r="BY215" s="11"/>
      <c r="BZ215" s="11"/>
      <c r="CA215" s="11"/>
    </row>
    <row r="216" spans="1:79">
      <c r="A216" s="11" t="s">
        <v>52</v>
      </c>
      <c r="B216" s="148">
        <v>-0.87226390336996684</v>
      </c>
      <c r="C216" s="148">
        <v>-0.86781785715870274</v>
      </c>
      <c r="D216" s="148">
        <v>-0.8711872518275241</v>
      </c>
      <c r="E216" s="148">
        <v>-0.88335170496851323</v>
      </c>
      <c r="F216" s="148">
        <v>-0.88335170496851323</v>
      </c>
      <c r="G216" s="148">
        <v>-0.88335170496851323</v>
      </c>
      <c r="I216" s="11" t="s">
        <v>52</v>
      </c>
      <c r="J216" s="148">
        <v>-0.17353646562002481</v>
      </c>
      <c r="K216" s="148">
        <v>-0.16644037612353224</v>
      </c>
      <c r="L216" s="148">
        <v>-0.28056858730532003</v>
      </c>
      <c r="M216" s="148">
        <v>-0.15458844221124846</v>
      </c>
      <c r="N216" s="148">
        <v>-0.13039647878202021</v>
      </c>
      <c r="O216" s="148">
        <v>-0.13039647878202021</v>
      </c>
      <c r="Q216" s="11" t="s">
        <v>52</v>
      </c>
      <c r="R216" s="148">
        <v>-1.3127738020979676</v>
      </c>
      <c r="S216" s="148">
        <v>-1.3155195306015159</v>
      </c>
      <c r="T216" s="148">
        <v>-1.3579440243066141</v>
      </c>
      <c r="U216" s="148">
        <v>-1.3148825472892958</v>
      </c>
      <c r="V216" s="148">
        <v>-1.3416643295993709</v>
      </c>
      <c r="W216" s="148">
        <v>-1.3274219796745008</v>
      </c>
      <c r="Y216" s="11" t="s">
        <v>52</v>
      </c>
      <c r="Z216" s="148">
        <v>-0.33446095769999518</v>
      </c>
      <c r="AA216" s="148">
        <v>-0.52975285657013538</v>
      </c>
      <c r="AB216" s="148">
        <v>-0.7665924645075114</v>
      </c>
      <c r="AC216" s="148">
        <v>-0.89498110332538672</v>
      </c>
      <c r="AD216" s="148">
        <v>-0.84641171406207849</v>
      </c>
      <c r="AE216" s="148">
        <v>-0.60440044718114394</v>
      </c>
      <c r="AG216" s="11" t="s">
        <v>52</v>
      </c>
      <c r="AH216" s="148">
        <v>-1.0676815929487427</v>
      </c>
      <c r="AI216" s="148">
        <v>-0.97240121976375971</v>
      </c>
      <c r="AJ216" s="148">
        <v>-0.90438462519229612</v>
      </c>
      <c r="AK216" s="148">
        <v>-0.9200575833676885</v>
      </c>
      <c r="AL216" s="148">
        <v>-0.9200575833676885</v>
      </c>
      <c r="AM216" s="148">
        <v>-0.9200575833676885</v>
      </c>
      <c r="AO216" s="11" t="s">
        <v>52</v>
      </c>
      <c r="AP216" s="148">
        <v>-1.0074253173500278</v>
      </c>
      <c r="AQ216" s="148">
        <v>-0.9819266261380013</v>
      </c>
      <c r="AR216" s="148">
        <v>-1.0252989035653448</v>
      </c>
      <c r="AS216" s="148">
        <v>-1.0008540904098835</v>
      </c>
      <c r="AT216" s="148">
        <v>-1.0085163260879222</v>
      </c>
      <c r="AU216" s="148">
        <v>-1.0804707882750444</v>
      </c>
      <c r="AW216" s="11" t="s">
        <v>52</v>
      </c>
      <c r="AX216" s="148">
        <v>-0.76767359578934924</v>
      </c>
      <c r="AY216" s="148">
        <v>-0.75080514279705157</v>
      </c>
      <c r="AZ216" s="148">
        <v>-0.73418513576829614</v>
      </c>
      <c r="BA216" s="148">
        <v>-0.71446193818990078</v>
      </c>
      <c r="BB216" s="148">
        <v>-0.69521568948748136</v>
      </c>
      <c r="BC216" s="148">
        <v>-0.64492311593932083</v>
      </c>
      <c r="BE216" s="11" t="s">
        <v>52</v>
      </c>
      <c r="BF216" s="148">
        <v>-1.4033174974386495</v>
      </c>
      <c r="BG216" s="148">
        <v>-1.4033174974386495</v>
      </c>
      <c r="BH216" s="148">
        <v>-1.5939523353807328</v>
      </c>
      <c r="BI216" s="148">
        <v>-1.7588349996021275</v>
      </c>
      <c r="BJ216" s="148">
        <v>-1.6408778705908176</v>
      </c>
      <c r="BK216" s="148">
        <v>-1.4064628232173773</v>
      </c>
      <c r="BN216" s="11"/>
      <c r="BO216" s="11"/>
      <c r="BP216" s="11"/>
      <c r="BQ216" s="11"/>
      <c r="BR216" s="11"/>
      <c r="BS216" s="11"/>
      <c r="BV216" s="11"/>
      <c r="BW216" s="11"/>
      <c r="BX216" s="11"/>
      <c r="BY216" s="11"/>
      <c r="BZ216" s="11"/>
      <c r="CA216" s="11"/>
    </row>
    <row r="217" spans="1:79">
      <c r="A217" s="11" t="s">
        <v>53</v>
      </c>
      <c r="B217" s="148" t="s">
        <v>345</v>
      </c>
      <c r="C217" s="148" t="s">
        <v>345</v>
      </c>
      <c r="D217" s="148" t="s">
        <v>345</v>
      </c>
      <c r="E217" s="148" t="s">
        <v>345</v>
      </c>
      <c r="F217" s="148" t="s">
        <v>345</v>
      </c>
      <c r="G217" s="148" t="s">
        <v>345</v>
      </c>
      <c r="I217" s="11" t="s">
        <v>53</v>
      </c>
      <c r="J217" s="148">
        <v>0.9211296684366993</v>
      </c>
      <c r="K217" s="148">
        <v>0.99057432258953515</v>
      </c>
      <c r="L217" s="148">
        <v>1.0618345103269726</v>
      </c>
      <c r="M217" s="148">
        <v>1.1288775680900938</v>
      </c>
      <c r="N217" s="148">
        <v>1.0654130014775103</v>
      </c>
      <c r="O217" s="148">
        <v>1.0654130014775103</v>
      </c>
      <c r="Q217" s="11" t="s">
        <v>53</v>
      </c>
      <c r="R217" s="148" t="s">
        <v>345</v>
      </c>
      <c r="S217" s="148" t="s">
        <v>345</v>
      </c>
      <c r="T217" s="148" t="s">
        <v>345</v>
      </c>
      <c r="U217" s="148" t="s">
        <v>345</v>
      </c>
      <c r="V217" s="148" t="s">
        <v>345</v>
      </c>
      <c r="W217" s="148" t="s">
        <v>345</v>
      </c>
      <c r="Y217" s="11" t="s">
        <v>53</v>
      </c>
      <c r="Z217" s="148">
        <v>0.80485564147941413</v>
      </c>
      <c r="AA217" s="148">
        <v>0.80569251058053093</v>
      </c>
      <c r="AB217" s="148">
        <v>0.66926233767731391</v>
      </c>
      <c r="AC217" s="148">
        <v>0.84588944752758966</v>
      </c>
      <c r="AD217" s="148">
        <v>0.99760498076875637</v>
      </c>
      <c r="AE217" s="148">
        <v>1.046872117250693</v>
      </c>
      <c r="AG217" s="11" t="s">
        <v>53</v>
      </c>
      <c r="AH217" s="148">
        <v>8.1773627180207781E-2</v>
      </c>
      <c r="AI217" s="148">
        <v>0.44716614963040613</v>
      </c>
      <c r="AJ217" s="148">
        <v>0.58505142202993221</v>
      </c>
      <c r="AK217" s="148">
        <v>0.44341976040244135</v>
      </c>
      <c r="AL217" s="148">
        <v>0.44341976040244135</v>
      </c>
      <c r="AM217" s="148">
        <v>0.44341976040244135</v>
      </c>
      <c r="AO217" s="11" t="s">
        <v>53</v>
      </c>
      <c r="AP217" s="148">
        <v>0.43260028333265899</v>
      </c>
      <c r="AQ217" s="148">
        <v>0.44686481189513844</v>
      </c>
      <c r="AR217" s="148">
        <v>0.44027541153100103</v>
      </c>
      <c r="AS217" s="148">
        <v>0.44680986179012661</v>
      </c>
      <c r="AT217" s="148">
        <v>0.44159886467755177</v>
      </c>
      <c r="AU217" s="148">
        <v>0.42846255397113814</v>
      </c>
      <c r="AW217" s="11" t="s">
        <v>53</v>
      </c>
      <c r="AX217" s="148">
        <v>0.46364444894208201</v>
      </c>
      <c r="AY217" s="148">
        <v>0.47778509087085086</v>
      </c>
      <c r="AZ217" s="148">
        <v>0.49197973015401286</v>
      </c>
      <c r="BA217" s="148">
        <v>0.50388368272340378</v>
      </c>
      <c r="BB217" s="148">
        <v>0.50292198813988032</v>
      </c>
      <c r="BC217" s="148">
        <v>0.50318177177683265</v>
      </c>
      <c r="BE217" s="11" t="s">
        <v>53</v>
      </c>
      <c r="BF217" s="148">
        <v>0.68264807620051626</v>
      </c>
      <c r="BG217" s="148">
        <v>0.68264807620051626</v>
      </c>
      <c r="BH217" s="148">
        <v>0.71315532500271328</v>
      </c>
      <c r="BI217" s="148">
        <v>0.7287786719147622</v>
      </c>
      <c r="BJ217" s="148">
        <v>0.68694969731873812</v>
      </c>
      <c r="BK217" s="148">
        <v>0.63012895512620359</v>
      </c>
      <c r="BN217" s="11"/>
      <c r="BO217" s="11"/>
      <c r="BP217" s="11"/>
      <c r="BQ217" s="11"/>
      <c r="BR217" s="11"/>
      <c r="BS217" s="11"/>
      <c r="BV217" s="11"/>
      <c r="BW217" s="11"/>
      <c r="BX217" s="11"/>
      <c r="BY217" s="11"/>
      <c r="BZ217" s="11"/>
      <c r="CA217" s="11"/>
    </row>
    <row r="218" spans="1:79">
      <c r="A218" s="11" t="s">
        <v>54</v>
      </c>
      <c r="B218" s="148" t="s">
        <v>345</v>
      </c>
      <c r="C218" s="148" t="s">
        <v>345</v>
      </c>
      <c r="D218" s="148" t="s">
        <v>345</v>
      </c>
      <c r="E218" s="148" t="s">
        <v>345</v>
      </c>
      <c r="F218" s="148" t="s">
        <v>345</v>
      </c>
      <c r="G218" s="148" t="s">
        <v>345</v>
      </c>
      <c r="I218" s="11" t="s">
        <v>54</v>
      </c>
      <c r="J218" s="148">
        <v>-2.0245821534346486</v>
      </c>
      <c r="K218" s="148">
        <v>-2.1528377552886595</v>
      </c>
      <c r="L218" s="148">
        <v>-2.2545636765025603</v>
      </c>
      <c r="M218" s="148">
        <v>-2.3225299201205765</v>
      </c>
      <c r="N218" s="148">
        <v>-2.2169639496874511</v>
      </c>
      <c r="O218" s="148">
        <v>-2.2169639496874511</v>
      </c>
      <c r="Q218" s="11" t="s">
        <v>54</v>
      </c>
      <c r="R218" s="148" t="s">
        <v>345</v>
      </c>
      <c r="S218" s="148" t="s">
        <v>345</v>
      </c>
      <c r="T218" s="148" t="s">
        <v>345</v>
      </c>
      <c r="U218" s="148" t="s">
        <v>345</v>
      </c>
      <c r="V218" s="148" t="s">
        <v>345</v>
      </c>
      <c r="W218" s="148" t="s">
        <v>345</v>
      </c>
      <c r="Y218" s="11" t="s">
        <v>54</v>
      </c>
      <c r="Z218" s="148">
        <v>-1.2781373327778898</v>
      </c>
      <c r="AA218" s="148">
        <v>-1.0789079608190075</v>
      </c>
      <c r="AB218" s="148">
        <v>-0.52563808051587058</v>
      </c>
      <c r="AC218" s="148">
        <v>-0.42011987881054036</v>
      </c>
      <c r="AD218" s="148">
        <v>-0.15331675784904919</v>
      </c>
      <c r="AE218" s="148">
        <v>-0.32877356472322994</v>
      </c>
      <c r="AG218" s="11" t="s">
        <v>54</v>
      </c>
      <c r="AH218" s="148">
        <v>-0.19445204587403656</v>
      </c>
      <c r="AI218" s="148">
        <v>-1.3234078281215518E-2</v>
      </c>
      <c r="AJ218" s="148">
        <v>-0.60649741574785032</v>
      </c>
      <c r="AK218" s="148">
        <v>-0.52782437488587042</v>
      </c>
      <c r="AL218" s="148">
        <v>-0.52782437488587042</v>
      </c>
      <c r="AM218" s="148">
        <v>-0.52782437488587042</v>
      </c>
      <c r="AO218" s="11" t="s">
        <v>54</v>
      </c>
      <c r="AP218" s="148">
        <v>-1.0074253173500278</v>
      </c>
      <c r="AQ218" s="148">
        <v>-0.9819266261380013</v>
      </c>
      <c r="AR218" s="148">
        <v>-0.53677413186656286</v>
      </c>
      <c r="AS218" s="148">
        <v>-0.51829943967654679</v>
      </c>
      <c r="AT218" s="148">
        <v>-0.52514459583276418</v>
      </c>
      <c r="AU218" s="148">
        <v>-0.57749300752631683</v>
      </c>
      <c r="AW218" s="11" t="s">
        <v>54</v>
      </c>
      <c r="AX218" s="148">
        <v>-0.76767359578934924</v>
      </c>
      <c r="AY218" s="148">
        <v>-0.75080514279705157</v>
      </c>
      <c r="AZ218" s="148">
        <v>-0.73418513576829614</v>
      </c>
      <c r="BA218" s="148">
        <v>-0.71446193818990078</v>
      </c>
      <c r="BB218" s="148">
        <v>-0.69521568948748136</v>
      </c>
      <c r="BC218" s="148">
        <v>-0.64492311593932083</v>
      </c>
      <c r="BE218" s="11" t="s">
        <v>54</v>
      </c>
      <c r="BF218" s="148">
        <v>-1.1408139645761928</v>
      </c>
      <c r="BG218" s="148">
        <v>-1.1408139645761928</v>
      </c>
      <c r="BH218" s="148">
        <v>-0.91524764798750746</v>
      </c>
      <c r="BI218" s="148">
        <v>-0.65433452944862835</v>
      </c>
      <c r="BJ218" s="148">
        <v>-0.76728864847644496</v>
      </c>
      <c r="BK218" s="148">
        <v>-0.8253273800396459</v>
      </c>
      <c r="BN218" s="11"/>
      <c r="BO218" s="11"/>
      <c r="BP218" s="11"/>
      <c r="BQ218" s="11"/>
      <c r="BR218" s="11"/>
      <c r="BS218" s="11"/>
      <c r="BV218" s="11"/>
      <c r="BW218" s="11"/>
      <c r="BX218" s="11"/>
      <c r="BY218" s="11"/>
      <c r="BZ218" s="11"/>
      <c r="CA218" s="11"/>
    </row>
    <row r="219" spans="1:79">
      <c r="A219" s="11" t="s">
        <v>192</v>
      </c>
      <c r="B219" s="148">
        <v>0.77676159356754659</v>
      </c>
      <c r="C219" s="148">
        <v>0.65116042513084771</v>
      </c>
      <c r="D219" s="148">
        <v>0.56066648744910108</v>
      </c>
      <c r="E219" s="148">
        <v>0.74406833851485998</v>
      </c>
      <c r="F219" s="148">
        <v>0.74406833851485998</v>
      </c>
      <c r="G219" s="148">
        <v>0.74406833851485998</v>
      </c>
      <c r="I219" s="11" t="s">
        <v>192</v>
      </c>
      <c r="J219" s="148" t="s">
        <v>345</v>
      </c>
      <c r="K219" s="148" t="s">
        <v>345</v>
      </c>
      <c r="L219" s="148" t="s">
        <v>345</v>
      </c>
      <c r="M219" s="148" t="s">
        <v>345</v>
      </c>
      <c r="N219" s="148" t="s">
        <v>345</v>
      </c>
      <c r="O219" s="148" t="s">
        <v>345</v>
      </c>
      <c r="Q219" s="11" t="s">
        <v>192</v>
      </c>
      <c r="R219" s="148">
        <v>-0.18648036681022317</v>
      </c>
      <c r="S219" s="148">
        <v>-0.17486732407272079</v>
      </c>
      <c r="T219" s="148">
        <v>-0.16319890475984769</v>
      </c>
      <c r="U219" s="148">
        <v>-0.1226661574353189</v>
      </c>
      <c r="V219" s="148">
        <v>-0.1273171690437471</v>
      </c>
      <c r="W219" s="148">
        <v>-0.12152552156337572</v>
      </c>
      <c r="Y219" s="11" t="s">
        <v>192</v>
      </c>
      <c r="Z219" s="148">
        <v>1.0350206110106079</v>
      </c>
      <c r="AA219" s="148">
        <v>0.88057729752355896</v>
      </c>
      <c r="AB219" s="148">
        <v>1.0282260382235202</v>
      </c>
      <c r="AC219" s="148">
        <v>1.1475254340615213</v>
      </c>
      <c r="AD219" s="148">
        <v>1.1953093285067842</v>
      </c>
      <c r="AE219" s="148">
        <v>1.4214260297555783</v>
      </c>
      <c r="AG219" s="11" t="s">
        <v>192</v>
      </c>
      <c r="AH219" s="148">
        <v>1.3737969366274769</v>
      </c>
      <c r="AI219" s="148">
        <v>1.3487832626239973</v>
      </c>
      <c r="AJ219" s="148">
        <v>1.2832245691653514</v>
      </c>
      <c r="AK219" s="148">
        <v>1.3586305801933509</v>
      </c>
      <c r="AL219" s="148">
        <v>1.3586305801933509</v>
      </c>
      <c r="AM219" s="148">
        <v>1.3586305801933509</v>
      </c>
      <c r="AO219" s="11" t="s">
        <v>192</v>
      </c>
      <c r="AP219" s="148">
        <v>0.91260881689355466</v>
      </c>
      <c r="AQ219" s="148">
        <v>0.92312862457285161</v>
      </c>
      <c r="AR219" s="148">
        <v>0.92880018322978297</v>
      </c>
      <c r="AS219" s="148">
        <v>0.9293645125234633</v>
      </c>
      <c r="AT219" s="148">
        <v>0.92497059493270972</v>
      </c>
      <c r="AU219" s="148">
        <v>0.93144033471986565</v>
      </c>
      <c r="AW219" s="11" t="s">
        <v>192</v>
      </c>
      <c r="AX219" s="148">
        <v>1.0793034713077976</v>
      </c>
      <c r="AY219" s="148">
        <v>1.0920802077048022</v>
      </c>
      <c r="AZ219" s="148">
        <v>1.1050621631151674</v>
      </c>
      <c r="BA219" s="148">
        <v>1.1130564931800562</v>
      </c>
      <c r="BB219" s="148">
        <v>1.1019908269535612</v>
      </c>
      <c r="BC219" s="148">
        <v>1.0772342156349095</v>
      </c>
      <c r="BE219" s="11" t="s">
        <v>192</v>
      </c>
      <c r="BF219" s="148">
        <v>1.9811030512523116</v>
      </c>
      <c r="BG219" s="148">
        <v>1.9811030512523116</v>
      </c>
      <c r="BH219" s="148">
        <v>1.9314058250358765</v>
      </c>
      <c r="BI219" s="148">
        <v>1.8332791420682615</v>
      </c>
      <c r="BJ219" s="148">
        <v>1.8482479446803595</v>
      </c>
      <c r="BK219" s="148">
        <v>1.7923998414816666</v>
      </c>
      <c r="BN219" s="11"/>
      <c r="BO219" s="11"/>
      <c r="BP219" s="11"/>
      <c r="BQ219" s="11"/>
      <c r="BR219" s="11"/>
      <c r="BS219" s="11"/>
      <c r="BV219" s="11"/>
      <c r="BW219" s="11"/>
      <c r="BX219" s="11"/>
      <c r="BY219" s="11"/>
      <c r="BZ219" s="11"/>
      <c r="CA219" s="11"/>
    </row>
    <row r="220" spans="1:79">
      <c r="A220" s="11" t="s">
        <v>55</v>
      </c>
      <c r="B220" s="148">
        <v>0.27106268955537399</v>
      </c>
      <c r="C220" s="148">
        <v>0.26746675486317251</v>
      </c>
      <c r="D220" s="148">
        <v>0.24819716644625675</v>
      </c>
      <c r="E220" s="148">
        <v>0.24094863450380027</v>
      </c>
      <c r="F220" s="148">
        <v>0.24094863450380027</v>
      </c>
      <c r="G220" s="148">
        <v>0.24094863450380027</v>
      </c>
      <c r="I220" s="11" t="s">
        <v>55</v>
      </c>
      <c r="J220" s="148" t="s">
        <v>345</v>
      </c>
      <c r="K220" s="148" t="s">
        <v>345</v>
      </c>
      <c r="L220" s="148" t="s">
        <v>345</v>
      </c>
      <c r="M220" s="148" t="s">
        <v>345</v>
      </c>
      <c r="N220" s="148" t="s">
        <v>345</v>
      </c>
      <c r="O220" s="148" t="s">
        <v>345</v>
      </c>
      <c r="Q220" s="11" t="s">
        <v>55</v>
      </c>
      <c r="R220" s="148">
        <v>0.62753449419240481</v>
      </c>
      <c r="S220" s="148">
        <v>0.72090345062217143</v>
      </c>
      <c r="T220" s="148">
        <v>0.60112896606388466</v>
      </c>
      <c r="U220" s="148">
        <v>0.7998595396718049</v>
      </c>
      <c r="V220" s="148">
        <v>0.81233310783161439</v>
      </c>
      <c r="W220" s="148">
        <v>0.81158568217895266</v>
      </c>
      <c r="Y220" s="11" t="s">
        <v>55</v>
      </c>
      <c r="Z220" s="148">
        <v>1.004178505093428</v>
      </c>
      <c r="AA220" s="148">
        <v>0.93050048881891101</v>
      </c>
      <c r="AB220" s="148">
        <v>0.93848511308696858</v>
      </c>
      <c r="AC220" s="148">
        <v>1.0828891512328216</v>
      </c>
      <c r="AD220" s="148">
        <v>1.091655763335561</v>
      </c>
      <c r="AE220" s="148">
        <v>1.3032113397623422</v>
      </c>
      <c r="AG220" s="11" t="s">
        <v>55</v>
      </c>
      <c r="AH220" s="148">
        <v>1.0619292412436536</v>
      </c>
      <c r="AI220" s="148">
        <v>1.0802164630088855</v>
      </c>
      <c r="AJ220" s="148">
        <v>1.2552976432799345</v>
      </c>
      <c r="AK220" s="148">
        <v>1.2839194928634807</v>
      </c>
      <c r="AL220" s="148">
        <v>1.2839194928634807</v>
      </c>
      <c r="AM220" s="148">
        <v>1.2839194928634807</v>
      </c>
      <c r="AO220" s="11" t="s">
        <v>55</v>
      </c>
      <c r="AP220" s="148">
        <v>0.91260881689355466</v>
      </c>
      <c r="AQ220" s="148">
        <v>0.92312862457285161</v>
      </c>
      <c r="AR220" s="148">
        <v>0.92880018322978297</v>
      </c>
      <c r="AS220" s="148">
        <v>0.9293645125234633</v>
      </c>
      <c r="AT220" s="148">
        <v>0.92497059493270972</v>
      </c>
      <c r="AU220" s="148">
        <v>0.93144033471986565</v>
      </c>
      <c r="AW220" s="11" t="s">
        <v>55</v>
      </c>
      <c r="AX220" s="148">
        <v>1.0793034713077976</v>
      </c>
      <c r="AY220" s="148">
        <v>1.0920802077048022</v>
      </c>
      <c r="AZ220" s="148">
        <v>1.1050621631151674</v>
      </c>
      <c r="BA220" s="148">
        <v>1.1130564931800562</v>
      </c>
      <c r="BB220" s="148">
        <v>1.1019908269535612</v>
      </c>
      <c r="BC220" s="148">
        <v>1.0772342156349095</v>
      </c>
      <c r="BE220" s="11" t="s">
        <v>55</v>
      </c>
      <c r="BF220" s="148">
        <v>1.7232870814766847</v>
      </c>
      <c r="BG220" s="148">
        <v>1.7232870814766847</v>
      </c>
      <c r="BH220" s="148">
        <v>1.797129717817793</v>
      </c>
      <c r="BI220" s="148">
        <v>1.8332791420682615</v>
      </c>
      <c r="BJ220" s="148">
        <v>1.8482479446803595</v>
      </c>
      <c r="BK220" s="148">
        <v>1.7923998414816666</v>
      </c>
      <c r="BN220" s="11"/>
      <c r="BO220" s="11"/>
      <c r="BP220" s="11"/>
      <c r="BQ220" s="11"/>
      <c r="BR220" s="11"/>
      <c r="BS220" s="11"/>
      <c r="BV220" s="11"/>
      <c r="BW220" s="11"/>
      <c r="BX220" s="11"/>
      <c r="BY220" s="11"/>
      <c r="BZ220" s="11"/>
      <c r="CA220" s="11"/>
    </row>
    <row r="221" spans="1:79">
      <c r="A221" s="11" t="s">
        <v>56</v>
      </c>
      <c r="B221" s="148">
        <v>-0.91967381419817484</v>
      </c>
      <c r="C221" s="148">
        <v>-0.93379720704778368</v>
      </c>
      <c r="D221" s="148">
        <v>-0.93561540921083242</v>
      </c>
      <c r="E221" s="148">
        <v>-0.94806280692340261</v>
      </c>
      <c r="F221" s="148">
        <v>-0.94806280692340261</v>
      </c>
      <c r="G221" s="148">
        <v>-0.94806280692340261</v>
      </c>
      <c r="I221" s="11" t="s">
        <v>56</v>
      </c>
      <c r="J221" s="148" t="s">
        <v>345</v>
      </c>
      <c r="K221" s="148" t="s">
        <v>345</v>
      </c>
      <c r="L221" s="148" t="s">
        <v>345</v>
      </c>
      <c r="M221" s="148" t="s">
        <v>345</v>
      </c>
      <c r="N221" s="148" t="s">
        <v>345</v>
      </c>
      <c r="O221" s="148" t="s">
        <v>345</v>
      </c>
      <c r="Q221" s="11" t="s">
        <v>56</v>
      </c>
      <c r="R221" s="148" t="s">
        <v>345</v>
      </c>
      <c r="S221" s="148" t="s">
        <v>345</v>
      </c>
      <c r="T221" s="148" t="s">
        <v>345</v>
      </c>
      <c r="U221" s="148" t="s">
        <v>345</v>
      </c>
      <c r="V221" s="148" t="s">
        <v>345</v>
      </c>
      <c r="W221" s="148" t="s">
        <v>345</v>
      </c>
      <c r="Y221" s="11" t="s">
        <v>56</v>
      </c>
      <c r="Z221" s="148">
        <v>-1.0976879966654336</v>
      </c>
      <c r="AA221" s="148">
        <v>-0.80433040869457151</v>
      </c>
      <c r="AB221" s="148">
        <v>-0.99094477734889042</v>
      </c>
      <c r="AC221" s="148">
        <v>-1.0716536097238325</v>
      </c>
      <c r="AD221" s="148">
        <v>-0.65181414893136247</v>
      </c>
      <c r="AE221" s="148">
        <v>-0.29766443577764146</v>
      </c>
      <c r="AG221" s="11" t="s">
        <v>56</v>
      </c>
      <c r="AH221" s="148">
        <v>-0.63997732499378479</v>
      </c>
      <c r="AI221" s="148">
        <v>-0.34894257780010568</v>
      </c>
      <c r="AJ221" s="148">
        <v>-0.64373331692840607</v>
      </c>
      <c r="AK221" s="148">
        <v>-0.94807424111639005</v>
      </c>
      <c r="AL221" s="148">
        <v>-0.94807424111639005</v>
      </c>
      <c r="AM221" s="148">
        <v>-0.94807424111639005</v>
      </c>
      <c r="AO221" s="11" t="s">
        <v>56</v>
      </c>
      <c r="AP221" s="148">
        <v>-0.52741678378913226</v>
      </c>
      <c r="AQ221" s="148">
        <v>-0.50566281346028807</v>
      </c>
      <c r="AR221" s="148">
        <v>-1.0252989035653448</v>
      </c>
      <c r="AS221" s="148">
        <v>-1.0008540904098835</v>
      </c>
      <c r="AT221" s="148">
        <v>-0.52514459583276418</v>
      </c>
      <c r="AU221" s="148">
        <v>-0.57749300752631683</v>
      </c>
      <c r="AW221" s="11" t="s">
        <v>56</v>
      </c>
      <c r="AX221" s="148">
        <v>-0.76767359578934924</v>
      </c>
      <c r="AY221" s="148">
        <v>-0.75080514279705157</v>
      </c>
      <c r="AZ221" s="148">
        <v>-0.73418513576829614</v>
      </c>
      <c r="BA221" s="148">
        <v>-0.71446193818990078</v>
      </c>
      <c r="BB221" s="148">
        <v>-0.69521568948748136</v>
      </c>
      <c r="BC221" s="148">
        <v>-0.64492311593932083</v>
      </c>
      <c r="BE221" s="11" t="s">
        <v>56</v>
      </c>
      <c r="BF221" s="148">
        <v>-0.8829979948005654</v>
      </c>
      <c r="BG221" s="148">
        <v>-0.8829979948005654</v>
      </c>
      <c r="BH221" s="148">
        <v>-0.91768903175510885</v>
      </c>
      <c r="BI221" s="148">
        <v>-0.93294726065852007</v>
      </c>
      <c r="BJ221" s="148">
        <v>-1.0602287469100071</v>
      </c>
      <c r="BK221" s="148">
        <v>-1.1185128288500328</v>
      </c>
      <c r="BN221" s="11"/>
      <c r="BO221" s="11"/>
      <c r="BP221" s="11"/>
      <c r="BQ221" s="11"/>
      <c r="BR221" s="11"/>
      <c r="BS221" s="11"/>
      <c r="BV221" s="11"/>
      <c r="BW221" s="11"/>
      <c r="BX221" s="11"/>
      <c r="BY221" s="11"/>
      <c r="BZ221" s="11"/>
      <c r="CA221" s="11"/>
    </row>
    <row r="222" spans="1:79">
      <c r="A222" s="11" t="s">
        <v>57</v>
      </c>
      <c r="B222" s="148" t="s">
        <v>345</v>
      </c>
      <c r="C222" s="148" t="s">
        <v>345</v>
      </c>
      <c r="D222" s="148" t="s">
        <v>345</v>
      </c>
      <c r="E222" s="148" t="s">
        <v>345</v>
      </c>
      <c r="F222" s="148" t="s">
        <v>345</v>
      </c>
      <c r="G222" s="148" t="s">
        <v>345</v>
      </c>
      <c r="I222" s="11" t="s">
        <v>57</v>
      </c>
      <c r="J222" s="148" t="s">
        <v>345</v>
      </c>
      <c r="K222" s="148" t="s">
        <v>345</v>
      </c>
      <c r="L222" s="148" t="s">
        <v>345</v>
      </c>
      <c r="M222" s="148" t="s">
        <v>345</v>
      </c>
      <c r="N222" s="148" t="s">
        <v>345</v>
      </c>
      <c r="O222" s="148" t="s">
        <v>345</v>
      </c>
      <c r="Q222" s="11" t="s">
        <v>57</v>
      </c>
      <c r="R222" s="148">
        <v>0.75264191464345076</v>
      </c>
      <c r="S222" s="148">
        <v>0.74060402423937277</v>
      </c>
      <c r="T222" s="148">
        <v>0.77926843814454261</v>
      </c>
      <c r="U222" s="148">
        <v>0.76708669808745389</v>
      </c>
      <c r="V222" s="148">
        <v>0.7789519133941093</v>
      </c>
      <c r="W222" s="148">
        <v>0.77843678913811265</v>
      </c>
      <c r="Y222" s="11" t="s">
        <v>57</v>
      </c>
      <c r="Z222" s="148">
        <v>1.1616113442527645</v>
      </c>
      <c r="AA222" s="148">
        <v>1.005385275761939</v>
      </c>
      <c r="AB222" s="148">
        <v>1.0730965007917961</v>
      </c>
      <c r="AC222" s="148">
        <v>1.1475254340615213</v>
      </c>
      <c r="AD222" s="148">
        <v>1.2235528067550741</v>
      </c>
      <c r="AE222" s="148">
        <v>1.4189372994399314</v>
      </c>
      <c r="AG222" s="11" t="s">
        <v>57</v>
      </c>
      <c r="AH222" s="148">
        <v>1.2846918808035277</v>
      </c>
      <c r="AI222" s="148">
        <v>1.2624582198905683</v>
      </c>
      <c r="AJ222" s="148">
        <v>1.3204604703459064</v>
      </c>
      <c r="AK222" s="148">
        <v>1.4146638956907531</v>
      </c>
      <c r="AL222" s="148">
        <v>1.4146638956907531</v>
      </c>
      <c r="AM222" s="148">
        <v>1.4146638956907531</v>
      </c>
      <c r="AO222" s="11" t="s">
        <v>57</v>
      </c>
      <c r="AP222" s="148">
        <v>0.91260881689355466</v>
      </c>
      <c r="AQ222" s="148">
        <v>0.92312862457285161</v>
      </c>
      <c r="AR222" s="148">
        <v>0.92880018322978297</v>
      </c>
      <c r="AS222" s="148">
        <v>0.9293645125234633</v>
      </c>
      <c r="AT222" s="148">
        <v>0.92497059493270972</v>
      </c>
      <c r="AU222" s="148">
        <v>0.93144033471986565</v>
      </c>
      <c r="AW222" s="11" t="s">
        <v>57</v>
      </c>
      <c r="AX222" s="148">
        <v>1.0793034713077976</v>
      </c>
      <c r="AY222" s="148">
        <v>1.0920802077048022</v>
      </c>
      <c r="AZ222" s="148">
        <v>1.1050621631151674</v>
      </c>
      <c r="BA222" s="148">
        <v>1.1130564931800562</v>
      </c>
      <c r="BB222" s="148">
        <v>1.1019908269535612</v>
      </c>
      <c r="BC222" s="148">
        <v>1.0772342156349095</v>
      </c>
      <c r="BE222" s="11" t="s">
        <v>57</v>
      </c>
      <c r="BF222" s="148">
        <v>2.2436065841147688</v>
      </c>
      <c r="BG222" s="148">
        <v>2.2436065841147688</v>
      </c>
      <c r="BH222" s="148">
        <v>2.3391169142253325</v>
      </c>
      <c r="BI222" s="148">
        <v>2.3855293771450108</v>
      </c>
      <c r="BJ222" s="148">
        <v>2.4288970683611697</v>
      </c>
      <c r="BK222" s="148">
        <v>2.3735352846593973</v>
      </c>
      <c r="BN222" s="11"/>
      <c r="BO222" s="11"/>
      <c r="BP222" s="11"/>
      <c r="BQ222" s="11"/>
      <c r="BR222" s="11"/>
      <c r="BS222" s="11"/>
      <c r="BV222" s="11"/>
      <c r="BW222" s="11"/>
      <c r="BX222" s="11"/>
      <c r="BY222" s="11"/>
      <c r="BZ222" s="11"/>
      <c r="CA222" s="11"/>
    </row>
    <row r="223" spans="1:79">
      <c r="A223" s="11" t="s">
        <v>58</v>
      </c>
      <c r="B223" s="148">
        <v>-0.84462749435455009</v>
      </c>
      <c r="C223" s="148">
        <v>-0.86089683151003027</v>
      </c>
      <c r="D223" s="148">
        <v>-0.86649224687276127</v>
      </c>
      <c r="E223" s="148">
        <v>-0.87863608129331128</v>
      </c>
      <c r="F223" s="148">
        <v>-0.87863608129331128</v>
      </c>
      <c r="G223" s="148">
        <v>-0.87863608129331128</v>
      </c>
      <c r="I223" s="11" t="s">
        <v>58</v>
      </c>
      <c r="J223" s="148" t="s">
        <v>345</v>
      </c>
      <c r="K223" s="148" t="s">
        <v>345</v>
      </c>
      <c r="L223" s="148" t="s">
        <v>345</v>
      </c>
      <c r="M223" s="148" t="s">
        <v>345</v>
      </c>
      <c r="N223" s="148" t="s">
        <v>345</v>
      </c>
      <c r="O223" s="148" t="s">
        <v>345</v>
      </c>
      <c r="Q223" s="11" t="s">
        <v>58</v>
      </c>
      <c r="R223" s="148">
        <v>-2.4350385389029543</v>
      </c>
      <c r="S223" s="148">
        <v>-2.449458133830595</v>
      </c>
      <c r="T223" s="148">
        <v>-2.4127141800307821</v>
      </c>
      <c r="U223" s="148">
        <v>-2.577113644164386</v>
      </c>
      <c r="V223" s="148">
        <v>-2.6962125067925147</v>
      </c>
      <c r="W223" s="148">
        <v>-2.6725437885571535</v>
      </c>
      <c r="Y223" s="11" t="s">
        <v>58</v>
      </c>
      <c r="Z223" s="148">
        <v>-1.788182905259015</v>
      </c>
      <c r="AA223" s="148">
        <v>-1.6595146755839518</v>
      </c>
      <c r="AB223" s="148">
        <v>-1.8735467760668754</v>
      </c>
      <c r="AC223" s="148">
        <v>-1.2728879035971841</v>
      </c>
      <c r="AD223" s="148">
        <v>-1.1771428443495511</v>
      </c>
      <c r="AE223" s="148">
        <v>-1.3678184715058856</v>
      </c>
      <c r="AG223" s="11" t="s">
        <v>58</v>
      </c>
      <c r="AH223" s="148">
        <v>-0.3815726631043308</v>
      </c>
      <c r="AI223" s="148">
        <v>-0.34894257780010568</v>
      </c>
      <c r="AJ223" s="148">
        <v>-2.0031972154098181E-2</v>
      </c>
      <c r="AK223" s="148">
        <v>8.8542095585558339E-2</v>
      </c>
      <c r="AL223" s="148">
        <v>8.8542095585558339E-2</v>
      </c>
      <c r="AM223" s="148">
        <v>8.8542095585558339E-2</v>
      </c>
      <c r="AO223" s="11" t="s">
        <v>58</v>
      </c>
      <c r="AP223" s="148">
        <v>-1.4874338509109235</v>
      </c>
      <c r="AQ223" s="148">
        <v>-1.4581904388157145</v>
      </c>
      <c r="AR223" s="148">
        <v>-0.53677413186656286</v>
      </c>
      <c r="AS223" s="148">
        <v>-0.51829943967654679</v>
      </c>
      <c r="AT223" s="148">
        <v>-0.52514459583276418</v>
      </c>
      <c r="AU223" s="148">
        <v>-0.57749300752631683</v>
      </c>
      <c r="AW223" s="11" t="s">
        <v>58</v>
      </c>
      <c r="AX223" s="148">
        <v>-1.3833326181550649</v>
      </c>
      <c r="AY223" s="148">
        <v>-1.3651002596310027</v>
      </c>
      <c r="AZ223" s="148">
        <v>-1.3472675687294506</v>
      </c>
      <c r="BA223" s="148">
        <v>-1.3236347486465529</v>
      </c>
      <c r="BB223" s="148">
        <v>-1.2942845283011621</v>
      </c>
      <c r="BC223" s="148">
        <v>-1.2189755597973977</v>
      </c>
      <c r="BE223" s="11" t="s">
        <v>58</v>
      </c>
      <c r="BF223" s="148">
        <v>-1.9236370000767335</v>
      </c>
      <c r="BG223" s="148">
        <v>-1.9236370000767335</v>
      </c>
      <c r="BH223" s="148">
        <v>-1.7306698263664184</v>
      </c>
      <c r="BI223" s="148">
        <v>-1.4851974957352696</v>
      </c>
      <c r="BJ223" s="148">
        <v>-1.6408778705908176</v>
      </c>
      <c r="BK223" s="148">
        <v>-1.6996482720277641</v>
      </c>
      <c r="BN223" s="11"/>
      <c r="BO223" s="11"/>
      <c r="BP223" s="11"/>
      <c r="BQ223" s="11"/>
      <c r="BR223" s="11"/>
      <c r="BS223" s="11"/>
      <c r="BV223" s="11"/>
      <c r="BW223" s="11"/>
      <c r="BX223" s="11"/>
      <c r="BY223" s="11"/>
      <c r="BZ223" s="11"/>
      <c r="CA223" s="11"/>
    </row>
    <row r="224" spans="1:79">
      <c r="A224" s="11" t="s">
        <v>193</v>
      </c>
      <c r="B224" s="148" t="s">
        <v>345</v>
      </c>
      <c r="C224" s="148" t="s">
        <v>345</v>
      </c>
      <c r="D224" s="148" t="s">
        <v>345</v>
      </c>
      <c r="E224" s="148" t="s">
        <v>345</v>
      </c>
      <c r="F224" s="148" t="s">
        <v>345</v>
      </c>
      <c r="G224" s="148" t="s">
        <v>345</v>
      </c>
      <c r="I224" s="11" t="s">
        <v>193</v>
      </c>
      <c r="J224" s="148" t="s">
        <v>345</v>
      </c>
      <c r="K224" s="148" t="s">
        <v>345</v>
      </c>
      <c r="L224" s="148" t="s">
        <v>345</v>
      </c>
      <c r="M224" s="148" t="s">
        <v>345</v>
      </c>
      <c r="N224" s="148" t="s">
        <v>345</v>
      </c>
      <c r="O224" s="148" t="s">
        <v>345</v>
      </c>
      <c r="Q224" s="11" t="s">
        <v>193</v>
      </c>
      <c r="R224" s="148">
        <v>-4.3733780029264091E-2</v>
      </c>
      <c r="S224" s="148">
        <v>-7.1191679673826905E-2</v>
      </c>
      <c r="T224" s="148">
        <v>-0.10946881156270367</v>
      </c>
      <c r="U224" s="148">
        <v>-0.12886320384399438</v>
      </c>
      <c r="V224" s="148">
        <v>-0.1336292494464735</v>
      </c>
      <c r="W224" s="148">
        <v>-0.12779367588382365</v>
      </c>
      <c r="Y224" s="11" t="s">
        <v>193</v>
      </c>
      <c r="Z224" s="148">
        <v>-0.5245772225327614</v>
      </c>
      <c r="AA224" s="148">
        <v>-0.37399249972863724</v>
      </c>
      <c r="AB224" s="148">
        <v>0.13620124236619752</v>
      </c>
      <c r="AC224" s="148">
        <v>-0.14520022251247119</v>
      </c>
      <c r="AD224" s="148">
        <v>-0.50636023595267055</v>
      </c>
      <c r="AE224" s="148">
        <v>-0.15829553810140512</v>
      </c>
      <c r="AG224" s="11" t="s">
        <v>193</v>
      </c>
      <c r="AH224" s="148">
        <v>0.90154014076054445</v>
      </c>
      <c r="AI224" s="148">
        <v>0.76369130631964577</v>
      </c>
      <c r="AJ224" s="148">
        <v>0.80846682911326573</v>
      </c>
      <c r="AK224" s="148">
        <v>0.80763631113555878</v>
      </c>
      <c r="AL224" s="148">
        <v>0.80763631113555878</v>
      </c>
      <c r="AM224" s="148">
        <v>0.80763631113555878</v>
      </c>
      <c r="AO224" s="11" t="s">
        <v>193</v>
      </c>
      <c r="AP224" s="148">
        <v>0.43260028333265899</v>
      </c>
      <c r="AQ224" s="148">
        <v>0.44686481189513844</v>
      </c>
      <c r="AR224" s="148">
        <v>0.44027541153100103</v>
      </c>
      <c r="AS224" s="148">
        <v>0.44680986179012661</v>
      </c>
      <c r="AT224" s="148">
        <v>0.44159886467755177</v>
      </c>
      <c r="AU224" s="148">
        <v>0.42846255397113814</v>
      </c>
      <c r="AW224" s="11" t="s">
        <v>193</v>
      </c>
      <c r="AX224" s="148">
        <v>-0.15201457342363361</v>
      </c>
      <c r="AY224" s="148">
        <v>-0.13651002596310033</v>
      </c>
      <c r="AZ224" s="148">
        <v>-0.12110270280714162</v>
      </c>
      <c r="BA224" s="148">
        <v>-0.10528912773324847</v>
      </c>
      <c r="BB224" s="148">
        <v>-9.6146850673800521E-2</v>
      </c>
      <c r="BC224" s="148">
        <v>-7.0870672081244104E-2</v>
      </c>
      <c r="BE224" s="11" t="s">
        <v>193</v>
      </c>
      <c r="BF224" s="148">
        <v>0.16232857356243208</v>
      </c>
      <c r="BG224" s="148">
        <v>0.16232857356243208</v>
      </c>
      <c r="BH224" s="148">
        <v>3.4450637609487578E-2</v>
      </c>
      <c r="BI224" s="148">
        <v>-0.10208429437187892</v>
      </c>
      <c r="BJ224" s="148">
        <v>0.1063005736379274</v>
      </c>
      <c r="BK224" s="148">
        <v>4.8993511948472138E-2</v>
      </c>
      <c r="BN224" s="11"/>
      <c r="BO224" s="11"/>
      <c r="BP224" s="11"/>
      <c r="BQ224" s="11"/>
      <c r="BR224" s="11"/>
      <c r="BS224" s="11"/>
      <c r="BV224" s="11"/>
      <c r="BW224" s="11"/>
      <c r="BX224" s="11"/>
      <c r="BY224" s="11"/>
      <c r="BZ224" s="11"/>
      <c r="CA224" s="11"/>
    </row>
    <row r="225" spans="1:79">
      <c r="A225" s="11" t="s">
        <v>59</v>
      </c>
      <c r="B225" s="148">
        <v>-0.92192768537468162</v>
      </c>
      <c r="C225" s="148">
        <v>-0.93605008827365133</v>
      </c>
      <c r="D225" s="148">
        <v>-0.93781532458481109</v>
      </c>
      <c r="E225" s="148">
        <v>-0.95027238350978105</v>
      </c>
      <c r="F225" s="148">
        <v>-0.95027238350978105</v>
      </c>
      <c r="G225" s="148">
        <v>-0.95027238350978105</v>
      </c>
      <c r="I225" s="11" t="s">
        <v>59</v>
      </c>
      <c r="J225" s="148" t="s">
        <v>345</v>
      </c>
      <c r="K225" s="148" t="s">
        <v>345</v>
      </c>
      <c r="L225" s="148" t="s">
        <v>345</v>
      </c>
      <c r="M225" s="148" t="s">
        <v>345</v>
      </c>
      <c r="N225" s="148" t="s">
        <v>345</v>
      </c>
      <c r="O225" s="148" t="s">
        <v>345</v>
      </c>
      <c r="Q225" s="11" t="s">
        <v>59</v>
      </c>
      <c r="R225" s="148">
        <v>0.38407044534250251</v>
      </c>
      <c r="S225" s="148">
        <v>0.36123040827017572</v>
      </c>
      <c r="T225" s="148">
        <v>0.21314234887850864</v>
      </c>
      <c r="U225" s="148">
        <v>0.20458556253059754</v>
      </c>
      <c r="V225" s="148">
        <v>0.20600923068493648</v>
      </c>
      <c r="W225" s="148">
        <v>0.20948124312806346</v>
      </c>
      <c r="Y225" s="11" t="s">
        <v>59</v>
      </c>
      <c r="Z225" s="148">
        <v>-0.86384038762174087</v>
      </c>
      <c r="AA225" s="148">
        <v>-1.1662735455858735</v>
      </c>
      <c r="AB225" s="148">
        <v>-0.64319869244475303</v>
      </c>
      <c r="AC225" s="148">
        <v>-1.4379258790864637</v>
      </c>
      <c r="AD225" s="148">
        <v>-0.88058632274250914</v>
      </c>
      <c r="AE225" s="148">
        <v>-0.85762875679823425</v>
      </c>
      <c r="AG225" s="11" t="s">
        <v>59</v>
      </c>
      <c r="AH225" s="148">
        <v>1.0489582521048004E-2</v>
      </c>
      <c r="AI225" s="148">
        <v>0.32247442123767545</v>
      </c>
      <c r="AJ225" s="148">
        <v>0.34301806435631954</v>
      </c>
      <c r="AK225" s="148">
        <v>0.4714364181511429</v>
      </c>
      <c r="AL225" s="148">
        <v>0.4714364181511429</v>
      </c>
      <c r="AM225" s="148">
        <v>0.4714364181511429</v>
      </c>
      <c r="AO225" s="11" t="s">
        <v>59</v>
      </c>
      <c r="AP225" s="148">
        <v>-4.7408250228236602E-2</v>
      </c>
      <c r="AQ225" s="148">
        <v>-0.50566281346028807</v>
      </c>
      <c r="AR225" s="148">
        <v>-0.53677413186656286</v>
      </c>
      <c r="AS225" s="148">
        <v>-0.51829943967654679</v>
      </c>
      <c r="AT225" s="148">
        <v>-4.1772865577606212E-2</v>
      </c>
      <c r="AU225" s="148">
        <v>-7.4515226777589372E-2</v>
      </c>
      <c r="AW225" s="11" t="s">
        <v>59</v>
      </c>
      <c r="AX225" s="148">
        <v>-0.15201457342363361</v>
      </c>
      <c r="AY225" s="148">
        <v>-0.13651002596310033</v>
      </c>
      <c r="AZ225" s="148">
        <v>-0.12110270280714162</v>
      </c>
      <c r="BA225" s="148">
        <v>-0.10528912773324847</v>
      </c>
      <c r="BB225" s="148">
        <v>-9.6146850673800521E-2</v>
      </c>
      <c r="BC225" s="148">
        <v>-7.0870672081244104E-2</v>
      </c>
      <c r="BE225" s="11" t="s">
        <v>59</v>
      </c>
      <c r="BF225" s="148">
        <v>-0.10017495930002455</v>
      </c>
      <c r="BG225" s="148">
        <v>-0.10017495930002455</v>
      </c>
      <c r="BH225" s="148">
        <v>-0.10226685337619781</v>
      </c>
      <c r="BI225" s="148">
        <v>-0.10208429437187892</v>
      </c>
      <c r="BJ225" s="148">
        <v>-0.18663952479563448</v>
      </c>
      <c r="BK225" s="148">
        <v>4.8993511948472138E-2</v>
      </c>
      <c r="BN225" s="11"/>
      <c r="BO225" s="11"/>
      <c r="BP225" s="11"/>
      <c r="BQ225" s="11"/>
      <c r="BR225" s="11"/>
      <c r="BS225" s="11"/>
      <c r="BV225" s="11"/>
      <c r="BW225" s="11"/>
      <c r="BX225" s="11"/>
      <c r="BY225" s="11"/>
      <c r="BZ225" s="11"/>
      <c r="CA225" s="11"/>
    </row>
    <row r="226" spans="1:79">
      <c r="A226" s="11" t="s">
        <v>60</v>
      </c>
      <c r="B226" s="148">
        <v>-0.62866588667509105</v>
      </c>
      <c r="C226" s="148">
        <v>-0.69095920021127888</v>
      </c>
      <c r="D226" s="148">
        <v>-0.70082664139837925</v>
      </c>
      <c r="E226" s="148">
        <v>-0.58288712315506341</v>
      </c>
      <c r="F226" s="148">
        <v>-0.58288712315506341</v>
      </c>
      <c r="G226" s="148">
        <v>-0.58288712315506341</v>
      </c>
      <c r="I226" s="11" t="s">
        <v>60</v>
      </c>
      <c r="J226" s="148" t="s">
        <v>345</v>
      </c>
      <c r="K226" s="148" t="s">
        <v>345</v>
      </c>
      <c r="L226" s="148" t="s">
        <v>345</v>
      </c>
      <c r="M226" s="148" t="s">
        <v>345</v>
      </c>
      <c r="N226" s="148" t="s">
        <v>345</v>
      </c>
      <c r="O226" s="148" t="s">
        <v>345</v>
      </c>
      <c r="Q226" s="11" t="s">
        <v>60</v>
      </c>
      <c r="R226" s="148">
        <v>0.65573538357170791</v>
      </c>
      <c r="S226" s="148">
        <v>0.67412834566513524</v>
      </c>
      <c r="T226" s="148">
        <v>0.73360938898988692</v>
      </c>
      <c r="U226" s="148">
        <v>0.9228470760901667</v>
      </c>
      <c r="V226" s="148">
        <v>0.93760362659344865</v>
      </c>
      <c r="W226" s="148">
        <v>0.93598443715402946</v>
      </c>
      <c r="Y226" s="11" t="s">
        <v>60</v>
      </c>
      <c r="Z226" s="148">
        <v>0.34452570241702657</v>
      </c>
      <c r="AA226" s="148">
        <v>0.63096134104679891</v>
      </c>
      <c r="AB226" s="148">
        <v>0.64682710639317598</v>
      </c>
      <c r="AC226" s="148">
        <v>0.76487863971561953</v>
      </c>
      <c r="AD226" s="148">
        <v>0.96004115469853102</v>
      </c>
      <c r="AE226" s="148">
        <v>1.008918979937075</v>
      </c>
      <c r="AG226" s="11" t="s">
        <v>60</v>
      </c>
      <c r="AH226" s="148">
        <v>-0.3815726631043308</v>
      </c>
      <c r="AI226" s="148">
        <v>-0.11874246384429483</v>
      </c>
      <c r="AJ226" s="148">
        <v>0.18476548433895792</v>
      </c>
      <c r="AK226" s="148">
        <v>0.36870867307257116</v>
      </c>
      <c r="AL226" s="148">
        <v>0.36870867307257116</v>
      </c>
      <c r="AM226" s="148">
        <v>0.36870867307257116</v>
      </c>
      <c r="AO226" s="11" t="s">
        <v>60</v>
      </c>
      <c r="AP226" s="148">
        <v>0.91260881689355466</v>
      </c>
      <c r="AQ226" s="148">
        <v>0.92312862457285161</v>
      </c>
      <c r="AR226" s="148">
        <v>0.92880018322978297</v>
      </c>
      <c r="AS226" s="148">
        <v>0.9293645125234633</v>
      </c>
      <c r="AT226" s="148">
        <v>0.92497059493270972</v>
      </c>
      <c r="AU226" s="148">
        <v>0.93144033471986565</v>
      </c>
      <c r="AW226" s="11" t="s">
        <v>60</v>
      </c>
      <c r="AX226" s="148">
        <v>1.0793034713077976</v>
      </c>
      <c r="AY226" s="148">
        <v>1.0920802077048022</v>
      </c>
      <c r="AZ226" s="148">
        <v>1.1050621631151674</v>
      </c>
      <c r="BA226" s="148">
        <v>1.1130564931800562</v>
      </c>
      <c r="BB226" s="148">
        <v>1.1019908269535612</v>
      </c>
      <c r="BC226" s="148">
        <v>1.0772342156349095</v>
      </c>
      <c r="BE226" s="11" t="s">
        <v>60</v>
      </c>
      <c r="BF226" s="148">
        <v>0.42014454333805967</v>
      </c>
      <c r="BG226" s="148">
        <v>0.42014454333805967</v>
      </c>
      <c r="BH226" s="148">
        <v>0.43972034303134205</v>
      </c>
      <c r="BI226" s="148">
        <v>0.45016594070487076</v>
      </c>
      <c r="BJ226" s="148">
        <v>0.39400959888517623</v>
      </c>
      <c r="BK226" s="148">
        <v>0.33694350631581688</v>
      </c>
      <c r="BN226" s="11"/>
      <c r="BO226" s="11"/>
      <c r="BP226" s="11"/>
      <c r="BQ226" s="11"/>
      <c r="BR226" s="11"/>
      <c r="BS226" s="11"/>
      <c r="BV226" s="11"/>
      <c r="BW226" s="11"/>
      <c r="BX226" s="11"/>
      <c r="BY226" s="11"/>
      <c r="BZ226" s="11"/>
      <c r="CA226" s="11"/>
    </row>
    <row r="227" spans="1:79">
      <c r="A227" s="11" t="s">
        <v>61</v>
      </c>
      <c r="B227" s="148">
        <v>-0.38519388479341776</v>
      </c>
      <c r="C227" s="148">
        <v>-0.30925066555056385</v>
      </c>
      <c r="D227" s="148">
        <v>-0.36019540715930243</v>
      </c>
      <c r="E227" s="148">
        <v>-0.37011577363937881</v>
      </c>
      <c r="F227" s="148">
        <v>-0.37011577363937881</v>
      </c>
      <c r="G227" s="148">
        <v>-0.37011577363937881</v>
      </c>
      <c r="I227" s="11" t="s">
        <v>61</v>
      </c>
      <c r="J227" s="148" t="s">
        <v>345</v>
      </c>
      <c r="K227" s="148" t="s">
        <v>345</v>
      </c>
      <c r="L227" s="148" t="s">
        <v>345</v>
      </c>
      <c r="M227" s="148" t="s">
        <v>345</v>
      </c>
      <c r="N227" s="148" t="s">
        <v>345</v>
      </c>
      <c r="O227" s="148" t="s">
        <v>345</v>
      </c>
      <c r="Q227" s="11" t="s">
        <v>61</v>
      </c>
      <c r="R227" s="148">
        <v>0.26821814302751962</v>
      </c>
      <c r="S227" s="148">
        <v>0.11392767688555563</v>
      </c>
      <c r="T227" s="148">
        <v>0.11801932980631531</v>
      </c>
      <c r="U227" s="148">
        <v>8.2670591836813564E-2</v>
      </c>
      <c r="V227" s="148">
        <v>8.183118737741954E-2</v>
      </c>
      <c r="W227" s="148">
        <v>8.616736101614049E-2</v>
      </c>
      <c r="Y227" s="11" t="s">
        <v>61</v>
      </c>
      <c r="Z227" s="148">
        <v>1.1040701018699661</v>
      </c>
      <c r="AA227" s="148">
        <v>0.88057729752355896</v>
      </c>
      <c r="AB227" s="148">
        <v>0.71413280024558967</v>
      </c>
      <c r="AC227" s="148">
        <v>0.61492246355303637</v>
      </c>
      <c r="AD227" s="148">
        <v>0.79058028520879287</v>
      </c>
      <c r="AE227" s="148">
        <v>0.78244452121319086</v>
      </c>
      <c r="AG227" s="11" t="s">
        <v>61</v>
      </c>
      <c r="AH227" s="148">
        <v>0.96391367983730869</v>
      </c>
      <c r="AI227" s="148">
        <v>0.629407906512089</v>
      </c>
      <c r="AJ227" s="148">
        <v>0.58505142202993221</v>
      </c>
      <c r="AK227" s="148">
        <v>0.36870867307257116</v>
      </c>
      <c r="AL227" s="148">
        <v>0.36870867307257116</v>
      </c>
      <c r="AM227" s="148">
        <v>0.36870867307257116</v>
      </c>
      <c r="AO227" s="11" t="s">
        <v>61</v>
      </c>
      <c r="AP227" s="148">
        <v>0.91260881689355466</v>
      </c>
      <c r="AQ227" s="148">
        <v>0.92312862457285161</v>
      </c>
      <c r="AR227" s="148">
        <v>0.92880018322978297</v>
      </c>
      <c r="AS227" s="148">
        <v>0.9293645125234633</v>
      </c>
      <c r="AT227" s="148">
        <v>0.92497059493270972</v>
      </c>
      <c r="AU227" s="148">
        <v>0.93144033471986565</v>
      </c>
      <c r="AW227" s="11" t="s">
        <v>61</v>
      </c>
      <c r="AX227" s="148">
        <v>1.0793034713077976</v>
      </c>
      <c r="AY227" s="148">
        <v>1.0920802077048022</v>
      </c>
      <c r="AZ227" s="148">
        <v>1.1050621631151674</v>
      </c>
      <c r="BA227" s="148">
        <v>1.1130564931800562</v>
      </c>
      <c r="BB227" s="148">
        <v>1.1019908269535612</v>
      </c>
      <c r="BC227" s="148">
        <v>1.0772342156349095</v>
      </c>
      <c r="BE227" s="11" t="s">
        <v>61</v>
      </c>
      <c r="BF227" s="148">
        <v>0.16232857356243208</v>
      </c>
      <c r="BG227" s="148">
        <v>0.16232857356243208</v>
      </c>
      <c r="BH227" s="148">
        <v>0.30544423581325775</v>
      </c>
      <c r="BI227" s="148">
        <v>0.45016594070487076</v>
      </c>
      <c r="BJ227" s="148">
        <v>0.39400959888517623</v>
      </c>
      <c r="BK227" s="148">
        <v>0.63012895512620359</v>
      </c>
      <c r="BN227" s="11"/>
      <c r="BO227" s="11"/>
      <c r="BP227" s="11"/>
      <c r="BQ227" s="11"/>
      <c r="BR227" s="11"/>
      <c r="BS227" s="11"/>
      <c r="BV227" s="11"/>
      <c r="BW227" s="11"/>
      <c r="BX227" s="11"/>
      <c r="BY227" s="11"/>
      <c r="BZ227" s="11"/>
      <c r="CA227" s="11"/>
    </row>
    <row r="228" spans="1:79">
      <c r="A228" s="11" t="s">
        <v>16</v>
      </c>
      <c r="B228" s="148" t="s">
        <v>345</v>
      </c>
      <c r="C228" s="148" t="s">
        <v>345</v>
      </c>
      <c r="D228" s="148" t="s">
        <v>345</v>
      </c>
      <c r="E228" s="148" t="s">
        <v>345</v>
      </c>
      <c r="F228" s="148" t="s">
        <v>345</v>
      </c>
      <c r="G228" s="148" t="s">
        <v>345</v>
      </c>
      <c r="I228" s="11" t="s">
        <v>16</v>
      </c>
      <c r="J228" s="148">
        <v>-0.51542622741700128</v>
      </c>
      <c r="K228" s="148">
        <v>-0.44861999607525394</v>
      </c>
      <c r="L228" s="148">
        <v>-0.44016978788360384</v>
      </c>
      <c r="M228" s="148">
        <v>-7.5157112484362298E-2</v>
      </c>
      <c r="N228" s="148">
        <v>-5.3946615873951415E-2</v>
      </c>
      <c r="O228" s="148">
        <v>-5.3946615873951415E-2</v>
      </c>
      <c r="Q228" s="11" t="s">
        <v>16</v>
      </c>
      <c r="R228" s="148">
        <v>1.5881068729731935</v>
      </c>
      <c r="S228" s="148">
        <v>1.5782636097170504</v>
      </c>
      <c r="T228" s="148">
        <v>1.7307292301248469</v>
      </c>
      <c r="U228" s="148">
        <v>1.780303785906177</v>
      </c>
      <c r="V228" s="148">
        <v>1.6529322768487753</v>
      </c>
      <c r="W228" s="148">
        <v>1.6463350796619123</v>
      </c>
      <c r="Y228" s="11" t="s">
        <v>16</v>
      </c>
      <c r="Z228" s="148">
        <v>9.1344235932713375E-2</v>
      </c>
      <c r="AA228" s="148">
        <v>0.30646059762701083</v>
      </c>
      <c r="AB228" s="148">
        <v>-3.7946008468229954E-3</v>
      </c>
      <c r="AC228" s="148">
        <v>-0.48992706426553584</v>
      </c>
      <c r="AD228" s="148">
        <v>-0.35808197514914952</v>
      </c>
      <c r="AE228" s="148">
        <v>-0.21989161341367022</v>
      </c>
      <c r="AG228" s="11" t="s">
        <v>16</v>
      </c>
      <c r="AH228" s="148">
        <v>-0.53305125800504516</v>
      </c>
      <c r="AI228" s="148">
        <v>-0.23384252082220025</v>
      </c>
      <c r="AJ228" s="148">
        <v>9.1675731387569001E-2</v>
      </c>
      <c r="AK228" s="148">
        <v>0.12589763925049344</v>
      </c>
      <c r="AL228" s="148">
        <v>0.12589763925049344</v>
      </c>
      <c r="AM228" s="148">
        <v>0.12589763925049344</v>
      </c>
      <c r="AO228" s="11" t="s">
        <v>16</v>
      </c>
      <c r="AP228" s="148">
        <v>-1.4874338509109235</v>
      </c>
      <c r="AQ228" s="148">
        <v>-1.4581904388157145</v>
      </c>
      <c r="AR228" s="148">
        <v>-1.5138236752641268</v>
      </c>
      <c r="AS228" s="148">
        <v>-1.4834087411432202</v>
      </c>
      <c r="AT228" s="148">
        <v>-1.4918880563430801</v>
      </c>
      <c r="AU228" s="148">
        <v>-1.5834485690237718</v>
      </c>
      <c r="AW228" s="11" t="s">
        <v>16</v>
      </c>
      <c r="AX228" s="148">
        <v>-1.3833326181550649</v>
      </c>
      <c r="AY228" s="148">
        <v>-1.3651002596310027</v>
      </c>
      <c r="AZ228" s="148">
        <v>-1.3472675687294506</v>
      </c>
      <c r="BA228" s="148">
        <v>-1.3236347486465529</v>
      </c>
      <c r="BB228" s="148">
        <v>-1.2942845283011621</v>
      </c>
      <c r="BC228" s="148">
        <v>-1.2189755597973977</v>
      </c>
      <c r="BE228" s="11" t="s">
        <v>16</v>
      </c>
      <c r="BF228" s="148">
        <v>-1.4033174974386495</v>
      </c>
      <c r="BG228" s="148">
        <v>-1.4033174974386495</v>
      </c>
      <c r="BH228" s="148">
        <v>-1.4596762281626485</v>
      </c>
      <c r="BI228" s="148">
        <v>-1.4851974957352696</v>
      </c>
      <c r="BJ228" s="148">
        <v>-1.6408778705908176</v>
      </c>
      <c r="BK228" s="148">
        <v>-1.6996482720277641</v>
      </c>
      <c r="BN228" s="11"/>
      <c r="BO228" s="11"/>
      <c r="BP228" s="11"/>
      <c r="BQ228" s="11"/>
      <c r="BR228" s="11"/>
      <c r="BS228" s="11"/>
      <c r="BV228" s="11"/>
      <c r="BW228" s="11"/>
      <c r="BX228" s="11"/>
      <c r="BY228" s="11"/>
      <c r="BZ228" s="11"/>
      <c r="CA228" s="11"/>
    </row>
    <row r="229" spans="1:79">
      <c r="A229" s="11" t="s">
        <v>62</v>
      </c>
      <c r="B229" s="148">
        <v>-0.23983387564323649</v>
      </c>
      <c r="C229" s="148">
        <v>-0.28704310170590969</v>
      </c>
      <c r="D229" s="148">
        <v>-0.32028455191825644</v>
      </c>
      <c r="E229" s="148">
        <v>-0.32872736089023047</v>
      </c>
      <c r="F229" s="148">
        <v>-0.32872736089023047</v>
      </c>
      <c r="G229" s="148">
        <v>-0.32872736089023047</v>
      </c>
      <c r="I229" s="11" t="s">
        <v>62</v>
      </c>
      <c r="J229" s="148" t="s">
        <v>345</v>
      </c>
      <c r="K229" s="148" t="s">
        <v>345</v>
      </c>
      <c r="L229" s="148" t="s">
        <v>345</v>
      </c>
      <c r="M229" s="148" t="s">
        <v>345</v>
      </c>
      <c r="N229" s="148" t="s">
        <v>345</v>
      </c>
      <c r="O229" s="148" t="s">
        <v>345</v>
      </c>
      <c r="Q229" s="11" t="s">
        <v>62</v>
      </c>
      <c r="R229" s="148">
        <v>0.64648026543564496</v>
      </c>
      <c r="S229" s="148">
        <v>0.6012692410026429</v>
      </c>
      <c r="T229" s="148">
        <v>0.6204994717658604</v>
      </c>
      <c r="U229" s="148">
        <v>0.62562719641245612</v>
      </c>
      <c r="V229" s="148">
        <v>0.6348665395856794</v>
      </c>
      <c r="W229" s="148">
        <v>0.63535411263092423</v>
      </c>
      <c r="Y229" s="11" t="s">
        <v>62</v>
      </c>
      <c r="Z229" s="148">
        <v>-1.4231412635825418</v>
      </c>
      <c r="AA229" s="148">
        <v>-1.2910815238242537</v>
      </c>
      <c r="AB229" s="148">
        <v>-1.6586172603648341</v>
      </c>
      <c r="AC229" s="148">
        <v>-1.0027082413732193</v>
      </c>
      <c r="AD229" s="148">
        <v>-0.92295154011494362</v>
      </c>
      <c r="AE229" s="148">
        <v>-0.87691641674449927</v>
      </c>
      <c r="AG229" s="11" t="s">
        <v>62</v>
      </c>
      <c r="AH229" s="148">
        <v>-0.92511350363042311</v>
      </c>
      <c r="AI229" s="148">
        <v>-1.3368847335271263</v>
      </c>
      <c r="AJ229" s="148">
        <v>-1.7049565005742435</v>
      </c>
      <c r="AK229" s="148">
        <v>-1.6951851144150909</v>
      </c>
      <c r="AL229" s="148">
        <v>-1.6951851144150909</v>
      </c>
      <c r="AM229" s="148">
        <v>-1.6951851144150909</v>
      </c>
      <c r="AO229" s="11" t="s">
        <v>62</v>
      </c>
      <c r="AP229" s="148">
        <v>-1.4874338509109235</v>
      </c>
      <c r="AQ229" s="148">
        <v>-1.4581904388157145</v>
      </c>
      <c r="AR229" s="148">
        <v>-1.5138236752641268</v>
      </c>
      <c r="AS229" s="148">
        <v>-1.4834087411432202</v>
      </c>
      <c r="AT229" s="148">
        <v>-1.4918880563430801</v>
      </c>
      <c r="AU229" s="148">
        <v>-1.5834485690237718</v>
      </c>
      <c r="AW229" s="11" t="s">
        <v>62</v>
      </c>
      <c r="AX229" s="148">
        <v>-1.3833326181550649</v>
      </c>
      <c r="AY229" s="148">
        <v>-1.3651002596310027</v>
      </c>
      <c r="AZ229" s="148">
        <v>-1.3472675687294506</v>
      </c>
      <c r="BA229" s="148">
        <v>-1.3236347486465529</v>
      </c>
      <c r="BB229" s="148">
        <v>-1.2942845283011621</v>
      </c>
      <c r="BC229" s="148">
        <v>-1.2189755597973977</v>
      </c>
      <c r="BE229" s="11" t="s">
        <v>62</v>
      </c>
      <c r="BF229" s="148">
        <v>0.16232857356243208</v>
      </c>
      <c r="BG229" s="148">
        <v>0.16232857356243208</v>
      </c>
      <c r="BH229" s="148">
        <v>3.4450637609487578E-2</v>
      </c>
      <c r="BI229" s="148">
        <v>-0.10208429437187892</v>
      </c>
      <c r="BJ229" s="148">
        <v>-0.18663952479563448</v>
      </c>
      <c r="BK229" s="148">
        <v>-0.24419193686191462</v>
      </c>
      <c r="BN229" s="11"/>
      <c r="BO229" s="11"/>
      <c r="BP229" s="11"/>
      <c r="BQ229" s="11"/>
      <c r="BR229" s="11"/>
      <c r="BS229" s="11"/>
      <c r="BV229" s="11"/>
      <c r="BW229" s="11"/>
      <c r="BX229" s="11"/>
      <c r="BY229" s="11"/>
      <c r="BZ229" s="11"/>
      <c r="CA229" s="11"/>
    </row>
    <row r="230" spans="1:79">
      <c r="A230" s="11" t="s">
        <v>195</v>
      </c>
      <c r="B230" s="148" t="s">
        <v>345</v>
      </c>
      <c r="C230" s="148" t="s">
        <v>345</v>
      </c>
      <c r="D230" s="148" t="s">
        <v>345</v>
      </c>
      <c r="E230" s="148" t="s">
        <v>345</v>
      </c>
      <c r="F230" s="148" t="s">
        <v>345</v>
      </c>
      <c r="G230" s="148" t="s">
        <v>345</v>
      </c>
      <c r="I230" s="11" t="s">
        <v>195</v>
      </c>
      <c r="J230" s="148">
        <v>-0.48582617397762573</v>
      </c>
      <c r="K230" s="148">
        <v>-0.49651707401819639</v>
      </c>
      <c r="L230" s="148">
        <v>0.18164582243637495</v>
      </c>
      <c r="M230" s="148">
        <v>6.9607594915724533E-3</v>
      </c>
      <c r="N230" s="148">
        <v>-0.62702683167495876</v>
      </c>
      <c r="O230" s="148">
        <v>-0.62702683167495876</v>
      </c>
      <c r="Q230" s="11" t="s">
        <v>195</v>
      </c>
      <c r="R230" s="148">
        <v>-8.1189787544634989E-2</v>
      </c>
      <c r="S230" s="148">
        <v>-0.10905199992140682</v>
      </c>
      <c r="T230" s="148">
        <v>-0.14913222800008072</v>
      </c>
      <c r="U230" s="148">
        <v>-8.1551137993131462E-2</v>
      </c>
      <c r="V230" s="148">
        <v>1.9317314158092732E-2</v>
      </c>
      <c r="W230" s="148">
        <v>2.4088524957840945E-2</v>
      </c>
      <c r="Y230" s="11" t="s">
        <v>195</v>
      </c>
      <c r="Z230" s="148">
        <v>-1.5142865915168946</v>
      </c>
      <c r="AA230" s="148">
        <v>-1.4158895020626336</v>
      </c>
      <c r="AB230" s="148">
        <v>-1.8286763134985997</v>
      </c>
      <c r="AC230" s="148">
        <v>-2.3428338386882586</v>
      </c>
      <c r="AD230" s="148">
        <v>-1.3466037138392892</v>
      </c>
      <c r="AE230" s="148">
        <v>-1.6260242417542699</v>
      </c>
      <c r="AG230" s="11" t="s">
        <v>195</v>
      </c>
      <c r="AH230" s="148" t="s">
        <v>345</v>
      </c>
      <c r="AI230" s="148" t="s">
        <v>345</v>
      </c>
      <c r="AJ230" s="148" t="s">
        <v>345</v>
      </c>
      <c r="AK230" s="148" t="s">
        <v>345</v>
      </c>
      <c r="AL230" s="148" t="s">
        <v>345</v>
      </c>
      <c r="AM230" s="148" t="s">
        <v>345</v>
      </c>
      <c r="AO230" s="11" t="s">
        <v>195</v>
      </c>
      <c r="AP230" s="148">
        <v>-1.4874338509109235</v>
      </c>
      <c r="AQ230" s="148">
        <v>-1.4581904388157145</v>
      </c>
      <c r="AR230" s="148">
        <v>-1.5138236752641268</v>
      </c>
      <c r="AS230" s="148">
        <v>-1.4834087411432202</v>
      </c>
      <c r="AT230" s="148">
        <v>-1.4918880563430801</v>
      </c>
      <c r="AU230" s="148">
        <v>-1.5834485690237718</v>
      </c>
      <c r="AW230" s="11" t="s">
        <v>195</v>
      </c>
      <c r="AX230" s="148">
        <v>-1.3833326181550649</v>
      </c>
      <c r="AY230" s="148">
        <v>-1.3651002596310027</v>
      </c>
      <c r="AZ230" s="148">
        <v>-1.3472675687294506</v>
      </c>
      <c r="BA230" s="148">
        <v>-1.3236347486465529</v>
      </c>
      <c r="BB230" s="148">
        <v>-1.2942845283011621</v>
      </c>
      <c r="BC230" s="148">
        <v>-1.2189755597973977</v>
      </c>
      <c r="BE230" s="11" t="s">
        <v>195</v>
      </c>
      <c r="BF230" s="148">
        <v>-1.6611334672142768</v>
      </c>
      <c r="BG230" s="148">
        <v>-1.6611334672142768</v>
      </c>
      <c r="BH230" s="148">
        <v>-1.728228442598817</v>
      </c>
      <c r="BI230" s="148">
        <v>-1.7588349996021275</v>
      </c>
      <c r="BJ230" s="148">
        <v>-1.9285868958380661</v>
      </c>
      <c r="BK230" s="148">
        <v>-1.6996482720277641</v>
      </c>
      <c r="BN230" s="11"/>
      <c r="BO230" s="11"/>
      <c r="BP230" s="11"/>
      <c r="BQ230" s="11"/>
      <c r="BR230" s="11"/>
      <c r="BS230" s="11"/>
      <c r="BV230" s="11"/>
      <c r="BW230" s="11"/>
      <c r="BX230" s="11"/>
      <c r="BY230" s="11"/>
      <c r="BZ230" s="11"/>
      <c r="CA230" s="11"/>
    </row>
    <row r="231" spans="1:79" ht="13" customHeight="1">
      <c r="A231" s="11" t="s">
        <v>196</v>
      </c>
      <c r="B231" s="148" t="s">
        <v>345</v>
      </c>
      <c r="C231" s="148" t="s">
        <v>345</v>
      </c>
      <c r="D231" s="148" t="s">
        <v>345</v>
      </c>
      <c r="E231" s="148" t="s">
        <v>345</v>
      </c>
      <c r="F231" s="148" t="s">
        <v>345</v>
      </c>
      <c r="G231" s="148" t="s">
        <v>345</v>
      </c>
      <c r="I231" s="11" t="s">
        <v>196</v>
      </c>
      <c r="J231" s="148" t="s">
        <v>345</v>
      </c>
      <c r="K231" s="148" t="s">
        <v>345</v>
      </c>
      <c r="L231" s="148" t="s">
        <v>345</v>
      </c>
      <c r="M231" s="148" t="s">
        <v>345</v>
      </c>
      <c r="N231" s="148" t="s">
        <v>345</v>
      </c>
      <c r="O231" s="148" t="s">
        <v>345</v>
      </c>
      <c r="Q231" s="11" t="s">
        <v>196</v>
      </c>
      <c r="R231" s="148">
        <v>-0.40784101587634652</v>
      </c>
      <c r="S231" s="148">
        <v>-0.43922921138284804</v>
      </c>
      <c r="T231" s="148">
        <v>-0.58865822642820931</v>
      </c>
      <c r="U231" s="148">
        <v>-0.61318621547599828</v>
      </c>
      <c r="V231" s="148">
        <v>-0.69006341417927863</v>
      </c>
      <c r="W231" s="148">
        <v>-0.6803555875173104</v>
      </c>
      <c r="Y231" s="11" t="s">
        <v>196</v>
      </c>
      <c r="Z231" s="148">
        <v>-1.5543352962153223</v>
      </c>
      <c r="AA231" s="148">
        <v>-2.0024869997830197</v>
      </c>
      <c r="AB231" s="148">
        <v>-2.3594938856813021</v>
      </c>
      <c r="AC231" s="148">
        <v>-1.5025621619151635</v>
      </c>
      <c r="AD231" s="148">
        <v>-1.4101515398979412</v>
      </c>
      <c r="AE231" s="148">
        <v>-1.7143741679597413</v>
      </c>
      <c r="AG231" s="11" t="s">
        <v>196</v>
      </c>
      <c r="AH231" s="148">
        <v>-1.2637127157614321</v>
      </c>
      <c r="AI231" s="148">
        <v>-1.5574931760681117</v>
      </c>
      <c r="AJ231" s="148">
        <v>-1.2860526122929916</v>
      </c>
      <c r="AK231" s="148">
        <v>-0.74261875095924657</v>
      </c>
      <c r="AL231" s="148">
        <v>-0.74261875095924657</v>
      </c>
      <c r="AM231" s="148">
        <v>-0.74261875095924657</v>
      </c>
      <c r="AO231" s="11" t="s">
        <v>196</v>
      </c>
      <c r="AP231" s="148">
        <v>-1.9674423844718192</v>
      </c>
      <c r="AQ231" s="148">
        <v>-1.9344542514934275</v>
      </c>
      <c r="AR231" s="148">
        <v>-2.0023484469629089</v>
      </c>
      <c r="AS231" s="148">
        <v>-1.9659633918765571</v>
      </c>
      <c r="AT231" s="148">
        <v>-1.975259786598238</v>
      </c>
      <c r="AU231" s="148">
        <v>-2.0864263497724997</v>
      </c>
      <c r="AW231" s="11" t="s">
        <v>196</v>
      </c>
      <c r="AX231" s="148">
        <v>-1.9989916405207806</v>
      </c>
      <c r="AY231" s="148">
        <v>-1.9793953764649539</v>
      </c>
      <c r="AZ231" s="148">
        <v>-1.9603500016906052</v>
      </c>
      <c r="BA231" s="148">
        <v>-1.9328075591032055</v>
      </c>
      <c r="BB231" s="148">
        <v>-1.893353367114843</v>
      </c>
      <c r="BC231" s="148">
        <v>-2.3670804475135516</v>
      </c>
      <c r="BE231" s="11" t="s">
        <v>196</v>
      </c>
      <c r="BF231" s="148">
        <v>-1.9236370000767335</v>
      </c>
      <c r="BG231" s="148">
        <v>-1.9236370000767335</v>
      </c>
      <c r="BH231" s="148">
        <v>-2.0016634245701881</v>
      </c>
      <c r="BI231" s="148">
        <v>-2.0374477308120191</v>
      </c>
      <c r="BJ231" s="148">
        <v>-2.221526994271628</v>
      </c>
      <c r="BK231" s="148">
        <v>-2.2807837152054953</v>
      </c>
      <c r="BN231" s="11"/>
      <c r="BO231" s="11"/>
      <c r="BP231" s="11"/>
      <c r="BQ231" s="11"/>
      <c r="BR231" s="11"/>
      <c r="BS231" s="11"/>
      <c r="BV231" s="11"/>
      <c r="BW231" s="11"/>
      <c r="BX231" s="11"/>
      <c r="BY231" s="11"/>
      <c r="BZ231" s="11"/>
      <c r="CA231" s="11"/>
    </row>
    <row r="232" spans="1:79" ht="13" customHeight="1">
      <c r="A232" s="11" t="s">
        <v>63</v>
      </c>
      <c r="B232" s="148">
        <v>-0.86506982619548378</v>
      </c>
      <c r="C232" s="148">
        <v>-0.87921720233809597</v>
      </c>
      <c r="D232" s="148">
        <v>-0.8823185952936129</v>
      </c>
      <c r="E232" s="148">
        <v>-0.89453193316662061</v>
      </c>
      <c r="F232" s="148">
        <v>-0.89453193316662061</v>
      </c>
      <c r="G232" s="148">
        <v>-0.89453193316662061</v>
      </c>
      <c r="I232" s="11" t="s">
        <v>63</v>
      </c>
      <c r="J232" s="148" t="s">
        <v>345</v>
      </c>
      <c r="K232" s="148" t="s">
        <v>345</v>
      </c>
      <c r="L232" s="148" t="s">
        <v>345</v>
      </c>
      <c r="M232" s="148" t="s">
        <v>345</v>
      </c>
      <c r="N232" s="148" t="s">
        <v>345</v>
      </c>
      <c r="O232" s="148" t="s">
        <v>345</v>
      </c>
      <c r="Q232" s="11" t="s">
        <v>63</v>
      </c>
      <c r="R232" s="148">
        <v>-0.95737726567306436</v>
      </c>
      <c r="S232" s="148">
        <v>-0.99469734013148114</v>
      </c>
      <c r="T232" s="148">
        <v>-0.8240444608959504</v>
      </c>
      <c r="U232" s="148">
        <v>-0.60603577731214076</v>
      </c>
      <c r="V232" s="148">
        <v>-0.61965944045654253</v>
      </c>
      <c r="W232" s="148">
        <v>-0.61044155855844973</v>
      </c>
      <c r="Y232" s="11" t="s">
        <v>63</v>
      </c>
      <c r="Z232" s="148">
        <v>4.5311242026474616E-2</v>
      </c>
      <c r="AA232" s="148">
        <v>0.13172942809327878</v>
      </c>
      <c r="AB232" s="148">
        <v>8.5946324289728593E-2</v>
      </c>
      <c r="AC232" s="148">
        <v>7.0254053583194226E-2</v>
      </c>
      <c r="AD232" s="148">
        <v>0.20678758981664458</v>
      </c>
      <c r="AE232" s="148">
        <v>0.19510416672048009</v>
      </c>
      <c r="AG232" s="11" t="s">
        <v>63</v>
      </c>
      <c r="AH232" s="148">
        <v>-0.20336255145643134</v>
      </c>
      <c r="AI232" s="148">
        <v>-0.25302586365185159</v>
      </c>
      <c r="AJ232" s="148">
        <v>-0.36446405807423848</v>
      </c>
      <c r="AK232" s="148">
        <v>-0.36906331430989642</v>
      </c>
      <c r="AL232" s="148">
        <v>-0.36906331430989642</v>
      </c>
      <c r="AM232" s="148">
        <v>-0.36906331430989642</v>
      </c>
      <c r="AO232" s="11" t="s">
        <v>63</v>
      </c>
      <c r="AP232" s="148">
        <v>0.43260028333265899</v>
      </c>
      <c r="AQ232" s="148">
        <v>0.44686481189513844</v>
      </c>
      <c r="AR232" s="148">
        <v>-4.8249360167780933E-2</v>
      </c>
      <c r="AS232" s="148">
        <v>-3.5744788943210072E-2</v>
      </c>
      <c r="AT232" s="148">
        <v>-4.1772865577606212E-2</v>
      </c>
      <c r="AU232" s="148">
        <v>-7.4515226777589372E-2</v>
      </c>
      <c r="AW232" s="11" t="s">
        <v>63</v>
      </c>
      <c r="AX232" s="148">
        <v>-0.15201457342363361</v>
      </c>
      <c r="AY232" s="148">
        <v>-0.13651002596310033</v>
      </c>
      <c r="AZ232" s="148">
        <v>-0.12110270280714162</v>
      </c>
      <c r="BA232" s="148">
        <v>-0.10528912773324847</v>
      </c>
      <c r="BB232" s="148">
        <v>-9.6146850673800521E-2</v>
      </c>
      <c r="BC232" s="148">
        <v>-7.0870672081244104E-2</v>
      </c>
      <c r="BE232" s="11" t="s">
        <v>63</v>
      </c>
      <c r="BF232" s="148">
        <v>-0.8829979948005654</v>
      </c>
      <c r="BG232" s="148">
        <v>-0.8829979948005654</v>
      </c>
      <c r="BH232" s="148">
        <v>-0.7809715407694231</v>
      </c>
      <c r="BI232" s="148">
        <v>-0.65433452944862835</v>
      </c>
      <c r="BJ232" s="148">
        <v>-0.47957962322919634</v>
      </c>
      <c r="BK232" s="148">
        <v>-0.53737738567230142</v>
      </c>
      <c r="BN232" s="11"/>
      <c r="BO232" s="11"/>
      <c r="BP232" s="11"/>
      <c r="BQ232" s="11"/>
      <c r="BR232" s="11"/>
      <c r="BS232" s="11"/>
      <c r="BV232" s="11"/>
      <c r="BW232" s="11"/>
      <c r="BX232" s="11"/>
      <c r="BY232" s="11"/>
      <c r="BZ232" s="11"/>
      <c r="CA232" s="11"/>
    </row>
    <row r="233" spans="1:79" ht="13" customHeight="1">
      <c r="A233" s="11" t="s">
        <v>17</v>
      </c>
      <c r="B233" s="148">
        <v>-0.23205657781176114</v>
      </c>
      <c r="C233" s="148">
        <v>-0.13720249103633206</v>
      </c>
      <c r="D233" s="148">
        <v>-0.21919229590005759</v>
      </c>
      <c r="E233" s="148">
        <v>-0.22849342901188024</v>
      </c>
      <c r="F233" s="148">
        <v>-0.22849342901188024</v>
      </c>
      <c r="G233" s="148">
        <v>-0.22849342901188024</v>
      </c>
      <c r="I233" s="11" t="s">
        <v>17</v>
      </c>
      <c r="J233" s="148" t="s">
        <v>345</v>
      </c>
      <c r="K233" s="148" t="s">
        <v>345</v>
      </c>
      <c r="L233" s="148" t="s">
        <v>345</v>
      </c>
      <c r="M233" s="148" t="s">
        <v>345</v>
      </c>
      <c r="N233" s="148" t="s">
        <v>345</v>
      </c>
      <c r="O233" s="148" t="s">
        <v>345</v>
      </c>
      <c r="Q233" s="11" t="s">
        <v>17</v>
      </c>
      <c r="R233" s="148" t="s">
        <v>345</v>
      </c>
      <c r="S233" s="148" t="s">
        <v>345</v>
      </c>
      <c r="T233" s="148" t="s">
        <v>345</v>
      </c>
      <c r="U233" s="148" t="s">
        <v>345</v>
      </c>
      <c r="V233" s="148" t="s">
        <v>345</v>
      </c>
      <c r="W233" s="148" t="s">
        <v>345</v>
      </c>
      <c r="Y233" s="11" t="s">
        <v>17</v>
      </c>
      <c r="Z233" s="148">
        <v>-1.3817115690669268</v>
      </c>
      <c r="AA233" s="148">
        <v>-1.3659663107672817</v>
      </c>
      <c r="AB233" s="148">
        <v>-0.94607431478061466</v>
      </c>
      <c r="AC233" s="148">
        <v>-0.89929018884730005</v>
      </c>
      <c r="AD233" s="148">
        <v>-0.78173414887349513</v>
      </c>
      <c r="AE233" s="148">
        <v>-0.87753859932341083</v>
      </c>
      <c r="AG233" s="11" t="s">
        <v>17</v>
      </c>
      <c r="AH233" s="148">
        <v>-1.4686543441565163</v>
      </c>
      <c r="AI233" s="148">
        <v>-1.461576461919857</v>
      </c>
      <c r="AJ233" s="148">
        <v>-1.3232885134735475</v>
      </c>
      <c r="AK233" s="148">
        <v>-1.4803907383417141</v>
      </c>
      <c r="AL233" s="148">
        <v>-1.4803907383417141</v>
      </c>
      <c r="AM233" s="148">
        <v>-1.4803907383417141</v>
      </c>
      <c r="AO233" s="11" t="s">
        <v>17</v>
      </c>
      <c r="AP233" s="148">
        <v>-1.0074253173500278</v>
      </c>
      <c r="AQ233" s="148">
        <v>-0.9819266261380013</v>
      </c>
      <c r="AR233" s="148">
        <v>-1.0252989035653448</v>
      </c>
      <c r="AS233" s="148">
        <v>-1.0008540904098835</v>
      </c>
      <c r="AT233" s="148">
        <v>-1.0085163260879222</v>
      </c>
      <c r="AU233" s="148">
        <v>-0.57749300752631683</v>
      </c>
      <c r="AW233" s="11" t="s">
        <v>17</v>
      </c>
      <c r="AX233" s="148">
        <v>-0.76767359578934924</v>
      </c>
      <c r="AY233" s="148">
        <v>-0.75080514279705157</v>
      </c>
      <c r="AZ233" s="148">
        <v>-0.73418513576829614</v>
      </c>
      <c r="BA233" s="148">
        <v>-0.71446193818990078</v>
      </c>
      <c r="BB233" s="148">
        <v>-0.69521568948748136</v>
      </c>
      <c r="BC233" s="148">
        <v>-0.64492311593932083</v>
      </c>
      <c r="BE233" s="11" t="s">
        <v>17</v>
      </c>
      <c r="BF233" s="148">
        <v>-1.1408139645761928</v>
      </c>
      <c r="BG233" s="148">
        <v>-1.1408139645761928</v>
      </c>
      <c r="BH233" s="148">
        <v>-1.1862412461912775</v>
      </c>
      <c r="BI233" s="148">
        <v>-1.206584764525378</v>
      </c>
      <c r="BJ233" s="148">
        <v>-1.3479377721572556</v>
      </c>
      <c r="BK233" s="148">
        <v>-1.1185128288500328</v>
      </c>
      <c r="BN233" s="11"/>
      <c r="BO233" s="11"/>
      <c r="BP233" s="11"/>
      <c r="BQ233" s="11"/>
      <c r="BR233" s="11"/>
      <c r="BS233" s="11"/>
      <c r="BV233" s="11"/>
      <c r="BW233" s="11"/>
      <c r="BX233" s="11"/>
      <c r="BY233" s="11"/>
      <c r="BZ233" s="11"/>
      <c r="CA233" s="11"/>
    </row>
    <row r="234" spans="1:79" ht="13" customHeight="1">
      <c r="A234" s="11" t="s">
        <v>18</v>
      </c>
      <c r="B234" s="148">
        <v>-0.76760194855743757</v>
      </c>
      <c r="C234" s="148">
        <v>-0.78447855692060509</v>
      </c>
      <c r="D234" s="148">
        <v>-0.78980728126125566</v>
      </c>
      <c r="E234" s="148">
        <v>-0.80161434375439244</v>
      </c>
      <c r="F234" s="148">
        <v>-0.80161434375439244</v>
      </c>
      <c r="G234" s="148">
        <v>-0.80161434375439244</v>
      </c>
      <c r="I234" s="11" t="s">
        <v>18</v>
      </c>
      <c r="J234" s="148" t="s">
        <v>345</v>
      </c>
      <c r="K234" s="148" t="s">
        <v>345</v>
      </c>
      <c r="L234" s="148" t="s">
        <v>345</v>
      </c>
      <c r="M234" s="148" t="s">
        <v>345</v>
      </c>
      <c r="N234" s="148" t="s">
        <v>345</v>
      </c>
      <c r="O234" s="148" t="s">
        <v>345</v>
      </c>
      <c r="Q234" s="11" t="s">
        <v>18</v>
      </c>
      <c r="R234" s="148" t="s">
        <v>345</v>
      </c>
      <c r="S234" s="148" t="s">
        <v>345</v>
      </c>
      <c r="T234" s="148" t="s">
        <v>345</v>
      </c>
      <c r="U234" s="148" t="s">
        <v>345</v>
      </c>
      <c r="V234" s="148" t="s">
        <v>345</v>
      </c>
      <c r="W234" s="148" t="s">
        <v>345</v>
      </c>
      <c r="Y234" s="11" t="s">
        <v>18</v>
      </c>
      <c r="Z234" s="148">
        <v>0.59770716890133968</v>
      </c>
      <c r="AA234" s="148">
        <v>0.68088453234215096</v>
      </c>
      <c r="AB234" s="148">
        <v>0.69169756896145174</v>
      </c>
      <c r="AC234" s="148">
        <v>0.63043517143192429</v>
      </c>
      <c r="AD234" s="148">
        <v>0.60219628529270042</v>
      </c>
      <c r="AE234" s="148">
        <v>0.29651992708309871</v>
      </c>
      <c r="AG234" s="11" t="s">
        <v>18</v>
      </c>
      <c r="AH234" s="148">
        <v>0.68768800678306508</v>
      </c>
      <c r="AI234" s="148">
        <v>0.60063289226761329</v>
      </c>
      <c r="AJ234" s="148">
        <v>0.7526129773424326</v>
      </c>
      <c r="AK234" s="148">
        <v>0.84499185480049388</v>
      </c>
      <c r="AL234" s="148">
        <v>0.84499185480049388</v>
      </c>
      <c r="AM234" s="148">
        <v>0.84499185480049388</v>
      </c>
      <c r="AO234" s="11" t="s">
        <v>18</v>
      </c>
      <c r="AP234" s="148">
        <v>0.43260028333265899</v>
      </c>
      <c r="AQ234" s="148">
        <v>0.44686481189513844</v>
      </c>
      <c r="AR234" s="148">
        <v>0.44027541153100103</v>
      </c>
      <c r="AS234" s="148">
        <v>0.44680986179012661</v>
      </c>
      <c r="AT234" s="148">
        <v>0.44159886467755177</v>
      </c>
      <c r="AU234" s="148">
        <v>0.42846255397113814</v>
      </c>
      <c r="AW234" s="11" t="s">
        <v>18</v>
      </c>
      <c r="AX234" s="148">
        <v>0.46364444894208201</v>
      </c>
      <c r="AY234" s="148">
        <v>0.47778509087085086</v>
      </c>
      <c r="AZ234" s="148">
        <v>0.49197973015401286</v>
      </c>
      <c r="BA234" s="148">
        <v>0.50388368272340378</v>
      </c>
      <c r="BB234" s="148">
        <v>0.50292198813988032</v>
      </c>
      <c r="BC234" s="148">
        <v>0.50318177177683265</v>
      </c>
      <c r="BE234" s="11" t="s">
        <v>18</v>
      </c>
      <c r="BF234" s="148">
        <v>0.94046404597614353</v>
      </c>
      <c r="BG234" s="148">
        <v>0.94046404597614353</v>
      </c>
      <c r="BH234" s="148">
        <v>0.98170753943888156</v>
      </c>
      <c r="BI234" s="148">
        <v>1.0024161757816199</v>
      </c>
      <c r="BJ234" s="148">
        <v>0.97465872256598651</v>
      </c>
      <c r="BK234" s="148">
        <v>0.91807894949354785</v>
      </c>
      <c r="BN234" s="11"/>
      <c r="BO234" s="11"/>
      <c r="BP234" s="11"/>
      <c r="BQ234" s="11"/>
      <c r="BR234" s="11"/>
      <c r="BS234" s="11"/>
      <c r="BV234" s="11"/>
      <c r="BW234" s="11"/>
      <c r="BX234" s="11"/>
      <c r="BY234" s="11"/>
      <c r="BZ234" s="11"/>
      <c r="CA234" s="11"/>
    </row>
    <row r="235" spans="1:79" ht="13" customHeight="1">
      <c r="A235" s="11" t="s">
        <v>19</v>
      </c>
      <c r="B235" s="148">
        <v>0.60177583445588223</v>
      </c>
      <c r="C235" s="148">
        <v>0.61292979269815073</v>
      </c>
      <c r="D235" s="148">
        <v>0.73530114960632731</v>
      </c>
      <c r="E235" s="148">
        <v>0.73019179769676701</v>
      </c>
      <c r="F235" s="148">
        <v>0.73019179769676701</v>
      </c>
      <c r="G235" s="148">
        <v>0.73019179769676701</v>
      </c>
      <c r="I235" s="11" t="s">
        <v>19</v>
      </c>
      <c r="J235" s="148" t="s">
        <v>345</v>
      </c>
      <c r="K235" s="148" t="s">
        <v>345</v>
      </c>
      <c r="L235" s="148" t="s">
        <v>345</v>
      </c>
      <c r="M235" s="148" t="s">
        <v>345</v>
      </c>
      <c r="N235" s="148" t="s">
        <v>345</v>
      </c>
      <c r="O235" s="148" t="s">
        <v>345</v>
      </c>
      <c r="Q235" s="11" t="s">
        <v>19</v>
      </c>
      <c r="R235" s="148">
        <v>0.53988308125672746</v>
      </c>
      <c r="S235" s="148">
        <v>0.50694861759515797</v>
      </c>
      <c r="T235" s="148">
        <v>0.46830264125034743</v>
      </c>
      <c r="U235" s="148">
        <v>0.36582794312560324</v>
      </c>
      <c r="V235" s="148">
        <v>0.32678846146790946</v>
      </c>
      <c r="W235" s="148">
        <v>0.32941996522128475</v>
      </c>
      <c r="Y235" s="11" t="s">
        <v>19</v>
      </c>
      <c r="Z235" s="148">
        <v>0.72429790214349632</v>
      </c>
      <c r="AA235" s="148">
        <v>0.68088453234215096</v>
      </c>
      <c r="AB235" s="148">
        <v>0.57952141254076228</v>
      </c>
      <c r="AC235" s="148">
        <v>0.61966245762714101</v>
      </c>
      <c r="AD235" s="148">
        <v>0.66574411135135225</v>
      </c>
      <c r="AE235" s="148">
        <v>0.54912605412127713</v>
      </c>
      <c r="AG235" s="11" t="s">
        <v>19</v>
      </c>
      <c r="AH235" s="148">
        <v>0.40255182814642598</v>
      </c>
      <c r="AI235" s="148">
        <v>0.44716614963040613</v>
      </c>
      <c r="AJ235" s="148">
        <v>0.52919757025909819</v>
      </c>
      <c r="AK235" s="148">
        <v>0.51813084773231155</v>
      </c>
      <c r="AL235" s="148">
        <v>0.51813084773231155</v>
      </c>
      <c r="AM235" s="148">
        <v>0.51813084773231155</v>
      </c>
      <c r="AO235" s="11" t="s">
        <v>19</v>
      </c>
      <c r="AP235" s="148">
        <v>0.91260881689355466</v>
      </c>
      <c r="AQ235" s="148">
        <v>0.92312862457285161</v>
      </c>
      <c r="AR235" s="148">
        <v>0.92880018322978297</v>
      </c>
      <c r="AS235" s="148">
        <v>0.9293645125234633</v>
      </c>
      <c r="AT235" s="148">
        <v>0.92497059493270972</v>
      </c>
      <c r="AU235" s="148">
        <v>0.93144033471986565</v>
      </c>
      <c r="AW235" s="11" t="s">
        <v>19</v>
      </c>
      <c r="AX235" s="148">
        <v>1.0793034713077976</v>
      </c>
      <c r="AY235" s="148">
        <v>1.0920802077048022</v>
      </c>
      <c r="AZ235" s="148">
        <v>1.1050621631151674</v>
      </c>
      <c r="BA235" s="148">
        <v>1.1130564931800562</v>
      </c>
      <c r="BB235" s="148">
        <v>1.1019908269535612</v>
      </c>
      <c r="BC235" s="148">
        <v>1.0772342156349095</v>
      </c>
      <c r="BE235" s="11" t="s">
        <v>19</v>
      </c>
      <c r="BF235" s="148">
        <v>0.68264807620051626</v>
      </c>
      <c r="BG235" s="148">
        <v>0.68264807620051626</v>
      </c>
      <c r="BH235" s="148">
        <v>0.57643783401702786</v>
      </c>
      <c r="BI235" s="148">
        <v>0.45016594070487076</v>
      </c>
      <c r="BJ235" s="148">
        <v>0.39400959888517623</v>
      </c>
      <c r="BK235" s="148">
        <v>0.33694350631581688</v>
      </c>
      <c r="BN235" s="11"/>
      <c r="BO235" s="11"/>
      <c r="BP235" s="11"/>
      <c r="BQ235" s="11"/>
      <c r="BR235" s="11"/>
      <c r="BS235" s="11"/>
      <c r="BV235" s="11"/>
      <c r="BW235" s="11"/>
      <c r="BX235" s="11"/>
      <c r="BY235" s="11"/>
      <c r="BZ235" s="11"/>
      <c r="CA235" s="11"/>
    </row>
    <row r="236" spans="1:79" ht="13" customHeight="1">
      <c r="A236" s="11" t="s">
        <v>64</v>
      </c>
      <c r="B236" s="148">
        <v>1.6163482915188885</v>
      </c>
      <c r="C236" s="148">
        <v>1.6915186311939596</v>
      </c>
      <c r="D236" s="148">
        <v>1.7162606404552305</v>
      </c>
      <c r="E236" s="148">
        <v>1.7154592988031314</v>
      </c>
      <c r="F236" s="148">
        <v>1.7154592988031314</v>
      </c>
      <c r="G236" s="148">
        <v>1.7154592988031314</v>
      </c>
      <c r="I236" s="11" t="s">
        <v>64</v>
      </c>
      <c r="J236" s="148">
        <v>1.5119075933035568</v>
      </c>
      <c r="K236" s="148">
        <v>1.3906835319548572</v>
      </c>
      <c r="L236" s="148">
        <v>1.4799818974061472</v>
      </c>
      <c r="M236" s="148">
        <v>1.6095541503508612</v>
      </c>
      <c r="N236" s="148">
        <v>1.5675287582168473</v>
      </c>
      <c r="O236" s="148">
        <v>1.5675287582168473</v>
      </c>
      <c r="Q236" s="11" t="s">
        <v>64</v>
      </c>
      <c r="R236" s="148">
        <v>0.94754381421470613</v>
      </c>
      <c r="S236" s="148">
        <v>0.93199674781651987</v>
      </c>
      <c r="T236" s="148">
        <v>0.98023743480252323</v>
      </c>
      <c r="U236" s="148">
        <v>0.95418983004174462</v>
      </c>
      <c r="V236" s="148">
        <v>0.95508323386254335</v>
      </c>
      <c r="W236" s="148">
        <v>0.95334240296450679</v>
      </c>
      <c r="Y236" s="11" t="s">
        <v>64</v>
      </c>
      <c r="Z236" s="148">
        <v>1.1270865988230854</v>
      </c>
      <c r="AA236" s="148">
        <v>0.93050048881891101</v>
      </c>
      <c r="AB236" s="148">
        <v>1.0730965007917961</v>
      </c>
      <c r="AC236" s="148">
        <v>1.1475254340615213</v>
      </c>
      <c r="AD236" s="148">
        <v>1.0964571546377704</v>
      </c>
      <c r="AE236" s="148">
        <v>1.2503258205548418</v>
      </c>
      <c r="AG236" s="11" t="s">
        <v>64</v>
      </c>
      <c r="AH236" s="148">
        <v>1.3292444087155024</v>
      </c>
      <c r="AI236" s="148">
        <v>1.396741619698125</v>
      </c>
      <c r="AJ236" s="148">
        <v>1.4042412480021573</v>
      </c>
      <c r="AK236" s="148">
        <v>1.4333416675232211</v>
      </c>
      <c r="AL236" s="148">
        <v>1.4333416675232211</v>
      </c>
      <c r="AM236" s="148">
        <v>1.4333416675232211</v>
      </c>
      <c r="AO236" s="11" t="s">
        <v>64</v>
      </c>
      <c r="AP236" s="148">
        <v>0.91260881689355466</v>
      </c>
      <c r="AQ236" s="148">
        <v>0.92312862457285161</v>
      </c>
      <c r="AR236" s="148">
        <v>0.92880018322978297</v>
      </c>
      <c r="AS236" s="148">
        <v>0.9293645125234633</v>
      </c>
      <c r="AT236" s="148">
        <v>0.92497059493270972</v>
      </c>
      <c r="AU236" s="148">
        <v>0.93144033471986565</v>
      </c>
      <c r="AW236" s="11" t="s">
        <v>64</v>
      </c>
      <c r="AX236" s="148">
        <v>1.0793034713077976</v>
      </c>
      <c r="AY236" s="148">
        <v>1.0920802077048022</v>
      </c>
      <c r="AZ236" s="148">
        <v>1.1050621631151674</v>
      </c>
      <c r="BA236" s="148">
        <v>1.1130564931800562</v>
      </c>
      <c r="BB236" s="148">
        <v>1.1019908269535612</v>
      </c>
      <c r="BC236" s="148">
        <v>1.0772342156349095</v>
      </c>
      <c r="BE236" s="11" t="s">
        <v>64</v>
      </c>
      <c r="BF236" s="148">
        <v>2.2436065841147688</v>
      </c>
      <c r="BG236" s="148">
        <v>2.2436065841147688</v>
      </c>
      <c r="BH236" s="148">
        <v>2.0681233160215626</v>
      </c>
      <c r="BI236" s="148">
        <v>1.8332791420682615</v>
      </c>
      <c r="BJ236" s="148">
        <v>1.8482479446803595</v>
      </c>
      <c r="BK236" s="148">
        <v>2.0803498358490105</v>
      </c>
      <c r="BN236" s="11"/>
      <c r="BO236" s="11"/>
      <c r="BP236" s="11"/>
      <c r="BQ236" s="11"/>
      <c r="BR236" s="11"/>
      <c r="BS236" s="11"/>
      <c r="BV236" s="11"/>
      <c r="BW236" s="11"/>
      <c r="BX236" s="11"/>
      <c r="BY236" s="11"/>
      <c r="BZ236" s="11"/>
      <c r="CA236" s="11"/>
    </row>
    <row r="237" spans="1:79" ht="13" customHeight="1">
      <c r="A237" s="11" t="s">
        <v>65</v>
      </c>
      <c r="B237" s="148">
        <v>2.9805929339116393</v>
      </c>
      <c r="C237" s="148">
        <v>2.9647564566586277</v>
      </c>
      <c r="D237" s="148">
        <v>2.8712821948851048</v>
      </c>
      <c r="E237" s="148">
        <v>2.8755532795161409</v>
      </c>
      <c r="F237" s="148">
        <v>2.8755532795161409</v>
      </c>
      <c r="G237" s="148">
        <v>2.8755532795161409</v>
      </c>
      <c r="I237" s="11" t="s">
        <v>65</v>
      </c>
      <c r="J237" s="148" t="s">
        <v>345</v>
      </c>
      <c r="K237" s="148" t="s">
        <v>345</v>
      </c>
      <c r="L237" s="148" t="s">
        <v>345</v>
      </c>
      <c r="M237" s="148" t="s">
        <v>345</v>
      </c>
      <c r="N237" s="148" t="s">
        <v>345</v>
      </c>
      <c r="O237" s="148" t="s">
        <v>345</v>
      </c>
      <c r="Q237" s="11" t="s">
        <v>65</v>
      </c>
      <c r="R237" s="148">
        <v>-0.41916492512517967</v>
      </c>
      <c r="S237" s="148">
        <v>-0.40026830043039802</v>
      </c>
      <c r="T237" s="148">
        <v>-0.39645207758778694</v>
      </c>
      <c r="U237" s="148">
        <v>-0.39033089270241461</v>
      </c>
      <c r="V237" s="148">
        <v>-0.36887563060968909</v>
      </c>
      <c r="W237" s="148">
        <v>-0.36140296574981429</v>
      </c>
      <c r="Y237" s="11" t="s">
        <v>65</v>
      </c>
      <c r="Z237" s="148">
        <v>1.0580371079637274</v>
      </c>
      <c r="AA237" s="148">
        <v>0.93050048881891101</v>
      </c>
      <c r="AB237" s="148">
        <v>1.0282260382235202</v>
      </c>
      <c r="AC237" s="148">
        <v>1.1475254340615213</v>
      </c>
      <c r="AD237" s="148">
        <v>1.1162275894115732</v>
      </c>
      <c r="AE237" s="148">
        <v>1.206150857452106</v>
      </c>
      <c r="AG237" s="11" t="s">
        <v>65</v>
      </c>
      <c r="AH237" s="148">
        <v>1.2134078361443679</v>
      </c>
      <c r="AI237" s="148">
        <v>1.2336832056460927</v>
      </c>
      <c r="AJ237" s="148">
        <v>1.2552976432799345</v>
      </c>
      <c r="AK237" s="148">
        <v>1.2372250632823121</v>
      </c>
      <c r="AL237" s="148">
        <v>1.2372250632823121</v>
      </c>
      <c r="AM237" s="148">
        <v>1.2372250632823121</v>
      </c>
      <c r="AO237" s="11" t="s">
        <v>65</v>
      </c>
      <c r="AP237" s="148">
        <v>0.91260881689355466</v>
      </c>
      <c r="AQ237" s="148">
        <v>0.92312862457285161</v>
      </c>
      <c r="AR237" s="148">
        <v>0.92880018322978297</v>
      </c>
      <c r="AS237" s="148">
        <v>0.9293645125234633</v>
      </c>
      <c r="AT237" s="148">
        <v>0.92497059493270972</v>
      </c>
      <c r="AU237" s="148">
        <v>0.93144033471986565</v>
      </c>
      <c r="AW237" s="11" t="s">
        <v>65</v>
      </c>
      <c r="AX237" s="148">
        <v>1.0793034713077976</v>
      </c>
      <c r="AY237" s="148">
        <v>1.0920802077048022</v>
      </c>
      <c r="AZ237" s="148">
        <v>1.1050621631151674</v>
      </c>
      <c r="BA237" s="148">
        <v>1.1130564931800562</v>
      </c>
      <c r="BB237" s="148">
        <v>1.1019908269535612</v>
      </c>
      <c r="BC237" s="148">
        <v>1.0772342156349095</v>
      </c>
      <c r="BE237" s="11" t="s">
        <v>65</v>
      </c>
      <c r="BF237" s="148">
        <v>1.2029675788386005</v>
      </c>
      <c r="BG237" s="148">
        <v>1.2029675788386005</v>
      </c>
      <c r="BH237" s="148">
        <v>1.2551425214102532</v>
      </c>
      <c r="BI237" s="148">
        <v>1.281028906991512</v>
      </c>
      <c r="BJ237" s="148">
        <v>1.2675988209995488</v>
      </c>
      <c r="BK237" s="148">
        <v>1.2112643983039351</v>
      </c>
      <c r="BN237" s="11"/>
      <c r="BO237" s="11"/>
      <c r="BP237" s="11"/>
      <c r="BQ237" s="11"/>
      <c r="BR237" s="11"/>
      <c r="BS237" s="11"/>
      <c r="BV237" s="11"/>
      <c r="BW237" s="11"/>
      <c r="BX237" s="11"/>
      <c r="BY237" s="11"/>
      <c r="BZ237" s="11"/>
      <c r="CA237" s="11"/>
    </row>
    <row r="238" spans="1:79" ht="13" customHeight="1">
      <c r="A238" s="11" t="s">
        <v>66</v>
      </c>
      <c r="B238" s="148" t="s">
        <v>345</v>
      </c>
      <c r="C238" s="148" t="s">
        <v>345</v>
      </c>
      <c r="D238" s="148" t="s">
        <v>345</v>
      </c>
      <c r="E238" s="148" t="s">
        <v>345</v>
      </c>
      <c r="F238" s="148" t="s">
        <v>345</v>
      </c>
      <c r="G238" s="148" t="s">
        <v>345</v>
      </c>
      <c r="I238" s="11" t="s">
        <v>66</v>
      </c>
      <c r="J238" s="148" t="s">
        <v>345</v>
      </c>
      <c r="K238" s="148" t="s">
        <v>345</v>
      </c>
      <c r="L238" s="148" t="s">
        <v>345</v>
      </c>
      <c r="M238" s="148" t="s">
        <v>345</v>
      </c>
      <c r="N238" s="148" t="s">
        <v>345</v>
      </c>
      <c r="O238" s="148" t="s">
        <v>345</v>
      </c>
      <c r="Q238" s="11" t="s">
        <v>66</v>
      </c>
      <c r="R238" s="148">
        <v>-0.51977350345134743</v>
      </c>
      <c r="S238" s="148">
        <v>-0.55236993584363636</v>
      </c>
      <c r="T238" s="148">
        <v>-0.61356316233074815</v>
      </c>
      <c r="U238" s="148">
        <v>-0.64989179805047204</v>
      </c>
      <c r="V238" s="148">
        <v>-0.61874904424461008</v>
      </c>
      <c r="W238" s="148">
        <v>-0.56427419115975297</v>
      </c>
      <c r="Y238" s="11" t="s">
        <v>66</v>
      </c>
      <c r="Z238" s="148">
        <v>0.36754219937014593</v>
      </c>
      <c r="AA238" s="148">
        <v>0.3314221932746868</v>
      </c>
      <c r="AB238" s="148">
        <v>0.37760433098352125</v>
      </c>
      <c r="AC238" s="148">
        <v>0.58734431621279115</v>
      </c>
      <c r="AD238" s="148">
        <v>0.77165715478243868</v>
      </c>
      <c r="AE238" s="148">
        <v>0.12355317014562667</v>
      </c>
      <c r="AG238" s="11" t="s">
        <v>66</v>
      </c>
      <c r="AH238" s="148">
        <v>-0.45285670776349057</v>
      </c>
      <c r="AI238" s="148">
        <v>-0.31057589214080383</v>
      </c>
      <c r="AJ238" s="148">
        <v>-0.51340766279646133</v>
      </c>
      <c r="AK238" s="148">
        <v>-0.9574131270326236</v>
      </c>
      <c r="AL238" s="148">
        <v>-0.9574131270326236</v>
      </c>
      <c r="AM238" s="148">
        <v>-0.9574131270326236</v>
      </c>
      <c r="AO238" s="11" t="s">
        <v>66</v>
      </c>
      <c r="AP238" s="148">
        <v>-0.52741678378913226</v>
      </c>
      <c r="AQ238" s="148">
        <v>-0.50566281346028807</v>
      </c>
      <c r="AR238" s="148">
        <v>-0.53677413186656286</v>
      </c>
      <c r="AS238" s="148">
        <v>-0.51829943967654679</v>
      </c>
      <c r="AT238" s="148">
        <v>-4.1772865577606212E-2</v>
      </c>
      <c r="AU238" s="148">
        <v>-7.4515226777589372E-2</v>
      </c>
      <c r="AW238" s="11" t="s">
        <v>66</v>
      </c>
      <c r="AX238" s="148">
        <v>-0.15201457342363361</v>
      </c>
      <c r="AY238" s="148">
        <v>-0.13651002596310033</v>
      </c>
      <c r="AZ238" s="148">
        <v>-0.12110270280714162</v>
      </c>
      <c r="BA238" s="148">
        <v>-0.10528912773324847</v>
      </c>
      <c r="BB238" s="148">
        <v>-9.6146850673800521E-2</v>
      </c>
      <c r="BC238" s="148">
        <v>-7.0870672081244104E-2</v>
      </c>
      <c r="BE238" s="11" t="s">
        <v>66</v>
      </c>
      <c r="BF238" s="148">
        <v>-7.2049580779047231E-2</v>
      </c>
      <c r="BG238" s="148">
        <v>-7.2049580779047231E-2</v>
      </c>
      <c r="BH238" s="148">
        <v>3.4450637609487578E-2</v>
      </c>
      <c r="BI238" s="148">
        <v>0.14667707277981004</v>
      </c>
      <c r="BJ238" s="148">
        <v>0.1063005736379274</v>
      </c>
      <c r="BK238" s="148">
        <v>0.33694350631581688</v>
      </c>
      <c r="BN238" s="11"/>
      <c r="BO238" s="11"/>
      <c r="BP238" s="11"/>
      <c r="BQ238" s="11"/>
      <c r="BR238" s="11"/>
      <c r="BS238" s="11"/>
      <c r="BV238" s="11"/>
      <c r="BW238" s="11"/>
      <c r="BX238" s="11"/>
      <c r="BY238" s="11"/>
      <c r="BZ238" s="11"/>
      <c r="CA238" s="11"/>
    </row>
    <row r="239" spans="1:79" ht="13" customHeight="1">
      <c r="A239" s="11" t="s">
        <v>67</v>
      </c>
      <c r="B239" s="148">
        <v>-0.74651547435892718</v>
      </c>
      <c r="C239" s="148">
        <v>-0.76071492222488613</v>
      </c>
      <c r="D239" s="148">
        <v>-0.76660233609660799</v>
      </c>
      <c r="E239" s="148">
        <v>-0.77830749107702313</v>
      </c>
      <c r="F239" s="148">
        <v>-0.77830749107702313</v>
      </c>
      <c r="G239" s="148">
        <v>-0.77830749107702313</v>
      </c>
      <c r="I239" s="11" t="s">
        <v>67</v>
      </c>
      <c r="J239" s="148">
        <v>-1.7297125508167344</v>
      </c>
      <c r="K239" s="148">
        <v>-1.8112511073058408</v>
      </c>
      <c r="L239" s="148">
        <v>-1.8663059951644227</v>
      </c>
      <c r="M239" s="148">
        <v>-2.0555121199647393</v>
      </c>
      <c r="N239" s="148">
        <v>-1.9599687025209132</v>
      </c>
      <c r="O239" s="148">
        <v>-1.9599687025209132</v>
      </c>
      <c r="Q239" s="11" t="s">
        <v>67</v>
      </c>
      <c r="R239" s="148">
        <v>0.61065751406193369</v>
      </c>
      <c r="S239" s="148">
        <v>0.53501368056938114</v>
      </c>
      <c r="T239" s="148">
        <v>0.59467213082989445</v>
      </c>
      <c r="U239" s="148">
        <v>0.59893222726738482</v>
      </c>
      <c r="V239" s="148">
        <v>0.6076760393893117</v>
      </c>
      <c r="W239" s="148">
        <v>0.60835283248129468</v>
      </c>
      <c r="Y239" s="11" t="s">
        <v>67</v>
      </c>
      <c r="Z239" s="148">
        <v>-1.2666290843013301</v>
      </c>
      <c r="AA239" s="148">
        <v>-0.64208003698467742</v>
      </c>
      <c r="AB239" s="148">
        <v>-0.90120385221233879</v>
      </c>
      <c r="AC239" s="148">
        <v>-1.3013278680418117</v>
      </c>
      <c r="AD239" s="148">
        <v>-0.79585588799763995</v>
      </c>
      <c r="AE239" s="148">
        <v>-0.57702441370902613</v>
      </c>
      <c r="AG239" s="11" t="s">
        <v>67</v>
      </c>
      <c r="AH239" s="148">
        <v>-0.33702013519235613</v>
      </c>
      <c r="AI239" s="148">
        <v>-0.32016756355562909</v>
      </c>
      <c r="AJ239" s="148">
        <v>-0.22482942864715427</v>
      </c>
      <c r="AK239" s="148">
        <v>7.9203209669324773E-2</v>
      </c>
      <c r="AL239" s="148">
        <v>7.9203209669324773E-2</v>
      </c>
      <c r="AM239" s="148">
        <v>7.9203209669324773E-2</v>
      </c>
      <c r="AO239" s="11" t="s">
        <v>67</v>
      </c>
      <c r="AP239" s="148">
        <v>-1.9674423844718192</v>
      </c>
      <c r="AQ239" s="148">
        <v>-1.4581904388157145</v>
      </c>
      <c r="AR239" s="148">
        <v>-1.0252989035653448</v>
      </c>
      <c r="AS239" s="148">
        <v>-1.0008540904098835</v>
      </c>
      <c r="AT239" s="148">
        <v>-1.0085163260879222</v>
      </c>
      <c r="AU239" s="148">
        <v>-0.57749300752631683</v>
      </c>
      <c r="AW239" s="11" t="s">
        <v>67</v>
      </c>
      <c r="AX239" s="148">
        <v>-0.76767359578934924</v>
      </c>
      <c r="AY239" s="148">
        <v>-0.75080514279705157</v>
      </c>
      <c r="AZ239" s="148">
        <v>-0.73418513576829614</v>
      </c>
      <c r="BA239" s="148">
        <v>-0.71446193818990078</v>
      </c>
      <c r="BB239" s="148">
        <v>-0.69521568948748136</v>
      </c>
      <c r="BC239" s="148">
        <v>-0.64492311593932083</v>
      </c>
      <c r="BE239" s="11" t="s">
        <v>67</v>
      </c>
      <c r="BF239" s="148">
        <v>0.16232857356243208</v>
      </c>
      <c r="BG239" s="148">
        <v>0.16232857356243208</v>
      </c>
      <c r="BH239" s="148">
        <v>0.17116812859517339</v>
      </c>
      <c r="BI239" s="148">
        <v>0.17652843683801253</v>
      </c>
      <c r="BJ239" s="148">
        <v>0.1063005736379274</v>
      </c>
      <c r="BK239" s="148">
        <v>4.8993511948472138E-2</v>
      </c>
      <c r="BN239" s="11"/>
      <c r="BO239" s="11"/>
      <c r="BP239" s="11"/>
      <c r="BQ239" s="11"/>
      <c r="BR239" s="11"/>
      <c r="BS239" s="11"/>
      <c r="BV239" s="11"/>
      <c r="BW239" s="11"/>
      <c r="BX239" s="11"/>
      <c r="BY239" s="11"/>
      <c r="BZ239" s="11"/>
      <c r="CA239" s="11"/>
    </row>
    <row r="240" spans="1:79" ht="13" customHeight="1">
      <c r="A240" s="11" t="s">
        <v>68</v>
      </c>
      <c r="B240" s="148">
        <v>-0.87619620897537132</v>
      </c>
      <c r="C240" s="148">
        <v>-0.8919603376999895</v>
      </c>
      <c r="D240" s="148">
        <v>-0.89476213606861454</v>
      </c>
      <c r="E240" s="148">
        <v>-0.90703012135754302</v>
      </c>
      <c r="F240" s="148">
        <v>-0.90703012135754302</v>
      </c>
      <c r="G240" s="148">
        <v>-0.90703012135754302</v>
      </c>
      <c r="I240" s="11" t="s">
        <v>68</v>
      </c>
      <c r="J240" s="148">
        <v>0.64789153546544076</v>
      </c>
      <c r="K240" s="148">
        <v>0.70177344873306879</v>
      </c>
      <c r="L240" s="148">
        <v>0.76001358753236159</v>
      </c>
      <c r="M240" s="148">
        <v>0.82099929406576544</v>
      </c>
      <c r="N240" s="148">
        <v>0.80857242617797864</v>
      </c>
      <c r="O240" s="148">
        <v>0.80857242617797864</v>
      </c>
      <c r="Q240" s="11" t="s">
        <v>68</v>
      </c>
      <c r="R240" s="148">
        <v>0.41782440560344486</v>
      </c>
      <c r="S240" s="148">
        <v>0.3953487201211901</v>
      </c>
      <c r="T240" s="148">
        <v>0.44270590157273992</v>
      </c>
      <c r="U240" s="148">
        <v>0.417668619813577</v>
      </c>
      <c r="V240" s="148">
        <v>0.3930653056965554</v>
      </c>
      <c r="W240" s="148">
        <v>0.39523558558600663</v>
      </c>
      <c r="Y240" s="11" t="s">
        <v>68</v>
      </c>
      <c r="Z240" s="148">
        <v>-1.4277445629731658</v>
      </c>
      <c r="AA240" s="148">
        <v>-1.3210354386014649</v>
      </c>
      <c r="AB240" s="148">
        <v>-1.6864369471571654</v>
      </c>
      <c r="AC240" s="148">
        <v>-1.9765615693256273</v>
      </c>
      <c r="AD240" s="148">
        <v>-0.76055154018727789</v>
      </c>
      <c r="AE240" s="148">
        <v>-0.65977469670429145</v>
      </c>
      <c r="AG240" s="11" t="s">
        <v>68</v>
      </c>
      <c r="AH240" s="148">
        <v>-0.88056097571844849</v>
      </c>
      <c r="AI240" s="148">
        <v>-1.0395429196675372</v>
      </c>
      <c r="AJ240" s="148">
        <v>-1.4163782664249367</v>
      </c>
      <c r="AK240" s="148">
        <v>-1.0974964157761296</v>
      </c>
      <c r="AL240" s="148">
        <v>-1.0974964157761296</v>
      </c>
      <c r="AM240" s="148">
        <v>-1.0974964157761296</v>
      </c>
      <c r="AO240" s="11" t="s">
        <v>68</v>
      </c>
      <c r="AP240" s="148">
        <v>-1.4874338509109235</v>
      </c>
      <c r="AQ240" s="148">
        <v>-1.9344542514934275</v>
      </c>
      <c r="AR240" s="148">
        <v>-2.0023484469629089</v>
      </c>
      <c r="AS240" s="148">
        <v>-1.9659633918765571</v>
      </c>
      <c r="AT240" s="148">
        <v>-1.975259786598238</v>
      </c>
      <c r="AU240" s="148">
        <v>-7.4515226777589372E-2</v>
      </c>
      <c r="AW240" s="11" t="s">
        <v>68</v>
      </c>
      <c r="AX240" s="148">
        <v>-1.3833326181550649</v>
      </c>
      <c r="AY240" s="148">
        <v>-1.3651002596310027</v>
      </c>
      <c r="AZ240" s="148">
        <v>-1.3472675687294506</v>
      </c>
      <c r="BA240" s="148">
        <v>-1.3236347486465529</v>
      </c>
      <c r="BB240" s="148">
        <v>-1.2942845283011621</v>
      </c>
      <c r="BC240" s="148">
        <v>-0.64492311593932083</v>
      </c>
      <c r="BE240" s="11" t="s">
        <v>68</v>
      </c>
      <c r="BF240" s="148">
        <v>-1.1408139645761928</v>
      </c>
      <c r="BG240" s="148">
        <v>-1.1408139645761928</v>
      </c>
      <c r="BH240" s="148">
        <v>-1.3229587371769629</v>
      </c>
      <c r="BI240" s="148">
        <v>-1.4851974957352696</v>
      </c>
      <c r="BJ240" s="148">
        <v>0.68694969731873812</v>
      </c>
      <c r="BK240" s="148">
        <v>0.63012895512620359</v>
      </c>
      <c r="BN240" s="11"/>
      <c r="BO240" s="11"/>
      <c r="BP240" s="11"/>
      <c r="BQ240" s="11"/>
      <c r="BR240" s="11"/>
      <c r="BS240" s="11"/>
      <c r="BV240" s="11"/>
      <c r="BW240" s="11"/>
      <c r="BX240" s="11"/>
      <c r="BY240" s="11"/>
      <c r="BZ240" s="11"/>
      <c r="CA240" s="11"/>
    </row>
    <row r="241" spans="1:79" ht="13" customHeight="1">
      <c r="A241" s="11" t="s">
        <v>69</v>
      </c>
      <c r="B241" s="148">
        <v>-0.79223885331134836</v>
      </c>
      <c r="C241" s="148">
        <v>-0.80462674347252494</v>
      </c>
      <c r="D241" s="148">
        <v>-0.78980041550707647</v>
      </c>
      <c r="E241" s="148">
        <v>-0.77464831753203978</v>
      </c>
      <c r="F241" s="148">
        <v>-0.77464831753203978</v>
      </c>
      <c r="G241" s="148">
        <v>-0.77464831753203978</v>
      </c>
      <c r="I241" s="11" t="s">
        <v>69</v>
      </c>
      <c r="J241" s="148">
        <v>-0.84932510721059329</v>
      </c>
      <c r="K241" s="148">
        <v>-0.76391995985834016</v>
      </c>
      <c r="L241" s="148">
        <v>-0.6485709115836289</v>
      </c>
      <c r="M241" s="148">
        <v>-0.39718415692199888</v>
      </c>
      <c r="N241" s="148">
        <v>-0.36365836978959987</v>
      </c>
      <c r="O241" s="148">
        <v>-0.36365836978959987</v>
      </c>
      <c r="Q241" s="11" t="s">
        <v>69</v>
      </c>
      <c r="R241" s="148">
        <v>-1.4107691705974814</v>
      </c>
      <c r="S241" s="148">
        <v>-1.2446414892077928</v>
      </c>
      <c r="T241" s="148">
        <v>-1.1743854226545722</v>
      </c>
      <c r="U241" s="148">
        <v>-1.176998264696228</v>
      </c>
      <c r="V241" s="148">
        <v>-1.2012205406386696</v>
      </c>
      <c r="W241" s="148">
        <v>-1.1879555460444959</v>
      </c>
      <c r="Y241" s="11" t="s">
        <v>69</v>
      </c>
      <c r="Z241" s="148">
        <v>-0.24239496988751763</v>
      </c>
      <c r="AA241" s="148">
        <v>-5.5482539264291274E-2</v>
      </c>
      <c r="AB241" s="148">
        <v>-0.64319869244475303</v>
      </c>
      <c r="AC241" s="148">
        <v>-0.97469918548078305</v>
      </c>
      <c r="AD241" s="148">
        <v>-1.0359254531081026</v>
      </c>
      <c r="AE241" s="148">
        <v>-1.072281746522795</v>
      </c>
      <c r="AG241" s="11" t="s">
        <v>69</v>
      </c>
      <c r="AH241" s="148">
        <v>-0.23900457378601123</v>
      </c>
      <c r="AI241" s="148">
        <v>-1.0875012767416652</v>
      </c>
      <c r="AJ241" s="148">
        <v>-1.73288342645966</v>
      </c>
      <c r="AK241" s="148">
        <v>-2.2181627257241816</v>
      </c>
      <c r="AL241" s="148">
        <v>-2.2181627257241816</v>
      </c>
      <c r="AM241" s="148">
        <v>-2.2181627257241816</v>
      </c>
      <c r="AO241" s="11" t="s">
        <v>69</v>
      </c>
      <c r="AP241" s="148">
        <v>-4.7408250228236602E-2</v>
      </c>
      <c r="AQ241" s="148">
        <v>-2.9399000782574809E-2</v>
      </c>
      <c r="AR241" s="148">
        <v>-4.8249360167780933E-2</v>
      </c>
      <c r="AS241" s="148">
        <v>-3.5744788943210072E-2</v>
      </c>
      <c r="AT241" s="148">
        <v>-4.1772865577606212E-2</v>
      </c>
      <c r="AU241" s="148">
        <v>-7.4515226777589372E-2</v>
      </c>
      <c r="AW241" s="11" t="s">
        <v>69</v>
      </c>
      <c r="AX241" s="148">
        <v>-0.15201457342363361</v>
      </c>
      <c r="AY241" s="148">
        <v>-0.13651002596310033</v>
      </c>
      <c r="AZ241" s="148">
        <v>-0.12110270280714162</v>
      </c>
      <c r="BA241" s="148">
        <v>-0.10528912773324847</v>
      </c>
      <c r="BB241" s="148">
        <v>-9.6146850673800521E-2</v>
      </c>
      <c r="BC241" s="148">
        <v>-7.0870672081244104E-2</v>
      </c>
      <c r="BE241" s="11" t="s">
        <v>69</v>
      </c>
      <c r="BF241" s="148">
        <v>-0.36267849216248121</v>
      </c>
      <c r="BG241" s="148">
        <v>-0.36267849216248121</v>
      </c>
      <c r="BH241" s="148">
        <v>-0.50997794256565332</v>
      </c>
      <c r="BI241" s="148">
        <v>-0.65433452944862835</v>
      </c>
      <c r="BJ241" s="148">
        <v>-0.76728864847644496</v>
      </c>
      <c r="BK241" s="148">
        <v>-0.24419193686191462</v>
      </c>
      <c r="BN241" s="11"/>
      <c r="BO241" s="11"/>
      <c r="BP241" s="11"/>
      <c r="BQ241" s="11"/>
      <c r="BR241" s="11"/>
      <c r="BS241" s="11"/>
      <c r="BV241" s="11"/>
      <c r="BW241" s="11"/>
      <c r="BX241" s="11"/>
      <c r="BY241" s="11"/>
      <c r="BZ241" s="11"/>
      <c r="CA241" s="11"/>
    </row>
    <row r="242" spans="1:79" ht="13" customHeight="1">
      <c r="A242" s="11" t="s">
        <v>70</v>
      </c>
      <c r="B242" s="148" t="s">
        <v>345</v>
      </c>
      <c r="C242" s="148" t="s">
        <v>345</v>
      </c>
      <c r="D242" s="148" t="s">
        <v>345</v>
      </c>
      <c r="E242" s="148" t="s">
        <v>345</v>
      </c>
      <c r="F242" s="148" t="s">
        <v>345</v>
      </c>
      <c r="G242" s="148" t="s">
        <v>345</v>
      </c>
      <c r="I242" s="11" t="s">
        <v>70</v>
      </c>
      <c r="J242" s="148">
        <v>2.3163998109165518</v>
      </c>
      <c r="K242" s="148">
        <v>2.4653144404207601</v>
      </c>
      <c r="L242" s="148">
        <v>2.0393251327300854</v>
      </c>
      <c r="M242" s="148">
        <v>0.29694465829009381</v>
      </c>
      <c r="N242" s="148">
        <v>0.30384323781921352</v>
      </c>
      <c r="O242" s="148">
        <v>0.30384323781921352</v>
      </c>
      <c r="Q242" s="11" t="s">
        <v>70</v>
      </c>
      <c r="R242" s="148">
        <v>-0.67656609305056903</v>
      </c>
      <c r="S242" s="148">
        <v>-0.60013557243505722</v>
      </c>
      <c r="T242" s="148">
        <v>-0.65910691085622342</v>
      </c>
      <c r="U242" s="148">
        <v>-0.69696551596253942</v>
      </c>
      <c r="V242" s="148">
        <v>-0.71227708175041948</v>
      </c>
      <c r="W242" s="148">
        <v>-0.70241466906812511</v>
      </c>
      <c r="Y242" s="11" t="s">
        <v>70</v>
      </c>
      <c r="Z242" s="148">
        <v>-9.2787739692241661E-2</v>
      </c>
      <c r="AA242" s="148">
        <v>-0.21773291097418532</v>
      </c>
      <c r="AB242" s="148">
        <v>0.10838155557386649</v>
      </c>
      <c r="AC242" s="148">
        <v>4.8708625973627684E-2</v>
      </c>
      <c r="AD242" s="148">
        <v>-0.8664645836183642</v>
      </c>
      <c r="AE242" s="148">
        <v>-0.14709625168099327</v>
      </c>
      <c r="AG242" s="11" t="s">
        <v>70</v>
      </c>
      <c r="AH242" s="148">
        <v>-0.88056097571844849</v>
      </c>
      <c r="AI242" s="148">
        <v>-0.5024093204373129</v>
      </c>
      <c r="AJ242" s="148">
        <v>-0.42962688514021119</v>
      </c>
      <c r="AK242" s="148">
        <v>-0.50914660305340242</v>
      </c>
      <c r="AL242" s="148">
        <v>-0.50914660305340242</v>
      </c>
      <c r="AM242" s="148">
        <v>-0.50914660305340242</v>
      </c>
      <c r="AO242" s="11" t="s">
        <v>70</v>
      </c>
      <c r="AP242" s="148">
        <v>-1.0074253173500278</v>
      </c>
      <c r="AQ242" s="148">
        <v>-0.9819266261380013</v>
      </c>
      <c r="AR242" s="148">
        <v>-1.0252989035653448</v>
      </c>
      <c r="AS242" s="148">
        <v>-1.0008540904098835</v>
      </c>
      <c r="AT242" s="148">
        <v>-1.0085163260879222</v>
      </c>
      <c r="AU242" s="148">
        <v>-1.0804707882750444</v>
      </c>
      <c r="AW242" s="11" t="s">
        <v>70</v>
      </c>
      <c r="AX242" s="148">
        <v>-0.76767359578934924</v>
      </c>
      <c r="AY242" s="148">
        <v>-0.75080514279705157</v>
      </c>
      <c r="AZ242" s="148">
        <v>-0.73418513576829614</v>
      </c>
      <c r="BA242" s="148">
        <v>-0.71446193818990078</v>
      </c>
      <c r="BB242" s="148">
        <v>-0.69521568948748136</v>
      </c>
      <c r="BC242" s="148">
        <v>-0.64492311593932083</v>
      </c>
      <c r="BE242" s="11" t="s">
        <v>70</v>
      </c>
      <c r="BF242" s="148">
        <v>-0.62049446193810853</v>
      </c>
      <c r="BG242" s="148">
        <v>-0.62049446193810853</v>
      </c>
      <c r="BH242" s="148">
        <v>-0.37326045157996751</v>
      </c>
      <c r="BI242" s="148">
        <v>-0.10208429437187892</v>
      </c>
      <c r="BJ242" s="148">
        <v>-0.18663952479563448</v>
      </c>
      <c r="BK242" s="148">
        <v>-0.53737738567230142</v>
      </c>
      <c r="BN242" s="11"/>
      <c r="BO242" s="11"/>
      <c r="BP242" s="11"/>
      <c r="BQ242" s="11"/>
      <c r="BR242" s="11"/>
      <c r="BS242" s="11"/>
      <c r="BV242" s="11"/>
      <c r="BW242" s="11"/>
      <c r="BX242" s="11"/>
      <c r="BY242" s="11"/>
      <c r="BZ242" s="11"/>
      <c r="CA242" s="11"/>
    </row>
    <row r="243" spans="1:79" ht="13" customHeight="1">
      <c r="A243" s="11" t="s">
        <v>198</v>
      </c>
      <c r="B243" s="148" t="s">
        <v>345</v>
      </c>
      <c r="C243" s="148" t="s">
        <v>345</v>
      </c>
      <c r="D243" s="148" t="s">
        <v>345</v>
      </c>
      <c r="E243" s="148" t="s">
        <v>345</v>
      </c>
      <c r="F243" s="148" t="s">
        <v>345</v>
      </c>
      <c r="G243" s="148" t="s">
        <v>345</v>
      </c>
      <c r="I243" s="11" t="s">
        <v>198</v>
      </c>
      <c r="J243" s="148">
        <v>-0.86021352263935469</v>
      </c>
      <c r="K243" s="148">
        <v>-0.93907739418204339</v>
      </c>
      <c r="L243" s="148">
        <v>-0.99249355942631268</v>
      </c>
      <c r="M243" s="148">
        <v>-1.0875431900441344</v>
      </c>
      <c r="N243" s="148">
        <v>-0.9865981466158924</v>
      </c>
      <c r="O243" s="148">
        <v>-0.9865981466158924</v>
      </c>
      <c r="Q243" s="11" t="s">
        <v>198</v>
      </c>
      <c r="R243" s="148" t="s">
        <v>345</v>
      </c>
      <c r="S243" s="148" t="s">
        <v>345</v>
      </c>
      <c r="T243" s="148" t="s">
        <v>345</v>
      </c>
      <c r="U243" s="148" t="s">
        <v>345</v>
      </c>
      <c r="V243" s="148" t="s">
        <v>345</v>
      </c>
      <c r="W243" s="148" t="s">
        <v>345</v>
      </c>
      <c r="Y243" s="11" t="s">
        <v>198</v>
      </c>
      <c r="Z243" s="148">
        <v>0.2639679630811087</v>
      </c>
      <c r="AA243" s="148">
        <v>0.35638378892236283</v>
      </c>
      <c r="AB243" s="148">
        <v>0.10838155557386649</v>
      </c>
      <c r="AC243" s="148">
        <v>0.12411762260711058</v>
      </c>
      <c r="AD243" s="148">
        <v>-0.32983849690085981</v>
      </c>
      <c r="AE243" s="148">
        <v>-0.25908911588511185</v>
      </c>
      <c r="AG243" s="11" t="s">
        <v>198</v>
      </c>
      <c r="AH243" s="148">
        <v>-1.0409500762015584</v>
      </c>
      <c r="AI243" s="148">
        <v>-0.96280954834893362</v>
      </c>
      <c r="AJ243" s="148">
        <v>-0.46686278632076694</v>
      </c>
      <c r="AK243" s="148">
        <v>-0.53716326080210397</v>
      </c>
      <c r="AL243" s="148">
        <v>-0.53716326080210397</v>
      </c>
      <c r="AM243" s="148">
        <v>-0.53716326080210397</v>
      </c>
      <c r="AO243" s="11" t="s">
        <v>198</v>
      </c>
      <c r="AP243" s="148">
        <v>-1.4874338509109235</v>
      </c>
      <c r="AQ243" s="148">
        <v>-1.4581904388157145</v>
      </c>
      <c r="AR243" s="148">
        <v>-1.5138236752641268</v>
      </c>
      <c r="AS243" s="148">
        <v>-1.4834087411432202</v>
      </c>
      <c r="AT243" s="148">
        <v>-1.4918880563430801</v>
      </c>
      <c r="AU243" s="148">
        <v>-1.5834485690237718</v>
      </c>
      <c r="AW243" s="11" t="s">
        <v>198</v>
      </c>
      <c r="AX243" s="148">
        <v>-1.3833326181550649</v>
      </c>
      <c r="AY243" s="148">
        <v>-1.3651002596310027</v>
      </c>
      <c r="AZ243" s="148">
        <v>-1.3472675687294506</v>
      </c>
      <c r="BA243" s="148">
        <v>-1.3236347486465529</v>
      </c>
      <c r="BB243" s="148">
        <v>-1.2942845283011621</v>
      </c>
      <c r="BC243" s="148">
        <v>-1.7930280036554744</v>
      </c>
      <c r="BE243" s="11" t="s">
        <v>198</v>
      </c>
      <c r="BF243" s="148">
        <v>-1.9236370000767335</v>
      </c>
      <c r="BG243" s="148">
        <v>-1.9236370000767335</v>
      </c>
      <c r="BH243" s="148">
        <v>-2.0016634245701881</v>
      </c>
      <c r="BI243" s="148">
        <v>-2.0374477308120191</v>
      </c>
      <c r="BJ243" s="148">
        <v>-2.221526994271628</v>
      </c>
      <c r="BK243" s="148">
        <v>-2.2807837152054953</v>
      </c>
      <c r="BN243" s="11"/>
      <c r="BO243" s="11"/>
      <c r="BP243" s="11"/>
      <c r="BQ243" s="11"/>
      <c r="BR243" s="11"/>
      <c r="BS243" s="11"/>
      <c r="BV243" s="11"/>
      <c r="BW243" s="11"/>
      <c r="BX243" s="11"/>
      <c r="BY243" s="11"/>
      <c r="BZ243" s="11"/>
      <c r="CA243" s="11"/>
    </row>
    <row r="244" spans="1:79" ht="13" customHeight="1">
      <c r="A244" s="11" t="s">
        <v>71</v>
      </c>
      <c r="B244" s="148">
        <v>0.23742548621636897</v>
      </c>
      <c r="C244" s="148">
        <v>0.28589725846636321</v>
      </c>
      <c r="D244" s="148">
        <v>0.29372044308567391</v>
      </c>
      <c r="E244" s="148">
        <v>0.15383659611519579</v>
      </c>
      <c r="F244" s="148">
        <v>0.15383659611519579</v>
      </c>
      <c r="G244" s="148">
        <v>0.15383659611519579</v>
      </c>
      <c r="I244" s="11" t="s">
        <v>71</v>
      </c>
      <c r="J244" s="148" t="s">
        <v>345</v>
      </c>
      <c r="K244" s="148" t="s">
        <v>345</v>
      </c>
      <c r="L244" s="148" t="s">
        <v>345</v>
      </c>
      <c r="M244" s="148" t="s">
        <v>345</v>
      </c>
      <c r="N244" s="148" t="s">
        <v>345</v>
      </c>
      <c r="O244" s="148" t="s">
        <v>345</v>
      </c>
      <c r="Q244" s="11" t="s">
        <v>71</v>
      </c>
      <c r="R244" s="148">
        <v>0.6169727711430113</v>
      </c>
      <c r="S244" s="148">
        <v>0.55185271835391503</v>
      </c>
      <c r="T244" s="148">
        <v>0.52226333570584726</v>
      </c>
      <c r="U244" s="148">
        <v>0.44913054773455335</v>
      </c>
      <c r="V244" s="148">
        <v>0.45509363426951799</v>
      </c>
      <c r="W244" s="148">
        <v>0.456832255927348</v>
      </c>
      <c r="Y244" s="11" t="s">
        <v>71</v>
      </c>
      <c r="Z244" s="148">
        <v>0.81636388995597386</v>
      </c>
      <c r="AA244" s="148">
        <v>0.80569251058053093</v>
      </c>
      <c r="AB244" s="148">
        <v>0.89361465051869282</v>
      </c>
      <c r="AC244" s="148">
        <v>0.88898030274672279</v>
      </c>
      <c r="AD244" s="148">
        <v>0.88463106777559752</v>
      </c>
      <c r="AE244" s="148">
        <v>0.77373396510842596</v>
      </c>
      <c r="AG244" s="11" t="s">
        <v>71</v>
      </c>
      <c r="AH244" s="148">
        <v>0.84807710726617425</v>
      </c>
      <c r="AI244" s="148">
        <v>0.6102245636824386</v>
      </c>
      <c r="AJ244" s="148">
        <v>0.78984887852298835</v>
      </c>
      <c r="AK244" s="148">
        <v>0.92904182804659763</v>
      </c>
      <c r="AL244" s="148">
        <v>0.92904182804659763</v>
      </c>
      <c r="AM244" s="148">
        <v>0.92904182804659763</v>
      </c>
      <c r="AO244" s="11" t="s">
        <v>71</v>
      </c>
      <c r="AP244" s="148">
        <v>0.91260881689355466</v>
      </c>
      <c r="AQ244" s="148">
        <v>0.92312862457285161</v>
      </c>
      <c r="AR244" s="148">
        <v>0.92880018322978297</v>
      </c>
      <c r="AS244" s="148">
        <v>0.9293645125234633</v>
      </c>
      <c r="AT244" s="148">
        <v>0.92497059493270972</v>
      </c>
      <c r="AU244" s="148">
        <v>0.93144033471986565</v>
      </c>
      <c r="AW244" s="11" t="s">
        <v>71</v>
      </c>
      <c r="AX244" s="148">
        <v>1.0793034713077976</v>
      </c>
      <c r="AY244" s="148">
        <v>1.0920802077048022</v>
      </c>
      <c r="AZ244" s="148">
        <v>1.1050621631151674</v>
      </c>
      <c r="BA244" s="148">
        <v>1.1130564931800562</v>
      </c>
      <c r="BB244" s="148">
        <v>1.1019908269535612</v>
      </c>
      <c r="BC244" s="148">
        <v>1.0772342156349095</v>
      </c>
      <c r="BE244" s="11" t="s">
        <v>71</v>
      </c>
      <c r="BF244" s="148">
        <v>-0.10017495930002455</v>
      </c>
      <c r="BG244" s="148">
        <v>-0.10017495930002455</v>
      </c>
      <c r="BH244" s="148">
        <v>0.16872674482757191</v>
      </c>
      <c r="BI244" s="148">
        <v>0.45016594070487076</v>
      </c>
      <c r="BJ244" s="148">
        <v>0.39400959888517623</v>
      </c>
      <c r="BK244" s="148">
        <v>0.33694350631581688</v>
      </c>
      <c r="BN244" s="11"/>
      <c r="BO244" s="11"/>
      <c r="BP244" s="11"/>
      <c r="BQ244" s="11"/>
      <c r="BR244" s="11"/>
      <c r="BS244" s="11"/>
      <c r="BV244" s="11"/>
      <c r="BW244" s="11"/>
      <c r="BX244" s="11"/>
      <c r="BY244" s="11"/>
      <c r="BZ244" s="11"/>
      <c r="CA244" s="11"/>
    </row>
    <row r="245" spans="1:79" ht="13" customHeight="1">
      <c r="A245" s="11" t="s">
        <v>72</v>
      </c>
      <c r="B245" s="148" t="s">
        <v>345</v>
      </c>
      <c r="C245" s="148" t="s">
        <v>345</v>
      </c>
      <c r="D245" s="148" t="s">
        <v>345</v>
      </c>
      <c r="E245" s="148" t="s">
        <v>345</v>
      </c>
      <c r="F245" s="148" t="s">
        <v>345</v>
      </c>
      <c r="G245" s="148" t="s">
        <v>345</v>
      </c>
      <c r="I245" s="11" t="s">
        <v>72</v>
      </c>
      <c r="J245" s="148" t="s">
        <v>345</v>
      </c>
      <c r="K245" s="148" t="s">
        <v>345</v>
      </c>
      <c r="L245" s="148" t="s">
        <v>345</v>
      </c>
      <c r="M245" s="148" t="s">
        <v>345</v>
      </c>
      <c r="N245" s="148" t="s">
        <v>345</v>
      </c>
      <c r="O245" s="148" t="s">
        <v>345</v>
      </c>
      <c r="Q245" s="11" t="s">
        <v>72</v>
      </c>
      <c r="R245" s="148">
        <v>0.93807092859308483</v>
      </c>
      <c r="S245" s="148">
        <v>0.88896365125604671</v>
      </c>
      <c r="T245" s="148">
        <v>1.0350052336622722</v>
      </c>
      <c r="U245" s="148">
        <v>1.0364198689261168</v>
      </c>
      <c r="V245" s="148">
        <v>1.0532846385896018</v>
      </c>
      <c r="W245" s="148">
        <v>1.0508604192191942</v>
      </c>
      <c r="Y245" s="11" t="s">
        <v>72</v>
      </c>
      <c r="Z245" s="148">
        <v>0.5286576780419816</v>
      </c>
      <c r="AA245" s="148">
        <v>0.68088453234215096</v>
      </c>
      <c r="AB245" s="148">
        <v>0.89361465051869282</v>
      </c>
      <c r="AC245" s="148">
        <v>0.85666216133237294</v>
      </c>
      <c r="AD245" s="148">
        <v>0.545709328796121</v>
      </c>
      <c r="AE245" s="148">
        <v>0.69098368211316075</v>
      </c>
      <c r="AG245" s="11" t="s">
        <v>72</v>
      </c>
      <c r="AH245" s="148">
        <v>0.66095649003587997</v>
      </c>
      <c r="AI245" s="148">
        <v>0.76369130631964577</v>
      </c>
      <c r="AJ245" s="148">
        <v>0.77123092793270998</v>
      </c>
      <c r="AK245" s="148">
        <v>0.5648252773134802</v>
      </c>
      <c r="AL245" s="148">
        <v>0.5648252773134802</v>
      </c>
      <c r="AM245" s="148">
        <v>0.5648252773134802</v>
      </c>
      <c r="AO245" s="11" t="s">
        <v>72</v>
      </c>
      <c r="AP245" s="148">
        <v>0.91260881689355466</v>
      </c>
      <c r="AQ245" s="148">
        <v>0.92312862457285161</v>
      </c>
      <c r="AR245" s="148">
        <v>0.92880018322978297</v>
      </c>
      <c r="AS245" s="148">
        <v>0.9293645125234633</v>
      </c>
      <c r="AT245" s="148">
        <v>0.92497059493270972</v>
      </c>
      <c r="AU245" s="148">
        <v>0.93144033471986565</v>
      </c>
      <c r="AW245" s="11" t="s">
        <v>72</v>
      </c>
      <c r="AX245" s="148">
        <v>1.0793034713077976</v>
      </c>
      <c r="AY245" s="148">
        <v>1.0920802077048022</v>
      </c>
      <c r="AZ245" s="148">
        <v>1.1050621631151674</v>
      </c>
      <c r="BA245" s="148">
        <v>1.1130564931800562</v>
      </c>
      <c r="BB245" s="148">
        <v>1.1019908269535612</v>
      </c>
      <c r="BC245" s="148">
        <v>1.0772342156349095</v>
      </c>
      <c r="BE245" s="11" t="s">
        <v>72</v>
      </c>
      <c r="BF245" s="148">
        <v>0.94046404597614353</v>
      </c>
      <c r="BG245" s="148">
        <v>0.94046404597614353</v>
      </c>
      <c r="BH245" s="148">
        <v>0.98170753943888156</v>
      </c>
      <c r="BI245" s="148">
        <v>1.0024161757816199</v>
      </c>
      <c r="BJ245" s="148">
        <v>0.97465872256598651</v>
      </c>
      <c r="BK245" s="148">
        <v>0.91807894949354785</v>
      </c>
      <c r="BN245" s="11"/>
      <c r="BO245" s="11"/>
      <c r="BP245" s="11"/>
      <c r="BQ245" s="11"/>
      <c r="BR245" s="11"/>
      <c r="BS245" s="11"/>
      <c r="BV245" s="11"/>
      <c r="BW245" s="11"/>
      <c r="BX245" s="11"/>
      <c r="BY245" s="11"/>
      <c r="BZ245" s="11"/>
      <c r="CA245" s="11"/>
    </row>
    <row r="246" spans="1:79" ht="13" customHeight="1">
      <c r="A246" s="11" t="s">
        <v>199</v>
      </c>
      <c r="B246" s="148" t="s">
        <v>345</v>
      </c>
      <c r="C246" s="148" t="s">
        <v>345</v>
      </c>
      <c r="D246" s="148" t="s">
        <v>345</v>
      </c>
      <c r="E246" s="148" t="s">
        <v>345</v>
      </c>
      <c r="F246" s="148" t="s">
        <v>345</v>
      </c>
      <c r="G246" s="148" t="s">
        <v>345</v>
      </c>
      <c r="I246" s="11" t="s">
        <v>199</v>
      </c>
      <c r="J246" s="148" t="s">
        <v>345</v>
      </c>
      <c r="K246" s="148" t="s">
        <v>345</v>
      </c>
      <c r="L246" s="148" t="s">
        <v>345</v>
      </c>
      <c r="M246" s="148" t="s">
        <v>345</v>
      </c>
      <c r="N246" s="148" t="s">
        <v>345</v>
      </c>
      <c r="O246" s="148" t="s">
        <v>345</v>
      </c>
      <c r="Q246" s="11" t="s">
        <v>199</v>
      </c>
      <c r="R246" s="148">
        <v>0.95385907129578618</v>
      </c>
      <c r="S246" s="148">
        <v>1.5512991374476985</v>
      </c>
      <c r="T246" s="148">
        <v>1.5350640624090726</v>
      </c>
      <c r="U246" s="148">
        <v>1.5980867866971871</v>
      </c>
      <c r="V246" s="148">
        <v>1.6253776181676352</v>
      </c>
      <c r="W246" s="148">
        <v>1.6189721752245647</v>
      </c>
      <c r="Y246" s="11" t="s">
        <v>199</v>
      </c>
      <c r="Z246" s="148">
        <v>0.65524841128413813</v>
      </c>
      <c r="AA246" s="148">
        <v>0.66440987921468475</v>
      </c>
      <c r="AB246" s="148">
        <v>0.7307348713958518</v>
      </c>
      <c r="AC246" s="148">
        <v>0.64120788523670758</v>
      </c>
      <c r="AD246" s="148">
        <v>0.82108324171694569</v>
      </c>
      <c r="AE246" s="148">
        <v>0.8340856752628677</v>
      </c>
      <c r="AG246" s="11" t="s">
        <v>199</v>
      </c>
      <c r="AH246" s="148">
        <v>0.25107323324571168</v>
      </c>
      <c r="AI246" s="148">
        <v>0.2169660356745953</v>
      </c>
      <c r="AJ246" s="148">
        <v>0.4919616690785425</v>
      </c>
      <c r="AK246" s="148">
        <v>0.67689190830828549</v>
      </c>
      <c r="AL246" s="148">
        <v>0.67689190830828549</v>
      </c>
      <c r="AM246" s="148">
        <v>0.67689190830828549</v>
      </c>
      <c r="AO246" s="11" t="s">
        <v>199</v>
      </c>
      <c r="AP246" s="148">
        <v>0.91260881689355466</v>
      </c>
      <c r="AQ246" s="148">
        <v>0.92312862457285161</v>
      </c>
      <c r="AR246" s="148">
        <v>0.92880018322978297</v>
      </c>
      <c r="AS246" s="148">
        <v>0.9293645125234633</v>
      </c>
      <c r="AT246" s="148">
        <v>0.92497059493270972</v>
      </c>
      <c r="AU246" s="148">
        <v>0.93144033471986565</v>
      </c>
      <c r="AW246" s="11" t="s">
        <v>199</v>
      </c>
      <c r="AX246" s="148">
        <v>1.0793034713077976</v>
      </c>
      <c r="AY246" s="148">
        <v>1.0920802077048022</v>
      </c>
      <c r="AZ246" s="148">
        <v>1.1050621631151674</v>
      </c>
      <c r="BA246" s="148">
        <v>1.1130564931800562</v>
      </c>
      <c r="BB246" s="148">
        <v>1.1019908269535612</v>
      </c>
      <c r="BC246" s="148">
        <v>1.0772342156349095</v>
      </c>
      <c r="BE246" s="11" t="s">
        <v>199</v>
      </c>
      <c r="BF246" s="148">
        <v>-0.10017495930002455</v>
      </c>
      <c r="BG246" s="148">
        <v>-0.10017495930002455</v>
      </c>
      <c r="BH246" s="148">
        <v>-0.23898434436188321</v>
      </c>
      <c r="BI246" s="148">
        <v>-0.38069702558177038</v>
      </c>
      <c r="BJ246" s="148">
        <v>-0.47957962322919634</v>
      </c>
      <c r="BK246" s="148">
        <v>-0.53737738567230142</v>
      </c>
      <c r="BN246" s="11"/>
      <c r="BO246" s="11"/>
      <c r="BP246" s="11"/>
      <c r="BQ246" s="11"/>
      <c r="BR246" s="11"/>
      <c r="BS246" s="11"/>
      <c r="BV246" s="11"/>
      <c r="BW246" s="11"/>
      <c r="BX246" s="11"/>
      <c r="BY246" s="11"/>
      <c r="BZ246" s="11"/>
      <c r="CA246" s="11"/>
    </row>
    <row r="247" spans="1:79" ht="13" customHeight="1">
      <c r="A247" s="11" t="s">
        <v>73</v>
      </c>
      <c r="B247" s="148" t="s">
        <v>345</v>
      </c>
      <c r="C247" s="148" t="s">
        <v>345</v>
      </c>
      <c r="D247" s="148" t="s">
        <v>345</v>
      </c>
      <c r="E247" s="148" t="s">
        <v>345</v>
      </c>
      <c r="F247" s="148" t="s">
        <v>345</v>
      </c>
      <c r="G247" s="148" t="s">
        <v>345</v>
      </c>
      <c r="I247" s="11" t="s">
        <v>73</v>
      </c>
      <c r="J247" s="148" t="s">
        <v>345</v>
      </c>
      <c r="K247" s="148" t="s">
        <v>345</v>
      </c>
      <c r="L247" s="148" t="s">
        <v>345</v>
      </c>
      <c r="M247" s="148" t="s">
        <v>345</v>
      </c>
      <c r="N247" s="148" t="s">
        <v>345</v>
      </c>
      <c r="O247" s="148" t="s">
        <v>345</v>
      </c>
      <c r="Q247" s="11" t="s">
        <v>73</v>
      </c>
      <c r="R247" s="148">
        <v>1.7365154143785686</v>
      </c>
      <c r="S247" s="148">
        <v>1.7282741227910328</v>
      </c>
      <c r="T247" s="148">
        <v>1.7756964755044302</v>
      </c>
      <c r="U247" s="148">
        <v>1.8196311958073987</v>
      </c>
      <c r="V247" s="148">
        <v>1.8510344925651681</v>
      </c>
      <c r="W247" s="148">
        <v>1.8430586921806418</v>
      </c>
      <c r="Y247" s="11" t="s">
        <v>73</v>
      </c>
      <c r="Z247" s="148">
        <v>-0.50156072557964193</v>
      </c>
      <c r="AA247" s="148">
        <v>-0.28413075539700339</v>
      </c>
      <c r="AB247" s="148">
        <v>-0.69928677065509781</v>
      </c>
      <c r="AC247" s="148">
        <v>-0.89196474346004739</v>
      </c>
      <c r="AD247" s="148">
        <v>-0.61227327938375686</v>
      </c>
      <c r="AE247" s="148">
        <v>-0.31819646088172976</v>
      </c>
      <c r="AG247" s="11" t="s">
        <v>73</v>
      </c>
      <c r="AH247" s="148">
        <v>-2.4577204638023575</v>
      </c>
      <c r="AI247" s="148">
        <v>-2.5550270032099576</v>
      </c>
      <c r="AJ247" s="148">
        <v>-2.2076411665117455</v>
      </c>
      <c r="AK247" s="148">
        <v>-2.1527905243105456</v>
      </c>
      <c r="AL247" s="148">
        <v>-2.1527905243105456</v>
      </c>
      <c r="AM247" s="148">
        <v>-2.1527905243105456</v>
      </c>
      <c r="AO247" s="11" t="s">
        <v>73</v>
      </c>
      <c r="AP247" s="148">
        <v>-0.52741678378913226</v>
      </c>
      <c r="AQ247" s="148">
        <v>-0.50566281346028807</v>
      </c>
      <c r="AR247" s="148">
        <v>-0.53677413186656286</v>
      </c>
      <c r="AS247" s="148">
        <v>-1.0008540904098835</v>
      </c>
      <c r="AT247" s="148">
        <v>-1.0085163260879222</v>
      </c>
      <c r="AU247" s="148">
        <v>-1.0804707882750444</v>
      </c>
      <c r="AW247" s="11" t="s">
        <v>73</v>
      </c>
      <c r="AX247" s="148">
        <v>-0.76767359578934924</v>
      </c>
      <c r="AY247" s="148">
        <v>-0.75080514279705157</v>
      </c>
      <c r="AZ247" s="148">
        <v>-0.73418513576829614</v>
      </c>
      <c r="BA247" s="148">
        <v>-0.71446193818990078</v>
      </c>
      <c r="BB247" s="148">
        <v>-1.2942845283011621</v>
      </c>
      <c r="BC247" s="148">
        <v>-1.2189755597973977</v>
      </c>
      <c r="BE247" s="11" t="s">
        <v>73</v>
      </c>
      <c r="BF247" s="148">
        <v>0.16232857356243208</v>
      </c>
      <c r="BG247" s="148">
        <v>0.16232857356243208</v>
      </c>
      <c r="BH247" s="148">
        <v>0.17116812859517339</v>
      </c>
      <c r="BI247" s="148">
        <v>0.17652843683801253</v>
      </c>
      <c r="BJ247" s="148">
        <v>0.1063005736379274</v>
      </c>
      <c r="BK247" s="148">
        <v>4.8993511948472138E-2</v>
      </c>
      <c r="BN247" s="11"/>
      <c r="BO247" s="11"/>
      <c r="BP247" s="11"/>
      <c r="BQ247" s="11"/>
      <c r="BR247" s="11"/>
      <c r="BS247" s="11"/>
      <c r="BV247" s="11"/>
      <c r="BW247" s="11"/>
      <c r="BX247" s="11"/>
      <c r="BY247" s="11"/>
      <c r="BZ247" s="11"/>
      <c r="CA247" s="11"/>
    </row>
    <row r="248" spans="1:79" ht="13" customHeight="1">
      <c r="A248" s="11" t="s">
        <v>74</v>
      </c>
      <c r="B248" s="148" t="s">
        <v>345</v>
      </c>
      <c r="C248" s="148" t="s">
        <v>345</v>
      </c>
      <c r="D248" s="148" t="s">
        <v>345</v>
      </c>
      <c r="E248" s="148" t="s">
        <v>345</v>
      </c>
      <c r="F248" s="148" t="s">
        <v>345</v>
      </c>
      <c r="G248" s="148" t="s">
        <v>345</v>
      </c>
      <c r="I248" s="11" t="s">
        <v>74</v>
      </c>
      <c r="J248" s="148" t="s">
        <v>345</v>
      </c>
      <c r="K248" s="148" t="s">
        <v>345</v>
      </c>
      <c r="L248" s="148" t="s">
        <v>345</v>
      </c>
      <c r="M248" s="148" t="s">
        <v>345</v>
      </c>
      <c r="N248" s="148" t="s">
        <v>345</v>
      </c>
      <c r="O248" s="148" t="s">
        <v>345</v>
      </c>
      <c r="Q248" s="11" t="s">
        <v>74</v>
      </c>
      <c r="R248" s="148" t="s">
        <v>345</v>
      </c>
      <c r="S248" s="148" t="s">
        <v>345</v>
      </c>
      <c r="T248" s="148" t="s">
        <v>345</v>
      </c>
      <c r="U248" s="148" t="s">
        <v>345</v>
      </c>
      <c r="V248" s="148" t="s">
        <v>345</v>
      </c>
      <c r="W248" s="148" t="s">
        <v>345</v>
      </c>
      <c r="Y248" s="11" t="s">
        <v>74</v>
      </c>
      <c r="Z248" s="148">
        <v>-2.4519786773869781</v>
      </c>
      <c r="AA248" s="148">
        <v>-3.2216113312155157</v>
      </c>
      <c r="AB248" s="148">
        <v>-2.591474177159288</v>
      </c>
      <c r="AC248" s="148">
        <v>-2.1166068487878098</v>
      </c>
      <c r="AD248" s="148">
        <v>-2.2786384960328494</v>
      </c>
      <c r="AE248" s="148">
        <v>-2.641426210538278</v>
      </c>
      <c r="AG248" s="11" t="s">
        <v>74</v>
      </c>
      <c r="AH248" s="148">
        <v>-0.88056097571844849</v>
      </c>
      <c r="AI248" s="148">
        <v>-0.90525951985998132</v>
      </c>
      <c r="AJ248" s="148">
        <v>-1.146417982865908</v>
      </c>
      <c r="AK248" s="148">
        <v>-1.0788186439436624</v>
      </c>
      <c r="AL248" s="148">
        <v>-1.0788186439436624</v>
      </c>
      <c r="AM248" s="148">
        <v>-1.0788186439436624</v>
      </c>
      <c r="AO248" s="11" t="s">
        <v>74</v>
      </c>
      <c r="AP248" s="148">
        <v>-1.9674423844718192</v>
      </c>
      <c r="AQ248" s="148">
        <v>-1.9344542514934275</v>
      </c>
      <c r="AR248" s="148">
        <v>-2.0023484469629089</v>
      </c>
      <c r="AS248" s="148">
        <v>-1.9659633918765571</v>
      </c>
      <c r="AT248" s="148">
        <v>-1.975259786598238</v>
      </c>
      <c r="AU248" s="148">
        <v>-2.0864263497724997</v>
      </c>
      <c r="AW248" s="11" t="s">
        <v>74</v>
      </c>
      <c r="AX248" s="148">
        <v>-1.3833326181550649</v>
      </c>
      <c r="AY248" s="148">
        <v>-1.3651002596310027</v>
      </c>
      <c r="AZ248" s="148">
        <v>-1.3472675687294506</v>
      </c>
      <c r="BA248" s="148">
        <v>-1.3236347486465529</v>
      </c>
      <c r="BB248" s="148">
        <v>-1.2942845283011621</v>
      </c>
      <c r="BC248" s="148">
        <v>-1.2189755597973977</v>
      </c>
      <c r="BE248" s="11" t="s">
        <v>74</v>
      </c>
      <c r="BF248" s="148">
        <v>-1.6611334672142768</v>
      </c>
      <c r="BG248" s="148">
        <v>-1.6611334672142768</v>
      </c>
      <c r="BH248" s="148">
        <v>-1.3229587371769629</v>
      </c>
      <c r="BI248" s="148">
        <v>-0.93294726065852007</v>
      </c>
      <c r="BJ248" s="148">
        <v>-1.3479377721572556</v>
      </c>
      <c r="BK248" s="148">
        <v>-1.4064628232173773</v>
      </c>
      <c r="BN248" s="11"/>
      <c r="BO248" s="11"/>
      <c r="BP248" s="11"/>
      <c r="BQ248" s="11"/>
      <c r="BR248" s="11"/>
      <c r="BS248" s="11"/>
      <c r="BV248" s="11"/>
      <c r="BW248" s="11"/>
      <c r="BX248" s="11"/>
      <c r="BY248" s="11"/>
      <c r="BZ248" s="11"/>
      <c r="CA248" s="11"/>
    </row>
    <row r="249" spans="1:79" ht="13" customHeight="1">
      <c r="A249" s="11" t="s">
        <v>75</v>
      </c>
      <c r="B249" s="148" t="s">
        <v>345</v>
      </c>
      <c r="C249" s="148" t="s">
        <v>345</v>
      </c>
      <c r="D249" s="148" t="s">
        <v>345</v>
      </c>
      <c r="E249" s="148" t="s">
        <v>345</v>
      </c>
      <c r="F249" s="148" t="s">
        <v>345</v>
      </c>
      <c r="G249" s="148" t="s">
        <v>345</v>
      </c>
      <c r="I249" s="11" t="s">
        <v>75</v>
      </c>
      <c r="J249" s="148">
        <v>-1.7458285222826107</v>
      </c>
      <c r="K249" s="148">
        <v>-1.7538774358589018</v>
      </c>
      <c r="L249" s="148">
        <v>-1.7772232612093641</v>
      </c>
      <c r="M249" s="148">
        <v>-1.9605284693477831</v>
      </c>
      <c r="N249" s="148">
        <v>-1.8685502774090357</v>
      </c>
      <c r="O249" s="148">
        <v>-1.8685502774090357</v>
      </c>
      <c r="Q249" s="11" t="s">
        <v>75</v>
      </c>
      <c r="R249" s="148" t="s">
        <v>345</v>
      </c>
      <c r="S249" s="148" t="s">
        <v>345</v>
      </c>
      <c r="T249" s="148" t="s">
        <v>345</v>
      </c>
      <c r="U249" s="148" t="s">
        <v>345</v>
      </c>
      <c r="V249" s="148" t="s">
        <v>345</v>
      </c>
      <c r="W249" s="148" t="s">
        <v>345</v>
      </c>
      <c r="Y249" s="11" t="s">
        <v>75</v>
      </c>
      <c r="Z249" s="148">
        <v>-1.412553674984107</v>
      </c>
      <c r="AA249" s="148">
        <v>-1.8651982237208016</v>
      </c>
      <c r="AB249" s="148">
        <v>-2.6682026681510393</v>
      </c>
      <c r="AC249" s="148">
        <v>-2.3915265050858787</v>
      </c>
      <c r="AD249" s="148">
        <v>-1.9114732788050834</v>
      </c>
      <c r="AE249" s="148">
        <v>-2.4821474703368649</v>
      </c>
      <c r="AG249" s="11" t="s">
        <v>75</v>
      </c>
      <c r="AH249" s="148" t="s">
        <v>345</v>
      </c>
      <c r="AI249" s="148" t="s">
        <v>345</v>
      </c>
      <c r="AJ249" s="148" t="s">
        <v>345</v>
      </c>
      <c r="AK249" s="148" t="s">
        <v>345</v>
      </c>
      <c r="AL249" s="148" t="s">
        <v>345</v>
      </c>
      <c r="AM249" s="148" t="s">
        <v>345</v>
      </c>
      <c r="AO249" s="11" t="s">
        <v>75</v>
      </c>
      <c r="AP249" s="148">
        <v>-1.0074253173500278</v>
      </c>
      <c r="AQ249" s="148">
        <v>-0.9819266261380013</v>
      </c>
      <c r="AR249" s="148">
        <v>-1.0252989035653448</v>
      </c>
      <c r="AS249" s="148">
        <v>-1.4834087411432202</v>
      </c>
      <c r="AT249" s="148">
        <v>-1.4918880563430801</v>
      </c>
      <c r="AU249" s="148">
        <v>-1.5834485690237718</v>
      </c>
      <c r="AW249" s="11" t="s">
        <v>75</v>
      </c>
      <c r="AX249" s="148">
        <v>-1.3833326181550649</v>
      </c>
      <c r="AY249" s="148">
        <v>-1.3651002596310027</v>
      </c>
      <c r="AZ249" s="148">
        <v>-1.3472675687294506</v>
      </c>
      <c r="BA249" s="148">
        <v>-1.3236347486465529</v>
      </c>
      <c r="BB249" s="148">
        <v>-1.2942845283011621</v>
      </c>
      <c r="BC249" s="148">
        <v>-1.7930280036554744</v>
      </c>
      <c r="BE249" s="11" t="s">
        <v>75</v>
      </c>
      <c r="BF249" s="148">
        <v>-0.8829979948005654</v>
      </c>
      <c r="BG249" s="148">
        <v>-0.8829979948005654</v>
      </c>
      <c r="BH249" s="148">
        <v>-0.7809715407694231</v>
      </c>
      <c r="BI249" s="148">
        <v>-0.65433452944862835</v>
      </c>
      <c r="BJ249" s="148">
        <v>-0.47957962322919634</v>
      </c>
      <c r="BK249" s="148">
        <v>-0.24419193686191462</v>
      </c>
      <c r="BN249" s="11"/>
      <c r="BO249" s="11"/>
      <c r="BP249" s="11"/>
      <c r="BQ249" s="11"/>
      <c r="BR249" s="11"/>
      <c r="BS249" s="11"/>
      <c r="BV249" s="11"/>
      <c r="BW249" s="11"/>
      <c r="BX249" s="11"/>
      <c r="BY249" s="11"/>
      <c r="BZ249" s="11"/>
      <c r="CA249" s="11"/>
    </row>
    <row r="250" spans="1:79" ht="13" customHeight="1">
      <c r="A250" s="11" t="s">
        <v>203</v>
      </c>
      <c r="B250" s="148">
        <v>-0.84546401242003599</v>
      </c>
      <c r="C250" s="148">
        <v>-0.85961999987463356</v>
      </c>
      <c r="D250" s="148">
        <v>-0.86318212840342512</v>
      </c>
      <c r="E250" s="148">
        <v>-0.87531142601134182</v>
      </c>
      <c r="F250" s="148">
        <v>-0.87531142601134182</v>
      </c>
      <c r="G250" s="148">
        <v>-0.87531142601134182</v>
      </c>
      <c r="I250" s="11" t="s">
        <v>203</v>
      </c>
      <c r="J250" s="148">
        <v>-0.96461027090397122</v>
      </c>
      <c r="K250" s="148">
        <v>-1.0025711305193525</v>
      </c>
      <c r="L250" s="148">
        <v>-1.0211681893815765</v>
      </c>
      <c r="M250" s="148">
        <v>-1.1298637103881795</v>
      </c>
      <c r="N250" s="148">
        <v>-1.0690646441787179</v>
      </c>
      <c r="O250" s="148">
        <v>-1.0690646441787179</v>
      </c>
      <c r="Q250" s="11" t="s">
        <v>203</v>
      </c>
      <c r="R250" s="148" t="s">
        <v>345</v>
      </c>
      <c r="S250" s="148" t="s">
        <v>345</v>
      </c>
      <c r="T250" s="148" t="s">
        <v>345</v>
      </c>
      <c r="U250" s="148" t="s">
        <v>345</v>
      </c>
      <c r="V250" s="148" t="s">
        <v>345</v>
      </c>
      <c r="W250" s="148" t="s">
        <v>345</v>
      </c>
      <c r="Y250" s="11" t="s">
        <v>203</v>
      </c>
      <c r="Z250" s="148">
        <v>0.20642672069831028</v>
      </c>
      <c r="AA250" s="148">
        <v>0.30646059762701083</v>
      </c>
      <c r="AB250" s="148">
        <v>-0.12718837290958143</v>
      </c>
      <c r="AC250" s="148">
        <v>0.19952661924059348</v>
      </c>
      <c r="AD250" s="148">
        <v>9.381367682348575E-2</v>
      </c>
      <c r="AE250" s="148">
        <v>8.6844397989832262E-2</v>
      </c>
      <c r="AG250" s="11" t="s">
        <v>203</v>
      </c>
      <c r="AH250" s="148">
        <v>-1.3349967604205919</v>
      </c>
      <c r="AI250" s="148">
        <v>-0.48322597760766156</v>
      </c>
      <c r="AJ250" s="148">
        <v>-0.45755381102562737</v>
      </c>
      <c r="AK250" s="148">
        <v>-0.35972442839366203</v>
      </c>
      <c r="AL250" s="148">
        <v>-0.35972442839366203</v>
      </c>
      <c r="AM250" s="148">
        <v>-0.35972442839366203</v>
      </c>
      <c r="AO250" s="11" t="s">
        <v>203</v>
      </c>
      <c r="AP250" s="148">
        <v>-4.7408250228236602E-2</v>
      </c>
      <c r="AQ250" s="148">
        <v>-2.9399000782574809E-2</v>
      </c>
      <c r="AR250" s="148">
        <v>-4.8249360167780933E-2</v>
      </c>
      <c r="AS250" s="148">
        <v>-3.5744788943210072E-2</v>
      </c>
      <c r="AT250" s="148">
        <v>-4.1772865577606212E-2</v>
      </c>
      <c r="AU250" s="148">
        <v>-7.4515226777589372E-2</v>
      </c>
      <c r="AW250" s="11" t="s">
        <v>203</v>
      </c>
      <c r="AX250" s="148">
        <v>-0.76767359578934924</v>
      </c>
      <c r="AY250" s="148">
        <v>-0.75080514279705157</v>
      </c>
      <c r="AZ250" s="148">
        <v>-0.12110270280714162</v>
      </c>
      <c r="BA250" s="148">
        <v>-0.71446193818990078</v>
      </c>
      <c r="BB250" s="148">
        <v>-0.69521568948748136</v>
      </c>
      <c r="BC250" s="148">
        <v>-0.64492311593932083</v>
      </c>
      <c r="BE250" s="11" t="s">
        <v>203</v>
      </c>
      <c r="BF250" s="148">
        <v>-0.8829979948005654</v>
      </c>
      <c r="BG250" s="148">
        <v>-0.8829979948005654</v>
      </c>
      <c r="BH250" s="148">
        <v>-0.7809715407694231</v>
      </c>
      <c r="BI250" s="148">
        <v>-0.65433452944862835</v>
      </c>
      <c r="BJ250" s="148">
        <v>-0.47957962322919634</v>
      </c>
      <c r="BK250" s="148">
        <v>-0.53737738567230142</v>
      </c>
      <c r="BN250" s="11"/>
      <c r="BO250" s="11"/>
      <c r="BP250" s="11"/>
      <c r="BQ250" s="11"/>
      <c r="BR250" s="11"/>
      <c r="BS250" s="11"/>
      <c r="BV250" s="11"/>
      <c r="BW250" s="11"/>
      <c r="BX250" s="11"/>
      <c r="BY250" s="11"/>
      <c r="BZ250" s="11"/>
      <c r="CA250" s="11"/>
    </row>
    <row r="251" spans="1:79" ht="13" customHeight="1">
      <c r="A251" s="11" t="s">
        <v>76</v>
      </c>
      <c r="B251" s="148" t="s">
        <v>345</v>
      </c>
      <c r="C251" s="148" t="s">
        <v>345</v>
      </c>
      <c r="D251" s="148" t="s">
        <v>345</v>
      </c>
      <c r="E251" s="148" t="s">
        <v>345</v>
      </c>
      <c r="F251" s="148" t="s">
        <v>345</v>
      </c>
      <c r="G251" s="148" t="s">
        <v>345</v>
      </c>
      <c r="I251" s="11" t="s">
        <v>76</v>
      </c>
      <c r="J251" s="148">
        <v>1.0980638837306812E-2</v>
      </c>
      <c r="K251" s="148">
        <v>2.8586212695780266E-2</v>
      </c>
      <c r="L251" s="148">
        <v>-0.29434492518606803</v>
      </c>
      <c r="M251" s="148">
        <v>0.15858911304055182</v>
      </c>
      <c r="N251" s="148">
        <v>0.17083125180838168</v>
      </c>
      <c r="O251" s="148">
        <v>0.17083125180838168</v>
      </c>
      <c r="Q251" s="11" t="s">
        <v>76</v>
      </c>
      <c r="R251" s="148" t="s">
        <v>345</v>
      </c>
      <c r="S251" s="148" t="s">
        <v>345</v>
      </c>
      <c r="T251" s="148" t="s">
        <v>345</v>
      </c>
      <c r="U251" s="148" t="s">
        <v>345</v>
      </c>
      <c r="V251" s="148" t="s">
        <v>345</v>
      </c>
      <c r="W251" s="148" t="s">
        <v>345</v>
      </c>
      <c r="Y251" s="11" t="s">
        <v>76</v>
      </c>
      <c r="Z251" s="148">
        <v>-1.6579095325043596</v>
      </c>
      <c r="AA251" s="148">
        <v>-1.6155822672440416</v>
      </c>
      <c r="AB251" s="148">
        <v>-1.0133800086330282</v>
      </c>
      <c r="AC251" s="148">
        <v>-0.55456334709423549</v>
      </c>
      <c r="AD251" s="148">
        <v>-0.61227327938375686</v>
      </c>
      <c r="AE251" s="148">
        <v>-0.54715964992126098</v>
      </c>
      <c r="AG251" s="11" t="s">
        <v>76</v>
      </c>
      <c r="AH251" s="148">
        <v>-3.1170978768995847</v>
      </c>
      <c r="AI251" s="148">
        <v>-3.3511357306404688</v>
      </c>
      <c r="AJ251" s="148">
        <v>-3.1199207454353601</v>
      </c>
      <c r="AK251" s="148">
        <v>-2.6664292497034028</v>
      </c>
      <c r="AL251" s="148">
        <v>-2.6664292497034028</v>
      </c>
      <c r="AM251" s="148">
        <v>-2.6664292497034028</v>
      </c>
      <c r="AO251" s="11" t="s">
        <v>76</v>
      </c>
      <c r="AP251" s="148">
        <v>-1.9674423844718192</v>
      </c>
      <c r="AQ251" s="148">
        <v>-1.9344542514934275</v>
      </c>
      <c r="AR251" s="148">
        <v>-2.0023484469629089</v>
      </c>
      <c r="AS251" s="148">
        <v>-1.4834087411432202</v>
      </c>
      <c r="AT251" s="148">
        <v>-1.4918880563430801</v>
      </c>
      <c r="AU251" s="148">
        <v>-1.5834485690237718</v>
      </c>
      <c r="AW251" s="11" t="s">
        <v>76</v>
      </c>
      <c r="AX251" s="148">
        <v>-1.9989916405207806</v>
      </c>
      <c r="AY251" s="148">
        <v>-1.9793953764649539</v>
      </c>
      <c r="AZ251" s="148">
        <v>-1.9603500016906052</v>
      </c>
      <c r="BA251" s="148">
        <v>-1.9328075591032055</v>
      </c>
      <c r="BB251" s="148">
        <v>-1.893353367114843</v>
      </c>
      <c r="BC251" s="148">
        <v>-1.7930280036554744</v>
      </c>
      <c r="BE251" s="11" t="s">
        <v>76</v>
      </c>
      <c r="BF251" s="148">
        <v>-0.62049446193810853</v>
      </c>
      <c r="BG251" s="148">
        <v>-0.62049446193810853</v>
      </c>
      <c r="BH251" s="148">
        <v>-0.7809715407694231</v>
      </c>
      <c r="BI251" s="148">
        <v>-0.93294726065852007</v>
      </c>
      <c r="BJ251" s="148">
        <v>-0.76728864847644496</v>
      </c>
      <c r="BK251" s="148">
        <v>-1.1185128288500328</v>
      </c>
      <c r="BN251" s="11"/>
      <c r="BO251" s="11"/>
      <c r="BP251" s="11"/>
      <c r="BQ251" s="11"/>
      <c r="BR251" s="11"/>
      <c r="BS251" s="11"/>
      <c r="BV251" s="11"/>
      <c r="BW251" s="11"/>
      <c r="BX251" s="11"/>
      <c r="BY251" s="11"/>
      <c r="BZ251" s="11"/>
      <c r="CA251" s="11"/>
    </row>
    <row r="252" spans="1:79" ht="13" customHeight="1">
      <c r="B252" s="148"/>
      <c r="C252" s="148"/>
      <c r="D252" s="148"/>
      <c r="E252" s="148"/>
      <c r="F252" s="148"/>
      <c r="G252" s="148"/>
      <c r="J252" s="148"/>
      <c r="K252" s="148"/>
      <c r="L252" s="148"/>
      <c r="M252" s="148"/>
      <c r="N252" s="148"/>
      <c r="O252" s="148"/>
      <c r="R252" s="148"/>
      <c r="S252" s="148"/>
      <c r="T252" s="148"/>
      <c r="U252" s="148"/>
      <c r="V252" s="148"/>
      <c r="W252" s="148"/>
      <c r="Z252" s="148"/>
      <c r="AA252" s="148"/>
      <c r="AB252" s="148"/>
      <c r="AC252" s="148"/>
      <c r="AD252" s="148"/>
      <c r="AE252" s="148"/>
      <c r="AH252" s="148"/>
      <c r="AI252" s="148"/>
      <c r="AJ252" s="148"/>
      <c r="AK252" s="148"/>
      <c r="AL252" s="148"/>
      <c r="AM252" s="148"/>
      <c r="AP252" s="148"/>
      <c r="AQ252" s="148"/>
      <c r="AR252" s="148"/>
      <c r="AS252" s="148"/>
      <c r="AT252" s="148"/>
      <c r="AU252" s="148"/>
      <c r="AX252" s="148"/>
      <c r="AY252" s="148"/>
      <c r="AZ252" s="148"/>
      <c r="BA252" s="148"/>
      <c r="BB252" s="148"/>
      <c r="BC252" s="148"/>
      <c r="BF252" s="148"/>
      <c r="BG252" s="148"/>
      <c r="BH252" s="148"/>
      <c r="BI252" s="148"/>
      <c r="BJ252" s="148"/>
      <c r="BK252" s="148"/>
      <c r="BN252" s="148"/>
      <c r="BO252" s="148"/>
      <c r="BP252" s="148"/>
      <c r="BQ252" s="148"/>
      <c r="BR252" s="148"/>
      <c r="BS252" s="148"/>
      <c r="BV252" s="148"/>
      <c r="BW252" s="148"/>
      <c r="BX252" s="148"/>
      <c r="BY252" s="148"/>
      <c r="BZ252" s="148"/>
    </row>
    <row r="253" spans="1:79" ht="13" customHeight="1">
      <c r="B253" s="148"/>
      <c r="C253" s="148"/>
      <c r="D253" s="148"/>
      <c r="E253" s="148"/>
      <c r="F253" s="148"/>
      <c r="G253" s="148"/>
      <c r="J253" s="148"/>
      <c r="K253" s="148"/>
      <c r="L253" s="148"/>
      <c r="M253" s="148"/>
      <c r="N253" s="148"/>
      <c r="O253" s="148"/>
      <c r="R253" s="148"/>
      <c r="S253" s="148"/>
      <c r="T253" s="148"/>
      <c r="U253" s="148"/>
      <c r="V253" s="148"/>
      <c r="W253" s="148"/>
      <c r="Z253" s="148"/>
      <c r="AA253" s="148"/>
      <c r="AB253" s="148"/>
      <c r="AC253" s="148"/>
      <c r="AD253" s="148"/>
      <c r="AE253" s="148"/>
      <c r="AH253" s="148"/>
      <c r="AI253" s="148"/>
      <c r="AJ253" s="148"/>
      <c r="AK253" s="148"/>
      <c r="AL253" s="148"/>
      <c r="AM253" s="148"/>
      <c r="AP253" s="148"/>
      <c r="AQ253" s="148"/>
      <c r="AR253" s="148"/>
      <c r="AS253" s="148"/>
      <c r="AT253" s="148"/>
      <c r="AU253" s="148"/>
      <c r="AX253" s="148"/>
      <c r="AY253" s="148"/>
      <c r="AZ253" s="148"/>
      <c r="BA253" s="148"/>
      <c r="BB253" s="148"/>
      <c r="BC253" s="148"/>
      <c r="BF253" s="148"/>
      <c r="BG253" s="148"/>
      <c r="BH253" s="148"/>
      <c r="BI253" s="148"/>
      <c r="BJ253" s="148"/>
      <c r="BK253" s="148"/>
      <c r="BN253" s="148"/>
      <c r="BO253" s="148"/>
      <c r="BP253" s="148"/>
      <c r="BQ253" s="148"/>
      <c r="BR253" s="148"/>
      <c r="BS253" s="148"/>
      <c r="BV253" s="148"/>
      <c r="BW253" s="148"/>
      <c r="BX253" s="148"/>
      <c r="BY253" s="148"/>
      <c r="BZ253" s="148"/>
    </row>
    <row r="254" spans="1:79" ht="13" customHeight="1">
      <c r="B254" s="148"/>
      <c r="C254" s="148"/>
      <c r="D254" s="148"/>
      <c r="E254" s="148"/>
      <c r="F254" s="148"/>
      <c r="G254" s="148"/>
      <c r="J254" s="148"/>
      <c r="K254" s="148"/>
      <c r="L254" s="148"/>
      <c r="M254" s="148"/>
      <c r="N254" s="148"/>
      <c r="O254" s="148"/>
      <c r="R254" s="148"/>
      <c r="S254" s="148"/>
      <c r="T254" s="148"/>
      <c r="U254" s="148"/>
      <c r="V254" s="148"/>
      <c r="W254" s="148"/>
      <c r="Z254" s="148"/>
      <c r="AA254" s="148"/>
      <c r="AB254" s="148"/>
      <c r="AC254" s="148"/>
      <c r="AD254" s="148"/>
      <c r="AE254" s="148"/>
      <c r="AH254" s="148"/>
      <c r="AI254" s="148"/>
      <c r="AJ254" s="148"/>
      <c r="AK254" s="148"/>
      <c r="AL254" s="148"/>
      <c r="AM254" s="148"/>
      <c r="AP254" s="148"/>
      <c r="AQ254" s="148"/>
      <c r="AR254" s="148"/>
      <c r="AS254" s="148"/>
      <c r="AT254" s="148"/>
      <c r="AU254" s="148"/>
      <c r="AX254" s="148"/>
      <c r="AY254" s="148"/>
      <c r="AZ254" s="148"/>
      <c r="BA254" s="148"/>
      <c r="BB254" s="148"/>
      <c r="BC254" s="148"/>
      <c r="BF254" s="148"/>
      <c r="BG254" s="148"/>
      <c r="BH254" s="148"/>
      <c r="BI254" s="148"/>
      <c r="BJ254" s="148"/>
      <c r="BK254" s="148"/>
      <c r="BN254" s="148"/>
      <c r="BO254" s="148"/>
      <c r="BP254" s="148"/>
      <c r="BQ254" s="148"/>
      <c r="BR254" s="148"/>
      <c r="BS254" s="148"/>
      <c r="BV254" s="148"/>
      <c r="BW254" s="148"/>
      <c r="BX254" s="148"/>
      <c r="BY254" s="148"/>
      <c r="BZ254" s="148"/>
    </row>
    <row r="257" spans="1:79" ht="58" customHeight="1">
      <c r="A257" s="94" t="s">
        <v>387</v>
      </c>
      <c r="B257" s="198">
        <v>2007</v>
      </c>
      <c r="C257" s="198">
        <v>2008</v>
      </c>
      <c r="D257" s="198">
        <v>2009</v>
      </c>
      <c r="E257" s="198">
        <v>2010</v>
      </c>
      <c r="F257" s="198">
        <v>2011</v>
      </c>
      <c r="G257" s="198">
        <v>2012</v>
      </c>
      <c r="I257" s="94" t="s">
        <v>388</v>
      </c>
      <c r="J257" s="198">
        <v>2007</v>
      </c>
      <c r="K257" s="198">
        <v>2008</v>
      </c>
      <c r="L257" s="198">
        <v>2009</v>
      </c>
      <c r="M257" s="198">
        <v>2010</v>
      </c>
      <c r="N257" s="198">
        <v>2011</v>
      </c>
      <c r="O257" s="198">
        <v>2012</v>
      </c>
      <c r="Q257" s="94" t="s">
        <v>389</v>
      </c>
      <c r="R257" s="198">
        <v>2007</v>
      </c>
      <c r="S257" s="198">
        <v>2008</v>
      </c>
      <c r="T257" s="198">
        <v>2009</v>
      </c>
      <c r="U257" s="198">
        <v>2010</v>
      </c>
      <c r="V257" s="198">
        <v>2011</v>
      </c>
      <c r="W257" s="198">
        <v>2012</v>
      </c>
      <c r="Y257" s="94" t="s">
        <v>390</v>
      </c>
      <c r="Z257" s="198">
        <v>2007</v>
      </c>
      <c r="AA257" s="198">
        <v>2008</v>
      </c>
      <c r="AB257" s="198">
        <v>2009</v>
      </c>
      <c r="AC257" s="198">
        <v>2010</v>
      </c>
      <c r="AD257" s="198">
        <v>2011</v>
      </c>
      <c r="AE257" s="198">
        <v>2012</v>
      </c>
      <c r="AG257" s="94" t="s">
        <v>391</v>
      </c>
      <c r="AH257" s="149">
        <v>2007</v>
      </c>
      <c r="AI257" s="149">
        <v>2008</v>
      </c>
      <c r="AJ257" s="149">
        <v>2009</v>
      </c>
      <c r="AK257" s="149">
        <v>2010</v>
      </c>
      <c r="AL257" s="149">
        <v>2011</v>
      </c>
      <c r="AM257" s="149">
        <v>2012</v>
      </c>
      <c r="AO257" s="221" t="s">
        <v>392</v>
      </c>
      <c r="AP257" s="149">
        <v>2007</v>
      </c>
      <c r="AQ257" s="149">
        <v>2008</v>
      </c>
      <c r="AR257" s="149">
        <v>2009</v>
      </c>
      <c r="AS257" s="149">
        <v>2010</v>
      </c>
      <c r="AT257" s="149">
        <v>2011</v>
      </c>
      <c r="AU257" s="149">
        <v>2012</v>
      </c>
      <c r="AW257" s="94" t="s">
        <v>393</v>
      </c>
      <c r="AX257" s="149">
        <v>2007</v>
      </c>
      <c r="AY257" s="149">
        <v>2008</v>
      </c>
      <c r="AZ257" s="149">
        <v>2009</v>
      </c>
      <c r="BA257" s="149">
        <v>2010</v>
      </c>
      <c r="BB257" s="149">
        <v>2011</v>
      </c>
      <c r="BC257" s="149">
        <v>2012</v>
      </c>
      <c r="BF257" s="11"/>
      <c r="BG257" s="11"/>
      <c r="BH257" s="11"/>
      <c r="BI257" s="11"/>
      <c r="BJ257" s="11"/>
      <c r="BK257" s="11"/>
      <c r="BN257" s="11"/>
      <c r="BO257" s="11"/>
      <c r="BP257" s="11"/>
      <c r="BQ257" s="11"/>
      <c r="BR257" s="11"/>
      <c r="BS257" s="11"/>
      <c r="BV257" s="11"/>
      <c r="BW257" s="11"/>
      <c r="BX257" s="11"/>
      <c r="BY257" s="11"/>
      <c r="BZ257" s="11"/>
      <c r="CA257" s="11"/>
    </row>
    <row r="258" spans="1:79">
      <c r="A258" s="14" t="s">
        <v>27</v>
      </c>
      <c r="B258" s="267">
        <v>-7.1280620372224227E-2</v>
      </c>
      <c r="C258" s="267">
        <v>-2.6180665019083855E-2</v>
      </c>
      <c r="D258" s="267">
        <v>1.4128207083814844E-2</v>
      </c>
      <c r="E258" s="267">
        <v>6.9731636038794786E-2</v>
      </c>
      <c r="F258" s="267">
        <v>0.15015673828618689</v>
      </c>
      <c r="G258" s="267">
        <v>0.17958192009658344</v>
      </c>
      <c r="H258" s="14"/>
      <c r="I258" s="14" t="s">
        <v>27</v>
      </c>
      <c r="J258" s="148">
        <v>0.36815063064228948</v>
      </c>
      <c r="K258" s="148">
        <v>0.36815063064228948</v>
      </c>
      <c r="L258" s="148">
        <v>0.23126765769702831</v>
      </c>
      <c r="M258" s="148">
        <v>7.3905038263189893E-2</v>
      </c>
      <c r="N258" s="148">
        <v>-5.1995085574238896E-2</v>
      </c>
      <c r="O258" s="148">
        <v>-0.16874667313818303</v>
      </c>
      <c r="P258" s="14"/>
      <c r="Q258" s="14" t="s">
        <v>27</v>
      </c>
      <c r="R258" s="148">
        <v>-0.28520234766863162</v>
      </c>
      <c r="S258" s="148">
        <v>-0.31573451988567319</v>
      </c>
      <c r="T258" s="148">
        <v>-0.19767803723311786</v>
      </c>
      <c r="U258" s="148">
        <v>4.8021715368163305E-2</v>
      </c>
      <c r="V258" s="148">
        <v>0.12407844904925808</v>
      </c>
      <c r="W258" s="148">
        <v>0.18175289925067659</v>
      </c>
      <c r="X258" s="14"/>
      <c r="Y258" s="14" t="s">
        <v>27</v>
      </c>
      <c r="Z258" s="148">
        <v>0.95807659265419809</v>
      </c>
      <c r="AA258" s="148">
        <v>1.1029416882573166</v>
      </c>
      <c r="AB258" s="148">
        <v>1.0281977808001581</v>
      </c>
      <c r="AC258" s="148">
        <v>1.173180904987716</v>
      </c>
      <c r="AD258" s="148">
        <v>1.2567737424494256</v>
      </c>
      <c r="AE258" s="148">
        <v>1.2772838277674929</v>
      </c>
      <c r="AF258" s="14"/>
      <c r="AG258" s="14" t="s">
        <v>27</v>
      </c>
      <c r="AH258" s="148">
        <v>-0.86669669462579035</v>
      </c>
      <c r="AI258" s="148">
        <v>-0.87253753367978459</v>
      </c>
      <c r="AJ258" s="148">
        <v>-0.47977369244551121</v>
      </c>
      <c r="AK258" s="148">
        <v>5.2936453982641345E-2</v>
      </c>
      <c r="AL258" s="148">
        <v>0.55231677529564871</v>
      </c>
      <c r="AM258" s="148">
        <v>0.93439944218829318</v>
      </c>
      <c r="AN258" s="14"/>
      <c r="AO258" s="14" t="s">
        <v>27</v>
      </c>
      <c r="AP258" s="148">
        <v>-7.6737705207176501E-2</v>
      </c>
      <c r="AQ258" s="148">
        <v>8.0060716824879918E-2</v>
      </c>
      <c r="AR258" s="148">
        <v>-3.95354050497718E-2</v>
      </c>
      <c r="AS258" s="148">
        <v>-0.12976543133712251</v>
      </c>
      <c r="AT258" s="148">
        <v>-0.12438378760397227</v>
      </c>
      <c r="AU258" s="148">
        <v>-0.14275700685169804</v>
      </c>
      <c r="AV258" s="14"/>
      <c r="AW258" s="14" t="s">
        <v>27</v>
      </c>
      <c r="AX258" s="148">
        <v>-0.44171921116551027</v>
      </c>
      <c r="AY258" s="148">
        <v>-0.44171921116551027</v>
      </c>
      <c r="AZ258" s="148">
        <v>-0.44171921116551027</v>
      </c>
      <c r="BA258" s="148">
        <v>-0.44171921116551027</v>
      </c>
      <c r="BB258" s="148">
        <v>-0.26137689085423776</v>
      </c>
      <c r="BC258" s="148">
        <v>-0.4615276008100177</v>
      </c>
      <c r="BF258" s="11"/>
      <c r="BG258" s="11"/>
      <c r="BH258" s="11"/>
      <c r="BI258" s="11"/>
      <c r="BJ258" s="11"/>
      <c r="BK258" s="11"/>
      <c r="BN258" s="11"/>
      <c r="BO258" s="11"/>
      <c r="BP258" s="11"/>
      <c r="BQ258" s="11"/>
      <c r="BR258" s="11"/>
      <c r="BS258" s="11"/>
      <c r="BV258" s="11"/>
      <c r="BW258" s="11"/>
      <c r="BX258" s="11"/>
      <c r="BY258" s="11"/>
      <c r="BZ258" s="11"/>
      <c r="CA258" s="11"/>
    </row>
    <row r="259" spans="1:79">
      <c r="A259" s="14" t="s">
        <v>9</v>
      </c>
      <c r="B259" s="267">
        <v>2.7125186253295741</v>
      </c>
      <c r="C259" s="267">
        <v>2.7375188915727486</v>
      </c>
      <c r="D259" s="267">
        <v>2.7348399453671175</v>
      </c>
      <c r="E259" s="267">
        <v>2.72070001661712</v>
      </c>
      <c r="F259" s="267">
        <v>2.6910801327154728</v>
      </c>
      <c r="G259" s="267">
        <v>2.6582755738577628</v>
      </c>
      <c r="H259" s="14"/>
      <c r="I259" s="14" t="s">
        <v>9</v>
      </c>
      <c r="J259" s="148">
        <v>1.2279290768952702</v>
      </c>
      <c r="K259" s="148">
        <v>1.2279290768952702</v>
      </c>
      <c r="L259" s="148">
        <v>1.4997852468961159</v>
      </c>
      <c r="M259" s="148">
        <v>1.6478858289933405</v>
      </c>
      <c r="N259" s="148">
        <v>1.4937458609366232</v>
      </c>
      <c r="O259" s="148">
        <v>1.2511075669142324</v>
      </c>
      <c r="P259" s="14"/>
      <c r="Q259" s="14" t="s">
        <v>9</v>
      </c>
      <c r="R259" s="148">
        <v>1.2316618035679323</v>
      </c>
      <c r="S259" s="148">
        <v>1.1773734001058429</v>
      </c>
      <c r="T259" s="148">
        <v>1.1764207664197583</v>
      </c>
      <c r="U259" s="148">
        <v>1.1072498187541329</v>
      </c>
      <c r="V259" s="148">
        <v>1.0897942922739683</v>
      </c>
      <c r="W259" s="148">
        <v>1.0759441224805208</v>
      </c>
      <c r="X259" s="14"/>
      <c r="Y259" s="14" t="s">
        <v>9</v>
      </c>
      <c r="Z259" s="148">
        <v>0.91517797268169965</v>
      </c>
      <c r="AA259" s="148">
        <v>1.2438737286238921</v>
      </c>
      <c r="AB259" s="148">
        <v>1.3838837707305724</v>
      </c>
      <c r="AC259" s="148">
        <v>1.3370109819086473</v>
      </c>
      <c r="AD259" s="148">
        <v>1.2875068729997092</v>
      </c>
      <c r="AE259" s="148">
        <v>1.4600213525822017</v>
      </c>
      <c r="AF259" s="14"/>
      <c r="AG259" s="14" t="s">
        <v>9</v>
      </c>
      <c r="AH259" s="148">
        <v>-0.21997755518425546</v>
      </c>
      <c r="AI259" s="148">
        <v>-0.22468657780959608</v>
      </c>
      <c r="AJ259" s="148">
        <v>0.29208777787834439</v>
      </c>
      <c r="AK259" s="148">
        <v>0.82127608290086285</v>
      </c>
      <c r="AL259" s="148">
        <v>1.0204319329244069</v>
      </c>
      <c r="AM259" s="148">
        <v>1.1440527747184577</v>
      </c>
      <c r="AN259" s="14"/>
      <c r="AO259" s="14" t="s">
        <v>9</v>
      </c>
      <c r="AP259" s="148">
        <v>0.12688322513944594</v>
      </c>
      <c r="AQ259" s="148">
        <v>0.10678739925605449</v>
      </c>
      <c r="AR259" s="148">
        <v>0.13126199647949346</v>
      </c>
      <c r="AS259" s="148">
        <v>0.33022065632895592</v>
      </c>
      <c r="AT259" s="148">
        <v>0.38102225766936199</v>
      </c>
      <c r="AU259" s="148">
        <v>0.39590263283599014</v>
      </c>
      <c r="AV259" s="14"/>
      <c r="AW259" s="14" t="s">
        <v>9</v>
      </c>
      <c r="AX259" s="148">
        <v>0.90166549758729497</v>
      </c>
      <c r="AY259" s="148">
        <v>0.90166549758729497</v>
      </c>
      <c r="AZ259" s="148">
        <v>0.90166549758729497</v>
      </c>
      <c r="BA259" s="148">
        <v>0.90166549758729497</v>
      </c>
      <c r="BB259" s="148">
        <v>0.70725511642910854</v>
      </c>
      <c r="BC259" s="148">
        <v>0.74439935614518971</v>
      </c>
      <c r="BF259" s="11"/>
      <c r="BG259" s="11"/>
      <c r="BH259" s="11"/>
      <c r="BI259" s="11"/>
      <c r="BJ259" s="11"/>
      <c r="BK259" s="11"/>
      <c r="BN259" s="11"/>
      <c r="BO259" s="11"/>
      <c r="BP259" s="11"/>
      <c r="BQ259" s="11"/>
      <c r="BR259" s="11"/>
      <c r="BS259" s="11"/>
      <c r="BV259" s="11"/>
      <c r="BW259" s="11"/>
      <c r="BX259" s="11"/>
      <c r="BY259" s="11"/>
      <c r="BZ259" s="11"/>
      <c r="CA259" s="11"/>
    </row>
    <row r="260" spans="1:79">
      <c r="A260" s="14" t="s">
        <v>177</v>
      </c>
      <c r="B260" s="267">
        <v>0.80039072986345305</v>
      </c>
      <c r="C260" s="267">
        <v>0.6494356475718005</v>
      </c>
      <c r="D260" s="267">
        <v>0.62220099090211867</v>
      </c>
      <c r="E260" s="267">
        <v>0.59726547040144307</v>
      </c>
      <c r="F260" s="267">
        <v>0.63958986739867507</v>
      </c>
      <c r="G260" s="267">
        <v>0.60538712532380656</v>
      </c>
      <c r="H260" s="14"/>
      <c r="I260" s="14" t="s">
        <v>177</v>
      </c>
      <c r="J260" s="148">
        <v>0.8428015151458681</v>
      </c>
      <c r="K260" s="148">
        <v>0.8428015151458681</v>
      </c>
      <c r="L260" s="148">
        <v>0.62733116559850022</v>
      </c>
      <c r="M260" s="148">
        <v>0.3575252999299452</v>
      </c>
      <c r="N260" s="148">
        <v>0.57739221538220376</v>
      </c>
      <c r="O260" s="148">
        <v>0.75013289355640433</v>
      </c>
      <c r="P260" s="14"/>
      <c r="Q260" s="14" t="s">
        <v>177</v>
      </c>
      <c r="R260" s="148">
        <v>1.2288723842585574</v>
      </c>
      <c r="S260" s="148">
        <v>1.2185083271179586</v>
      </c>
      <c r="T260" s="148">
        <v>1.1491094858502602</v>
      </c>
      <c r="U260" s="148">
        <v>1.0788898405021861</v>
      </c>
      <c r="V260" s="148">
        <v>1.0999597222026494</v>
      </c>
      <c r="W260" s="148">
        <v>1.0304912054609074</v>
      </c>
      <c r="X260" s="14"/>
      <c r="Y260" s="14" t="s">
        <v>177</v>
      </c>
      <c r="Z260" s="148">
        <v>0.63412282053929991</v>
      </c>
      <c r="AA260" s="148">
        <v>0.95463376540426681</v>
      </c>
      <c r="AB260" s="148">
        <v>1.4636013413200859</v>
      </c>
      <c r="AC260" s="148">
        <v>1.4726564263755071</v>
      </c>
      <c r="AD260" s="148">
        <v>1.2876369603247892</v>
      </c>
      <c r="AE260" s="148">
        <v>0.96889884155859607</v>
      </c>
      <c r="AF260" s="14"/>
      <c r="AG260" s="14" t="s">
        <v>177</v>
      </c>
      <c r="AH260" s="148">
        <v>0.68576140174466549</v>
      </c>
      <c r="AI260" s="148">
        <v>0.68263750343218954</v>
      </c>
      <c r="AJ260" s="148">
        <v>0.59793600975284089</v>
      </c>
      <c r="AK260" s="148">
        <v>0.45468033065731522</v>
      </c>
      <c r="AL260" s="148">
        <v>0.32549998577619654</v>
      </c>
      <c r="AM260" s="148">
        <v>0.17629678330419529</v>
      </c>
      <c r="AN260" s="14"/>
      <c r="AO260" s="14" t="s">
        <v>177</v>
      </c>
      <c r="AP260" s="148">
        <v>1.3507393908343079</v>
      </c>
      <c r="AQ260" s="148">
        <v>1.3594987934460807</v>
      </c>
      <c r="AR260" s="148">
        <v>1.2213835880437693</v>
      </c>
      <c r="AS260" s="148">
        <v>1.0634885181296929</v>
      </c>
      <c r="AT260" s="148">
        <v>1.0039661622424576</v>
      </c>
      <c r="AU260" s="148">
        <v>0.91150591043529527</v>
      </c>
      <c r="AV260" s="14"/>
      <c r="AW260" s="14" t="s">
        <v>27</v>
      </c>
      <c r="AX260" s="148">
        <v>0.40953446566795065</v>
      </c>
      <c r="AY260" s="148">
        <v>0.40953446566795065</v>
      </c>
      <c r="AZ260" s="148">
        <v>0.40953446566795065</v>
      </c>
      <c r="BA260" s="148">
        <v>0.40953446566795065</v>
      </c>
      <c r="BB260" s="148">
        <v>0.4305031143481523</v>
      </c>
      <c r="BC260" s="148">
        <v>0.14143587766758603</v>
      </c>
      <c r="BF260" s="11"/>
      <c r="BG260" s="11"/>
      <c r="BH260" s="11"/>
      <c r="BI260" s="11"/>
      <c r="BJ260" s="11"/>
      <c r="BK260" s="11"/>
      <c r="BN260" s="11"/>
      <c r="BO260" s="11"/>
      <c r="BP260" s="11"/>
      <c r="BQ260" s="11"/>
      <c r="BR260" s="11"/>
      <c r="BS260" s="11"/>
      <c r="BV260" s="11"/>
      <c r="BW260" s="11"/>
      <c r="BX260" s="11"/>
      <c r="BY260" s="11"/>
      <c r="BZ260" s="11"/>
      <c r="CA260" s="11"/>
    </row>
    <row r="261" spans="1:79">
      <c r="A261" s="14" t="s">
        <v>178</v>
      </c>
      <c r="B261" s="148">
        <v>-0.44480079605581907</v>
      </c>
      <c r="C261" s="148">
        <v>-0.42332688959818265</v>
      </c>
      <c r="D261" s="148">
        <v>-0.40721894162683497</v>
      </c>
      <c r="E261" s="148">
        <v>-0.41175698584641113</v>
      </c>
      <c r="F261" s="148">
        <v>-0.4262557890237782</v>
      </c>
      <c r="G261" s="148">
        <v>-0.43084423939406769</v>
      </c>
      <c r="H261" s="14"/>
      <c r="I261" s="14" t="s">
        <v>178</v>
      </c>
      <c r="J261" s="148" t="s">
        <v>345</v>
      </c>
      <c r="K261" s="148" t="s">
        <v>345</v>
      </c>
      <c r="L261" s="148" t="s">
        <v>345</v>
      </c>
      <c r="M261" s="148" t="s">
        <v>345</v>
      </c>
      <c r="N261" s="148" t="s">
        <v>345</v>
      </c>
      <c r="O261" s="148" t="s">
        <v>345</v>
      </c>
      <c r="P261" s="14"/>
      <c r="Q261" s="14" t="s">
        <v>178</v>
      </c>
      <c r="R261" s="148">
        <v>-4.2405465989078787E-2</v>
      </c>
      <c r="S261" s="148">
        <v>0.50138943287341031</v>
      </c>
      <c r="T261" s="148">
        <v>0.4509648762924634</v>
      </c>
      <c r="U261" s="148">
        <v>0.38970820033137932</v>
      </c>
      <c r="V261" s="148">
        <v>1.0050823762016252</v>
      </c>
      <c r="W261" s="148">
        <v>1.2662518460748604</v>
      </c>
      <c r="X261" s="14"/>
      <c r="Y261" s="14" t="s">
        <v>178</v>
      </c>
      <c r="Z261" s="148" t="s">
        <v>345</v>
      </c>
      <c r="AA261" s="148" t="s">
        <v>345</v>
      </c>
      <c r="AB261" s="148" t="s">
        <v>345</v>
      </c>
      <c r="AC261" s="148" t="s">
        <v>345</v>
      </c>
      <c r="AD261" s="148" t="s">
        <v>345</v>
      </c>
      <c r="AE261" s="148" t="s">
        <v>345</v>
      </c>
      <c r="AF261" s="14"/>
      <c r="AG261" s="14" t="s">
        <v>178</v>
      </c>
      <c r="AH261" s="148">
        <v>1.1216905749199533</v>
      </c>
      <c r="AI261" s="148">
        <v>1.1193295917121011</v>
      </c>
      <c r="AJ261" s="148">
        <v>1.053082605591964</v>
      </c>
      <c r="AK261" s="148">
        <v>0.91685141545177318</v>
      </c>
      <c r="AL261" s="148">
        <v>0.79133834112190016</v>
      </c>
      <c r="AM261" s="148">
        <v>0.6334181449550853</v>
      </c>
      <c r="AN261" s="14"/>
      <c r="AO261" s="14" t="s">
        <v>178</v>
      </c>
      <c r="AP261" s="148" t="s">
        <v>345</v>
      </c>
      <c r="AQ261" s="148" t="s">
        <v>345</v>
      </c>
      <c r="AR261" s="148" t="s">
        <v>345</v>
      </c>
      <c r="AS261" s="148" t="s">
        <v>345</v>
      </c>
      <c r="AT261" s="148" t="s">
        <v>345</v>
      </c>
      <c r="AU261" s="148" t="s">
        <v>345</v>
      </c>
      <c r="AV261" s="14"/>
      <c r="AW261" s="14" t="s">
        <v>9</v>
      </c>
      <c r="AX261" s="148">
        <v>6.3712659454357765E-2</v>
      </c>
      <c r="AY261" s="148">
        <v>6.3712659454357765E-2</v>
      </c>
      <c r="AZ261" s="148">
        <v>6.3712659454357765E-2</v>
      </c>
      <c r="BA261" s="148">
        <v>6.3712659454357765E-2</v>
      </c>
      <c r="BB261" s="148">
        <v>0.29212711330767355</v>
      </c>
      <c r="BC261" s="148">
        <v>0.29217674728698628</v>
      </c>
      <c r="BF261" s="11"/>
      <c r="BG261" s="11"/>
      <c r="BH261" s="11"/>
      <c r="BI261" s="11"/>
      <c r="BJ261" s="11"/>
      <c r="BK261" s="11"/>
      <c r="BN261" s="11"/>
      <c r="BO261" s="11"/>
      <c r="BP261" s="11"/>
      <c r="BQ261" s="11"/>
      <c r="BR261" s="11"/>
      <c r="BS261" s="11"/>
      <c r="BV261" s="11"/>
      <c r="BW261" s="11"/>
      <c r="BX261" s="11"/>
      <c r="BY261" s="11"/>
      <c r="BZ261" s="11"/>
      <c r="CA261" s="11"/>
    </row>
    <row r="262" spans="1:79">
      <c r="A262" s="14" t="s">
        <v>28</v>
      </c>
      <c r="B262" s="267">
        <v>-0.61016397353245422</v>
      </c>
      <c r="C262" s="267">
        <v>-0.62212640782329942</v>
      </c>
      <c r="D262" s="267">
        <v>-0.64009757185961191</v>
      </c>
      <c r="E262" s="267">
        <v>-0.66096789757080265</v>
      </c>
      <c r="F262" s="267">
        <v>-0.68536412522235168</v>
      </c>
      <c r="G262" s="267">
        <v>-0.70944115507793082</v>
      </c>
      <c r="H262" s="14"/>
      <c r="I262" s="14" t="s">
        <v>28</v>
      </c>
      <c r="J262" s="148">
        <v>-0.55057138950329276</v>
      </c>
      <c r="K262" s="148">
        <v>-0.55057138950329276</v>
      </c>
      <c r="L262" s="148">
        <v>-0.38256113180560503</v>
      </c>
      <c r="M262" s="148">
        <v>-0.1811298741962073</v>
      </c>
      <c r="N262" s="148">
        <v>-0.37232436732893232</v>
      </c>
      <c r="O262" s="148">
        <v>-0.53084571425566052</v>
      </c>
      <c r="P262" s="14"/>
      <c r="Q262" s="14" t="s">
        <v>28</v>
      </c>
      <c r="R262" s="148">
        <v>-1.1271408999222645</v>
      </c>
      <c r="S262" s="148">
        <v>-1.1937123510841856</v>
      </c>
      <c r="T262" s="148">
        <v>-1.2525762492299841</v>
      </c>
      <c r="U262" s="148">
        <v>-1.3631434675299186</v>
      </c>
      <c r="V262" s="148">
        <v>-1.4346208066818531</v>
      </c>
      <c r="W262" s="148">
        <v>-1.4854116308051339</v>
      </c>
      <c r="X262" s="14"/>
      <c r="Y262" s="14" t="s">
        <v>28</v>
      </c>
      <c r="Z262" s="148">
        <v>-1.5876105461008905</v>
      </c>
      <c r="AA262" s="148">
        <v>-1.6624873954217627</v>
      </c>
      <c r="AB262" s="148">
        <v>-1.7372295302013068</v>
      </c>
      <c r="AC262" s="148">
        <v>-1.7859846776769666</v>
      </c>
      <c r="AD262" s="148">
        <v>-1.8033679709145358</v>
      </c>
      <c r="AE262" s="148">
        <v>-1.8725340341702397</v>
      </c>
      <c r="AF262" s="14"/>
      <c r="AG262" s="14" t="s">
        <v>28</v>
      </c>
      <c r="AH262" s="148">
        <v>-0.80886904699529993</v>
      </c>
      <c r="AI262" s="148">
        <v>-0.81460868248560325</v>
      </c>
      <c r="AJ262" s="148">
        <v>-0.9625834568072833</v>
      </c>
      <c r="AK262" s="148">
        <v>-1.1299233581240631</v>
      </c>
      <c r="AL262" s="148">
        <v>-1.2716773378223569</v>
      </c>
      <c r="AM262" s="148">
        <v>-1.3909933820139375</v>
      </c>
      <c r="AN262" s="14"/>
      <c r="AO262" s="14" t="s">
        <v>28</v>
      </c>
      <c r="AP262" s="148" t="s">
        <v>345</v>
      </c>
      <c r="AQ262" s="148" t="s">
        <v>345</v>
      </c>
      <c r="AR262" s="148" t="s">
        <v>345</v>
      </c>
      <c r="AS262" s="148" t="s">
        <v>345</v>
      </c>
      <c r="AT262" s="148" t="s">
        <v>345</v>
      </c>
      <c r="AU262" s="148" t="s">
        <v>345</v>
      </c>
      <c r="AV262" s="14"/>
      <c r="AW262" s="14" t="s">
        <v>28</v>
      </c>
      <c r="AX262" s="148">
        <v>-1.1865661783947874</v>
      </c>
      <c r="AY262" s="148">
        <v>-1.1865661783947874</v>
      </c>
      <c r="AZ262" s="148">
        <v>-1.1865661783947874</v>
      </c>
      <c r="BA262" s="148">
        <v>-1.1865661783947874</v>
      </c>
      <c r="BB262" s="148">
        <v>-1.0916328970971059</v>
      </c>
      <c r="BC262" s="148">
        <v>-1.2152319489070209</v>
      </c>
      <c r="BF262" s="11"/>
      <c r="BG262" s="11"/>
      <c r="BH262" s="11"/>
      <c r="BI262" s="11"/>
      <c r="BJ262" s="11"/>
      <c r="BK262" s="11"/>
      <c r="BN262" s="11"/>
      <c r="BO262" s="11"/>
      <c r="BP262" s="11"/>
      <c r="BQ262" s="11"/>
      <c r="BR262" s="11"/>
      <c r="BS262" s="11"/>
      <c r="BV262" s="11"/>
      <c r="BW262" s="11"/>
      <c r="BX262" s="11"/>
      <c r="BY262" s="11"/>
      <c r="BZ262" s="11"/>
      <c r="CA262" s="11"/>
    </row>
    <row r="263" spans="1:79">
      <c r="A263" s="14" t="s">
        <v>179</v>
      </c>
      <c r="B263" s="267">
        <v>0.33725612289213752</v>
      </c>
      <c r="C263" s="267">
        <v>0.31370425975607136</v>
      </c>
      <c r="D263" s="267">
        <v>0.3042228919979405</v>
      </c>
      <c r="E263" s="267">
        <v>0.29205564347788066</v>
      </c>
      <c r="F263" s="267">
        <v>0.29979755241534062</v>
      </c>
      <c r="G263" s="267">
        <v>0.53058708547487099</v>
      </c>
      <c r="H263" s="14"/>
      <c r="I263" s="14" t="s">
        <v>179</v>
      </c>
      <c r="J263" s="148" t="s">
        <v>345</v>
      </c>
      <c r="K263" s="148" t="s">
        <v>345</v>
      </c>
      <c r="L263" s="148" t="s">
        <v>345</v>
      </c>
      <c r="M263" s="148" t="s">
        <v>345</v>
      </c>
      <c r="N263" s="148" t="s">
        <v>345</v>
      </c>
      <c r="O263" s="148" t="s">
        <v>345</v>
      </c>
      <c r="P263" s="14"/>
      <c r="Q263" s="14" t="s">
        <v>179</v>
      </c>
      <c r="R263" s="148">
        <v>1.0569744193183257</v>
      </c>
      <c r="S263" s="148">
        <v>0.98301086997359677</v>
      </c>
      <c r="T263" s="148">
        <v>1.0313295883942992</v>
      </c>
      <c r="U263" s="148">
        <v>1.0730811702578114</v>
      </c>
      <c r="V263" s="148">
        <v>1.0389671426305624</v>
      </c>
      <c r="W263" s="148">
        <v>1.0641712969771864</v>
      </c>
      <c r="X263" s="14"/>
      <c r="Y263" s="14" t="s">
        <v>179</v>
      </c>
      <c r="Z263" s="148">
        <v>0.10840715190858789</v>
      </c>
      <c r="AA263" s="148">
        <v>0.1661168043501571</v>
      </c>
      <c r="AB263" s="148">
        <v>0.31007201268514512</v>
      </c>
      <c r="AC263" s="148">
        <v>0.24729843091217876</v>
      </c>
      <c r="AD263" s="148">
        <v>0.28212698111455575</v>
      </c>
      <c r="AE263" s="148">
        <v>0.40736936247210476</v>
      </c>
      <c r="AF263" s="14"/>
      <c r="AG263" s="14" t="s">
        <v>179</v>
      </c>
      <c r="AH263" s="148">
        <v>1.2162136587619043</v>
      </c>
      <c r="AI263" s="148">
        <v>1.2140180994183771</v>
      </c>
      <c r="AJ263" s="148">
        <v>1.1517726279309388</v>
      </c>
      <c r="AK263" s="148">
        <v>1.0170645667743754</v>
      </c>
      <c r="AL263" s="148">
        <v>0.89234667143943325</v>
      </c>
      <c r="AM263" s="148">
        <v>0.73253635830737152</v>
      </c>
      <c r="AN263" s="14"/>
      <c r="AO263" s="14" t="s">
        <v>179</v>
      </c>
      <c r="AP263" s="148">
        <v>0.23173281019903369</v>
      </c>
      <c r="AQ263" s="148">
        <v>0.380554287337036</v>
      </c>
      <c r="AR263" s="148">
        <v>0.36857046033756757</v>
      </c>
      <c r="AS263" s="148">
        <v>0.31904067080820675</v>
      </c>
      <c r="AT263" s="148">
        <v>0.3634712430120004</v>
      </c>
      <c r="AU263" s="148">
        <v>0.33440767907879732</v>
      </c>
      <c r="AV263" s="14"/>
      <c r="AW263" s="14" t="s">
        <v>29</v>
      </c>
      <c r="AX263" s="148">
        <v>0.60904704617579219</v>
      </c>
      <c r="AY263" s="148">
        <v>0.60904704617579219</v>
      </c>
      <c r="AZ263" s="148">
        <v>0.60904704617579219</v>
      </c>
      <c r="BA263" s="148">
        <v>0.60904704617579219</v>
      </c>
      <c r="BB263" s="148">
        <v>0.70725511642910854</v>
      </c>
      <c r="BC263" s="148">
        <v>0.59365848652578812</v>
      </c>
      <c r="BF263" s="11"/>
      <c r="BG263" s="11"/>
      <c r="BH263" s="11"/>
      <c r="BI263" s="11"/>
      <c r="BJ263" s="11"/>
      <c r="BK263" s="11"/>
      <c r="BN263" s="11"/>
      <c r="BO263" s="11"/>
      <c r="BP263" s="11"/>
      <c r="BQ263" s="11"/>
      <c r="BR263" s="11"/>
      <c r="BS263" s="11"/>
      <c r="BV263" s="11"/>
      <c r="BW263" s="11"/>
      <c r="BX263" s="11"/>
      <c r="BY263" s="11"/>
      <c r="BZ263" s="11"/>
      <c r="CA263" s="11"/>
    </row>
    <row r="264" spans="1:79">
      <c r="A264" s="14" t="s">
        <v>29</v>
      </c>
      <c r="B264" s="267">
        <v>-0.62890816131395999</v>
      </c>
      <c r="C264" s="267">
        <v>-0.63638901275514814</v>
      </c>
      <c r="D264" s="267">
        <v>-0.6528226821053057</v>
      </c>
      <c r="E264" s="267">
        <v>-0.6721519925334003</v>
      </c>
      <c r="F264" s="267">
        <v>-0.69547778081074907</v>
      </c>
      <c r="G264" s="267">
        <v>-0.71685680338722568</v>
      </c>
      <c r="H264" s="14"/>
      <c r="I264" s="14" t="s">
        <v>29</v>
      </c>
      <c r="J264" s="148">
        <v>-1.5588167324030517</v>
      </c>
      <c r="K264" s="148">
        <v>-1.5588167324030517</v>
      </c>
      <c r="L264" s="148">
        <v>-1.4634941287512411</v>
      </c>
      <c r="M264" s="148">
        <v>-1.2445941939261986</v>
      </c>
      <c r="N264" s="148">
        <v>-1.4687927884794107</v>
      </c>
      <c r="O264" s="148">
        <v>-1.5886009131905983</v>
      </c>
      <c r="P264" s="14"/>
      <c r="Q264" s="14" t="s">
        <v>29</v>
      </c>
      <c r="R264" s="148">
        <v>-1.1274895773359364</v>
      </c>
      <c r="S264" s="148">
        <v>-1.2159937698824148</v>
      </c>
      <c r="T264" s="148">
        <v>-1.2819358758421948</v>
      </c>
      <c r="U264" s="148">
        <v>-1.3826195971728219</v>
      </c>
      <c r="V264" s="148">
        <v>-1.4854479563252589</v>
      </c>
      <c r="W264" s="148">
        <v>-1.5696891641365778</v>
      </c>
      <c r="X264" s="14"/>
      <c r="Y264" s="14" t="s">
        <v>29</v>
      </c>
      <c r="Z264" s="148" t="s">
        <v>345</v>
      </c>
      <c r="AA264" s="148" t="s">
        <v>345</v>
      </c>
      <c r="AB264" s="148" t="s">
        <v>345</v>
      </c>
      <c r="AC264" s="148" t="s">
        <v>345</v>
      </c>
      <c r="AD264" s="148" t="s">
        <v>345</v>
      </c>
      <c r="AE264" s="148" t="s">
        <v>345</v>
      </c>
      <c r="AF264" s="14"/>
      <c r="AG264" s="14" t="s">
        <v>29</v>
      </c>
      <c r="AH264" s="148">
        <v>-0.81852024175554539</v>
      </c>
      <c r="AI264" s="148">
        <v>-0.82427676770125602</v>
      </c>
      <c r="AJ264" s="148">
        <v>-0.97266011308818745</v>
      </c>
      <c r="AK264" s="148">
        <v>-1.1401555321247503</v>
      </c>
      <c r="AL264" s="148">
        <v>-1.2819907028616495</v>
      </c>
      <c r="AM264" s="148">
        <v>-1.4011137583544937</v>
      </c>
      <c r="AN264" s="14"/>
      <c r="AO264" s="14" t="s">
        <v>29</v>
      </c>
      <c r="AP264" s="148" t="s">
        <v>345</v>
      </c>
      <c r="AQ264" s="148" t="s">
        <v>345</v>
      </c>
      <c r="AR264" s="148" t="s">
        <v>345</v>
      </c>
      <c r="AS264" s="148" t="s">
        <v>345</v>
      </c>
      <c r="AT264" s="148" t="s">
        <v>345</v>
      </c>
      <c r="AU264" s="148" t="s">
        <v>345</v>
      </c>
      <c r="AV264" s="14"/>
      <c r="AW264" s="14" t="s">
        <v>30</v>
      </c>
      <c r="AX264" s="148">
        <v>-1.3594770815015838</v>
      </c>
      <c r="AY264" s="148">
        <v>-1.3594770815015838</v>
      </c>
      <c r="AZ264" s="148">
        <v>-1.3594770815015838</v>
      </c>
      <c r="BA264" s="148">
        <v>-1.3594770815015838</v>
      </c>
      <c r="BB264" s="148">
        <v>-1.3683848991780623</v>
      </c>
      <c r="BC264" s="148">
        <v>-1.3659728185264219</v>
      </c>
      <c r="BF264" s="11"/>
      <c r="BG264" s="11"/>
      <c r="BH264" s="11"/>
      <c r="BI264" s="11"/>
      <c r="BJ264" s="11"/>
      <c r="BK264" s="11"/>
      <c r="BN264" s="11"/>
      <c r="BO264" s="11"/>
      <c r="BP264" s="11"/>
      <c r="BQ264" s="11"/>
      <c r="BR264" s="11"/>
      <c r="BS264" s="11"/>
      <c r="BV264" s="11"/>
      <c r="BW264" s="11"/>
      <c r="BX264" s="11"/>
      <c r="BY264" s="11"/>
      <c r="BZ264" s="11"/>
      <c r="CA264" s="11"/>
    </row>
    <row r="265" spans="1:79">
      <c r="A265" s="14" t="s">
        <v>180</v>
      </c>
      <c r="B265" s="267">
        <v>-0.54787674953616705</v>
      </c>
      <c r="C265" s="267">
        <v>-0.55406531523267277</v>
      </c>
      <c r="D265" s="267">
        <v>-0.57031577158718683</v>
      </c>
      <c r="E265" s="267">
        <v>-0.59062905836136381</v>
      </c>
      <c r="F265" s="267">
        <v>-0.61452296949323015</v>
      </c>
      <c r="G265" s="267">
        <v>-0.63830821913702485</v>
      </c>
      <c r="H265" s="14"/>
      <c r="I265" s="14" t="s">
        <v>180</v>
      </c>
      <c r="J265" s="148">
        <v>-1.143552606558184</v>
      </c>
      <c r="K265" s="148">
        <v>-1.143552606558184</v>
      </c>
      <c r="L265" s="148">
        <v>-1.0544297085153711</v>
      </c>
      <c r="M265" s="148">
        <v>-0.87611117680009909</v>
      </c>
      <c r="N265" s="148">
        <v>-0.91447209612558134</v>
      </c>
      <c r="O265" s="148">
        <v>-0.89251875650123536</v>
      </c>
      <c r="P265" s="14"/>
      <c r="Q265" s="14" t="s">
        <v>180</v>
      </c>
      <c r="R265" s="148">
        <v>-1.0058011599644539</v>
      </c>
      <c r="S265" s="148">
        <v>-1.0651657041713245</v>
      </c>
      <c r="T265" s="148">
        <v>-1.1484519920587726</v>
      </c>
      <c r="U265" s="148">
        <v>-1.2845555759883791</v>
      </c>
      <c r="V265" s="148">
        <v>-1.3329665073950414</v>
      </c>
      <c r="W265" s="148">
        <v>-1.310275154920483</v>
      </c>
      <c r="X265" s="14"/>
      <c r="Y265" s="14" t="s">
        <v>180</v>
      </c>
      <c r="Z265" s="148" t="s">
        <v>345</v>
      </c>
      <c r="AA265" s="148" t="s">
        <v>345</v>
      </c>
      <c r="AB265" s="148" t="s">
        <v>345</v>
      </c>
      <c r="AC265" s="148" t="s">
        <v>345</v>
      </c>
      <c r="AD265" s="148" t="s">
        <v>345</v>
      </c>
      <c r="AE265" s="148" t="s">
        <v>345</v>
      </c>
      <c r="AF265" s="14"/>
      <c r="AG265" s="14" t="s">
        <v>180</v>
      </c>
      <c r="AH265" s="148">
        <v>-0.21912027511155677</v>
      </c>
      <c r="AI265" s="148">
        <v>-0.22382779741997297</v>
      </c>
      <c r="AJ265" s="148">
        <v>-0.34683630694801876</v>
      </c>
      <c r="AK265" s="148">
        <v>-0.50467309631579871</v>
      </c>
      <c r="AL265" s="148">
        <v>-0.64146579230828071</v>
      </c>
      <c r="AM265" s="148">
        <v>-0.77257466121170393</v>
      </c>
      <c r="AN265" s="14"/>
      <c r="AO265" s="14" t="s">
        <v>180</v>
      </c>
      <c r="AP265" s="148" t="s">
        <v>345</v>
      </c>
      <c r="AQ265" s="148" t="s">
        <v>345</v>
      </c>
      <c r="AR265" s="148" t="s">
        <v>345</v>
      </c>
      <c r="AS265" s="148" t="s">
        <v>345</v>
      </c>
      <c r="AT265" s="148" t="s">
        <v>345</v>
      </c>
      <c r="AU265" s="148" t="s">
        <v>345</v>
      </c>
      <c r="AV265" s="14"/>
      <c r="AW265" s="14" t="s">
        <v>31</v>
      </c>
      <c r="AX265" s="148">
        <v>-1.1732653396942649</v>
      </c>
      <c r="AY265" s="148">
        <v>-1.1732653396942649</v>
      </c>
      <c r="AZ265" s="148">
        <v>-1.1732653396942649</v>
      </c>
      <c r="BA265" s="148">
        <v>-1.1732653396942649</v>
      </c>
      <c r="BB265" s="148">
        <v>-1.3683848991780623</v>
      </c>
      <c r="BC265" s="148">
        <v>-1.3659728185264219</v>
      </c>
      <c r="BF265" s="11"/>
      <c r="BG265" s="11"/>
      <c r="BH265" s="11"/>
      <c r="BI265" s="11"/>
      <c r="BJ265" s="11"/>
      <c r="BK265" s="11"/>
      <c r="BN265" s="11"/>
      <c r="BO265" s="11"/>
      <c r="BP265" s="11"/>
      <c r="BQ265" s="11"/>
      <c r="BR265" s="11"/>
      <c r="BS265" s="11"/>
      <c r="BV265" s="11"/>
      <c r="BW265" s="11"/>
      <c r="BX265" s="11"/>
      <c r="BY265" s="11"/>
      <c r="BZ265" s="11"/>
      <c r="CA265" s="11"/>
    </row>
    <row r="266" spans="1:79">
      <c r="A266" s="14" t="s">
        <v>30</v>
      </c>
      <c r="B266" s="267">
        <v>-1.96193592698405E-2</v>
      </c>
      <c r="C266" s="267">
        <v>3.9445430696906224E-2</v>
      </c>
      <c r="D266" s="267">
        <v>2.2423719946166543E-2</v>
      </c>
      <c r="E266" s="267">
        <v>4.4118628641294476E-2</v>
      </c>
      <c r="F266" s="267">
        <v>5.1987374626771554E-2</v>
      </c>
      <c r="G266" s="267">
        <v>1.3927851286943667E-2</v>
      </c>
      <c r="H266" s="14"/>
      <c r="I266" s="14" t="s">
        <v>30</v>
      </c>
      <c r="J266" s="148">
        <v>0.56093600390004539</v>
      </c>
      <c r="K266" s="148">
        <v>0.56093600390004539</v>
      </c>
      <c r="L266" s="148">
        <v>0.22917822535757124</v>
      </c>
      <c r="M266" s="148">
        <v>-0.1244058218628563</v>
      </c>
      <c r="N266" s="148">
        <v>0.17207761397830576</v>
      </c>
      <c r="O266" s="148">
        <v>0.44383970465820871</v>
      </c>
      <c r="P266" s="14"/>
      <c r="Q266" s="14" t="s">
        <v>30</v>
      </c>
      <c r="R266" s="148">
        <v>-0.11318698096446819</v>
      </c>
      <c r="S266" s="148">
        <v>-0.11974796500953497</v>
      </c>
      <c r="T266" s="148">
        <v>-1.9471931517142421E-2</v>
      </c>
      <c r="U266" s="148">
        <v>-0.1006119055908357</v>
      </c>
      <c r="V266" s="148">
        <v>-7.923014952436512E-2</v>
      </c>
      <c r="W266" s="148">
        <v>-1.8711026860372831E-2</v>
      </c>
      <c r="X266" s="14"/>
      <c r="Y266" s="14" t="s">
        <v>30</v>
      </c>
      <c r="Z266" s="148">
        <v>-1.2819107028951113</v>
      </c>
      <c r="AA266" s="148">
        <v>-1.2845612261147592</v>
      </c>
      <c r="AB266" s="148">
        <v>-1.0036652144413558</v>
      </c>
      <c r="AC266" s="148">
        <v>-0.84509346357169601</v>
      </c>
      <c r="AD266" s="148">
        <v>-0.890128931383947</v>
      </c>
      <c r="AE266" s="148">
        <v>-0.81211384968542843</v>
      </c>
      <c r="AF266" s="14"/>
      <c r="AG266" s="14" t="s">
        <v>30</v>
      </c>
      <c r="AH266" s="148">
        <v>-0.91228357768935642</v>
      </c>
      <c r="AI266" s="148">
        <v>-0.91820419787249274</v>
      </c>
      <c r="AJ266" s="148">
        <v>-1.0480565896020189</v>
      </c>
      <c r="AK266" s="148">
        <v>-1.1213356267651868</v>
      </c>
      <c r="AL266" s="148">
        <v>-0.83955022250971456</v>
      </c>
      <c r="AM266" s="148">
        <v>-2.5885065106438131E-2</v>
      </c>
      <c r="AN266" s="14"/>
      <c r="AO266" s="14" t="s">
        <v>30</v>
      </c>
      <c r="AP266" s="148">
        <v>-0.23034539945407501</v>
      </c>
      <c r="AQ266" s="148">
        <v>-0.17714858793305918</v>
      </c>
      <c r="AR266" s="148">
        <v>-0.19772666805630931</v>
      </c>
      <c r="AS266" s="148">
        <v>1.4779050226631736E-2</v>
      </c>
      <c r="AT266" s="148">
        <v>-9.7639870490425218E-3</v>
      </c>
      <c r="AU266" s="148">
        <v>-0.14029529389478423</v>
      </c>
      <c r="AV266" s="14"/>
      <c r="AW266" s="14" t="s">
        <v>32</v>
      </c>
      <c r="AX266" s="148">
        <v>0.66225040097788346</v>
      </c>
      <c r="AY266" s="148">
        <v>0.66225040097788346</v>
      </c>
      <c r="AZ266" s="148">
        <v>0.66225040097788346</v>
      </c>
      <c r="BA266" s="148">
        <v>0.66225040097788346</v>
      </c>
      <c r="BB266" s="148">
        <v>0.56887911538862979</v>
      </c>
      <c r="BC266" s="148">
        <v>0.44291761690638787</v>
      </c>
      <c r="BF266" s="11"/>
      <c r="BG266" s="11"/>
      <c r="BH266" s="11"/>
      <c r="BI266" s="11"/>
      <c r="BJ266" s="11"/>
      <c r="BK266" s="11"/>
      <c r="BN266" s="11"/>
      <c r="BO266" s="11"/>
      <c r="BP266" s="11"/>
      <c r="BQ266" s="11"/>
      <c r="BR266" s="11"/>
      <c r="BS266" s="11"/>
      <c r="BV266" s="11"/>
      <c r="BW266" s="11"/>
      <c r="BX266" s="11"/>
      <c r="BY266" s="11"/>
      <c r="BZ266" s="11"/>
      <c r="CA266" s="11"/>
    </row>
    <row r="267" spans="1:79">
      <c r="A267" s="14" t="s">
        <v>31</v>
      </c>
      <c r="B267" s="267">
        <v>-0.63695588893014055</v>
      </c>
      <c r="C267" s="267">
        <v>-0.64401600656895563</v>
      </c>
      <c r="D267" s="267">
        <v>-0.66054431998906782</v>
      </c>
      <c r="E267" s="267">
        <v>-0.68095600824972047</v>
      </c>
      <c r="F267" s="267">
        <v>-0.70493134428627879</v>
      </c>
      <c r="G267" s="267">
        <v>-0.72827772072280728</v>
      </c>
      <c r="H267" s="14"/>
      <c r="I267" s="14" t="s">
        <v>31</v>
      </c>
      <c r="J267" s="148">
        <v>-1.2472578418278735</v>
      </c>
      <c r="K267" s="148">
        <v>-1.2472578418278735</v>
      </c>
      <c r="L267" s="148">
        <v>-1.2118336114211143</v>
      </c>
      <c r="M267" s="148">
        <v>-1.0744220369261455</v>
      </c>
      <c r="N267" s="148">
        <v>-1.1619890217882511</v>
      </c>
      <c r="O267" s="148">
        <v>-1.1711220187257416</v>
      </c>
      <c r="P267" s="14"/>
      <c r="Q267" s="14" t="s">
        <v>31</v>
      </c>
      <c r="R267" s="148">
        <v>-1.1637520283578109</v>
      </c>
      <c r="S267" s="148">
        <v>-1.2478733383168044</v>
      </c>
      <c r="T267" s="148">
        <v>-1.3198302776323734</v>
      </c>
      <c r="U267" s="148">
        <v>-1.4075627105751369</v>
      </c>
      <c r="V267" s="148">
        <v>-1.5023903395397276</v>
      </c>
      <c r="W267" s="148">
        <v>-1.5721366904862599</v>
      </c>
      <c r="X267" s="14"/>
      <c r="Y267" s="14" t="s">
        <v>31</v>
      </c>
      <c r="Z267" s="148" t="s">
        <v>345</v>
      </c>
      <c r="AA267" s="148" t="s">
        <v>345</v>
      </c>
      <c r="AB267" s="148" t="s">
        <v>345</v>
      </c>
      <c r="AC267" s="148" t="s">
        <v>345</v>
      </c>
      <c r="AD267" s="148" t="s">
        <v>345</v>
      </c>
      <c r="AE267" s="148" t="s">
        <v>345</v>
      </c>
      <c r="AF267" s="14"/>
      <c r="AG267" s="14" t="s">
        <v>31</v>
      </c>
      <c r="AH267" s="148">
        <v>-0.87220122110547871</v>
      </c>
      <c r="AI267" s="148">
        <v>-0.87805169357392088</v>
      </c>
      <c r="AJ267" s="148">
        <v>-1.028707555002812</v>
      </c>
      <c r="AK267" s="148">
        <v>-1.1970679802600153</v>
      </c>
      <c r="AL267" s="148">
        <v>-1.3393547442529889</v>
      </c>
      <c r="AM267" s="148">
        <v>-1.4574043759253612</v>
      </c>
      <c r="AN267" s="14"/>
      <c r="AO267" s="14" t="s">
        <v>31</v>
      </c>
      <c r="AP267" s="148" t="s">
        <v>345</v>
      </c>
      <c r="AQ267" s="148" t="s">
        <v>345</v>
      </c>
      <c r="AR267" s="148" t="s">
        <v>345</v>
      </c>
      <c r="AS267" s="148" t="s">
        <v>345</v>
      </c>
      <c r="AT267" s="148" t="s">
        <v>345</v>
      </c>
      <c r="AU267" s="148" t="s">
        <v>345</v>
      </c>
      <c r="AV267" s="14"/>
      <c r="AW267" s="14" t="s">
        <v>33</v>
      </c>
      <c r="AX267" s="148">
        <v>-1.0801594687906046</v>
      </c>
      <c r="AY267" s="148">
        <v>-1.0801594687906046</v>
      </c>
      <c r="AZ267" s="148">
        <v>-1.0801594687906046</v>
      </c>
      <c r="BA267" s="148">
        <v>-1.0801594687906046</v>
      </c>
      <c r="BB267" s="148">
        <v>-1.783512902299496</v>
      </c>
      <c r="BC267" s="148">
        <v>-1.8181954273846239</v>
      </c>
      <c r="BF267" s="11"/>
      <c r="BG267" s="11"/>
      <c r="BH267" s="11"/>
      <c r="BI267" s="11"/>
      <c r="BJ267" s="11"/>
      <c r="BK267" s="11"/>
      <c r="BN267" s="11"/>
      <c r="BO267" s="11"/>
      <c r="BP267" s="11"/>
      <c r="BQ267" s="11"/>
      <c r="BR267" s="11"/>
      <c r="BS267" s="11"/>
      <c r="BV267" s="11"/>
      <c r="BW267" s="11"/>
      <c r="BX267" s="11"/>
      <c r="BY267" s="11"/>
      <c r="BZ267" s="11"/>
      <c r="CA267" s="11"/>
    </row>
    <row r="268" spans="1:79">
      <c r="A268" s="14" t="s">
        <v>32</v>
      </c>
      <c r="B268" s="267">
        <v>-0.63695588893014055</v>
      </c>
      <c r="C268" s="267">
        <v>-0.64401600656895563</v>
      </c>
      <c r="D268" s="267">
        <v>-0.66054431998906782</v>
      </c>
      <c r="E268" s="267">
        <v>-0.68095600824972047</v>
      </c>
      <c r="F268" s="267">
        <v>-0.70493134428627879</v>
      </c>
      <c r="G268" s="267">
        <v>-0.72827772072280728</v>
      </c>
      <c r="H268" s="14"/>
      <c r="I268" s="14" t="s">
        <v>32</v>
      </c>
      <c r="J268" s="148">
        <v>-1.4994299737443406</v>
      </c>
      <c r="K268" s="148">
        <v>-1.4994299737443406</v>
      </c>
      <c r="L268" s="148">
        <v>-1.351361259867061</v>
      </c>
      <c r="M268" s="148">
        <v>-1.0887147115298244</v>
      </c>
      <c r="N268" s="148">
        <v>-1.1543245632522483</v>
      </c>
      <c r="O268" s="148">
        <v>-1.1430060931801491</v>
      </c>
      <c r="P268" s="14"/>
      <c r="Q268" s="14" t="s">
        <v>32</v>
      </c>
      <c r="R268" s="148">
        <v>-1.0877403521773432</v>
      </c>
      <c r="S268" s="148">
        <v>-1.162861155825099</v>
      </c>
      <c r="T268" s="148">
        <v>-1.2273133147031987</v>
      </c>
      <c r="U268" s="148">
        <v>-1.3426422784321259</v>
      </c>
      <c r="V268" s="148">
        <v>-1.4346208066818531</v>
      </c>
      <c r="W268" s="148">
        <v>-1.5056537955520939</v>
      </c>
      <c r="X268" s="14"/>
      <c r="Y268" s="14" t="s">
        <v>32</v>
      </c>
      <c r="Z268" s="148" t="s">
        <v>345</v>
      </c>
      <c r="AA268" s="148" t="s">
        <v>345</v>
      </c>
      <c r="AB268" s="148" t="s">
        <v>345</v>
      </c>
      <c r="AC268" s="148" t="s">
        <v>345</v>
      </c>
      <c r="AD268" s="148" t="s">
        <v>345</v>
      </c>
      <c r="AE268" s="148" t="s">
        <v>345</v>
      </c>
      <c r="AF268" s="14"/>
      <c r="AG268" s="14" t="s">
        <v>32</v>
      </c>
      <c r="AH268" s="148">
        <v>-0.77526771433984487</v>
      </c>
      <c r="AI268" s="148">
        <v>-0.78094854448791429</v>
      </c>
      <c r="AJ268" s="148">
        <v>-0.92750084909284436</v>
      </c>
      <c r="AK268" s="148">
        <v>-1.0942993042191718</v>
      </c>
      <c r="AL268" s="148">
        <v>-1.2357706114437874</v>
      </c>
      <c r="AM268" s="148">
        <v>-1.3557585597494273</v>
      </c>
      <c r="AN268" s="14"/>
      <c r="AO268" s="14" t="s">
        <v>32</v>
      </c>
      <c r="AP268" s="148">
        <v>-1.062132050225143</v>
      </c>
      <c r="AQ268" s="148">
        <v>-1.0549525459036673</v>
      </c>
      <c r="AR268" s="148">
        <v>-0.99050895108325454</v>
      </c>
      <c r="AS268" s="148">
        <v>-0.96560429176566676</v>
      </c>
      <c r="AT268" s="148">
        <v>-0.95089983277849521</v>
      </c>
      <c r="AU268" s="148">
        <v>-0.95534081720425335</v>
      </c>
      <c r="AV268" s="14"/>
      <c r="AW268" s="14" t="s">
        <v>34</v>
      </c>
      <c r="AX268" s="148">
        <v>-1.7452014038167456</v>
      </c>
      <c r="AY268" s="148">
        <v>-1.7452014038167456</v>
      </c>
      <c r="AZ268" s="148">
        <v>-1.7452014038167456</v>
      </c>
      <c r="BA268" s="148">
        <v>-1.7452014038167456</v>
      </c>
      <c r="BB268" s="148">
        <v>-1.3683848991780623</v>
      </c>
      <c r="BC268" s="148">
        <v>-1.2152319489070209</v>
      </c>
      <c r="BF268" s="11"/>
      <c r="BG268" s="11"/>
      <c r="BH268" s="11"/>
      <c r="BI268" s="11"/>
      <c r="BJ268" s="11"/>
      <c r="BK268" s="11"/>
      <c r="BN268" s="11"/>
      <c r="BO268" s="11"/>
      <c r="BP268" s="11"/>
      <c r="BQ268" s="11"/>
      <c r="BR268" s="11"/>
      <c r="BS268" s="11"/>
      <c r="BV268" s="11"/>
      <c r="BW268" s="11"/>
      <c r="BX268" s="11"/>
      <c r="BY268" s="11"/>
      <c r="BZ268" s="11"/>
      <c r="CA268" s="11"/>
    </row>
    <row r="269" spans="1:79">
      <c r="A269" s="14" t="s">
        <v>33</v>
      </c>
      <c r="B269" s="267">
        <v>2.128988564614736</v>
      </c>
      <c r="C269" s="267">
        <v>2.1276913139518059</v>
      </c>
      <c r="D269" s="267">
        <v>2.1228150054107027</v>
      </c>
      <c r="E269" s="267">
        <v>2.1145686961668253</v>
      </c>
      <c r="F269" s="267">
        <v>2.0909770661384766</v>
      </c>
      <c r="G269" s="267">
        <v>2.0804843655121479</v>
      </c>
      <c r="H269" s="14"/>
      <c r="I269" s="14" t="s">
        <v>33</v>
      </c>
      <c r="J269" s="148">
        <v>1.2873158355539818</v>
      </c>
      <c r="K269" s="148">
        <v>1.2873158355539818</v>
      </c>
      <c r="L269" s="148">
        <v>1.8034494135638337</v>
      </c>
      <c r="M269" s="148">
        <v>2.1722483285158138</v>
      </c>
      <c r="N269" s="148">
        <v>1.8174565214571996</v>
      </c>
      <c r="O269" s="148">
        <v>1.362719271352796</v>
      </c>
      <c r="P269" s="14"/>
      <c r="Q269" s="14" t="s">
        <v>33</v>
      </c>
      <c r="R269" s="148">
        <v>1.3624158336948835</v>
      </c>
      <c r="S269" s="148">
        <v>1.3497973024982941</v>
      </c>
      <c r="T269" s="148">
        <v>1.3829623257265879</v>
      </c>
      <c r="U269" s="148">
        <v>1.2541750072883158</v>
      </c>
      <c r="V269" s="148">
        <v>1.2083909747752484</v>
      </c>
      <c r="W269" s="148">
        <v>1.2246860462537519</v>
      </c>
      <c r="X269" s="14"/>
      <c r="Y269" s="14" t="s">
        <v>33</v>
      </c>
      <c r="Z269" s="148">
        <v>-0.63747530503259098</v>
      </c>
      <c r="AA269" s="148">
        <v>-0.39731280949169184</v>
      </c>
      <c r="AB269" s="148">
        <v>-0.13072793899582533</v>
      </c>
      <c r="AC269" s="148">
        <v>8.6390604992623646E-2</v>
      </c>
      <c r="AD269" s="148">
        <v>0.26228866403976947</v>
      </c>
      <c r="AE269" s="148">
        <v>0.39762829333555805</v>
      </c>
      <c r="AF269" s="14"/>
      <c r="AG269" s="14" t="s">
        <v>33</v>
      </c>
      <c r="AH269" s="148">
        <v>0.41629900258983804</v>
      </c>
      <c r="AI269" s="148">
        <v>0.41270352093976181</v>
      </c>
      <c r="AJ269" s="148">
        <v>0.65455750167692839</v>
      </c>
      <c r="AK269" s="148">
        <v>1.0310633818456867</v>
      </c>
      <c r="AL269" s="148">
        <v>1.0690949028255878</v>
      </c>
      <c r="AM269" s="148">
        <v>1.1226012508315975</v>
      </c>
      <c r="AN269" s="14"/>
      <c r="AO269" s="14" t="s">
        <v>33</v>
      </c>
      <c r="AP269" s="148">
        <v>-4.9314395814697418E-2</v>
      </c>
      <c r="AQ269" s="148">
        <v>-9.4949711306050968E-2</v>
      </c>
      <c r="AR269" s="148">
        <v>-0.12422790371211477</v>
      </c>
      <c r="AS269" s="148">
        <v>-2.5830408145740138E-2</v>
      </c>
      <c r="AT269" s="148">
        <v>-5.5882718002570372E-2</v>
      </c>
      <c r="AU269" s="148">
        <v>-6.1231990873248626E-2</v>
      </c>
      <c r="AV269" s="14"/>
      <c r="AW269" s="14" t="s">
        <v>35</v>
      </c>
      <c r="AX269" s="148">
        <v>1.4469998843087306</v>
      </c>
      <c r="AY269" s="148">
        <v>1.4469998843087306</v>
      </c>
      <c r="AZ269" s="148">
        <v>1.4469998843087306</v>
      </c>
      <c r="BA269" s="148">
        <v>1.4469998843087306</v>
      </c>
      <c r="BB269" s="148">
        <v>1.2607591205910198</v>
      </c>
      <c r="BC269" s="148">
        <v>1.0458810953839903</v>
      </c>
      <c r="BF269" s="11"/>
      <c r="BG269" s="11"/>
      <c r="BH269" s="11"/>
      <c r="BI269" s="11"/>
      <c r="BJ269" s="11"/>
      <c r="BK269" s="11"/>
      <c r="BN269" s="11"/>
      <c r="BO269" s="11"/>
      <c r="BP269" s="11"/>
      <c r="BQ269" s="11"/>
      <c r="BR269" s="11"/>
      <c r="BS269" s="11"/>
      <c r="BV269" s="11"/>
      <c r="BW269" s="11"/>
      <c r="BX269" s="11"/>
      <c r="BY269" s="11"/>
      <c r="BZ269" s="11"/>
      <c r="CA269" s="11"/>
    </row>
    <row r="270" spans="1:79">
      <c r="A270" s="14" t="s">
        <v>34</v>
      </c>
      <c r="B270" s="267">
        <v>-0.14630121502482682</v>
      </c>
      <c r="C270" s="267">
        <v>-0.10832667876833742</v>
      </c>
      <c r="D270" s="267">
        <v>-7.5625909257139329E-2</v>
      </c>
      <c r="E270" s="267">
        <v>-3.0178173215235891E-2</v>
      </c>
      <c r="F270" s="267">
        <v>3.6429691794699494E-2</v>
      </c>
      <c r="G270" s="267">
        <v>5.8920690490735839E-2</v>
      </c>
      <c r="H270" s="14"/>
      <c r="I270" s="14" t="s">
        <v>34</v>
      </c>
      <c r="J270" s="148">
        <v>0.39030986894777869</v>
      </c>
      <c r="K270" s="148">
        <v>0.39030986894777869</v>
      </c>
      <c r="L270" s="148">
        <v>0.69976482003300189</v>
      </c>
      <c r="M270" s="148">
        <v>0.95290452638944889</v>
      </c>
      <c r="N270" s="148">
        <v>0.89253671636254261</v>
      </c>
      <c r="O270" s="148">
        <v>0.77782282023009408</v>
      </c>
      <c r="P270" s="14"/>
      <c r="Q270" s="14" t="s">
        <v>34</v>
      </c>
      <c r="R270" s="148">
        <v>6.1849080698810247E-2</v>
      </c>
      <c r="S270" s="148">
        <v>-7.994677328341446E-4</v>
      </c>
      <c r="T270" s="148">
        <v>6.0413564148639812E-2</v>
      </c>
      <c r="U270" s="148">
        <v>4.8021715368163305E-2</v>
      </c>
      <c r="V270" s="148">
        <v>0.16643440708542959</v>
      </c>
      <c r="W270" s="148">
        <v>0.37097285890852905</v>
      </c>
      <c r="X270" s="14"/>
      <c r="Y270" s="14" t="s">
        <v>34</v>
      </c>
      <c r="Z270" s="148">
        <v>-0.52400153607307964</v>
      </c>
      <c r="AA270" s="148">
        <v>-0.6501475241530732</v>
      </c>
      <c r="AB270" s="148">
        <v>-0.80166571522893759</v>
      </c>
      <c r="AC270" s="148">
        <v>-0.63151151128981975</v>
      </c>
      <c r="AD270" s="148">
        <v>-0.58760435254283738</v>
      </c>
      <c r="AE270" s="148">
        <v>-0.72912980501586133</v>
      </c>
      <c r="AF270" s="14"/>
      <c r="AG270" s="14" t="s">
        <v>34</v>
      </c>
      <c r="AH270" s="148">
        <v>-0.33741548558304368</v>
      </c>
      <c r="AI270" s="148">
        <v>-0.34233003510694987</v>
      </c>
      <c r="AJ270" s="148">
        <v>0.31017367596890261</v>
      </c>
      <c r="AK270" s="148">
        <v>0.77732457904474772</v>
      </c>
      <c r="AL270" s="148">
        <v>1.1147736433349889</v>
      </c>
      <c r="AM270" s="148">
        <v>1.2845927927952248</v>
      </c>
      <c r="AN270" s="14"/>
      <c r="AO270" s="14" t="s">
        <v>34</v>
      </c>
      <c r="AP270" s="148">
        <v>-0.56776861267768564</v>
      </c>
      <c r="AQ270" s="148">
        <v>-0.52935126887861639</v>
      </c>
      <c r="AR270" s="148">
        <v>-0.4820219121285218</v>
      </c>
      <c r="AS270" s="148">
        <v>-0.40316943252481352</v>
      </c>
      <c r="AT270" s="148">
        <v>-0.40544486093376503</v>
      </c>
      <c r="AU270" s="148">
        <v>-0.40679809799059224</v>
      </c>
      <c r="AV270" s="14"/>
      <c r="AW270" s="14" t="s">
        <v>36</v>
      </c>
      <c r="AX270" s="148">
        <v>0.54254285267317837</v>
      </c>
      <c r="AY270" s="148">
        <v>0.54254285267317837</v>
      </c>
      <c r="AZ270" s="148">
        <v>0.54254285267317837</v>
      </c>
      <c r="BA270" s="148">
        <v>0.54254285267317837</v>
      </c>
      <c r="BB270" s="148">
        <v>0.56887911538862979</v>
      </c>
      <c r="BC270" s="148">
        <v>0.44291761690638787</v>
      </c>
      <c r="BF270" s="11"/>
      <c r="BG270" s="11"/>
      <c r="BH270" s="11"/>
      <c r="BI270" s="11"/>
      <c r="BJ270" s="11"/>
      <c r="BK270" s="11"/>
      <c r="BN270" s="11"/>
      <c r="BO270" s="11"/>
      <c r="BP270" s="11"/>
      <c r="BQ270" s="11"/>
      <c r="BR270" s="11"/>
      <c r="BS270" s="11"/>
      <c r="BV270" s="11"/>
      <c r="BW270" s="11"/>
      <c r="BX270" s="11"/>
      <c r="BY270" s="11"/>
      <c r="BZ270" s="11"/>
      <c r="CA270" s="11"/>
    </row>
    <row r="271" spans="1:79">
      <c r="A271" s="14" t="s">
        <v>35</v>
      </c>
      <c r="B271" s="267">
        <v>-0.41802947740408475</v>
      </c>
      <c r="C271" s="267">
        <v>-0.42908840150198996</v>
      </c>
      <c r="D271" s="267">
        <v>-0.41479109573164019</v>
      </c>
      <c r="E271" s="267">
        <v>-0.41609233601399515</v>
      </c>
      <c r="F271" s="267">
        <v>-0.43214120007061035</v>
      </c>
      <c r="G271" s="267">
        <v>-0.38908566053782068</v>
      </c>
      <c r="H271" s="14"/>
      <c r="I271" s="14" t="s">
        <v>35</v>
      </c>
      <c r="J271" s="148">
        <v>0.1461150628212875</v>
      </c>
      <c r="K271" s="148">
        <v>0.1461150628212875</v>
      </c>
      <c r="L271" s="148">
        <v>1.1877262054067361E-2</v>
      </c>
      <c r="M271" s="148">
        <v>-0.1244058218628563</v>
      </c>
      <c r="N271" s="148">
        <v>-0.15208389704438946</v>
      </c>
      <c r="O271" s="148">
        <v>-0.16874667313818303</v>
      </c>
      <c r="P271" s="14"/>
      <c r="Q271" s="14" t="s">
        <v>35</v>
      </c>
      <c r="R271" s="148">
        <v>-0.63201897250820993</v>
      </c>
      <c r="S271" s="148">
        <v>-0.50470232363124978</v>
      </c>
      <c r="T271" s="148">
        <v>-0.37178745086366871</v>
      </c>
      <c r="U271" s="148">
        <v>-0.31758282354247791</v>
      </c>
      <c r="V271" s="148">
        <v>-0.30625808459824444</v>
      </c>
      <c r="W271" s="148">
        <v>-0.27292437929334679</v>
      </c>
      <c r="X271" s="14"/>
      <c r="Y271" s="14" t="s">
        <v>35</v>
      </c>
      <c r="Z271" s="148">
        <v>0.80281126488276888</v>
      </c>
      <c r="AA271" s="148">
        <v>0.81797505377985524</v>
      </c>
      <c r="AB271" s="148">
        <v>0.82220170617899746</v>
      </c>
      <c r="AC271" s="148">
        <v>0.86111835787611735</v>
      </c>
      <c r="AD271" s="148">
        <v>0.59967014163621757</v>
      </c>
      <c r="AE271" s="148">
        <v>0.58924375457851141</v>
      </c>
      <c r="AF271" s="14"/>
      <c r="AG271" s="14" t="s">
        <v>35</v>
      </c>
      <c r="AH271" s="148">
        <v>-0.56982759015389628</v>
      </c>
      <c r="AI271" s="148">
        <v>-0.22922550586816609</v>
      </c>
      <c r="AJ271" s="148">
        <v>8.0798970694864053E-3</v>
      </c>
      <c r="AK271" s="148">
        <v>0.22182712536427937</v>
      </c>
      <c r="AL271" s="148">
        <v>0.45981055932145226</v>
      </c>
      <c r="AM271" s="148">
        <v>0.52535786346262547</v>
      </c>
      <c r="AN271" s="14"/>
      <c r="AO271" s="14" t="s">
        <v>35</v>
      </c>
      <c r="AP271" s="148">
        <v>-0.95997659463913021</v>
      </c>
      <c r="AQ271" s="148">
        <v>-0.97140230135839389</v>
      </c>
      <c r="AR271" s="148">
        <v>-0.90941280178308548</v>
      </c>
      <c r="AS271" s="148">
        <v>-0.82426759056163523</v>
      </c>
      <c r="AT271" s="148">
        <v>-0.68464373528822919</v>
      </c>
      <c r="AU271" s="148">
        <v>-0.54309309721225207</v>
      </c>
      <c r="AV271" s="14"/>
      <c r="AW271" s="14" t="s">
        <v>37</v>
      </c>
      <c r="AX271" s="148">
        <v>0.40953446566795065</v>
      </c>
      <c r="AY271" s="148">
        <v>0.40953446566795065</v>
      </c>
      <c r="AZ271" s="148">
        <v>0.40953446566795065</v>
      </c>
      <c r="BA271" s="148">
        <v>0.40953446566795065</v>
      </c>
      <c r="BB271" s="148">
        <v>0.56887911538862979</v>
      </c>
      <c r="BC271" s="148">
        <v>0.44291761690638787</v>
      </c>
      <c r="BF271" s="11"/>
      <c r="BG271" s="11"/>
      <c r="BH271" s="11"/>
      <c r="BI271" s="11"/>
      <c r="BJ271" s="11"/>
      <c r="BK271" s="11"/>
      <c r="BN271" s="11"/>
      <c r="BO271" s="11"/>
      <c r="BP271" s="11"/>
      <c r="BQ271" s="11"/>
      <c r="BR271" s="11"/>
      <c r="BS271" s="11"/>
      <c r="BV271" s="11"/>
      <c r="BW271" s="11"/>
      <c r="BX271" s="11"/>
      <c r="BY271" s="11"/>
      <c r="BZ271" s="11"/>
      <c r="CA271" s="11"/>
    </row>
    <row r="272" spans="1:79">
      <c r="A272" s="14" t="s">
        <v>36</v>
      </c>
      <c r="B272" s="267">
        <v>-4.116092775940243E-2</v>
      </c>
      <c r="C272" s="267">
        <v>6.4638914746521937E-3</v>
      </c>
      <c r="D272" s="267">
        <v>4.9713750185416829E-2</v>
      </c>
      <c r="E272" s="267">
        <v>0.1092742200064394</v>
      </c>
      <c r="F272" s="267">
        <v>0.19529277095490924</v>
      </c>
      <c r="G272" s="267">
        <v>0.22760606432220945</v>
      </c>
      <c r="H272" s="14"/>
      <c r="I272" s="14" t="s">
        <v>36</v>
      </c>
      <c r="J272" s="148">
        <v>0.35352553336066672</v>
      </c>
      <c r="K272" s="148">
        <v>0.35352553336066672</v>
      </c>
      <c r="L272" s="148">
        <v>0.91636930589002019</v>
      </c>
      <c r="M272" s="148">
        <v>1.406696945056257</v>
      </c>
      <c r="N272" s="148">
        <v>1.3278328761572737</v>
      </c>
      <c r="O272" s="148">
        <v>1.1676117880212609</v>
      </c>
      <c r="P272" s="14"/>
      <c r="Q272" s="14" t="s">
        <v>36</v>
      </c>
      <c r="R272" s="148">
        <v>-0.42978607257852558</v>
      </c>
      <c r="S272" s="148">
        <v>-0.40186500610096082</v>
      </c>
      <c r="T272" s="148">
        <v>-0.33423444008060865</v>
      </c>
      <c r="U272" s="148">
        <v>-0.24241179685057029</v>
      </c>
      <c r="V272" s="148">
        <v>-0.2351000750974763</v>
      </c>
      <c r="W272" s="148">
        <v>-4.7799867311105686E-2</v>
      </c>
      <c r="X272" s="14"/>
      <c r="Y272" s="14" t="s">
        <v>36</v>
      </c>
      <c r="Z272" s="148">
        <v>-1.6877995811334348</v>
      </c>
      <c r="AA272" s="148">
        <v>-1.6029534867809287</v>
      </c>
      <c r="AB272" s="148">
        <v>-1.3735208808209476</v>
      </c>
      <c r="AC272" s="148">
        <v>-0.89716400156597442</v>
      </c>
      <c r="AD272" s="148">
        <v>-0.68019400616893033</v>
      </c>
      <c r="AE272" s="148">
        <v>-0.45132437761536365</v>
      </c>
      <c r="AF272" s="14"/>
      <c r="AG272" s="14" t="s">
        <v>36</v>
      </c>
      <c r="AH272" s="148">
        <v>-0.66698041908293215</v>
      </c>
      <c r="AI272" s="148">
        <v>-0.67247173676366978</v>
      </c>
      <c r="AJ272" s="148">
        <v>-0.45475256555201915</v>
      </c>
      <c r="AK272" s="148">
        <v>-0.12703896786284749</v>
      </c>
      <c r="AL272" s="148">
        <v>0.22345857576672079</v>
      </c>
      <c r="AM272" s="148">
        <v>0.36643189757063882</v>
      </c>
      <c r="AN272" s="14"/>
      <c r="AO272" s="14" t="s">
        <v>36</v>
      </c>
      <c r="AP272" s="148">
        <v>-0.46758241771795267</v>
      </c>
      <c r="AQ272" s="148">
        <v>-0.58141895627799622</v>
      </c>
      <c r="AR272" s="148">
        <v>-0.59772176453942161</v>
      </c>
      <c r="AS272" s="148">
        <v>-0.56932897887822353</v>
      </c>
      <c r="AT272" s="148">
        <v>-0.57946602540087566</v>
      </c>
      <c r="AU272" s="148">
        <v>-0.61330151326275384</v>
      </c>
      <c r="AV272" s="14"/>
      <c r="AW272" s="14" t="s">
        <v>10</v>
      </c>
      <c r="AX272" s="148">
        <v>0.43613614306899573</v>
      </c>
      <c r="AY272" s="148">
        <v>0.43613614306899573</v>
      </c>
      <c r="AZ272" s="148">
        <v>0.43613614306899573</v>
      </c>
      <c r="BA272" s="148">
        <v>0.43613614306899573</v>
      </c>
      <c r="BB272" s="148">
        <v>0.29212711330767355</v>
      </c>
      <c r="BC272" s="148">
        <v>-9.3049919518142354E-3</v>
      </c>
      <c r="BF272" s="11"/>
      <c r="BG272" s="11"/>
      <c r="BH272" s="11"/>
      <c r="BI272" s="11"/>
      <c r="BJ272" s="11"/>
      <c r="BK272" s="11"/>
      <c r="BN272" s="11"/>
      <c r="BO272" s="11"/>
      <c r="BP272" s="11"/>
      <c r="BQ272" s="11"/>
      <c r="BR272" s="11"/>
      <c r="BS272" s="11"/>
      <c r="BV272" s="11"/>
      <c r="BW272" s="11"/>
      <c r="BX272" s="11"/>
      <c r="BY272" s="11"/>
      <c r="BZ272" s="11"/>
      <c r="CA272" s="11"/>
    </row>
    <row r="273" spans="1:79">
      <c r="A273" s="14" t="s">
        <v>181</v>
      </c>
      <c r="B273" s="267">
        <v>-7.1977908509613026E-2</v>
      </c>
      <c r="C273" s="267">
        <v>-2.7181620493120638E-2</v>
      </c>
      <c r="D273" s="267">
        <v>1.2976263797081462E-2</v>
      </c>
      <c r="E273" s="267">
        <v>6.8400242682844878E-2</v>
      </c>
      <c r="F273" s="267">
        <v>0.14872945464933054</v>
      </c>
      <c r="G273" s="267">
        <v>0.17816379957850176</v>
      </c>
      <c r="H273" s="14"/>
      <c r="I273" s="14" t="s">
        <v>181</v>
      </c>
      <c r="J273" s="148" t="s">
        <v>345</v>
      </c>
      <c r="K273" s="148" t="s">
        <v>345</v>
      </c>
      <c r="L273" s="148" t="s">
        <v>345</v>
      </c>
      <c r="M273" s="148" t="s">
        <v>345</v>
      </c>
      <c r="N273" s="148" t="s">
        <v>345</v>
      </c>
      <c r="O273" s="148" t="s">
        <v>345</v>
      </c>
      <c r="P273" s="14"/>
      <c r="Q273" s="14" t="s">
        <v>181</v>
      </c>
      <c r="R273" s="148">
        <v>-0.19965897955509185</v>
      </c>
      <c r="S273" s="148">
        <v>-0.1725377880084166</v>
      </c>
      <c r="T273" s="148">
        <v>-0.18641213399819995</v>
      </c>
      <c r="U273" s="148">
        <v>-0.24241179685057029</v>
      </c>
      <c r="V273" s="148">
        <v>-0.17681827683970436</v>
      </c>
      <c r="W273" s="148">
        <v>-9.7761059067784498E-2</v>
      </c>
      <c r="X273" s="14"/>
      <c r="Y273" s="14" t="s">
        <v>181</v>
      </c>
      <c r="Z273" s="148" t="s">
        <v>345</v>
      </c>
      <c r="AA273" s="148" t="s">
        <v>345</v>
      </c>
      <c r="AB273" s="148" t="s">
        <v>345</v>
      </c>
      <c r="AC273" s="148" t="s">
        <v>345</v>
      </c>
      <c r="AD273" s="148" t="s">
        <v>345</v>
      </c>
      <c r="AE273" s="148" t="s">
        <v>345</v>
      </c>
      <c r="AF273" s="14"/>
      <c r="AG273" s="14" t="s">
        <v>181</v>
      </c>
      <c r="AH273" s="148">
        <v>1.0214615705964505</v>
      </c>
      <c r="AI273" s="148">
        <v>1.0189251776522805</v>
      </c>
      <c r="AJ273" s="148">
        <v>0.94843512400705132</v>
      </c>
      <c r="AK273" s="148">
        <v>0.8105888606457996</v>
      </c>
      <c r="AL273" s="148">
        <v>0.68423260605052039</v>
      </c>
      <c r="AM273" s="148">
        <v>0.5283166244499421</v>
      </c>
      <c r="AN273" s="14"/>
      <c r="AO273" s="14" t="s">
        <v>181</v>
      </c>
      <c r="AP273" s="148">
        <v>-0.6810316516799616</v>
      </c>
      <c r="AQ273" s="148">
        <v>-0.68379849058556541</v>
      </c>
      <c r="AR273" s="148">
        <v>-0.61925988488518757</v>
      </c>
      <c r="AS273" s="148">
        <v>-0.55153762075744361</v>
      </c>
      <c r="AT273" s="148">
        <v>-0.57250909041148745</v>
      </c>
      <c r="AU273" s="148">
        <v>-0.57477636143325761</v>
      </c>
      <c r="AV273" s="14"/>
      <c r="AW273" s="14" t="s">
        <v>38</v>
      </c>
      <c r="AX273" s="148">
        <v>0.34303027216533682</v>
      </c>
      <c r="AY273" s="148">
        <v>0.34303027216533682</v>
      </c>
      <c r="AZ273" s="148">
        <v>0.34303027216533682</v>
      </c>
      <c r="BA273" s="148">
        <v>0.34303027216533682</v>
      </c>
      <c r="BB273" s="148">
        <v>0.15375111226719601</v>
      </c>
      <c r="BC273" s="148">
        <v>0.14143587766758603</v>
      </c>
      <c r="BF273" s="11"/>
      <c r="BG273" s="11"/>
      <c r="BH273" s="11"/>
      <c r="BI273" s="11"/>
      <c r="BJ273" s="11"/>
      <c r="BK273" s="11"/>
      <c r="BN273" s="11"/>
      <c r="BO273" s="11"/>
      <c r="BP273" s="11"/>
      <c r="BQ273" s="11"/>
      <c r="BR273" s="11"/>
      <c r="BS273" s="11"/>
      <c r="BV273" s="11"/>
      <c r="BW273" s="11"/>
      <c r="BX273" s="11"/>
      <c r="BY273" s="11"/>
      <c r="BZ273" s="11"/>
      <c r="CA273" s="11"/>
    </row>
    <row r="274" spans="1:79">
      <c r="A274" s="14" t="s">
        <v>182</v>
      </c>
      <c r="B274" s="267">
        <v>-0.4725962513572991</v>
      </c>
      <c r="C274" s="267">
        <v>-0.4714695306002375</v>
      </c>
      <c r="D274" s="267">
        <v>-0.47479703759531144</v>
      </c>
      <c r="E274" s="267">
        <v>-0.47163873182515675</v>
      </c>
      <c r="F274" s="267">
        <v>-0.48321089491971331</v>
      </c>
      <c r="G274" s="267">
        <v>-0.48662368548902157</v>
      </c>
      <c r="H274" s="14"/>
      <c r="I274" s="14" t="s">
        <v>182</v>
      </c>
      <c r="J274" s="148" t="s">
        <v>345</v>
      </c>
      <c r="K274" s="148" t="s">
        <v>345</v>
      </c>
      <c r="L274" s="148" t="s">
        <v>345</v>
      </c>
      <c r="M274" s="148" t="s">
        <v>345</v>
      </c>
      <c r="N274" s="148" t="s">
        <v>345</v>
      </c>
      <c r="O274" s="148" t="s">
        <v>345</v>
      </c>
      <c r="P274" s="14"/>
      <c r="Q274" s="14" t="s">
        <v>182</v>
      </c>
      <c r="R274" s="148">
        <v>0.62077897481481703</v>
      </c>
      <c r="S274" s="148">
        <v>0.87914517926800484</v>
      </c>
      <c r="T274" s="148">
        <v>0.84117479742916856</v>
      </c>
      <c r="U274" s="148">
        <v>0.86191892255054359</v>
      </c>
      <c r="V274" s="148">
        <v>0.86852676749300828</v>
      </c>
      <c r="W274" s="148">
        <v>0.82841065636323341</v>
      </c>
      <c r="X274" s="14"/>
      <c r="Y274" s="14" t="s">
        <v>182</v>
      </c>
      <c r="Z274" s="148">
        <v>0.32345378235136929</v>
      </c>
      <c r="AA274" s="148">
        <v>0.46282045818109613</v>
      </c>
      <c r="AB274" s="148">
        <v>0.25915117879710925</v>
      </c>
      <c r="AC274" s="148">
        <v>7.3472341749768438E-2</v>
      </c>
      <c r="AD274" s="148">
        <v>-4.8554999240242633E-2</v>
      </c>
      <c r="AE274" s="148">
        <v>-0.12080620267216198</v>
      </c>
      <c r="AF274" s="14"/>
      <c r="AG274" s="14" t="s">
        <v>182</v>
      </c>
      <c r="AH274" s="148">
        <v>0.78152172354087235</v>
      </c>
      <c r="AI274" s="148">
        <v>0.77856541436997595</v>
      </c>
      <c r="AJ274" s="148">
        <v>0.69791781221981397</v>
      </c>
      <c r="AK274" s="148">
        <v>0.55620519875102092</v>
      </c>
      <c r="AL274" s="148">
        <v>0.42783044117561769</v>
      </c>
      <c r="AM274" s="148">
        <v>0.27671238149130684</v>
      </c>
      <c r="AN274" s="14"/>
      <c r="AO274" s="14" t="s">
        <v>182</v>
      </c>
      <c r="AP274" s="148">
        <v>-3.2049036638371685E-2</v>
      </c>
      <c r="AQ274" s="148">
        <v>5.003815555022971E-2</v>
      </c>
      <c r="AR274" s="148">
        <v>4.4810855251729446E-2</v>
      </c>
      <c r="AS274" s="148">
        <v>4.8756179781691875E-2</v>
      </c>
      <c r="AT274" s="148">
        <v>5.2816780994236805E-2</v>
      </c>
      <c r="AU274" s="148">
        <v>-2.9726442724659963E-2</v>
      </c>
      <c r="AV274" s="14"/>
      <c r="AW274" s="14" t="s">
        <v>39</v>
      </c>
      <c r="AX274" s="148">
        <v>-0.33531250156132764</v>
      </c>
      <c r="AY274" s="148">
        <v>-0.33531250156132764</v>
      </c>
      <c r="AZ274" s="148">
        <v>-0.33531250156132764</v>
      </c>
      <c r="BA274" s="148">
        <v>-0.33531250156132764</v>
      </c>
      <c r="BB274" s="148">
        <v>-0.53812889293519406</v>
      </c>
      <c r="BC274" s="148">
        <v>-0.6122684704294179</v>
      </c>
      <c r="BF274" s="11"/>
      <c r="BG274" s="11"/>
      <c r="BH274" s="11"/>
      <c r="BI274" s="11"/>
      <c r="BJ274" s="11"/>
      <c r="BK274" s="11"/>
      <c r="BN274" s="11"/>
      <c r="BO274" s="11"/>
      <c r="BP274" s="11"/>
      <c r="BQ274" s="11"/>
      <c r="BR274" s="11"/>
      <c r="BS274" s="11"/>
      <c r="BV274" s="11"/>
      <c r="BW274" s="11"/>
      <c r="BX274" s="11"/>
      <c r="BY274" s="11"/>
      <c r="BZ274" s="11"/>
      <c r="CA274" s="11"/>
    </row>
    <row r="275" spans="1:79">
      <c r="A275" s="14" t="s">
        <v>183</v>
      </c>
      <c r="B275" s="267">
        <v>-0.47741246836559142</v>
      </c>
      <c r="C275" s="267">
        <v>-0.48718797635570221</v>
      </c>
      <c r="D275" s="267">
        <v>-0.49777684557408175</v>
      </c>
      <c r="E275" s="267">
        <v>-0.51171394947986737</v>
      </c>
      <c r="F275" s="267">
        <v>-0.52998431545562319</v>
      </c>
      <c r="G275" s="267">
        <v>-0.55225001477143698</v>
      </c>
      <c r="H275" s="14"/>
      <c r="I275" s="14" t="s">
        <v>183</v>
      </c>
      <c r="J275" s="148" t="s">
        <v>345</v>
      </c>
      <c r="K275" s="148" t="s">
        <v>345</v>
      </c>
      <c r="L275" s="148" t="s">
        <v>345</v>
      </c>
      <c r="M275" s="148" t="s">
        <v>345</v>
      </c>
      <c r="N275" s="148" t="s">
        <v>345</v>
      </c>
      <c r="O275" s="148" t="s">
        <v>345</v>
      </c>
      <c r="P275" s="14"/>
      <c r="Q275" s="14" t="s">
        <v>183</v>
      </c>
      <c r="R275" s="148">
        <v>1.7749012140687048</v>
      </c>
      <c r="S275" s="148">
        <v>1.6349994631156284</v>
      </c>
      <c r="T275" s="148">
        <v>1.6062320443822358</v>
      </c>
      <c r="U275" s="148">
        <v>1.5418750276273436</v>
      </c>
      <c r="V275" s="148">
        <v>1.445584339777809</v>
      </c>
      <c r="W275" s="148">
        <v>1.4346523036562555</v>
      </c>
      <c r="X275" s="14"/>
      <c r="Y275" s="14" t="s">
        <v>183</v>
      </c>
      <c r="Z275" s="148">
        <v>0.15075224130079576</v>
      </c>
      <c r="AA275" s="148">
        <v>-0.14911436382180951</v>
      </c>
      <c r="AB275" s="148">
        <v>0.15361724338453572</v>
      </c>
      <c r="AC275" s="148">
        <v>0.30986551784338778</v>
      </c>
      <c r="AD275" s="148">
        <v>1.2910192307768844</v>
      </c>
      <c r="AE275" s="148">
        <v>1.4162235328695263</v>
      </c>
      <c r="AF275" s="14"/>
      <c r="AG275" s="14" t="s">
        <v>183</v>
      </c>
      <c r="AH275" s="148">
        <v>1.6194472758603822</v>
      </c>
      <c r="AI275" s="148">
        <v>1.6179574114693989</v>
      </c>
      <c r="AJ275" s="148">
        <v>1.5727823227248008</v>
      </c>
      <c r="AK275" s="148">
        <v>1.4445718998636885</v>
      </c>
      <c r="AL275" s="148">
        <v>1.3232462224858199</v>
      </c>
      <c r="AM275" s="148">
        <v>1.1553727075446631</v>
      </c>
      <c r="AN275" s="14"/>
      <c r="AO275" s="14" t="s">
        <v>183</v>
      </c>
      <c r="AP275" s="148">
        <v>0.4173195902016722</v>
      </c>
      <c r="AQ275" s="148">
        <v>0.69928572185334703</v>
      </c>
      <c r="AR275" s="148">
        <v>0.91227651127185427</v>
      </c>
      <c r="AS275" s="148">
        <v>1.0429904961033809</v>
      </c>
      <c r="AT275" s="148">
        <v>1.1109340170189976</v>
      </c>
      <c r="AU275" s="148">
        <v>1.0377313917217359</v>
      </c>
      <c r="AV275" s="14"/>
      <c r="AW275" s="14" t="s">
        <v>40</v>
      </c>
      <c r="AX275" s="148">
        <v>0.8484621427852036</v>
      </c>
      <c r="AY275" s="148">
        <v>0.8484621427852036</v>
      </c>
      <c r="AZ275" s="148">
        <v>0.8484621427852036</v>
      </c>
      <c r="BA275" s="148">
        <v>0.8484621427852036</v>
      </c>
      <c r="BB275" s="148">
        <v>1.3991351216314987</v>
      </c>
      <c r="BC275" s="148">
        <v>1.1966219650033918</v>
      </c>
      <c r="BF275" s="11"/>
      <c r="BG275" s="11"/>
      <c r="BH275" s="11"/>
      <c r="BI275" s="11"/>
      <c r="BJ275" s="11"/>
      <c r="BK275" s="11"/>
      <c r="BN275" s="11"/>
      <c r="BO275" s="11"/>
      <c r="BP275" s="11"/>
      <c r="BQ275" s="11"/>
      <c r="BR275" s="11"/>
      <c r="BS275" s="11"/>
      <c r="BV275" s="11"/>
      <c r="BW275" s="11"/>
      <c r="BX275" s="11"/>
      <c r="BY275" s="11"/>
      <c r="BZ275" s="11"/>
      <c r="CA275" s="11"/>
    </row>
    <row r="276" spans="1:79">
      <c r="A276" s="14" t="s">
        <v>37</v>
      </c>
      <c r="B276" s="267">
        <v>-0.14031323683466534</v>
      </c>
      <c r="C276" s="267">
        <v>-0.10112430811652988</v>
      </c>
      <c r="D276" s="267">
        <v>-6.7597993113983235E-2</v>
      </c>
      <c r="E276" s="267">
        <v>-2.1108361370429655E-2</v>
      </c>
      <c r="F276" s="267">
        <v>4.6513892145158407E-2</v>
      </c>
      <c r="G276" s="267">
        <v>6.9358187700025067E-2</v>
      </c>
      <c r="H276" s="14"/>
      <c r="I276" s="14" t="s">
        <v>37</v>
      </c>
      <c r="J276" s="148">
        <v>-0.13575044842453513</v>
      </c>
      <c r="K276" s="148">
        <v>-0.13575044842453513</v>
      </c>
      <c r="L276" s="148">
        <v>-0.25371280420577114</v>
      </c>
      <c r="M276" s="148">
        <v>-0.35130203119626058</v>
      </c>
      <c r="N276" s="148">
        <v>-0.42868068009365679</v>
      </c>
      <c r="O276" s="148">
        <v>-0.47503986203637866</v>
      </c>
      <c r="P276" s="14"/>
      <c r="Q276" s="14" t="s">
        <v>37</v>
      </c>
      <c r="R276" s="148">
        <v>-0.81333122761758203</v>
      </c>
      <c r="S276" s="148">
        <v>-0.63496292583628244</v>
      </c>
      <c r="T276" s="148">
        <v>-0.51858558392472121</v>
      </c>
      <c r="U276" s="148">
        <v>-0.49765160111809259</v>
      </c>
      <c r="V276" s="148">
        <v>-0.54006297295791106</v>
      </c>
      <c r="W276" s="148">
        <v>-0.51426282235638088</v>
      </c>
      <c r="X276" s="14"/>
      <c r="Y276" s="14" t="s">
        <v>37</v>
      </c>
      <c r="Z276" s="148">
        <v>0.27992255600139676</v>
      </c>
      <c r="AA276" s="148">
        <v>0.11502501971170029</v>
      </c>
      <c r="AB276" s="148">
        <v>-9.4524008607131907E-2</v>
      </c>
      <c r="AC276" s="148">
        <v>6.7809757495574483E-2</v>
      </c>
      <c r="AD276" s="148">
        <v>-0.19844347358842893</v>
      </c>
      <c r="AE276" s="148">
        <v>-2.9275846246311033E-5</v>
      </c>
      <c r="AF276" s="14"/>
      <c r="AG276" s="14" t="s">
        <v>37</v>
      </c>
      <c r="AH276" s="148">
        <v>0.72263702498693971</v>
      </c>
      <c r="AI276" s="148">
        <v>0.71957766231854337</v>
      </c>
      <c r="AJ276" s="148">
        <v>0.6364372512869062</v>
      </c>
      <c r="AK276" s="148">
        <v>0.49377577974647407</v>
      </c>
      <c r="AL276" s="148">
        <v>0.3649056524316408</v>
      </c>
      <c r="AM276" s="148">
        <v>0.21496507197469339</v>
      </c>
      <c r="AN276" s="14"/>
      <c r="AO276" s="14" t="s">
        <v>37</v>
      </c>
      <c r="AP276" s="148">
        <v>0.13546659865008215</v>
      </c>
      <c r="AQ276" s="148">
        <v>-0.31172074230408653</v>
      </c>
      <c r="AR276" s="148">
        <v>-0.35435771006406647</v>
      </c>
      <c r="AS276" s="148">
        <v>-0.37943445992901975</v>
      </c>
      <c r="AT276" s="148">
        <v>-0.40761520069894314</v>
      </c>
      <c r="AU276" s="148">
        <v>-0.4287438747675098</v>
      </c>
      <c r="AV276" s="14"/>
      <c r="AW276" s="14" t="s">
        <v>41</v>
      </c>
      <c r="AX276" s="148">
        <v>-0.92054940438433086</v>
      </c>
      <c r="AY276" s="148">
        <v>-0.92054940438433086</v>
      </c>
      <c r="AZ276" s="148">
        <v>-0.92054940438433086</v>
      </c>
      <c r="BA276" s="148">
        <v>-0.92054940438433086</v>
      </c>
      <c r="BB276" s="148">
        <v>-0.67650489397567215</v>
      </c>
      <c r="BC276" s="148">
        <v>-0.6122684704294179</v>
      </c>
      <c r="BF276" s="11"/>
      <c r="BG276" s="11"/>
      <c r="BH276" s="11"/>
      <c r="BI276" s="11"/>
      <c r="BJ276" s="11"/>
      <c r="BK276" s="11"/>
      <c r="BN276" s="11"/>
      <c r="BO276" s="11"/>
      <c r="BP276" s="11"/>
      <c r="BQ276" s="11"/>
      <c r="BR276" s="11"/>
      <c r="BS276" s="11"/>
      <c r="BV276" s="11"/>
      <c r="BW276" s="11"/>
      <c r="BX276" s="11"/>
      <c r="BY276" s="11"/>
      <c r="BZ276" s="11"/>
      <c r="CA276" s="11"/>
    </row>
    <row r="277" spans="1:79">
      <c r="A277" s="14" t="s">
        <v>10</v>
      </c>
      <c r="B277" s="267">
        <v>-0.57269703604817856</v>
      </c>
      <c r="C277" s="267">
        <v>-0.55213937707136473</v>
      </c>
      <c r="D277" s="267">
        <v>-0.53658124401996954</v>
      </c>
      <c r="E277" s="267">
        <v>-0.54192907311368188</v>
      </c>
      <c r="F277" s="267">
        <v>-0.55773916940013379</v>
      </c>
      <c r="G277" s="267">
        <v>-0.56229617614370675</v>
      </c>
      <c r="H277" s="14"/>
      <c r="I277" s="14" t="s">
        <v>10</v>
      </c>
      <c r="J277" s="148">
        <v>0.57600428594777842</v>
      </c>
      <c r="K277" s="148">
        <v>0.57600428594777842</v>
      </c>
      <c r="L277" s="148">
        <v>0.61293729837113187</v>
      </c>
      <c r="M277" s="148">
        <v>0.59871418386702835</v>
      </c>
      <c r="N277" s="148">
        <v>0.37496033993131339</v>
      </c>
      <c r="O277" s="148">
        <v>0.13754651576001262</v>
      </c>
      <c r="P277" s="14"/>
      <c r="Q277" s="14" t="s">
        <v>10</v>
      </c>
      <c r="R277" s="148">
        <v>-0.63097294026719419</v>
      </c>
      <c r="S277" s="148">
        <v>-0.66204341945259182</v>
      </c>
      <c r="T277" s="148">
        <v>-0.48137396414877998</v>
      </c>
      <c r="U277" s="148">
        <v>-0.41598853121188395</v>
      </c>
      <c r="V277" s="148">
        <v>-0.25441439196197052</v>
      </c>
      <c r="W277" s="148">
        <v>-0.21331457423527597</v>
      </c>
      <c r="X277" s="14"/>
      <c r="Y277" s="14" t="s">
        <v>10</v>
      </c>
      <c r="Z277" s="148" t="s">
        <v>345</v>
      </c>
      <c r="AA277" s="148" t="s">
        <v>345</v>
      </c>
      <c r="AB277" s="148" t="s">
        <v>345</v>
      </c>
      <c r="AC277" s="148" t="s">
        <v>345</v>
      </c>
      <c r="AD277" s="148" t="s">
        <v>345</v>
      </c>
      <c r="AE277" s="148" t="s">
        <v>345</v>
      </c>
      <c r="AF277" s="14"/>
      <c r="AG277" s="14" t="s">
        <v>10</v>
      </c>
      <c r="AH277" s="148">
        <v>-0.8686815736515211</v>
      </c>
      <c r="AI277" s="148">
        <v>-0.87452588642162055</v>
      </c>
      <c r="AJ277" s="148">
        <v>-0.97335132761624343</v>
      </c>
      <c r="AK277" s="148">
        <v>-1.0213603806452836</v>
      </c>
      <c r="AL277" s="148">
        <v>-0.88545744379913982</v>
      </c>
      <c r="AM277" s="148">
        <v>-0.74533766212785602</v>
      </c>
      <c r="AN277" s="14"/>
      <c r="AO277" s="14" t="s">
        <v>10</v>
      </c>
      <c r="AP277" s="148">
        <v>-1.0501768361214092</v>
      </c>
      <c r="AQ277" s="148">
        <v>-1.0334818226880236</v>
      </c>
      <c r="AR277" s="148">
        <v>-0.97316008398268761</v>
      </c>
      <c r="AS277" s="148">
        <v>-0.94198866723868202</v>
      </c>
      <c r="AT277" s="148">
        <v>-0.93557479640915131</v>
      </c>
      <c r="AU277" s="148">
        <v>-0.93560055747977888</v>
      </c>
      <c r="AV277" s="14"/>
      <c r="AW277" s="14" t="s">
        <v>11</v>
      </c>
      <c r="AX277" s="148">
        <v>-0.46832088856655529</v>
      </c>
      <c r="AY277" s="148">
        <v>-0.46832088856655529</v>
      </c>
      <c r="AZ277" s="148">
        <v>-0.46832088856655529</v>
      </c>
      <c r="BA277" s="148">
        <v>-0.46832088856655529</v>
      </c>
      <c r="BB277" s="148">
        <v>-0.39975289189471652</v>
      </c>
      <c r="BC277" s="148">
        <v>-0.6122684704294179</v>
      </c>
      <c r="BF277" s="11"/>
      <c r="BG277" s="11"/>
      <c r="BH277" s="11"/>
      <c r="BI277" s="11"/>
      <c r="BJ277" s="11"/>
      <c r="BK277" s="11"/>
      <c r="BN277" s="11"/>
      <c r="BO277" s="11"/>
      <c r="BP277" s="11"/>
      <c r="BQ277" s="11"/>
      <c r="BR277" s="11"/>
      <c r="BS277" s="11"/>
      <c r="BV277" s="11"/>
      <c r="BW277" s="11"/>
      <c r="BX277" s="11"/>
      <c r="BY277" s="11"/>
      <c r="BZ277" s="11"/>
      <c r="CA277" s="11"/>
    </row>
    <row r="278" spans="1:79">
      <c r="A278" s="14" t="s">
        <v>185</v>
      </c>
      <c r="B278" s="267">
        <v>-0.44106897573417642</v>
      </c>
      <c r="C278" s="267">
        <v>-0.42790519879838546</v>
      </c>
      <c r="D278" s="267">
        <v>-0.41982010355518062</v>
      </c>
      <c r="E278" s="267">
        <v>-0.40142540908950691</v>
      </c>
      <c r="F278" s="267">
        <v>-0.38961655167450238</v>
      </c>
      <c r="G278" s="267">
        <v>-0.38257317508387584</v>
      </c>
      <c r="H278" s="14"/>
      <c r="I278" s="14" t="s">
        <v>185</v>
      </c>
      <c r="J278" s="148" t="s">
        <v>345</v>
      </c>
      <c r="K278" s="148" t="s">
        <v>345</v>
      </c>
      <c r="L278" s="148" t="s">
        <v>345</v>
      </c>
      <c r="M278" s="148" t="s">
        <v>345</v>
      </c>
      <c r="N278" s="148" t="s">
        <v>345</v>
      </c>
      <c r="O278" s="148" t="s">
        <v>345</v>
      </c>
      <c r="P278" s="14"/>
      <c r="Q278" s="14" t="s">
        <v>185</v>
      </c>
      <c r="R278" s="148">
        <v>1.1179929667109028</v>
      </c>
      <c r="S278" s="148">
        <v>1.1400091747365044</v>
      </c>
      <c r="T278" s="148">
        <v>1.1166773401739811</v>
      </c>
      <c r="U278" s="148">
        <v>1.0423293866111216</v>
      </c>
      <c r="V278" s="148">
        <v>0.98813999298715671</v>
      </c>
      <c r="W278" s="148">
        <v>0.96313102242834947</v>
      </c>
      <c r="X278" s="14"/>
      <c r="Y278" s="14" t="s">
        <v>185</v>
      </c>
      <c r="Z278" s="148">
        <v>-0.99560959048041497</v>
      </c>
      <c r="AA278" s="148">
        <v>-0.68149502472059187</v>
      </c>
      <c r="AB278" s="148">
        <v>-0.60690874099581338</v>
      </c>
      <c r="AC278" s="148">
        <v>-0.84460764854375958</v>
      </c>
      <c r="AD278" s="148">
        <v>-0.73287937282655935</v>
      </c>
      <c r="AE278" s="148">
        <v>-0.41063383565257433</v>
      </c>
      <c r="AF278" s="14"/>
      <c r="AG278" s="14" t="s">
        <v>185</v>
      </c>
      <c r="AH278" s="148">
        <v>0.78965400249171047</v>
      </c>
      <c r="AI278" s="148">
        <v>0.78671192553748681</v>
      </c>
      <c r="AJ278" s="148">
        <v>0.70640859308205228</v>
      </c>
      <c r="AK278" s="148">
        <v>0.56482702178062738</v>
      </c>
      <c r="AL278" s="148">
        <v>0.43652067730750332</v>
      </c>
      <c r="AM278" s="148">
        <v>0.28524000170138442</v>
      </c>
      <c r="AN278" s="14"/>
      <c r="AO278" s="14" t="s">
        <v>185</v>
      </c>
      <c r="AP278" s="148">
        <v>-0.44139002748041556</v>
      </c>
      <c r="AQ278" s="148">
        <v>-0.35474667161300855</v>
      </c>
      <c r="AR278" s="148">
        <v>-0.5464707814444818</v>
      </c>
      <c r="AS278" s="148">
        <v>-0.60640859714036688</v>
      </c>
      <c r="AT278" s="148">
        <v>-0.58559030877684581</v>
      </c>
      <c r="AU278" s="148">
        <v>-0.60763816231668788</v>
      </c>
      <c r="AV278" s="14"/>
      <c r="AW278" s="14" t="s">
        <v>42</v>
      </c>
      <c r="AX278" s="148">
        <v>1.0213730458920001</v>
      </c>
      <c r="AY278" s="148">
        <v>1.0213730458920001</v>
      </c>
      <c r="AZ278" s="148">
        <v>1.0213730458920001</v>
      </c>
      <c r="BA278" s="148">
        <v>1.0213730458920001</v>
      </c>
      <c r="BB278" s="148">
        <v>1.2607591205910198</v>
      </c>
      <c r="BC278" s="148">
        <v>1.1966219650033918</v>
      </c>
      <c r="BF278" s="11"/>
      <c r="BG278" s="11"/>
      <c r="BH278" s="11"/>
      <c r="BI278" s="11"/>
      <c r="BJ278" s="11"/>
      <c r="BK278" s="11"/>
      <c r="BN278" s="11"/>
      <c r="BO278" s="11"/>
      <c r="BP278" s="11"/>
      <c r="BQ278" s="11"/>
      <c r="BR278" s="11"/>
      <c r="BS278" s="11"/>
      <c r="BV278" s="11"/>
      <c r="BW278" s="11"/>
      <c r="BX278" s="11"/>
      <c r="BY278" s="11"/>
      <c r="BZ278" s="11"/>
      <c r="CA278" s="11"/>
    </row>
    <row r="279" spans="1:79">
      <c r="A279" s="14" t="s">
        <v>38</v>
      </c>
      <c r="B279" s="267">
        <v>-0.63542893519188159</v>
      </c>
      <c r="C279" s="267">
        <v>-0.64247490844972999</v>
      </c>
      <c r="D279" s="267">
        <v>-0.65899817231759672</v>
      </c>
      <c r="E279" s="267">
        <v>-0.67940805827835371</v>
      </c>
      <c r="F279" s="267">
        <v>-0.70338676793514976</v>
      </c>
      <c r="G279" s="267">
        <v>-0.72674014996978775</v>
      </c>
      <c r="H279" s="14"/>
      <c r="I279" s="14" t="s">
        <v>38</v>
      </c>
      <c r="J279" s="148">
        <v>-1.33633797981594</v>
      </c>
      <c r="K279" s="148">
        <v>-1.33633797981594</v>
      </c>
      <c r="L279" s="148">
        <v>-1.1554189382557816</v>
      </c>
      <c r="M279" s="148">
        <v>-0.87611117680009909</v>
      </c>
      <c r="N279" s="148">
        <v>-0.66402464219914581</v>
      </c>
      <c r="O279" s="148">
        <v>-0.4192340098170968</v>
      </c>
      <c r="P279" s="14"/>
      <c r="Q279" s="14" t="s">
        <v>38</v>
      </c>
      <c r="R279" s="148">
        <v>-1.1770017700773419</v>
      </c>
      <c r="S279" s="148">
        <v>-1.2639845180632163</v>
      </c>
      <c r="T279" s="148">
        <v>-1.3399723470523783</v>
      </c>
      <c r="U279" s="148">
        <v>-1.4639409805940675</v>
      </c>
      <c r="V279" s="148">
        <v>-1.5667713957547083</v>
      </c>
      <c r="W279" s="148">
        <v>-1.6476550261879068</v>
      </c>
      <c r="X279" s="14"/>
      <c r="Y279" s="14" t="s">
        <v>38</v>
      </c>
      <c r="Z279" s="148" t="s">
        <v>345</v>
      </c>
      <c r="AA279" s="148" t="s">
        <v>345</v>
      </c>
      <c r="AB279" s="148" t="s">
        <v>345</v>
      </c>
      <c r="AC279" s="148" t="s">
        <v>345</v>
      </c>
      <c r="AD279" s="148" t="s">
        <v>345</v>
      </c>
      <c r="AE279" s="148" t="s">
        <v>345</v>
      </c>
      <c r="AF279" s="14"/>
      <c r="AG279" s="14" t="s">
        <v>38</v>
      </c>
      <c r="AH279" s="148">
        <v>-0.86215880874815143</v>
      </c>
      <c r="AI279" s="148">
        <v>-0.86799170609534515</v>
      </c>
      <c r="AJ279" s="148">
        <v>-1.0182224347591795</v>
      </c>
      <c r="AK279" s="148">
        <v>-1.1864210382824181</v>
      </c>
      <c r="AL279" s="148">
        <v>-1.3286233201040492</v>
      </c>
      <c r="AM279" s="148">
        <v>-1.4468737634003876</v>
      </c>
      <c r="AN279" s="14"/>
      <c r="AO279" s="14" t="s">
        <v>38</v>
      </c>
      <c r="AP279" s="148" t="s">
        <v>345</v>
      </c>
      <c r="AQ279" s="148" t="s">
        <v>345</v>
      </c>
      <c r="AR279" s="148" t="s">
        <v>345</v>
      </c>
      <c r="AS279" s="148" t="s">
        <v>345</v>
      </c>
      <c r="AT279" s="148" t="s">
        <v>345</v>
      </c>
      <c r="AU279" s="148" t="s">
        <v>345</v>
      </c>
      <c r="AV279" s="14"/>
      <c r="AW279" s="14" t="s">
        <v>12</v>
      </c>
      <c r="AX279" s="148">
        <v>-1.9580148230251107</v>
      </c>
      <c r="AY279" s="148">
        <v>-1.9580148230251107</v>
      </c>
      <c r="AZ279" s="148">
        <v>-1.9580148230251107</v>
      </c>
      <c r="BA279" s="148">
        <v>-1.9580148230251107</v>
      </c>
      <c r="BB279" s="148">
        <v>-1.6451369012590178</v>
      </c>
      <c r="BC279" s="148">
        <v>-1.5167136881458227</v>
      </c>
      <c r="BF279" s="11"/>
      <c r="BG279" s="11"/>
      <c r="BH279" s="11"/>
      <c r="BI279" s="11"/>
      <c r="BJ279" s="11"/>
      <c r="BK279" s="11"/>
      <c r="BN279" s="11"/>
      <c r="BO279" s="11"/>
      <c r="BP279" s="11"/>
      <c r="BQ279" s="11"/>
      <c r="BR279" s="11"/>
      <c r="BS279" s="11"/>
      <c r="BV279" s="11"/>
      <c r="BW279" s="11"/>
      <c r="BX279" s="11"/>
      <c r="BY279" s="11"/>
      <c r="BZ279" s="11"/>
      <c r="CA279" s="11"/>
    </row>
    <row r="280" spans="1:79">
      <c r="A280" s="14" t="s">
        <v>39</v>
      </c>
      <c r="B280" s="267">
        <v>-0.33005417654665975</v>
      </c>
      <c r="C280" s="267">
        <v>-0.34332320854893983</v>
      </c>
      <c r="D280" s="267">
        <v>-0.35397030222412873</v>
      </c>
      <c r="E280" s="267">
        <v>-0.36785299207753019</v>
      </c>
      <c r="F280" s="267">
        <v>-0.39203800392785382</v>
      </c>
      <c r="G280" s="267">
        <v>-0.408344698069738</v>
      </c>
      <c r="H280" s="14"/>
      <c r="I280" s="14" t="s">
        <v>39</v>
      </c>
      <c r="J280" s="148">
        <v>0.69433461849909051</v>
      </c>
      <c r="K280" s="148">
        <v>0.69433461849909051</v>
      </c>
      <c r="L280" s="148">
        <v>0.55698694350345568</v>
      </c>
      <c r="M280" s="148">
        <v>0.37181797453362408</v>
      </c>
      <c r="N280" s="148">
        <v>0.89411469311995473</v>
      </c>
      <c r="O280" s="148">
        <v>1.3350293446791064</v>
      </c>
      <c r="P280" s="14"/>
      <c r="Q280" s="14" t="s">
        <v>39</v>
      </c>
      <c r="R280" s="148">
        <v>1.6267133132581604</v>
      </c>
      <c r="S280" s="148">
        <v>1.5887226702269985</v>
      </c>
      <c r="T280" s="148">
        <v>1.4577269562855892</v>
      </c>
      <c r="U280" s="148">
        <v>1.4793464008790751</v>
      </c>
      <c r="V280" s="148">
        <v>1.4242369369275787</v>
      </c>
      <c r="W280" s="148">
        <v>1.3672921206236974</v>
      </c>
      <c r="X280" s="14"/>
      <c r="Y280" s="14" t="s">
        <v>39</v>
      </c>
      <c r="Z280" s="148">
        <v>0.22963034899216339</v>
      </c>
      <c r="AA280" s="148">
        <v>9.073352917588566E-2</v>
      </c>
      <c r="AB280" s="148">
        <v>0.25647327040140405</v>
      </c>
      <c r="AC280" s="148">
        <v>0.28325610381323285</v>
      </c>
      <c r="AD280" s="148">
        <v>0.28394820366568391</v>
      </c>
      <c r="AE280" s="148">
        <v>0.4311671642867056</v>
      </c>
      <c r="AF280" s="14"/>
      <c r="AG280" s="14" t="s">
        <v>39</v>
      </c>
      <c r="AH280" s="148">
        <v>1.0583624316428826</v>
      </c>
      <c r="AI280" s="148">
        <v>1.0558906185112105</v>
      </c>
      <c r="AJ280" s="148">
        <v>0.98696271592405926</v>
      </c>
      <c r="AK280" s="148">
        <v>0.84971106679560804</v>
      </c>
      <c r="AL280" s="148">
        <v>0.72366524208059013</v>
      </c>
      <c r="AM280" s="148">
        <v>0.56701137783102107</v>
      </c>
      <c r="AN280" s="14"/>
      <c r="AO280" s="14" t="s">
        <v>39</v>
      </c>
      <c r="AP280" s="148">
        <v>1.8655396454239837</v>
      </c>
      <c r="AQ280" s="148">
        <v>1.9610620860474794</v>
      </c>
      <c r="AR280" s="148">
        <v>2.0598758441730456</v>
      </c>
      <c r="AS280" s="148">
        <v>1.7922536395669906</v>
      </c>
      <c r="AT280" s="148">
        <v>1.7820783823925366</v>
      </c>
      <c r="AU280" s="148">
        <v>1.7143494926217056</v>
      </c>
      <c r="AV280" s="14"/>
      <c r="AW280" s="14" t="s">
        <v>43</v>
      </c>
      <c r="AX280" s="148">
        <v>1.3272923360040243</v>
      </c>
      <c r="AY280" s="148">
        <v>1.3272923360040243</v>
      </c>
      <c r="AZ280" s="148">
        <v>1.3272923360040243</v>
      </c>
      <c r="BA280" s="148">
        <v>1.3272923360040243</v>
      </c>
      <c r="BB280" s="148">
        <v>1.1223831195505423</v>
      </c>
      <c r="BC280" s="148">
        <v>1.7995854434809941</v>
      </c>
      <c r="BF280" s="11"/>
      <c r="BG280" s="11"/>
      <c r="BH280" s="11"/>
      <c r="BI280" s="11"/>
      <c r="BJ280" s="11"/>
      <c r="BK280" s="11"/>
      <c r="BN280" s="11"/>
      <c r="BO280" s="11"/>
      <c r="BP280" s="11"/>
      <c r="BQ280" s="11"/>
      <c r="BR280" s="11"/>
      <c r="BS280" s="11"/>
      <c r="BV280" s="11"/>
      <c r="BW280" s="11"/>
      <c r="BX280" s="11"/>
      <c r="BY280" s="11"/>
      <c r="BZ280" s="11"/>
      <c r="CA280" s="11"/>
    </row>
    <row r="281" spans="1:79">
      <c r="A281" s="14" t="s">
        <v>40</v>
      </c>
      <c r="B281" s="267">
        <v>0.63191287774728921</v>
      </c>
      <c r="C281" s="267">
        <v>0.54466917697922634</v>
      </c>
      <c r="D281" s="267">
        <v>0.54393499068182904</v>
      </c>
      <c r="E281" s="267">
        <v>0.56622777868504248</v>
      </c>
      <c r="F281" s="267">
        <v>0.56951721010922551</v>
      </c>
      <c r="G281" s="267">
        <v>0.65860723525768572</v>
      </c>
      <c r="H281" s="14"/>
      <c r="I281" s="14" t="s">
        <v>40</v>
      </c>
      <c r="J281" s="148">
        <v>1.5687381620336946</v>
      </c>
      <c r="K281" s="148">
        <v>1.5687381620336946</v>
      </c>
      <c r="L281" s="148">
        <v>1.4865521754128901</v>
      </c>
      <c r="M281" s="148">
        <v>1.2789561657858761</v>
      </c>
      <c r="N281" s="148">
        <v>1.337075311450689</v>
      </c>
      <c r="O281" s="148">
        <v>1.3069134191335141</v>
      </c>
      <c r="P281" s="14"/>
      <c r="Q281" s="14" t="s">
        <v>40</v>
      </c>
      <c r="R281" s="148">
        <v>1.1145061925741844</v>
      </c>
      <c r="S281" s="148">
        <v>1.1434370853208478</v>
      </c>
      <c r="T281" s="148">
        <v>1.0852693675190581</v>
      </c>
      <c r="U281" s="148">
        <v>1.2473412775890513</v>
      </c>
      <c r="V281" s="148">
        <v>1.0925050735882831</v>
      </c>
      <c r="W281" s="148">
        <v>1.0978513884934655</v>
      </c>
      <c r="X281" s="14"/>
      <c r="Y281" s="14" t="s">
        <v>40</v>
      </c>
      <c r="Z281" s="148">
        <v>-0.26937746913954153</v>
      </c>
      <c r="AA281" s="148">
        <v>-7.6554747061997703E-3</v>
      </c>
      <c r="AB281" s="148">
        <v>0.36419822177410105</v>
      </c>
      <c r="AC281" s="148">
        <v>0.44997898840051187</v>
      </c>
      <c r="AD281" s="148">
        <v>0.60591433324008404</v>
      </c>
      <c r="AE281" s="148">
        <v>0.63196882363943996</v>
      </c>
      <c r="AF281" s="14"/>
      <c r="AG281" s="14" t="s">
        <v>40</v>
      </c>
      <c r="AH281" s="148">
        <v>-0.73325231546484204</v>
      </c>
      <c r="AI281" s="148">
        <v>-0.73885961490104124</v>
      </c>
      <c r="AJ281" s="148">
        <v>-0.24159746371176796</v>
      </c>
      <c r="AK281" s="148">
        <v>0.24162902880637921</v>
      </c>
      <c r="AL281" s="148">
        <v>0.40858300626329613</v>
      </c>
      <c r="AM281" s="148">
        <v>0.483466188076004</v>
      </c>
      <c r="AN281" s="14"/>
      <c r="AO281" s="14" t="s">
        <v>40</v>
      </c>
      <c r="AP281" s="148">
        <v>0.78240510419148301</v>
      </c>
      <c r="AQ281" s="148">
        <v>0.92229170656814197</v>
      </c>
      <c r="AR281" s="148">
        <v>1.0904611260723778</v>
      </c>
      <c r="AS281" s="148">
        <v>0.95833028525752806</v>
      </c>
      <c r="AT281" s="148">
        <v>1.0928168787401014</v>
      </c>
      <c r="AU281" s="148">
        <v>0.95606284385771301</v>
      </c>
      <c r="AV281" s="14"/>
      <c r="AW281" s="14" t="s">
        <v>44</v>
      </c>
      <c r="AX281" s="148">
        <v>1.0878772393946139</v>
      </c>
      <c r="AY281" s="148">
        <v>1.0878772393946139</v>
      </c>
      <c r="AZ281" s="148">
        <v>1.0878772393946139</v>
      </c>
      <c r="BA281" s="148">
        <v>1.0878772393946139</v>
      </c>
      <c r="BB281" s="148">
        <v>1.1223831195505423</v>
      </c>
      <c r="BC281" s="148">
        <v>0.89514022576458996</v>
      </c>
      <c r="BF281" s="11"/>
      <c r="BG281" s="11"/>
      <c r="BH281" s="11"/>
      <c r="BI281" s="11"/>
      <c r="BJ281" s="11"/>
      <c r="BK281" s="11"/>
      <c r="BN281" s="11"/>
      <c r="BO281" s="11"/>
      <c r="BP281" s="11"/>
      <c r="BQ281" s="11"/>
      <c r="BR281" s="11"/>
      <c r="BS281" s="11"/>
      <c r="BV281" s="11"/>
      <c r="BW281" s="11"/>
      <c r="BX281" s="11"/>
      <c r="BY281" s="11"/>
      <c r="BZ281" s="11"/>
      <c r="CA281" s="11"/>
    </row>
    <row r="282" spans="1:79">
      <c r="A282" s="14" t="s">
        <v>41</v>
      </c>
      <c r="B282" s="267">
        <v>0.97592837833959822</v>
      </c>
      <c r="C282" s="267">
        <v>0.80664327290363824</v>
      </c>
      <c r="D282" s="267">
        <v>0.77772827211426365</v>
      </c>
      <c r="E282" s="267">
        <v>0.75109218134134348</v>
      </c>
      <c r="F282" s="267">
        <v>0.80123512909022632</v>
      </c>
      <c r="G282" s="267">
        <v>0.76529069341003131</v>
      </c>
      <c r="H282" s="14"/>
      <c r="I282" s="14" t="s">
        <v>41</v>
      </c>
      <c r="J282" s="148">
        <v>0.44260567134873335</v>
      </c>
      <c r="K282" s="148">
        <v>0.44260567134873335</v>
      </c>
      <c r="L282" s="148">
        <v>0.5871676328511648</v>
      </c>
      <c r="M282" s="148">
        <v>0.68357693932637253</v>
      </c>
      <c r="N282" s="148">
        <v>0.75660528997402776</v>
      </c>
      <c r="O282" s="148">
        <v>0.77782282023009408</v>
      </c>
      <c r="P282" s="14"/>
      <c r="Q282" s="14" t="s">
        <v>41</v>
      </c>
      <c r="R282" s="148">
        <v>1.4307566067745696</v>
      </c>
      <c r="S282" s="148">
        <v>1.3943601400947525</v>
      </c>
      <c r="T282" s="148">
        <v>1.3385814948011536</v>
      </c>
      <c r="U282" s="148">
        <v>1.3122617097320626</v>
      </c>
      <c r="V282" s="148">
        <v>1.2083909747752484</v>
      </c>
      <c r="W282" s="148">
        <v>1.1315314800097445</v>
      </c>
      <c r="X282" s="14"/>
      <c r="Y282" s="14" t="s">
        <v>41</v>
      </c>
      <c r="Z282" s="148">
        <v>0.61495682419674869</v>
      </c>
      <c r="AA282" s="148">
        <v>0.7097149531971203</v>
      </c>
      <c r="AB282" s="148">
        <v>0.74452207551872363</v>
      </c>
      <c r="AC282" s="148">
        <v>0.68140360170841741</v>
      </c>
      <c r="AD282" s="148">
        <v>0.91544086235365552</v>
      </c>
      <c r="AE282" s="148">
        <v>0.97016271445289481</v>
      </c>
      <c r="AF282" s="14"/>
      <c r="AG282" s="14" t="s">
        <v>41</v>
      </c>
      <c r="AH282" s="148">
        <v>-0.88096547345527665</v>
      </c>
      <c r="AI282" s="148">
        <v>-0.88683128415045342</v>
      </c>
      <c r="AJ282" s="148">
        <v>-0.89243400202039225</v>
      </c>
      <c r="AK282" s="148">
        <v>-0.6592321291640334</v>
      </c>
      <c r="AL282" s="148">
        <v>-0.23527243927579741</v>
      </c>
      <c r="AM282" s="148">
        <v>-3.3394122105034278E-2</v>
      </c>
      <c r="AN282" s="14"/>
      <c r="AO282" s="14" t="s">
        <v>41</v>
      </c>
      <c r="AP282" s="148">
        <v>1.2947047135459198</v>
      </c>
      <c r="AQ282" s="148">
        <v>1.3325510757005141</v>
      </c>
      <c r="AR282" s="148">
        <v>1.2581370061291397</v>
      </c>
      <c r="AS282" s="148">
        <v>1.0726114246989333</v>
      </c>
      <c r="AT282" s="148">
        <v>1.0694506401960147</v>
      </c>
      <c r="AU282" s="148">
        <v>0.97715321886249384</v>
      </c>
      <c r="AV282" s="14"/>
      <c r="AW282" s="14" t="s">
        <v>45</v>
      </c>
      <c r="AX282" s="148">
        <v>1.0346738845925227</v>
      </c>
      <c r="AY282" s="148">
        <v>1.0346738845925227</v>
      </c>
      <c r="AZ282" s="148">
        <v>1.0346738845925227</v>
      </c>
      <c r="BA282" s="148">
        <v>1.0346738845925227</v>
      </c>
      <c r="BB282" s="148">
        <v>0.70725511642910854</v>
      </c>
      <c r="BC282" s="148">
        <v>0.89514022576458996</v>
      </c>
      <c r="BF282" s="11"/>
      <c r="BG282" s="11"/>
      <c r="BH282" s="11"/>
      <c r="BI282" s="11"/>
      <c r="BJ282" s="11"/>
      <c r="BK282" s="11"/>
      <c r="BN282" s="11"/>
      <c r="BO282" s="11"/>
      <c r="BP282" s="11"/>
      <c r="BQ282" s="11"/>
      <c r="BR282" s="11"/>
      <c r="BS282" s="11"/>
      <c r="BV282" s="11"/>
      <c r="BW282" s="11"/>
      <c r="BX282" s="11"/>
      <c r="BY282" s="11"/>
      <c r="BZ282" s="11"/>
      <c r="CA282" s="11"/>
    </row>
    <row r="283" spans="1:79">
      <c r="A283" s="14" t="s">
        <v>11</v>
      </c>
      <c r="B283" s="267">
        <v>-0.38436085485011523</v>
      </c>
      <c r="C283" s="267">
        <v>-0.38897957993828225</v>
      </c>
      <c r="D283" s="267">
        <v>-0.40468400393970466</v>
      </c>
      <c r="E283" s="267">
        <v>-0.42479388910157956</v>
      </c>
      <c r="F283" s="267">
        <v>-0.44931817646502104</v>
      </c>
      <c r="G283" s="267">
        <v>-0.47382530628299391</v>
      </c>
      <c r="H283" s="14"/>
      <c r="I283" s="14" t="s">
        <v>11</v>
      </c>
      <c r="J283" s="148">
        <v>-0.80274352141976002</v>
      </c>
      <c r="K283" s="148">
        <v>-0.80274352141976002</v>
      </c>
      <c r="L283" s="148">
        <v>-0.99383617067112484</v>
      </c>
      <c r="M283" s="148">
        <v>-1.1030073861335032</v>
      </c>
      <c r="N283" s="148">
        <v>-1.161538171286133</v>
      </c>
      <c r="O283" s="148">
        <v>-1.1430060931801491</v>
      </c>
      <c r="P283" s="14"/>
      <c r="Q283" s="14" t="s">
        <v>11</v>
      </c>
      <c r="R283" s="148">
        <v>-1.0556620301195312</v>
      </c>
      <c r="S283" s="148">
        <v>-1.133038333741315</v>
      </c>
      <c r="T283" s="148">
        <v>-1.1726907535642022</v>
      </c>
      <c r="U283" s="148">
        <v>-1.2230520086950003</v>
      </c>
      <c r="V283" s="148">
        <v>-1.1259305845142353</v>
      </c>
      <c r="W283" s="148">
        <v>-1.1214080357937861</v>
      </c>
      <c r="X283" s="14"/>
      <c r="Y283" s="14" t="s">
        <v>11</v>
      </c>
      <c r="Z283" s="148" t="s">
        <v>345</v>
      </c>
      <c r="AA283" s="148" t="s">
        <v>345</v>
      </c>
      <c r="AB283" s="148" t="s">
        <v>345</v>
      </c>
      <c r="AC283" s="148" t="s">
        <v>345</v>
      </c>
      <c r="AD283" s="148" t="s">
        <v>345</v>
      </c>
      <c r="AE283" s="148" t="s">
        <v>345</v>
      </c>
      <c r="AF283" s="14"/>
      <c r="AG283" s="14" t="s">
        <v>11</v>
      </c>
      <c r="AH283" s="148">
        <v>-0.5875660375247489</v>
      </c>
      <c r="AI283" s="148">
        <v>-0.59291837292363148</v>
      </c>
      <c r="AJ283" s="148">
        <v>-0.73152456557548973</v>
      </c>
      <c r="AK283" s="148">
        <v>-0.89529842763299017</v>
      </c>
      <c r="AL283" s="148">
        <v>-1.035190687447703</v>
      </c>
      <c r="AM283" s="148">
        <v>-1.1589319847696182</v>
      </c>
      <c r="AN283" s="14"/>
      <c r="AO283" s="14" t="s">
        <v>11</v>
      </c>
      <c r="AP283" s="148" t="s">
        <v>345</v>
      </c>
      <c r="AQ283" s="148" t="s">
        <v>345</v>
      </c>
      <c r="AR283" s="148" t="s">
        <v>345</v>
      </c>
      <c r="AS283" s="148" t="s">
        <v>345</v>
      </c>
      <c r="AT283" s="148" t="s">
        <v>345</v>
      </c>
      <c r="AU283" s="148" t="s">
        <v>345</v>
      </c>
      <c r="AV283" s="14"/>
      <c r="AW283" s="14" t="s">
        <v>13</v>
      </c>
      <c r="AX283" s="148">
        <v>-0.7875410173791032</v>
      </c>
      <c r="AY283" s="148">
        <v>-0.7875410173791032</v>
      </c>
      <c r="AZ283" s="148">
        <v>-0.7875410173791032</v>
      </c>
      <c r="BA283" s="148">
        <v>-0.7875410173791032</v>
      </c>
      <c r="BB283" s="148">
        <v>-0.95325689605662778</v>
      </c>
      <c r="BC283" s="148">
        <v>-0.91375020966821985</v>
      </c>
      <c r="BF283" s="11"/>
      <c r="BG283" s="11"/>
      <c r="BH283" s="11"/>
      <c r="BI283" s="11"/>
      <c r="BJ283" s="11"/>
      <c r="BK283" s="11"/>
      <c r="BN283" s="11"/>
      <c r="BO283" s="11"/>
      <c r="BP283" s="11"/>
      <c r="BQ283" s="11"/>
      <c r="BR283" s="11"/>
      <c r="BS283" s="11"/>
      <c r="BV283" s="11"/>
      <c r="BW283" s="11"/>
      <c r="BX283" s="11"/>
      <c r="BY283" s="11"/>
      <c r="BZ283" s="11"/>
      <c r="CA283" s="11"/>
    </row>
    <row r="284" spans="1:79">
      <c r="A284" s="14" t="s">
        <v>186</v>
      </c>
      <c r="B284" s="267">
        <v>-0.55019168966843535</v>
      </c>
      <c r="C284" s="267">
        <v>-0.55670021861101981</v>
      </c>
      <c r="D284" s="267">
        <v>-0.57154010557032775</v>
      </c>
      <c r="E284" s="267">
        <v>-0.58493066782768688</v>
      </c>
      <c r="F284" s="267">
        <v>-0.60486396097433359</v>
      </c>
      <c r="G284" s="267">
        <v>-0.62079413663431904</v>
      </c>
      <c r="H284" s="14"/>
      <c r="I284" s="14" t="s">
        <v>186</v>
      </c>
      <c r="J284" s="148">
        <v>-0.26914906302357994</v>
      </c>
      <c r="K284" s="148">
        <v>-0.26914906302357994</v>
      </c>
      <c r="L284" s="148">
        <v>-0.23514007229948872</v>
      </c>
      <c r="M284" s="148">
        <v>-0.1811298741962073</v>
      </c>
      <c r="N284" s="148">
        <v>-7.7468138943894038E-2</v>
      </c>
      <c r="O284" s="148">
        <v>2.6360810193352249E-2</v>
      </c>
      <c r="P284" s="14"/>
      <c r="Q284" s="14" t="s">
        <v>186</v>
      </c>
      <c r="R284" s="148">
        <v>6.1151725871466646E-2</v>
      </c>
      <c r="S284" s="148">
        <v>3.0051727526252729E-2</v>
      </c>
      <c r="T284" s="148">
        <v>8.9090408746612754E-2</v>
      </c>
      <c r="U284" s="148">
        <v>2.7520526270370292E-2</v>
      </c>
      <c r="V284" s="148">
        <v>0.19184798190713248</v>
      </c>
      <c r="W284" s="148">
        <v>0.18848891755393249</v>
      </c>
      <c r="X284" s="14"/>
      <c r="Y284" s="14" t="s">
        <v>186</v>
      </c>
      <c r="Z284" s="148">
        <v>0.33103715130134664</v>
      </c>
      <c r="AA284" s="148">
        <v>-6.3501442103796241E-2</v>
      </c>
      <c r="AB284" s="148">
        <v>-6.6945029934477207E-2</v>
      </c>
      <c r="AC284" s="148">
        <v>-0.13874049545337791</v>
      </c>
      <c r="AD284" s="148">
        <v>-0.12329016749902773</v>
      </c>
      <c r="AE284" s="148">
        <v>-0.23141049400737981</v>
      </c>
      <c r="AF284" s="14"/>
      <c r="AG284" s="14" t="s">
        <v>186</v>
      </c>
      <c r="AH284" s="148">
        <v>0.6440379839460969</v>
      </c>
      <c r="AI284" s="148">
        <v>0.64084106591479095</v>
      </c>
      <c r="AJ284" s="148">
        <v>0.55437326436586043</v>
      </c>
      <c r="AK284" s="148">
        <v>0.41044526117380764</v>
      </c>
      <c r="AL284" s="148">
        <v>0.28091391647252212</v>
      </c>
      <c r="AM284" s="148">
        <v>0.13254503019740899</v>
      </c>
      <c r="AN284" s="14"/>
      <c r="AO284" s="14" t="s">
        <v>186</v>
      </c>
      <c r="AP284" s="148">
        <v>-0.4829368276423367</v>
      </c>
      <c r="AQ284" s="148">
        <v>-0.44212045520793225</v>
      </c>
      <c r="AR284" s="148">
        <v>-0.45404861047508027</v>
      </c>
      <c r="AS284" s="148">
        <v>-0.50676416431072446</v>
      </c>
      <c r="AT284" s="148">
        <v>-0.57640402836168803</v>
      </c>
      <c r="AU284" s="148">
        <v>-0.61968568453043149</v>
      </c>
      <c r="AV284" s="14"/>
      <c r="AW284" s="14" t="s">
        <v>186</v>
      </c>
      <c r="AX284" s="148">
        <v>-1.4791846298062896</v>
      </c>
      <c r="AY284" s="148">
        <v>-1.4791846298062896</v>
      </c>
      <c r="AZ284" s="148">
        <v>-1.4791846298062896</v>
      </c>
      <c r="BA284" s="148">
        <v>-1.4791846298062896</v>
      </c>
      <c r="BB284" s="148">
        <v>-1.5067609002185405</v>
      </c>
      <c r="BC284" s="148">
        <v>-1.6674545577652238</v>
      </c>
      <c r="BF284" s="11"/>
      <c r="BG284" s="11"/>
      <c r="BH284" s="11"/>
      <c r="BI284" s="11"/>
      <c r="BJ284" s="11"/>
      <c r="BK284" s="11"/>
      <c r="BN284" s="11"/>
      <c r="BO284" s="11"/>
      <c r="BP284" s="11"/>
      <c r="BQ284" s="11"/>
      <c r="BR284" s="11"/>
      <c r="BS284" s="11"/>
      <c r="BV284" s="11"/>
      <c r="BW284" s="11"/>
      <c r="BX284" s="11"/>
      <c r="BY284" s="11"/>
      <c r="BZ284" s="11"/>
      <c r="CA284" s="11"/>
    </row>
    <row r="285" spans="1:79">
      <c r="A285" s="14" t="s">
        <v>187</v>
      </c>
      <c r="B285" s="267">
        <v>-0.49695653738474871</v>
      </c>
      <c r="C285" s="267">
        <v>-0.48888457050073653</v>
      </c>
      <c r="D285" s="267">
        <v>-0.4874189153840372</v>
      </c>
      <c r="E285" s="267">
        <v>-0.4872076993699927</v>
      </c>
      <c r="F285" s="267">
        <v>-0.49455001128504861</v>
      </c>
      <c r="G285" s="267">
        <v>-0.50859514369549719</v>
      </c>
      <c r="H285" s="14"/>
      <c r="I285" s="14" t="s">
        <v>187</v>
      </c>
      <c r="J285" s="148">
        <v>0.62785690358262281</v>
      </c>
      <c r="K285" s="148">
        <v>0.62785690358262281</v>
      </c>
      <c r="L285" s="148">
        <v>0.5811314949816232</v>
      </c>
      <c r="M285" s="148">
        <v>0.48526607920032638</v>
      </c>
      <c r="N285" s="148">
        <v>0.50931378956241669</v>
      </c>
      <c r="O285" s="148">
        <v>0.49964555687749057</v>
      </c>
      <c r="P285" s="14"/>
      <c r="Q285" s="14" t="s">
        <v>187</v>
      </c>
      <c r="R285" s="148">
        <v>0.66854778048786301</v>
      </c>
      <c r="S285" s="148">
        <v>0.81161534075644848</v>
      </c>
      <c r="T285" s="148">
        <v>0.75821678269931769</v>
      </c>
      <c r="U285" s="148">
        <v>0.73139468529459528</v>
      </c>
      <c r="V285" s="148">
        <v>0.76788901119906483</v>
      </c>
      <c r="W285" s="148">
        <v>0.7273703818143965</v>
      </c>
      <c r="X285" s="14"/>
      <c r="Y285" s="14" t="s">
        <v>187</v>
      </c>
      <c r="Z285" s="148">
        <v>-0.25221802115054232</v>
      </c>
      <c r="AA285" s="148">
        <v>-0.19784787310744728</v>
      </c>
      <c r="AB285" s="148">
        <v>-0.2865335183823246</v>
      </c>
      <c r="AC285" s="148">
        <v>-0.17418290999146818</v>
      </c>
      <c r="AD285" s="148">
        <v>-0.32486047771136439</v>
      </c>
      <c r="AE285" s="148">
        <v>-0.39028856467117989</v>
      </c>
      <c r="AF285" s="14"/>
      <c r="AG285" s="14" t="s">
        <v>187</v>
      </c>
      <c r="AH285" s="148">
        <v>1.0232987877293473</v>
      </c>
      <c r="AI285" s="148">
        <v>1.0207656100797424</v>
      </c>
      <c r="AJ285" s="148">
        <v>0.95035333268706346</v>
      </c>
      <c r="AK285" s="148">
        <v>0.81253667393190998</v>
      </c>
      <c r="AL285" s="148">
        <v>0.6861958749948025</v>
      </c>
      <c r="AM285" s="148">
        <v>0.53024315575162329</v>
      </c>
      <c r="AN285" s="14"/>
      <c r="AO285" s="14" t="s">
        <v>187</v>
      </c>
      <c r="AP285" s="148">
        <v>-0.5105738005242012</v>
      </c>
      <c r="AQ285" s="148">
        <v>-0.49657127118146616</v>
      </c>
      <c r="AR285" s="148">
        <v>-0.49364185304520791</v>
      </c>
      <c r="AS285" s="148">
        <v>-0.50727221182859461</v>
      </c>
      <c r="AT285" s="148">
        <v>-0.50626779601186367</v>
      </c>
      <c r="AU285" s="148">
        <v>-0.52120918713433095</v>
      </c>
      <c r="AV285" s="14"/>
      <c r="AW285" s="14" t="s">
        <v>187</v>
      </c>
      <c r="AX285" s="148">
        <v>-0.93385024308485398</v>
      </c>
      <c r="AY285" s="148">
        <v>-0.93385024308485398</v>
      </c>
      <c r="AZ285" s="148">
        <v>-0.93385024308485398</v>
      </c>
      <c r="BA285" s="148">
        <v>-0.93385024308485398</v>
      </c>
      <c r="BB285" s="148">
        <v>-1.0916328970971059</v>
      </c>
      <c r="BC285" s="148">
        <v>-0.6122684704294179</v>
      </c>
      <c r="BF285" s="11"/>
      <c r="BG285" s="11"/>
      <c r="BH285" s="11"/>
      <c r="BI285" s="11"/>
      <c r="BJ285" s="11"/>
      <c r="BK285" s="11"/>
      <c r="BN285" s="11"/>
      <c r="BO285" s="11"/>
      <c r="BP285" s="11"/>
      <c r="BQ285" s="11"/>
      <c r="BR285" s="11"/>
      <c r="BS285" s="11"/>
      <c r="BV285" s="11"/>
      <c r="BW285" s="11"/>
      <c r="BX285" s="11"/>
      <c r="BY285" s="11"/>
      <c r="BZ285" s="11"/>
      <c r="CA285" s="11"/>
    </row>
    <row r="286" spans="1:79">
      <c r="A286" s="14" t="s">
        <v>42</v>
      </c>
      <c r="B286" s="267">
        <v>-0.59707003378900325</v>
      </c>
      <c r="C286" s="267">
        <v>-0.60480899901564222</v>
      </c>
      <c r="D286" s="267">
        <v>-0.62355171216748007</v>
      </c>
      <c r="E286" s="267">
        <v>-0.64320201052413783</v>
      </c>
      <c r="F286" s="267">
        <v>-0.66785647724931874</v>
      </c>
      <c r="G286" s="267">
        <v>-0.69200534495100974</v>
      </c>
      <c r="H286" s="14"/>
      <c r="I286" s="14" t="s">
        <v>42</v>
      </c>
      <c r="J286" s="148">
        <v>-6.1738592484200966E-2</v>
      </c>
      <c r="K286" s="148">
        <v>-6.1738592484200966E-2</v>
      </c>
      <c r="L286" s="148">
        <v>-3.0840021330382099E-2</v>
      </c>
      <c r="M286" s="148">
        <v>2.8883113261597153E-3</v>
      </c>
      <c r="N286" s="148">
        <v>-5.8306992603887838E-2</v>
      </c>
      <c r="O286" s="148">
        <v>-0.11294082091890117</v>
      </c>
      <c r="P286" s="14"/>
      <c r="Q286" s="14" t="s">
        <v>42</v>
      </c>
      <c r="R286" s="148">
        <v>1.9691145334839359</v>
      </c>
      <c r="S286" s="148">
        <v>1.8399885160593379</v>
      </c>
      <c r="T286" s="148">
        <v>1.8165289047673714</v>
      </c>
      <c r="U286" s="148">
        <v>1.7014426161051655</v>
      </c>
      <c r="V286" s="148">
        <v>1.6156858672510734</v>
      </c>
      <c r="W286" s="148">
        <v>1.5356925782050925</v>
      </c>
      <c r="X286" s="14"/>
      <c r="Y286" s="14" t="s">
        <v>42</v>
      </c>
      <c r="Z286" s="148" t="s">
        <v>345</v>
      </c>
      <c r="AA286" s="148" t="s">
        <v>345</v>
      </c>
      <c r="AB286" s="148" t="s">
        <v>345</v>
      </c>
      <c r="AC286" s="148" t="s">
        <v>345</v>
      </c>
      <c r="AD286" s="148" t="s">
        <v>345</v>
      </c>
      <c r="AE286" s="148" t="s">
        <v>345</v>
      </c>
      <c r="AF286" s="14"/>
      <c r="AG286" s="14" t="s">
        <v>42</v>
      </c>
      <c r="AH286" s="148">
        <v>2.4731571266804355</v>
      </c>
      <c r="AI286" s="148">
        <v>2.4731613310057359</v>
      </c>
      <c r="AJ286" s="148">
        <v>2.4641269638847327</v>
      </c>
      <c r="AK286" s="148">
        <v>2.3496730771472873</v>
      </c>
      <c r="AL286" s="148">
        <v>2.2355292659712522</v>
      </c>
      <c r="AM286" s="148">
        <v>2.0505846673662211</v>
      </c>
      <c r="AN286" s="14"/>
      <c r="AO286" s="14" t="s">
        <v>42</v>
      </c>
      <c r="AP286" s="148" t="s">
        <v>345</v>
      </c>
      <c r="AQ286" s="148" t="s">
        <v>345</v>
      </c>
      <c r="AR286" s="148" t="s">
        <v>345</v>
      </c>
      <c r="AS286" s="148" t="s">
        <v>345</v>
      </c>
      <c r="AT286" s="148" t="s">
        <v>345</v>
      </c>
      <c r="AU286" s="148" t="s">
        <v>345</v>
      </c>
      <c r="AV286" s="14"/>
      <c r="AW286" s="14" t="s">
        <v>42</v>
      </c>
      <c r="AX286" s="148">
        <v>1.2075847876993191</v>
      </c>
      <c r="AY286" s="148">
        <v>1.2075847876993191</v>
      </c>
      <c r="AZ286" s="148">
        <v>1.2075847876993191</v>
      </c>
      <c r="BA286" s="148">
        <v>1.2075847876993191</v>
      </c>
      <c r="BB286" s="148">
        <v>1.1223831195505423</v>
      </c>
      <c r="BC286" s="148">
        <v>0.74439935614518971</v>
      </c>
      <c r="BF286" s="11"/>
      <c r="BG286" s="11"/>
      <c r="BH286" s="11"/>
      <c r="BI286" s="11"/>
      <c r="BJ286" s="11"/>
      <c r="BK286" s="11"/>
      <c r="BN286" s="11"/>
      <c r="BO286" s="11"/>
      <c r="BP286" s="11"/>
      <c r="BQ286" s="11"/>
      <c r="BR286" s="11"/>
      <c r="BS286" s="11"/>
      <c r="BV286" s="11"/>
      <c r="BW286" s="11"/>
      <c r="BX286" s="11"/>
      <c r="BY286" s="11"/>
      <c r="BZ286" s="11"/>
      <c r="CA286" s="11"/>
    </row>
    <row r="287" spans="1:79">
      <c r="A287" s="14" t="s">
        <v>12</v>
      </c>
      <c r="B287" s="267">
        <v>-0.61137071826277045</v>
      </c>
      <c r="C287" s="267">
        <v>-0.61663041079124425</v>
      </c>
      <c r="D287" s="267">
        <v>-0.6269638289292061</v>
      </c>
      <c r="E287" s="267">
        <v>-0.63695183099321961</v>
      </c>
      <c r="F287" s="267">
        <v>-0.64779627350997748</v>
      </c>
      <c r="G287" s="267">
        <v>-0.67192538445757521</v>
      </c>
      <c r="H287" s="14"/>
      <c r="I287" s="14" t="s">
        <v>12</v>
      </c>
      <c r="J287" s="148">
        <v>1.2716448222242672E-2</v>
      </c>
      <c r="K287" s="148">
        <v>1.2716448222242672E-2</v>
      </c>
      <c r="L287" s="148">
        <v>-5.8002641743320212E-2</v>
      </c>
      <c r="M287" s="148">
        <v>-0.1244058218628563</v>
      </c>
      <c r="N287" s="148">
        <v>-0.13743125572556072</v>
      </c>
      <c r="O287" s="148">
        <v>-0.14105674646449329</v>
      </c>
      <c r="P287" s="14"/>
      <c r="Q287" s="14" t="s">
        <v>12</v>
      </c>
      <c r="R287" s="148">
        <v>-1.0521752559828126</v>
      </c>
      <c r="S287" s="148">
        <v>-1.1292676320985378</v>
      </c>
      <c r="T287" s="148">
        <v>-1.1836152657920016</v>
      </c>
      <c r="U287" s="148">
        <v>-1.2333026032438967</v>
      </c>
      <c r="V287" s="148">
        <v>-1.2628250408871415</v>
      </c>
      <c r="W287" s="148">
        <v>-1.2738986044973266</v>
      </c>
      <c r="X287" s="14"/>
      <c r="Y287" s="14" t="s">
        <v>12</v>
      </c>
      <c r="Z287" s="148">
        <v>-0.98204809126330261</v>
      </c>
      <c r="AA287" s="148">
        <v>-0.78976244264706352</v>
      </c>
      <c r="AB287" s="148">
        <v>-0.87973080240071466</v>
      </c>
      <c r="AC287" s="148">
        <v>-0.8455645569321194</v>
      </c>
      <c r="AD287" s="148">
        <v>-0.65199757845771755</v>
      </c>
      <c r="AE287" s="148">
        <v>-0.69343310229395938</v>
      </c>
      <c r="AF287" s="14"/>
      <c r="AG287" s="14" t="s">
        <v>12</v>
      </c>
      <c r="AH287" s="148">
        <v>-0.91238088728563982</v>
      </c>
      <c r="AI287" s="148">
        <v>-0.91830167776928684</v>
      </c>
      <c r="AJ287" s="148">
        <v>-1.0604165248739157</v>
      </c>
      <c r="AK287" s="148">
        <v>-1.1991325844014544</v>
      </c>
      <c r="AL287" s="148">
        <v>-1.2628109117101798</v>
      </c>
      <c r="AM287" s="148">
        <v>-1.2468132917711627</v>
      </c>
      <c r="AN287" s="14"/>
      <c r="AO287" s="14" t="s">
        <v>12</v>
      </c>
      <c r="AP287" s="148">
        <v>-0.99540306280404711</v>
      </c>
      <c r="AQ287" s="148">
        <v>-0.9835308962411311</v>
      </c>
      <c r="AR287" s="148">
        <v>-0.92269907207130053</v>
      </c>
      <c r="AS287" s="148">
        <v>-0.90730710080499277</v>
      </c>
      <c r="AT287" s="148">
        <v>-0.90082310073196525</v>
      </c>
      <c r="AU287" s="148">
        <v>-0.91078501987107108</v>
      </c>
      <c r="AV287" s="14"/>
      <c r="AW287" s="14" t="s">
        <v>12</v>
      </c>
      <c r="AX287" s="148">
        <v>0.44943698176951946</v>
      </c>
      <c r="AY287" s="148">
        <v>0.44943698176951946</v>
      </c>
      <c r="AZ287" s="148">
        <v>0.44943698176951946</v>
      </c>
      <c r="BA287" s="148">
        <v>0.44943698176951946</v>
      </c>
      <c r="BB287" s="148">
        <v>0.56887911538862979</v>
      </c>
      <c r="BC287" s="148">
        <v>0.74439935614518971</v>
      </c>
      <c r="BF287" s="11"/>
      <c r="BG287" s="11"/>
      <c r="BH287" s="11"/>
      <c r="BI287" s="11"/>
      <c r="BJ287" s="11"/>
      <c r="BK287" s="11"/>
      <c r="BN287" s="11"/>
      <c r="BO287" s="11"/>
      <c r="BP287" s="11"/>
      <c r="BQ287" s="11"/>
      <c r="BR287" s="11"/>
      <c r="BS287" s="11"/>
      <c r="BV287" s="11"/>
      <c r="BW287" s="11"/>
      <c r="BX287" s="11"/>
      <c r="BY287" s="11"/>
      <c r="BZ287" s="11"/>
      <c r="CA287" s="11"/>
    </row>
    <row r="288" spans="1:79">
      <c r="A288" s="14" t="s">
        <v>43</v>
      </c>
      <c r="B288" s="267">
        <v>-0.60879583158305484</v>
      </c>
      <c r="C288" s="267">
        <v>-0.61705291230575243</v>
      </c>
      <c r="D288" s="267">
        <v>-0.62990798387428559</v>
      </c>
      <c r="E288" s="267">
        <v>-0.64483202456820277</v>
      </c>
      <c r="F288" s="267">
        <v>-0.6644974571589084</v>
      </c>
      <c r="G288" s="267">
        <v>-0.68565370092455535</v>
      </c>
      <c r="H288" s="14"/>
      <c r="I288" s="14" t="s">
        <v>43</v>
      </c>
      <c r="J288" s="148">
        <v>-0.62502643020973669</v>
      </c>
      <c r="K288" s="148">
        <v>-0.62502643020973669</v>
      </c>
      <c r="L288" s="148">
        <v>-0.67972484230612373</v>
      </c>
      <c r="M288" s="148">
        <v>-0.67780031667405283</v>
      </c>
      <c r="N288" s="148">
        <v>-0.50509984020262322</v>
      </c>
      <c r="O288" s="148">
        <v>-0.30804830425043622</v>
      </c>
      <c r="P288" s="14"/>
      <c r="Q288" s="14" t="s">
        <v>43</v>
      </c>
      <c r="R288" s="148">
        <v>-0.98814850364101481</v>
      </c>
      <c r="S288" s="148">
        <v>-1.0080060018436052</v>
      </c>
      <c r="T288" s="148">
        <v>-1.1221648845106305</v>
      </c>
      <c r="U288" s="148">
        <v>-1.1164458253864769</v>
      </c>
      <c r="V288" s="148">
        <v>-1.1879397070791902</v>
      </c>
      <c r="W288" s="148">
        <v>-1.180270001667646</v>
      </c>
      <c r="X288" s="14"/>
      <c r="Y288" s="14" t="s">
        <v>43</v>
      </c>
      <c r="Z288" s="148">
        <v>1.1703304097146059</v>
      </c>
      <c r="AA288" s="148">
        <v>0.62802517305673478</v>
      </c>
      <c r="AB288" s="148">
        <v>0.98620330823114088</v>
      </c>
      <c r="AC288" s="148">
        <v>0.91139285243378332</v>
      </c>
      <c r="AD288" s="148">
        <v>1.498492253364752</v>
      </c>
      <c r="AE288" s="148">
        <v>1.5684986383148196</v>
      </c>
      <c r="AF288" s="14"/>
      <c r="AG288" s="14" t="s">
        <v>43</v>
      </c>
      <c r="AH288" s="148">
        <v>-0.91102894352197217</v>
      </c>
      <c r="AI288" s="148">
        <v>-0.91694736798292242</v>
      </c>
      <c r="AJ288" s="148">
        <v>-0.94038553649924261</v>
      </c>
      <c r="AK288" s="148">
        <v>-0.7032940072379078</v>
      </c>
      <c r="AL288" s="148">
        <v>-0.57005915854160072</v>
      </c>
      <c r="AM288" s="148">
        <v>-0.45062084796363727</v>
      </c>
      <c r="AN288" s="14"/>
      <c r="AO288" s="14" t="s">
        <v>43</v>
      </c>
      <c r="AP288" s="148">
        <v>-0.8028731570237726</v>
      </c>
      <c r="AQ288" s="148">
        <v>-0.8664960921821232</v>
      </c>
      <c r="AR288" s="148">
        <v>-0.76029925795995279</v>
      </c>
      <c r="AS288" s="148">
        <v>-0.78597660572445693</v>
      </c>
      <c r="AT288" s="148">
        <v>-0.77898578279781094</v>
      </c>
      <c r="AU288" s="148">
        <v>-0.81381893655335891</v>
      </c>
      <c r="AV288" s="14"/>
      <c r="AW288" s="14" t="s">
        <v>43</v>
      </c>
      <c r="AX288" s="148">
        <v>2.3810143352788984E-2</v>
      </c>
      <c r="AY288" s="148">
        <v>2.3810143352788984E-2</v>
      </c>
      <c r="AZ288" s="148">
        <v>2.3810143352788984E-2</v>
      </c>
      <c r="BA288" s="148">
        <v>2.3810143352788984E-2</v>
      </c>
      <c r="BB288" s="148">
        <v>1.5375111226718495E-2</v>
      </c>
      <c r="BC288" s="148">
        <v>-9.3049919518142354E-3</v>
      </c>
      <c r="BF288" s="11"/>
      <c r="BG288" s="11"/>
      <c r="BH288" s="11"/>
      <c r="BI288" s="11"/>
      <c r="BJ288" s="11"/>
      <c r="BK288" s="11"/>
      <c r="BN288" s="11"/>
      <c r="BO288" s="11"/>
      <c r="BP288" s="11"/>
      <c r="BQ288" s="11"/>
      <c r="BR288" s="11"/>
      <c r="BS288" s="11"/>
      <c r="BV288" s="11"/>
      <c r="BW288" s="11"/>
      <c r="BX288" s="11"/>
      <c r="BY288" s="11"/>
      <c r="BZ288" s="11"/>
      <c r="CA288" s="11"/>
    </row>
    <row r="289" spans="1:79">
      <c r="A289" s="14" t="s">
        <v>44</v>
      </c>
      <c r="B289" s="267">
        <v>3.1832413244825721</v>
      </c>
      <c r="C289" s="267">
        <v>3.2115682152385197</v>
      </c>
      <c r="D289" s="267">
        <v>3.2076730844317662</v>
      </c>
      <c r="E289" s="267">
        <v>3.1917704660049599</v>
      </c>
      <c r="F289" s="267">
        <v>3.1593548646817329</v>
      </c>
      <c r="G289" s="267">
        <v>3.1184815876550398</v>
      </c>
      <c r="H289" s="14"/>
      <c r="I289" s="14" t="s">
        <v>44</v>
      </c>
      <c r="J289" s="148">
        <v>0.88711999175684653</v>
      </c>
      <c r="K289" s="148">
        <v>0.88711999175684653</v>
      </c>
      <c r="L289" s="148">
        <v>0.70208641152128692</v>
      </c>
      <c r="M289" s="148">
        <v>0.45668072999296827</v>
      </c>
      <c r="N289" s="148">
        <v>0.15584699590206491</v>
      </c>
      <c r="O289" s="148">
        <v>-0.14105674646449329</v>
      </c>
      <c r="P289" s="14"/>
      <c r="Q289" s="14" t="s">
        <v>44</v>
      </c>
      <c r="R289" s="148">
        <v>0.92133890539996832</v>
      </c>
      <c r="S289" s="148">
        <v>0.9603866601169333</v>
      </c>
      <c r="T289" s="148">
        <v>0.9418851445291927</v>
      </c>
      <c r="U289" s="148">
        <v>0.89711263050175483</v>
      </c>
      <c r="V289" s="148">
        <v>0.99898311824441632</v>
      </c>
      <c r="W289" s="148">
        <v>0.96313102242834947</v>
      </c>
      <c r="X289" s="14"/>
      <c r="Y289" s="14" t="s">
        <v>44</v>
      </c>
      <c r="Z289" s="148">
        <v>0.66816495122715325</v>
      </c>
      <c r="AA289" s="148">
        <v>0.58965929451101362</v>
      </c>
      <c r="AB289" s="148">
        <v>0.71074391280016602</v>
      </c>
      <c r="AC289" s="148">
        <v>1.6136163928146414</v>
      </c>
      <c r="AD289" s="148">
        <v>1.250431985351748</v>
      </c>
      <c r="AE289" s="148">
        <v>1.0802429609295026</v>
      </c>
      <c r="AF289" s="14"/>
      <c r="AG289" s="14" t="s">
        <v>44</v>
      </c>
      <c r="AH289" s="148">
        <v>1.4070662656365547</v>
      </c>
      <c r="AI289" s="148">
        <v>1.4052047154520861</v>
      </c>
      <c r="AJ289" s="148">
        <v>1.3510387465375286</v>
      </c>
      <c r="AK289" s="148">
        <v>1.2194060520037646</v>
      </c>
      <c r="AL289" s="148">
        <v>1.0962937113962608</v>
      </c>
      <c r="AM289" s="148">
        <v>0.93266704213770479</v>
      </c>
      <c r="AN289" s="14"/>
      <c r="AO289" s="14" t="s">
        <v>44</v>
      </c>
      <c r="AP289" s="148">
        <v>1.0318746204240987</v>
      </c>
      <c r="AQ289" s="148">
        <v>1.105757574965631</v>
      </c>
      <c r="AR289" s="148">
        <v>1.2087521692884953</v>
      </c>
      <c r="AS289" s="148">
        <v>1.2124984305453046</v>
      </c>
      <c r="AT289" s="148">
        <v>1.1656260014079758</v>
      </c>
      <c r="AU289" s="148">
        <v>1.136103248443552</v>
      </c>
      <c r="AV289" s="14"/>
      <c r="AW289" s="14" t="s">
        <v>44</v>
      </c>
      <c r="AX289" s="148">
        <v>0.44943698176951946</v>
      </c>
      <c r="AY289" s="148">
        <v>0.44943698176951946</v>
      </c>
      <c r="AZ289" s="148">
        <v>0.44943698176951946</v>
      </c>
      <c r="BA289" s="148">
        <v>0.44943698176951946</v>
      </c>
      <c r="BB289" s="148">
        <v>0.56887911538862979</v>
      </c>
      <c r="BC289" s="148">
        <v>0.89514022576458996</v>
      </c>
      <c r="BF289" s="11"/>
      <c r="BG289" s="11"/>
      <c r="BH289" s="11"/>
      <c r="BI289" s="11"/>
      <c r="BJ289" s="11"/>
      <c r="BK289" s="11"/>
      <c r="BN289" s="11"/>
      <c r="BO289" s="11"/>
      <c r="BP289" s="11"/>
      <c r="BQ289" s="11"/>
      <c r="BR289" s="11"/>
      <c r="BS289" s="11"/>
      <c r="BV289" s="11"/>
      <c r="BW289" s="11"/>
      <c r="BX289" s="11"/>
      <c r="BY289" s="11"/>
      <c r="BZ289" s="11"/>
      <c r="CA289" s="11"/>
    </row>
    <row r="290" spans="1:79">
      <c r="A290" s="14" t="s">
        <v>45</v>
      </c>
      <c r="B290" s="267">
        <v>-0.36877901605399799</v>
      </c>
      <c r="C290" s="267">
        <v>-0.37299018126773947</v>
      </c>
      <c r="D290" s="267">
        <v>-0.37942857122008522</v>
      </c>
      <c r="E290" s="267">
        <v>-0.38525507526690289</v>
      </c>
      <c r="F290" s="267">
        <v>-0.39224873038533792</v>
      </c>
      <c r="G290" s="267">
        <v>-0.40072142532780752</v>
      </c>
      <c r="H290" s="14"/>
      <c r="I290" s="14" t="s">
        <v>45</v>
      </c>
      <c r="J290" s="148">
        <v>0.8428015151458681</v>
      </c>
      <c r="K290" s="148">
        <v>0.8428015151458681</v>
      </c>
      <c r="L290" s="148">
        <v>0.87783088718448388</v>
      </c>
      <c r="M290" s="148">
        <v>0.83945642172274637</v>
      </c>
      <c r="N290" s="148">
        <v>1.0564208738823613</v>
      </c>
      <c r="O290" s="148">
        <v>1.1957277135668534</v>
      </c>
      <c r="P290" s="14"/>
      <c r="Q290" s="14" t="s">
        <v>45</v>
      </c>
      <c r="R290" s="148">
        <v>0.48821399073052474</v>
      </c>
      <c r="S290" s="148">
        <v>0.75642598034852682</v>
      </c>
      <c r="T290" s="148">
        <v>0.79645257549661508</v>
      </c>
      <c r="U290" s="148">
        <v>0.81681630653539927</v>
      </c>
      <c r="V290" s="148">
        <v>0.73061576812723417</v>
      </c>
      <c r="W290" s="148">
        <v>0.77334424894622245</v>
      </c>
      <c r="X290" s="14"/>
      <c r="Y290" s="14" t="s">
        <v>45</v>
      </c>
      <c r="Z290" s="148">
        <v>-0.73941718690272107</v>
      </c>
      <c r="AA290" s="148">
        <v>-0.50315672317260784</v>
      </c>
      <c r="AB290" s="148">
        <v>-0.39243262312158572</v>
      </c>
      <c r="AC290" s="148">
        <v>-0.36416602924964375</v>
      </c>
      <c r="AD290" s="148">
        <v>0.15899932792580029</v>
      </c>
      <c r="AE290" s="148">
        <v>0.25439758562653952</v>
      </c>
      <c r="AF290" s="14"/>
      <c r="AG290" s="14" t="s">
        <v>45</v>
      </c>
      <c r="AH290" s="148">
        <v>1.5859269444707431</v>
      </c>
      <c r="AI290" s="148">
        <v>1.5843784164969972</v>
      </c>
      <c r="AJ290" s="148">
        <v>1.5377842871212997</v>
      </c>
      <c r="AK290" s="148">
        <v>1.4090337233104304</v>
      </c>
      <c r="AL290" s="148">
        <v>1.2874260548850762</v>
      </c>
      <c r="AM290" s="148">
        <v>1.1202228243280619</v>
      </c>
      <c r="AN290" s="14"/>
      <c r="AO290" s="14" t="s">
        <v>45</v>
      </c>
      <c r="AP290" s="148">
        <v>-0.49127057929123891</v>
      </c>
      <c r="AQ290" s="148">
        <v>-0.39319928602607407</v>
      </c>
      <c r="AR290" s="148">
        <v>-0.47606236234972688</v>
      </c>
      <c r="AS290" s="148">
        <v>-0.43696285590521394</v>
      </c>
      <c r="AT290" s="148">
        <v>-0.42232068098247033</v>
      </c>
      <c r="AU290" s="148">
        <v>-0.46320267423341266</v>
      </c>
      <c r="AV290" s="14"/>
      <c r="AW290" s="14" t="s">
        <v>45</v>
      </c>
      <c r="AX290" s="148">
        <v>1.2740889812019329</v>
      </c>
      <c r="AY290" s="148">
        <v>1.2740889812019329</v>
      </c>
      <c r="AZ290" s="148">
        <v>1.2740889812019329</v>
      </c>
      <c r="BA290" s="148">
        <v>1.2740889812019329</v>
      </c>
      <c r="BB290" s="148">
        <v>1.1223831195505423</v>
      </c>
      <c r="BC290" s="148">
        <v>0.89514022576458996</v>
      </c>
      <c r="BF290" s="11"/>
      <c r="BG290" s="11"/>
      <c r="BH290" s="11"/>
      <c r="BI290" s="11"/>
      <c r="BJ290" s="11"/>
      <c r="BK290" s="11"/>
      <c r="BN290" s="11"/>
      <c r="BO290" s="11"/>
      <c r="BP290" s="11"/>
      <c r="BQ290" s="11"/>
      <c r="BR290" s="11"/>
      <c r="BS290" s="11"/>
      <c r="BV290" s="11"/>
      <c r="BW290" s="11"/>
      <c r="BX290" s="11"/>
      <c r="BY290" s="11"/>
      <c r="BZ290" s="11"/>
      <c r="CA290" s="11"/>
    </row>
    <row r="291" spans="1:79">
      <c r="A291" s="14" t="s">
        <v>13</v>
      </c>
      <c r="B291" s="267">
        <v>0.13832542037571532</v>
      </c>
      <c r="C291" s="267">
        <v>0.17933115205062469</v>
      </c>
      <c r="D291" s="267">
        <v>0.20360299872322185</v>
      </c>
      <c r="E291" s="267">
        <v>0.23685669507909782</v>
      </c>
      <c r="F291" s="267">
        <v>0.24511212353582443</v>
      </c>
      <c r="G291" s="267">
        <v>0.27561362049076499</v>
      </c>
      <c r="H291" s="14"/>
      <c r="I291" s="14" t="s">
        <v>13</v>
      </c>
      <c r="J291" s="148">
        <v>0.16074016010291073</v>
      </c>
      <c r="K291" s="148">
        <v>0.16074016010291073</v>
      </c>
      <c r="L291" s="148">
        <v>-0.16479585020444412</v>
      </c>
      <c r="M291" s="148">
        <v>-0.47904281046664177</v>
      </c>
      <c r="N291" s="148">
        <v>-0.22782678140017876</v>
      </c>
      <c r="O291" s="148">
        <v>2.6360810193352249E-2</v>
      </c>
      <c r="P291" s="14"/>
      <c r="Q291" s="14" t="s">
        <v>13</v>
      </c>
      <c r="R291" s="148">
        <v>0.23235233598435442</v>
      </c>
      <c r="S291" s="148">
        <v>0.24703846751516231</v>
      </c>
      <c r="T291" s="148">
        <v>0.3086048263239542</v>
      </c>
      <c r="U291" s="148">
        <v>0.34460558431623478</v>
      </c>
      <c r="V291" s="148">
        <v>0.32061009433709375</v>
      </c>
      <c r="W291" s="148">
        <v>0.25584910058649046</v>
      </c>
      <c r="X291" s="14"/>
      <c r="Y291" s="14" t="s">
        <v>13</v>
      </c>
      <c r="Z291" s="148">
        <v>0.94645245046810189</v>
      </c>
      <c r="AA291" s="148">
        <v>1.1362648716337125</v>
      </c>
      <c r="AB291" s="148">
        <v>0.72236378804167112</v>
      </c>
      <c r="AC291" s="148">
        <v>1.1496218204663016</v>
      </c>
      <c r="AD291" s="148">
        <v>0.93334413046786824</v>
      </c>
      <c r="AE291" s="148">
        <v>0.83979884933120119</v>
      </c>
      <c r="AF291" s="14"/>
      <c r="AG291" s="14" t="s">
        <v>13</v>
      </c>
      <c r="AH291" s="148">
        <v>-0.87747889725191064</v>
      </c>
      <c r="AI291" s="148">
        <v>-0.8833386061263957</v>
      </c>
      <c r="AJ291" s="148">
        <v>-0.25523631951380421</v>
      </c>
      <c r="AK291" s="148">
        <v>0.11112222071253659</v>
      </c>
      <c r="AL291" s="148">
        <v>0.23817026667593869</v>
      </c>
      <c r="AM291" s="148">
        <v>0.36373801925654181</v>
      </c>
      <c r="AN291" s="14"/>
      <c r="AO291" s="14" t="s">
        <v>13</v>
      </c>
      <c r="AP291" s="148">
        <v>-7.3603711822541745E-2</v>
      </c>
      <c r="AQ291" s="148">
        <v>-4.6400686584520449E-2</v>
      </c>
      <c r="AR291" s="148">
        <v>-8.8629825432300496E-2</v>
      </c>
      <c r="AS291" s="148">
        <v>-0.1537965990258936</v>
      </c>
      <c r="AT291" s="148">
        <v>-0.14325790221818044</v>
      </c>
      <c r="AU291" s="148">
        <v>-0.14521989704997454</v>
      </c>
      <c r="AV291" s="14"/>
      <c r="AW291" s="14" t="s">
        <v>13</v>
      </c>
      <c r="AX291" s="148">
        <v>-0.80084185607962566</v>
      </c>
      <c r="AY291" s="148">
        <v>-0.80084185607962566</v>
      </c>
      <c r="AZ291" s="148">
        <v>-0.80084185607962566</v>
      </c>
      <c r="BA291" s="148">
        <v>-0.80084185607962566</v>
      </c>
      <c r="BB291" s="148">
        <v>-0.95325689605662778</v>
      </c>
      <c r="BC291" s="148">
        <v>-1.0644910792876201</v>
      </c>
      <c r="BF291" s="11"/>
      <c r="BG291" s="11"/>
      <c r="BH291" s="11"/>
      <c r="BI291" s="11"/>
      <c r="BJ291" s="11"/>
      <c r="BK291" s="11"/>
      <c r="BN291" s="11"/>
      <c r="BO291" s="11"/>
      <c r="BP291" s="11"/>
      <c r="BQ291" s="11"/>
      <c r="BR291" s="11"/>
      <c r="BS291" s="11"/>
      <c r="BV291" s="11"/>
      <c r="BW291" s="11"/>
      <c r="BX291" s="11"/>
      <c r="BY291" s="11"/>
      <c r="BZ291" s="11"/>
      <c r="CA291" s="11"/>
    </row>
    <row r="292" spans="1:79">
      <c r="A292" s="14" t="s">
        <v>188</v>
      </c>
      <c r="B292" s="267">
        <v>3.6009162198156952</v>
      </c>
      <c r="C292" s="267">
        <v>3.6331120901561369</v>
      </c>
      <c r="D292" s="267">
        <v>3.6305981873151105</v>
      </c>
      <c r="E292" s="267">
        <v>3.615188560523471</v>
      </c>
      <c r="F292" s="267">
        <v>3.5818501568622358</v>
      </c>
      <c r="G292" s="267">
        <v>3.5390606053710174</v>
      </c>
      <c r="H292" s="14"/>
      <c r="I292" s="14" t="s">
        <v>188</v>
      </c>
      <c r="J292" s="148">
        <v>-0.68397000410233788</v>
      </c>
      <c r="K292" s="148">
        <v>-0.68397000410233788</v>
      </c>
      <c r="L292" s="148">
        <v>-0.74728315461522599</v>
      </c>
      <c r="M292" s="148">
        <v>-0.74837039752971801</v>
      </c>
      <c r="N292" s="148">
        <v>-0.96789788062654025</v>
      </c>
      <c r="O292" s="148">
        <v>-1.1153161665064599</v>
      </c>
      <c r="P292" s="14"/>
      <c r="Q292" s="14" t="s">
        <v>188</v>
      </c>
      <c r="R292" s="148">
        <v>-0.45419349153555644</v>
      </c>
      <c r="S292" s="148">
        <v>-0.47042321778782009</v>
      </c>
      <c r="T292" s="148">
        <v>-0.52882731413828299</v>
      </c>
      <c r="U292" s="148">
        <v>-0.54412096307308999</v>
      </c>
      <c r="V292" s="148">
        <v>-0.3337047454056834</v>
      </c>
      <c r="W292" s="148">
        <v>-0.131471951850718</v>
      </c>
      <c r="X292" s="14"/>
      <c r="Y292" s="14" t="s">
        <v>188</v>
      </c>
      <c r="Z292" s="148" t="s">
        <v>345</v>
      </c>
      <c r="AA292" s="148" t="s">
        <v>345</v>
      </c>
      <c r="AB292" s="148" t="s">
        <v>345</v>
      </c>
      <c r="AC292" s="148" t="s">
        <v>345</v>
      </c>
      <c r="AD292" s="148" t="s">
        <v>345</v>
      </c>
      <c r="AE292" s="148" t="s">
        <v>345</v>
      </c>
      <c r="AF292" s="14"/>
      <c r="AG292" s="14" t="s">
        <v>188</v>
      </c>
      <c r="AH292" s="148">
        <v>0.21995746858866966</v>
      </c>
      <c r="AI292" s="148">
        <v>0.21601837166535212</v>
      </c>
      <c r="AJ292" s="148">
        <v>0.11159766042842729</v>
      </c>
      <c r="AK292" s="148">
        <v>-3.9163904451186948E-2</v>
      </c>
      <c r="AL292" s="148">
        <v>-0.17226284242456119</v>
      </c>
      <c r="AM292" s="148">
        <v>-0.31215166495092966</v>
      </c>
      <c r="AN292" s="14"/>
      <c r="AO292" s="14" t="s">
        <v>188</v>
      </c>
      <c r="AP292" s="148" t="s">
        <v>345</v>
      </c>
      <c r="AQ292" s="148" t="s">
        <v>345</v>
      </c>
      <c r="AR292" s="148" t="s">
        <v>345</v>
      </c>
      <c r="AS292" s="148" t="s">
        <v>345</v>
      </c>
      <c r="AT292" s="148" t="s">
        <v>345</v>
      </c>
      <c r="AU292" s="148" t="s">
        <v>345</v>
      </c>
      <c r="AV292" s="14"/>
      <c r="AW292" s="14" t="s">
        <v>188</v>
      </c>
      <c r="AX292" s="148">
        <v>-0.44171921116551027</v>
      </c>
      <c r="AY292" s="148">
        <v>-0.44171921116551027</v>
      </c>
      <c r="AZ292" s="148">
        <v>-0.44171921116551027</v>
      </c>
      <c r="BA292" s="148">
        <v>-0.44171921116551027</v>
      </c>
      <c r="BB292" s="148">
        <v>-0.39975289189471652</v>
      </c>
      <c r="BC292" s="148">
        <v>-0.31078673119061612</v>
      </c>
      <c r="BF292" s="11"/>
      <c r="BG292" s="11"/>
      <c r="BH292" s="11"/>
      <c r="BI292" s="11"/>
      <c r="BJ292" s="11"/>
      <c r="BK292" s="11"/>
      <c r="BN292" s="11"/>
      <c r="BO292" s="11"/>
      <c r="BP292" s="11"/>
      <c r="BQ292" s="11"/>
      <c r="BR292" s="11"/>
      <c r="BS292" s="11"/>
      <c r="BV292" s="11"/>
      <c r="BW292" s="11"/>
      <c r="BX292" s="11"/>
      <c r="BY292" s="11"/>
      <c r="BZ292" s="11"/>
      <c r="CA292" s="11"/>
    </row>
    <row r="293" spans="1:79">
      <c r="A293" s="14" t="s">
        <v>14</v>
      </c>
      <c r="B293" s="267">
        <v>0.33027609824243848</v>
      </c>
      <c r="C293" s="267">
        <v>0.25239875703634501</v>
      </c>
      <c r="D293" s="267">
        <v>0.22875797204190151</v>
      </c>
      <c r="E293" s="267">
        <v>0.21602690323050053</v>
      </c>
      <c r="F293" s="267">
        <v>0.17443815824661918</v>
      </c>
      <c r="G293" s="267">
        <v>0.14332613238185643</v>
      </c>
      <c r="H293" s="14"/>
      <c r="I293" s="14" t="s">
        <v>14</v>
      </c>
      <c r="J293" s="148">
        <v>1.1836106002842923</v>
      </c>
      <c r="K293" s="148">
        <v>1.1836106002842923</v>
      </c>
      <c r="L293" s="148">
        <v>1.2627507559421876</v>
      </c>
      <c r="M293" s="148">
        <v>1.2365247880562042</v>
      </c>
      <c r="N293" s="148">
        <v>1.2861292047113781</v>
      </c>
      <c r="O293" s="148">
        <v>1.2511075669142324</v>
      </c>
      <c r="P293" s="14"/>
      <c r="Q293" s="14" t="s">
        <v>14</v>
      </c>
      <c r="R293" s="148">
        <v>1.4007703491987888</v>
      </c>
      <c r="S293" s="148">
        <v>1.3052344649018355</v>
      </c>
      <c r="T293" s="148">
        <v>1.3044423940892809</v>
      </c>
      <c r="U293" s="148">
        <v>1.1827625319310033</v>
      </c>
      <c r="V293" s="148">
        <v>1.0746993379214611</v>
      </c>
      <c r="W293" s="148">
        <v>0.96481502700416333</v>
      </c>
      <c r="X293" s="14"/>
      <c r="Y293" s="14" t="s">
        <v>14</v>
      </c>
      <c r="Z293" s="148">
        <v>1.3614620030407536</v>
      </c>
      <c r="AA293" s="148">
        <v>1.9657882269876288</v>
      </c>
      <c r="AB293" s="148">
        <v>2.0486026026728323</v>
      </c>
      <c r="AC293" s="148">
        <v>2.0099236822706739</v>
      </c>
      <c r="AD293" s="148">
        <v>1.9183653559779146</v>
      </c>
      <c r="AE293" s="148">
        <v>2.0337579942575297</v>
      </c>
      <c r="AF293" s="14"/>
      <c r="AG293" s="14" t="s">
        <v>14</v>
      </c>
      <c r="AH293" s="148">
        <v>-0.90743716834068433</v>
      </c>
      <c r="AI293" s="148">
        <v>-0.91334930687330762</v>
      </c>
      <c r="AJ293" s="148">
        <v>-1.0434773845633918</v>
      </c>
      <c r="AK293" s="148">
        <v>-1.1731482827162043</v>
      </c>
      <c r="AL293" s="148">
        <v>-1.1437126504685762</v>
      </c>
      <c r="AM293" s="148">
        <v>-0.85203367315522449</v>
      </c>
      <c r="AN293" s="14"/>
      <c r="AO293" s="14" t="s">
        <v>14</v>
      </c>
      <c r="AP293" s="148">
        <v>2.6004675470041652</v>
      </c>
      <c r="AQ293" s="148">
        <v>2.7475034717605569</v>
      </c>
      <c r="AR293" s="148">
        <v>3.0624735224932582</v>
      </c>
      <c r="AS293" s="148">
        <v>3.2971031164049904</v>
      </c>
      <c r="AT293" s="148">
        <v>3.2828603034424613</v>
      </c>
      <c r="AU293" s="148">
        <v>3.285177107792022</v>
      </c>
      <c r="AV293" s="14"/>
      <c r="AW293" s="14" t="s">
        <v>14</v>
      </c>
      <c r="AX293" s="148">
        <v>0.22332272386063051</v>
      </c>
      <c r="AY293" s="148">
        <v>0.22332272386063051</v>
      </c>
      <c r="AZ293" s="148">
        <v>0.22332272386063051</v>
      </c>
      <c r="BA293" s="148">
        <v>0.22332272386063051</v>
      </c>
      <c r="BB293" s="148">
        <v>1.5375111226718495E-2</v>
      </c>
      <c r="BC293" s="148">
        <v>-9.3049919518142354E-3</v>
      </c>
      <c r="BF293" s="11"/>
      <c r="BG293" s="11"/>
      <c r="BH293" s="11"/>
      <c r="BI293" s="11"/>
      <c r="BJ293" s="11"/>
      <c r="BK293" s="11"/>
      <c r="BN293" s="11"/>
      <c r="BO293" s="11"/>
      <c r="BP293" s="11"/>
      <c r="BQ293" s="11"/>
      <c r="BR293" s="11"/>
      <c r="BS293" s="11"/>
      <c r="BV293" s="11"/>
      <c r="BW293" s="11"/>
      <c r="BX293" s="11"/>
      <c r="BY293" s="11"/>
      <c r="BZ293" s="11"/>
      <c r="CA293" s="11"/>
    </row>
    <row r="294" spans="1:79">
      <c r="A294" s="14" t="s">
        <v>46</v>
      </c>
      <c r="B294" s="267">
        <v>-0.57396559996957763</v>
      </c>
      <c r="C294" s="267">
        <v>-0.55395315637449805</v>
      </c>
      <c r="D294" s="267">
        <v>-0.5390284567962218</v>
      </c>
      <c r="E294" s="267">
        <v>-0.54467366854460608</v>
      </c>
      <c r="F294" s="267">
        <v>-0.56064495862914188</v>
      </c>
      <c r="G294" s="267">
        <v>-0.72827772072280728</v>
      </c>
      <c r="H294" s="14"/>
      <c r="I294" s="14" t="s">
        <v>46</v>
      </c>
      <c r="J294" s="148">
        <v>0.57600428594777842</v>
      </c>
      <c r="K294" s="148">
        <v>0.57600428594777842</v>
      </c>
      <c r="L294" s="148">
        <v>0.6201342319848161</v>
      </c>
      <c r="M294" s="148">
        <v>0.61256021238934233</v>
      </c>
      <c r="N294" s="148">
        <v>-8.9415677250015799E-2</v>
      </c>
      <c r="O294" s="148">
        <v>-0.75321712538898211</v>
      </c>
      <c r="P294" s="14"/>
      <c r="Q294" s="14" t="s">
        <v>46</v>
      </c>
      <c r="R294" s="148">
        <v>-0.49254800703946211</v>
      </c>
      <c r="S294" s="148">
        <v>-0.49099068129387796</v>
      </c>
      <c r="T294" s="148">
        <v>-0.47079084292809947</v>
      </c>
      <c r="U294" s="148">
        <v>-0.56018022786636124</v>
      </c>
      <c r="V294" s="148">
        <v>-0.42146629045663087</v>
      </c>
      <c r="W294" s="148">
        <v>-0.31671245519025248</v>
      </c>
      <c r="X294" s="14"/>
      <c r="Y294" s="14" t="s">
        <v>46</v>
      </c>
      <c r="Z294" s="148" t="s">
        <v>345</v>
      </c>
      <c r="AA294" s="148" t="s">
        <v>345</v>
      </c>
      <c r="AB294" s="148" t="s">
        <v>345</v>
      </c>
      <c r="AC294" s="148" t="s">
        <v>345</v>
      </c>
      <c r="AD294" s="148" t="s">
        <v>345</v>
      </c>
      <c r="AE294" s="148" t="s">
        <v>345</v>
      </c>
      <c r="AF294" s="14"/>
      <c r="AG294" s="14" t="s">
        <v>46</v>
      </c>
      <c r="AH294" s="148">
        <v>1.1446241809638553</v>
      </c>
      <c r="AI294" s="148">
        <v>1.1423033336210267</v>
      </c>
      <c r="AJ294" s="148">
        <v>1.0770272125682911</v>
      </c>
      <c r="AK294" s="148">
        <v>0.94116557067647288</v>
      </c>
      <c r="AL294" s="148">
        <v>0.8158454261692728</v>
      </c>
      <c r="AM294" s="148">
        <v>0.6574666415170215</v>
      </c>
      <c r="AN294" s="14"/>
      <c r="AO294" s="14" t="s">
        <v>46</v>
      </c>
      <c r="AP294" s="148" t="s">
        <v>345</v>
      </c>
      <c r="AQ294" s="148" t="s">
        <v>345</v>
      </c>
      <c r="AR294" s="148" t="s">
        <v>345</v>
      </c>
      <c r="AS294" s="148" t="s">
        <v>345</v>
      </c>
      <c r="AT294" s="148" t="s">
        <v>345</v>
      </c>
      <c r="AU294" s="148" t="s">
        <v>345</v>
      </c>
      <c r="AV294" s="14"/>
      <c r="AW294" s="14" t="s">
        <v>46</v>
      </c>
      <c r="AX294" s="148">
        <v>-0.28210914675923632</v>
      </c>
      <c r="AY294" s="148">
        <v>-0.28210914675923632</v>
      </c>
      <c r="AZ294" s="148">
        <v>-0.28210914675923632</v>
      </c>
      <c r="BA294" s="148">
        <v>-0.28210914675923632</v>
      </c>
      <c r="BB294" s="148">
        <v>-0.26137689085423776</v>
      </c>
      <c r="BC294" s="148">
        <v>0.14143587766758603</v>
      </c>
      <c r="BF294" s="11"/>
      <c r="BG294" s="11"/>
      <c r="BH294" s="11"/>
      <c r="BI294" s="11"/>
      <c r="BJ294" s="11"/>
      <c r="BK294" s="11"/>
      <c r="BN294" s="11"/>
      <c r="BO294" s="11"/>
      <c r="BP294" s="11"/>
      <c r="BQ294" s="11"/>
      <c r="BR294" s="11"/>
      <c r="BS294" s="11"/>
      <c r="BV294" s="11"/>
      <c r="BW294" s="11"/>
      <c r="BX294" s="11"/>
      <c r="BY294" s="11"/>
      <c r="BZ294" s="11"/>
      <c r="CA294" s="11"/>
    </row>
    <row r="295" spans="1:79">
      <c r="A295" s="14" t="s">
        <v>47</v>
      </c>
      <c r="B295" s="267">
        <v>-0.20348314599431569</v>
      </c>
      <c r="C295" s="267">
        <v>-0.14437615940318607</v>
      </c>
      <c r="D295" s="267">
        <v>-9.0917347709131138E-2</v>
      </c>
      <c r="E295" s="267">
        <v>3.3156725966060449E-3</v>
      </c>
      <c r="F295" s="267">
        <v>9.6407149029767158E-2</v>
      </c>
      <c r="G295" s="267">
        <v>0.15906194245932739</v>
      </c>
      <c r="H295" s="14"/>
      <c r="I295" s="14" t="s">
        <v>47</v>
      </c>
      <c r="J295" s="148">
        <v>-0.68397000410233788</v>
      </c>
      <c r="K295" s="148">
        <v>-0.68397000410233788</v>
      </c>
      <c r="L295" s="148">
        <v>-5.4520254510892131E-2</v>
      </c>
      <c r="M295" s="148">
        <v>0.58442150926334946</v>
      </c>
      <c r="N295" s="148">
        <v>0.78027494133521191</v>
      </c>
      <c r="O295" s="148">
        <v>0.91712445134234699</v>
      </c>
      <c r="P295" s="14"/>
      <c r="Q295" s="14" t="s">
        <v>47</v>
      </c>
      <c r="R295" s="148">
        <v>-1.0497345140871095</v>
      </c>
      <c r="S295" s="148">
        <v>-0.90233995141503365</v>
      </c>
      <c r="T295" s="148">
        <v>-0.73707582848070652</v>
      </c>
      <c r="U295" s="148">
        <v>-0.40983817448254606</v>
      </c>
      <c r="V295" s="148">
        <v>0.11052454247768324</v>
      </c>
      <c r="W295" s="148">
        <v>9.8080407931217625E-2</v>
      </c>
      <c r="X295" s="14"/>
      <c r="Y295" s="14" t="s">
        <v>47</v>
      </c>
      <c r="Z295" s="148" t="s">
        <v>345</v>
      </c>
      <c r="AA295" s="148" t="s">
        <v>345</v>
      </c>
      <c r="AB295" s="148" t="s">
        <v>345</v>
      </c>
      <c r="AC295" s="148" t="s">
        <v>345</v>
      </c>
      <c r="AD295" s="148" t="s">
        <v>345</v>
      </c>
      <c r="AE295" s="148" t="s">
        <v>345</v>
      </c>
      <c r="AF295" s="14"/>
      <c r="AG295" s="14" t="s">
        <v>47</v>
      </c>
      <c r="AH295" s="148">
        <v>-0.70873656269274898</v>
      </c>
      <c r="AI295" s="148">
        <v>-0.71430095736541799</v>
      </c>
      <c r="AJ295" s="148">
        <v>-0.85803675021443326</v>
      </c>
      <c r="AK295" s="148">
        <v>-1.0237631336174426</v>
      </c>
      <c r="AL295" s="148">
        <v>-1.1646747450286334</v>
      </c>
      <c r="AM295" s="148">
        <v>-1.2859930737380258</v>
      </c>
      <c r="AN295" s="14"/>
      <c r="AO295" s="14" t="s">
        <v>47</v>
      </c>
      <c r="AP295" s="148">
        <v>0.4894622215878483</v>
      </c>
      <c r="AQ295" s="148">
        <v>-0.44380340603358309</v>
      </c>
      <c r="AR295" s="148">
        <v>-0.66146717977273795</v>
      </c>
      <c r="AS295" s="148">
        <v>-0.75903230576672598</v>
      </c>
      <c r="AT295" s="148">
        <v>-0.82669098580771105</v>
      </c>
      <c r="AU295" s="148">
        <v>-0.82551969924661528</v>
      </c>
      <c r="AV295" s="14"/>
      <c r="AW295" s="14" t="s">
        <v>47</v>
      </c>
      <c r="AX295" s="148">
        <v>-0.7476385012775344</v>
      </c>
      <c r="AY295" s="148">
        <v>-0.7476385012775344</v>
      </c>
      <c r="AZ295" s="148">
        <v>-0.7476385012775344</v>
      </c>
      <c r="BA295" s="148">
        <v>-0.7476385012775344</v>
      </c>
      <c r="BB295" s="148">
        <v>-0.81488089501615035</v>
      </c>
      <c r="BC295" s="148">
        <v>-0.31078673119061612</v>
      </c>
      <c r="BF295" s="11"/>
      <c r="BG295" s="11"/>
      <c r="BH295" s="11"/>
      <c r="BI295" s="11"/>
      <c r="BJ295" s="11"/>
      <c r="BK295" s="11"/>
      <c r="BN295" s="11"/>
      <c r="BO295" s="11"/>
      <c r="BP295" s="11"/>
      <c r="BQ295" s="11"/>
      <c r="BR295" s="11"/>
      <c r="BS295" s="11"/>
      <c r="BV295" s="11"/>
      <c r="BW295" s="11"/>
      <c r="BX295" s="11"/>
      <c r="BY295" s="11"/>
      <c r="BZ295" s="11"/>
      <c r="CA295" s="11"/>
    </row>
    <row r="296" spans="1:79">
      <c r="A296" s="14" t="s">
        <v>48</v>
      </c>
      <c r="B296" s="267">
        <v>-0.63414793521617174</v>
      </c>
      <c r="C296" s="267">
        <v>-0.64117971349496816</v>
      </c>
      <c r="D296" s="267">
        <v>-0.65769697015042317</v>
      </c>
      <c r="E296" s="267">
        <v>-0.67809422870417679</v>
      </c>
      <c r="F296" s="267">
        <v>-0.70206276324844508</v>
      </c>
      <c r="G296" s="267">
        <v>-0.72542053270385221</v>
      </c>
      <c r="H296" s="14"/>
      <c r="I296" s="14" t="s">
        <v>48</v>
      </c>
      <c r="J296" s="148">
        <v>-0.75842504480878148</v>
      </c>
      <c r="K296" s="148">
        <v>-0.75842504480878148</v>
      </c>
      <c r="L296" s="148">
        <v>-0.76423077247970861</v>
      </c>
      <c r="M296" s="148">
        <v>-0.70593901980004592</v>
      </c>
      <c r="N296" s="148">
        <v>-0.66650431996079396</v>
      </c>
      <c r="O296" s="148">
        <v>-0.58622556760303945</v>
      </c>
      <c r="P296" s="14"/>
      <c r="Q296" s="14" t="s">
        <v>48</v>
      </c>
      <c r="R296" s="148">
        <v>-0.91270429051406488</v>
      </c>
      <c r="S296" s="148">
        <v>-0.98221026803022471</v>
      </c>
      <c r="T296" s="148">
        <v>-1.0156508902895878</v>
      </c>
      <c r="U296" s="148">
        <v>-1.0112063880178064</v>
      </c>
      <c r="V296" s="148">
        <v>-0.65527117881629748</v>
      </c>
      <c r="W296" s="148">
        <v>-0.61661962191415731</v>
      </c>
      <c r="X296" s="14"/>
      <c r="Y296" s="14" t="s">
        <v>48</v>
      </c>
      <c r="Z296" s="148">
        <v>0.17464631134999384</v>
      </c>
      <c r="AA296" s="148">
        <v>1.4823405252580951E-2</v>
      </c>
      <c r="AB296" s="148">
        <v>-0.18712631278416747</v>
      </c>
      <c r="AC296" s="148">
        <v>0.11796858180849239</v>
      </c>
      <c r="AD296" s="148">
        <v>0.25409316255969427</v>
      </c>
      <c r="AE296" s="148">
        <v>5.0648944598318674E-2</v>
      </c>
      <c r="AF296" s="14"/>
      <c r="AG296" s="14" t="s">
        <v>48</v>
      </c>
      <c r="AH296" s="148">
        <v>-0.66608559189586658</v>
      </c>
      <c r="AI296" s="148">
        <v>-0.67157534354886605</v>
      </c>
      <c r="AJ296" s="148">
        <v>-0.81350556175086819</v>
      </c>
      <c r="AK296" s="148">
        <v>-0.97854467462523909</v>
      </c>
      <c r="AL296" s="148">
        <v>-1.1190974831418081</v>
      </c>
      <c r="AM296" s="148">
        <v>-1.2412686757254074</v>
      </c>
      <c r="AN296" s="14"/>
      <c r="AO296" s="14" t="s">
        <v>48</v>
      </c>
      <c r="AP296" s="148">
        <v>-1.0376839855233559</v>
      </c>
      <c r="AQ296" s="148">
        <v>-1.0221945123136698</v>
      </c>
      <c r="AR296" s="148">
        <v>-0.9595890844870717</v>
      </c>
      <c r="AS296" s="148">
        <v>-0.94562798772644219</v>
      </c>
      <c r="AT296" s="148">
        <v>-0.9517619924447781</v>
      </c>
      <c r="AU296" s="148">
        <v>-0.95281530127050573</v>
      </c>
      <c r="AV296" s="14"/>
      <c r="AW296" s="14" t="s">
        <v>48</v>
      </c>
      <c r="AX296" s="148">
        <v>-0.28210914675923632</v>
      </c>
      <c r="AY296" s="148">
        <v>-0.28210914675923632</v>
      </c>
      <c r="AZ296" s="148">
        <v>-0.28210914675923632</v>
      </c>
      <c r="BA296" s="148">
        <v>-0.28210914675923632</v>
      </c>
      <c r="BB296" s="148">
        <v>0.15375111226719601</v>
      </c>
      <c r="BC296" s="148">
        <v>0.29217674728698628</v>
      </c>
      <c r="BF296" s="11"/>
      <c r="BG296" s="11"/>
      <c r="BH296" s="11"/>
      <c r="BI296" s="11"/>
      <c r="BJ296" s="11"/>
      <c r="BK296" s="11"/>
      <c r="BN296" s="11"/>
      <c r="BO296" s="11"/>
      <c r="BP296" s="11"/>
      <c r="BQ296" s="11"/>
      <c r="BR296" s="11"/>
      <c r="BS296" s="11"/>
      <c r="BV296" s="11"/>
      <c r="BW296" s="11"/>
      <c r="BX296" s="11"/>
      <c r="BY296" s="11"/>
      <c r="BZ296" s="11"/>
      <c r="CA296" s="11"/>
    </row>
    <row r="297" spans="1:79">
      <c r="A297" s="14" t="s">
        <v>49</v>
      </c>
      <c r="B297" s="267">
        <v>-0.54222698296993954</v>
      </c>
      <c r="C297" s="267">
        <v>-0.52817712061598432</v>
      </c>
      <c r="D297" s="267">
        <v>-0.51257388870271692</v>
      </c>
      <c r="E297" s="267">
        <v>-0.50390277753664348</v>
      </c>
      <c r="F297" s="267">
        <v>-0.51260547153204816</v>
      </c>
      <c r="G297" s="267">
        <v>-0.50744296234745179</v>
      </c>
      <c r="H297" s="14"/>
      <c r="I297" s="14" t="s">
        <v>49</v>
      </c>
      <c r="J297" s="148">
        <v>1.539044782704339</v>
      </c>
      <c r="K297" s="148">
        <v>1.539044782704339</v>
      </c>
      <c r="L297" s="148">
        <v>2.2081028099719613</v>
      </c>
      <c r="M297" s="148">
        <v>2.6970574741196529</v>
      </c>
      <c r="N297" s="148">
        <v>2.3327786453778399</v>
      </c>
      <c r="O297" s="148">
        <v>1.8360040180369344</v>
      </c>
      <c r="P297" s="14"/>
      <c r="Q297" s="14" t="s">
        <v>49</v>
      </c>
      <c r="R297" s="148">
        <v>1.5576751853511301</v>
      </c>
      <c r="S297" s="148">
        <v>1.4971974576250413</v>
      </c>
      <c r="T297" s="148">
        <v>1.4273431566520225</v>
      </c>
      <c r="U297" s="148">
        <v>1.3703484121758094</v>
      </c>
      <c r="V297" s="148">
        <v>1.2354987879183981</v>
      </c>
      <c r="W297" s="148">
        <v>1.1348994891613722</v>
      </c>
      <c r="X297" s="14"/>
      <c r="Y297" s="14" t="s">
        <v>49</v>
      </c>
      <c r="Z297" s="148">
        <v>1.4834948158450969E-3</v>
      </c>
      <c r="AA297" s="148">
        <v>-0.2713432735976804</v>
      </c>
      <c r="AB297" s="148">
        <v>-0.18688286656637609</v>
      </c>
      <c r="AC297" s="148">
        <v>-0.14503400831528163</v>
      </c>
      <c r="AD297" s="148">
        <v>-3.274938924295389E-2</v>
      </c>
      <c r="AE297" s="148">
        <v>-0.19423413521410415</v>
      </c>
      <c r="AF297" s="14"/>
      <c r="AG297" s="14" t="s">
        <v>49</v>
      </c>
      <c r="AH297" s="148">
        <v>2.3989314232389534</v>
      </c>
      <c r="AI297" s="148">
        <v>2.3988057259339173</v>
      </c>
      <c r="AJ297" s="148">
        <v>2.386629107985168</v>
      </c>
      <c r="AK297" s="148">
        <v>2.2709791608183902</v>
      </c>
      <c r="AL297" s="148">
        <v>2.1562109231228042</v>
      </c>
      <c r="AM297" s="148">
        <v>1.9727505678965307</v>
      </c>
      <c r="AN297" s="14"/>
      <c r="AO297" s="14" t="s">
        <v>49</v>
      </c>
      <c r="AP297" s="148">
        <v>1.5102265842463138</v>
      </c>
      <c r="AQ297" s="148">
        <v>1.110699242581324</v>
      </c>
      <c r="AR297" s="148">
        <v>1.0557700307590985</v>
      </c>
      <c r="AS297" s="148">
        <v>1.4938159531911979</v>
      </c>
      <c r="AT297" s="148">
        <v>1.6286190355052885</v>
      </c>
      <c r="AU297" s="148">
        <v>1.7736492367623673</v>
      </c>
      <c r="AV297" s="14"/>
      <c r="AW297" s="14" t="s">
        <v>49</v>
      </c>
      <c r="AX297" s="148">
        <v>0.9681696910899088</v>
      </c>
      <c r="AY297" s="148">
        <v>0.9681696910899088</v>
      </c>
      <c r="AZ297" s="148">
        <v>0.9681696910899088</v>
      </c>
      <c r="BA297" s="148">
        <v>0.9681696910899088</v>
      </c>
      <c r="BB297" s="148">
        <v>0.98400711851006362</v>
      </c>
      <c r="BC297" s="148">
        <v>0.89514022576458996</v>
      </c>
      <c r="BF297" s="11"/>
      <c r="BG297" s="11"/>
      <c r="BH297" s="11"/>
      <c r="BI297" s="11"/>
      <c r="BJ297" s="11"/>
      <c r="BK297" s="11"/>
      <c r="BN297" s="11"/>
      <c r="BO297" s="11"/>
      <c r="BP297" s="11"/>
      <c r="BQ297" s="11"/>
      <c r="BR297" s="11"/>
      <c r="BS297" s="11"/>
      <c r="BV297" s="11"/>
      <c r="BW297" s="11"/>
      <c r="BX297" s="11"/>
      <c r="BY297" s="11"/>
      <c r="BZ297" s="11"/>
      <c r="CA297" s="11"/>
    </row>
    <row r="298" spans="1:79">
      <c r="A298" s="14" t="s">
        <v>190</v>
      </c>
      <c r="B298" s="267">
        <v>-0.63005995168864537</v>
      </c>
      <c r="C298" s="267">
        <v>-0.63703838211261898</v>
      </c>
      <c r="D298" s="267">
        <v>-0.65354711245765318</v>
      </c>
      <c r="E298" s="267">
        <v>-0.67392008732911823</v>
      </c>
      <c r="F298" s="267">
        <v>-0.69790674108993656</v>
      </c>
      <c r="G298" s="267">
        <v>-0.72129165793463212</v>
      </c>
      <c r="H298" s="14"/>
      <c r="I298" s="14" t="s">
        <v>190</v>
      </c>
      <c r="J298" s="148">
        <v>-1.1289275092765609</v>
      </c>
      <c r="K298" s="148">
        <v>-1.1289275092765609</v>
      </c>
      <c r="L298" s="148">
        <v>-1.4741734495973533</v>
      </c>
      <c r="M298" s="148">
        <v>-1.6983866125930069</v>
      </c>
      <c r="N298" s="148">
        <v>-1.6536414943477069</v>
      </c>
      <c r="O298" s="148">
        <v>-1.5051051342976269</v>
      </c>
      <c r="P298" s="14"/>
      <c r="Q298" s="14" t="s">
        <v>190</v>
      </c>
      <c r="R298" s="148">
        <v>-1.1562253125533803</v>
      </c>
      <c r="S298" s="148">
        <v>-1.2554147416023589</v>
      </c>
      <c r="T298" s="148">
        <v>-1.3218786236750859</v>
      </c>
      <c r="U298" s="148">
        <v>-1.4123463213646219</v>
      </c>
      <c r="V298" s="148">
        <v>-1.4912083666181783</v>
      </c>
      <c r="W298" s="148">
        <v>-1.551067601206968</v>
      </c>
      <c r="X298" s="14"/>
      <c r="Y298" s="14" t="s">
        <v>190</v>
      </c>
      <c r="Z298" s="148">
        <v>-1.4021778017036399</v>
      </c>
      <c r="AA298" s="148">
        <v>-1.4859930644953971</v>
      </c>
      <c r="AB298" s="148">
        <v>-1.5741205642810654</v>
      </c>
      <c r="AC298" s="148">
        <v>-1.6932381723436458</v>
      </c>
      <c r="AD298" s="148">
        <v>-1.6812159726638845</v>
      </c>
      <c r="AE298" s="148">
        <v>-1.756750946585212</v>
      </c>
      <c r="AF298" s="14"/>
      <c r="AG298" s="14" t="s">
        <v>190</v>
      </c>
      <c r="AH298" s="148">
        <v>-0.84669705237193149</v>
      </c>
      <c r="AI298" s="148">
        <v>-0.85250289026036608</v>
      </c>
      <c r="AJ298" s="148">
        <v>-1.0020790651171103</v>
      </c>
      <c r="AK298" s="148">
        <v>-1.1700285205135927</v>
      </c>
      <c r="AL298" s="148">
        <v>-1.3121007297286671</v>
      </c>
      <c r="AM298" s="148">
        <v>-1.4306603517658101</v>
      </c>
      <c r="AN298" s="14"/>
      <c r="AO298" s="14" t="s">
        <v>190</v>
      </c>
      <c r="AP298" s="148" t="s">
        <v>345</v>
      </c>
      <c r="AQ298" s="148" t="s">
        <v>345</v>
      </c>
      <c r="AR298" s="148" t="s">
        <v>345</v>
      </c>
      <c r="AS298" s="148" t="s">
        <v>345</v>
      </c>
      <c r="AT298" s="148" t="s">
        <v>345</v>
      </c>
      <c r="AU298" s="148" t="s">
        <v>345</v>
      </c>
      <c r="AV298" s="14"/>
      <c r="AW298" s="14" t="s">
        <v>190</v>
      </c>
      <c r="AX298" s="148">
        <v>-0.61463011427230607</v>
      </c>
      <c r="AY298" s="148">
        <v>-0.61463011427230607</v>
      </c>
      <c r="AZ298" s="148">
        <v>-0.61463011427230607</v>
      </c>
      <c r="BA298" s="148">
        <v>-0.61463011427230607</v>
      </c>
      <c r="BB298" s="148">
        <v>-0.81488089501615035</v>
      </c>
      <c r="BC298" s="148">
        <v>-1.3659728185264219</v>
      </c>
      <c r="BF298" s="11"/>
      <c r="BG298" s="11"/>
      <c r="BH298" s="11"/>
      <c r="BI298" s="11"/>
      <c r="BJ298" s="11"/>
      <c r="BK298" s="11"/>
      <c r="BN298" s="11"/>
      <c r="BO298" s="11"/>
      <c r="BP298" s="11"/>
      <c r="BQ298" s="11"/>
      <c r="BR298" s="11"/>
      <c r="BS298" s="11"/>
      <c r="BV298" s="11"/>
      <c r="BW298" s="11"/>
      <c r="BX298" s="11"/>
      <c r="BY298" s="11"/>
      <c r="BZ298" s="11"/>
      <c r="CA298" s="11"/>
    </row>
    <row r="299" spans="1:79">
      <c r="A299" s="14" t="s">
        <v>191</v>
      </c>
      <c r="B299" s="267">
        <v>-0.55191081452175483</v>
      </c>
      <c r="C299" s="267">
        <v>-0.55869895797135694</v>
      </c>
      <c r="D299" s="267">
        <v>-0.57053016698659131</v>
      </c>
      <c r="E299" s="267">
        <v>-0.58127733192757036</v>
      </c>
      <c r="F299" s="267">
        <v>-0.58514515251106658</v>
      </c>
      <c r="G299" s="267">
        <v>-0.60533277666032526</v>
      </c>
      <c r="H299" s="14"/>
      <c r="I299" s="14" t="s">
        <v>191</v>
      </c>
      <c r="J299" s="148">
        <v>0.88711999175684653</v>
      </c>
      <c r="K299" s="148">
        <v>0.88711999175684653</v>
      </c>
      <c r="L299" s="148">
        <v>1.011554556909718</v>
      </c>
      <c r="M299" s="148">
        <v>1.052059956452472</v>
      </c>
      <c r="N299" s="148">
        <v>1.0309478205127056</v>
      </c>
      <c r="O299" s="148">
        <v>0.94481437801603629</v>
      </c>
      <c r="P299" s="14"/>
      <c r="Q299" s="14" t="s">
        <v>191</v>
      </c>
      <c r="R299" s="148">
        <v>0.7522303597691119</v>
      </c>
      <c r="S299" s="148">
        <v>0.6333639903706143</v>
      </c>
      <c r="T299" s="148">
        <v>0.54996826835689416</v>
      </c>
      <c r="U299" s="148">
        <v>0.43412744337659726</v>
      </c>
      <c r="V299" s="148">
        <v>0.4629261133386301</v>
      </c>
      <c r="W299" s="148">
        <v>0.5185538144134666</v>
      </c>
      <c r="X299" s="14"/>
      <c r="Y299" s="14" t="s">
        <v>191</v>
      </c>
      <c r="Z299" s="148">
        <v>0.1443866396274574</v>
      </c>
      <c r="AA299" s="148">
        <v>0.40047668954541527</v>
      </c>
      <c r="AB299" s="148">
        <v>0.51160490664679648</v>
      </c>
      <c r="AC299" s="148">
        <v>0.66708678005180544</v>
      </c>
      <c r="AD299" s="148">
        <v>0.73496095972000541</v>
      </c>
      <c r="AE299" s="148">
        <v>0.62228940683920053</v>
      </c>
      <c r="AF299" s="14"/>
      <c r="AG299" s="14" t="s">
        <v>191</v>
      </c>
      <c r="AH299" s="148">
        <v>1.3773054423740909</v>
      </c>
      <c r="AI299" s="148">
        <v>1.375391808082868</v>
      </c>
      <c r="AJ299" s="148">
        <v>1.3199659525361196</v>
      </c>
      <c r="AK299" s="148">
        <v>1.1878536971306066</v>
      </c>
      <c r="AL299" s="148">
        <v>1.0644909924790167</v>
      </c>
      <c r="AM299" s="148">
        <v>0.90145943115242522</v>
      </c>
      <c r="AN299" s="14"/>
      <c r="AO299" s="14" t="s">
        <v>191</v>
      </c>
      <c r="AP299" s="148">
        <v>-0.64327305672155455</v>
      </c>
      <c r="AQ299" s="148">
        <v>-0.6184352246115189</v>
      </c>
      <c r="AR299" s="148">
        <v>-0.56046360170237586</v>
      </c>
      <c r="AS299" s="148">
        <v>-0.49429029763603638</v>
      </c>
      <c r="AT299" s="148">
        <v>-0.52548309429991902</v>
      </c>
      <c r="AU299" s="148">
        <v>-0.55983207732175921</v>
      </c>
      <c r="AV299" s="14"/>
      <c r="AW299" s="14" t="s">
        <v>191</v>
      </c>
      <c r="AX299" s="148">
        <v>1.1410805941967053</v>
      </c>
      <c r="AY299" s="148">
        <v>1.1410805941967053</v>
      </c>
      <c r="AZ299" s="148">
        <v>1.1410805941967053</v>
      </c>
      <c r="BA299" s="148">
        <v>1.1410805941967053</v>
      </c>
      <c r="BB299" s="148">
        <v>1.2607591205910198</v>
      </c>
      <c r="BC299" s="148">
        <v>1.3473628346227922</v>
      </c>
      <c r="BF299" s="11"/>
      <c r="BG299" s="11"/>
      <c r="BH299" s="11"/>
      <c r="BI299" s="11"/>
      <c r="BJ299" s="11"/>
      <c r="BK299" s="11"/>
      <c r="BN299" s="11"/>
      <c r="BO299" s="11"/>
      <c r="BP299" s="11"/>
      <c r="BQ299" s="11"/>
      <c r="BR299" s="11"/>
      <c r="BS299" s="11"/>
      <c r="BV299" s="11"/>
      <c r="BW299" s="11"/>
      <c r="BX299" s="11"/>
      <c r="BY299" s="11"/>
      <c r="BZ299" s="11"/>
      <c r="CA299" s="11"/>
    </row>
    <row r="300" spans="1:79">
      <c r="A300" s="14" t="s">
        <v>50</v>
      </c>
      <c r="B300" s="267">
        <v>-0.62424634582208038</v>
      </c>
      <c r="C300" s="267">
        <v>-0.63200992959385627</v>
      </c>
      <c r="D300" s="267">
        <v>-0.64839223592171846</v>
      </c>
      <c r="E300" s="267">
        <v>-0.66834104772462966</v>
      </c>
      <c r="F300" s="267">
        <v>-0.69208330529025208</v>
      </c>
      <c r="G300" s="267">
        <v>-0.7143576315275717</v>
      </c>
      <c r="H300" s="14"/>
      <c r="I300" s="14" t="s">
        <v>50</v>
      </c>
      <c r="J300" s="148">
        <v>-1.3212696977682072</v>
      </c>
      <c r="K300" s="148">
        <v>-1.3212696977682072</v>
      </c>
      <c r="L300" s="148">
        <v>-1.1844388318593477</v>
      </c>
      <c r="M300" s="148">
        <v>-0.94712790373712907</v>
      </c>
      <c r="N300" s="148">
        <v>-1.0386814094590342</v>
      </c>
      <c r="O300" s="148">
        <v>-1.059510314287178</v>
      </c>
      <c r="P300" s="14"/>
      <c r="Q300" s="14" t="s">
        <v>50</v>
      </c>
      <c r="R300" s="148">
        <v>-1.1616599638757794</v>
      </c>
      <c r="S300" s="148">
        <v>-1.2255919195185752</v>
      </c>
      <c r="T300" s="148">
        <v>-1.2969570801554189</v>
      </c>
      <c r="U300" s="148">
        <v>-1.4246470348232976</v>
      </c>
      <c r="V300" s="148">
        <v>-1.5362751059686648</v>
      </c>
      <c r="W300" s="148">
        <v>-1.6245474568680338</v>
      </c>
      <c r="X300" s="14"/>
      <c r="Y300" s="14" t="s">
        <v>50</v>
      </c>
      <c r="Z300" s="148" t="s">
        <v>345</v>
      </c>
      <c r="AA300" s="148" t="s">
        <v>345</v>
      </c>
      <c r="AB300" s="148" t="s">
        <v>345</v>
      </c>
      <c r="AC300" s="148" t="s">
        <v>345</v>
      </c>
      <c r="AD300" s="148" t="s">
        <v>345</v>
      </c>
      <c r="AE300" s="148" t="s">
        <v>345</v>
      </c>
      <c r="AF300" s="14"/>
      <c r="AG300" s="14" t="s">
        <v>50</v>
      </c>
      <c r="AH300" s="148">
        <v>-0.84614072732899581</v>
      </c>
      <c r="AI300" s="148">
        <v>-0.85194559159876837</v>
      </c>
      <c r="AJ300" s="148">
        <v>-1.0014982151418084</v>
      </c>
      <c r="AK300" s="148">
        <v>-1.1694387060106564</v>
      </c>
      <c r="AL300" s="148">
        <v>-1.3115062351204005</v>
      </c>
      <c r="AM300" s="148">
        <v>-1.4300769816295678</v>
      </c>
      <c r="AN300" s="14"/>
      <c r="AO300" s="14" t="s">
        <v>50</v>
      </c>
      <c r="AP300" s="148" t="s">
        <v>345</v>
      </c>
      <c r="AQ300" s="148" t="s">
        <v>345</v>
      </c>
      <c r="AR300" s="148" t="s">
        <v>345</v>
      </c>
      <c r="AS300" s="148" t="s">
        <v>345</v>
      </c>
      <c r="AT300" s="148" t="s">
        <v>345</v>
      </c>
      <c r="AU300" s="148" t="s">
        <v>345</v>
      </c>
      <c r="AV300" s="14"/>
      <c r="AW300" s="14" t="s">
        <v>50</v>
      </c>
      <c r="AX300" s="148">
        <v>-1.0934603074911278</v>
      </c>
      <c r="AY300" s="148">
        <v>-1.0934603074911278</v>
      </c>
      <c r="AZ300" s="148">
        <v>-1.0934603074911278</v>
      </c>
      <c r="BA300" s="148">
        <v>-1.0934603074911278</v>
      </c>
      <c r="BB300" s="148">
        <v>-0.67650489397567215</v>
      </c>
      <c r="BC300" s="148">
        <v>-0.16004586157121584</v>
      </c>
      <c r="BF300" s="11"/>
      <c r="BG300" s="11"/>
      <c r="BH300" s="11"/>
      <c r="BI300" s="11"/>
      <c r="BJ300" s="11"/>
      <c r="BK300" s="11"/>
      <c r="BN300" s="11"/>
      <c r="BO300" s="11"/>
      <c r="BP300" s="11"/>
      <c r="BQ300" s="11"/>
      <c r="BR300" s="11"/>
      <c r="BS300" s="11"/>
      <c r="BV300" s="11"/>
      <c r="BW300" s="11"/>
      <c r="BX300" s="11"/>
      <c r="BY300" s="11"/>
      <c r="BZ300" s="11"/>
      <c r="CA300" s="11"/>
    </row>
    <row r="301" spans="1:79">
      <c r="A301" s="14" t="s">
        <v>51</v>
      </c>
      <c r="B301" s="267">
        <v>0.47000372739968133</v>
      </c>
      <c r="C301" s="267">
        <v>0.39606214339521995</v>
      </c>
      <c r="D301" s="267">
        <v>0.39292524673685647</v>
      </c>
      <c r="E301" s="267">
        <v>0.40839263467627762</v>
      </c>
      <c r="F301" s="267">
        <v>0.40719880786303447</v>
      </c>
      <c r="G301" s="267">
        <v>0.47799214060576461</v>
      </c>
      <c r="H301" s="14"/>
      <c r="I301" s="14" t="s">
        <v>51</v>
      </c>
      <c r="J301" s="148">
        <v>-1.6976931107112788E-2</v>
      </c>
      <c r="K301" s="148">
        <v>-1.6976931107112788E-2</v>
      </c>
      <c r="L301" s="148">
        <v>-0.24326564250848715</v>
      </c>
      <c r="M301" s="148">
        <v>-0.45090410734064862</v>
      </c>
      <c r="N301" s="148">
        <v>-0.53778650160616326</v>
      </c>
      <c r="O301" s="148">
        <v>-0.58622556760303945</v>
      </c>
      <c r="P301" s="14"/>
      <c r="Q301" s="14" t="s">
        <v>51</v>
      </c>
      <c r="R301" s="148">
        <v>-0.48487710393868105</v>
      </c>
      <c r="S301" s="148">
        <v>-0.53178281724755927</v>
      </c>
      <c r="T301" s="148">
        <v>-0.58993630441253508</v>
      </c>
      <c r="U301" s="148">
        <v>-0.52156965506551778</v>
      </c>
      <c r="V301" s="148">
        <v>-0.41977205213518387</v>
      </c>
      <c r="W301" s="148">
        <v>-0.3034222910779289</v>
      </c>
      <c r="X301" s="14"/>
      <c r="Y301" s="14" t="s">
        <v>51</v>
      </c>
      <c r="Z301" s="148" t="s">
        <v>345</v>
      </c>
      <c r="AA301" s="148" t="s">
        <v>345</v>
      </c>
      <c r="AB301" s="148" t="s">
        <v>345</v>
      </c>
      <c r="AC301" s="148" t="s">
        <v>345</v>
      </c>
      <c r="AD301" s="148" t="s">
        <v>345</v>
      </c>
      <c r="AE301" s="148" t="s">
        <v>345</v>
      </c>
      <c r="AF301" s="14"/>
      <c r="AG301" s="14" t="s">
        <v>51</v>
      </c>
      <c r="AH301" s="148">
        <v>0.40092645264856869</v>
      </c>
      <c r="AI301" s="148">
        <v>0.39730406765898579</v>
      </c>
      <c r="AJ301" s="148">
        <v>0.30054444838337679</v>
      </c>
      <c r="AK301" s="148">
        <v>0.15269898710042593</v>
      </c>
      <c r="AL301" s="148">
        <v>2.1122457506141383E-2</v>
      </c>
      <c r="AM301" s="148">
        <v>-0.12238508473452489</v>
      </c>
      <c r="AN301" s="14"/>
      <c r="AO301" s="14" t="s">
        <v>51</v>
      </c>
      <c r="AP301" s="148" t="s">
        <v>345</v>
      </c>
      <c r="AQ301" s="148" t="s">
        <v>345</v>
      </c>
      <c r="AR301" s="148" t="s">
        <v>345</v>
      </c>
      <c r="AS301" s="148" t="s">
        <v>345</v>
      </c>
      <c r="AT301" s="148" t="s">
        <v>345</v>
      </c>
      <c r="AU301" s="148" t="s">
        <v>345</v>
      </c>
      <c r="AV301" s="14"/>
      <c r="AW301" s="14" t="s">
        <v>51</v>
      </c>
      <c r="AX301" s="148">
        <v>-8.2596566251393624E-2</v>
      </c>
      <c r="AY301" s="148">
        <v>-8.2596566251393624E-2</v>
      </c>
      <c r="AZ301" s="148">
        <v>-8.2596566251393624E-2</v>
      </c>
      <c r="BA301" s="148">
        <v>-8.2596566251393624E-2</v>
      </c>
      <c r="BB301" s="148">
        <v>-0.39975289189471652</v>
      </c>
      <c r="BC301" s="148">
        <v>-0.16004586157121584</v>
      </c>
      <c r="BF301" s="11"/>
      <c r="BG301" s="11"/>
      <c r="BH301" s="11"/>
      <c r="BI301" s="11"/>
      <c r="BJ301" s="11"/>
      <c r="BK301" s="11"/>
      <c r="BN301" s="11"/>
      <c r="BO301" s="11"/>
      <c r="BP301" s="11"/>
      <c r="BQ301" s="11"/>
      <c r="BR301" s="11"/>
      <c r="BS301" s="11"/>
      <c r="BV301" s="11"/>
      <c r="BW301" s="11"/>
      <c r="BX301" s="11"/>
      <c r="BY301" s="11"/>
      <c r="BZ301" s="11"/>
      <c r="CA301" s="11"/>
    </row>
    <row r="302" spans="1:79">
      <c r="A302" s="14" t="s">
        <v>15</v>
      </c>
      <c r="B302" s="267">
        <v>-5.0693647138134235E-2</v>
      </c>
      <c r="C302" s="267">
        <v>-3.9437868940455315E-3</v>
      </c>
      <c r="D302" s="267">
        <v>3.8349621062625079E-2</v>
      </c>
      <c r="E302" s="267">
        <v>9.6630536354340851E-2</v>
      </c>
      <c r="F302" s="267">
        <v>0.18088918511105023</v>
      </c>
      <c r="G302" s="267">
        <v>0.21231192376148919</v>
      </c>
      <c r="H302" s="14"/>
      <c r="I302" s="14" t="s">
        <v>15</v>
      </c>
      <c r="J302" s="148">
        <v>1.0205186063558915</v>
      </c>
      <c r="K302" s="148">
        <v>1.0205186063558915</v>
      </c>
      <c r="L302" s="148">
        <v>0.63940344133758398</v>
      </c>
      <c r="M302" s="148">
        <v>0.20164581753357108</v>
      </c>
      <c r="N302" s="148">
        <v>0.46918809487393276</v>
      </c>
      <c r="O302" s="148">
        <v>0.69432704133712253</v>
      </c>
      <c r="P302" s="14"/>
      <c r="Q302" s="14" t="s">
        <v>15</v>
      </c>
      <c r="R302" s="148">
        <v>-0.46430513653204075</v>
      </c>
      <c r="S302" s="148">
        <v>-0.53521072783190216</v>
      </c>
      <c r="T302" s="148">
        <v>-0.45918354868606276</v>
      </c>
      <c r="U302" s="148">
        <v>-0.42863093115552298</v>
      </c>
      <c r="V302" s="148">
        <v>-0.41943320447089461</v>
      </c>
      <c r="W302" s="148">
        <v>-0.40360709130225225</v>
      </c>
      <c r="X302" s="14"/>
      <c r="Y302" s="14" t="s">
        <v>15</v>
      </c>
      <c r="Z302" s="148">
        <v>-2.7207840262535657E-2</v>
      </c>
      <c r="AA302" s="148">
        <v>-0.17730077189512439</v>
      </c>
      <c r="AB302" s="148">
        <v>-5.2703426193679966E-2</v>
      </c>
      <c r="AC302" s="148">
        <v>-6.2003803540689163E-2</v>
      </c>
      <c r="AD302" s="148">
        <v>3.6229414881016143E-2</v>
      </c>
      <c r="AE302" s="148">
        <v>0.26039019271560465</v>
      </c>
      <c r="AF302" s="14"/>
      <c r="AG302" s="14" t="s">
        <v>15</v>
      </c>
      <c r="AH302" s="148">
        <v>-0.87157678957677998</v>
      </c>
      <c r="AI302" s="148">
        <v>-0.87742616923410888</v>
      </c>
      <c r="AJ302" s="148">
        <v>-0.91456780712776908</v>
      </c>
      <c r="AK302" s="148">
        <v>-0.66770706116830314</v>
      </c>
      <c r="AL302" s="148">
        <v>-0.19002311611309614</v>
      </c>
      <c r="AM302" s="148">
        <v>0.18273757595773901</v>
      </c>
      <c r="AN302" s="14"/>
      <c r="AO302" s="14" t="s">
        <v>15</v>
      </c>
      <c r="AP302" s="148">
        <v>8.220499290295695E-2</v>
      </c>
      <c r="AQ302" s="148">
        <v>8.4344405998266481E-2</v>
      </c>
      <c r="AR302" s="148">
        <v>-0.15187046513040453</v>
      </c>
      <c r="AS302" s="148">
        <v>-9.5758293841710043E-2</v>
      </c>
      <c r="AT302" s="148">
        <v>-0.13908937023137877</v>
      </c>
      <c r="AU302" s="148">
        <v>-0.19409754874181306</v>
      </c>
      <c r="AV302" s="14"/>
      <c r="AW302" s="14" t="s">
        <v>15</v>
      </c>
      <c r="AX302" s="148">
        <v>-0.45502004986603278</v>
      </c>
      <c r="AY302" s="148">
        <v>-0.45502004986603278</v>
      </c>
      <c r="AZ302" s="148">
        <v>-0.45502004986603278</v>
      </c>
      <c r="BA302" s="148">
        <v>-0.45502004986603278</v>
      </c>
      <c r="BB302" s="148">
        <v>1.5375111226718495E-2</v>
      </c>
      <c r="BC302" s="148">
        <v>0.14143587766758603</v>
      </c>
      <c r="BF302" s="11"/>
      <c r="BG302" s="11"/>
      <c r="BH302" s="11"/>
      <c r="BI302" s="11"/>
      <c r="BJ302" s="11"/>
      <c r="BK302" s="11"/>
      <c r="BN302" s="11"/>
      <c r="BO302" s="11"/>
      <c r="BP302" s="11"/>
      <c r="BQ302" s="11"/>
      <c r="BR302" s="11"/>
      <c r="BS302" s="11"/>
      <c r="BV302" s="11"/>
      <c r="BW302" s="11"/>
      <c r="BX302" s="11"/>
      <c r="BY302" s="11"/>
      <c r="BZ302" s="11"/>
      <c r="CA302" s="11"/>
    </row>
    <row r="303" spans="1:79">
      <c r="A303" s="14" t="s">
        <v>52</v>
      </c>
      <c r="B303" s="267">
        <v>-0.58826406577083012</v>
      </c>
      <c r="C303" s="267">
        <v>-0.57439695183438266</v>
      </c>
      <c r="D303" s="267">
        <v>-0.5666119215309271</v>
      </c>
      <c r="E303" s="267">
        <v>-0.57560904613603536</v>
      </c>
      <c r="F303" s="267">
        <v>-0.59339721274559076</v>
      </c>
      <c r="G303" s="267">
        <v>-0.60250603862943708</v>
      </c>
      <c r="H303" s="14"/>
      <c r="I303" s="14" t="s">
        <v>52</v>
      </c>
      <c r="J303" s="148">
        <v>-1.1878710831691623</v>
      </c>
      <c r="K303" s="148">
        <v>-1.1878710831691623</v>
      </c>
      <c r="L303" s="148">
        <v>-0.98919298769455422</v>
      </c>
      <c r="M303" s="148">
        <v>-0.70593901980004592</v>
      </c>
      <c r="N303" s="148">
        <v>-1.0790325293985765</v>
      </c>
      <c r="O303" s="148">
        <v>-1.3658035031853737</v>
      </c>
      <c r="P303" s="14"/>
      <c r="Q303" s="14" t="s">
        <v>52</v>
      </c>
      <c r="R303" s="148">
        <v>-0.44024639498868168</v>
      </c>
      <c r="S303" s="148">
        <v>-0.1447717122752385</v>
      </c>
      <c r="T303" s="148">
        <v>5.1537397963552736E-2</v>
      </c>
      <c r="U303" s="148">
        <v>0.28720225484241452</v>
      </c>
      <c r="V303" s="148">
        <v>0.19184798190713248</v>
      </c>
      <c r="W303" s="148">
        <v>0.15480882603765347</v>
      </c>
      <c r="X303" s="14"/>
      <c r="Y303" s="14" t="s">
        <v>52</v>
      </c>
      <c r="Z303" s="148">
        <v>-1.0100013855679628</v>
      </c>
      <c r="AA303" s="148">
        <v>-1.1127207258048606</v>
      </c>
      <c r="AB303" s="148">
        <v>-1.2291572736706446</v>
      </c>
      <c r="AC303" s="148">
        <v>-1.2237641953468834</v>
      </c>
      <c r="AD303" s="148">
        <v>-1.3310208935470011</v>
      </c>
      <c r="AE303" s="148">
        <v>-1.4248147679069434</v>
      </c>
      <c r="AF303" s="14"/>
      <c r="AG303" s="14" t="s">
        <v>52</v>
      </c>
      <c r="AH303" s="148">
        <v>-0.16588909327622839</v>
      </c>
      <c r="AI303" s="148">
        <v>-0.17050345624785754</v>
      </c>
      <c r="AJ303" s="148">
        <v>-0.29125849134011272</v>
      </c>
      <c r="AK303" s="148">
        <v>-0.44823752244831566</v>
      </c>
      <c r="AL303" s="148">
        <v>-0.58458240912321802</v>
      </c>
      <c r="AM303" s="148">
        <v>-0.71675570753716511</v>
      </c>
      <c r="AN303" s="14"/>
      <c r="AO303" s="14" t="s">
        <v>52</v>
      </c>
      <c r="AP303" s="148">
        <v>-1.0152817148063602</v>
      </c>
      <c r="AQ303" s="148">
        <v>-1.0258618484571982</v>
      </c>
      <c r="AR303" s="148">
        <v>-0.97274608050885547</v>
      </c>
      <c r="AS303" s="148">
        <v>-0.95215575339310998</v>
      </c>
      <c r="AT303" s="148">
        <v>-0.92996263924198885</v>
      </c>
      <c r="AU303" s="148">
        <v>-0.92817765765562998</v>
      </c>
      <c r="AV303" s="14"/>
      <c r="AW303" s="14" t="s">
        <v>52</v>
      </c>
      <c r="AX303" s="148">
        <v>-1.0003544365874677</v>
      </c>
      <c r="AY303" s="148">
        <v>-1.0003544365874677</v>
      </c>
      <c r="AZ303" s="148">
        <v>-1.0003544365874677</v>
      </c>
      <c r="BA303" s="148">
        <v>-1.0003544365874677</v>
      </c>
      <c r="BB303" s="148">
        <v>-1.0916328970971059</v>
      </c>
      <c r="BC303" s="148">
        <v>-0.76300934004881882</v>
      </c>
      <c r="BF303" s="11"/>
      <c r="BG303" s="11"/>
      <c r="BH303" s="11"/>
      <c r="BI303" s="11"/>
      <c r="BJ303" s="11"/>
      <c r="BK303" s="11"/>
      <c r="BN303" s="11"/>
      <c r="BO303" s="11"/>
      <c r="BP303" s="11"/>
      <c r="BQ303" s="11"/>
      <c r="BR303" s="11"/>
      <c r="BS303" s="11"/>
      <c r="BV303" s="11"/>
      <c r="BW303" s="11"/>
      <c r="BX303" s="11"/>
      <c r="BY303" s="11"/>
      <c r="BZ303" s="11"/>
      <c r="CA303" s="11"/>
    </row>
    <row r="304" spans="1:79">
      <c r="A304" s="14" t="s">
        <v>53</v>
      </c>
      <c r="B304" s="267">
        <v>0.18733516488038776</v>
      </c>
      <c r="C304" s="267">
        <v>0.13028674987484362</v>
      </c>
      <c r="D304" s="267">
        <v>0.11073675604790797</v>
      </c>
      <c r="E304" s="267">
        <v>9.0527407342701843E-2</v>
      </c>
      <c r="F304" s="267">
        <v>8.9629399899572887E-2</v>
      </c>
      <c r="G304" s="267">
        <v>6.3100171851292519E-2</v>
      </c>
      <c r="H304" s="14"/>
      <c r="I304" s="14" t="s">
        <v>53</v>
      </c>
      <c r="J304" s="148">
        <v>-1.33633797981594</v>
      </c>
      <c r="K304" s="148">
        <v>-1.33633797981594</v>
      </c>
      <c r="L304" s="148">
        <v>-1.4648870836442125</v>
      </c>
      <c r="M304" s="148">
        <v>-1.4714904032596028</v>
      </c>
      <c r="N304" s="148">
        <v>-1.3475140034097237</v>
      </c>
      <c r="O304" s="148">
        <v>-1.1430060931801491</v>
      </c>
      <c r="P304" s="14"/>
      <c r="Q304" s="14" t="s">
        <v>53</v>
      </c>
      <c r="R304" s="148">
        <v>-1.0212960084117635</v>
      </c>
      <c r="S304" s="148">
        <v>-1.0967366313492666</v>
      </c>
      <c r="T304" s="148">
        <v>-1.1365033068096171</v>
      </c>
      <c r="U304" s="148">
        <v>-1.093211144408978</v>
      </c>
      <c r="V304" s="148">
        <v>-1.1974274416792927</v>
      </c>
      <c r="W304" s="148">
        <v>-1.2617286710089184</v>
      </c>
      <c r="X304" s="14"/>
      <c r="Y304" s="14" t="s">
        <v>53</v>
      </c>
      <c r="Z304" s="148">
        <v>7.7962969992621381E-2</v>
      </c>
      <c r="AA304" s="148">
        <v>-7.7199509578678285E-2</v>
      </c>
      <c r="AB304" s="148">
        <v>-0.27217019153263172</v>
      </c>
      <c r="AC304" s="148">
        <v>-0.51226600443269277</v>
      </c>
      <c r="AD304" s="148">
        <v>-0.50262480743395777</v>
      </c>
      <c r="AE304" s="148">
        <v>-0.53233554752309853</v>
      </c>
      <c r="AF304" s="14"/>
      <c r="AG304" s="14" t="s">
        <v>53</v>
      </c>
      <c r="AH304" s="148">
        <v>-0.42617567635839648</v>
      </c>
      <c r="AI304" s="148">
        <v>-0.43124556416750748</v>
      </c>
      <c r="AJ304" s="148">
        <v>-0.56301950097735831</v>
      </c>
      <c r="AK304" s="148">
        <v>-0.72419274605560757</v>
      </c>
      <c r="AL304" s="148">
        <v>-0.86272730339207349</v>
      </c>
      <c r="AM304" s="148">
        <v>-0.9896958193707337</v>
      </c>
      <c r="AN304" s="14"/>
      <c r="AO304" s="14" t="s">
        <v>53</v>
      </c>
      <c r="AP304" s="148" t="s">
        <v>345</v>
      </c>
      <c r="AQ304" s="148" t="s">
        <v>345</v>
      </c>
      <c r="AR304" s="148" t="s">
        <v>345</v>
      </c>
      <c r="AS304" s="148" t="s">
        <v>345</v>
      </c>
      <c r="AT304" s="148" t="s">
        <v>345</v>
      </c>
      <c r="AU304" s="148" t="s">
        <v>345</v>
      </c>
      <c r="AV304" s="14"/>
      <c r="AW304" s="14" t="s">
        <v>53</v>
      </c>
      <c r="AX304" s="148">
        <v>-0.64123179167335176</v>
      </c>
      <c r="AY304" s="148">
        <v>-0.64123179167335176</v>
      </c>
      <c r="AZ304" s="148">
        <v>-0.64123179167335176</v>
      </c>
      <c r="BA304" s="148">
        <v>-0.64123179167335176</v>
      </c>
      <c r="BB304" s="148">
        <v>-1.2300088981375841</v>
      </c>
      <c r="BC304" s="148">
        <v>-1.3659728185264219</v>
      </c>
      <c r="BF304" s="11"/>
      <c r="BG304" s="11"/>
      <c r="BH304" s="11"/>
      <c r="BI304" s="11"/>
      <c r="BJ304" s="11"/>
      <c r="BK304" s="11"/>
      <c r="BN304" s="11"/>
      <c r="BO304" s="11"/>
      <c r="BP304" s="11"/>
      <c r="BQ304" s="11"/>
      <c r="BR304" s="11"/>
      <c r="BS304" s="11"/>
      <c r="BV304" s="11"/>
      <c r="BW304" s="11"/>
      <c r="BX304" s="11"/>
      <c r="BY304" s="11"/>
      <c r="BZ304" s="11"/>
      <c r="CA304" s="11"/>
    </row>
    <row r="305" spans="1:79">
      <c r="A305" s="14" t="s">
        <v>54</v>
      </c>
      <c r="B305" s="267">
        <v>-0.63528766303886242</v>
      </c>
      <c r="C305" s="267">
        <v>-0.64171598093494175</v>
      </c>
      <c r="D305" s="267">
        <v>-0.65849315387057639</v>
      </c>
      <c r="E305" s="267">
        <v>-0.67747118407345008</v>
      </c>
      <c r="F305" s="267">
        <v>-0.69607045106444532</v>
      </c>
      <c r="G305" s="267">
        <v>-0.71705888826350661</v>
      </c>
      <c r="H305" s="14"/>
      <c r="I305" s="14" t="s">
        <v>54</v>
      </c>
      <c r="J305" s="148">
        <v>-0.83243690074911547</v>
      </c>
      <c r="K305" s="148">
        <v>-0.83243690074911547</v>
      </c>
      <c r="L305" s="148">
        <v>-0.96504843621638703</v>
      </c>
      <c r="M305" s="148">
        <v>-1.0176979845927943</v>
      </c>
      <c r="N305" s="148">
        <v>-1.1480126562225992</v>
      </c>
      <c r="O305" s="148">
        <v>-1.198811945399431</v>
      </c>
      <c r="P305" s="14"/>
      <c r="Q305" s="14" t="s">
        <v>54</v>
      </c>
      <c r="R305" s="148">
        <v>-1.1407393190554675</v>
      </c>
      <c r="S305" s="148">
        <v>-1.2201072625836267</v>
      </c>
      <c r="T305" s="148">
        <v>-1.2911534330344006</v>
      </c>
      <c r="U305" s="148">
        <v>-1.2186100843904784</v>
      </c>
      <c r="V305" s="148">
        <v>-1.2990817409661044</v>
      </c>
      <c r="W305" s="148">
        <v>-1.322086763015242</v>
      </c>
      <c r="X305" s="14"/>
      <c r="Y305" s="14" t="s">
        <v>54</v>
      </c>
      <c r="Z305" s="148" t="s">
        <v>345</v>
      </c>
      <c r="AA305" s="148" t="s">
        <v>345</v>
      </c>
      <c r="AB305" s="148" t="s">
        <v>345</v>
      </c>
      <c r="AC305" s="148" t="s">
        <v>345</v>
      </c>
      <c r="AD305" s="148" t="s">
        <v>345</v>
      </c>
      <c r="AE305" s="148" t="s">
        <v>345</v>
      </c>
      <c r="AF305" s="14"/>
      <c r="AG305" s="14" t="s">
        <v>54</v>
      </c>
      <c r="AH305" s="148">
        <v>-0.60300698663951358</v>
      </c>
      <c r="AI305" s="148">
        <v>-0.60838634508258371</v>
      </c>
      <c r="AJ305" s="148">
        <v>-0.74764621069256088</v>
      </c>
      <c r="AK305" s="148">
        <v>-0.91166888559212578</v>
      </c>
      <c r="AL305" s="148">
        <v>-1.0516910429715265</v>
      </c>
      <c r="AM305" s="148">
        <v>-1.1751235776219853</v>
      </c>
      <c r="AN305" s="14"/>
      <c r="AO305" s="14" t="s">
        <v>54</v>
      </c>
      <c r="AP305" s="148" t="s">
        <v>345</v>
      </c>
      <c r="AQ305" s="148" t="s">
        <v>345</v>
      </c>
      <c r="AR305" s="148" t="s">
        <v>345</v>
      </c>
      <c r="AS305" s="148" t="s">
        <v>345</v>
      </c>
      <c r="AT305" s="148" t="s">
        <v>345</v>
      </c>
      <c r="AU305" s="148" t="s">
        <v>345</v>
      </c>
      <c r="AV305" s="14"/>
      <c r="AW305" s="14" t="s">
        <v>54</v>
      </c>
      <c r="AX305" s="148">
        <v>-1.4126804363036751</v>
      </c>
      <c r="AY305" s="148">
        <v>-1.4126804363036751</v>
      </c>
      <c r="AZ305" s="148">
        <v>-1.4126804363036751</v>
      </c>
      <c r="BA305" s="148">
        <v>-1.4126804363036751</v>
      </c>
      <c r="BB305" s="148">
        <v>-1.3683848991780623</v>
      </c>
      <c r="BC305" s="148">
        <v>-1.2152319489070209</v>
      </c>
      <c r="BF305" s="11"/>
      <c r="BG305" s="11"/>
      <c r="BH305" s="11"/>
      <c r="BI305" s="11"/>
      <c r="BJ305" s="11"/>
      <c r="BK305" s="11"/>
      <c r="BN305" s="11"/>
      <c r="BO305" s="11"/>
      <c r="BP305" s="11"/>
      <c r="BQ305" s="11"/>
      <c r="BR305" s="11"/>
      <c r="BS305" s="11"/>
      <c r="BV305" s="11"/>
      <c r="BW305" s="11"/>
      <c r="BX305" s="11"/>
      <c r="BY305" s="11"/>
      <c r="BZ305" s="11"/>
      <c r="CA305" s="11"/>
    </row>
    <row r="306" spans="1:79">
      <c r="A306" s="14" t="s">
        <v>192</v>
      </c>
      <c r="B306" s="267">
        <v>0.14081828632203641</v>
      </c>
      <c r="C306" s="267">
        <v>0.15972764827396801</v>
      </c>
      <c r="D306" s="267">
        <v>0.14441482620868146</v>
      </c>
      <c r="E306" s="267">
        <v>0.1092742200064394</v>
      </c>
      <c r="F306" s="267">
        <v>0.119984447286084</v>
      </c>
      <c r="G306" s="267">
        <v>0.44524031895299454</v>
      </c>
      <c r="H306" s="14"/>
      <c r="I306" s="14" t="s">
        <v>192</v>
      </c>
      <c r="J306" s="148">
        <v>1.391021070823671</v>
      </c>
      <c r="K306" s="148">
        <v>1.391021070823671</v>
      </c>
      <c r="L306" s="148">
        <v>1.3862594231189653</v>
      </c>
      <c r="M306" s="148">
        <v>1.265110137263562</v>
      </c>
      <c r="N306" s="148">
        <v>1.5216985920679265</v>
      </c>
      <c r="O306" s="148">
        <v>1.6690124602509917</v>
      </c>
      <c r="P306" s="14"/>
      <c r="Q306" s="14" t="s">
        <v>192</v>
      </c>
      <c r="R306" s="148">
        <v>1.8024467297487823</v>
      </c>
      <c r="S306" s="148">
        <v>1.7172693171398599</v>
      </c>
      <c r="T306" s="148">
        <v>1.7014801353683602</v>
      </c>
      <c r="U306" s="148">
        <v>1.6102123246199869</v>
      </c>
      <c r="V306" s="148">
        <v>1.5235193025643643</v>
      </c>
      <c r="W306" s="148">
        <v>1.4346523036562555</v>
      </c>
      <c r="X306" s="14"/>
      <c r="Y306" s="14" t="s">
        <v>192</v>
      </c>
      <c r="Z306" s="148">
        <v>0.43695271179180328</v>
      </c>
      <c r="AA306" s="148">
        <v>0.5409257852253756</v>
      </c>
      <c r="AB306" s="148">
        <v>0.50726344909618326</v>
      </c>
      <c r="AC306" s="148">
        <v>0.50448596236822907</v>
      </c>
      <c r="AD306" s="148">
        <v>0.54327728621379201</v>
      </c>
      <c r="AE306" s="148">
        <v>0.49436080900164348</v>
      </c>
      <c r="AF306" s="14"/>
      <c r="AG306" s="14" t="s">
        <v>192</v>
      </c>
      <c r="AH306" s="148">
        <v>-0.85633544813728524</v>
      </c>
      <c r="AI306" s="148">
        <v>-0.86215815408173957</v>
      </c>
      <c r="AJ306" s="148">
        <v>-0.76598242867832933</v>
      </c>
      <c r="AK306" s="148">
        <v>-0.46454094882493513</v>
      </c>
      <c r="AL306" s="148">
        <v>-4.6804737951751038E-2</v>
      </c>
      <c r="AM306" s="148">
        <v>0.69610333058018792</v>
      </c>
      <c r="AN306" s="14"/>
      <c r="AO306" s="14" t="s">
        <v>192</v>
      </c>
      <c r="AP306" s="148">
        <v>8.5589319560163343E-3</v>
      </c>
      <c r="AQ306" s="148">
        <v>0.16495719900098341</v>
      </c>
      <c r="AR306" s="148">
        <v>0.24368205119216688</v>
      </c>
      <c r="AS306" s="148">
        <v>0.25737168595959553</v>
      </c>
      <c r="AT306" s="148">
        <v>0.28054254698902359</v>
      </c>
      <c r="AU306" s="148">
        <v>0.23139700311568648</v>
      </c>
      <c r="AV306" s="14"/>
      <c r="AW306" s="14" t="s">
        <v>192</v>
      </c>
      <c r="AX306" s="148">
        <v>1.2075847876993191</v>
      </c>
      <c r="AY306" s="148">
        <v>1.2075847876993191</v>
      </c>
      <c r="AZ306" s="148">
        <v>1.2075847876993191</v>
      </c>
      <c r="BA306" s="148">
        <v>1.2075847876993191</v>
      </c>
      <c r="BB306" s="148">
        <v>1.2607591205910198</v>
      </c>
      <c r="BC306" s="148">
        <v>1.4981037042421936</v>
      </c>
      <c r="BF306" s="11"/>
      <c r="BG306" s="11"/>
      <c r="BH306" s="11"/>
      <c r="BI306" s="11"/>
      <c r="BJ306" s="11"/>
      <c r="BK306" s="11"/>
      <c r="BN306" s="11"/>
      <c r="BO306" s="11"/>
      <c r="BP306" s="11"/>
      <c r="BQ306" s="11"/>
      <c r="BR306" s="11"/>
      <c r="BS306" s="11"/>
      <c r="BV306" s="11"/>
      <c r="BW306" s="11"/>
      <c r="BX306" s="11"/>
      <c r="BY306" s="11"/>
      <c r="BZ306" s="11"/>
      <c r="CA306" s="11"/>
    </row>
    <row r="307" spans="1:79">
      <c r="A307" s="14" t="s">
        <v>55</v>
      </c>
      <c r="B307" s="267">
        <v>2.7503340682912638</v>
      </c>
      <c r="C307" s="267">
        <v>2.774005148648786</v>
      </c>
      <c r="D307" s="267">
        <v>2.768881248074555</v>
      </c>
      <c r="E307" s="267">
        <v>2.7531280980754187</v>
      </c>
      <c r="F307" s="267">
        <v>2.7222744529012677</v>
      </c>
      <c r="G307" s="267">
        <v>2.6846773922097746</v>
      </c>
      <c r="H307" s="14"/>
      <c r="I307" s="14" t="s">
        <v>55</v>
      </c>
      <c r="J307" s="148">
        <v>0.73865309511006894</v>
      </c>
      <c r="K307" s="148">
        <v>0.73865309511006894</v>
      </c>
      <c r="L307" s="148">
        <v>0.948639427577186</v>
      </c>
      <c r="M307" s="148">
        <v>1.08064530565983</v>
      </c>
      <c r="N307" s="148">
        <v>1.0307223952616471</v>
      </c>
      <c r="O307" s="148">
        <v>0.91712445134234699</v>
      </c>
      <c r="P307" s="14"/>
      <c r="Q307" s="14" t="s">
        <v>55</v>
      </c>
      <c r="R307" s="148">
        <v>1.2424708033917604</v>
      </c>
      <c r="S307" s="148">
        <v>1.1897138782094776</v>
      </c>
      <c r="T307" s="148">
        <v>1.3624788652994646</v>
      </c>
      <c r="U307" s="148">
        <v>1.3464303582283841</v>
      </c>
      <c r="V307" s="148">
        <v>1.3100452740620601</v>
      </c>
      <c r="W307" s="148">
        <v>1.3171390963468066</v>
      </c>
      <c r="X307" s="14"/>
      <c r="Y307" s="14" t="s">
        <v>55</v>
      </c>
      <c r="Z307" s="148">
        <v>1.0748715450954507</v>
      </c>
      <c r="AA307" s="148">
        <v>1.0768626751801371</v>
      </c>
      <c r="AB307" s="148">
        <v>1.0115217148814468</v>
      </c>
      <c r="AC307" s="148">
        <v>0.87871075055442238</v>
      </c>
      <c r="AD307" s="148">
        <v>0.7961670461704119</v>
      </c>
      <c r="AE307" s="148">
        <v>1.0124253909915197</v>
      </c>
      <c r="AF307" s="14"/>
      <c r="AG307" s="14" t="s">
        <v>55</v>
      </c>
      <c r="AH307" s="148">
        <v>1.5172566605104547</v>
      </c>
      <c r="AI307" s="148">
        <v>1.5155879533881318</v>
      </c>
      <c r="AJ307" s="148">
        <v>1.466086754808491</v>
      </c>
      <c r="AK307" s="148">
        <v>1.3362296496580612</v>
      </c>
      <c r="AL307" s="148">
        <v>1.2140442898883108</v>
      </c>
      <c r="AM307" s="148">
        <v>1.0482142145802162</v>
      </c>
      <c r="AN307" s="14"/>
      <c r="AO307" s="14" t="s">
        <v>55</v>
      </c>
      <c r="AP307" s="148">
        <v>-0.35574892053741042</v>
      </c>
      <c r="AQ307" s="148">
        <v>-0.37941258880203016</v>
      </c>
      <c r="AR307" s="148">
        <v>-0.38772019384765771</v>
      </c>
      <c r="AS307" s="148">
        <v>-0.29161405267580054</v>
      </c>
      <c r="AT307" s="148">
        <v>-8.1094166698190293E-2</v>
      </c>
      <c r="AU307" s="148">
        <v>-4.4070556747974596E-2</v>
      </c>
      <c r="AV307" s="14"/>
      <c r="AW307" s="14" t="s">
        <v>55</v>
      </c>
      <c r="AX307" s="148">
        <v>0.56914453007422461</v>
      </c>
      <c r="AY307" s="148">
        <v>0.56914453007422461</v>
      </c>
      <c r="AZ307" s="148">
        <v>0.56914453007422461</v>
      </c>
      <c r="BA307" s="148">
        <v>0.56914453007422461</v>
      </c>
      <c r="BB307" s="148">
        <v>0.70725511642910854</v>
      </c>
      <c r="BC307" s="148">
        <v>0.74439935614518971</v>
      </c>
      <c r="BF307" s="11"/>
      <c r="BG307" s="11"/>
      <c r="BH307" s="11"/>
      <c r="BI307" s="11"/>
      <c r="BJ307" s="11"/>
      <c r="BK307" s="11"/>
      <c r="BN307" s="11"/>
      <c r="BO307" s="11"/>
      <c r="BP307" s="11"/>
      <c r="BQ307" s="11"/>
      <c r="BR307" s="11"/>
      <c r="BS307" s="11"/>
      <c r="BV307" s="11"/>
      <c r="BW307" s="11"/>
      <c r="BX307" s="11"/>
      <c r="BY307" s="11"/>
      <c r="BZ307" s="11"/>
      <c r="CA307" s="11"/>
    </row>
    <row r="308" spans="1:79">
      <c r="A308" s="14" t="s">
        <v>56</v>
      </c>
      <c r="B308" s="267">
        <v>-0.57421728340099654</v>
      </c>
      <c r="C308" s="267">
        <v>-0.58054405364723161</v>
      </c>
      <c r="D308" s="267">
        <v>-0.59687542246644387</v>
      </c>
      <c r="E308" s="267">
        <v>-0.61553330877905521</v>
      </c>
      <c r="F308" s="267">
        <v>-0.6386547275744775</v>
      </c>
      <c r="G308" s="267">
        <v>-0.65966156300701118</v>
      </c>
      <c r="H308" s="14"/>
      <c r="I308" s="14" t="s">
        <v>56</v>
      </c>
      <c r="J308" s="148">
        <v>-1.1138592272288284</v>
      </c>
      <c r="K308" s="148">
        <v>-1.1138592272288284</v>
      </c>
      <c r="L308" s="148">
        <v>-1.2821778335161591</v>
      </c>
      <c r="M308" s="148">
        <v>-1.3441962700705865</v>
      </c>
      <c r="N308" s="148">
        <v>-1.4602266289391728</v>
      </c>
      <c r="O308" s="148">
        <v>-1.4774152076239373</v>
      </c>
      <c r="P308" s="14"/>
      <c r="Q308" s="14" t="s">
        <v>56</v>
      </c>
      <c r="R308" s="148">
        <v>-0.95384822532734537</v>
      </c>
      <c r="S308" s="148">
        <v>-0.73574349701596564</v>
      </c>
      <c r="T308" s="148">
        <v>-0.6756254471993357</v>
      </c>
      <c r="U308" s="148">
        <v>-0.6695199030545903</v>
      </c>
      <c r="V308" s="148">
        <v>-0.64070072925185451</v>
      </c>
      <c r="W308" s="148">
        <v>-0.5903194146410482</v>
      </c>
      <c r="X308" s="14"/>
      <c r="Y308" s="14" t="s">
        <v>56</v>
      </c>
      <c r="Z308" s="148" t="s">
        <v>345</v>
      </c>
      <c r="AA308" s="148" t="s">
        <v>345</v>
      </c>
      <c r="AB308" s="148" t="s">
        <v>345</v>
      </c>
      <c r="AC308" s="148" t="s">
        <v>345</v>
      </c>
      <c r="AD308" s="148" t="s">
        <v>345</v>
      </c>
      <c r="AE308" s="148" t="s">
        <v>345</v>
      </c>
      <c r="AF308" s="14"/>
      <c r="AG308" s="14" t="s">
        <v>56</v>
      </c>
      <c r="AH308" s="148">
        <v>-0.70925701966102139</v>
      </c>
      <c r="AI308" s="148">
        <v>-0.71482232518000854</v>
      </c>
      <c r="AJ308" s="148">
        <v>-0.85858015091336903</v>
      </c>
      <c r="AK308" s="148">
        <v>-1.0243149208719251</v>
      </c>
      <c r="AL308" s="148">
        <v>-1.1652309106469201</v>
      </c>
      <c r="AM308" s="148">
        <v>-1.286538832114976</v>
      </c>
      <c r="AN308" s="14"/>
      <c r="AO308" s="14" t="s">
        <v>56</v>
      </c>
      <c r="AP308" s="148">
        <v>-1.0775618617260068</v>
      </c>
      <c r="AQ308" s="148">
        <v>-1.0783704486354684</v>
      </c>
      <c r="AR308" s="148">
        <v>-1.013990236039241</v>
      </c>
      <c r="AS308" s="148">
        <v>-0.98489022042085095</v>
      </c>
      <c r="AT308" s="148">
        <v>-0.96675344934447172</v>
      </c>
      <c r="AU308" s="148">
        <v>-0.96765108474857942</v>
      </c>
      <c r="AV308" s="14"/>
      <c r="AW308" s="14" t="s">
        <v>56</v>
      </c>
      <c r="AX308" s="148">
        <v>-0.5082234046681241</v>
      </c>
      <c r="AY308" s="148">
        <v>-0.5082234046681241</v>
      </c>
      <c r="AZ308" s="148">
        <v>-0.5082234046681241</v>
      </c>
      <c r="BA308" s="148">
        <v>-0.5082234046681241</v>
      </c>
      <c r="BB308" s="148">
        <v>-0.26137689085423776</v>
      </c>
      <c r="BC308" s="148">
        <v>-0.31078673119061612</v>
      </c>
      <c r="BF308" s="11"/>
      <c r="BG308" s="11"/>
      <c r="BH308" s="11"/>
      <c r="BI308" s="11"/>
      <c r="BJ308" s="11"/>
      <c r="BK308" s="11"/>
      <c r="BN308" s="11"/>
      <c r="BO308" s="11"/>
      <c r="BP308" s="11"/>
      <c r="BQ308" s="11"/>
      <c r="BR308" s="11"/>
      <c r="BS308" s="11"/>
      <c r="BV308" s="11"/>
      <c r="BW308" s="11"/>
      <c r="BX308" s="11"/>
      <c r="BY308" s="11"/>
      <c r="BZ308" s="11"/>
      <c r="CA308" s="11"/>
    </row>
    <row r="309" spans="1:79">
      <c r="A309" s="14" t="s">
        <v>57</v>
      </c>
      <c r="B309" s="267">
        <v>-0.34529057321057416</v>
      </c>
      <c r="C309" s="267">
        <v>-0.33748849297032402</v>
      </c>
      <c r="D309" s="267">
        <v>-0.3335296668462322</v>
      </c>
      <c r="E309" s="267">
        <v>-0.33596258075732777</v>
      </c>
      <c r="F309" s="267">
        <v>-0.34924433865044263</v>
      </c>
      <c r="G309" s="267">
        <v>-0.36662079758635563</v>
      </c>
      <c r="H309" s="14"/>
      <c r="I309" s="14" t="s">
        <v>57</v>
      </c>
      <c r="J309" s="148">
        <v>2.0877075231482518</v>
      </c>
      <c r="K309" s="148">
        <v>2.0877075231482518</v>
      </c>
      <c r="L309" s="148">
        <v>1.883776479058505</v>
      </c>
      <c r="M309" s="148">
        <v>1.5201450497229596</v>
      </c>
      <c r="N309" s="148">
        <v>1.4146215978149497</v>
      </c>
      <c r="O309" s="148">
        <v>1.2234176402405426</v>
      </c>
      <c r="P309" s="14"/>
      <c r="Q309" s="14" t="s">
        <v>57</v>
      </c>
      <c r="R309" s="148">
        <v>1.8411499226663604</v>
      </c>
      <c r="S309" s="148">
        <v>1.8252485005466628</v>
      </c>
      <c r="T309" s="148">
        <v>1.7851209321124484</v>
      </c>
      <c r="U309" s="148">
        <v>1.7014426161051655</v>
      </c>
      <c r="V309" s="148">
        <v>1.5801068625006895</v>
      </c>
      <c r="W309" s="148">
        <v>1.5020124866888134</v>
      </c>
      <c r="X309" s="14"/>
      <c r="Y309" s="14" t="s">
        <v>57</v>
      </c>
      <c r="Z309" s="148">
        <v>0.24706656227130808</v>
      </c>
      <c r="AA309" s="148">
        <v>0.38300287270245625</v>
      </c>
      <c r="AB309" s="148">
        <v>0.70770083507777293</v>
      </c>
      <c r="AC309" s="148">
        <v>0.52759898036399355</v>
      </c>
      <c r="AD309" s="148">
        <v>0.72455397371356045</v>
      </c>
      <c r="AE309" s="148">
        <v>0.55521166493690555</v>
      </c>
      <c r="AF309" s="14"/>
      <c r="AG309" s="14" t="s">
        <v>57</v>
      </c>
      <c r="AH309" s="148">
        <v>1.7631954601234412</v>
      </c>
      <c r="AI309" s="148">
        <v>1.7619571679322206</v>
      </c>
      <c r="AJ309" s="148">
        <v>1.7228674758904463</v>
      </c>
      <c r="AK309" s="148">
        <v>1.5969733869542933</v>
      </c>
      <c r="AL309" s="148">
        <v>1.4768569965784923</v>
      </c>
      <c r="AM309" s="148">
        <v>1.3061090421802677</v>
      </c>
      <c r="AN309" s="14"/>
      <c r="AO309" s="14" t="s">
        <v>57</v>
      </c>
      <c r="AP309" s="148">
        <v>1.7112532821233841</v>
      </c>
      <c r="AQ309" s="148">
        <v>1.8473416624982093</v>
      </c>
      <c r="AR309" s="148">
        <v>1.5845071010149887</v>
      </c>
      <c r="AS309" s="148">
        <v>1.6856756884763666</v>
      </c>
      <c r="AT309" s="148">
        <v>1.8128640167330718</v>
      </c>
      <c r="AU309" s="148">
        <v>1.8221424480980022</v>
      </c>
      <c r="AV309" s="14"/>
      <c r="AW309" s="14" t="s">
        <v>57</v>
      </c>
      <c r="AX309" s="148">
        <v>1.5135040778113444</v>
      </c>
      <c r="AY309" s="148">
        <v>1.5135040778113444</v>
      </c>
      <c r="AZ309" s="148">
        <v>1.5135040778113444</v>
      </c>
      <c r="BA309" s="148">
        <v>1.5135040778113444</v>
      </c>
      <c r="BB309" s="148">
        <v>1.3991351216314987</v>
      </c>
      <c r="BC309" s="148">
        <v>1.4981037042421936</v>
      </c>
      <c r="BF309" s="11"/>
      <c r="BG309" s="11"/>
      <c r="BH309" s="11"/>
      <c r="BI309" s="11"/>
      <c r="BJ309" s="11"/>
      <c r="BK309" s="11"/>
      <c r="BN309" s="11"/>
      <c r="BO309" s="11"/>
      <c r="BP309" s="11"/>
      <c r="BQ309" s="11"/>
      <c r="BR309" s="11"/>
      <c r="BS309" s="11"/>
      <c r="BV309" s="11"/>
      <c r="BW309" s="11"/>
      <c r="BX309" s="11"/>
      <c r="BY309" s="11"/>
      <c r="BZ309" s="11"/>
      <c r="CA309" s="11"/>
    </row>
    <row r="310" spans="1:79">
      <c r="A310" s="14" t="s">
        <v>58</v>
      </c>
      <c r="B310" s="267">
        <v>-0.46593182353640433</v>
      </c>
      <c r="C310" s="267">
        <v>-0.47146425547558485</v>
      </c>
      <c r="D310" s="267">
        <v>-0.48654174666737171</v>
      </c>
      <c r="E310" s="267">
        <v>-0.50659497605859494</v>
      </c>
      <c r="F310" s="267">
        <v>-0.53077062704189337</v>
      </c>
      <c r="G310" s="267">
        <v>-0.55410605090298826</v>
      </c>
      <c r="H310" s="14"/>
      <c r="I310" s="14" t="s">
        <v>58</v>
      </c>
      <c r="J310" s="148">
        <v>-0.22483058641260151</v>
      </c>
      <c r="K310" s="148">
        <v>-0.22483058641260151</v>
      </c>
      <c r="L310" s="148">
        <v>-0.46265603815144807</v>
      </c>
      <c r="M310" s="148">
        <v>-0.66350764207037394</v>
      </c>
      <c r="N310" s="148">
        <v>-0.79251703530271789</v>
      </c>
      <c r="O310" s="148">
        <v>-0.86482882982754583</v>
      </c>
      <c r="P310" s="14"/>
      <c r="Q310" s="14" t="s">
        <v>58</v>
      </c>
      <c r="R310" s="148">
        <v>-0.95280219308632974</v>
      </c>
      <c r="S310" s="148">
        <v>-1.0394563747887522</v>
      </c>
      <c r="T310" s="148">
        <v>-1.1023642060977443</v>
      </c>
      <c r="U310" s="148">
        <v>-1.2162182789957359</v>
      </c>
      <c r="V310" s="148">
        <v>-1.2990817409661044</v>
      </c>
      <c r="W310" s="148">
        <v>-1.3620178795169424</v>
      </c>
      <c r="X310" s="14"/>
      <c r="Y310" s="14" t="s">
        <v>58</v>
      </c>
      <c r="Z310" s="148">
        <v>-1.9075512215086838</v>
      </c>
      <c r="AA310" s="148">
        <v>-1.9670059723633722</v>
      </c>
      <c r="AB310" s="148">
        <v>-2.0186533579681711</v>
      </c>
      <c r="AC310" s="148">
        <v>-2.0964646455308933</v>
      </c>
      <c r="AD310" s="148">
        <v>-2.1249438385136945</v>
      </c>
      <c r="AE310" s="148">
        <v>-2.1773431848733158</v>
      </c>
      <c r="AF310" s="14"/>
      <c r="AG310" s="14" t="s">
        <v>58</v>
      </c>
      <c r="AH310" s="148">
        <v>-0.90858824432318841</v>
      </c>
      <c r="AI310" s="148">
        <v>-0.91450239734189709</v>
      </c>
      <c r="AJ310" s="148">
        <v>-1.0513678344225563</v>
      </c>
      <c r="AK310" s="148">
        <v>-1.1855892170463502</v>
      </c>
      <c r="AL310" s="148">
        <v>-1.2430512446838213</v>
      </c>
      <c r="AM310" s="148">
        <v>-1.2700870922902088</v>
      </c>
      <c r="AN310" s="14"/>
      <c r="AO310" s="14" t="s">
        <v>58</v>
      </c>
      <c r="AP310" s="148">
        <v>-1.0955920706427875</v>
      </c>
      <c r="AQ310" s="148">
        <v>-1.0844941763103551</v>
      </c>
      <c r="AR310" s="148">
        <v>-1.0165809789890332</v>
      </c>
      <c r="AS310" s="148">
        <v>-0.98611436860485191</v>
      </c>
      <c r="AT310" s="148">
        <v>-0.966605207340969</v>
      </c>
      <c r="AU310" s="148">
        <v>-0.96738583761057373</v>
      </c>
      <c r="AV310" s="14"/>
      <c r="AW310" s="14" t="s">
        <v>58</v>
      </c>
      <c r="AX310" s="148">
        <v>-0.3220116628608039</v>
      </c>
      <c r="AY310" s="148">
        <v>-0.3220116628608039</v>
      </c>
      <c r="AZ310" s="148">
        <v>-0.3220116628608039</v>
      </c>
      <c r="BA310" s="148">
        <v>-0.3220116628608039</v>
      </c>
      <c r="BB310" s="148">
        <v>-0.67650489397567215</v>
      </c>
      <c r="BC310" s="148">
        <v>-0.91375020966821985</v>
      </c>
      <c r="BF310" s="11"/>
      <c r="BG310" s="11"/>
      <c r="BH310" s="11"/>
      <c r="BI310" s="11"/>
      <c r="BJ310" s="11"/>
      <c r="BK310" s="11"/>
      <c r="BN310" s="11"/>
      <c r="BO310" s="11"/>
      <c r="BP310" s="11"/>
      <c r="BQ310" s="11"/>
      <c r="BR310" s="11"/>
      <c r="BS310" s="11"/>
      <c r="BV310" s="11"/>
      <c r="BW310" s="11"/>
      <c r="BX310" s="11"/>
      <c r="BY310" s="11"/>
      <c r="BZ310" s="11"/>
      <c r="CA310" s="11"/>
    </row>
    <row r="311" spans="1:79">
      <c r="A311" s="14" t="s">
        <v>193</v>
      </c>
      <c r="B311" s="267">
        <v>-0.13511230633807994</v>
      </c>
      <c r="C311" s="267">
        <v>-9.5204954636430764E-2</v>
      </c>
      <c r="D311" s="267">
        <v>-6.1083873408421543E-2</v>
      </c>
      <c r="E311" s="267">
        <v>-1.3816647636324559E-2</v>
      </c>
      <c r="F311" s="267">
        <v>5.4741254864036491E-2</v>
      </c>
      <c r="G311" s="267">
        <v>7.8019960157356183E-2</v>
      </c>
      <c r="H311" s="14"/>
      <c r="I311" s="14" t="s">
        <v>193</v>
      </c>
      <c r="J311" s="148">
        <v>0.39784400997164515</v>
      </c>
      <c r="K311" s="148">
        <v>0.39784400997164515</v>
      </c>
      <c r="L311" s="148">
        <v>0.23939322790602674</v>
      </c>
      <c r="M311" s="148">
        <v>5.9612363659510725E-2</v>
      </c>
      <c r="N311" s="148">
        <v>-8.8739401496839176E-2</v>
      </c>
      <c r="O311" s="148">
        <v>-0.22455252535746487</v>
      </c>
      <c r="P311" s="14"/>
      <c r="Q311" s="14" t="s">
        <v>193</v>
      </c>
      <c r="R311" s="148">
        <v>-0.31123575193009001</v>
      </c>
      <c r="S311" s="148">
        <v>-0.23149785005911555</v>
      </c>
      <c r="T311" s="148">
        <v>-0.28643969908398692</v>
      </c>
      <c r="U311" s="148">
        <v>-0.30152355874920655</v>
      </c>
      <c r="V311" s="148">
        <v>-0.38419304738479992</v>
      </c>
      <c r="W311" s="148">
        <v>-0.41101671143583357</v>
      </c>
      <c r="X311" s="14"/>
      <c r="Y311" s="14" t="s">
        <v>193</v>
      </c>
      <c r="Z311" s="148">
        <v>-0.71441605569294264</v>
      </c>
      <c r="AA311" s="148">
        <v>-0.83138349382074384</v>
      </c>
      <c r="AB311" s="148">
        <v>-0.96915671306942408</v>
      </c>
      <c r="AC311" s="148">
        <v>-1.1782742427310162</v>
      </c>
      <c r="AD311" s="148">
        <v>-1.1126042747367311</v>
      </c>
      <c r="AE311" s="148">
        <v>-0.98067133714946775</v>
      </c>
      <c r="AF311" s="14"/>
      <c r="AG311" s="14" t="s">
        <v>193</v>
      </c>
      <c r="AH311" s="148">
        <v>-0.89101610437345602</v>
      </c>
      <c r="AI311" s="148">
        <v>-0.89689950457309886</v>
      </c>
      <c r="AJ311" s="148">
        <v>-0.93158597072365623</v>
      </c>
      <c r="AK311" s="148">
        <v>-0.80429824151931617</v>
      </c>
      <c r="AL311" s="148">
        <v>-0.30127729804086734</v>
      </c>
      <c r="AM311" s="148">
        <v>8.629350407015654E-2</v>
      </c>
      <c r="AN311" s="14"/>
      <c r="AO311" s="14" t="s">
        <v>193</v>
      </c>
      <c r="AP311" s="148">
        <v>-0.74982683668625139</v>
      </c>
      <c r="AQ311" s="148">
        <v>-0.74626096422848809</v>
      </c>
      <c r="AR311" s="148">
        <v>-0.67257554788539342</v>
      </c>
      <c r="AS311" s="148">
        <v>-0.64796052164380924</v>
      </c>
      <c r="AT311" s="148">
        <v>-0.63356445351723822</v>
      </c>
      <c r="AU311" s="148">
        <v>-0.61849228585607774</v>
      </c>
      <c r="AV311" s="14"/>
      <c r="AW311" s="14" t="s">
        <v>193</v>
      </c>
      <c r="AX311" s="148">
        <v>1.0509304652266451E-2</v>
      </c>
      <c r="AY311" s="148">
        <v>1.0509304652266451E-2</v>
      </c>
      <c r="AZ311" s="148">
        <v>1.0509304652266451E-2</v>
      </c>
      <c r="BA311" s="148">
        <v>1.0509304652266451E-2</v>
      </c>
      <c r="BB311" s="148">
        <v>1.5375111226718495E-2</v>
      </c>
      <c r="BC311" s="148">
        <v>0.14143587766758603</v>
      </c>
      <c r="BF311" s="11"/>
      <c r="BG311" s="11"/>
      <c r="BH311" s="11"/>
      <c r="BI311" s="11"/>
      <c r="BJ311" s="11"/>
      <c r="BK311" s="11"/>
      <c r="BN311" s="11"/>
      <c r="BO311" s="11"/>
      <c r="BP311" s="11"/>
      <c r="BQ311" s="11"/>
      <c r="BR311" s="11"/>
      <c r="BS311" s="11"/>
      <c r="BV311" s="11"/>
      <c r="BW311" s="11"/>
      <c r="BX311" s="11"/>
      <c r="BY311" s="11"/>
      <c r="BZ311" s="11"/>
      <c r="CA311" s="11"/>
    </row>
    <row r="312" spans="1:79">
      <c r="A312" s="14" t="s">
        <v>59</v>
      </c>
      <c r="B312" s="267">
        <v>-0.42924294927450551</v>
      </c>
      <c r="C312" s="267">
        <v>-0.43485345854457308</v>
      </c>
      <c r="D312" s="267">
        <v>-0.45050409021446919</v>
      </c>
      <c r="E312" s="267">
        <v>-0.46742874384437733</v>
      </c>
      <c r="F312" s="267">
        <v>-0.48546585060442876</v>
      </c>
      <c r="G312" s="267">
        <v>-0.51064501592611122</v>
      </c>
      <c r="H312" s="14"/>
      <c r="I312" s="14" t="s">
        <v>59</v>
      </c>
      <c r="J312" s="148">
        <v>0.16074016010291073</v>
      </c>
      <c r="K312" s="148">
        <v>0.16074016010291073</v>
      </c>
      <c r="L312" s="148">
        <v>7.8506937767855361E-2</v>
      </c>
      <c r="M312" s="148">
        <v>-1.0957717196154284E-2</v>
      </c>
      <c r="N312" s="148">
        <v>-0.16853994037168893</v>
      </c>
      <c r="O312" s="148">
        <v>-0.30804830425043622</v>
      </c>
      <c r="P312" s="14"/>
      <c r="Q312" s="14" t="s">
        <v>59</v>
      </c>
      <c r="R312" s="148">
        <v>-0.981742418421095</v>
      </c>
      <c r="S312" s="148">
        <v>-1.0661940773466274</v>
      </c>
      <c r="T312" s="148">
        <v>-1.0511555550299354</v>
      </c>
      <c r="U312" s="148">
        <v>-0.63535125455826869</v>
      </c>
      <c r="V312" s="148">
        <v>-0.62138641238736037</v>
      </c>
      <c r="W312" s="148">
        <v>-0.47719472325617018</v>
      </c>
      <c r="X312" s="14"/>
      <c r="Y312" s="14" t="s">
        <v>59</v>
      </c>
      <c r="Z312" s="148">
        <v>3.8535950581527567</v>
      </c>
      <c r="AA312" s="148">
        <v>3.6419575220390659</v>
      </c>
      <c r="AB312" s="148">
        <v>3.2602344286206546</v>
      </c>
      <c r="AC312" s="148">
        <v>2.4177506765558037</v>
      </c>
      <c r="AD312" s="148">
        <v>2.224623441048835</v>
      </c>
      <c r="AE312" s="148">
        <v>1.6926972698057874</v>
      </c>
      <c r="AF312" s="14"/>
      <c r="AG312" s="14" t="s">
        <v>59</v>
      </c>
      <c r="AH312" s="148">
        <v>-0.90677485287256099</v>
      </c>
      <c r="AI312" s="148">
        <v>-0.91268583229378319</v>
      </c>
      <c r="AJ312" s="148">
        <v>-0.92738763963062909</v>
      </c>
      <c r="AK312" s="148">
        <v>-0.44581802131435194</v>
      </c>
      <c r="AL312" s="148">
        <v>6.832178018610322E-3</v>
      </c>
      <c r="AM312" s="148">
        <v>0.11097230062946738</v>
      </c>
      <c r="AN312" s="14"/>
      <c r="AO312" s="14" t="s">
        <v>59</v>
      </c>
      <c r="AP312" s="148">
        <v>-0.58852804306342399</v>
      </c>
      <c r="AQ312" s="148">
        <v>-0.56710397027385218</v>
      </c>
      <c r="AR312" s="148">
        <v>-0.67187259619354145</v>
      </c>
      <c r="AS312" s="148">
        <v>-0.85161227644471571</v>
      </c>
      <c r="AT312" s="148">
        <v>-0.85296492139928526</v>
      </c>
      <c r="AU312" s="148">
        <v>-0.87085229323824187</v>
      </c>
      <c r="AV312" s="14"/>
      <c r="AW312" s="14" t="s">
        <v>59</v>
      </c>
      <c r="AX312" s="148">
        <v>-0.53482508206916912</v>
      </c>
      <c r="AY312" s="148">
        <v>-0.53482508206916912</v>
      </c>
      <c r="AZ312" s="148">
        <v>-0.53482508206916912</v>
      </c>
      <c r="BA312" s="148">
        <v>-0.53482508206916912</v>
      </c>
      <c r="BB312" s="148">
        <v>-0.26137689085423776</v>
      </c>
      <c r="BC312" s="148">
        <v>0.59365848652578812</v>
      </c>
      <c r="BF312" s="11"/>
      <c r="BG312" s="11"/>
      <c r="BH312" s="11"/>
      <c r="BI312" s="11"/>
      <c r="BJ312" s="11"/>
      <c r="BK312" s="11"/>
      <c r="BN312" s="11"/>
      <c r="BO312" s="11"/>
      <c r="BP312" s="11"/>
      <c r="BQ312" s="11"/>
      <c r="BR312" s="11"/>
      <c r="BS312" s="11"/>
      <c r="BV312" s="11"/>
      <c r="BW312" s="11"/>
      <c r="BX312" s="11"/>
      <c r="BY312" s="11"/>
      <c r="BZ312" s="11"/>
      <c r="CA312" s="11"/>
    </row>
    <row r="313" spans="1:79">
      <c r="A313" s="14" t="s">
        <v>60</v>
      </c>
      <c r="B313" s="267">
        <v>0.31143501742014379</v>
      </c>
      <c r="C313" s="267">
        <v>0.23616349163585934</v>
      </c>
      <c r="D313" s="267">
        <v>0.21932337734308377</v>
      </c>
      <c r="E313" s="267">
        <v>0.21921125765935484</v>
      </c>
      <c r="F313" s="267">
        <v>0.2128801610055672</v>
      </c>
      <c r="G313" s="267">
        <v>0.21388017059632869</v>
      </c>
      <c r="H313" s="14"/>
      <c r="I313" s="14" t="s">
        <v>60</v>
      </c>
      <c r="J313" s="148">
        <v>0.27951367742033256</v>
      </c>
      <c r="K313" s="148">
        <v>0.27951367742033256</v>
      </c>
      <c r="L313" s="148">
        <v>0.12586740412887543</v>
      </c>
      <c r="M313" s="148">
        <v>-3.9543066403512371E-2</v>
      </c>
      <c r="N313" s="148">
        <v>-9.4600458024370379E-2</v>
      </c>
      <c r="O313" s="148">
        <v>-0.14105674646449329</v>
      </c>
      <c r="P313" s="14"/>
      <c r="Q313" s="14" t="s">
        <v>60</v>
      </c>
      <c r="R313" s="148">
        <v>0.5046693960620845</v>
      </c>
      <c r="S313" s="148">
        <v>0.5418387777686573</v>
      </c>
      <c r="T313" s="148">
        <v>0.65477530754234337</v>
      </c>
      <c r="U313" s="148">
        <v>0.63982270732445345</v>
      </c>
      <c r="V313" s="148">
        <v>0.59439900708290627</v>
      </c>
      <c r="W313" s="148">
        <v>0.49160974120044348</v>
      </c>
      <c r="X313" s="14"/>
      <c r="Y313" s="14" t="s">
        <v>60</v>
      </c>
      <c r="Z313" s="148">
        <v>3.824715085679245E-2</v>
      </c>
      <c r="AA313" s="148">
        <v>-2.5568332173353341E-2</v>
      </c>
      <c r="AB313" s="148">
        <v>7.0845529335457694E-2</v>
      </c>
      <c r="AC313" s="148">
        <v>-0.12560140719782387</v>
      </c>
      <c r="AD313" s="148">
        <v>-0.24749104111969816</v>
      </c>
      <c r="AE313" s="148">
        <v>-0.25490003414044443</v>
      </c>
      <c r="AF313" s="14"/>
      <c r="AG313" s="14" t="s">
        <v>60</v>
      </c>
      <c r="AH313" s="148">
        <v>-0.90520737440936894</v>
      </c>
      <c r="AI313" s="148">
        <v>-0.91111561060286217</v>
      </c>
      <c r="AJ313" s="148">
        <v>-0.9962981865189483</v>
      </c>
      <c r="AK313" s="148">
        <v>-0.89136224710311673</v>
      </c>
      <c r="AL313" s="148">
        <v>-0.57274759968400146</v>
      </c>
      <c r="AM313" s="148">
        <v>-0.26655796836255841</v>
      </c>
      <c r="AN313" s="14"/>
      <c r="AO313" s="14" t="s">
        <v>60</v>
      </c>
      <c r="AP313" s="148">
        <v>-0.50101960176816529</v>
      </c>
      <c r="AQ313" s="148">
        <v>-0.35325561355692442</v>
      </c>
      <c r="AR313" s="148">
        <v>-0.43843917115879483</v>
      </c>
      <c r="AS313" s="148">
        <v>-0.37722524788181822</v>
      </c>
      <c r="AT313" s="148">
        <v>-0.35112630323446026</v>
      </c>
      <c r="AU313" s="148">
        <v>-0.34219680530048274</v>
      </c>
      <c r="AV313" s="14"/>
      <c r="AW313" s="14" t="s">
        <v>60</v>
      </c>
      <c r="AX313" s="148">
        <v>-0.66783346907439745</v>
      </c>
      <c r="AY313" s="148">
        <v>-0.66783346907439745</v>
      </c>
      <c r="AZ313" s="148">
        <v>-0.66783346907439745</v>
      </c>
      <c r="BA313" s="148">
        <v>-0.66783346907439745</v>
      </c>
      <c r="BB313" s="148">
        <v>-0.67650489397567215</v>
      </c>
      <c r="BC313" s="148">
        <v>-0.91375020966821985</v>
      </c>
      <c r="BF313" s="11"/>
      <c r="BG313" s="11"/>
      <c r="BH313" s="11"/>
      <c r="BI313" s="11"/>
      <c r="BJ313" s="11"/>
      <c r="BK313" s="11"/>
      <c r="BN313" s="11"/>
      <c r="BO313" s="11"/>
      <c r="BP313" s="11"/>
      <c r="BQ313" s="11"/>
      <c r="BR313" s="11"/>
      <c r="BS313" s="11"/>
      <c r="BV313" s="11"/>
      <c r="BW313" s="11"/>
      <c r="BX313" s="11"/>
      <c r="BY313" s="11"/>
      <c r="BZ313" s="11"/>
      <c r="CA313" s="11"/>
    </row>
    <row r="314" spans="1:79">
      <c r="A314" s="14" t="s">
        <v>61</v>
      </c>
      <c r="B314" s="267">
        <v>3.7106592743770114E-3</v>
      </c>
      <c r="C314" s="267">
        <v>6.5274402804622211E-2</v>
      </c>
      <c r="D314" s="267">
        <v>4.8234045872553317E-2</v>
      </c>
      <c r="E314" s="267">
        <v>7.1520222280856804E-2</v>
      </c>
      <c r="F314" s="267">
        <v>8.0592401059313853E-2</v>
      </c>
      <c r="G314" s="267">
        <v>4.1976847137128091E-2</v>
      </c>
      <c r="H314" s="14"/>
      <c r="I314" s="14" t="s">
        <v>61</v>
      </c>
      <c r="J314" s="148">
        <v>0.54631090661842274</v>
      </c>
      <c r="K314" s="148">
        <v>0.54631090661842274</v>
      </c>
      <c r="L314" s="148">
        <v>0.26562721172365056</v>
      </c>
      <c r="M314" s="148">
        <v>-3.9543066403512371E-2</v>
      </c>
      <c r="N314" s="148">
        <v>0.17072506247195204</v>
      </c>
      <c r="O314" s="148">
        <v>0.36034392576523711</v>
      </c>
      <c r="P314" s="14"/>
      <c r="Q314" s="14" t="s">
        <v>61</v>
      </c>
      <c r="R314" s="148">
        <v>0.27768039976169762</v>
      </c>
      <c r="S314" s="148">
        <v>0.23332682517779052</v>
      </c>
      <c r="T314" s="148">
        <v>0.28948692992530567</v>
      </c>
      <c r="U314" s="148">
        <v>0.33162149788763245</v>
      </c>
      <c r="V314" s="148">
        <v>0.35313947010887348</v>
      </c>
      <c r="W314" s="148">
        <v>0.4579296496841645</v>
      </c>
      <c r="X314" s="14"/>
      <c r="Y314" s="14" t="s">
        <v>61</v>
      </c>
      <c r="Z314" s="148">
        <v>0.12104610015854958</v>
      </c>
      <c r="AA314" s="148">
        <v>0.36509001523530299</v>
      </c>
      <c r="AB314" s="148">
        <v>0.50012236004096899</v>
      </c>
      <c r="AC314" s="148">
        <v>0.4048938816412585</v>
      </c>
      <c r="AD314" s="148">
        <v>0.27978540926310586</v>
      </c>
      <c r="AE314" s="148">
        <v>0.22327548625863666</v>
      </c>
      <c r="AF314" s="14"/>
      <c r="AG314" s="14" t="s">
        <v>61</v>
      </c>
      <c r="AH314" s="148">
        <v>1.0907925936986387</v>
      </c>
      <c r="AI314" s="148">
        <v>1.0883775362557349</v>
      </c>
      <c r="AJ314" s="148">
        <v>1.0208225233663413</v>
      </c>
      <c r="AK314" s="148">
        <v>0.88409344838341253</v>
      </c>
      <c r="AL314" s="148">
        <v>0.75832044362539097</v>
      </c>
      <c r="AM314" s="148">
        <v>0.60101809440267218</v>
      </c>
      <c r="AN314" s="14"/>
      <c r="AO314" s="14" t="s">
        <v>61</v>
      </c>
      <c r="AP314" s="148">
        <v>8.769305491447995E-3</v>
      </c>
      <c r="AQ314" s="148">
        <v>7.9282056809854298E-2</v>
      </c>
      <c r="AR314" s="148">
        <v>-1.8606137626021556E-2</v>
      </c>
      <c r="AS314" s="148">
        <v>-0.16150157496627598</v>
      </c>
      <c r="AT314" s="148">
        <v>-0.22159025545408401</v>
      </c>
      <c r="AU314" s="148">
        <v>-0.32625744598337808</v>
      </c>
      <c r="AV314" s="14"/>
      <c r="AW314" s="14" t="s">
        <v>61</v>
      </c>
      <c r="AX314" s="148">
        <v>0.648949562277361</v>
      </c>
      <c r="AY314" s="148">
        <v>0.648949562277361</v>
      </c>
      <c r="AZ314" s="148">
        <v>0.648949562277361</v>
      </c>
      <c r="BA314" s="148">
        <v>0.648949562277361</v>
      </c>
      <c r="BB314" s="148">
        <v>0.70725511642910854</v>
      </c>
      <c r="BC314" s="148">
        <v>0.59365848652578812</v>
      </c>
      <c r="BF314" s="11"/>
      <c r="BG314" s="11"/>
      <c r="BH314" s="11"/>
      <c r="BI314" s="11"/>
      <c r="BJ314" s="11"/>
      <c r="BK314" s="11"/>
      <c r="BN314" s="11"/>
      <c r="BO314" s="11"/>
      <c r="BP314" s="11"/>
      <c r="BQ314" s="11"/>
      <c r="BR314" s="11"/>
      <c r="BS314" s="11"/>
      <c r="BV314" s="11"/>
      <c r="BW314" s="11"/>
      <c r="BX314" s="11"/>
      <c r="BY314" s="11"/>
      <c r="BZ314" s="11"/>
      <c r="CA314" s="11"/>
    </row>
    <row r="315" spans="1:79">
      <c r="A315" s="14" t="s">
        <v>16</v>
      </c>
      <c r="B315" s="267">
        <v>-0.56715564243315031</v>
      </c>
      <c r="C315" s="267">
        <v>-0.54421635097870347</v>
      </c>
      <c r="D315" s="267">
        <v>-0.52589122751848849</v>
      </c>
      <c r="E315" s="267">
        <v>-0.52994001734739005</v>
      </c>
      <c r="F315" s="267">
        <v>-0.54504598018938832</v>
      </c>
      <c r="G315" s="267">
        <v>-0.54798267644534315</v>
      </c>
      <c r="H315" s="14"/>
      <c r="I315" s="14" t="s">
        <v>16</v>
      </c>
      <c r="J315" s="148">
        <v>-0.37285429829326955</v>
      </c>
      <c r="K315" s="148">
        <v>-0.37285429829326955</v>
      </c>
      <c r="L315" s="148">
        <v>-0.46637058453270469</v>
      </c>
      <c r="M315" s="148">
        <v>-0.52147418819631386</v>
      </c>
      <c r="N315" s="148">
        <v>0.11910267997946464</v>
      </c>
      <c r="O315" s="148">
        <v>0.72244296688271503</v>
      </c>
      <c r="P315" s="14"/>
      <c r="Q315" s="14" t="s">
        <v>16</v>
      </c>
      <c r="R315" s="148">
        <v>0.10020359620271593</v>
      </c>
      <c r="S315" s="148">
        <v>0.23915427317117335</v>
      </c>
      <c r="T315" s="148">
        <v>0.45437878636365076</v>
      </c>
      <c r="U315" s="148">
        <v>1.2985942503335337</v>
      </c>
      <c r="V315" s="148">
        <v>1.3168222273478476</v>
      </c>
      <c r="W315" s="148">
        <v>1.2697669322178942</v>
      </c>
      <c r="X315" s="14"/>
      <c r="Y315" s="14" t="s">
        <v>16</v>
      </c>
      <c r="Z315" s="148" t="s">
        <v>345</v>
      </c>
      <c r="AA315" s="148" t="s">
        <v>345</v>
      </c>
      <c r="AB315" s="148" t="s">
        <v>345</v>
      </c>
      <c r="AC315" s="148" t="s">
        <v>345</v>
      </c>
      <c r="AD315" s="148" t="s">
        <v>345</v>
      </c>
      <c r="AE315" s="148" t="s">
        <v>345</v>
      </c>
      <c r="AF315" s="14"/>
      <c r="AG315" s="14" t="s">
        <v>16</v>
      </c>
      <c r="AH315" s="148">
        <v>1.6865338677762569</v>
      </c>
      <c r="AI315" s="148">
        <v>1.6851614109309019</v>
      </c>
      <c r="AJ315" s="148">
        <v>1.6428263478001333</v>
      </c>
      <c r="AK315" s="148">
        <v>1.5156969469328727</v>
      </c>
      <c r="AL315" s="148">
        <v>1.3949356380305629</v>
      </c>
      <c r="AM315" s="148">
        <v>1.2257206359058859</v>
      </c>
      <c r="AN315" s="14"/>
      <c r="AO315" s="14" t="s">
        <v>16</v>
      </c>
      <c r="AP315" s="148" t="s">
        <v>345</v>
      </c>
      <c r="AQ315" s="148" t="s">
        <v>345</v>
      </c>
      <c r="AR315" s="148" t="s">
        <v>345</v>
      </c>
      <c r="AS315" s="148" t="s">
        <v>345</v>
      </c>
      <c r="AT315" s="148" t="s">
        <v>345</v>
      </c>
      <c r="AU315" s="148" t="s">
        <v>345</v>
      </c>
      <c r="AV315" s="14"/>
      <c r="AW315" s="14" t="s">
        <v>16</v>
      </c>
      <c r="AX315" s="148">
        <v>1.3804956908061154</v>
      </c>
      <c r="AY315" s="148">
        <v>1.3804956908061154</v>
      </c>
      <c r="AZ315" s="148">
        <v>1.3804956908061154</v>
      </c>
      <c r="BA315" s="148">
        <v>1.3804956908061154</v>
      </c>
      <c r="BB315" s="148">
        <v>1.3991351216314987</v>
      </c>
      <c r="BC315" s="148">
        <v>1.648844573861594</v>
      </c>
      <c r="BF315" s="11"/>
      <c r="BG315" s="11"/>
      <c r="BH315" s="11"/>
      <c r="BI315" s="11"/>
      <c r="BJ315" s="11"/>
      <c r="BK315" s="11"/>
      <c r="BN315" s="11"/>
      <c r="BO315" s="11"/>
      <c r="BP315" s="11"/>
      <c r="BQ315" s="11"/>
      <c r="BR315" s="11"/>
      <c r="BS315" s="11"/>
      <c r="BV315" s="11"/>
      <c r="BW315" s="11"/>
      <c r="BX315" s="11"/>
      <c r="BY315" s="11"/>
      <c r="BZ315" s="11"/>
      <c r="CA315" s="11"/>
    </row>
    <row r="316" spans="1:79">
      <c r="A316" s="14" t="s">
        <v>62</v>
      </c>
      <c r="B316" s="267">
        <v>-0.27249322804848786</v>
      </c>
      <c r="C316" s="267">
        <v>-0.22409660735636708</v>
      </c>
      <c r="D316" s="267">
        <v>-0.18192425089732903</v>
      </c>
      <c r="E316" s="267">
        <v>-0.10594558268547198</v>
      </c>
      <c r="F316" s="267">
        <v>-3.3076608864126812E-2</v>
      </c>
      <c r="G316" s="267">
        <v>1.2427716628854597E-2</v>
      </c>
      <c r="H316" s="14"/>
      <c r="I316" s="14" t="s">
        <v>62</v>
      </c>
      <c r="J316" s="148">
        <v>-0.62502643020973669</v>
      </c>
      <c r="K316" s="148">
        <v>-0.62502643020973669</v>
      </c>
      <c r="L316" s="148">
        <v>-0.48053229261124497</v>
      </c>
      <c r="M316" s="148">
        <v>-0.2945779788629096</v>
      </c>
      <c r="N316" s="148">
        <v>5.6659885436149846E-2</v>
      </c>
      <c r="O316" s="148">
        <v>0.38803385243892685</v>
      </c>
      <c r="P316" s="14"/>
      <c r="Q316" s="14" t="s">
        <v>62</v>
      </c>
      <c r="R316" s="148">
        <v>-0.33006433226837095</v>
      </c>
      <c r="S316" s="148">
        <v>-0.3597017059135425</v>
      </c>
      <c r="T316" s="148">
        <v>-0.36837354079248136</v>
      </c>
      <c r="U316" s="148">
        <v>-2.0315581624479898E-2</v>
      </c>
      <c r="V316" s="148">
        <v>5.6308916191383673E-2</v>
      </c>
      <c r="W316" s="148">
        <v>9.6703932153768921E-2</v>
      </c>
      <c r="X316" s="14"/>
      <c r="Y316" s="14" t="s">
        <v>62</v>
      </c>
      <c r="Z316" s="148">
        <v>-0.24105515444802125</v>
      </c>
      <c r="AA316" s="148">
        <v>-0.38084000527189771</v>
      </c>
      <c r="AB316" s="148">
        <v>-0.30260096875655723</v>
      </c>
      <c r="AC316" s="148">
        <v>-0.23347442590098438</v>
      </c>
      <c r="AD316" s="148">
        <v>-0.54796615328476606</v>
      </c>
      <c r="AE316" s="148">
        <v>-0.10471494289596776</v>
      </c>
      <c r="AF316" s="14"/>
      <c r="AG316" s="14" t="s">
        <v>62</v>
      </c>
      <c r="AH316" s="148">
        <v>-0.18269328332940443</v>
      </c>
      <c r="AI316" s="148">
        <v>-0.18733705513898577</v>
      </c>
      <c r="AJ316" s="148">
        <v>-0.30880347426205473</v>
      </c>
      <c r="AK316" s="148">
        <v>-0.46605328524619966</v>
      </c>
      <c r="AL316" s="148">
        <v>-0.60253953780141378</v>
      </c>
      <c r="AM316" s="148">
        <v>1.1690779860315996</v>
      </c>
      <c r="AN316" s="14"/>
      <c r="AO316" s="14" t="s">
        <v>62</v>
      </c>
      <c r="AP316" s="148">
        <v>-0.11499580229587104</v>
      </c>
      <c r="AQ316" s="148">
        <v>3.9510801080058632E-2</v>
      </c>
      <c r="AR316" s="148">
        <v>-8.099003567086574E-2</v>
      </c>
      <c r="AS316" s="148">
        <v>-0.24209322561277064</v>
      </c>
      <c r="AT316" s="148">
        <v>-0.23167238126169121</v>
      </c>
      <c r="AU316" s="148">
        <v>-0.21642755850790979</v>
      </c>
      <c r="AV316" s="14"/>
      <c r="AW316" s="14" t="s">
        <v>62</v>
      </c>
      <c r="AX316" s="148">
        <v>-0.80084185607962566</v>
      </c>
      <c r="AY316" s="148">
        <v>-0.80084185607962566</v>
      </c>
      <c r="AZ316" s="148">
        <v>-0.80084185607962566</v>
      </c>
      <c r="BA316" s="148">
        <v>-0.80084185607962566</v>
      </c>
      <c r="BB316" s="148">
        <v>-0.95325689605662778</v>
      </c>
      <c r="BC316" s="148">
        <v>-1.2152319489070209</v>
      </c>
      <c r="BF316" s="11"/>
      <c r="BG316" s="11"/>
      <c r="BH316" s="11"/>
      <c r="BI316" s="11"/>
      <c r="BJ316" s="11"/>
      <c r="BK316" s="11"/>
      <c r="BN316" s="11"/>
      <c r="BO316" s="11"/>
      <c r="BP316" s="11"/>
      <c r="BQ316" s="11"/>
      <c r="BR316" s="11"/>
      <c r="BS316" s="11"/>
      <c r="BV316" s="11"/>
      <c r="BW316" s="11"/>
      <c r="BX316" s="11"/>
      <c r="BY316" s="11"/>
      <c r="BZ316" s="11"/>
      <c r="CA316" s="11"/>
    </row>
    <row r="317" spans="1:79">
      <c r="A317" s="14" t="s">
        <v>195</v>
      </c>
      <c r="B317" s="267">
        <v>-0.63688608868364349</v>
      </c>
      <c r="C317" s="267">
        <v>-0.64392868187031416</v>
      </c>
      <c r="D317" s="267">
        <v>-0.66046145654754751</v>
      </c>
      <c r="E317" s="267">
        <v>-0.68086487791038275</v>
      </c>
      <c r="F317" s="267">
        <v>-0.70284588301544981</v>
      </c>
      <c r="G317" s="267">
        <v>-0.72635741847606505</v>
      </c>
      <c r="H317" s="14"/>
      <c r="I317" s="14" t="s">
        <v>195</v>
      </c>
      <c r="J317" s="148">
        <v>-0.8918236594078266</v>
      </c>
      <c r="K317" s="148">
        <v>-0.8918236594078266</v>
      </c>
      <c r="L317" s="148">
        <v>-0.98153173578321273</v>
      </c>
      <c r="M317" s="148">
        <v>-0.98955928146680117</v>
      </c>
      <c r="N317" s="148">
        <v>-1.0159134591020855</v>
      </c>
      <c r="O317" s="148">
        <v>-0.97601453539420668</v>
      </c>
      <c r="P317" s="14"/>
      <c r="Q317" s="14" t="s">
        <v>195</v>
      </c>
      <c r="R317" s="148">
        <v>-1.1161440613602536</v>
      </c>
      <c r="S317" s="148">
        <v>-1.1251541393973263</v>
      </c>
      <c r="T317" s="148">
        <v>-1.0955363859553697</v>
      </c>
      <c r="U317" s="148">
        <v>-1.2162182789957359</v>
      </c>
      <c r="V317" s="148">
        <v>-1.3668512738239786</v>
      </c>
      <c r="W317" s="148">
        <v>-1.4273520609968078</v>
      </c>
      <c r="X317" s="14"/>
      <c r="Y317" s="14" t="s">
        <v>195</v>
      </c>
      <c r="Z317" s="148" t="s">
        <v>345</v>
      </c>
      <c r="AA317" s="148" t="s">
        <v>345</v>
      </c>
      <c r="AB317" s="148" t="s">
        <v>345</v>
      </c>
      <c r="AC317" s="148" t="s">
        <v>345</v>
      </c>
      <c r="AD317" s="148" t="s">
        <v>345</v>
      </c>
      <c r="AE317" s="148" t="s">
        <v>345</v>
      </c>
      <c r="AF317" s="14"/>
      <c r="AG317" s="14" t="s">
        <v>195</v>
      </c>
      <c r="AH317" s="148">
        <v>-0.82642269844106842</v>
      </c>
      <c r="AI317" s="148">
        <v>-0.83219305439389935</v>
      </c>
      <c r="AJ317" s="148">
        <v>-0.98091094024201864</v>
      </c>
      <c r="AK317" s="148">
        <v>-1.1485336981288428</v>
      </c>
      <c r="AL317" s="148">
        <v>-1.2904353485795779</v>
      </c>
      <c r="AM317" s="148">
        <v>-1.4094003837577924</v>
      </c>
      <c r="AN317" s="14"/>
      <c r="AO317" s="14" t="s">
        <v>195</v>
      </c>
      <c r="AP317" s="148" t="s">
        <v>345</v>
      </c>
      <c r="AQ317" s="148" t="s">
        <v>345</v>
      </c>
      <c r="AR317" s="148" t="s">
        <v>345</v>
      </c>
      <c r="AS317" s="148" t="s">
        <v>345</v>
      </c>
      <c r="AT317" s="148" t="s">
        <v>345</v>
      </c>
      <c r="AU317" s="148" t="s">
        <v>345</v>
      </c>
      <c r="AV317" s="14"/>
      <c r="AW317" s="14" t="s">
        <v>195</v>
      </c>
      <c r="AX317" s="148">
        <v>0.14351769165749412</v>
      </c>
      <c r="AY317" s="148">
        <v>0.14351769165749412</v>
      </c>
      <c r="AZ317" s="148">
        <v>0.14351769165749412</v>
      </c>
      <c r="BA317" s="148">
        <v>0.14351769165749412</v>
      </c>
      <c r="BB317" s="148">
        <v>0.15375111226719601</v>
      </c>
      <c r="BC317" s="148">
        <v>-0.16004586157121584</v>
      </c>
      <c r="BF317" s="11"/>
      <c r="BG317" s="11"/>
      <c r="BH317" s="11"/>
      <c r="BI317" s="11"/>
      <c r="BJ317" s="11"/>
      <c r="BK317" s="11"/>
      <c r="BN317" s="11"/>
      <c r="BO317" s="11"/>
      <c r="BP317" s="11"/>
      <c r="BQ317" s="11"/>
      <c r="BR317" s="11"/>
      <c r="BS317" s="11"/>
      <c r="BV317" s="11"/>
      <c r="BW317" s="11"/>
      <c r="BX317" s="11"/>
      <c r="BY317" s="11"/>
      <c r="BZ317" s="11"/>
      <c r="CA317" s="11"/>
    </row>
    <row r="318" spans="1:79">
      <c r="A318" s="14" t="s">
        <v>196</v>
      </c>
      <c r="B318" s="267">
        <v>-0.56715564243315031</v>
      </c>
      <c r="C318" s="267">
        <v>-0.54421635097870347</v>
      </c>
      <c r="D318" s="267">
        <v>-0.52589122751848849</v>
      </c>
      <c r="E318" s="267">
        <v>-0.52994001734739005</v>
      </c>
      <c r="F318" s="267">
        <v>-0.54504598018938832</v>
      </c>
      <c r="G318" s="267">
        <v>-0.54798267644534315</v>
      </c>
      <c r="H318" s="14"/>
      <c r="I318" s="14" t="s">
        <v>196</v>
      </c>
      <c r="J318" s="148">
        <v>-4.6670310436468493E-2</v>
      </c>
      <c r="K318" s="148">
        <v>-4.6670310436468493E-2</v>
      </c>
      <c r="L318" s="148">
        <v>-0.22190700081626241</v>
      </c>
      <c r="M318" s="148">
        <v>-0.37988738040361869</v>
      </c>
      <c r="N318" s="148">
        <v>0.32311253218776714</v>
      </c>
      <c r="O318" s="148">
        <v>0.97293030356162891</v>
      </c>
      <c r="P318" s="14"/>
      <c r="Q318" s="14" t="s">
        <v>196</v>
      </c>
      <c r="R318" s="148">
        <v>-0.14387059336759267</v>
      </c>
      <c r="S318" s="148">
        <v>-4.5362305329292585E-2</v>
      </c>
      <c r="T318" s="148">
        <v>-6.1121634385627073E-2</v>
      </c>
      <c r="U318" s="148">
        <v>-8.8652878617123093E-2</v>
      </c>
      <c r="V318" s="148">
        <v>5.4817665479778774E-3</v>
      </c>
      <c r="W318" s="148">
        <v>0.12112873452137449</v>
      </c>
      <c r="X318" s="14"/>
      <c r="Y318" s="14" t="s">
        <v>196</v>
      </c>
      <c r="Z318" s="148">
        <v>-1.2864899104229675</v>
      </c>
      <c r="AA318" s="148">
        <v>-1.3758816759473067</v>
      </c>
      <c r="AB318" s="148">
        <v>-1.469925583066344</v>
      </c>
      <c r="AC318" s="148">
        <v>-1.5987250669087378</v>
      </c>
      <c r="AD318" s="148">
        <v>-1.6851185924163015</v>
      </c>
      <c r="AE318" s="148">
        <v>-1.7604500867636474</v>
      </c>
      <c r="AF318" s="14"/>
      <c r="AG318" s="14" t="s">
        <v>196</v>
      </c>
      <c r="AH318" s="148">
        <v>0.13201413641391999</v>
      </c>
      <c r="AI318" s="148">
        <v>0.12792113078112483</v>
      </c>
      <c r="AJ318" s="148">
        <v>1.9777450336657256E-2</v>
      </c>
      <c r="AK318" s="148">
        <v>-0.13240121852124129</v>
      </c>
      <c r="AL318" s="148">
        <v>-0.26623998308138352</v>
      </c>
      <c r="AM318" s="148">
        <v>-0.40437025968047602</v>
      </c>
      <c r="AN318" s="14"/>
      <c r="AO318" s="14" t="s">
        <v>196</v>
      </c>
      <c r="AP318" s="148">
        <v>-0.89335237407309798</v>
      </c>
      <c r="AQ318" s="148">
        <v>-0.90491810250820925</v>
      </c>
      <c r="AR318" s="148">
        <v>-0.83649648052992309</v>
      </c>
      <c r="AS318" s="148">
        <v>-0.80193194609968921</v>
      </c>
      <c r="AT318" s="148">
        <v>-0.80789493350329444</v>
      </c>
      <c r="AU318" s="148">
        <v>-0.81239227780523127</v>
      </c>
      <c r="AV318" s="14"/>
      <c r="AW318" s="14" t="s">
        <v>196</v>
      </c>
      <c r="AX318" s="148">
        <v>1.0213730458920001</v>
      </c>
      <c r="AY318" s="148">
        <v>1.0213730458920001</v>
      </c>
      <c r="AZ318" s="148">
        <v>1.0213730458920001</v>
      </c>
      <c r="BA318" s="148">
        <v>1.0213730458920001</v>
      </c>
      <c r="BB318" s="148">
        <v>1.1223831195505423</v>
      </c>
      <c r="BC318" s="148">
        <v>1.0458810953839903</v>
      </c>
      <c r="BF318" s="11"/>
      <c r="BG318" s="11"/>
      <c r="BH318" s="11"/>
      <c r="BI318" s="11"/>
      <c r="BJ318" s="11"/>
      <c r="BK318" s="11"/>
      <c r="BN318" s="11"/>
      <c r="BO318" s="11"/>
      <c r="BP318" s="11"/>
      <c r="BQ318" s="11"/>
      <c r="BR318" s="11"/>
      <c r="BS318" s="11"/>
      <c r="BV318" s="11"/>
      <c r="BW318" s="11"/>
      <c r="BX318" s="11"/>
      <c r="BY318" s="11"/>
      <c r="BZ318" s="11"/>
      <c r="CA318" s="11"/>
    </row>
    <row r="319" spans="1:79">
      <c r="A319" s="14" t="s">
        <v>63</v>
      </c>
      <c r="B319" s="267">
        <v>-0.63441499764150822</v>
      </c>
      <c r="C319" s="267">
        <v>-0.64147855015488553</v>
      </c>
      <c r="D319" s="267">
        <v>-0.65796990026922508</v>
      </c>
      <c r="E319" s="267">
        <v>-0.67831597153782164</v>
      </c>
      <c r="F319" s="267">
        <v>-0.70229770405254099</v>
      </c>
      <c r="G319" s="267">
        <v>-0.7254479373889493</v>
      </c>
      <c r="H319" s="14"/>
      <c r="I319" s="14" t="s">
        <v>63</v>
      </c>
      <c r="J319" s="148">
        <v>-0.74335676276104901</v>
      </c>
      <c r="K319" s="148">
        <v>-0.74335676276104901</v>
      </c>
      <c r="L319" s="148">
        <v>-0.89632932816314226</v>
      </c>
      <c r="M319" s="148">
        <v>-0.97526660686312217</v>
      </c>
      <c r="N319" s="148">
        <v>-0.99404720974937222</v>
      </c>
      <c r="O319" s="148">
        <v>-0.94832460872051716</v>
      </c>
      <c r="P319" s="14"/>
      <c r="Q319" s="14" t="s">
        <v>63</v>
      </c>
      <c r="R319" s="148">
        <v>-0.9214212258558615</v>
      </c>
      <c r="S319" s="148">
        <v>-0.91605159375240552</v>
      </c>
      <c r="T319" s="148">
        <v>-0.86339050111463556</v>
      </c>
      <c r="U319" s="148">
        <v>-0.94286909102516303</v>
      </c>
      <c r="V319" s="148">
        <v>-1.0110612263201382</v>
      </c>
      <c r="W319" s="148">
        <v>-1.0508172019156761</v>
      </c>
      <c r="X319" s="14"/>
      <c r="Y319" s="14" t="s">
        <v>63</v>
      </c>
      <c r="Z319" s="148" t="s">
        <v>345</v>
      </c>
      <c r="AA319" s="148" t="s">
        <v>345</v>
      </c>
      <c r="AB319" s="148" t="s">
        <v>345</v>
      </c>
      <c r="AC319" s="148" t="s">
        <v>345</v>
      </c>
      <c r="AD319" s="148" t="s">
        <v>345</v>
      </c>
      <c r="AE319" s="148" t="s">
        <v>345</v>
      </c>
      <c r="AF319" s="14"/>
      <c r="AG319" s="14" t="s">
        <v>63</v>
      </c>
      <c r="AH319" s="148">
        <v>-0.64638149345765417</v>
      </c>
      <c r="AI319" s="148">
        <v>-0.65183676117324707</v>
      </c>
      <c r="AJ319" s="148">
        <v>-0.79293283140821402</v>
      </c>
      <c r="AK319" s="148">
        <v>-0.95765443577347142</v>
      </c>
      <c r="AL319" s="148">
        <v>-1.0980414828214629</v>
      </c>
      <c r="AM319" s="148">
        <v>-1.2206066855159174</v>
      </c>
      <c r="AN319" s="14"/>
      <c r="AO319" s="14" t="s">
        <v>63</v>
      </c>
      <c r="AP319" s="148" t="s">
        <v>345</v>
      </c>
      <c r="AQ319" s="148" t="s">
        <v>345</v>
      </c>
      <c r="AR319" s="148" t="s">
        <v>345</v>
      </c>
      <c r="AS319" s="148" t="s">
        <v>345</v>
      </c>
      <c r="AT319" s="148" t="s">
        <v>345</v>
      </c>
      <c r="AU319" s="148" t="s">
        <v>345</v>
      </c>
      <c r="AV319" s="14"/>
      <c r="AW319" s="14" t="s">
        <v>63</v>
      </c>
      <c r="AX319" s="148">
        <v>0.31642859476429058</v>
      </c>
      <c r="AY319" s="148">
        <v>0.31642859476429058</v>
      </c>
      <c r="AZ319" s="148">
        <v>0.31642859476429058</v>
      </c>
      <c r="BA319" s="148">
        <v>0.31642859476429058</v>
      </c>
      <c r="BB319" s="148">
        <v>0.4305031143481523</v>
      </c>
      <c r="BC319" s="148">
        <v>-0.4615276008100177</v>
      </c>
      <c r="BF319" s="11"/>
      <c r="BG319" s="11"/>
      <c r="BH319" s="11"/>
      <c r="BI319" s="11"/>
      <c r="BJ319" s="11"/>
      <c r="BK319" s="11"/>
      <c r="BN319" s="11"/>
      <c r="BO319" s="11"/>
      <c r="BP319" s="11"/>
      <c r="BQ319" s="11"/>
      <c r="BR319" s="11"/>
      <c r="BS319" s="11"/>
      <c r="BV319" s="11"/>
      <c r="BW319" s="11"/>
      <c r="BX319" s="11"/>
      <c r="BY319" s="11"/>
      <c r="BZ319" s="11"/>
      <c r="CA319" s="11"/>
    </row>
    <row r="320" spans="1:79">
      <c r="A320" s="14" t="s">
        <v>17</v>
      </c>
      <c r="B320" s="267">
        <v>0.4618333343319545</v>
      </c>
      <c r="C320" s="267">
        <v>0.46157081553833218</v>
      </c>
      <c r="D320" s="267">
        <v>0.46600136756311206</v>
      </c>
      <c r="E320" s="267">
        <v>0.46046727312493363</v>
      </c>
      <c r="F320" s="267">
        <v>0.44629657001551959</v>
      </c>
      <c r="G320" s="267">
        <v>0.45499679004334115</v>
      </c>
      <c r="H320" s="14"/>
      <c r="I320" s="14" t="s">
        <v>17</v>
      </c>
      <c r="J320" s="148">
        <v>0.60525448051102393</v>
      </c>
      <c r="K320" s="148">
        <v>0.60525448051102393</v>
      </c>
      <c r="L320" s="148">
        <v>0.98926727862217834</v>
      </c>
      <c r="M320" s="148">
        <v>1.293248840389555</v>
      </c>
      <c r="N320" s="148">
        <v>1.6242670812997244</v>
      </c>
      <c r="O320" s="148">
        <v>1.8360040180369344</v>
      </c>
      <c r="P320" s="14"/>
      <c r="Q320" s="14" t="s">
        <v>17</v>
      </c>
      <c r="R320" s="148">
        <v>1.2473522871831666</v>
      </c>
      <c r="S320" s="148">
        <v>1.0858481875038857</v>
      </c>
      <c r="T320" s="148">
        <v>0.99719048768242657</v>
      </c>
      <c r="U320" s="148">
        <v>0.93640657627252488</v>
      </c>
      <c r="V320" s="148">
        <v>0.80177377762800206</v>
      </c>
      <c r="W320" s="148">
        <v>0.80085360548461382</v>
      </c>
      <c r="X320" s="14"/>
      <c r="Y320" s="14" t="s">
        <v>17</v>
      </c>
      <c r="Z320" s="148">
        <v>0.34573338820805355</v>
      </c>
      <c r="AA320" s="148">
        <v>0.29949734598057909</v>
      </c>
      <c r="AB320" s="148">
        <v>0.36943231545661598</v>
      </c>
      <c r="AC320" s="148">
        <v>0.55034395667192704</v>
      </c>
      <c r="AD320" s="148">
        <v>0.49225053295094023</v>
      </c>
      <c r="AE320" s="148">
        <v>0.43979849136972138</v>
      </c>
      <c r="AF320" s="14"/>
      <c r="AG320" s="14" t="s">
        <v>17</v>
      </c>
      <c r="AH320" s="148">
        <v>1.9867794921753428</v>
      </c>
      <c r="AI320" s="148">
        <v>1.9859324920693997</v>
      </c>
      <c r="AJ320" s="148">
        <v>1.9563079458896613</v>
      </c>
      <c r="AK320" s="148">
        <v>1.8340166522248087</v>
      </c>
      <c r="AL320" s="148">
        <v>1.7157811709207733</v>
      </c>
      <c r="AM320" s="148">
        <v>1.5405623512591362</v>
      </c>
      <c r="AN320" s="14"/>
      <c r="AO320" s="14" t="s">
        <v>17</v>
      </c>
      <c r="AP320" s="148">
        <v>-0.22843064921690451</v>
      </c>
      <c r="AQ320" s="148">
        <v>-0.13526398805930559</v>
      </c>
      <c r="AR320" s="148">
        <v>-9.8386205237453978E-2</v>
      </c>
      <c r="AS320" s="148">
        <v>-6.9751917448710718E-2</v>
      </c>
      <c r="AT320" s="148">
        <v>-5.5381513269993181E-2</v>
      </c>
      <c r="AU320" s="148">
        <v>-6.9577559228987243E-2</v>
      </c>
      <c r="AV320" s="14"/>
      <c r="AW320" s="14" t="s">
        <v>17</v>
      </c>
      <c r="AX320" s="148">
        <v>1.5002032391108207</v>
      </c>
      <c r="AY320" s="148">
        <v>1.5002032391108207</v>
      </c>
      <c r="AZ320" s="148">
        <v>1.5002032391108207</v>
      </c>
      <c r="BA320" s="148">
        <v>1.5002032391108207</v>
      </c>
      <c r="BB320" s="148">
        <v>1.5375111226719762</v>
      </c>
      <c r="BC320" s="148">
        <v>1.4981037042421936</v>
      </c>
      <c r="BF320" s="11"/>
      <c r="BG320" s="11"/>
      <c r="BH320" s="11"/>
      <c r="BI320" s="11"/>
      <c r="BJ320" s="11"/>
      <c r="BK320" s="11"/>
      <c r="BN320" s="11"/>
      <c r="BO320" s="11"/>
      <c r="BP320" s="11"/>
      <c r="BQ320" s="11"/>
      <c r="BR320" s="11"/>
      <c r="BS320" s="11"/>
      <c r="BV320" s="11"/>
      <c r="BW320" s="11"/>
      <c r="BX320" s="11"/>
      <c r="BY320" s="11"/>
      <c r="BZ320" s="11"/>
      <c r="CA320" s="11"/>
    </row>
    <row r="321" spans="1:79">
      <c r="A321" s="14" t="s">
        <v>18</v>
      </c>
      <c r="B321" s="267">
        <v>-0.28678413672439923</v>
      </c>
      <c r="C321" s="267">
        <v>-0.29080145667710361</v>
      </c>
      <c r="D321" s="267">
        <v>-0.30619003011362939</v>
      </c>
      <c r="E321" s="267">
        <v>-0.32577768583238698</v>
      </c>
      <c r="F321" s="267">
        <v>-0.35046793276831317</v>
      </c>
      <c r="G321" s="267">
        <v>-0.37483042617080564</v>
      </c>
      <c r="H321" s="14"/>
      <c r="I321" s="14" t="s">
        <v>18</v>
      </c>
      <c r="J321" s="148">
        <v>0.33845725131293375</v>
      </c>
      <c r="K321" s="148">
        <v>0.33845725131293375</v>
      </c>
      <c r="L321" s="148">
        <v>-2.7589793246783036E-2</v>
      </c>
      <c r="M321" s="148">
        <v>-0.39418005500729758</v>
      </c>
      <c r="N321" s="148">
        <v>-0.45032150419531081</v>
      </c>
      <c r="O321" s="148">
        <v>-0.47503986203637866</v>
      </c>
      <c r="P321" s="14"/>
      <c r="Q321" s="14" t="s">
        <v>18</v>
      </c>
      <c r="R321" s="148">
        <v>-0.90868141880235331</v>
      </c>
      <c r="S321" s="148">
        <v>-0.99043725343264788</v>
      </c>
      <c r="T321" s="148">
        <v>-1.0170164543180626</v>
      </c>
      <c r="U321" s="148">
        <v>-0.6695199030545903</v>
      </c>
      <c r="V321" s="148">
        <v>-0.45297912323554246</v>
      </c>
      <c r="W321" s="148">
        <v>-0.31671245519025248</v>
      </c>
      <c r="X321" s="14"/>
      <c r="Y321" s="14" t="s">
        <v>18</v>
      </c>
      <c r="Z321" s="148">
        <v>-0.71427767304787015</v>
      </c>
      <c r="AA321" s="148">
        <v>-0.6311809691878516</v>
      </c>
      <c r="AB321" s="148">
        <v>-0.57866897973201059</v>
      </c>
      <c r="AC321" s="148">
        <v>-0.47538822731206293</v>
      </c>
      <c r="AD321" s="148">
        <v>-0.50330776589063064</v>
      </c>
      <c r="AE321" s="148">
        <v>-0.39417266185853705</v>
      </c>
      <c r="AF321" s="14"/>
      <c r="AG321" s="14" t="s">
        <v>18</v>
      </c>
      <c r="AH321" s="148">
        <v>-0.8331042803264449</v>
      </c>
      <c r="AI321" s="148">
        <v>-0.83888632964612719</v>
      </c>
      <c r="AJ321" s="148">
        <v>-0.90568314515337844</v>
      </c>
      <c r="AK321" s="148">
        <v>-0.95691958067846983</v>
      </c>
      <c r="AL321" s="148">
        <v>-0.97637488345288426</v>
      </c>
      <c r="AM321" s="148">
        <v>-0.88819536438444879</v>
      </c>
      <c r="AN321" s="14"/>
      <c r="AO321" s="14" t="s">
        <v>18</v>
      </c>
      <c r="AP321" s="148">
        <v>0.40077447196834193</v>
      </c>
      <c r="AQ321" s="148">
        <v>0.16321090852338554</v>
      </c>
      <c r="AR321" s="148">
        <v>7.0426883248331476E-2</v>
      </c>
      <c r="AS321" s="148">
        <v>-0.43936584823196362</v>
      </c>
      <c r="AT321" s="148">
        <v>-0.5883105618722938</v>
      </c>
      <c r="AU321" s="148">
        <v>-0.67101597830054327</v>
      </c>
      <c r="AV321" s="14"/>
      <c r="AW321" s="14" t="s">
        <v>18</v>
      </c>
      <c r="AX321" s="148">
        <v>-0.14910075975400747</v>
      </c>
      <c r="AY321" s="148">
        <v>-0.14910075975400747</v>
      </c>
      <c r="AZ321" s="148">
        <v>-0.14910075975400747</v>
      </c>
      <c r="BA321" s="148">
        <v>-0.14910075975400747</v>
      </c>
      <c r="BB321" s="148">
        <v>-0.12300088981376026</v>
      </c>
      <c r="BC321" s="148">
        <v>-9.3049919518142354E-3</v>
      </c>
      <c r="BF321" s="11"/>
      <c r="BG321" s="11"/>
      <c r="BH321" s="11"/>
      <c r="BI321" s="11"/>
      <c r="BJ321" s="11"/>
      <c r="BK321" s="11"/>
      <c r="BN321" s="11"/>
      <c r="BO321" s="11"/>
      <c r="BP321" s="11"/>
      <c r="BQ321" s="11"/>
      <c r="BR321" s="11"/>
      <c r="BS321" s="11"/>
      <c r="BV321" s="11"/>
      <c r="BW321" s="11"/>
      <c r="BX321" s="11"/>
      <c r="BY321" s="11"/>
      <c r="BZ321" s="11"/>
      <c r="CA321" s="11"/>
    </row>
    <row r="322" spans="1:79">
      <c r="A322" s="14" t="s">
        <v>19</v>
      </c>
      <c r="B322" s="267">
        <v>-0.16326150181020893</v>
      </c>
      <c r="C322" s="267">
        <v>-0.12133313178207963</v>
      </c>
      <c r="D322" s="267">
        <v>-8.2941741462796814E-2</v>
      </c>
      <c r="E322" s="267">
        <v>-3.4034747911909975E-2</v>
      </c>
      <c r="F322" s="267">
        <v>3.727273610581576E-2</v>
      </c>
      <c r="G322" s="267">
        <v>5.708322481150023E-2</v>
      </c>
      <c r="H322" s="14"/>
      <c r="I322" s="14" t="s">
        <v>19</v>
      </c>
      <c r="J322" s="148">
        <v>0.99082522702653586</v>
      </c>
      <c r="K322" s="148">
        <v>0.99082522702653586</v>
      </c>
      <c r="L322" s="148">
        <v>1.3755801022728527</v>
      </c>
      <c r="M322" s="148">
        <v>1.6478858289933405</v>
      </c>
      <c r="N322" s="148">
        <v>1.2581764735800745</v>
      </c>
      <c r="O322" s="148">
        <v>0.80593874577568614</v>
      </c>
      <c r="P322" s="14"/>
      <c r="Q322" s="14" t="s">
        <v>19</v>
      </c>
      <c r="R322" s="148">
        <v>0.73165839236247143</v>
      </c>
      <c r="S322" s="148">
        <v>0.76362459257564708</v>
      </c>
      <c r="T322" s="148">
        <v>0.77187242298406677</v>
      </c>
      <c r="U322" s="148">
        <v>0.75872960409165247</v>
      </c>
      <c r="V322" s="148">
        <v>0.68656557176961541</v>
      </c>
      <c r="W322" s="148">
        <v>0.7273703818143965</v>
      </c>
      <c r="X322" s="14"/>
      <c r="Y322" s="14" t="s">
        <v>19</v>
      </c>
      <c r="Z322" s="148">
        <v>-0.20968842156490433</v>
      </c>
      <c r="AA322" s="148">
        <v>-0.20048211685261721</v>
      </c>
      <c r="AB322" s="148">
        <v>-0.30978263218140367</v>
      </c>
      <c r="AC322" s="148">
        <v>-0.38584368466286839</v>
      </c>
      <c r="AD322" s="148">
        <v>-0.28934663796437016</v>
      </c>
      <c r="AE322" s="148">
        <v>1.1825711291718524E-5</v>
      </c>
      <c r="AF322" s="14"/>
      <c r="AG322" s="14" t="s">
        <v>19</v>
      </c>
      <c r="AH322" s="148">
        <v>-0.84395137306757473</v>
      </c>
      <c r="AI322" s="148">
        <v>-0.84975240577126232</v>
      </c>
      <c r="AJ322" s="148">
        <v>-0.45687139846730535</v>
      </c>
      <c r="AK322" s="148">
        <v>-9.1772503982545481E-2</v>
      </c>
      <c r="AL322" s="148">
        <v>0.19013685039771516</v>
      </c>
      <c r="AM322" s="148">
        <v>0.38467576381165391</v>
      </c>
      <c r="AN322" s="14"/>
      <c r="AO322" s="14" t="s">
        <v>19</v>
      </c>
      <c r="AP322" s="148">
        <v>0.79105217812676165</v>
      </c>
      <c r="AQ322" s="148">
        <v>0.72978671060059941</v>
      </c>
      <c r="AR322" s="148">
        <v>0.60321913503831748</v>
      </c>
      <c r="AS322" s="148">
        <v>0.39599227090392253</v>
      </c>
      <c r="AT322" s="148">
        <v>0.30495916469476703</v>
      </c>
      <c r="AU322" s="148">
        <v>0.1226852340568495</v>
      </c>
      <c r="AV322" s="14"/>
      <c r="AW322" s="14" t="s">
        <v>19</v>
      </c>
      <c r="AX322" s="148">
        <v>0.1834202077590629</v>
      </c>
      <c r="AY322" s="148">
        <v>0.1834202077590629</v>
      </c>
      <c r="AZ322" s="148">
        <v>0.1834202077590629</v>
      </c>
      <c r="BA322" s="148">
        <v>0.1834202077590629</v>
      </c>
      <c r="BB322" s="148">
        <v>0.15375111226719601</v>
      </c>
      <c r="BC322" s="148">
        <v>-9.3049919518142354E-3</v>
      </c>
      <c r="BF322" s="11"/>
      <c r="BG322" s="11"/>
      <c r="BH322" s="11"/>
      <c r="BI322" s="11"/>
      <c r="BJ322" s="11"/>
      <c r="BK322" s="11"/>
      <c r="BN322" s="11"/>
      <c r="BO322" s="11"/>
      <c r="BP322" s="11"/>
      <c r="BQ322" s="11"/>
      <c r="BR322" s="11"/>
      <c r="BS322" s="11"/>
      <c r="BV322" s="11"/>
      <c r="BW322" s="11"/>
      <c r="BX322" s="11"/>
      <c r="BY322" s="11"/>
      <c r="BZ322" s="11"/>
      <c r="CA322" s="11"/>
    </row>
    <row r="323" spans="1:79">
      <c r="A323" s="14" t="s">
        <v>64</v>
      </c>
      <c r="B323" s="267">
        <v>-6.9343509910500756E-2</v>
      </c>
      <c r="C323" s="267">
        <v>-0.14960162733391719</v>
      </c>
      <c r="D323" s="267">
        <v>-0.19676040936373815</v>
      </c>
      <c r="E323" s="267">
        <v>-0.2187524159686754</v>
      </c>
      <c r="F323" s="267">
        <v>-0.24777585472403676</v>
      </c>
      <c r="G323" s="267">
        <v>-0.22608501328696787</v>
      </c>
      <c r="H323" s="14"/>
      <c r="I323" s="14" t="s">
        <v>64</v>
      </c>
      <c r="J323" s="148">
        <v>2.2507995170766515</v>
      </c>
      <c r="K323" s="148">
        <v>2.2507995170766515</v>
      </c>
      <c r="L323" s="148">
        <v>1.4828376290316334</v>
      </c>
      <c r="M323" s="148">
        <v>0.58442150926334946</v>
      </c>
      <c r="N323" s="148">
        <v>0.91282498895784314</v>
      </c>
      <c r="O323" s="148">
        <v>1.1676117880212609</v>
      </c>
      <c r="P323" s="14"/>
      <c r="Q323" s="14" t="s">
        <v>64</v>
      </c>
      <c r="R323" s="148">
        <v>1.6696006351398005</v>
      </c>
      <c r="S323" s="148">
        <v>1.8057094102159081</v>
      </c>
      <c r="T323" s="148">
        <v>1.7482507033436259</v>
      </c>
      <c r="U323" s="148">
        <v>1.5856108977026353</v>
      </c>
      <c r="V323" s="148">
        <v>1.5811234054935577</v>
      </c>
      <c r="W323" s="148">
        <v>1.4683323951725344</v>
      </c>
      <c r="X323" s="14"/>
      <c r="Y323" s="14" t="s">
        <v>64</v>
      </c>
      <c r="Z323" s="148">
        <v>0.47041615141844428</v>
      </c>
      <c r="AA323" s="148">
        <v>0.29633625348637588</v>
      </c>
      <c r="AB323" s="148">
        <v>7.3036545295580901E-2</v>
      </c>
      <c r="AC323" s="148">
        <v>0.38251694702115568</v>
      </c>
      <c r="AD323" s="148">
        <v>0.41972034485227044</v>
      </c>
      <c r="AE323" s="148">
        <v>0.46125350440464674</v>
      </c>
      <c r="AF323" s="14"/>
      <c r="AG323" s="14" t="s">
        <v>64</v>
      </c>
      <c r="AH323" s="148">
        <v>-0.34645983790648138</v>
      </c>
      <c r="AI323" s="148">
        <v>-0.35139021585716806</v>
      </c>
      <c r="AJ323" s="148">
        <v>0.11596423462460018</v>
      </c>
      <c r="AK323" s="148">
        <v>0.76309792935165377</v>
      </c>
      <c r="AL323" s="148">
        <v>0.95854350105582808</v>
      </c>
      <c r="AM323" s="148">
        <v>1.0831304389770091</v>
      </c>
      <c r="AN323" s="14"/>
      <c r="AO323" s="14" t="s">
        <v>64</v>
      </c>
      <c r="AP323" s="148">
        <v>0.34178690769867448</v>
      </c>
      <c r="AQ323" s="148">
        <v>0.27670038966279337</v>
      </c>
      <c r="AR323" s="148">
        <v>0.20077749490460989</v>
      </c>
      <c r="AS323" s="148">
        <v>0.34732668047947135</v>
      </c>
      <c r="AT323" s="148">
        <v>0.39955322046032965</v>
      </c>
      <c r="AU323" s="148">
        <v>0.44053332909256399</v>
      </c>
      <c r="AV323" s="14"/>
      <c r="AW323" s="14" t="s">
        <v>64</v>
      </c>
      <c r="AX323" s="148">
        <v>2.1785460128374852</v>
      </c>
      <c r="AY323" s="148">
        <v>2.1785460128374852</v>
      </c>
      <c r="AZ323" s="148">
        <v>2.1785460128374852</v>
      </c>
      <c r="BA323" s="148">
        <v>2.1785460128374852</v>
      </c>
      <c r="BB323" s="148">
        <v>1.9526391257934099</v>
      </c>
      <c r="BC323" s="148">
        <v>1.4981037042421936</v>
      </c>
      <c r="BF323" s="11"/>
      <c r="BG323" s="11"/>
      <c r="BH323" s="11"/>
      <c r="BI323" s="11"/>
      <c r="BJ323" s="11"/>
      <c r="BK323" s="11"/>
      <c r="BN323" s="11"/>
      <c r="BO323" s="11"/>
      <c r="BP323" s="11"/>
      <c r="BQ323" s="11"/>
      <c r="BR323" s="11"/>
      <c r="BS323" s="11"/>
      <c r="BV323" s="11"/>
      <c r="BW323" s="11"/>
      <c r="BX323" s="11"/>
      <c r="BY323" s="11"/>
      <c r="BZ323" s="11"/>
      <c r="CA323" s="11"/>
    </row>
    <row r="324" spans="1:79">
      <c r="A324" s="14" t="s">
        <v>65</v>
      </c>
      <c r="B324" s="267">
        <v>0.75728562503222585</v>
      </c>
      <c r="C324" s="267">
        <v>0.63546815113093258</v>
      </c>
      <c r="D324" s="267">
        <v>0.61772266579923729</v>
      </c>
      <c r="E324" s="267">
        <v>0.60710819798090054</v>
      </c>
      <c r="F324" s="267">
        <v>0.63971441578012733</v>
      </c>
      <c r="G324" s="267">
        <v>0.63529263231307209</v>
      </c>
      <c r="H324" s="14"/>
      <c r="I324" s="14" t="s">
        <v>65</v>
      </c>
      <c r="J324" s="148">
        <v>0.36815063064228948</v>
      </c>
      <c r="K324" s="148">
        <v>0.36815063064228948</v>
      </c>
      <c r="L324" s="148">
        <v>0.30486210787567197</v>
      </c>
      <c r="M324" s="148">
        <v>0.21549184605588509</v>
      </c>
      <c r="N324" s="148">
        <v>0.34362623003412657</v>
      </c>
      <c r="O324" s="148">
        <v>0.44383970465820871</v>
      </c>
      <c r="P324" s="14"/>
      <c r="Q324" s="14" t="s">
        <v>65</v>
      </c>
      <c r="R324" s="148">
        <v>1.5018867991636311</v>
      </c>
      <c r="S324" s="148">
        <v>1.435495067106868</v>
      </c>
      <c r="T324" s="148">
        <v>1.4171014264384607</v>
      </c>
      <c r="U324" s="148">
        <v>1.3771821418750738</v>
      </c>
      <c r="V324" s="148">
        <v>1.2829374609189104</v>
      </c>
      <c r="W324" s="148">
        <v>1.1719475898292793</v>
      </c>
      <c r="X324" s="14"/>
      <c r="Y324" s="14" t="s">
        <v>65</v>
      </c>
      <c r="Z324" s="148">
        <v>0.21039516132707575</v>
      </c>
      <c r="AA324" s="148">
        <v>0.25168582200575029</v>
      </c>
      <c r="AB324" s="148">
        <v>0.23298071038453338</v>
      </c>
      <c r="AC324" s="148">
        <v>0.19713434886086309</v>
      </c>
      <c r="AD324" s="148">
        <v>0.10628143943690094</v>
      </c>
      <c r="AE324" s="148">
        <v>-0.50477695319375504</v>
      </c>
      <c r="AF324" s="14"/>
      <c r="AG324" s="14" t="s">
        <v>65</v>
      </c>
      <c r="AH324" s="148">
        <v>0.93879345230901179</v>
      </c>
      <c r="AI324" s="148">
        <v>0.9361123827522333</v>
      </c>
      <c r="AJ324" s="148">
        <v>0.86212267937553755</v>
      </c>
      <c r="AK324" s="148">
        <v>0.72294431594023334</v>
      </c>
      <c r="AL324" s="148">
        <v>0.59589261269325189</v>
      </c>
      <c r="AM324" s="148">
        <v>0.44162969198012192</v>
      </c>
      <c r="AN324" s="14"/>
      <c r="AO324" s="14" t="s">
        <v>65</v>
      </c>
      <c r="AP324" s="148">
        <v>1.3752927933845809</v>
      </c>
      <c r="AQ324" s="148">
        <v>1.631441809849594</v>
      </c>
      <c r="AR324" s="148">
        <v>1.7365159015790494</v>
      </c>
      <c r="AS324" s="148">
        <v>1.6661803507762585</v>
      </c>
      <c r="AT324" s="148">
        <v>1.895232078620984</v>
      </c>
      <c r="AU324" s="148">
        <v>1.7985483077992097</v>
      </c>
      <c r="AV324" s="14"/>
      <c r="AW324" s="14" t="s">
        <v>65</v>
      </c>
      <c r="AX324" s="148">
        <v>1.0213730458920001</v>
      </c>
      <c r="AY324" s="148">
        <v>1.0213730458920001</v>
      </c>
      <c r="AZ324" s="148">
        <v>1.0213730458920001</v>
      </c>
      <c r="BA324" s="148">
        <v>1.0213730458920001</v>
      </c>
      <c r="BB324" s="148">
        <v>1.1223831195505423</v>
      </c>
      <c r="BC324" s="148">
        <v>0.89514022576458996</v>
      </c>
      <c r="BF324" s="11"/>
      <c r="BG324" s="11"/>
      <c r="BH324" s="11"/>
      <c r="BI324" s="11"/>
      <c r="BJ324" s="11"/>
      <c r="BK324" s="11"/>
      <c r="BN324" s="11"/>
      <c r="BO324" s="11"/>
      <c r="BP324" s="11"/>
      <c r="BQ324" s="11"/>
      <c r="BR324" s="11"/>
      <c r="BS324" s="11"/>
      <c r="BV324" s="11"/>
      <c r="BW324" s="11"/>
      <c r="BX324" s="11"/>
      <c r="BY324" s="11"/>
      <c r="BZ324" s="11"/>
      <c r="CA324" s="11"/>
    </row>
    <row r="325" spans="1:79">
      <c r="A325" s="14" t="s">
        <v>66</v>
      </c>
      <c r="B325" s="267">
        <v>-0.2505616672503731</v>
      </c>
      <c r="C325" s="267">
        <v>-0.25404256245578538</v>
      </c>
      <c r="D325" s="267">
        <v>-0.26929309138192209</v>
      </c>
      <c r="E325" s="267">
        <v>-0.28924870933216468</v>
      </c>
      <c r="F325" s="267">
        <v>-0.31407773682862011</v>
      </c>
      <c r="G325" s="267">
        <v>-0.33919687334366438</v>
      </c>
      <c r="H325" s="14"/>
      <c r="I325" s="14" t="s">
        <v>66</v>
      </c>
      <c r="J325" s="148">
        <v>-1.1063250862049621</v>
      </c>
      <c r="K325" s="148">
        <v>-1.1063250862049621</v>
      </c>
      <c r="L325" s="148">
        <v>-1.0938967638162214</v>
      </c>
      <c r="M325" s="148">
        <v>-0.98955928146680117</v>
      </c>
      <c r="N325" s="148">
        <v>-0.98660817646442867</v>
      </c>
      <c r="O325" s="148">
        <v>-0.92063468204682775</v>
      </c>
      <c r="P325" s="14"/>
      <c r="Q325" s="14" t="s">
        <v>66</v>
      </c>
      <c r="R325" s="148">
        <v>-0.93885509653945498</v>
      </c>
      <c r="S325" s="148">
        <v>-0.97089816310189292</v>
      </c>
      <c r="T325" s="148">
        <v>-1.0170164543180626</v>
      </c>
      <c r="U325" s="148">
        <v>-1.1137123335067711</v>
      </c>
      <c r="V325" s="148">
        <v>-1.1974274416792927</v>
      </c>
      <c r="W325" s="148">
        <v>-1.2570505062973072</v>
      </c>
      <c r="X325" s="14"/>
      <c r="Y325" s="14" t="s">
        <v>66</v>
      </c>
      <c r="Z325" s="148">
        <v>-1.0022519574438984</v>
      </c>
      <c r="AA325" s="148">
        <v>-1.0602992752759848</v>
      </c>
      <c r="AB325" s="148">
        <v>-1.1807114763301549</v>
      </c>
      <c r="AC325" s="148">
        <v>-1.3363849518230586</v>
      </c>
      <c r="AD325" s="148">
        <v>-1.453302979122733</v>
      </c>
      <c r="AE325" s="148">
        <v>-1.5407211601645854</v>
      </c>
      <c r="AF325" s="14"/>
      <c r="AG325" s="14" t="s">
        <v>66</v>
      </c>
      <c r="AH325" s="148">
        <v>-0.83675879791469698</v>
      </c>
      <c r="AI325" s="148">
        <v>-0.84254724296753913</v>
      </c>
      <c r="AJ325" s="148">
        <v>-0.99170269445156078</v>
      </c>
      <c r="AK325" s="148">
        <v>-1.1594920064968619</v>
      </c>
      <c r="AL325" s="148">
        <v>-1.301480609772842</v>
      </c>
      <c r="AM325" s="148">
        <v>-1.4202389606557975</v>
      </c>
      <c r="AN325" s="14"/>
      <c r="AO325" s="14" t="s">
        <v>66</v>
      </c>
      <c r="AP325" s="148" t="s">
        <v>345</v>
      </c>
      <c r="AQ325" s="148" t="s">
        <v>345</v>
      </c>
      <c r="AR325" s="148" t="s">
        <v>345</v>
      </c>
      <c r="AS325" s="148" t="s">
        <v>345</v>
      </c>
      <c r="AT325" s="148" t="s">
        <v>345</v>
      </c>
      <c r="AU325" s="148" t="s">
        <v>345</v>
      </c>
      <c r="AV325" s="14"/>
      <c r="AW325" s="14" t="s">
        <v>66</v>
      </c>
      <c r="AX325" s="148">
        <v>-1.1599645009937418</v>
      </c>
      <c r="AY325" s="148">
        <v>-1.1599645009937418</v>
      </c>
      <c r="AZ325" s="148">
        <v>-1.1599645009937418</v>
      </c>
      <c r="BA325" s="148">
        <v>-1.1599645009937418</v>
      </c>
      <c r="BB325" s="148">
        <v>-1.2300088981375841</v>
      </c>
      <c r="BC325" s="148">
        <v>-1.3659728185264219</v>
      </c>
      <c r="BF325" s="11"/>
      <c r="BG325" s="11"/>
      <c r="BH325" s="11"/>
      <c r="BI325" s="11"/>
      <c r="BJ325" s="11"/>
      <c r="BK325" s="11"/>
      <c r="BN325" s="11"/>
      <c r="BO325" s="11"/>
      <c r="BP325" s="11"/>
      <c r="BQ325" s="11"/>
      <c r="BR325" s="11"/>
      <c r="BS325" s="11"/>
      <c r="BV325" s="11"/>
      <c r="BW325" s="11"/>
      <c r="BX325" s="11"/>
      <c r="BY325" s="11"/>
      <c r="BZ325" s="11"/>
      <c r="CA325" s="11"/>
    </row>
    <row r="326" spans="1:79">
      <c r="A326" s="14" t="s">
        <v>67</v>
      </c>
      <c r="B326" s="267">
        <v>-0.58867785155752306</v>
      </c>
      <c r="C326" s="267">
        <v>-0.58999454103293303</v>
      </c>
      <c r="D326" s="267">
        <v>-0.60323099335610275</v>
      </c>
      <c r="E326" s="267">
        <v>-0.61518431185529232</v>
      </c>
      <c r="F326" s="267">
        <v>-0.63956905238446082</v>
      </c>
      <c r="G326" s="267">
        <v>-0.66180374559500255</v>
      </c>
      <c r="H326" s="14"/>
      <c r="I326" s="14" t="s">
        <v>67</v>
      </c>
      <c r="J326" s="148">
        <v>0.13104678077355503</v>
      </c>
      <c r="K326" s="148">
        <v>0.13104678077355503</v>
      </c>
      <c r="L326" s="148">
        <v>-7.727185109608814E-2</v>
      </c>
      <c r="M326" s="148">
        <v>-0.28073195034059556</v>
      </c>
      <c r="N326" s="148">
        <v>-0.27516608412254756</v>
      </c>
      <c r="O326" s="148">
        <v>-0.25224245203115414</v>
      </c>
      <c r="P326" s="14"/>
      <c r="Q326" s="14" t="s">
        <v>67</v>
      </c>
      <c r="R326" s="148">
        <v>-0.49150197479844648</v>
      </c>
      <c r="S326" s="148">
        <v>-0.65553038934234031</v>
      </c>
      <c r="T326" s="148">
        <v>-0.6722115371281483</v>
      </c>
      <c r="U326" s="148">
        <v>-0.72418974064870489</v>
      </c>
      <c r="V326" s="148">
        <v>-0.80097567446072748</v>
      </c>
      <c r="W326" s="148">
        <v>-0.80507378217629799</v>
      </c>
      <c r="X326" s="14"/>
      <c r="Y326" s="14" t="s">
        <v>67</v>
      </c>
      <c r="Z326" s="148">
        <v>-1.0275298539438222</v>
      </c>
      <c r="AA326" s="148">
        <v>-0.94210953924270724</v>
      </c>
      <c r="AB326" s="148">
        <v>-1.036753612876171</v>
      </c>
      <c r="AC326" s="148">
        <v>-1.0420988182336801</v>
      </c>
      <c r="AD326" s="148">
        <v>-0.97243518196242118</v>
      </c>
      <c r="AE326" s="148">
        <v>-0.83418538608342652</v>
      </c>
      <c r="AF326" s="14"/>
      <c r="AG326" s="14" t="s">
        <v>67</v>
      </c>
      <c r="AH326" s="148">
        <v>-0.90746125585104953</v>
      </c>
      <c r="AI326" s="148">
        <v>-0.91337343653897374</v>
      </c>
      <c r="AJ326" s="148">
        <v>-1.0245395399586965</v>
      </c>
      <c r="AK326" s="148">
        <v>-0.94168590236795169</v>
      </c>
      <c r="AL326" s="148">
        <v>-0.62192619929940607</v>
      </c>
      <c r="AM326" s="148">
        <v>-0.25163034986084976</v>
      </c>
      <c r="AN326" s="14"/>
      <c r="AO326" s="14" t="s">
        <v>67</v>
      </c>
      <c r="AP326" s="148">
        <v>-0.58431925123172768</v>
      </c>
      <c r="AQ326" s="148">
        <v>-0.48892492323570957</v>
      </c>
      <c r="AR326" s="148">
        <v>-0.45329228879750566</v>
      </c>
      <c r="AS326" s="148">
        <v>-0.42135271373726935</v>
      </c>
      <c r="AT326" s="148">
        <v>-0.41976334232722506</v>
      </c>
      <c r="AU326" s="148">
        <v>-0.44767716634777399</v>
      </c>
      <c r="AV326" s="14"/>
      <c r="AW326" s="14" t="s">
        <v>67</v>
      </c>
      <c r="AX326" s="148">
        <v>0.15681853035801666</v>
      </c>
      <c r="AY326" s="148">
        <v>0.15681853035801666</v>
      </c>
      <c r="AZ326" s="148">
        <v>0.15681853035801666</v>
      </c>
      <c r="BA326" s="148">
        <v>0.15681853035801666</v>
      </c>
      <c r="BB326" s="148">
        <v>-0.26137689085423776</v>
      </c>
      <c r="BC326" s="148">
        <v>-0.76300934004881882</v>
      </c>
      <c r="BF326" s="11"/>
      <c r="BG326" s="11"/>
      <c r="BH326" s="11"/>
      <c r="BI326" s="11"/>
      <c r="BJ326" s="11"/>
      <c r="BK326" s="11"/>
      <c r="BN326" s="11"/>
      <c r="BO326" s="11"/>
      <c r="BP326" s="11"/>
      <c r="BQ326" s="11"/>
      <c r="BR326" s="11"/>
      <c r="BS326" s="11"/>
      <c r="BV326" s="11"/>
      <c r="BW326" s="11"/>
      <c r="BX326" s="11"/>
      <c r="BY326" s="11"/>
      <c r="BZ326" s="11"/>
      <c r="CA326" s="11"/>
    </row>
    <row r="327" spans="1:79">
      <c r="A327" s="14" t="s">
        <v>68</v>
      </c>
      <c r="B327" s="267">
        <v>-0.56715564243315031</v>
      </c>
      <c r="C327" s="267">
        <v>-0.54421635097870347</v>
      </c>
      <c r="D327" s="267">
        <v>-0.52589122751848849</v>
      </c>
      <c r="E327" s="267">
        <v>-0.52994001734739005</v>
      </c>
      <c r="F327" s="267">
        <v>-0.54504598018938832</v>
      </c>
      <c r="G327" s="267">
        <v>-0.54798267644534315</v>
      </c>
      <c r="H327" s="14"/>
      <c r="I327" s="14" t="s">
        <v>68</v>
      </c>
      <c r="J327" s="148">
        <v>-1.5291233530736961</v>
      </c>
      <c r="K327" s="148">
        <v>-1.5291233530736961</v>
      </c>
      <c r="L327" s="148">
        <v>-0.60055857255559497</v>
      </c>
      <c r="M327" s="148">
        <v>0.38566400305593812</v>
      </c>
      <c r="N327" s="148">
        <v>-1.2545666638931637E-2</v>
      </c>
      <c r="O327" s="148">
        <v>-0.39154408314340733</v>
      </c>
      <c r="P327" s="14"/>
      <c r="Q327" s="14" t="s">
        <v>68</v>
      </c>
      <c r="R327" s="148">
        <v>-0.59366445700430426</v>
      </c>
      <c r="S327" s="148">
        <v>-0.33570633182314163</v>
      </c>
      <c r="T327" s="148">
        <v>-0.19528830018328677</v>
      </c>
      <c r="U327" s="148">
        <v>-0.23216120230167392</v>
      </c>
      <c r="V327" s="148">
        <v>-0.27915027145509458</v>
      </c>
      <c r="W327" s="148">
        <v>-0.30183932677666364</v>
      </c>
      <c r="X327" s="14"/>
      <c r="Y327" s="14" t="s">
        <v>68</v>
      </c>
      <c r="Z327" s="148" t="s">
        <v>345</v>
      </c>
      <c r="AA327" s="148" t="s">
        <v>345</v>
      </c>
      <c r="AB327" s="148" t="s">
        <v>345</v>
      </c>
      <c r="AC327" s="148" t="s">
        <v>345</v>
      </c>
      <c r="AD327" s="148" t="s">
        <v>345</v>
      </c>
      <c r="AE327" s="148" t="s">
        <v>345</v>
      </c>
      <c r="AF327" s="14"/>
      <c r="AG327" s="14" t="s">
        <v>68</v>
      </c>
      <c r="AH327" s="148">
        <v>0.58412041537270487</v>
      </c>
      <c r="AI327" s="148">
        <v>0.580818636228838</v>
      </c>
      <c r="AJ327" s="148">
        <v>0.49181430055874958</v>
      </c>
      <c r="AK327" s="148">
        <v>0.34692079580228313</v>
      </c>
      <c r="AL327" s="148">
        <v>0.21688539230371431</v>
      </c>
      <c r="AM327" s="148">
        <v>6.9714638889630892E-2</v>
      </c>
      <c r="AN327" s="14"/>
      <c r="AO327" s="14" t="s">
        <v>68</v>
      </c>
      <c r="AP327" s="148">
        <v>-1.0882502649893715</v>
      </c>
      <c r="AQ327" s="148">
        <v>-1.0752369789514986</v>
      </c>
      <c r="AR327" s="148">
        <v>-1.0100892763988705</v>
      </c>
      <c r="AS327" s="148">
        <v>-0.97936654997116279</v>
      </c>
      <c r="AT327" s="148">
        <v>-0.96047880572953626</v>
      </c>
      <c r="AU327" s="148">
        <v>-0.96242784778149792</v>
      </c>
      <c r="AV327" s="14"/>
      <c r="AW327" s="14" t="s">
        <v>68</v>
      </c>
      <c r="AX327" s="148">
        <v>0.95486885238938624</v>
      </c>
      <c r="AY327" s="148">
        <v>0.95486885238938624</v>
      </c>
      <c r="AZ327" s="148">
        <v>0.95486885238938624</v>
      </c>
      <c r="BA327" s="148">
        <v>0.95486885238938624</v>
      </c>
      <c r="BB327" s="148">
        <v>0.29212711330767355</v>
      </c>
      <c r="BC327" s="148">
        <v>0.29217674728698628</v>
      </c>
      <c r="BF327" s="11"/>
      <c r="BG327" s="11"/>
      <c r="BH327" s="11"/>
      <c r="BI327" s="11"/>
      <c r="BJ327" s="11"/>
      <c r="BK327" s="11"/>
      <c r="BN327" s="11"/>
      <c r="BO327" s="11"/>
      <c r="BP327" s="11"/>
      <c r="BQ327" s="11"/>
      <c r="BR327" s="11"/>
      <c r="BS327" s="11"/>
      <c r="BV327" s="11"/>
      <c r="BW327" s="11"/>
      <c r="BX327" s="11"/>
      <c r="BY327" s="11"/>
      <c r="BZ327" s="11"/>
      <c r="CA327" s="11"/>
    </row>
    <row r="328" spans="1:79">
      <c r="A328" s="14" t="s">
        <v>69</v>
      </c>
      <c r="B328" s="267">
        <v>-0.46144743643801378</v>
      </c>
      <c r="C328" s="267">
        <v>-0.47624479661303248</v>
      </c>
      <c r="D328" s="267">
        <v>-0.49272442665996219</v>
      </c>
      <c r="E328" s="267">
        <v>-0.5149547592605398</v>
      </c>
      <c r="F328" s="267">
        <v>-0.53241882082806524</v>
      </c>
      <c r="G328" s="267">
        <v>-0.54954355860099713</v>
      </c>
      <c r="H328" s="14"/>
      <c r="I328" s="14" t="s">
        <v>69</v>
      </c>
      <c r="J328" s="148">
        <v>-0.23945568369422449</v>
      </c>
      <c r="K328" s="148">
        <v>-0.23945568369422449</v>
      </c>
      <c r="L328" s="148">
        <v>-0.24187268761551611</v>
      </c>
      <c r="M328" s="148">
        <v>-0.22400789800724458</v>
      </c>
      <c r="N328" s="148">
        <v>-0.34955641697198364</v>
      </c>
      <c r="O328" s="148">
        <v>-0.44692393649078627</v>
      </c>
      <c r="P328" s="14"/>
      <c r="Q328" s="14" t="s">
        <v>69</v>
      </c>
      <c r="R328" s="148">
        <v>-0.19163939904063881</v>
      </c>
      <c r="S328" s="148">
        <v>-0.10123724785408299</v>
      </c>
      <c r="T328" s="148">
        <v>-0.11574419552462344</v>
      </c>
      <c r="U328" s="148">
        <v>-0.12897188384278258</v>
      </c>
      <c r="V328" s="148">
        <v>-0.1446277487322139</v>
      </c>
      <c r="W328" s="148">
        <v>-0.17761367722802016</v>
      </c>
      <c r="X328" s="14"/>
      <c r="Y328" s="14" t="s">
        <v>69</v>
      </c>
      <c r="Z328" s="148">
        <v>0.32768433750073089</v>
      </c>
      <c r="AA328" s="148">
        <v>0.16048454034262735</v>
      </c>
      <c r="AB328" s="148">
        <v>-5.2512147022558291E-2</v>
      </c>
      <c r="AC328" s="148">
        <v>-0.17771611019464242</v>
      </c>
      <c r="AD328" s="148">
        <v>-0.27061406315276859</v>
      </c>
      <c r="AE328" s="148">
        <v>-0.21032539499029795</v>
      </c>
      <c r="AF328" s="14"/>
      <c r="AG328" s="14" t="s">
        <v>69</v>
      </c>
      <c r="AH328" s="148">
        <v>-0.68926194300148813</v>
      </c>
      <c r="AI328" s="148">
        <v>-0.6947922553451148</v>
      </c>
      <c r="AJ328" s="148">
        <v>-0.23059748759667606</v>
      </c>
      <c r="AK328" s="148">
        <v>0.31627523786656825</v>
      </c>
      <c r="AL328" s="148">
        <v>0.66718607067291269</v>
      </c>
      <c r="AM328" s="148">
        <v>0.69426884286248747</v>
      </c>
      <c r="AN328" s="14"/>
      <c r="AO328" s="14" t="s">
        <v>69</v>
      </c>
      <c r="AP328" s="148">
        <v>-0.19712842359446364</v>
      </c>
      <c r="AQ328" s="148">
        <v>-0.26327535490871007</v>
      </c>
      <c r="AR328" s="148">
        <v>-0.31020626317725325</v>
      </c>
      <c r="AS328" s="148">
        <v>-0.278452492722634</v>
      </c>
      <c r="AT328" s="148">
        <v>-0.32771817027161998</v>
      </c>
      <c r="AU328" s="148">
        <v>-0.28522373375477672</v>
      </c>
      <c r="AV328" s="14"/>
      <c r="AW328" s="14" t="s">
        <v>69</v>
      </c>
      <c r="AX328" s="148">
        <v>-0.28210914675923632</v>
      </c>
      <c r="AY328" s="148">
        <v>-0.28210914675923632</v>
      </c>
      <c r="AZ328" s="148">
        <v>-0.28210914675923632</v>
      </c>
      <c r="BA328" s="148">
        <v>-0.28210914675923632</v>
      </c>
      <c r="BB328" s="148">
        <v>-0.26137689085423776</v>
      </c>
      <c r="BC328" s="148">
        <v>-0.31078673119061612</v>
      </c>
      <c r="BF328" s="11"/>
      <c r="BG328" s="11"/>
      <c r="BH328" s="11"/>
      <c r="BI328" s="11"/>
      <c r="BJ328" s="11"/>
      <c r="BK328" s="11"/>
      <c r="BN328" s="11"/>
      <c r="BO328" s="11"/>
      <c r="BP328" s="11"/>
      <c r="BQ328" s="11"/>
      <c r="BR328" s="11"/>
      <c r="BS328" s="11"/>
      <c r="BV328" s="11"/>
      <c r="BW328" s="11"/>
      <c r="BX328" s="11"/>
      <c r="BY328" s="11"/>
      <c r="BZ328" s="11"/>
      <c r="CA328" s="11"/>
    </row>
    <row r="329" spans="1:79">
      <c r="A329" s="14" t="s">
        <v>70</v>
      </c>
      <c r="B329" s="267">
        <v>-0.27035795564762882</v>
      </c>
      <c r="C329" s="267">
        <v>-0.27401600825972144</v>
      </c>
      <c r="D329" s="267">
        <v>-0.28933235363414711</v>
      </c>
      <c r="E329" s="267">
        <v>-0.30924927342397635</v>
      </c>
      <c r="F329" s="267">
        <v>-0.33388198894434662</v>
      </c>
      <c r="G329" s="267">
        <v>-0.35892776399017312</v>
      </c>
      <c r="H329" s="14"/>
      <c r="I329" s="14" t="s">
        <v>70</v>
      </c>
      <c r="J329" s="148">
        <v>-0.92107385397107233</v>
      </c>
      <c r="K329" s="148">
        <v>-0.92107385397107233</v>
      </c>
      <c r="L329" s="148">
        <v>-1.1663304182507226</v>
      </c>
      <c r="M329" s="148">
        <v>-1.3156109208632287</v>
      </c>
      <c r="N329" s="148">
        <v>-1.2837186573600559</v>
      </c>
      <c r="O329" s="148">
        <v>-1.1711220187257416</v>
      </c>
      <c r="P329" s="14"/>
      <c r="Q329" s="14" t="s">
        <v>70</v>
      </c>
      <c r="R329" s="148">
        <v>-1.0618696962240672</v>
      </c>
      <c r="S329" s="148">
        <v>-1.0086051795296656</v>
      </c>
      <c r="T329" s="148">
        <v>-1.0245270564746747</v>
      </c>
      <c r="U329" s="148">
        <v>-1.0624593607622888</v>
      </c>
      <c r="V329" s="148">
        <v>-1.1630837626766355</v>
      </c>
      <c r="W329" s="148">
        <v>-1.2028491350201596</v>
      </c>
      <c r="X329" s="14"/>
      <c r="Y329" s="14" t="s">
        <v>70</v>
      </c>
      <c r="Z329" s="148">
        <v>-1.1265195727190709</v>
      </c>
      <c r="AA329" s="148">
        <v>-1.223622387476502</v>
      </c>
      <c r="AB329" s="148">
        <v>-1.3316481313608262</v>
      </c>
      <c r="AC329" s="148">
        <v>-1.4732964596960563</v>
      </c>
      <c r="AD329" s="148">
        <v>-1.5742841914476593</v>
      </c>
      <c r="AE329" s="148">
        <v>-1.6553945056960826</v>
      </c>
      <c r="AF329" s="14"/>
      <c r="AG329" s="14" t="s">
        <v>70</v>
      </c>
      <c r="AH329" s="148">
        <v>-0.83058186732810702</v>
      </c>
      <c r="AI329" s="148">
        <v>-0.83635950219907851</v>
      </c>
      <c r="AJ329" s="148">
        <v>-0.98525346117647894</v>
      </c>
      <c r="AK329" s="148">
        <v>-1.1529432392071892</v>
      </c>
      <c r="AL329" s="148">
        <v>-1.2948798788224849</v>
      </c>
      <c r="AM329" s="148">
        <v>-1.4137617457908276</v>
      </c>
      <c r="AN329" s="14"/>
      <c r="AO329" s="14" t="s">
        <v>70</v>
      </c>
      <c r="AP329" s="148" t="s">
        <v>345</v>
      </c>
      <c r="AQ329" s="148" t="s">
        <v>345</v>
      </c>
      <c r="AR329" s="148" t="s">
        <v>345</v>
      </c>
      <c r="AS329" s="148" t="s">
        <v>345</v>
      </c>
      <c r="AT329" s="148" t="s">
        <v>345</v>
      </c>
      <c r="AU329" s="148" t="s">
        <v>345</v>
      </c>
      <c r="AV329" s="14"/>
      <c r="AW329" s="14" t="s">
        <v>70</v>
      </c>
      <c r="AX329" s="148">
        <v>-1.0402569526890366</v>
      </c>
      <c r="AY329" s="148">
        <v>-1.0402569526890366</v>
      </c>
      <c r="AZ329" s="148">
        <v>-1.0402569526890366</v>
      </c>
      <c r="BA329" s="148">
        <v>-1.0402569526890366</v>
      </c>
      <c r="BB329" s="148">
        <v>-0.81488089501615035</v>
      </c>
      <c r="BC329" s="148">
        <v>-0.6122684704294179</v>
      </c>
      <c r="BF329" s="11"/>
      <c r="BG329" s="11"/>
      <c r="BH329" s="11"/>
      <c r="BI329" s="11"/>
      <c r="BJ329" s="11"/>
      <c r="BK329" s="11"/>
      <c r="BN329" s="11"/>
      <c r="BO329" s="11"/>
      <c r="BP329" s="11"/>
      <c r="BQ329" s="11"/>
      <c r="BR329" s="11"/>
      <c r="BS329" s="11"/>
      <c r="BV329" s="11"/>
      <c r="BW329" s="11"/>
      <c r="BX329" s="11"/>
      <c r="BY329" s="11"/>
      <c r="BZ329" s="11"/>
      <c r="CA329" s="11"/>
    </row>
    <row r="330" spans="1:79">
      <c r="A330" s="14" t="s">
        <v>198</v>
      </c>
      <c r="B330" s="267">
        <v>-0.56715564243315031</v>
      </c>
      <c r="C330" s="267">
        <v>-0.54421635097870347</v>
      </c>
      <c r="D330" s="267">
        <v>-0.52589122751848849</v>
      </c>
      <c r="E330" s="267">
        <v>-0.52994001734739005</v>
      </c>
      <c r="F330" s="267">
        <v>-0.54504598018938832</v>
      </c>
      <c r="G330" s="267">
        <v>-0.54798267644534315</v>
      </c>
      <c r="H330" s="14"/>
      <c r="I330" s="14" t="s">
        <v>198</v>
      </c>
      <c r="J330" s="148">
        <v>1.0648370829668701</v>
      </c>
      <c r="K330" s="148">
        <v>1.0648370829668701</v>
      </c>
      <c r="L330" s="148">
        <v>0.22035617770208729</v>
      </c>
      <c r="M330" s="148">
        <v>-0.64921496746669483</v>
      </c>
      <c r="N330" s="148">
        <v>0.33438379474071228</v>
      </c>
      <c r="O330" s="148">
        <v>1.2511075669142324</v>
      </c>
      <c r="P330" s="14"/>
      <c r="Q330" s="14" t="s">
        <v>198</v>
      </c>
      <c r="R330" s="148">
        <v>0.93702938901520261</v>
      </c>
      <c r="S330" s="148">
        <v>0.88017355244330775</v>
      </c>
      <c r="T330" s="148">
        <v>0.8264949841230631</v>
      </c>
      <c r="U330" s="148">
        <v>0.83390063078356014</v>
      </c>
      <c r="V330" s="148">
        <v>1.0389671426305624</v>
      </c>
      <c r="W330" s="148">
        <v>1.1652115715260234</v>
      </c>
      <c r="X330" s="14"/>
      <c r="Y330" s="14" t="s">
        <v>198</v>
      </c>
      <c r="Z330" s="148" t="s">
        <v>345</v>
      </c>
      <c r="AA330" s="148" t="s">
        <v>345</v>
      </c>
      <c r="AB330" s="148" t="s">
        <v>345</v>
      </c>
      <c r="AC330" s="148" t="s">
        <v>345</v>
      </c>
      <c r="AD330" s="148" t="s">
        <v>345</v>
      </c>
      <c r="AE330" s="148" t="s">
        <v>345</v>
      </c>
      <c r="AF330" s="14"/>
      <c r="AG330" s="14" t="s">
        <v>198</v>
      </c>
      <c r="AH330" s="148">
        <v>1.9913648338831589</v>
      </c>
      <c r="AI330" s="148">
        <v>1.9905258585359704</v>
      </c>
      <c r="AJ330" s="148">
        <v>1.961095426970292</v>
      </c>
      <c r="AK330" s="148">
        <v>1.8388780207260687</v>
      </c>
      <c r="AL330" s="148">
        <v>1.7206811137814644</v>
      </c>
      <c r="AM330" s="148">
        <v>1.5453706040077284</v>
      </c>
      <c r="AN330" s="14"/>
      <c r="AO330" s="14" t="s">
        <v>198</v>
      </c>
      <c r="AP330" s="148">
        <v>-0.76222356557654958</v>
      </c>
      <c r="AQ330" s="148">
        <v>-0.76607288000735407</v>
      </c>
      <c r="AR330" s="148">
        <v>-0.71932156705371519</v>
      </c>
      <c r="AS330" s="148">
        <v>-0.70828321200659894</v>
      </c>
      <c r="AT330" s="148">
        <v>-0.73006780922379821</v>
      </c>
      <c r="AU330" s="148">
        <v>-0.72316226760049018</v>
      </c>
      <c r="AV330" s="14"/>
      <c r="AW330" s="14" t="s">
        <v>198</v>
      </c>
      <c r="AX330" s="148">
        <v>0.91496633628781754</v>
      </c>
      <c r="AY330" s="148">
        <v>0.91496633628781754</v>
      </c>
      <c r="AZ330" s="148">
        <v>0.91496633628781754</v>
      </c>
      <c r="BA330" s="148">
        <v>0.91496633628781754</v>
      </c>
      <c r="BB330" s="148">
        <v>0.98400711851006362</v>
      </c>
      <c r="BC330" s="148">
        <v>1.3473628346227922</v>
      </c>
      <c r="BF330" s="11"/>
      <c r="BG330" s="11"/>
      <c r="BH330" s="11"/>
      <c r="BI330" s="11"/>
      <c r="BJ330" s="11"/>
      <c r="BK330" s="11"/>
      <c r="BN330" s="11"/>
      <c r="BO330" s="11"/>
      <c r="BP330" s="11"/>
      <c r="BQ330" s="11"/>
      <c r="BR330" s="11"/>
      <c r="BS330" s="11"/>
      <c r="BV330" s="11"/>
      <c r="BW330" s="11"/>
      <c r="BX330" s="11"/>
      <c r="BY330" s="11"/>
      <c r="BZ330" s="11"/>
      <c r="CA330" s="11"/>
    </row>
    <row r="331" spans="1:79">
      <c r="A331" s="14" t="s">
        <v>71</v>
      </c>
      <c r="B331" s="267">
        <v>3.4371443016348189</v>
      </c>
      <c r="C331" s="267">
        <v>3.4678700774464581</v>
      </c>
      <c r="D331" s="267">
        <v>3.464864494430933</v>
      </c>
      <c r="E331" s="267">
        <v>3.44927525823271</v>
      </c>
      <c r="F331" s="267">
        <v>3.4163180261513064</v>
      </c>
      <c r="G331" s="267">
        <v>3.3742956524556091</v>
      </c>
      <c r="H331" s="14"/>
      <c r="I331" s="14" t="s">
        <v>71</v>
      </c>
      <c r="J331" s="148">
        <v>0.96113184769718063</v>
      </c>
      <c r="K331" s="148">
        <v>0.96113184769718063</v>
      </c>
      <c r="L331" s="148">
        <v>1.3820805584400513</v>
      </c>
      <c r="M331" s="148">
        <v>1.6903172067230123</v>
      </c>
      <c r="N331" s="148">
        <v>1.7658341389647123</v>
      </c>
      <c r="O331" s="148">
        <v>1.7248183124702736</v>
      </c>
      <c r="P331" s="14"/>
      <c r="Q331" s="14" t="s">
        <v>71</v>
      </c>
      <c r="R331" s="148">
        <v>1.4283158648788667</v>
      </c>
      <c r="S331" s="148">
        <v>1.4077289913736901</v>
      </c>
      <c r="T331" s="148">
        <v>1.4942557940472931</v>
      </c>
      <c r="U331" s="148">
        <v>1.4147676552210273</v>
      </c>
      <c r="V331" s="148">
        <v>1.3385084778623675</v>
      </c>
      <c r="W331" s="148">
        <v>1.233117372041145</v>
      </c>
      <c r="X331" s="14"/>
      <c r="Y331" s="14" t="s">
        <v>71</v>
      </c>
      <c r="Z331" s="148">
        <v>1.2024603438523649</v>
      </c>
      <c r="AA331" s="148">
        <v>1.2460469797136566</v>
      </c>
      <c r="AB331" s="148">
        <v>1.339881973438493</v>
      </c>
      <c r="AC331" s="148">
        <v>1.3688513507984275</v>
      </c>
      <c r="AD331" s="148">
        <v>1.332289434658694</v>
      </c>
      <c r="AE331" s="148">
        <v>1.4200706386550992</v>
      </c>
      <c r="AF331" s="14"/>
      <c r="AG331" s="14" t="s">
        <v>71</v>
      </c>
      <c r="AH331" s="148">
        <v>-7.7992718419772622E-2</v>
      </c>
      <c r="AI331" s="148">
        <v>-8.245325486143773E-2</v>
      </c>
      <c r="AJ331" s="148">
        <v>0.39041091334220457</v>
      </c>
      <c r="AK331" s="148">
        <v>0.86621855456513286</v>
      </c>
      <c r="AL331" s="148">
        <v>1.0075438096717593</v>
      </c>
      <c r="AM331" s="148">
        <v>1.0867800048665819</v>
      </c>
      <c r="AN331" s="14"/>
      <c r="AO331" s="14" t="s">
        <v>71</v>
      </c>
      <c r="AP331" s="148">
        <v>2.5668433782400548</v>
      </c>
      <c r="AQ331" s="148">
        <v>2.2947196563517718</v>
      </c>
      <c r="AR331" s="148">
        <v>1.9017864176326649</v>
      </c>
      <c r="AS331" s="148">
        <v>2.033011033562985</v>
      </c>
      <c r="AT331" s="148">
        <v>2.0716636920746381</v>
      </c>
      <c r="AU331" s="148">
        <v>2.2229244139815916</v>
      </c>
      <c r="AV331" s="14"/>
      <c r="AW331" s="14" t="s">
        <v>71</v>
      </c>
      <c r="AX331" s="148">
        <v>1.5135040778113444</v>
      </c>
      <c r="AY331" s="148">
        <v>1.5135040778113444</v>
      </c>
      <c r="AZ331" s="148">
        <v>1.5135040778113444</v>
      </c>
      <c r="BA331" s="148">
        <v>1.5135040778113444</v>
      </c>
      <c r="BB331" s="148">
        <v>1.6758871237124537</v>
      </c>
      <c r="BC331" s="148">
        <v>1.7995854434809941</v>
      </c>
      <c r="BF331" s="11"/>
      <c r="BG331" s="11"/>
      <c r="BH331" s="11"/>
      <c r="BI331" s="11"/>
      <c r="BJ331" s="11"/>
      <c r="BK331" s="11"/>
      <c r="BN331" s="11"/>
      <c r="BO331" s="11"/>
      <c r="BP331" s="11"/>
      <c r="BQ331" s="11"/>
      <c r="BR331" s="11"/>
      <c r="BS331" s="11"/>
      <c r="BV331" s="11"/>
      <c r="BW331" s="11"/>
      <c r="BX331" s="11"/>
      <c r="BY331" s="11"/>
      <c r="BZ331" s="11"/>
      <c r="CA331" s="11"/>
    </row>
    <row r="332" spans="1:79">
      <c r="A332" s="14" t="s">
        <v>72</v>
      </c>
      <c r="B332" s="267">
        <v>2.9060871731954596</v>
      </c>
      <c r="C332" s="267">
        <v>2.9371075099330115</v>
      </c>
      <c r="D332" s="267">
        <v>2.9384812920163323</v>
      </c>
      <c r="E332" s="267">
        <v>2.9307333171364789</v>
      </c>
      <c r="F332" s="267">
        <v>2.9108402484874589</v>
      </c>
      <c r="G332" s="267">
        <v>2.8774866100000396</v>
      </c>
      <c r="H332" s="14"/>
      <c r="I332" s="14" t="s">
        <v>72</v>
      </c>
      <c r="J332" s="148">
        <v>2.1174009024776073</v>
      </c>
      <c r="K332" s="148">
        <v>2.1174009024776073</v>
      </c>
      <c r="L332" s="148">
        <v>2.3636494396870762</v>
      </c>
      <c r="M332" s="148">
        <v>2.4134372124528971</v>
      </c>
      <c r="N332" s="148">
        <v>2.1896336109554402</v>
      </c>
      <c r="O332" s="148">
        <v>1.8360040180369344</v>
      </c>
      <c r="P332" s="14"/>
      <c r="Q332" s="14" t="s">
        <v>72</v>
      </c>
      <c r="R332" s="148">
        <v>1.4251777681558198</v>
      </c>
      <c r="S332" s="148">
        <v>1.257243716721034</v>
      </c>
      <c r="T332" s="148">
        <v>1.065468689106172</v>
      </c>
      <c r="U332" s="148">
        <v>1.0389125217614896</v>
      </c>
      <c r="V332" s="148">
        <v>1.0343256412098931</v>
      </c>
      <c r="W332" s="148">
        <v>1.0313399437671176</v>
      </c>
      <c r="X332" s="14"/>
      <c r="Y332" s="14" t="s">
        <v>72</v>
      </c>
      <c r="Z332" s="148">
        <v>-0.50312113251657331</v>
      </c>
      <c r="AA332" s="148">
        <v>-0.293207496682588</v>
      </c>
      <c r="AB332" s="148">
        <v>-5.6567007835295592E-2</v>
      </c>
      <c r="AC332" s="148">
        <v>0.22429102487901012</v>
      </c>
      <c r="AD332" s="148">
        <v>0.26122431319820105</v>
      </c>
      <c r="AE332" s="148">
        <v>0.23930509369852324</v>
      </c>
      <c r="AF332" s="14"/>
      <c r="AG332" s="14" t="s">
        <v>72</v>
      </c>
      <c r="AH332" s="148">
        <v>-0.49529955321987928</v>
      </c>
      <c r="AI332" s="148">
        <v>-0.50049041400577832</v>
      </c>
      <c r="AJ332" s="148">
        <v>1.9979697730055292E-2</v>
      </c>
      <c r="AK332" s="148">
        <v>0.77211612771321803</v>
      </c>
      <c r="AL332" s="148">
        <v>1.0563181956176046</v>
      </c>
      <c r="AM332" s="148">
        <v>1.1258080610021872</v>
      </c>
      <c r="AN332" s="14"/>
      <c r="AO332" s="14" t="s">
        <v>72</v>
      </c>
      <c r="AP332" s="148">
        <v>2.9242946791356532</v>
      </c>
      <c r="AQ332" s="148">
        <v>2.8795486735743818</v>
      </c>
      <c r="AR332" s="148">
        <v>3.0861281398798268</v>
      </c>
      <c r="AS332" s="148">
        <v>2.9273579254031707</v>
      </c>
      <c r="AT332" s="148">
        <v>2.5643892459447817</v>
      </c>
      <c r="AU332" s="148">
        <v>2.5587747557762102</v>
      </c>
      <c r="AV332" s="14"/>
      <c r="AW332" s="14" t="s">
        <v>72</v>
      </c>
      <c r="AX332" s="148">
        <v>1.6598133035170946</v>
      </c>
      <c r="AY332" s="148">
        <v>1.6598133035170946</v>
      </c>
      <c r="AZ332" s="148">
        <v>1.6598133035170946</v>
      </c>
      <c r="BA332" s="148">
        <v>1.6598133035170946</v>
      </c>
      <c r="BB332" s="148">
        <v>1.6758871237124537</v>
      </c>
      <c r="BC332" s="148">
        <v>1.4981037042421936</v>
      </c>
      <c r="BF332" s="11"/>
      <c r="BG332" s="11"/>
      <c r="BH332" s="11"/>
      <c r="BI332" s="11"/>
      <c r="BJ332" s="11"/>
      <c r="BK332" s="11"/>
      <c r="BN332" s="11"/>
      <c r="BO332" s="11"/>
      <c r="BP332" s="11"/>
      <c r="BQ332" s="11"/>
      <c r="BR332" s="11"/>
      <c r="BS332" s="11"/>
      <c r="BV332" s="11"/>
      <c r="BW332" s="11"/>
      <c r="BX332" s="11"/>
      <c r="BY332" s="11"/>
      <c r="BZ332" s="11"/>
      <c r="CA332" s="11"/>
    </row>
    <row r="333" spans="1:79">
      <c r="A333" s="14" t="s">
        <v>199</v>
      </c>
      <c r="B333" s="267">
        <v>-8.1867415789701317E-2</v>
      </c>
      <c r="C333" s="267">
        <v>-3.7978834478637806E-2</v>
      </c>
      <c r="D333" s="267">
        <v>1.1868012915079455E-3</v>
      </c>
      <c r="E333" s="267">
        <v>5.5283334846080667E-2</v>
      </c>
      <c r="F333" s="267">
        <v>0.13378677550364795</v>
      </c>
      <c r="G333" s="267">
        <v>0.16229723428807782</v>
      </c>
      <c r="H333" s="14"/>
      <c r="I333" s="14" t="s">
        <v>199</v>
      </c>
      <c r="J333" s="148">
        <v>0.1461150628212875</v>
      </c>
      <c r="K333" s="148">
        <v>0.1461150628212875</v>
      </c>
      <c r="L333" s="148">
        <v>0.26980607640256415</v>
      </c>
      <c r="M333" s="148">
        <v>0.37181797453362408</v>
      </c>
      <c r="N333" s="148">
        <v>0.14254690608958992</v>
      </c>
      <c r="O333" s="148">
        <v>-8.5250894245211442E-2</v>
      </c>
      <c r="P333" s="14"/>
      <c r="Q333" s="14" t="s">
        <v>199</v>
      </c>
      <c r="R333" s="148">
        <v>-4.3996278988448967E-3</v>
      </c>
      <c r="S333" s="148">
        <v>6.7758743954025147E-2</v>
      </c>
      <c r="T333" s="148">
        <v>6.8606948319489089E-2</v>
      </c>
      <c r="U333" s="148">
        <v>9.5857823263013495E-2</v>
      </c>
      <c r="V333" s="148">
        <v>0.1376323556208329</v>
      </c>
      <c r="W333" s="148">
        <v>0.15866856452541916</v>
      </c>
      <c r="X333" s="14"/>
      <c r="Y333" s="14" t="s">
        <v>199</v>
      </c>
      <c r="Z333" s="148">
        <v>2.0194714803608478</v>
      </c>
      <c r="AA333" s="148">
        <v>1.7707224776578183</v>
      </c>
      <c r="AB333" s="148">
        <v>1.435605026274074</v>
      </c>
      <c r="AC333" s="148">
        <v>1.0368214596464649</v>
      </c>
      <c r="AD333" s="148">
        <v>0.64376974483852889</v>
      </c>
      <c r="AE333" s="148">
        <v>0.48344834547525906</v>
      </c>
      <c r="AF333" s="14"/>
      <c r="AG333" s="14" t="s">
        <v>199</v>
      </c>
      <c r="AH333" s="148">
        <v>1.3377548272337008</v>
      </c>
      <c r="AI333" s="148">
        <v>1.3357719758229445</v>
      </c>
      <c r="AJ333" s="148">
        <v>1.278671795245909</v>
      </c>
      <c r="AK333" s="148">
        <v>1.1459222279183543</v>
      </c>
      <c r="AL333" s="148">
        <v>1.0222268022306118</v>
      </c>
      <c r="AM333" s="148">
        <v>0.85998610897163219</v>
      </c>
      <c r="AN333" s="14"/>
      <c r="AO333" s="14" t="s">
        <v>199</v>
      </c>
      <c r="AP333" s="148">
        <v>-0.86259754029052627</v>
      </c>
      <c r="AQ333" s="148">
        <v>-0.83541033096807982</v>
      </c>
      <c r="AR333" s="148">
        <v>-0.7740624771683694</v>
      </c>
      <c r="AS333" s="148">
        <v>-0.72920934319713793</v>
      </c>
      <c r="AT333" s="148">
        <v>-0.71531607732347013</v>
      </c>
      <c r="AU333" s="148">
        <v>-0.72291689164734918</v>
      </c>
      <c r="AV333" s="14"/>
      <c r="AW333" s="14" t="s">
        <v>199</v>
      </c>
      <c r="AX333" s="148">
        <v>0.59574620747526963</v>
      </c>
      <c r="AY333" s="148">
        <v>0.59574620747526963</v>
      </c>
      <c r="AZ333" s="148">
        <v>0.59574620747526963</v>
      </c>
      <c r="BA333" s="148">
        <v>0.59574620747526963</v>
      </c>
      <c r="BB333" s="148">
        <v>0.70725511642910854</v>
      </c>
      <c r="BC333" s="148">
        <v>0.44291761690638787</v>
      </c>
      <c r="BF333" s="11"/>
      <c r="BG333" s="11"/>
      <c r="BH333" s="11"/>
      <c r="BI333" s="11"/>
      <c r="BJ333" s="11"/>
      <c r="BK333" s="11"/>
      <c r="BN333" s="11"/>
      <c r="BO333" s="11"/>
      <c r="BP333" s="11"/>
      <c r="BQ333" s="11"/>
      <c r="BR333" s="11"/>
      <c r="BS333" s="11"/>
      <c r="BV333" s="11"/>
      <c r="BW333" s="11"/>
      <c r="BX333" s="11"/>
      <c r="BY333" s="11"/>
      <c r="BZ333" s="11"/>
      <c r="CA333" s="11"/>
    </row>
    <row r="334" spans="1:79">
      <c r="A334" s="14" t="s">
        <v>73</v>
      </c>
      <c r="B334" s="267">
        <v>-5.7073966559345136E-2</v>
      </c>
      <c r="C334" s="267">
        <v>-1.0909722823479465E-2</v>
      </c>
      <c r="D334" s="267">
        <v>3.0743525585917288E-2</v>
      </c>
      <c r="E334" s="267">
        <v>8.8168025589457411E-2</v>
      </c>
      <c r="F334" s="267">
        <v>0.17124875882307125</v>
      </c>
      <c r="G334" s="267">
        <v>0.20207544263019686</v>
      </c>
      <c r="H334" s="14"/>
      <c r="I334" s="14" t="s">
        <v>73</v>
      </c>
      <c r="J334" s="148">
        <v>-3.2045213154845507E-2</v>
      </c>
      <c r="K334" s="148">
        <v>-3.2045213154845507E-2</v>
      </c>
      <c r="L334" s="148">
        <v>-0.22887177528111832</v>
      </c>
      <c r="M334" s="148">
        <v>-0.40802608352961162</v>
      </c>
      <c r="N334" s="148">
        <v>-0.39824827120070566</v>
      </c>
      <c r="O334" s="148">
        <v>-0.36342815759781494</v>
      </c>
      <c r="P334" s="14"/>
      <c r="Q334" s="14" t="s">
        <v>73</v>
      </c>
      <c r="R334" s="148">
        <v>-0.46360778170469702</v>
      </c>
      <c r="S334" s="148">
        <v>-0.39226685646480064</v>
      </c>
      <c r="T334" s="148">
        <v>-0.24205886815855229</v>
      </c>
      <c r="U334" s="148">
        <v>-0.2126850726587706</v>
      </c>
      <c r="V334" s="148">
        <v>-0.24119933305468497</v>
      </c>
      <c r="W334" s="148">
        <v>-0.21413636846827316</v>
      </c>
      <c r="X334" s="14"/>
      <c r="Y334" s="14" t="s">
        <v>73</v>
      </c>
      <c r="Z334" s="148">
        <v>1.0175811300354056</v>
      </c>
      <c r="AA334" s="148">
        <v>0.81712624190641203</v>
      </c>
      <c r="AB334" s="148">
        <v>0.5543297178691885</v>
      </c>
      <c r="AC334" s="148">
        <v>0.7621151438496766</v>
      </c>
      <c r="AD334" s="148">
        <v>0.3567320620482603</v>
      </c>
      <c r="AE334" s="148">
        <v>0.62031653207736814</v>
      </c>
      <c r="AF334" s="14"/>
      <c r="AG334" s="14" t="s">
        <v>73</v>
      </c>
      <c r="AH334" s="148">
        <v>-0.75527631263720718</v>
      </c>
      <c r="AI334" s="148">
        <v>-0.76092215604141988</v>
      </c>
      <c r="AJ334" s="148">
        <v>-0.45561282607086623</v>
      </c>
      <c r="AK334" s="148">
        <v>-7.027149620680169E-2</v>
      </c>
      <c r="AL334" s="148">
        <v>0.21926194577383293</v>
      </c>
      <c r="AM334" s="148">
        <v>0.19124663672431905</v>
      </c>
      <c r="AN334" s="14"/>
      <c r="AO334" s="14" t="s">
        <v>73</v>
      </c>
      <c r="AP334" s="148">
        <v>-0.19163465283767886</v>
      </c>
      <c r="AQ334" s="148">
        <v>-0.16874721829450054</v>
      </c>
      <c r="AR334" s="148">
        <v>-7.9495976997760748E-3</v>
      </c>
      <c r="AS334" s="148">
        <v>-7.8024347050551016E-2</v>
      </c>
      <c r="AT334" s="148">
        <v>-0.38856793818758484</v>
      </c>
      <c r="AU334" s="148">
        <v>-0.29765376425153939</v>
      </c>
      <c r="AV334" s="14"/>
      <c r="AW334" s="14" t="s">
        <v>73</v>
      </c>
      <c r="AX334" s="148">
        <v>-1.3594770815015838</v>
      </c>
      <c r="AY334" s="148">
        <v>-1.3594770815015838</v>
      </c>
      <c r="AZ334" s="148">
        <v>-1.3594770815015838</v>
      </c>
      <c r="BA334" s="148">
        <v>-1.3594770815015838</v>
      </c>
      <c r="BB334" s="148">
        <v>-1.0916328970971059</v>
      </c>
      <c r="BC334" s="148">
        <v>-1.2152319489070209</v>
      </c>
      <c r="BF334" s="11"/>
      <c r="BG334" s="11"/>
      <c r="BH334" s="11"/>
      <c r="BI334" s="11"/>
      <c r="BJ334" s="11"/>
      <c r="BK334" s="11"/>
      <c r="BN334" s="11"/>
      <c r="BO334" s="11"/>
      <c r="BP334" s="11"/>
      <c r="BQ334" s="11"/>
      <c r="BR334" s="11"/>
      <c r="BS334" s="11"/>
      <c r="BV334" s="11"/>
      <c r="BW334" s="11"/>
      <c r="BX334" s="11"/>
      <c r="BY334" s="11"/>
      <c r="BZ334" s="11"/>
      <c r="CA334" s="11"/>
    </row>
    <row r="335" spans="1:79">
      <c r="A335" s="14" t="s">
        <v>74</v>
      </c>
      <c r="B335" s="267">
        <v>-0.59465536978023603</v>
      </c>
      <c r="C335" s="267">
        <v>-0.57897661035830827</v>
      </c>
      <c r="D335" s="267">
        <v>-0.54375276193601785</v>
      </c>
      <c r="E335" s="267">
        <v>-0.52297441785949494</v>
      </c>
      <c r="F335" s="267">
        <v>-0.48471157556994859</v>
      </c>
      <c r="G335" s="267">
        <v>-0.32908659694129044</v>
      </c>
      <c r="H335" s="14"/>
      <c r="I335" s="14" t="s">
        <v>74</v>
      </c>
      <c r="J335" s="148">
        <v>-0.13575044842453513</v>
      </c>
      <c r="K335" s="148">
        <v>-0.13575044842453513</v>
      </c>
      <c r="L335" s="148">
        <v>-0.28319701610699427</v>
      </c>
      <c r="M335" s="148">
        <v>-0.40802608352961162</v>
      </c>
      <c r="N335" s="148">
        <v>-0.53102374407439634</v>
      </c>
      <c r="O335" s="148">
        <v>-0.61434149314863185</v>
      </c>
      <c r="P335" s="14"/>
      <c r="Q335" s="14" t="s">
        <v>74</v>
      </c>
      <c r="R335" s="148">
        <v>-0.46620735425250487</v>
      </c>
      <c r="S335" s="148">
        <v>-0.45945390391792262</v>
      </c>
      <c r="T335" s="148">
        <v>-0.45201433753656944</v>
      </c>
      <c r="U335" s="148">
        <v>-0.44229839055405168</v>
      </c>
      <c r="V335" s="148">
        <v>-0.41570588016371152</v>
      </c>
      <c r="W335" s="148">
        <v>-0.36756939337983374</v>
      </c>
      <c r="X335" s="14"/>
      <c r="Y335" s="14" t="s">
        <v>74</v>
      </c>
      <c r="Z335" s="148" t="s">
        <v>345</v>
      </c>
      <c r="AA335" s="148" t="s">
        <v>345</v>
      </c>
      <c r="AB335" s="148" t="s">
        <v>345</v>
      </c>
      <c r="AC335" s="148" t="s">
        <v>345</v>
      </c>
      <c r="AD335" s="148" t="s">
        <v>345</v>
      </c>
      <c r="AE335" s="148" t="s">
        <v>345</v>
      </c>
      <c r="AF335" s="14"/>
      <c r="AG335" s="14" t="s">
        <v>74</v>
      </c>
      <c r="AH335" s="148">
        <v>-0.34237128524119143</v>
      </c>
      <c r="AI335" s="148">
        <v>-0.34729450785845167</v>
      </c>
      <c r="AJ335" s="148">
        <v>-0.47552069227058508</v>
      </c>
      <c r="AK335" s="148">
        <v>-0.6353435275666135</v>
      </c>
      <c r="AL335" s="148">
        <v>-0.77317307731349638</v>
      </c>
      <c r="AM335" s="148">
        <v>-0.90181737549238261</v>
      </c>
      <c r="AN335" s="14"/>
      <c r="AO335" s="14" t="s">
        <v>74</v>
      </c>
      <c r="AP335" s="148">
        <v>-1.0850384901305776</v>
      </c>
      <c r="AQ335" s="148">
        <v>-1.0686021894129796</v>
      </c>
      <c r="AR335" s="148">
        <v>-0.99431592165245331</v>
      </c>
      <c r="AS335" s="148">
        <v>-0.96777454364603166</v>
      </c>
      <c r="AT335" s="148">
        <v>-0.95117366169668494</v>
      </c>
      <c r="AU335" s="148" t="s">
        <v>345</v>
      </c>
      <c r="AV335" s="14"/>
      <c r="AW335" s="14" t="s">
        <v>74</v>
      </c>
      <c r="AX335" s="148">
        <v>-0.60132927557178362</v>
      </c>
      <c r="AY335" s="148">
        <v>-0.60132927557178362</v>
      </c>
      <c r="AZ335" s="148">
        <v>-0.60132927557178362</v>
      </c>
      <c r="BA335" s="148">
        <v>-0.60132927557178362</v>
      </c>
      <c r="BB335" s="148">
        <v>-0.67650489397567215</v>
      </c>
      <c r="BC335" s="148">
        <v>-9.3049919518142354E-3</v>
      </c>
      <c r="BF335" s="11"/>
      <c r="BG335" s="11"/>
      <c r="BH335" s="11"/>
      <c r="BI335" s="11"/>
      <c r="BJ335" s="11"/>
      <c r="BK335" s="11"/>
      <c r="BN335" s="11"/>
      <c r="BO335" s="11"/>
      <c r="BP335" s="11"/>
      <c r="BQ335" s="11"/>
      <c r="BR335" s="11"/>
      <c r="BS335" s="11"/>
      <c r="BV335" s="11"/>
      <c r="BW335" s="11"/>
      <c r="BX335" s="11"/>
      <c r="BY335" s="11"/>
      <c r="BZ335" s="11"/>
      <c r="CA335" s="11"/>
    </row>
    <row r="336" spans="1:79">
      <c r="A336" s="14" t="s">
        <v>75</v>
      </c>
      <c r="B336" s="267">
        <v>-0.56715564243315031</v>
      </c>
      <c r="C336" s="267">
        <v>-0.54421635097870347</v>
      </c>
      <c r="D336" s="267">
        <v>-0.52589122751848849</v>
      </c>
      <c r="E336" s="267">
        <v>-0.52994001734739005</v>
      </c>
      <c r="F336" s="267">
        <v>-0.54504598018938832</v>
      </c>
      <c r="G336" s="267">
        <v>-0.54798267644534315</v>
      </c>
      <c r="H336" s="14"/>
      <c r="I336" s="14" t="s">
        <v>75</v>
      </c>
      <c r="J336" s="148">
        <v>-1.7808523002240535</v>
      </c>
      <c r="K336" s="148">
        <v>-1.7808523002240535</v>
      </c>
      <c r="L336" s="148">
        <v>-1.7420851073454771</v>
      </c>
      <c r="M336" s="148">
        <v>-1.5567998048003118</v>
      </c>
      <c r="N336" s="148">
        <v>-1.6705483881771244</v>
      </c>
      <c r="O336" s="148">
        <v>-1.6720966920835696</v>
      </c>
      <c r="P336" s="14"/>
      <c r="Q336" s="14" t="s">
        <v>75</v>
      </c>
      <c r="R336" s="148">
        <v>-1.0152154501335944</v>
      </c>
      <c r="S336" s="148">
        <v>-1.0432270764315295</v>
      </c>
      <c r="T336" s="148">
        <v>-1.0183820183465375</v>
      </c>
      <c r="U336" s="148">
        <v>-1.067584658036737</v>
      </c>
      <c r="V336" s="148">
        <v>-1.0989921952032302</v>
      </c>
      <c r="W336" s="148">
        <v>-1.1099964907189299</v>
      </c>
      <c r="X336" s="14"/>
      <c r="Y336" s="14" t="s">
        <v>75</v>
      </c>
      <c r="Z336" s="148" t="s">
        <v>345</v>
      </c>
      <c r="AA336" s="148" t="s">
        <v>345</v>
      </c>
      <c r="AB336" s="148" t="s">
        <v>345</v>
      </c>
      <c r="AC336" s="148" t="s">
        <v>345</v>
      </c>
      <c r="AD336" s="148" t="s">
        <v>345</v>
      </c>
      <c r="AE336" s="148" t="s">
        <v>345</v>
      </c>
      <c r="AF336" s="14"/>
      <c r="AG336" s="14" t="s">
        <v>75</v>
      </c>
      <c r="AH336" s="148">
        <v>-0.81213224687162389</v>
      </c>
      <c r="AI336" s="148">
        <v>-0.81787759325403586</v>
      </c>
      <c r="AJ336" s="148">
        <v>-0.96599051099554301</v>
      </c>
      <c r="AK336" s="148">
        <v>-1.1333829949631313</v>
      </c>
      <c r="AL336" s="148">
        <v>-1.2751644264530133</v>
      </c>
      <c r="AM336" s="148">
        <v>-1.3944152185474707</v>
      </c>
      <c r="AN336" s="14"/>
      <c r="AO336" s="14" t="s">
        <v>75</v>
      </c>
      <c r="AP336" s="148" t="s">
        <v>345</v>
      </c>
      <c r="AQ336" s="148" t="s">
        <v>345</v>
      </c>
      <c r="AR336" s="148" t="s">
        <v>345</v>
      </c>
      <c r="AS336" s="148" t="s">
        <v>345</v>
      </c>
      <c r="AT336" s="148" t="s">
        <v>345</v>
      </c>
      <c r="AU336" s="148" t="s">
        <v>345</v>
      </c>
      <c r="AV336" s="14"/>
      <c r="AW336" s="14" t="s">
        <v>75</v>
      </c>
      <c r="AX336" s="148">
        <v>-2.3836416614418408</v>
      </c>
      <c r="AY336" s="148">
        <v>-2.3836416614418408</v>
      </c>
      <c r="AZ336" s="148">
        <v>-2.3836416614418408</v>
      </c>
      <c r="BA336" s="148">
        <v>-2.3836416614418408</v>
      </c>
      <c r="BB336" s="148">
        <v>-2.4753929075018859</v>
      </c>
      <c r="BC336" s="148">
        <v>-2.571899775481628</v>
      </c>
      <c r="BF336" s="11"/>
      <c r="BG336" s="11"/>
      <c r="BH336" s="11"/>
      <c r="BI336" s="11"/>
      <c r="BJ336" s="11"/>
      <c r="BK336" s="11"/>
      <c r="BN336" s="11"/>
      <c r="BO336" s="11"/>
      <c r="BP336" s="11"/>
      <c r="BQ336" s="11"/>
      <c r="BR336" s="11"/>
      <c r="BS336" s="11"/>
      <c r="BV336" s="11"/>
      <c r="BW336" s="11"/>
      <c r="BX336" s="11"/>
      <c r="BY336" s="11"/>
      <c r="BZ336" s="11"/>
      <c r="CA336" s="11"/>
    </row>
    <row r="337" spans="1:79">
      <c r="A337" s="14" t="s">
        <v>203</v>
      </c>
      <c r="B337" s="267">
        <v>-0.56491206308146136</v>
      </c>
      <c r="C337" s="267">
        <v>-0.57130380419602256</v>
      </c>
      <c r="D337" s="267">
        <v>-0.58759393555709338</v>
      </c>
      <c r="E337" s="267">
        <v>-0.60791849120489838</v>
      </c>
      <c r="F337" s="267">
        <v>-0.63205200370317194</v>
      </c>
      <c r="G337" s="267">
        <v>-0.65572923525817683</v>
      </c>
      <c r="H337" s="14"/>
      <c r="I337" s="14" t="s">
        <v>203</v>
      </c>
      <c r="J337" s="148">
        <v>-2.1070362880808546</v>
      </c>
      <c r="K337" s="148">
        <v>-2.1070362880808546</v>
      </c>
      <c r="L337" s="148">
        <v>-1.7801592077533559</v>
      </c>
      <c r="M337" s="148">
        <v>-1.3013182462595496</v>
      </c>
      <c r="N337" s="148">
        <v>-1.2323217001186271</v>
      </c>
      <c r="O337" s="148">
        <v>-1.0876262398327703</v>
      </c>
      <c r="P337" s="14"/>
      <c r="Q337" s="14" t="s">
        <v>203</v>
      </c>
      <c r="R337" s="148">
        <v>-1.0200969339250006</v>
      </c>
      <c r="S337" s="148">
        <v>-1.0891610782617251</v>
      </c>
      <c r="T337" s="148">
        <v>-1.1429897359448729</v>
      </c>
      <c r="U337" s="148">
        <v>-1.1478809820030926</v>
      </c>
      <c r="V337" s="148">
        <v>-1.2143698248937613</v>
      </c>
      <c r="W337" s="148">
        <v>-1.2439859987981425</v>
      </c>
      <c r="X337" s="14"/>
      <c r="Y337" s="14" t="s">
        <v>203</v>
      </c>
      <c r="Z337" s="148">
        <v>-1.0822371262958468</v>
      </c>
      <c r="AA337" s="148">
        <v>-1.0065607028745243</v>
      </c>
      <c r="AB337" s="148">
        <v>-1.2634831903792327</v>
      </c>
      <c r="AC337" s="148">
        <v>-1.4114654561405089</v>
      </c>
      <c r="AD337" s="148">
        <v>-1.5196475149138218</v>
      </c>
      <c r="AE337" s="148">
        <v>-1.6036065431979871</v>
      </c>
      <c r="AF337" s="14"/>
      <c r="AG337" s="14" t="s">
        <v>203</v>
      </c>
      <c r="AH337" s="148">
        <v>-0.79114008510681588</v>
      </c>
      <c r="AI337" s="148">
        <v>-0.79684869332561192</v>
      </c>
      <c r="AJ337" s="148">
        <v>-0.94407293457604813</v>
      </c>
      <c r="AK337" s="148">
        <v>-1.111127154399965</v>
      </c>
      <c r="AL337" s="148">
        <v>-1.2527319885401302</v>
      </c>
      <c r="AM337" s="148">
        <v>-1.3724025473146</v>
      </c>
      <c r="AN337" s="14"/>
      <c r="AO337" s="14" t="s">
        <v>203</v>
      </c>
      <c r="AP337" s="148" t="s">
        <v>345</v>
      </c>
      <c r="AQ337" s="148" t="s">
        <v>345</v>
      </c>
      <c r="AR337" s="148" t="s">
        <v>345</v>
      </c>
      <c r="AS337" s="148" t="s">
        <v>345</v>
      </c>
      <c r="AT337" s="148" t="s">
        <v>345</v>
      </c>
      <c r="AU337" s="148" t="s">
        <v>345</v>
      </c>
      <c r="AV337" s="14"/>
      <c r="AW337" s="14" t="s">
        <v>203</v>
      </c>
      <c r="AX337" s="148">
        <v>-1.0269561139885135</v>
      </c>
      <c r="AY337" s="148">
        <v>-1.0269561139885135</v>
      </c>
      <c r="AZ337" s="148">
        <v>-1.0269561139885135</v>
      </c>
      <c r="BA337" s="148">
        <v>-1.0269561139885135</v>
      </c>
      <c r="BB337" s="148">
        <v>-0.81488089501615035</v>
      </c>
      <c r="BC337" s="148">
        <v>-0.31078673119061612</v>
      </c>
      <c r="BF337" s="11"/>
      <c r="BG337" s="11"/>
      <c r="BH337" s="11"/>
      <c r="BI337" s="11"/>
      <c r="BJ337" s="11"/>
      <c r="BK337" s="11"/>
      <c r="BN337" s="11"/>
      <c r="BO337" s="11"/>
      <c r="BP337" s="11"/>
      <c r="BQ337" s="11"/>
      <c r="BR337" s="11"/>
      <c r="BS337" s="11"/>
      <c r="BV337" s="11"/>
      <c r="BW337" s="11"/>
      <c r="BX337" s="11"/>
      <c r="BY337" s="11"/>
      <c r="BZ337" s="11"/>
      <c r="CA337" s="11"/>
    </row>
    <row r="338" spans="1:79">
      <c r="A338" s="14" t="s">
        <v>76</v>
      </c>
      <c r="B338" s="267">
        <v>-0.55201850219663817</v>
      </c>
      <c r="C338" s="267">
        <v>-0.55829580857937067</v>
      </c>
      <c r="D338" s="267">
        <v>-0.57452657389967299</v>
      </c>
      <c r="E338" s="267">
        <v>-0.59482740130085987</v>
      </c>
      <c r="F338" s="267">
        <v>-0.61894896739114103</v>
      </c>
      <c r="G338" s="267">
        <v>-0.64180526084027689</v>
      </c>
      <c r="H338" s="14"/>
      <c r="I338" s="14" t="s">
        <v>76</v>
      </c>
      <c r="J338" s="148">
        <v>-1.7214655415653421</v>
      </c>
      <c r="K338" s="148">
        <v>-1.7214655415653421</v>
      </c>
      <c r="L338" s="148">
        <v>-1.5266414172326013</v>
      </c>
      <c r="M338" s="148">
        <v>-1.2021628161965265</v>
      </c>
      <c r="N338" s="148">
        <v>-1.6031462381105139</v>
      </c>
      <c r="O338" s="148">
        <v>-1.8829661336755124</v>
      </c>
      <c r="P338" s="14"/>
      <c r="Q338" s="14" t="s">
        <v>76</v>
      </c>
      <c r="R338" s="148">
        <v>-0.81158784054922262</v>
      </c>
      <c r="S338" s="148">
        <v>-0.88862830907766188</v>
      </c>
      <c r="T338" s="148">
        <v>-0.97058727734991579</v>
      </c>
      <c r="U338" s="148">
        <v>-1.0966280092586103</v>
      </c>
      <c r="V338" s="148">
        <v>-1.0720538058922251</v>
      </c>
      <c r="W338" s="148">
        <v>-1.1219764992712702</v>
      </c>
      <c r="X338" s="14"/>
      <c r="Y338" s="14" t="s">
        <v>76</v>
      </c>
      <c r="Z338" s="148">
        <v>-4.6765920766126248E-2</v>
      </c>
      <c r="AA338" s="148">
        <v>-0.19591609436098978</v>
      </c>
      <c r="AB338" s="148">
        <v>-0.38188328701729163</v>
      </c>
      <c r="AC338" s="148">
        <v>-1.0705116365342053</v>
      </c>
      <c r="AD338" s="148">
        <v>-1.1479229834961047</v>
      </c>
      <c r="AE338" s="148">
        <v>-1.26106616267487</v>
      </c>
      <c r="AF338" s="14"/>
      <c r="AG338" s="14" t="s">
        <v>76</v>
      </c>
      <c r="AH338" s="148">
        <v>-0.69381143665343714</v>
      </c>
      <c r="AI338" s="148">
        <v>-0.95843657131282334</v>
      </c>
      <c r="AJ338" s="148">
        <v>-1.1322307655250092</v>
      </c>
      <c r="AK338" s="148">
        <v>-1.2568700699469806</v>
      </c>
      <c r="AL338" s="148">
        <v>-1.3480160451593675</v>
      </c>
      <c r="AM338" s="148">
        <v>-1.4086739002420816</v>
      </c>
      <c r="AN338" s="14"/>
      <c r="AO338" s="14" t="s">
        <v>76</v>
      </c>
      <c r="AP338" s="148" t="s">
        <v>345</v>
      </c>
      <c r="AQ338" s="148" t="s">
        <v>345</v>
      </c>
      <c r="AR338" s="148" t="s">
        <v>345</v>
      </c>
      <c r="AS338" s="148" t="s">
        <v>345</v>
      </c>
      <c r="AT338" s="148" t="s">
        <v>345</v>
      </c>
      <c r="AU338" s="148" t="s">
        <v>345</v>
      </c>
      <c r="AV338" s="14"/>
      <c r="AW338" s="14" t="s">
        <v>76</v>
      </c>
      <c r="AX338" s="148">
        <v>-1.8117055973193599</v>
      </c>
      <c r="AY338" s="148">
        <v>-1.8117055973193599</v>
      </c>
      <c r="AZ338" s="148">
        <v>-1.8117055973193599</v>
      </c>
      <c r="BA338" s="148">
        <v>-1.8117055973193599</v>
      </c>
      <c r="BB338" s="148">
        <v>-1.6451369012590178</v>
      </c>
      <c r="BC338" s="148">
        <v>-1.5167136881458227</v>
      </c>
      <c r="BF338" s="11"/>
      <c r="BG338" s="11"/>
      <c r="BH338" s="11"/>
      <c r="BI338" s="11"/>
      <c r="BJ338" s="11"/>
      <c r="BK338" s="11"/>
      <c r="BN338" s="11"/>
      <c r="BO338" s="11"/>
      <c r="BP338" s="11"/>
      <c r="BQ338" s="11"/>
      <c r="BR338" s="11"/>
      <c r="BS338" s="11"/>
      <c r="BV338" s="11"/>
      <c r="BW338" s="11"/>
      <c r="BX338" s="11"/>
      <c r="BY338" s="11"/>
      <c r="BZ338" s="11"/>
      <c r="CA338" s="11"/>
    </row>
    <row r="342" spans="1:79" ht="38" customHeight="1">
      <c r="A342" s="221" t="s">
        <v>366</v>
      </c>
      <c r="B342" s="149">
        <v>2007</v>
      </c>
      <c r="C342" s="149">
        <v>2008</v>
      </c>
      <c r="D342" s="149">
        <v>2009</v>
      </c>
      <c r="E342" s="149">
        <v>2010</v>
      </c>
      <c r="F342" s="149">
        <v>2011</v>
      </c>
      <c r="G342" s="149">
        <v>2012</v>
      </c>
      <c r="I342" s="94" t="s">
        <v>394</v>
      </c>
      <c r="J342" s="149">
        <v>2007</v>
      </c>
      <c r="K342" s="149">
        <v>2008</v>
      </c>
      <c r="L342" s="149">
        <v>2009</v>
      </c>
      <c r="M342" s="149">
        <v>2010</v>
      </c>
      <c r="N342" s="149">
        <v>2011</v>
      </c>
      <c r="O342" s="149">
        <v>2012</v>
      </c>
      <c r="Q342" s="94" t="s">
        <v>395</v>
      </c>
      <c r="R342" s="149">
        <v>2007</v>
      </c>
      <c r="S342" s="149">
        <v>2008</v>
      </c>
      <c r="T342" s="149">
        <v>2009</v>
      </c>
      <c r="U342" s="149">
        <v>2010</v>
      </c>
      <c r="V342" s="149">
        <v>2011</v>
      </c>
      <c r="W342" s="149">
        <v>2012</v>
      </c>
      <c r="Z342" s="11"/>
      <c r="AF342" s="149"/>
      <c r="AH342" s="11"/>
      <c r="AN342" s="149"/>
      <c r="AP342" s="11"/>
      <c r="AV342" s="149"/>
      <c r="AX342" s="11"/>
      <c r="BD342" s="149"/>
      <c r="BF342" s="11"/>
      <c r="BL342" s="149"/>
      <c r="BN342" s="11"/>
      <c r="BT342" s="149"/>
      <c r="BV342" s="11"/>
      <c r="BW342" s="11"/>
      <c r="BX342" s="11"/>
      <c r="BY342" s="11"/>
      <c r="BZ342" s="11"/>
      <c r="CA342" s="11"/>
    </row>
    <row r="343" spans="1:79">
      <c r="A343" s="11" t="s">
        <v>27</v>
      </c>
      <c r="B343" s="148">
        <v>-0.33845683975500712</v>
      </c>
      <c r="C343" s="148">
        <v>-0.3569319716554909</v>
      </c>
      <c r="D343" s="148">
        <v>-0.30012691232639599</v>
      </c>
      <c r="E343" s="148">
        <v>-0.27561532115440018</v>
      </c>
      <c r="F343" s="148">
        <v>-0.43169722721597997</v>
      </c>
      <c r="G343" s="148">
        <v>-0.21432535065185881</v>
      </c>
      <c r="H343" s="14"/>
      <c r="I343" s="14" t="s">
        <v>27</v>
      </c>
      <c r="J343" s="148">
        <v>0.59895748582629083</v>
      </c>
      <c r="K343" s="148">
        <v>0.59895748582629083</v>
      </c>
      <c r="L343" s="148">
        <v>0.11131962539771405</v>
      </c>
      <c r="M343" s="148">
        <v>-0.39055468948110594</v>
      </c>
      <c r="N343" s="148">
        <v>-0.35754152307997772</v>
      </c>
      <c r="O343" s="148">
        <v>-0.28644099490306385</v>
      </c>
      <c r="P343" s="14"/>
      <c r="Q343" s="14" t="s">
        <v>27</v>
      </c>
      <c r="R343" s="148">
        <v>-0.64942298659178543</v>
      </c>
      <c r="S343" s="148">
        <v>-1.2824712700294691</v>
      </c>
      <c r="T343" s="148">
        <v>-1.4898030315454025</v>
      </c>
      <c r="U343" s="148">
        <v>-1.6562146179329411</v>
      </c>
      <c r="V343" s="148">
        <v>-1.5865796943254333</v>
      </c>
      <c r="W343" s="148">
        <v>-1.5755416258244541</v>
      </c>
      <c r="X343" s="14"/>
      <c r="Z343" s="11"/>
      <c r="AF343" s="149"/>
      <c r="AH343" s="11"/>
      <c r="AN343" s="149"/>
      <c r="AP343" s="11"/>
      <c r="AV343" s="149"/>
      <c r="AX343" s="11"/>
      <c r="BD343" s="149"/>
      <c r="BF343" s="11"/>
      <c r="BL343" s="149"/>
      <c r="BN343" s="11"/>
      <c r="BT343" s="149"/>
      <c r="BV343" s="11"/>
      <c r="BW343" s="11"/>
      <c r="BX343" s="11"/>
      <c r="BY343" s="11"/>
      <c r="BZ343" s="11"/>
      <c r="CA343" s="11"/>
    </row>
    <row r="344" spans="1:79">
      <c r="A344" s="11" t="s">
        <v>9</v>
      </c>
      <c r="B344" s="148">
        <v>5.6134670721102391E-2</v>
      </c>
      <c r="C344" s="148">
        <v>0.11490354031533524</v>
      </c>
      <c r="D344" s="148">
        <v>0.12484544266735353</v>
      </c>
      <c r="E344" s="148">
        <v>0.94534354308424939</v>
      </c>
      <c r="F344" s="148">
        <v>0.93544043940298982</v>
      </c>
      <c r="G344" s="148">
        <v>1.068541455505188</v>
      </c>
      <c r="H344" s="14"/>
      <c r="I344" s="14" t="s">
        <v>9</v>
      </c>
      <c r="J344" s="148">
        <v>2.2726961263463217</v>
      </c>
      <c r="K344" s="148">
        <v>2.2726961263463217</v>
      </c>
      <c r="L344" s="148">
        <v>2.4806277396315992</v>
      </c>
      <c r="M344" s="148">
        <v>2.3796492298535443</v>
      </c>
      <c r="N344" s="148">
        <v>1.9206821231459998</v>
      </c>
      <c r="O344" s="148">
        <v>1.296132303411083</v>
      </c>
      <c r="P344" s="14"/>
      <c r="Q344" s="14" t="s">
        <v>9</v>
      </c>
      <c r="R344" s="148">
        <v>0.58648331388244923</v>
      </c>
      <c r="S344" s="148">
        <v>0.7919581969769518</v>
      </c>
      <c r="T344" s="148">
        <v>0.69548983943880094</v>
      </c>
      <c r="U344" s="148">
        <v>0.52341979012568407</v>
      </c>
      <c r="V344" s="148">
        <v>0.17905462693564911</v>
      </c>
      <c r="W344" s="148">
        <v>0.23282295280401796</v>
      </c>
      <c r="X344" s="14"/>
      <c r="Z344" s="11"/>
      <c r="AF344" s="149"/>
      <c r="AH344" s="11"/>
      <c r="AN344" s="149"/>
      <c r="AP344" s="11"/>
      <c r="AV344" s="149"/>
      <c r="AX344" s="11"/>
      <c r="BD344" s="149"/>
      <c r="BF344" s="11"/>
      <c r="BL344" s="149"/>
      <c r="BN344" s="11"/>
      <c r="BT344" s="149"/>
      <c r="BV344" s="11"/>
      <c r="BW344" s="11"/>
      <c r="BX344" s="11"/>
      <c r="BY344" s="11"/>
      <c r="BZ344" s="11"/>
      <c r="CA344" s="11"/>
    </row>
    <row r="345" spans="1:79">
      <c r="A345" s="11" t="s">
        <v>177</v>
      </c>
      <c r="B345" s="148">
        <v>3.4887435541619619E-2</v>
      </c>
      <c r="C345" s="148">
        <v>0.17349749278230073</v>
      </c>
      <c r="D345" s="148">
        <v>0.1031315267187677</v>
      </c>
      <c r="E345" s="148">
        <v>1.0211794973847865</v>
      </c>
      <c r="F345" s="148">
        <v>1.0291870222568622</v>
      </c>
      <c r="G345" s="148">
        <v>0.9685778082721711</v>
      </c>
      <c r="H345" s="14"/>
      <c r="I345" s="14" t="s">
        <v>177</v>
      </c>
      <c r="J345" s="148">
        <v>0.68731414478405117</v>
      </c>
      <c r="K345" s="148">
        <v>0.68731414478405117</v>
      </c>
      <c r="L345" s="148">
        <v>0.77857896868396259</v>
      </c>
      <c r="M345" s="148">
        <v>0.77290768739190963</v>
      </c>
      <c r="N345" s="148">
        <v>0.36907374590573194</v>
      </c>
      <c r="O345" s="148">
        <v>-2.2845822352955746E-2</v>
      </c>
      <c r="P345" s="14"/>
      <c r="Q345" s="14" t="s">
        <v>177</v>
      </c>
      <c r="R345" s="148">
        <v>1.0830528096087033</v>
      </c>
      <c r="S345" s="148">
        <v>1.052678840371202</v>
      </c>
      <c r="T345" s="148">
        <v>1.0335461951711642</v>
      </c>
      <c r="U345" s="148">
        <v>1.2582679619854489</v>
      </c>
      <c r="V345" s="148">
        <v>1.3141052620320601</v>
      </c>
      <c r="W345" s="148">
        <v>1.1370052421182546</v>
      </c>
      <c r="X345" s="14"/>
      <c r="Z345" s="11"/>
      <c r="AF345" s="149"/>
      <c r="AH345" s="11"/>
      <c r="AN345" s="149"/>
      <c r="AP345" s="11"/>
      <c r="AV345" s="149"/>
      <c r="AX345" s="11"/>
      <c r="BD345" s="149"/>
      <c r="BF345" s="11"/>
      <c r="BL345" s="149"/>
      <c r="BN345" s="11"/>
      <c r="BT345" s="149"/>
      <c r="BV345" s="11"/>
      <c r="BW345" s="11"/>
      <c r="BX345" s="11"/>
      <c r="BY345" s="11"/>
      <c r="BZ345" s="11"/>
      <c r="CA345" s="11"/>
    </row>
    <row r="346" spans="1:79">
      <c r="A346" s="11" t="s">
        <v>178</v>
      </c>
      <c r="B346" s="148">
        <v>1.9710838984846091E-2</v>
      </c>
      <c r="C346" s="148">
        <v>-9.4801131671698596E-2</v>
      </c>
      <c r="D346" s="148">
        <v>-0.15743546466426114</v>
      </c>
      <c r="E346" s="148">
        <v>-7.0015622828499435E-2</v>
      </c>
      <c r="F346" s="148">
        <v>9.1721193718140137E-2</v>
      </c>
      <c r="G346" s="148">
        <v>-0.34761021362921446</v>
      </c>
      <c r="H346" s="14"/>
      <c r="I346" s="14" t="s">
        <v>178</v>
      </c>
      <c r="J346" s="148">
        <v>0.15872430786130914</v>
      </c>
      <c r="K346" s="148">
        <v>0.15872430786130914</v>
      </c>
      <c r="L346" s="148">
        <v>0.85092741049009224</v>
      </c>
      <c r="M346" s="148">
        <v>1.4376325253786926</v>
      </c>
      <c r="N346" s="148">
        <v>1.252940141987847</v>
      </c>
      <c r="O346" s="148">
        <v>0.94433798567310612</v>
      </c>
      <c r="P346" s="14"/>
      <c r="Q346" s="14" t="s">
        <v>178</v>
      </c>
      <c r="R346" s="148">
        <v>-2.0434958671862919E-2</v>
      </c>
      <c r="S346" s="148">
        <v>0.56524459402543115</v>
      </c>
      <c r="T346" s="148">
        <v>1.0456196364473198</v>
      </c>
      <c r="U346" s="148">
        <v>1.2333578544647783</v>
      </c>
      <c r="V346" s="148">
        <v>1.4402219992649943</v>
      </c>
      <c r="W346" s="148">
        <v>1.5245119375386413</v>
      </c>
      <c r="X346" s="14"/>
      <c r="Z346" s="11"/>
      <c r="AF346" s="149"/>
      <c r="AH346" s="11"/>
      <c r="AN346" s="149"/>
      <c r="AP346" s="11"/>
      <c r="AV346" s="149"/>
      <c r="AX346" s="11"/>
      <c r="BD346" s="149"/>
      <c r="BF346" s="11"/>
      <c r="BL346" s="149"/>
      <c r="BN346" s="11"/>
      <c r="BT346" s="149"/>
      <c r="BV346" s="11"/>
      <c r="BW346" s="11"/>
      <c r="BX346" s="11"/>
      <c r="BY346" s="11"/>
      <c r="BZ346" s="11"/>
      <c r="CA346" s="11"/>
    </row>
    <row r="347" spans="1:79">
      <c r="A347" s="11" t="s">
        <v>28</v>
      </c>
      <c r="B347" s="148">
        <v>-0.51754067912493373</v>
      </c>
      <c r="C347" s="148">
        <v>-0.50187490670535262</v>
      </c>
      <c r="D347" s="148">
        <v>-0.42110444403994512</v>
      </c>
      <c r="E347" s="148">
        <v>-0.89157179441765255</v>
      </c>
      <c r="F347" s="148">
        <v>-1.0801110919552626</v>
      </c>
      <c r="G347" s="148">
        <v>-1.313925470215042</v>
      </c>
      <c r="H347" s="14"/>
      <c r="I347" s="14" t="s">
        <v>28</v>
      </c>
      <c r="J347" s="148">
        <v>-0.63377291831684857</v>
      </c>
      <c r="K347" s="148">
        <v>-0.63377291831684857</v>
      </c>
      <c r="L347" s="148">
        <v>-0.75293418943493962</v>
      </c>
      <c r="M347" s="148">
        <v>-0.77837548177211113</v>
      </c>
      <c r="N347" s="148">
        <v>-0.9531781093744125</v>
      </c>
      <c r="O347" s="148">
        <v>-0.9900296303790177</v>
      </c>
      <c r="P347" s="14"/>
      <c r="Q347" s="14" t="s">
        <v>28</v>
      </c>
      <c r="R347" s="148">
        <v>-1.3997946690225702</v>
      </c>
      <c r="S347" s="148">
        <v>-1.429835111947958</v>
      </c>
      <c r="T347" s="148">
        <v>-1.284554529850753</v>
      </c>
      <c r="U347" s="148">
        <v>-1.3074731126435613</v>
      </c>
      <c r="V347" s="148">
        <v>-1.0821127453936954</v>
      </c>
      <c r="W347" s="148">
        <v>-0.92969713345714244</v>
      </c>
      <c r="X347" s="14"/>
      <c r="Z347" s="11"/>
      <c r="AF347" s="149"/>
      <c r="AH347" s="11"/>
      <c r="AN347" s="149"/>
      <c r="AP347" s="11"/>
      <c r="AV347" s="149"/>
      <c r="AX347" s="11"/>
      <c r="BD347" s="149"/>
      <c r="BF347" s="11"/>
      <c r="BL347" s="149"/>
      <c r="BN347" s="11"/>
      <c r="BT347" s="149"/>
      <c r="BV347" s="11"/>
      <c r="BW347" s="11"/>
      <c r="BX347" s="11"/>
      <c r="BY347" s="11"/>
      <c r="BZ347" s="11"/>
      <c r="CA347" s="11"/>
    </row>
    <row r="348" spans="1:79">
      <c r="A348" s="11" t="s">
        <v>179</v>
      </c>
      <c r="B348" s="148">
        <v>7.4346586589230546E-2</v>
      </c>
      <c r="C348" s="148">
        <v>0.13957467819616279</v>
      </c>
      <c r="D348" s="148">
        <v>0.13415140664531866</v>
      </c>
      <c r="E348" s="148">
        <v>0.87793380592821602</v>
      </c>
      <c r="F348" s="148">
        <v>1.1229336051107341</v>
      </c>
      <c r="G348" s="148">
        <v>1.0185596318886796</v>
      </c>
      <c r="H348" s="14"/>
      <c r="I348" s="14" t="s">
        <v>179</v>
      </c>
      <c r="J348" s="148">
        <v>0.42301922632268024</v>
      </c>
      <c r="K348" s="148">
        <v>0.42301922632268024</v>
      </c>
      <c r="L348" s="148">
        <v>0.81475318958702736</v>
      </c>
      <c r="M348" s="148">
        <v>1.105270106385301</v>
      </c>
      <c r="N348" s="148">
        <v>7.9309778780525531E-2</v>
      </c>
      <c r="O348" s="148">
        <v>-0.81396542767444602</v>
      </c>
      <c r="P348" s="14"/>
      <c r="Q348" s="14" t="s">
        <v>179</v>
      </c>
      <c r="R348" s="148">
        <v>-8.664422476869646E-2</v>
      </c>
      <c r="S348" s="148">
        <v>-2.4210773648525204E-2</v>
      </c>
      <c r="T348" s="148">
        <v>-0.3911198754152222</v>
      </c>
      <c r="U348" s="148">
        <v>-0.32352386557709673</v>
      </c>
      <c r="V348" s="148">
        <v>-7.3178847530219013E-2</v>
      </c>
      <c r="W348" s="148">
        <v>0.10365405433055609</v>
      </c>
      <c r="X348" s="14"/>
      <c r="Z348" s="11"/>
      <c r="AF348" s="149"/>
      <c r="AH348" s="11"/>
      <c r="AN348" s="149"/>
      <c r="AP348" s="11"/>
      <c r="AV348" s="149"/>
      <c r="AX348" s="11"/>
      <c r="BD348" s="149"/>
      <c r="BF348" s="11"/>
      <c r="BL348" s="149"/>
      <c r="BN348" s="11"/>
      <c r="BT348" s="149"/>
      <c r="BV348" s="11"/>
      <c r="BW348" s="11"/>
      <c r="BX348" s="11"/>
      <c r="BY348" s="11"/>
      <c r="BZ348" s="11"/>
      <c r="CA348" s="11"/>
    </row>
    <row r="349" spans="1:79">
      <c r="A349" s="11" t="s">
        <v>29</v>
      </c>
      <c r="B349" s="148">
        <v>-0.33845683975500712</v>
      </c>
      <c r="C349" s="148">
        <v>-0.45870041541390444</v>
      </c>
      <c r="D349" s="148">
        <v>-0.40869649206932468</v>
      </c>
      <c r="E349" s="148">
        <v>-1.2488434013446281</v>
      </c>
      <c r="F349" s="148">
        <v>-1.2129187509982484</v>
      </c>
      <c r="G349" s="148">
        <v>-1.2639436465985336</v>
      </c>
      <c r="H349" s="14"/>
      <c r="I349" s="14" t="s">
        <v>29</v>
      </c>
      <c r="J349" s="148">
        <v>-0.72212957727460891</v>
      </c>
      <c r="K349" s="148">
        <v>-0.72212957727460891</v>
      </c>
      <c r="L349" s="148">
        <v>-0.85918304397308454</v>
      </c>
      <c r="M349" s="148">
        <v>-0.88929222836733857</v>
      </c>
      <c r="N349" s="148">
        <v>-1.008024234190964</v>
      </c>
      <c r="O349" s="148">
        <v>-0.9900296303790177</v>
      </c>
      <c r="P349" s="14"/>
      <c r="Q349" s="14" t="s">
        <v>29</v>
      </c>
      <c r="R349" s="148">
        <v>-0.53907420976372877</v>
      </c>
      <c r="S349" s="148">
        <v>-0.54565206043702452</v>
      </c>
      <c r="T349" s="148">
        <v>-0.60844181838602773</v>
      </c>
      <c r="U349" s="148">
        <v>-0.87154623103183615</v>
      </c>
      <c r="V349" s="148">
        <v>-1.0821127453936954</v>
      </c>
      <c r="W349" s="148">
        <v>-1.1880349304040674</v>
      </c>
      <c r="X349" s="14"/>
      <c r="Z349" s="11"/>
      <c r="AF349" s="149"/>
      <c r="AH349" s="11"/>
      <c r="AN349" s="149"/>
      <c r="AP349" s="11"/>
      <c r="AV349" s="149"/>
      <c r="AX349" s="11"/>
      <c r="BD349" s="149"/>
      <c r="BF349" s="11"/>
      <c r="BL349" s="149"/>
      <c r="BN349" s="11"/>
      <c r="BT349" s="149"/>
      <c r="BV349" s="11"/>
      <c r="BW349" s="11"/>
      <c r="BX349" s="11"/>
      <c r="BY349" s="11"/>
      <c r="BZ349" s="11"/>
      <c r="CA349" s="11"/>
    </row>
    <row r="350" spans="1:79">
      <c r="A350" s="11" t="s">
        <v>180</v>
      </c>
      <c r="B350" s="148">
        <v>-0.2170440673008196</v>
      </c>
      <c r="C350" s="148">
        <v>-0.33534472600976689</v>
      </c>
      <c r="D350" s="148">
        <v>-0.33424878024560223</v>
      </c>
      <c r="E350" s="148">
        <v>-0.68428685266285061</v>
      </c>
      <c r="F350" s="148">
        <v>-0.66606368435066055</v>
      </c>
      <c r="G350" s="148">
        <v>-0.7641254104334505</v>
      </c>
      <c r="H350" s="14"/>
      <c r="I350" s="14" t="s">
        <v>180</v>
      </c>
      <c r="J350" s="148">
        <v>-1.7213951642301425E-2</v>
      </c>
      <c r="K350" s="148">
        <v>-1.7213951642301425E-2</v>
      </c>
      <c r="L350" s="148">
        <v>-0.42405884396764676</v>
      </c>
      <c r="M350" s="148">
        <v>-0.77837548177211113</v>
      </c>
      <c r="N350" s="148">
        <v>-1.0540489543167413</v>
      </c>
      <c r="O350" s="148">
        <v>-1.1657597454124229</v>
      </c>
      <c r="P350" s="14"/>
      <c r="Q350" s="14" t="s">
        <v>180</v>
      </c>
      <c r="R350" s="148">
        <v>-1.1459924823180401</v>
      </c>
      <c r="S350" s="148">
        <v>-0.77236566338854618</v>
      </c>
      <c r="T350" s="148">
        <v>-0.29453234520597665</v>
      </c>
      <c r="U350" s="148">
        <v>-0.18651827421341133</v>
      </c>
      <c r="V350" s="148">
        <v>-0.19929558476315418</v>
      </c>
      <c r="W350" s="148">
        <v>-0.28385264108983072</v>
      </c>
      <c r="X350" s="14"/>
      <c r="Z350" s="11"/>
      <c r="AF350" s="149"/>
      <c r="AH350" s="11"/>
      <c r="AN350" s="149"/>
      <c r="AP350" s="11"/>
      <c r="AV350" s="149"/>
      <c r="AX350" s="11"/>
      <c r="BD350" s="149"/>
      <c r="BF350" s="11"/>
      <c r="BL350" s="149"/>
      <c r="BN350" s="11"/>
      <c r="BT350" s="149"/>
      <c r="BV350" s="11"/>
      <c r="BW350" s="11"/>
      <c r="BX350" s="11"/>
      <c r="BY350" s="11"/>
      <c r="BZ350" s="11"/>
      <c r="CA350" s="11"/>
    </row>
    <row r="351" spans="1:79">
      <c r="A351" s="11" t="s">
        <v>30</v>
      </c>
      <c r="B351" s="148">
        <v>-0.20793810936675558</v>
      </c>
      <c r="C351" s="148">
        <v>-0.19965346766521552</v>
      </c>
      <c r="D351" s="148">
        <v>-0.28151498437046535</v>
      </c>
      <c r="E351" s="148">
        <v>-7.4228731400751272E-2</v>
      </c>
      <c r="F351" s="148">
        <v>-0.25982849198388069</v>
      </c>
      <c r="G351" s="148">
        <v>-0.33094960575704535</v>
      </c>
      <c r="H351" s="14"/>
      <c r="I351" s="14" t="s">
        <v>30</v>
      </c>
      <c r="J351" s="148">
        <v>0.59895748582629083</v>
      </c>
      <c r="K351" s="148">
        <v>0.59895748582629083</v>
      </c>
      <c r="L351" s="148">
        <v>0.28846995290586591</v>
      </c>
      <c r="M351" s="148">
        <v>-5.8192270487714498E-2</v>
      </c>
      <c r="N351" s="148">
        <v>0.21048023113899092</v>
      </c>
      <c r="O351" s="148">
        <v>0.41681355290172378</v>
      </c>
      <c r="P351" s="14"/>
      <c r="Q351" s="14" t="s">
        <v>30</v>
      </c>
      <c r="R351" s="148">
        <v>0.72993672375892271</v>
      </c>
      <c r="S351" s="148">
        <v>0.12315306826996363</v>
      </c>
      <c r="T351" s="148">
        <v>0.10389121690716552</v>
      </c>
      <c r="U351" s="148">
        <v>0.41132430628266925</v>
      </c>
      <c r="V351" s="148">
        <v>0.30517136416858431</v>
      </c>
      <c r="W351" s="148">
        <v>-2.5514844142905797E-2</v>
      </c>
      <c r="X351" s="14"/>
      <c r="Z351" s="11"/>
      <c r="AF351" s="149"/>
      <c r="AH351" s="11"/>
      <c r="AN351" s="149"/>
      <c r="AP351" s="11"/>
      <c r="AV351" s="149"/>
      <c r="AX351" s="11"/>
      <c r="BD351" s="149"/>
      <c r="BF351" s="11"/>
      <c r="BL351" s="149"/>
      <c r="BN351" s="11"/>
      <c r="BT351" s="149"/>
      <c r="BV351" s="11"/>
      <c r="BW351" s="11"/>
      <c r="BX351" s="11"/>
      <c r="BY351" s="11"/>
      <c r="BZ351" s="11"/>
      <c r="CA351" s="11"/>
    </row>
    <row r="352" spans="1:79">
      <c r="A352" s="11" t="s">
        <v>31</v>
      </c>
      <c r="B352" s="148">
        <v>-0.43255173840700251</v>
      </c>
      <c r="C352" s="148">
        <v>-0.5172943678808698</v>
      </c>
      <c r="D352" s="148">
        <v>-0.43351239601056557</v>
      </c>
      <c r="E352" s="148">
        <v>-1.3052990562128057</v>
      </c>
      <c r="F352" s="148">
        <v>-1.1972943205226028</v>
      </c>
      <c r="G352" s="148">
        <v>-1.105667871812924</v>
      </c>
      <c r="H352" s="14"/>
      <c r="I352" s="14" t="s">
        <v>31</v>
      </c>
      <c r="J352" s="148">
        <v>-0.36986552906143277</v>
      </c>
      <c r="K352" s="148">
        <v>-0.36986552906143277</v>
      </c>
      <c r="L352" s="148">
        <v>-0.70084331133452615</v>
      </c>
      <c r="M352" s="148">
        <v>-0.94475060166495251</v>
      </c>
      <c r="N352" s="148">
        <v>-0.88394925951855574</v>
      </c>
      <c r="O352" s="148">
        <v>-0.72610037015774331</v>
      </c>
      <c r="P352" s="14"/>
      <c r="Q352" s="14" t="s">
        <v>31</v>
      </c>
      <c r="R352" s="148">
        <v>-0.26320226769358723</v>
      </c>
      <c r="S352" s="148">
        <v>-5.8217814091253706E-2</v>
      </c>
      <c r="T352" s="148">
        <v>0.10389121690716552</v>
      </c>
      <c r="U352" s="148">
        <v>-9.9332897891065974E-2</v>
      </c>
      <c r="V352" s="148">
        <v>-0.45152905922902342</v>
      </c>
      <c r="W352" s="148">
        <v>-0.41302153956329374</v>
      </c>
      <c r="X352" s="14"/>
      <c r="Z352" s="11"/>
      <c r="AF352" s="149"/>
      <c r="AH352" s="11"/>
      <c r="AN352" s="149"/>
      <c r="AP352" s="11"/>
      <c r="AV352" s="149"/>
      <c r="AX352" s="11"/>
      <c r="BD352" s="149"/>
      <c r="BF352" s="11"/>
      <c r="BL352" s="149"/>
      <c r="BN352" s="11"/>
      <c r="BT352" s="149"/>
      <c r="BV352" s="11"/>
      <c r="BW352" s="11"/>
      <c r="BX352" s="11"/>
      <c r="BY352" s="11"/>
      <c r="BZ352" s="11"/>
      <c r="CA352" s="11"/>
    </row>
    <row r="353" spans="1:79">
      <c r="A353" s="11" t="s">
        <v>32</v>
      </c>
      <c r="B353" s="148">
        <v>-0.48718748601138695</v>
      </c>
      <c r="C353" s="148">
        <v>-0.48953933776493885</v>
      </c>
      <c r="D353" s="148">
        <v>-0.41179848006197989</v>
      </c>
      <c r="E353" s="148">
        <v>-0.98426018300719809</v>
      </c>
      <c r="F353" s="148">
        <v>-1.1660454595713123</v>
      </c>
      <c r="G353" s="148">
        <v>-1.2139618229820255</v>
      </c>
      <c r="H353" s="14"/>
      <c r="I353" s="14" t="s">
        <v>32</v>
      </c>
      <c r="J353" s="148">
        <v>-0.5458037885650433</v>
      </c>
      <c r="K353" s="148">
        <v>-0.5458037885650433</v>
      </c>
      <c r="L353" s="148">
        <v>-0.58797974211696369</v>
      </c>
      <c r="M353" s="148">
        <v>-0.5569298093739472</v>
      </c>
      <c r="N353" s="148">
        <v>-0.94454847435082934</v>
      </c>
      <c r="O353" s="148">
        <v>-1.1657597454124229</v>
      </c>
      <c r="P353" s="14"/>
      <c r="Q353" s="14" t="s">
        <v>32</v>
      </c>
      <c r="R353" s="148">
        <v>-1.5101434458506269</v>
      </c>
      <c r="S353" s="148">
        <v>-1.373156711210078</v>
      </c>
      <c r="T353" s="148">
        <v>-1.3087014124030647</v>
      </c>
      <c r="U353" s="148">
        <v>-1.3946584889659062</v>
      </c>
      <c r="V353" s="148">
        <v>-1.20822948262663</v>
      </c>
      <c r="W353" s="148">
        <v>-0.67135933651021806</v>
      </c>
      <c r="X353" s="14"/>
      <c r="Z353" s="11"/>
      <c r="AF353" s="149"/>
      <c r="AH353" s="11"/>
      <c r="AN353" s="149"/>
      <c r="AP353" s="11"/>
      <c r="AV353" s="149"/>
      <c r="AX353" s="11"/>
      <c r="BD353" s="149"/>
      <c r="BF353" s="11"/>
      <c r="BL353" s="149"/>
      <c r="BN353" s="11"/>
      <c r="BT353" s="149"/>
      <c r="BV353" s="11"/>
      <c r="BW353" s="11"/>
      <c r="BX353" s="11"/>
      <c r="BY353" s="11"/>
      <c r="BZ353" s="11"/>
      <c r="CA353" s="11"/>
    </row>
    <row r="354" spans="1:79">
      <c r="A354" s="11" t="s">
        <v>33</v>
      </c>
      <c r="B354" s="148">
        <v>0.33538404736573374</v>
      </c>
      <c r="C354" s="148">
        <v>0.22592366077905918</v>
      </c>
      <c r="D354" s="148">
        <v>0.20859911846904125</v>
      </c>
      <c r="E354" s="148">
        <v>1.4913624140481172</v>
      </c>
      <c r="F354" s="148">
        <v>1.3260512012941241</v>
      </c>
      <c r="G354" s="148">
        <v>1.4434051326290003</v>
      </c>
      <c r="H354" s="14"/>
      <c r="I354" s="14" t="s">
        <v>33</v>
      </c>
      <c r="J354" s="148">
        <v>1.2155164525008382</v>
      </c>
      <c r="K354" s="148">
        <v>1.2155164525008382</v>
      </c>
      <c r="L354" s="148">
        <v>1.5328631519712987</v>
      </c>
      <c r="M354" s="148">
        <v>1.6594660185691477</v>
      </c>
      <c r="N354" s="148">
        <v>1.4130678140921142</v>
      </c>
      <c r="O354" s="148">
        <v>1.0322030431898088</v>
      </c>
      <c r="P354" s="14"/>
      <c r="Q354" s="14" t="s">
        <v>33</v>
      </c>
      <c r="R354" s="148">
        <v>0.7740762344901454</v>
      </c>
      <c r="S354" s="148">
        <v>0.87130795800998462</v>
      </c>
      <c r="T354" s="148">
        <v>0.99732587134269646</v>
      </c>
      <c r="U354" s="148">
        <v>0.93443656421673915</v>
      </c>
      <c r="V354" s="148">
        <v>0.55740483863445356</v>
      </c>
      <c r="W354" s="148">
        <v>0.62032964822440595</v>
      </c>
      <c r="X354" s="14"/>
      <c r="Z354" s="11"/>
      <c r="AF354" s="149"/>
      <c r="AH354" s="11"/>
      <c r="AN354" s="149"/>
      <c r="AP354" s="11"/>
      <c r="AV354" s="149"/>
      <c r="AX354" s="11"/>
      <c r="BD354" s="149"/>
      <c r="BF354" s="11"/>
      <c r="BL354" s="149"/>
      <c r="BN354" s="11"/>
      <c r="BT354" s="149"/>
      <c r="BV354" s="11"/>
      <c r="BW354" s="11"/>
      <c r="BX354" s="11"/>
      <c r="BY354" s="11"/>
      <c r="BZ354" s="11"/>
      <c r="CA354" s="11"/>
    </row>
    <row r="355" spans="1:79">
      <c r="A355" s="11" t="s">
        <v>34</v>
      </c>
      <c r="B355" s="148">
        <v>-0.15026704245101649</v>
      </c>
      <c r="C355" s="148">
        <v>-0.11947226955252614</v>
      </c>
      <c r="D355" s="148">
        <v>-0.16363944064957134</v>
      </c>
      <c r="E355" s="148">
        <v>1.7617035474344116E-2</v>
      </c>
      <c r="F355" s="148">
        <v>0.2167166375233032</v>
      </c>
      <c r="G355" s="148">
        <v>2.7253463494597945E-2</v>
      </c>
      <c r="H355" s="14"/>
      <c r="I355" s="14" t="s">
        <v>34</v>
      </c>
      <c r="J355" s="148">
        <v>-0.45783465881323804</v>
      </c>
      <c r="K355" s="148">
        <v>-0.45783465881323804</v>
      </c>
      <c r="L355" s="148">
        <v>-0.1569897387861619</v>
      </c>
      <c r="M355" s="148">
        <v>0.16364122270274037</v>
      </c>
      <c r="N355" s="148">
        <v>0.62297678526626987</v>
      </c>
      <c r="O355" s="148">
        <v>0.94433798567310612</v>
      </c>
      <c r="P355" s="14"/>
      <c r="Q355" s="14" t="s">
        <v>34</v>
      </c>
      <c r="R355" s="148">
        <v>1.3147852409476222</v>
      </c>
      <c r="S355" s="148">
        <v>0.99600043963332185</v>
      </c>
      <c r="T355" s="148">
        <v>1.1542806079327219</v>
      </c>
      <c r="U355" s="148">
        <v>1.1959926931837741</v>
      </c>
      <c r="V355" s="148">
        <v>1.187988524799126</v>
      </c>
      <c r="W355" s="148">
        <v>1.0078363436447928</v>
      </c>
      <c r="X355" s="14"/>
      <c r="Z355" s="11"/>
      <c r="AF355" s="149"/>
      <c r="AH355" s="11"/>
      <c r="AN355" s="149"/>
      <c r="AP355" s="11"/>
      <c r="AV355" s="149"/>
      <c r="AX355" s="11"/>
      <c r="BD355" s="149"/>
      <c r="BF355" s="11"/>
      <c r="BL355" s="149"/>
      <c r="BN355" s="11"/>
      <c r="BT355" s="149"/>
      <c r="BV355" s="11"/>
      <c r="BW355" s="11"/>
      <c r="BX355" s="11"/>
      <c r="BY355" s="11"/>
      <c r="BZ355" s="11"/>
      <c r="CA355" s="11"/>
    </row>
    <row r="356" spans="1:79">
      <c r="A356" s="11" t="s">
        <v>35</v>
      </c>
      <c r="B356" s="148">
        <v>-9.5631294846632062E-2</v>
      </c>
      <c r="C356" s="148">
        <v>-9.4801131671698596E-2</v>
      </c>
      <c r="D356" s="148">
        <v>-0.17294540462753674</v>
      </c>
      <c r="E356" s="148">
        <v>0.65716691674220784</v>
      </c>
      <c r="F356" s="148">
        <v>0.42764644894451537</v>
      </c>
      <c r="G356" s="148">
        <v>0.36879592487407159</v>
      </c>
      <c r="H356" s="14"/>
      <c r="I356" s="14" t="s">
        <v>35</v>
      </c>
      <c r="J356" s="148">
        <v>0.68731414478405117</v>
      </c>
      <c r="K356" s="148">
        <v>0.68731414478405117</v>
      </c>
      <c r="L356" s="148">
        <v>0.5127501225048684</v>
      </c>
      <c r="M356" s="148">
        <v>0.27417014850567695</v>
      </c>
      <c r="N356" s="148">
        <v>-0.18034635059573503</v>
      </c>
      <c r="O356" s="148">
        <v>-0.55037025512433801</v>
      </c>
      <c r="P356" s="14"/>
      <c r="Q356" s="14" t="s">
        <v>35</v>
      </c>
      <c r="R356" s="148">
        <v>0.18922771730144508</v>
      </c>
      <c r="S356" s="148">
        <v>0.45188779254966982</v>
      </c>
      <c r="T356" s="148">
        <v>0.68341639816264543</v>
      </c>
      <c r="U356" s="148">
        <v>0.62306022020836416</v>
      </c>
      <c r="V356" s="148">
        <v>0.55740483863445356</v>
      </c>
      <c r="W356" s="148">
        <v>0.36199185127748101</v>
      </c>
      <c r="X356" s="14"/>
      <c r="Z356" s="11"/>
      <c r="AF356" s="149"/>
      <c r="AH356" s="11"/>
      <c r="AN356" s="149"/>
      <c r="AP356" s="11"/>
      <c r="AV356" s="149"/>
      <c r="AX356" s="11"/>
      <c r="BD356" s="149"/>
      <c r="BF356" s="11"/>
      <c r="BL356" s="149"/>
      <c r="BN356" s="11"/>
      <c r="BT356" s="149"/>
      <c r="BV356" s="11"/>
      <c r="BW356" s="11"/>
      <c r="BX356" s="11"/>
      <c r="BY356" s="11"/>
      <c r="BZ356" s="11"/>
      <c r="CA356" s="11"/>
    </row>
    <row r="357" spans="1:79">
      <c r="A357" s="11" t="s">
        <v>36</v>
      </c>
      <c r="B357" s="148">
        <v>-0.31113896595281498</v>
      </c>
      <c r="C357" s="148">
        <v>-0.32609304930445659</v>
      </c>
      <c r="D357" s="148">
        <v>-0.34665673221622267</v>
      </c>
      <c r="E357" s="148">
        <v>-0.53177232234732585</v>
      </c>
      <c r="F357" s="148">
        <v>-0.34576285959993031</v>
      </c>
      <c r="G357" s="148">
        <v>-0.23931626246011334</v>
      </c>
      <c r="H357" s="14"/>
      <c r="I357" s="14" t="s">
        <v>36</v>
      </c>
      <c r="J357" s="148">
        <v>0.51098835607448556</v>
      </c>
      <c r="K357" s="148">
        <v>0.51098835607448556</v>
      </c>
      <c r="L357" s="148">
        <v>0.5664946792751363</v>
      </c>
      <c r="M357" s="148">
        <v>0.5514620149937457</v>
      </c>
      <c r="N357" s="148">
        <v>0.96605271987050179</v>
      </c>
      <c r="O357" s="148">
        <v>1.207933158223214</v>
      </c>
      <c r="P357" s="14"/>
      <c r="Q357" s="14" t="s">
        <v>36</v>
      </c>
      <c r="R357" s="148">
        <v>-0.34044641147322713</v>
      </c>
      <c r="S357" s="148">
        <v>-8.0889174386405374E-2</v>
      </c>
      <c r="T357" s="148">
        <v>0.10389121690716552</v>
      </c>
      <c r="U357" s="148">
        <v>9.9947962274294214E-2</v>
      </c>
      <c r="V357" s="148">
        <v>5.2937889702715055E-2</v>
      </c>
      <c r="W357" s="148">
        <v>-0.28385264108983072</v>
      </c>
      <c r="X357" s="14"/>
      <c r="Z357" s="11"/>
      <c r="AF357" s="149"/>
      <c r="AH357" s="11"/>
      <c r="AN357" s="149"/>
      <c r="AP357" s="11"/>
      <c r="AV357" s="149"/>
      <c r="AX357" s="11"/>
      <c r="BD357" s="149"/>
      <c r="BF357" s="11"/>
      <c r="BL357" s="149"/>
      <c r="BN357" s="11"/>
      <c r="BT357" s="149"/>
      <c r="BV357" s="11"/>
      <c r="BW357" s="11"/>
      <c r="BX357" s="11"/>
      <c r="BY357" s="11"/>
      <c r="BZ357" s="11"/>
      <c r="CA357" s="11"/>
    </row>
    <row r="358" spans="1:79">
      <c r="A358" s="11" t="s">
        <v>181</v>
      </c>
      <c r="B358" s="148">
        <v>-0.26257385697113989</v>
      </c>
      <c r="C358" s="148">
        <v>-0.19348568319500864</v>
      </c>
      <c r="D358" s="148">
        <v>-0.16363944064957134</v>
      </c>
      <c r="E358" s="148">
        <v>-6.0746783969544936E-2</v>
      </c>
      <c r="F358" s="148">
        <v>-0.28326513769734907</v>
      </c>
      <c r="G358" s="148">
        <v>0.10222619891936031</v>
      </c>
      <c r="H358" s="14"/>
      <c r="I358" s="14" t="s">
        <v>181</v>
      </c>
      <c r="J358" s="148">
        <v>0.24669343761311441</v>
      </c>
      <c r="K358" s="148">
        <v>0.24669343761311441</v>
      </c>
      <c r="L358" s="148">
        <v>-7.6579613464491839E-2</v>
      </c>
      <c r="M358" s="148">
        <v>-0.39055468948110594</v>
      </c>
      <c r="N358" s="148">
        <v>-0.30710610060881327</v>
      </c>
      <c r="O358" s="148">
        <v>-0.19857593738636103</v>
      </c>
      <c r="P358" s="14"/>
      <c r="Q358" s="14" t="s">
        <v>181</v>
      </c>
      <c r="R358" s="148">
        <v>-0.80391127415106434</v>
      </c>
      <c r="S358" s="148">
        <v>-0.37561685822338303</v>
      </c>
      <c r="T358" s="148">
        <v>-7.7210402235171144E-2</v>
      </c>
      <c r="U358" s="148">
        <v>-0.26124859677542084</v>
      </c>
      <c r="V358" s="148">
        <v>-0.45152905922902342</v>
      </c>
      <c r="W358" s="148">
        <v>-0.5421904380367556</v>
      </c>
      <c r="X358" s="14"/>
      <c r="Z358" s="11"/>
      <c r="AF358" s="149"/>
      <c r="AH358" s="11"/>
      <c r="AN358" s="149"/>
      <c r="AP358" s="11"/>
      <c r="AV358" s="149"/>
      <c r="AX358" s="11"/>
      <c r="BD358" s="149"/>
      <c r="BF358" s="11"/>
      <c r="BL358" s="149"/>
      <c r="BN358" s="11"/>
      <c r="BT358" s="149"/>
      <c r="BV358" s="11"/>
      <c r="BW358" s="11"/>
      <c r="BX358" s="11"/>
      <c r="BY358" s="11"/>
      <c r="BZ358" s="11"/>
      <c r="CA358" s="11"/>
    </row>
    <row r="359" spans="1:79">
      <c r="A359" s="11" t="s">
        <v>182</v>
      </c>
      <c r="B359" s="148">
        <v>-0.12901980727153359</v>
      </c>
      <c r="C359" s="148">
        <v>-7.938167049618132E-2</v>
      </c>
      <c r="D359" s="148">
        <v>-3.3355944958056931E-2</v>
      </c>
      <c r="E359" s="148">
        <v>0.73047500589939363</v>
      </c>
      <c r="F359" s="148">
        <v>0.76357170417089115</v>
      </c>
      <c r="G359" s="148">
        <v>0.67701717050920585</v>
      </c>
      <c r="H359" s="14"/>
      <c r="I359" s="14" t="s">
        <v>182</v>
      </c>
      <c r="J359" s="148">
        <v>-0.36986552906143277</v>
      </c>
      <c r="K359" s="148">
        <v>-0.36986552906143277</v>
      </c>
      <c r="L359" s="148">
        <v>-0.55304578021628958</v>
      </c>
      <c r="M359" s="148">
        <v>-0.6674587351768837</v>
      </c>
      <c r="N359" s="148">
        <v>-0.54490048792532952</v>
      </c>
      <c r="O359" s="148">
        <v>-0.3743060524197665</v>
      </c>
      <c r="P359" s="14"/>
      <c r="Q359" s="14" t="s">
        <v>182</v>
      </c>
      <c r="R359" s="148">
        <v>-1.1018529715868173</v>
      </c>
      <c r="S359" s="148">
        <v>-0.73835862294581767</v>
      </c>
      <c r="T359" s="148">
        <v>-0.13757760861595003</v>
      </c>
      <c r="U359" s="148">
        <v>-0.16160816669274075</v>
      </c>
      <c r="V359" s="148">
        <v>-0.57764579646195746</v>
      </c>
      <c r="W359" s="148">
        <v>-0.5421904380367556</v>
      </c>
      <c r="X359" s="14"/>
      <c r="Z359" s="11"/>
      <c r="AF359" s="149"/>
      <c r="AH359" s="11"/>
      <c r="AN359" s="149"/>
      <c r="AP359" s="11"/>
      <c r="AV359" s="149"/>
      <c r="AX359" s="11"/>
      <c r="BD359" s="149"/>
      <c r="BF359" s="11"/>
      <c r="BL359" s="149"/>
      <c r="BN359" s="11"/>
      <c r="BT359" s="149"/>
      <c r="BV359" s="11"/>
      <c r="BW359" s="11"/>
      <c r="BX359" s="11"/>
      <c r="BY359" s="11"/>
      <c r="BZ359" s="11"/>
      <c r="CA359" s="11"/>
    </row>
    <row r="360" spans="1:79">
      <c r="A360" s="11" t="s">
        <v>183</v>
      </c>
      <c r="B360" s="148">
        <v>0.12898233419361499</v>
      </c>
      <c r="C360" s="148">
        <v>0.24442701418967996</v>
      </c>
      <c r="D360" s="148">
        <v>0.26133291434417805</v>
      </c>
      <c r="E360" s="148">
        <v>1.7972340963936178</v>
      </c>
      <c r="F360" s="148">
        <v>1.5604176584288048</v>
      </c>
      <c r="G360" s="148">
        <v>1.5017172601815931</v>
      </c>
      <c r="H360" s="14"/>
      <c r="I360" s="14" t="s">
        <v>183</v>
      </c>
      <c r="J360" s="148">
        <v>2.4486343858499322</v>
      </c>
      <c r="K360" s="148">
        <v>2.4486343858499322</v>
      </c>
      <c r="L360" s="148">
        <v>2.0134635153977323</v>
      </c>
      <c r="M360" s="148">
        <v>1.3271035995757561</v>
      </c>
      <c r="N360" s="148">
        <v>0.99635232728663869</v>
      </c>
      <c r="O360" s="148">
        <v>0.59254366793512914</v>
      </c>
      <c r="P360" s="14"/>
      <c r="Q360" s="14" t="s">
        <v>183</v>
      </c>
      <c r="R360" s="148">
        <v>1.60169206070057</v>
      </c>
      <c r="S360" s="148">
        <v>1.6307985278975814</v>
      </c>
      <c r="T360" s="148">
        <v>1.3716025509035275</v>
      </c>
      <c r="U360" s="148">
        <v>0.80988602661338849</v>
      </c>
      <c r="V360" s="148">
        <v>1.0618717875661909</v>
      </c>
      <c r="W360" s="148">
        <v>0.74949854669786775</v>
      </c>
      <c r="X360" s="14"/>
      <c r="Z360" s="11"/>
      <c r="AF360" s="149"/>
      <c r="AH360" s="11"/>
      <c r="AN360" s="149"/>
      <c r="AP360" s="11"/>
      <c r="AV360" s="149"/>
      <c r="AX360" s="11"/>
      <c r="BD360" s="149"/>
      <c r="BF360" s="11"/>
      <c r="BL360" s="149"/>
      <c r="BN360" s="11"/>
      <c r="BT360" s="149"/>
      <c r="BV360" s="11"/>
      <c r="BW360" s="11"/>
      <c r="BX360" s="11"/>
      <c r="BY360" s="11"/>
      <c r="BZ360" s="11"/>
      <c r="CA360" s="11"/>
    </row>
    <row r="361" spans="1:79">
      <c r="A361" s="11" t="s">
        <v>37</v>
      </c>
      <c r="B361" s="148">
        <v>-0.45379897358648541</v>
      </c>
      <c r="C361" s="148">
        <v>-0.49879101447024926</v>
      </c>
      <c r="D361" s="148">
        <v>-0.44902233597384106</v>
      </c>
      <c r="E361" s="148">
        <v>-0.8325882744061236</v>
      </c>
      <c r="F361" s="148">
        <v>-0.89261792624751823</v>
      </c>
      <c r="G361" s="148">
        <v>-0.62251024352001061</v>
      </c>
      <c r="H361" s="14"/>
      <c r="I361" s="14" t="s">
        <v>37</v>
      </c>
      <c r="J361" s="148">
        <v>-0.72212957727460891</v>
      </c>
      <c r="K361" s="148">
        <v>-0.72212957727460891</v>
      </c>
      <c r="L361" s="148">
        <v>-0.68203271646493235</v>
      </c>
      <c r="M361" s="148">
        <v>-0.5569298093739472</v>
      </c>
      <c r="N361" s="148">
        <v>-0.54087332491432394</v>
      </c>
      <c r="O361" s="148">
        <v>-0.46250519760763531</v>
      </c>
      <c r="P361" s="14"/>
      <c r="Q361" s="14" t="s">
        <v>37</v>
      </c>
      <c r="R361" s="148">
        <v>-1.0577134608555947</v>
      </c>
      <c r="S361" s="148">
        <v>-1.7699055163752406</v>
      </c>
      <c r="T361" s="148">
        <v>-1.6105374443069602</v>
      </c>
      <c r="U361" s="148">
        <v>-0.89645633855250617</v>
      </c>
      <c r="V361" s="148">
        <v>-0.45152905922902342</v>
      </c>
      <c r="W361" s="148">
        <v>-0.28385264108983072</v>
      </c>
      <c r="X361" s="14"/>
      <c r="Z361" s="11"/>
      <c r="AF361" s="149"/>
      <c r="AH361" s="11"/>
      <c r="AN361" s="149"/>
      <c r="AP361" s="11"/>
      <c r="AV361" s="149"/>
      <c r="AX361" s="11"/>
      <c r="BD361" s="149"/>
      <c r="BF361" s="11"/>
      <c r="BL361" s="149"/>
      <c r="BN361" s="11"/>
      <c r="BT361" s="149"/>
      <c r="BV361" s="11"/>
      <c r="BW361" s="11"/>
      <c r="BX361" s="11"/>
      <c r="BY361" s="11"/>
      <c r="BZ361" s="11"/>
      <c r="CA361" s="11"/>
    </row>
    <row r="362" spans="1:79">
      <c r="A362" s="11" t="s">
        <v>10</v>
      </c>
      <c r="B362" s="148">
        <v>-0.39005726804803681</v>
      </c>
      <c r="C362" s="148">
        <v>-0.32917694153955995</v>
      </c>
      <c r="D362" s="148">
        <v>-0.30012691232639599</v>
      </c>
      <c r="E362" s="148">
        <v>-0.79382767554140454</v>
      </c>
      <c r="F362" s="148">
        <v>-0.93949121767445454</v>
      </c>
      <c r="G362" s="148">
        <v>-0.9807133127716533</v>
      </c>
      <c r="H362" s="14"/>
      <c r="I362" s="14" t="s">
        <v>10</v>
      </c>
      <c r="J362" s="148">
        <v>-0.19353974035186702</v>
      </c>
      <c r="K362" s="148">
        <v>-0.19353974035186702</v>
      </c>
      <c r="L362" s="148">
        <v>-0.13425165707566372</v>
      </c>
      <c r="M362" s="148">
        <v>-5.8192270487714498E-2</v>
      </c>
      <c r="N362" s="148">
        <v>0.56371995810433173</v>
      </c>
      <c r="O362" s="148">
        <v>1.0322030431898088</v>
      </c>
      <c r="P362" s="14"/>
      <c r="Q362" s="14" t="s">
        <v>10</v>
      </c>
      <c r="R362" s="148">
        <v>-0.24113251232797536</v>
      </c>
      <c r="S362" s="148">
        <v>-0.14890325527186238</v>
      </c>
      <c r="T362" s="148">
        <v>6.7670893078698821E-2</v>
      </c>
      <c r="U362" s="148">
        <v>-0.12424300541173655</v>
      </c>
      <c r="V362" s="148">
        <v>-0.70376253369489206</v>
      </c>
      <c r="W362" s="148">
        <v>-0.80052823498368053</v>
      </c>
      <c r="X362" s="14"/>
      <c r="Z362" s="11"/>
      <c r="AF362" s="149"/>
      <c r="AH362" s="11"/>
      <c r="AN362" s="149"/>
      <c r="AP362" s="11"/>
      <c r="AV362" s="149"/>
      <c r="AX362" s="11"/>
      <c r="BD362" s="149"/>
      <c r="BF362" s="11"/>
      <c r="BL362" s="149"/>
      <c r="BN362" s="11"/>
      <c r="BT362" s="149"/>
      <c r="BV362" s="11"/>
      <c r="BW362" s="11"/>
      <c r="BX362" s="11"/>
      <c r="BY362" s="11"/>
      <c r="BZ362" s="11"/>
      <c r="CA362" s="11"/>
    </row>
    <row r="363" spans="1:79">
      <c r="A363" s="11" t="s">
        <v>185</v>
      </c>
      <c r="B363" s="148">
        <v>-0.12294916864882421</v>
      </c>
      <c r="C363" s="148">
        <v>-6.3962209320664168E-2</v>
      </c>
      <c r="D363" s="148">
        <v>-3.6457932950712112E-2</v>
      </c>
      <c r="E363" s="148">
        <v>0.88888788821607156</v>
      </c>
      <c r="F363" s="148">
        <v>1.2010557574889611</v>
      </c>
      <c r="G363" s="148">
        <v>0.86028385710306998</v>
      </c>
      <c r="H363" s="14"/>
      <c r="I363" s="14" t="s">
        <v>185</v>
      </c>
      <c r="J363" s="148">
        <v>1.6561371596717744</v>
      </c>
      <c r="K363" s="148">
        <v>1.6561371596717744</v>
      </c>
      <c r="L363" s="148">
        <v>1.6792137142534123</v>
      </c>
      <c r="M363" s="148">
        <v>1.4930908986763061</v>
      </c>
      <c r="N363" s="148">
        <v>1.4822966639479711</v>
      </c>
      <c r="O363" s="148">
        <v>1.296132303411083</v>
      </c>
      <c r="P363" s="14"/>
      <c r="Q363" s="14" t="s">
        <v>185</v>
      </c>
      <c r="R363" s="148">
        <v>1.8334244920394889</v>
      </c>
      <c r="S363" s="148">
        <v>1.6761412484878857</v>
      </c>
      <c r="T363" s="148">
        <v>1.5889244938743319</v>
      </c>
      <c r="U363" s="148">
        <v>1.407728607109469</v>
      </c>
      <c r="V363" s="148">
        <v>1.4402219992649943</v>
      </c>
      <c r="W363" s="148">
        <v>1.3953430390651795</v>
      </c>
      <c r="X363" s="14"/>
      <c r="Z363" s="11"/>
      <c r="AF363" s="149"/>
      <c r="AH363" s="11"/>
      <c r="AN363" s="149"/>
      <c r="AP363" s="11"/>
      <c r="AV363" s="149"/>
      <c r="AX363" s="11"/>
      <c r="BD363" s="149"/>
      <c r="BF363" s="11"/>
      <c r="BL363" s="149"/>
      <c r="BN363" s="11"/>
      <c r="BT363" s="149"/>
      <c r="BV363" s="11"/>
      <c r="BW363" s="11"/>
      <c r="BX363" s="11"/>
      <c r="BY363" s="11"/>
      <c r="BZ363" s="11"/>
      <c r="CA363" s="11"/>
    </row>
    <row r="364" spans="1:79">
      <c r="A364" s="11" t="s">
        <v>38</v>
      </c>
      <c r="B364" s="148">
        <v>-0.55092919154983544</v>
      </c>
      <c r="C364" s="148">
        <v>-0.54504939799680086</v>
      </c>
      <c r="D364" s="148">
        <v>-0.43971637199587577</v>
      </c>
      <c r="E364" s="148">
        <v>-1.3272072207885166</v>
      </c>
      <c r="F364" s="148">
        <v>-1.2988531186142978</v>
      </c>
      <c r="G364" s="148">
        <v>-1.2889345584067879</v>
      </c>
      <c r="H364" s="14"/>
      <c r="I364" s="14" t="s">
        <v>38</v>
      </c>
      <c r="J364" s="148">
        <v>-1.1623627552395905</v>
      </c>
      <c r="K364" s="148">
        <v>-1.1623627552395905</v>
      </c>
      <c r="L364" s="148">
        <v>-1.1529177177059715</v>
      </c>
      <c r="M364" s="148">
        <v>-0.99982115417027517</v>
      </c>
      <c r="N364" s="148">
        <v>-0.55794082529429978</v>
      </c>
      <c r="O364" s="148">
        <v>-0.11071087986965839</v>
      </c>
      <c r="P364" s="14"/>
      <c r="Q364" s="14" t="s">
        <v>38</v>
      </c>
      <c r="R364" s="148">
        <v>-0.77080664110264763</v>
      </c>
      <c r="S364" s="148">
        <v>-0.96507222589733943</v>
      </c>
      <c r="T364" s="148">
        <v>-0.70502934859527377</v>
      </c>
      <c r="U364" s="148">
        <v>-0.6099901020648012</v>
      </c>
      <c r="V364" s="148">
        <v>-0.45152905922902342</v>
      </c>
      <c r="W364" s="148">
        <v>-0.67135933651021806</v>
      </c>
      <c r="X364" s="14"/>
      <c r="Z364" s="11"/>
      <c r="AF364" s="149"/>
      <c r="AH364" s="11"/>
      <c r="AN364" s="149"/>
      <c r="AP364" s="11"/>
      <c r="AV364" s="149"/>
      <c r="AX364" s="11"/>
      <c r="BD364" s="149"/>
      <c r="BF364" s="11"/>
      <c r="BL364" s="149"/>
      <c r="BN364" s="11"/>
      <c r="BT364" s="149"/>
      <c r="BV364" s="11"/>
      <c r="BW364" s="11"/>
      <c r="BX364" s="11"/>
      <c r="BY364" s="11"/>
      <c r="BZ364" s="11"/>
      <c r="CA364" s="11"/>
    </row>
    <row r="365" spans="1:79">
      <c r="A365" s="11" t="s">
        <v>39</v>
      </c>
      <c r="B365" s="148">
        <v>9.8629141080068067E-2</v>
      </c>
      <c r="C365" s="148">
        <v>0.20742030736843867</v>
      </c>
      <c r="D365" s="148">
        <v>0.24272098638824752</v>
      </c>
      <c r="E365" s="148">
        <v>1.5899491546388158</v>
      </c>
      <c r="F365" s="148">
        <v>1.7088497479474356</v>
      </c>
      <c r="G365" s="148">
        <v>1.6016809074146099</v>
      </c>
      <c r="H365" s="14"/>
      <c r="I365" s="14" t="s">
        <v>39</v>
      </c>
      <c r="J365" s="148">
        <v>-0.10557061060006175</v>
      </c>
      <c r="K365" s="148">
        <v>-0.10557061060006175</v>
      </c>
      <c r="L365" s="148">
        <v>0.1785003213605488</v>
      </c>
      <c r="M365" s="148">
        <v>0.44054526839851815</v>
      </c>
      <c r="N365" s="148">
        <v>0.91120659505395063</v>
      </c>
      <c r="O365" s="148">
        <v>1.207933158223214</v>
      </c>
      <c r="P365" s="14"/>
      <c r="Q365" s="14" t="s">
        <v>39</v>
      </c>
      <c r="R365" s="148">
        <v>1.0940876872915097</v>
      </c>
      <c r="S365" s="148">
        <v>1.1206929212566579</v>
      </c>
      <c r="T365" s="148">
        <v>0.90073834113344975</v>
      </c>
      <c r="U365" s="148">
        <v>0.93443656421673915</v>
      </c>
      <c r="V365" s="148">
        <v>0.93575505033325679</v>
      </c>
      <c r="W365" s="148">
        <v>1.1370052421182546</v>
      </c>
      <c r="X365" s="14"/>
      <c r="Z365" s="11"/>
      <c r="AF365" s="149"/>
      <c r="AH365" s="11"/>
      <c r="AN365" s="149"/>
      <c r="AP365" s="11"/>
      <c r="AV365" s="149"/>
      <c r="AX365" s="11"/>
      <c r="BD365" s="149"/>
      <c r="BF365" s="11"/>
      <c r="BL365" s="149"/>
      <c r="BN365" s="11"/>
      <c r="BT365" s="149"/>
      <c r="BV365" s="11"/>
      <c r="BW365" s="11"/>
      <c r="BX365" s="11"/>
      <c r="BY365" s="11"/>
      <c r="BZ365" s="11"/>
      <c r="CA365" s="11"/>
    </row>
    <row r="366" spans="1:79">
      <c r="A366" s="11" t="s">
        <v>40</v>
      </c>
      <c r="B366" s="148">
        <v>0.24128914871373852</v>
      </c>
      <c r="C366" s="148">
        <v>0.13957467819616279</v>
      </c>
      <c r="D366" s="148">
        <v>0.10002953872611266</v>
      </c>
      <c r="E366" s="148">
        <v>0.89478624021722453</v>
      </c>
      <c r="F366" s="148">
        <v>0.9276282241651671</v>
      </c>
      <c r="G366" s="148">
        <v>1.0435505436969335</v>
      </c>
      <c r="H366" s="14"/>
      <c r="I366" s="14" t="s">
        <v>40</v>
      </c>
      <c r="J366" s="148">
        <v>2.4486343858499322</v>
      </c>
      <c r="K366" s="148">
        <v>2.4486343858499322</v>
      </c>
      <c r="L366" s="148">
        <v>1.9247849967267905</v>
      </c>
      <c r="M366" s="148">
        <v>1.1607284796829147</v>
      </c>
      <c r="N366" s="148">
        <v>0.96451856253297608</v>
      </c>
      <c r="O366" s="148">
        <v>0.68040872545183173</v>
      </c>
      <c r="P366" s="14"/>
      <c r="Q366" s="14" t="s">
        <v>40</v>
      </c>
      <c r="R366" s="148">
        <v>0.82925062290417362</v>
      </c>
      <c r="S366" s="148">
        <v>0.87130795800998462</v>
      </c>
      <c r="T366" s="148">
        <v>0.79207736964804754</v>
      </c>
      <c r="U366" s="148">
        <v>0.8472511878943938</v>
      </c>
      <c r="V366" s="148">
        <v>0.80963831310032164</v>
      </c>
      <c r="W366" s="148">
        <v>0.74949854669786775</v>
      </c>
      <c r="X366" s="14"/>
      <c r="Z366" s="11"/>
      <c r="AF366" s="149"/>
      <c r="AH366" s="11"/>
      <c r="AN366" s="149"/>
      <c r="AP366" s="11"/>
      <c r="AV366" s="149"/>
      <c r="AX366" s="11"/>
      <c r="BD366" s="149"/>
      <c r="BF366" s="11"/>
      <c r="BL366" s="149"/>
      <c r="BN366" s="11"/>
      <c r="BT366" s="149"/>
      <c r="BV366" s="11"/>
      <c r="BW366" s="11"/>
      <c r="BX366" s="11"/>
      <c r="BY366" s="11"/>
      <c r="BZ366" s="11"/>
      <c r="CA366" s="11"/>
    </row>
    <row r="367" spans="1:79">
      <c r="A367" s="11" t="s">
        <v>41</v>
      </c>
      <c r="B367" s="148">
        <v>0.41430234946095562</v>
      </c>
      <c r="C367" s="148">
        <v>0.33694378124278312</v>
      </c>
      <c r="D367" s="148">
        <v>0.13725339463797395</v>
      </c>
      <c r="E367" s="148">
        <v>1.3700248871672578</v>
      </c>
      <c r="F367" s="148">
        <v>1.2713656946293657</v>
      </c>
      <c r="G367" s="148">
        <v>1.2934596617794751</v>
      </c>
      <c r="H367" s="14"/>
      <c r="I367" s="14" t="s">
        <v>41</v>
      </c>
      <c r="J367" s="148">
        <v>-0.5458037885650433</v>
      </c>
      <c r="K367" s="148">
        <v>-0.5458037885650433</v>
      </c>
      <c r="L367" s="148">
        <v>0.35709761770482334</v>
      </c>
      <c r="M367" s="148">
        <v>1.2161868529805284</v>
      </c>
      <c r="N367" s="148">
        <v>1.3453731215737832</v>
      </c>
      <c r="O367" s="148">
        <v>1.296132303411083</v>
      </c>
      <c r="P367" s="14"/>
      <c r="Q367" s="14" t="s">
        <v>41</v>
      </c>
      <c r="R367" s="148">
        <v>0.34371600486072401</v>
      </c>
      <c r="S367" s="148">
        <v>0.3838737116642138</v>
      </c>
      <c r="T367" s="148">
        <v>0.46609445519184095</v>
      </c>
      <c r="U367" s="148">
        <v>0.51096473636534934</v>
      </c>
      <c r="V367" s="148">
        <v>0.17905462693564911</v>
      </c>
      <c r="W367" s="148">
        <v>0.23282295280401796</v>
      </c>
      <c r="X367" s="14"/>
      <c r="Z367" s="11"/>
      <c r="AF367" s="149"/>
      <c r="AH367" s="11"/>
      <c r="AN367" s="149"/>
      <c r="AP367" s="11"/>
      <c r="AV367" s="149"/>
      <c r="AX367" s="11"/>
      <c r="BD367" s="149"/>
      <c r="BF367" s="11"/>
      <c r="BL367" s="149"/>
      <c r="BN367" s="11"/>
      <c r="BT367" s="149"/>
      <c r="BV367" s="11"/>
      <c r="BW367" s="11"/>
      <c r="BX367" s="11"/>
      <c r="BY367" s="11"/>
      <c r="BZ367" s="11"/>
      <c r="CA367" s="11"/>
    </row>
    <row r="368" spans="1:79">
      <c r="A368" s="11" t="s">
        <v>11</v>
      </c>
      <c r="B368" s="148">
        <v>-0.26257385697113989</v>
      </c>
      <c r="C368" s="148">
        <v>-0.38160310953631843</v>
      </c>
      <c r="D368" s="148">
        <v>-0.37767661214277365</v>
      </c>
      <c r="E368" s="148">
        <v>-0.51829037491611951</v>
      </c>
      <c r="F368" s="148">
        <v>-0.80668355863146857</v>
      </c>
      <c r="G368" s="148">
        <v>-0.80577693011387408</v>
      </c>
      <c r="H368" s="14"/>
      <c r="I368" s="14" t="s">
        <v>11</v>
      </c>
      <c r="J368" s="148">
        <v>-0.36986552906143277</v>
      </c>
      <c r="K368" s="148">
        <v>-0.36986552906143277</v>
      </c>
      <c r="L368" s="148">
        <v>-0.64172429888723148</v>
      </c>
      <c r="M368" s="148">
        <v>-0.83383385506972496</v>
      </c>
      <c r="N368" s="148">
        <v>-0.92997397964433315</v>
      </c>
      <c r="O368" s="148">
        <v>-0.90183048519114872</v>
      </c>
      <c r="P368" s="14"/>
      <c r="Q368" s="14" t="s">
        <v>11</v>
      </c>
      <c r="R368" s="148">
        <v>-1.2342715037804854</v>
      </c>
      <c r="S368" s="148">
        <v>-1.3051426303246214</v>
      </c>
      <c r="T368" s="148">
        <v>-1.3087014124030647</v>
      </c>
      <c r="U368" s="148">
        <v>-1.1331023599988712</v>
      </c>
      <c r="V368" s="148">
        <v>-1.0821127453936954</v>
      </c>
      <c r="W368" s="148">
        <v>-0.80052823498368053</v>
      </c>
      <c r="X368" s="14"/>
      <c r="Z368" s="11"/>
      <c r="AF368" s="149"/>
      <c r="AH368" s="11"/>
      <c r="AN368" s="149"/>
      <c r="AP368" s="11"/>
      <c r="AV368" s="149"/>
      <c r="AX368" s="11"/>
      <c r="BD368" s="149"/>
      <c r="BF368" s="11"/>
      <c r="BL368" s="149"/>
      <c r="BN368" s="11"/>
      <c r="BT368" s="149"/>
      <c r="BV368" s="11"/>
      <c r="BW368" s="11"/>
      <c r="BX368" s="11"/>
      <c r="BY368" s="11"/>
      <c r="BZ368" s="11"/>
      <c r="CA368" s="11"/>
    </row>
    <row r="369" spans="1:79">
      <c r="A369" s="11" t="s">
        <v>186</v>
      </c>
      <c r="B369" s="148">
        <v>-0.25346789903707589</v>
      </c>
      <c r="C369" s="148">
        <v>-0.22432460554604305</v>
      </c>
      <c r="D369" s="148">
        <v>-0.18535335659815719</v>
      </c>
      <c r="E369" s="148">
        <v>-0.375044683459549</v>
      </c>
      <c r="F369" s="148">
        <v>-0.36138729007557591</v>
      </c>
      <c r="G369" s="148">
        <v>-0.21432535065185881</v>
      </c>
      <c r="H369" s="14"/>
      <c r="I369" s="14" t="s">
        <v>186</v>
      </c>
      <c r="J369" s="148">
        <v>-0.81009870702641429</v>
      </c>
      <c r="K369" s="148">
        <v>-0.81009870702641429</v>
      </c>
      <c r="L369" s="148">
        <v>-0.52224601499025147</v>
      </c>
      <c r="M369" s="148">
        <v>-0.16910901708294204</v>
      </c>
      <c r="N369" s="148">
        <v>-0.14717019817173724</v>
      </c>
      <c r="O369" s="148">
        <v>-0.11071087986965839</v>
      </c>
      <c r="P369" s="14"/>
      <c r="Q369" s="14" t="s">
        <v>186</v>
      </c>
      <c r="R369" s="148">
        <v>-0.40665567757006071</v>
      </c>
      <c r="S369" s="148">
        <v>-0.47763797955156856</v>
      </c>
      <c r="T369" s="148">
        <v>-0.46356052307215773</v>
      </c>
      <c r="U369" s="148">
        <v>-0.68472042462681126</v>
      </c>
      <c r="V369" s="148">
        <v>-0.82987927092782676</v>
      </c>
      <c r="W369" s="148">
        <v>-1.3172038288775298</v>
      </c>
      <c r="X369" s="14"/>
      <c r="Z369" s="11"/>
      <c r="AF369" s="149"/>
      <c r="AH369" s="11"/>
      <c r="AN369" s="149"/>
      <c r="AP369" s="11"/>
      <c r="AV369" s="149"/>
      <c r="AX369" s="11"/>
      <c r="BD369" s="149"/>
      <c r="BF369" s="11"/>
      <c r="BL369" s="149"/>
      <c r="BN369" s="11"/>
      <c r="BT369" s="149"/>
      <c r="BV369" s="11"/>
      <c r="BW369" s="11"/>
      <c r="BX369" s="11"/>
      <c r="BY369" s="11"/>
      <c r="BZ369" s="11"/>
      <c r="CA369" s="11"/>
    </row>
    <row r="370" spans="1:79">
      <c r="A370" s="11" t="s">
        <v>187</v>
      </c>
      <c r="B370" s="148">
        <v>-0.19579683212133681</v>
      </c>
      <c r="C370" s="148">
        <v>-0.17189843754928461</v>
      </c>
      <c r="D370" s="148">
        <v>-0.10470166878912436</v>
      </c>
      <c r="E370" s="148">
        <v>0.79956998648432753</v>
      </c>
      <c r="F370" s="148">
        <v>0.51358081656056498</v>
      </c>
      <c r="G370" s="148">
        <v>0.55206261146793512</v>
      </c>
      <c r="H370" s="14"/>
      <c r="I370" s="14" t="s">
        <v>187</v>
      </c>
      <c r="J370" s="148">
        <v>-0.36986552906143277</v>
      </c>
      <c r="K370" s="148">
        <v>-0.36986552906143277</v>
      </c>
      <c r="L370" s="148">
        <v>-0.16918561897633788</v>
      </c>
      <c r="M370" s="148">
        <v>5.2724476107513046E-2</v>
      </c>
      <c r="N370" s="148">
        <v>0.16445551101321357</v>
      </c>
      <c r="O370" s="148">
        <v>0.24108343786831851</v>
      </c>
      <c r="P370" s="14"/>
      <c r="Q370" s="14" t="s">
        <v>187</v>
      </c>
      <c r="R370" s="148">
        <v>-0.26320226769358723</v>
      </c>
      <c r="S370" s="148">
        <v>-0.20558165600974254</v>
      </c>
      <c r="T370" s="148">
        <v>-0.37904643413906663</v>
      </c>
      <c r="U370" s="148">
        <v>-0.64735526334580651</v>
      </c>
      <c r="V370" s="148">
        <v>-0.57764579646195746</v>
      </c>
      <c r="W370" s="148">
        <v>-0.41302153956329374</v>
      </c>
      <c r="X370" s="14"/>
      <c r="Z370" s="11"/>
      <c r="AF370" s="149"/>
      <c r="AH370" s="11"/>
      <c r="AN370" s="149"/>
      <c r="AP370" s="11"/>
      <c r="AV370" s="149"/>
      <c r="AX370" s="11"/>
      <c r="BD370" s="149"/>
      <c r="BF370" s="11"/>
      <c r="BL370" s="149"/>
      <c r="BN370" s="11"/>
      <c r="BT370" s="149"/>
      <c r="BV370" s="11"/>
      <c r="BW370" s="11"/>
      <c r="BX370" s="11"/>
      <c r="BY370" s="11"/>
      <c r="BZ370" s="11"/>
      <c r="CA370" s="11"/>
    </row>
    <row r="371" spans="1:79">
      <c r="A371" s="11" t="s">
        <v>42</v>
      </c>
      <c r="B371" s="148">
        <v>4.0958074164328999E-2</v>
      </c>
      <c r="C371" s="148">
        <v>0.1364907859610594</v>
      </c>
      <c r="D371" s="148">
        <v>0.30476074624134969</v>
      </c>
      <c r="E371" s="148">
        <v>1.3877199431707166</v>
      </c>
      <c r="F371" s="148">
        <v>1.2323046184402522</v>
      </c>
      <c r="G371" s="148">
        <v>1.3434414853959835</v>
      </c>
      <c r="H371" s="14"/>
      <c r="I371" s="14" t="s">
        <v>42</v>
      </c>
      <c r="J371" s="148">
        <v>-0.89806783677821955</v>
      </c>
      <c r="K371" s="148">
        <v>-0.89806783677821955</v>
      </c>
      <c r="L371" s="148">
        <v>-1.0119416111008843</v>
      </c>
      <c r="M371" s="148">
        <v>-0.99982115417027517</v>
      </c>
      <c r="N371" s="148">
        <v>-0.91118055225964079</v>
      </c>
      <c r="O371" s="148">
        <v>-0.72610037015774331</v>
      </c>
      <c r="P371" s="14"/>
      <c r="Q371" s="14" t="s">
        <v>42</v>
      </c>
      <c r="R371" s="148">
        <v>1.5023781615553182</v>
      </c>
      <c r="S371" s="148">
        <v>1.3020638036178753</v>
      </c>
      <c r="T371" s="148">
        <v>1.2508681381419686</v>
      </c>
      <c r="U371" s="148">
        <v>1.1088073168614287</v>
      </c>
      <c r="V371" s="148">
        <v>1.0618717875661909</v>
      </c>
      <c r="W371" s="148">
        <v>0.74949854669786775</v>
      </c>
      <c r="X371" s="14"/>
      <c r="Z371" s="11"/>
      <c r="AF371" s="149"/>
      <c r="AH371" s="11"/>
      <c r="AN371" s="149"/>
      <c r="AP371" s="11"/>
      <c r="AV371" s="149"/>
      <c r="AX371" s="11"/>
      <c r="BD371" s="149"/>
      <c r="BF371" s="11"/>
      <c r="BL371" s="149"/>
      <c r="BN371" s="11"/>
      <c r="BT371" s="149"/>
      <c r="BV371" s="11"/>
      <c r="BW371" s="11"/>
      <c r="BX371" s="11"/>
      <c r="BY371" s="11"/>
      <c r="BZ371" s="11"/>
      <c r="CA371" s="11"/>
    </row>
    <row r="372" spans="1:79">
      <c r="A372" s="11" t="s">
        <v>12</v>
      </c>
      <c r="B372" s="148">
        <v>1.3640200362136706E-2</v>
      </c>
      <c r="C372" s="148">
        <v>-0.14105951519825016</v>
      </c>
      <c r="D372" s="148">
        <v>-0.241189140465949</v>
      </c>
      <c r="E372" s="148">
        <v>-0.34639554516823462</v>
      </c>
      <c r="F372" s="148">
        <v>-0.33013842912428476</v>
      </c>
      <c r="G372" s="148">
        <v>-0.3392799096931296</v>
      </c>
      <c r="H372" s="14"/>
      <c r="I372" s="14" t="s">
        <v>12</v>
      </c>
      <c r="J372" s="148">
        <v>-0.19353974035186702</v>
      </c>
      <c r="K372" s="148">
        <v>-0.19353974035186702</v>
      </c>
      <c r="L372" s="148">
        <v>-0.31140198458381596</v>
      </c>
      <c r="M372" s="148">
        <v>-0.39055468948110594</v>
      </c>
      <c r="N372" s="148">
        <v>-0.55947498263182571</v>
      </c>
      <c r="O372" s="148">
        <v>-0.63823531264104072</v>
      </c>
      <c r="P372" s="14"/>
      <c r="Q372" s="14" t="s">
        <v>12</v>
      </c>
      <c r="R372" s="148">
        <v>0.48716941473719749</v>
      </c>
      <c r="S372" s="148">
        <v>0.41788075210694131</v>
      </c>
      <c r="T372" s="148">
        <v>0.38158036625874986</v>
      </c>
      <c r="U372" s="148">
        <v>0.19958839235697431</v>
      </c>
      <c r="V372" s="148">
        <v>5.2937889702715055E-2</v>
      </c>
      <c r="W372" s="148">
        <v>-2.5514844142905797E-2</v>
      </c>
      <c r="X372" s="14"/>
      <c r="Z372" s="11"/>
      <c r="AF372" s="149"/>
      <c r="AH372" s="11"/>
      <c r="AN372" s="149"/>
      <c r="AP372" s="11"/>
      <c r="AV372" s="149"/>
      <c r="AX372" s="11"/>
      <c r="BD372" s="149"/>
      <c r="BF372" s="11"/>
      <c r="BL372" s="149"/>
      <c r="BN372" s="11"/>
      <c r="BT372" s="149"/>
      <c r="BV372" s="11"/>
      <c r="BW372" s="11"/>
      <c r="BX372" s="11"/>
      <c r="BY372" s="11"/>
      <c r="BZ372" s="11"/>
      <c r="CA372" s="11"/>
    </row>
    <row r="373" spans="1:79">
      <c r="A373" s="11" t="s">
        <v>43</v>
      </c>
      <c r="B373" s="148">
        <v>-0.24739726041436649</v>
      </c>
      <c r="C373" s="148">
        <v>-0.19656957543011214</v>
      </c>
      <c r="D373" s="148">
        <v>-0.28771896035577554</v>
      </c>
      <c r="E373" s="148">
        <v>-0.91432258070781358</v>
      </c>
      <c r="F373" s="148">
        <v>-0.92386678719880888</v>
      </c>
      <c r="G373" s="148">
        <v>-0.68915267500868804</v>
      </c>
      <c r="H373" s="14"/>
      <c r="I373" s="14" t="s">
        <v>43</v>
      </c>
      <c r="J373" s="148">
        <v>-0.98603696653002482</v>
      </c>
      <c r="K373" s="148">
        <v>-0.98603696653002482</v>
      </c>
      <c r="L373" s="148">
        <v>-0.88171441584985066</v>
      </c>
      <c r="M373" s="148">
        <v>-0.6674587351768837</v>
      </c>
      <c r="N373" s="148">
        <v>-0.64596310253484901</v>
      </c>
      <c r="O373" s="148">
        <v>-0.55037025512433801</v>
      </c>
      <c r="P373" s="14"/>
      <c r="Q373" s="14" t="s">
        <v>43</v>
      </c>
      <c r="R373" s="148">
        <v>-1.6315271003614891</v>
      </c>
      <c r="S373" s="148">
        <v>-1.1577787884061326</v>
      </c>
      <c r="T373" s="148">
        <v>-0.6808824660429621</v>
      </c>
      <c r="U373" s="148">
        <v>-0.37334408061843566</v>
      </c>
      <c r="V373" s="148">
        <v>-0.32541232199608827</v>
      </c>
      <c r="W373" s="148">
        <v>-0.41302153956329374</v>
      </c>
      <c r="X373" s="14"/>
      <c r="Z373" s="11"/>
      <c r="AF373" s="149"/>
      <c r="AH373" s="11"/>
      <c r="AN373" s="149"/>
      <c r="AP373" s="11"/>
      <c r="AV373" s="149"/>
      <c r="AX373" s="11"/>
      <c r="BD373" s="149"/>
      <c r="BF373" s="11"/>
      <c r="BL373" s="149"/>
      <c r="BN373" s="11"/>
      <c r="BT373" s="149"/>
      <c r="BV373" s="11"/>
      <c r="BW373" s="11"/>
      <c r="BX373" s="11"/>
      <c r="BY373" s="11"/>
      <c r="BZ373" s="11"/>
      <c r="CA373" s="11"/>
    </row>
    <row r="374" spans="1:79">
      <c r="A374" s="11" t="s">
        <v>44</v>
      </c>
      <c r="B374" s="148">
        <v>4.0958074164328999E-2</v>
      </c>
      <c r="C374" s="148">
        <v>0.12415521702064564</v>
      </c>
      <c r="D374" s="148">
        <v>0.12174345467469821</v>
      </c>
      <c r="E374" s="148">
        <v>1.3034577717256752</v>
      </c>
      <c r="F374" s="148">
        <v>1.4666710755749328</v>
      </c>
      <c r="G374" s="148">
        <v>1.4683960444372544</v>
      </c>
      <c r="H374" s="14"/>
      <c r="I374" s="14" t="s">
        <v>44</v>
      </c>
      <c r="J374" s="148">
        <v>-0.19353974035186702</v>
      </c>
      <c r="K374" s="148">
        <v>-0.19353974035186702</v>
      </c>
      <c r="L374" s="148">
        <v>0.190696201550725</v>
      </c>
      <c r="M374" s="148">
        <v>0.5514620149937457</v>
      </c>
      <c r="N374" s="148">
        <v>-0.19453730596784963</v>
      </c>
      <c r="O374" s="148">
        <v>-0.81396542767444602</v>
      </c>
      <c r="P374" s="14"/>
      <c r="Q374" s="14" t="s">
        <v>44</v>
      </c>
      <c r="R374" s="148">
        <v>1.0609830542430925</v>
      </c>
      <c r="S374" s="148">
        <v>0.82596523741968031</v>
      </c>
      <c r="T374" s="148">
        <v>0.34536004243028212</v>
      </c>
      <c r="U374" s="148">
        <v>0.19958839235697431</v>
      </c>
      <c r="V374" s="148">
        <v>0.30517136416858431</v>
      </c>
      <c r="W374" s="148">
        <v>0.36199185127748101</v>
      </c>
      <c r="X374" s="14"/>
      <c r="Z374" s="11"/>
      <c r="AF374" s="149"/>
      <c r="AH374" s="11"/>
      <c r="AN374" s="149"/>
      <c r="AP374" s="11"/>
      <c r="AV374" s="149"/>
      <c r="AX374" s="11"/>
      <c r="BD374" s="149"/>
      <c r="BF374" s="11"/>
      <c r="BL374" s="149"/>
      <c r="BN374" s="11"/>
      <c r="BT374" s="149"/>
      <c r="BV374" s="11"/>
      <c r="BW374" s="11"/>
      <c r="BX374" s="11"/>
      <c r="BY374" s="11"/>
      <c r="BZ374" s="11"/>
      <c r="CA374" s="11"/>
    </row>
    <row r="375" spans="1:79">
      <c r="A375" s="11" t="s">
        <v>45</v>
      </c>
      <c r="B375" s="148">
        <v>4.7028712787038379E-2</v>
      </c>
      <c r="C375" s="148">
        <v>8.4064617964300953E-2</v>
      </c>
      <c r="D375" s="148">
        <v>7.2111646792216752E-2</v>
      </c>
      <c r="E375" s="148">
        <v>1.2975594197245224</v>
      </c>
      <c r="F375" s="148">
        <v>1.25574126415372</v>
      </c>
      <c r="G375" s="148">
        <v>1.3101202696516447</v>
      </c>
      <c r="H375" s="14"/>
      <c r="I375" s="14" t="s">
        <v>45</v>
      </c>
      <c r="J375" s="148">
        <v>7.0755178109503852E-2</v>
      </c>
      <c r="K375" s="148">
        <v>7.0755178109503852E-2</v>
      </c>
      <c r="L375" s="148">
        <v>0.27255329570851727</v>
      </c>
      <c r="M375" s="148">
        <v>0.44054526839851815</v>
      </c>
      <c r="N375" s="148">
        <v>1.2140108995481276</v>
      </c>
      <c r="O375" s="148">
        <v>1.7354575909945964</v>
      </c>
      <c r="P375" s="14"/>
      <c r="Q375" s="14" t="s">
        <v>45</v>
      </c>
      <c r="R375" s="148">
        <v>0.88442501131820173</v>
      </c>
      <c r="S375" s="148">
        <v>0.83730091756725611</v>
      </c>
      <c r="T375" s="148">
        <v>0.12803809945947772</v>
      </c>
      <c r="U375" s="148">
        <v>0.32413892996032384</v>
      </c>
      <c r="V375" s="148">
        <v>0.80963831310032164</v>
      </c>
      <c r="W375" s="148">
        <v>0.62032964822440595</v>
      </c>
      <c r="X375" s="14"/>
      <c r="Z375" s="11"/>
      <c r="AF375" s="149"/>
      <c r="AH375" s="11"/>
      <c r="AN375" s="149"/>
      <c r="AP375" s="11"/>
      <c r="AV375" s="149"/>
      <c r="AX375" s="11"/>
      <c r="BD375" s="149"/>
      <c r="BF375" s="11"/>
      <c r="BL375" s="149"/>
      <c r="BN375" s="11"/>
      <c r="BT375" s="149"/>
      <c r="BV375" s="11"/>
      <c r="BW375" s="11"/>
      <c r="BX375" s="11"/>
      <c r="BY375" s="11"/>
      <c r="BZ375" s="11"/>
      <c r="CA375" s="11"/>
    </row>
    <row r="376" spans="1:79">
      <c r="A376" s="11" t="s">
        <v>13</v>
      </c>
      <c r="B376" s="148">
        <v>-1.367767344005545E-2</v>
      </c>
      <c r="C376" s="148">
        <v>-7.6297778261077948E-2</v>
      </c>
      <c r="D376" s="148">
        <v>-0.12641558473771006</v>
      </c>
      <c r="E376" s="148">
        <v>0.17350205264767019</v>
      </c>
      <c r="F376" s="148">
        <v>0.3573365118041113</v>
      </c>
      <c r="G376" s="148">
        <v>0.62703534689269746</v>
      </c>
      <c r="H376" s="14"/>
      <c r="I376" s="14" t="s">
        <v>13</v>
      </c>
      <c r="J376" s="148">
        <v>-0.28150887010367232</v>
      </c>
      <c r="K376" s="148">
        <v>-0.28150887010367232</v>
      </c>
      <c r="L376" s="148">
        <v>-0.32876561061728715</v>
      </c>
      <c r="M376" s="148">
        <v>-0.33509631618349228</v>
      </c>
      <c r="N376" s="148">
        <v>-0.38055388314286637</v>
      </c>
      <c r="O376" s="148">
        <v>-0.3743060524197665</v>
      </c>
      <c r="P376" s="14"/>
      <c r="Q376" s="14" t="s">
        <v>13</v>
      </c>
      <c r="R376" s="148">
        <v>1.4472037731412901</v>
      </c>
      <c r="S376" s="148">
        <v>0.47455915284482247</v>
      </c>
      <c r="T376" s="148">
        <v>-0.48770740562446885</v>
      </c>
      <c r="U376" s="148">
        <v>-0.48543956446145159</v>
      </c>
      <c r="V376" s="148">
        <v>-0.70376253369489206</v>
      </c>
      <c r="W376" s="148">
        <v>-0.67135933651021806</v>
      </c>
      <c r="X376" s="14"/>
      <c r="Z376" s="11"/>
      <c r="AF376" s="149"/>
      <c r="AH376" s="11"/>
      <c r="AN376" s="149"/>
      <c r="AP376" s="11"/>
      <c r="AV376" s="149"/>
      <c r="AX376" s="11"/>
      <c r="BD376" s="149"/>
      <c r="BF376" s="11"/>
      <c r="BL376" s="149"/>
      <c r="BN376" s="11"/>
      <c r="BT376" s="149"/>
      <c r="BV376" s="11"/>
      <c r="BW376" s="11"/>
      <c r="BX376" s="11"/>
      <c r="BY376" s="11"/>
      <c r="BZ376" s="11"/>
      <c r="CA376" s="11"/>
    </row>
    <row r="377" spans="1:79">
      <c r="A377" s="11" t="s">
        <v>188</v>
      </c>
      <c r="B377" s="148">
        <v>-0.27167981490520404</v>
      </c>
      <c r="C377" s="148">
        <v>-0.32300915706935307</v>
      </c>
      <c r="D377" s="148">
        <v>-0.28771896035577554</v>
      </c>
      <c r="E377" s="148">
        <v>-0.82163419211826827</v>
      </c>
      <c r="F377" s="148">
        <v>-0.75981026720453271</v>
      </c>
      <c r="G377" s="148">
        <v>-0.61417993958392569</v>
      </c>
      <c r="H377" s="14"/>
      <c r="I377" s="14" t="s">
        <v>188</v>
      </c>
      <c r="J377" s="148">
        <v>-0.72212957727460891</v>
      </c>
      <c r="K377" s="148">
        <v>-0.72212957727460891</v>
      </c>
      <c r="L377" s="148">
        <v>-0.82962353774943709</v>
      </c>
      <c r="M377" s="148">
        <v>-0.83383385506972496</v>
      </c>
      <c r="N377" s="148">
        <v>-1.1319074391961812</v>
      </c>
      <c r="O377" s="148">
        <v>-1.2536248029291255</v>
      </c>
      <c r="P377" s="14"/>
      <c r="Q377" s="14" t="s">
        <v>188</v>
      </c>
      <c r="R377" s="148">
        <v>8.9913818156194286E-2</v>
      </c>
      <c r="S377" s="148">
        <v>7.7810347679659303E-2</v>
      </c>
      <c r="T377" s="148">
        <v>-0.18587137372057336</v>
      </c>
      <c r="U377" s="148">
        <v>-0.29861375805642615</v>
      </c>
      <c r="V377" s="148">
        <v>-0.19929558476315418</v>
      </c>
      <c r="W377" s="148">
        <v>-0.15468374261636883</v>
      </c>
      <c r="X377" s="14"/>
      <c r="Z377" s="11"/>
      <c r="AF377" s="149"/>
      <c r="AH377" s="11"/>
      <c r="AN377" s="149"/>
      <c r="AP377" s="11"/>
      <c r="AV377" s="149"/>
      <c r="AX377" s="11"/>
      <c r="BD377" s="149"/>
      <c r="BF377" s="11"/>
      <c r="BL377" s="149"/>
      <c r="BN377" s="11"/>
      <c r="BT377" s="149"/>
      <c r="BV377" s="11"/>
      <c r="BW377" s="11"/>
      <c r="BX377" s="11"/>
      <c r="BY377" s="11"/>
      <c r="BZ377" s="11"/>
      <c r="CA377" s="11"/>
    </row>
    <row r="378" spans="1:79">
      <c r="A378" s="11" t="s">
        <v>14</v>
      </c>
      <c r="B378" s="148">
        <v>0.28985425769541356</v>
      </c>
      <c r="C378" s="148">
        <v>0.2320914452492662</v>
      </c>
      <c r="D378" s="148">
        <v>0.19308917850576576</v>
      </c>
      <c r="E378" s="148">
        <v>0.98494676366341882</v>
      </c>
      <c r="F378" s="148">
        <v>0.91981600892734483</v>
      </c>
      <c r="G378" s="148">
        <v>0.99356872008042563</v>
      </c>
      <c r="H378" s="14"/>
      <c r="I378" s="14" t="s">
        <v>14</v>
      </c>
      <c r="J378" s="148">
        <v>1.2155164525008382</v>
      </c>
      <c r="K378" s="148">
        <v>1.2155164525008382</v>
      </c>
      <c r="L378" s="148">
        <v>1.5917754545848615</v>
      </c>
      <c r="M378" s="148">
        <v>1.7699949443720839</v>
      </c>
      <c r="N378" s="148">
        <v>1.5685930141838034</v>
      </c>
      <c r="O378" s="148">
        <v>1.207933158223214</v>
      </c>
      <c r="P378" s="14"/>
      <c r="Q378" s="14" t="s">
        <v>14</v>
      </c>
      <c r="R378" s="148">
        <v>-0.36251616683883803</v>
      </c>
      <c r="S378" s="148">
        <v>-0.48897365969914436</v>
      </c>
      <c r="T378" s="148">
        <v>-0.46356052307215773</v>
      </c>
      <c r="U378" s="148">
        <v>-0.31106881181676088</v>
      </c>
      <c r="V378" s="148">
        <v>-0.32541232199608827</v>
      </c>
      <c r="W378" s="148">
        <v>-2.5514844142905797E-2</v>
      </c>
      <c r="X378" s="14"/>
      <c r="Z378" s="11"/>
      <c r="AF378" s="149"/>
      <c r="AH378" s="11"/>
      <c r="AN378" s="149"/>
      <c r="AP378" s="11"/>
      <c r="AV378" s="149"/>
      <c r="AX378" s="11"/>
      <c r="BD378" s="149"/>
      <c r="BF378" s="11"/>
      <c r="BL378" s="149"/>
      <c r="BN378" s="11"/>
      <c r="BT378" s="149"/>
      <c r="BV378" s="11"/>
      <c r="BW378" s="11"/>
      <c r="BX378" s="11"/>
      <c r="BY378" s="11"/>
      <c r="BZ378" s="11"/>
      <c r="CA378" s="11"/>
    </row>
    <row r="379" spans="1:79">
      <c r="A379" s="11" t="s">
        <v>46</v>
      </c>
      <c r="B379" s="148">
        <v>-0.27775045352791344</v>
      </c>
      <c r="C379" s="148">
        <v>-0.22740849778114644</v>
      </c>
      <c r="D379" s="148">
        <v>-0.24739311645125919</v>
      </c>
      <c r="E379" s="148">
        <v>-1.6930454818123157E-2</v>
      </c>
      <c r="F379" s="148">
        <v>-0.22076741579476727</v>
      </c>
      <c r="G379" s="148">
        <v>-0.24764656639619817</v>
      </c>
      <c r="H379" s="14"/>
      <c r="I379" s="14" t="s">
        <v>46</v>
      </c>
      <c r="J379" s="148">
        <v>0.95160906324542205</v>
      </c>
      <c r="K379" s="148">
        <v>0.95160906324542205</v>
      </c>
      <c r="L379" s="148">
        <v>0.47657590160180335</v>
      </c>
      <c r="M379" s="148">
        <v>-5.8192270487714498E-2</v>
      </c>
      <c r="N379" s="148">
        <v>-0.54643464526285546</v>
      </c>
      <c r="O379" s="148">
        <v>-0.90183048519114872</v>
      </c>
      <c r="P379" s="14"/>
      <c r="Q379" s="14" t="s">
        <v>46</v>
      </c>
      <c r="R379" s="148">
        <v>-9.4000809890565102E-3</v>
      </c>
      <c r="S379" s="148">
        <v>0.51990187343512684</v>
      </c>
      <c r="T379" s="148">
        <v>0.55060854412493099</v>
      </c>
      <c r="U379" s="148">
        <v>0.22449849987764378</v>
      </c>
      <c r="V379" s="148">
        <v>5.2937889702715055E-2</v>
      </c>
      <c r="W379" s="148">
        <v>0.36199185127748101</v>
      </c>
      <c r="X379" s="14"/>
      <c r="Z379" s="11"/>
      <c r="AF379" s="149"/>
      <c r="AH379" s="11"/>
      <c r="AN379" s="149"/>
      <c r="AP379" s="11"/>
      <c r="AV379" s="149"/>
      <c r="AX379" s="11"/>
      <c r="BD379" s="149"/>
      <c r="BF379" s="11"/>
      <c r="BL379" s="149"/>
      <c r="BN379" s="11"/>
      <c r="BT379" s="149"/>
      <c r="BV379" s="11"/>
      <c r="BW379" s="11"/>
      <c r="BX379" s="11"/>
      <c r="BY379" s="11"/>
      <c r="BZ379" s="11"/>
      <c r="CA379" s="11"/>
    </row>
    <row r="380" spans="1:79">
      <c r="A380" s="11" t="s">
        <v>47</v>
      </c>
      <c r="B380" s="148">
        <v>-0.32631556250958837</v>
      </c>
      <c r="C380" s="148">
        <v>-0.32300915706935307</v>
      </c>
      <c r="D380" s="148">
        <v>-0.25669908042922462</v>
      </c>
      <c r="E380" s="148">
        <v>-0.70029666523740863</v>
      </c>
      <c r="F380" s="148">
        <v>-0.62700260816154707</v>
      </c>
      <c r="G380" s="148">
        <v>-0.63084054745609486</v>
      </c>
      <c r="H380" s="14"/>
      <c r="I380" s="14" t="s">
        <v>47</v>
      </c>
      <c r="J380" s="148">
        <v>-0.81009870702641429</v>
      </c>
      <c r="K380" s="148">
        <v>-0.81009870702641429</v>
      </c>
      <c r="L380" s="148">
        <v>9.7883486205146961E-2</v>
      </c>
      <c r="M380" s="148">
        <v>0.99435335979007378</v>
      </c>
      <c r="N380" s="148">
        <v>1.588920598906022</v>
      </c>
      <c r="O380" s="148">
        <v>1.911521793699168</v>
      </c>
      <c r="P380" s="14"/>
      <c r="Q380" s="14" t="s">
        <v>47</v>
      </c>
      <c r="R380" s="148">
        <v>-0.2080278792795591</v>
      </c>
      <c r="S380" s="148">
        <v>-0.21691733615731837</v>
      </c>
      <c r="T380" s="148">
        <v>-0.27038546265366442</v>
      </c>
      <c r="U380" s="148">
        <v>-0.36088902685810093</v>
      </c>
      <c r="V380" s="148">
        <v>-0.32541232199608827</v>
      </c>
      <c r="W380" s="148">
        <v>0.49116074975094287</v>
      </c>
      <c r="X380" s="14"/>
      <c r="Z380" s="11"/>
      <c r="AF380" s="149"/>
      <c r="AH380" s="11"/>
      <c r="AN380" s="149"/>
      <c r="AP380" s="11"/>
      <c r="AV380" s="149"/>
      <c r="AX380" s="11"/>
      <c r="BD380" s="149"/>
      <c r="BF380" s="11"/>
      <c r="BL380" s="149"/>
      <c r="BN380" s="11"/>
      <c r="BT380" s="149"/>
      <c r="BV380" s="11"/>
      <c r="BW380" s="11"/>
      <c r="BX380" s="11"/>
      <c r="BY380" s="11"/>
      <c r="BZ380" s="11"/>
      <c r="CA380" s="11"/>
    </row>
    <row r="381" spans="1:79">
      <c r="A381" s="11" t="s">
        <v>48</v>
      </c>
      <c r="B381" s="148">
        <v>-0.39612790667074621</v>
      </c>
      <c r="C381" s="148">
        <v>-0.33534472600976689</v>
      </c>
      <c r="D381" s="148">
        <v>-0.32184082827498178</v>
      </c>
      <c r="E381" s="148">
        <v>-0.79888340582810713</v>
      </c>
      <c r="F381" s="148">
        <v>-0.86136906529622759</v>
      </c>
      <c r="G381" s="148">
        <v>-0.83076784192212827</v>
      </c>
      <c r="H381" s="14"/>
      <c r="I381" s="14" t="s">
        <v>48</v>
      </c>
      <c r="J381" s="148">
        <v>-0.98603696653002482</v>
      </c>
      <c r="K381" s="148">
        <v>-0.98603696653002482</v>
      </c>
      <c r="L381" s="148">
        <v>-0.67500458211805114</v>
      </c>
      <c r="M381" s="148">
        <v>-0.27963794288587851</v>
      </c>
      <c r="N381" s="148">
        <v>-0.75699773983828667</v>
      </c>
      <c r="O381" s="148">
        <v>-1.0778946878957203</v>
      </c>
      <c r="P381" s="14"/>
      <c r="Q381" s="14" t="s">
        <v>48</v>
      </c>
      <c r="R381" s="148">
        <v>-0.43976031061847798</v>
      </c>
      <c r="S381" s="148">
        <v>-0.33027413763307872</v>
      </c>
      <c r="T381" s="148">
        <v>-0.23416513882519666</v>
      </c>
      <c r="U381" s="148">
        <v>-0.22388343549441664</v>
      </c>
      <c r="V381" s="148">
        <v>-7.3178847530219013E-2</v>
      </c>
      <c r="W381" s="148">
        <v>-2.5514844142905797E-2</v>
      </c>
      <c r="X381" s="14"/>
      <c r="Z381" s="11"/>
      <c r="AF381" s="149"/>
      <c r="AH381" s="11"/>
      <c r="AN381" s="149"/>
      <c r="AP381" s="11"/>
      <c r="AV381" s="149"/>
      <c r="AX381" s="11"/>
      <c r="BD381" s="149"/>
      <c r="BF381" s="11"/>
      <c r="BL381" s="149"/>
      <c r="BN381" s="11"/>
      <c r="BT381" s="149"/>
      <c r="BV381" s="11"/>
      <c r="BW381" s="11"/>
      <c r="BX381" s="11"/>
      <c r="BY381" s="11"/>
      <c r="BZ381" s="11"/>
      <c r="CA381" s="11"/>
    </row>
    <row r="382" spans="1:79">
      <c r="A382" s="11" t="s">
        <v>49</v>
      </c>
      <c r="B382" s="148">
        <v>4.3993393475683623E-2</v>
      </c>
      <c r="C382" s="148">
        <v>0.25676258313009376</v>
      </c>
      <c r="D382" s="148">
        <v>0.11243749069673309</v>
      </c>
      <c r="E382" s="148">
        <v>1.2680676597187577</v>
      </c>
      <c r="F382" s="148">
        <v>1.0916847441594435</v>
      </c>
      <c r="G382" s="148">
        <v>1.0852020633773571</v>
      </c>
      <c r="H382" s="14"/>
      <c r="I382" s="14" t="s">
        <v>49</v>
      </c>
      <c r="J382" s="148">
        <v>2.6249601745594977</v>
      </c>
      <c r="K382" s="148">
        <v>2.6249601745594977</v>
      </c>
      <c r="L382" s="148">
        <v>2.8456773060019573</v>
      </c>
      <c r="M382" s="148">
        <v>2.7120116488469357</v>
      </c>
      <c r="N382" s="148">
        <v>2.5391392998361328</v>
      </c>
      <c r="O382" s="148">
        <v>2.0872519087325734</v>
      </c>
      <c r="P382" s="14"/>
      <c r="Q382" s="14" t="s">
        <v>49</v>
      </c>
      <c r="R382" s="148">
        <v>1.3037503632648166</v>
      </c>
      <c r="S382" s="148">
        <v>1.4720990058315169</v>
      </c>
      <c r="T382" s="148">
        <v>1.4802635223889296</v>
      </c>
      <c r="U382" s="148">
        <v>1.4949139834318144</v>
      </c>
      <c r="V382" s="148">
        <v>1.5663387364979293</v>
      </c>
      <c r="W382" s="148">
        <v>1.6536808360121045</v>
      </c>
      <c r="X382" s="14"/>
      <c r="Z382" s="11"/>
      <c r="AF382" s="149"/>
      <c r="AH382" s="11"/>
      <c r="AN382" s="149"/>
      <c r="AP382" s="11"/>
      <c r="AV382" s="149"/>
      <c r="AX382" s="11"/>
      <c r="BD382" s="149"/>
      <c r="BF382" s="11"/>
      <c r="BL382" s="149"/>
      <c r="BN382" s="11"/>
      <c r="BT382" s="149"/>
      <c r="BV382" s="11"/>
      <c r="BW382" s="11"/>
      <c r="BX382" s="11"/>
      <c r="BY382" s="11"/>
      <c r="BZ382" s="11"/>
      <c r="CA382" s="11"/>
    </row>
    <row r="383" spans="1:79">
      <c r="A383" s="11" t="s">
        <v>190</v>
      </c>
      <c r="B383" s="148">
        <v>-0.25346789903707589</v>
      </c>
      <c r="C383" s="148">
        <v>-0.37235143283100819</v>
      </c>
      <c r="D383" s="148">
        <v>-0.36837064816480836</v>
      </c>
      <c r="E383" s="148">
        <v>-1.0676797327377889</v>
      </c>
      <c r="F383" s="148">
        <v>-1.1347965986200217</v>
      </c>
      <c r="G383" s="148">
        <v>-1.1306587836211783</v>
      </c>
      <c r="H383" s="14"/>
      <c r="I383" s="14" t="s">
        <v>190</v>
      </c>
      <c r="J383" s="148">
        <v>-1.0743936254877853</v>
      </c>
      <c r="K383" s="148">
        <v>-1.0743936254877853</v>
      </c>
      <c r="L383" s="148">
        <v>-1.1946731041197949</v>
      </c>
      <c r="M383" s="148">
        <v>-1.1661962740631164</v>
      </c>
      <c r="N383" s="148">
        <v>-1.2962540439786443</v>
      </c>
      <c r="O383" s="148">
        <v>-1.2536248029291255</v>
      </c>
      <c r="P383" s="14"/>
      <c r="Q383" s="14" t="s">
        <v>190</v>
      </c>
      <c r="R383" s="148">
        <v>-0.78184151878545305</v>
      </c>
      <c r="S383" s="148">
        <v>-0.84037974427400219</v>
      </c>
      <c r="T383" s="148">
        <v>-0.99479193922301368</v>
      </c>
      <c r="U383" s="148">
        <v>-0.74699569342848604</v>
      </c>
      <c r="V383" s="148">
        <v>-0.82987927092782676</v>
      </c>
      <c r="W383" s="148">
        <v>-1.3172038288775298</v>
      </c>
      <c r="X383" s="14"/>
      <c r="Z383" s="11"/>
      <c r="AF383" s="149"/>
      <c r="AH383" s="11"/>
      <c r="AN383" s="149"/>
      <c r="AP383" s="11"/>
      <c r="AV383" s="149"/>
      <c r="AX383" s="11"/>
      <c r="BD383" s="149"/>
      <c r="BF383" s="11"/>
      <c r="BL383" s="149"/>
      <c r="BN383" s="11"/>
      <c r="BT383" s="149"/>
      <c r="BV383" s="11"/>
      <c r="BW383" s="11"/>
      <c r="BX383" s="11"/>
      <c r="BY383" s="11"/>
      <c r="BZ383" s="11"/>
      <c r="CA383" s="11"/>
    </row>
    <row r="384" spans="1:79">
      <c r="A384" s="11" t="s">
        <v>191</v>
      </c>
      <c r="B384" s="148">
        <v>-1.6712992751410076E-2</v>
      </c>
      <c r="C384" s="148">
        <v>5.0141803378163007E-2</v>
      </c>
      <c r="D384" s="148">
        <v>-3.3355944958056931E-2</v>
      </c>
      <c r="E384" s="148">
        <v>0.45662294870300912</v>
      </c>
      <c r="F384" s="148">
        <v>0.46670752513362879</v>
      </c>
      <c r="G384" s="148">
        <v>0.55206261146793512</v>
      </c>
      <c r="H384" s="14"/>
      <c r="I384" s="14" t="s">
        <v>191</v>
      </c>
      <c r="J384" s="148">
        <v>-1.7213951642301425E-2</v>
      </c>
      <c r="K384" s="148">
        <v>-1.7213951642301425E-2</v>
      </c>
      <c r="L384" s="148">
        <v>0.72752163975220807</v>
      </c>
      <c r="M384" s="148">
        <v>1.3821741520810789</v>
      </c>
      <c r="N384" s="148">
        <v>0.92271277508539495</v>
      </c>
      <c r="O384" s="148">
        <v>0.41681355290172378</v>
      </c>
      <c r="P384" s="14"/>
      <c r="Q384" s="14" t="s">
        <v>191</v>
      </c>
      <c r="R384" s="148">
        <v>1.2706457302163994</v>
      </c>
      <c r="S384" s="148">
        <v>1.256721083027571</v>
      </c>
      <c r="T384" s="148">
        <v>1.1059868428280986</v>
      </c>
      <c r="U384" s="148">
        <v>1.046532048059754</v>
      </c>
      <c r="V384" s="148">
        <v>1.3141052620320601</v>
      </c>
      <c r="W384" s="148">
        <v>1.5245119375386413</v>
      </c>
      <c r="X384" s="14"/>
      <c r="Z384" s="11"/>
      <c r="AF384" s="149"/>
      <c r="AH384" s="11"/>
      <c r="AN384" s="149"/>
      <c r="AP384" s="11"/>
      <c r="AV384" s="149"/>
      <c r="AX384" s="11"/>
      <c r="BD384" s="149"/>
      <c r="BF384" s="11"/>
      <c r="BL384" s="149"/>
      <c r="BN384" s="11"/>
      <c r="BT384" s="149"/>
      <c r="BV384" s="11"/>
      <c r="BW384" s="11"/>
      <c r="BX384" s="11"/>
      <c r="BY384" s="11"/>
      <c r="BZ384" s="11"/>
      <c r="CA384" s="11"/>
    </row>
    <row r="385" spans="1:79">
      <c r="A385" s="11" t="s">
        <v>50</v>
      </c>
      <c r="B385" s="148">
        <v>-0.32328024319823373</v>
      </c>
      <c r="C385" s="148">
        <v>-0.44328095423838731</v>
      </c>
      <c r="D385" s="148">
        <v>-0.37767661214277365</v>
      </c>
      <c r="E385" s="148">
        <v>-1.0348174858742227</v>
      </c>
      <c r="F385" s="148">
        <v>-1.1347965986200217</v>
      </c>
      <c r="G385" s="148">
        <v>-0.95572240096339911</v>
      </c>
      <c r="H385" s="14"/>
      <c r="I385" s="14" t="s">
        <v>50</v>
      </c>
      <c r="J385" s="148">
        <v>-0.81009870702641429</v>
      </c>
      <c r="K385" s="148">
        <v>-0.81009870702641429</v>
      </c>
      <c r="L385" s="148">
        <v>-0.81742765755926106</v>
      </c>
      <c r="M385" s="148">
        <v>-0.72291710847449742</v>
      </c>
      <c r="N385" s="148">
        <v>-1.0770613143796299</v>
      </c>
      <c r="O385" s="148">
        <v>-1.2536248029291255</v>
      </c>
      <c r="P385" s="14"/>
      <c r="Q385" s="14" t="s">
        <v>50</v>
      </c>
      <c r="R385" s="148">
        <v>-5.3539591720279195E-2</v>
      </c>
      <c r="S385" s="148">
        <v>0.10048170797481197</v>
      </c>
      <c r="T385" s="148">
        <v>-4.7697545782366922E-3</v>
      </c>
      <c r="U385" s="148">
        <v>-0.2487935430150861</v>
      </c>
      <c r="V385" s="148">
        <v>-7.3178847530219013E-2</v>
      </c>
      <c r="W385" s="148">
        <v>-0.41302153956329374</v>
      </c>
      <c r="X385" s="14"/>
      <c r="Z385" s="11"/>
      <c r="AF385" s="149"/>
      <c r="AH385" s="11"/>
      <c r="AN385" s="149"/>
      <c r="AP385" s="11"/>
      <c r="AV385" s="149"/>
      <c r="AX385" s="11"/>
      <c r="BD385" s="149"/>
      <c r="BF385" s="11"/>
      <c r="BL385" s="149"/>
      <c r="BN385" s="11"/>
      <c r="BT385" s="149"/>
      <c r="BV385" s="11"/>
      <c r="BW385" s="11"/>
      <c r="BX385" s="11"/>
      <c r="BY385" s="11"/>
      <c r="BZ385" s="11"/>
      <c r="CA385" s="11"/>
    </row>
    <row r="386" spans="1:79">
      <c r="A386" s="11" t="s">
        <v>51</v>
      </c>
      <c r="B386" s="148">
        <v>-0.32328024319823373</v>
      </c>
      <c r="C386" s="148">
        <v>-0.29217023471831866</v>
      </c>
      <c r="D386" s="148">
        <v>-0.29392293634108574</v>
      </c>
      <c r="E386" s="148">
        <v>-0.1820843108504043</v>
      </c>
      <c r="F386" s="148">
        <v>-5.6710895800490768E-2</v>
      </c>
      <c r="G386" s="148">
        <v>-0.1893344388436049</v>
      </c>
      <c r="H386" s="14"/>
      <c r="I386" s="14" t="s">
        <v>51</v>
      </c>
      <c r="J386" s="148">
        <v>-0.72212957727460891</v>
      </c>
      <c r="K386" s="148">
        <v>-0.72212957727460891</v>
      </c>
      <c r="L386" s="148">
        <v>-0.88874255019673176</v>
      </c>
      <c r="M386" s="148">
        <v>-0.94475060166495251</v>
      </c>
      <c r="N386" s="148">
        <v>-1.0354472965992394</v>
      </c>
      <c r="O386" s="148">
        <v>-0.9900296303790177</v>
      </c>
      <c r="P386" s="14"/>
      <c r="Q386" s="14" t="s">
        <v>51</v>
      </c>
      <c r="R386" s="148">
        <v>-0.67149274195739683</v>
      </c>
      <c r="S386" s="148">
        <v>-0.14890325527186238</v>
      </c>
      <c r="T386" s="148">
        <v>-0.16172449116826221</v>
      </c>
      <c r="U386" s="148">
        <v>-1.2147521568721722E-2</v>
      </c>
      <c r="V386" s="148">
        <v>-7.3178847530219013E-2</v>
      </c>
      <c r="W386" s="148">
        <v>-2.5514844142905797E-2</v>
      </c>
      <c r="X386" s="14"/>
      <c r="Z386" s="11"/>
      <c r="AF386" s="149"/>
      <c r="AH386" s="11"/>
      <c r="AN386" s="149"/>
      <c r="AP386" s="11"/>
      <c r="AV386" s="149"/>
      <c r="AX386" s="11"/>
      <c r="BD386" s="149"/>
      <c r="BF386" s="11"/>
      <c r="BL386" s="149"/>
      <c r="BN386" s="11"/>
      <c r="BT386" s="149"/>
      <c r="BV386" s="11"/>
      <c r="BW386" s="11"/>
      <c r="BX386" s="11"/>
      <c r="BY386" s="11"/>
      <c r="BZ386" s="11"/>
      <c r="CA386" s="11"/>
    </row>
    <row r="387" spans="1:79">
      <c r="A387" s="11" t="s">
        <v>15</v>
      </c>
      <c r="B387" s="148">
        <v>-0.19579683212133681</v>
      </c>
      <c r="C387" s="148">
        <v>-0.25824742013218088</v>
      </c>
      <c r="D387" s="148">
        <v>-0.2846169723631205</v>
      </c>
      <c r="E387" s="148">
        <v>-0.68934258294955331</v>
      </c>
      <c r="F387" s="148">
        <v>-0.54888045578332023</v>
      </c>
      <c r="G387" s="148">
        <v>-0.28929808607662177</v>
      </c>
      <c r="H387" s="14"/>
      <c r="I387" s="14" t="s">
        <v>15</v>
      </c>
      <c r="J387" s="148">
        <v>1.7441062894235799</v>
      </c>
      <c r="K387" s="148">
        <v>1.7441062894235799</v>
      </c>
      <c r="L387" s="148">
        <v>1.0764478390914853</v>
      </c>
      <c r="M387" s="148">
        <v>0.27417014850567695</v>
      </c>
      <c r="N387" s="148">
        <v>0.52613310333494678</v>
      </c>
      <c r="O387" s="148">
        <v>0.68040872545183173</v>
      </c>
      <c r="P387" s="14"/>
      <c r="Q387" s="14" t="s">
        <v>15</v>
      </c>
      <c r="R387" s="148">
        <v>0.23336722803266777</v>
      </c>
      <c r="S387" s="148">
        <v>-0.13756757512428552</v>
      </c>
      <c r="T387" s="148">
        <v>-0.22209169754904109</v>
      </c>
      <c r="U387" s="148">
        <v>-0.4231642956597757</v>
      </c>
      <c r="V387" s="148">
        <v>-0.19929558476315418</v>
      </c>
      <c r="W387" s="148">
        <v>-2.5514844142905797E-2</v>
      </c>
      <c r="X387" s="14"/>
      <c r="Z387" s="11"/>
      <c r="AF387" s="149"/>
      <c r="AH387" s="11"/>
      <c r="AN387" s="149"/>
      <c r="AP387" s="11"/>
      <c r="AV387" s="149"/>
      <c r="AX387" s="11"/>
      <c r="BD387" s="149"/>
      <c r="BF387" s="11"/>
      <c r="BL387" s="149"/>
      <c r="BN387" s="11"/>
      <c r="BT387" s="149"/>
      <c r="BV387" s="11"/>
      <c r="BW387" s="11"/>
      <c r="BX387" s="11"/>
      <c r="BY387" s="11"/>
      <c r="BZ387" s="11"/>
      <c r="CA387" s="11"/>
    </row>
    <row r="388" spans="1:79">
      <c r="A388" s="11" t="s">
        <v>52</v>
      </c>
      <c r="B388" s="148">
        <v>-0.39309258735939157</v>
      </c>
      <c r="C388" s="148">
        <v>-0.35076418718528413</v>
      </c>
      <c r="D388" s="148">
        <v>-0.35286070820153276</v>
      </c>
      <c r="E388" s="148">
        <v>-0.83427351783502435</v>
      </c>
      <c r="F388" s="148">
        <v>-0.72074919101541923</v>
      </c>
      <c r="G388" s="148">
        <v>-0.78078601830562011</v>
      </c>
      <c r="H388" s="14"/>
      <c r="I388" s="14" t="s">
        <v>52</v>
      </c>
      <c r="J388" s="148">
        <v>-1.1623627552395905</v>
      </c>
      <c r="K388" s="148">
        <v>-1.1623627552395905</v>
      </c>
      <c r="L388" s="148">
        <v>-0.97576739019781944</v>
      </c>
      <c r="M388" s="148">
        <v>-0.6674587351768837</v>
      </c>
      <c r="N388" s="148">
        <v>-0.29272337556950795</v>
      </c>
      <c r="O388" s="148">
        <v>6.50192351637469E-2</v>
      </c>
      <c r="P388" s="14"/>
      <c r="Q388" s="14" t="s">
        <v>52</v>
      </c>
      <c r="R388" s="148">
        <v>-0.29630690074200444</v>
      </c>
      <c r="S388" s="148">
        <v>-0.57965910087975259</v>
      </c>
      <c r="T388" s="148">
        <v>-0.37904643413906663</v>
      </c>
      <c r="U388" s="148">
        <v>-0.43561934942011155</v>
      </c>
      <c r="V388" s="148">
        <v>-0.57764579646195746</v>
      </c>
      <c r="W388" s="148">
        <v>-0.41302153956329374</v>
      </c>
      <c r="X388" s="14"/>
      <c r="Z388" s="11"/>
      <c r="AF388" s="149"/>
      <c r="AH388" s="11"/>
      <c r="AN388" s="149"/>
      <c r="AP388" s="11"/>
      <c r="AV388" s="149"/>
      <c r="AX388" s="11"/>
      <c r="BD388" s="149"/>
      <c r="BF388" s="11"/>
      <c r="BL388" s="149"/>
      <c r="BN388" s="11"/>
      <c r="BT388" s="149"/>
      <c r="BV388" s="11"/>
      <c r="BW388" s="11"/>
      <c r="BX388" s="11"/>
      <c r="BY388" s="11"/>
      <c r="BZ388" s="11"/>
      <c r="CA388" s="11"/>
    </row>
    <row r="389" spans="1:79">
      <c r="A389" s="11" t="s">
        <v>53</v>
      </c>
      <c r="B389" s="148">
        <v>-0.39916322598210097</v>
      </c>
      <c r="C389" s="148">
        <v>-0.42477760082776661</v>
      </c>
      <c r="D389" s="148">
        <v>-0.34665673221622267</v>
      </c>
      <c r="E389" s="148">
        <v>-0.66490655323049142</v>
      </c>
      <c r="F389" s="148">
        <v>-0.45513387292944779</v>
      </c>
      <c r="G389" s="148">
        <v>-0.9890436167077381</v>
      </c>
      <c r="H389" s="14"/>
      <c r="I389" s="14" t="s">
        <v>53</v>
      </c>
      <c r="J389" s="148">
        <v>-0.98603696653002482</v>
      </c>
      <c r="K389" s="148">
        <v>-0.98603696653002482</v>
      </c>
      <c r="L389" s="148">
        <v>-1.1179837558052974</v>
      </c>
      <c r="M389" s="148">
        <v>-1.1107379007655027</v>
      </c>
      <c r="N389" s="148">
        <v>-1.2183955590992044</v>
      </c>
      <c r="O389" s="148">
        <v>-1.1657597454124229</v>
      </c>
      <c r="P389" s="14"/>
      <c r="Q389" s="14" t="s">
        <v>53</v>
      </c>
      <c r="R389" s="148">
        <v>-1.7087712441411289</v>
      </c>
      <c r="S389" s="148">
        <v>-1.6112059943091754</v>
      </c>
      <c r="T389" s="148">
        <v>-1.260407647298442</v>
      </c>
      <c r="U389" s="148">
        <v>-1.1829225750402113</v>
      </c>
      <c r="V389" s="148">
        <v>-1.4604629570924992</v>
      </c>
      <c r="W389" s="148">
        <v>-1.7047105242979166</v>
      </c>
      <c r="X389" s="14"/>
      <c r="Z389" s="11"/>
      <c r="AF389" s="149"/>
      <c r="AH389" s="11"/>
      <c r="AN389" s="149"/>
      <c r="AP389" s="11"/>
      <c r="AV389" s="149"/>
      <c r="AX389" s="11"/>
      <c r="BD389" s="149"/>
      <c r="BF389" s="11"/>
      <c r="BL389" s="149"/>
      <c r="BN389" s="11"/>
      <c r="BT389" s="149"/>
      <c r="BV389" s="11"/>
      <c r="BW389" s="11"/>
      <c r="BX389" s="11"/>
      <c r="BY389" s="11"/>
      <c r="BZ389" s="11"/>
      <c r="CA389" s="11"/>
    </row>
    <row r="390" spans="1:79">
      <c r="A390" s="11" t="s">
        <v>54</v>
      </c>
      <c r="B390" s="148">
        <v>-0.52664663705899784</v>
      </c>
      <c r="C390" s="148">
        <v>-0.5728044281127318</v>
      </c>
      <c r="D390" s="148">
        <v>-0.47383823991508189</v>
      </c>
      <c r="E390" s="148">
        <v>-2.0607094232176015</v>
      </c>
      <c r="F390" s="148">
        <v>-1.0879233071930854</v>
      </c>
      <c r="G390" s="148">
        <v>-1.2722739505346186</v>
      </c>
      <c r="H390" s="14"/>
      <c r="I390" s="14" t="s">
        <v>54</v>
      </c>
      <c r="J390" s="148">
        <v>-1.0743936254877853</v>
      </c>
      <c r="K390" s="148">
        <v>-1.0743936254877853</v>
      </c>
      <c r="L390" s="148">
        <v>-1.0766417890589375</v>
      </c>
      <c r="M390" s="148">
        <v>-0.94475060166495251</v>
      </c>
      <c r="N390" s="148">
        <v>-1.1363181415415682</v>
      </c>
      <c r="O390" s="148">
        <v>-1.1657597454124229</v>
      </c>
      <c r="P390" s="14"/>
      <c r="Q390" s="14" t="s">
        <v>54</v>
      </c>
      <c r="R390" s="148">
        <v>-1.1790971153664573</v>
      </c>
      <c r="S390" s="148">
        <v>-1.429835111947958</v>
      </c>
      <c r="T390" s="148">
        <v>-1.4898030315454025</v>
      </c>
      <c r="U390" s="148">
        <v>-1.6437595641726064</v>
      </c>
      <c r="V390" s="148">
        <v>-1.5865796943254333</v>
      </c>
      <c r="W390" s="148">
        <v>-1.5755416258244541</v>
      </c>
      <c r="X390" s="14"/>
      <c r="Z390" s="11"/>
      <c r="AF390" s="149"/>
      <c r="AH390" s="11"/>
      <c r="AN390" s="149"/>
      <c r="AP390" s="11"/>
      <c r="AV390" s="149"/>
      <c r="AX390" s="11"/>
      <c r="BD390" s="149"/>
      <c r="BF390" s="11"/>
      <c r="BL390" s="149"/>
      <c r="BN390" s="11"/>
      <c r="BT390" s="149"/>
      <c r="BV390" s="11"/>
      <c r="BW390" s="11"/>
      <c r="BX390" s="11"/>
      <c r="BY390" s="11"/>
      <c r="BZ390" s="11"/>
      <c r="CA390" s="11"/>
    </row>
    <row r="391" spans="1:79">
      <c r="A391" s="11" t="s">
        <v>192</v>
      </c>
      <c r="B391" s="148">
        <v>0.14112361143903376</v>
      </c>
      <c r="C391" s="148">
        <v>0.22900755301416256</v>
      </c>
      <c r="D391" s="148">
        <v>0.23031303441762707</v>
      </c>
      <c r="E391" s="148">
        <v>1.4896771706192167</v>
      </c>
      <c r="F391" s="148">
        <v>1.6072909498557408</v>
      </c>
      <c r="G391" s="148">
        <v>1.7349657703919656</v>
      </c>
      <c r="H391" s="14"/>
      <c r="I391" s="14" t="s">
        <v>192</v>
      </c>
      <c r="J391" s="148">
        <v>0.86325240428766192</v>
      </c>
      <c r="K391" s="148">
        <v>0.86325240428766192</v>
      </c>
      <c r="L391" s="148">
        <v>1.0791350669299988</v>
      </c>
      <c r="M391" s="148">
        <v>1.1607284796829147</v>
      </c>
      <c r="N391" s="148">
        <v>1.7720606310731775</v>
      </c>
      <c r="O391" s="148">
        <v>2.0872519087325734</v>
      </c>
      <c r="P391" s="14"/>
      <c r="Q391" s="14" t="s">
        <v>192</v>
      </c>
      <c r="R391" s="148">
        <v>0.65269257997928287</v>
      </c>
      <c r="S391" s="148">
        <v>0.3838737116642138</v>
      </c>
      <c r="T391" s="148">
        <v>0.38158036625874986</v>
      </c>
      <c r="U391" s="148">
        <v>0.59815011268769358</v>
      </c>
      <c r="V391" s="148">
        <v>0.6835215758673876</v>
      </c>
      <c r="W391" s="148">
        <v>0.87866744517132966</v>
      </c>
      <c r="X391" s="14"/>
      <c r="Z391" s="11"/>
      <c r="AF391" s="149"/>
      <c r="AH391" s="11"/>
      <c r="AN391" s="149"/>
      <c r="AP391" s="11"/>
      <c r="AV391" s="149"/>
      <c r="AX391" s="11"/>
      <c r="BD391" s="149"/>
      <c r="BF391" s="11"/>
      <c r="BL391" s="149"/>
      <c r="BN391" s="11"/>
      <c r="BT391" s="149"/>
      <c r="BV391" s="11"/>
      <c r="BW391" s="11"/>
      <c r="BX391" s="11"/>
      <c r="BY391" s="11"/>
      <c r="BZ391" s="11"/>
      <c r="CA391" s="11"/>
    </row>
    <row r="392" spans="1:79">
      <c r="A392" s="11" t="s">
        <v>55</v>
      </c>
      <c r="B392" s="148">
        <v>-5.3136824487666372E-2</v>
      </c>
      <c r="C392" s="148">
        <v>2.2386773262232228E-2</v>
      </c>
      <c r="D392" s="148">
        <v>0.22410905843231671</v>
      </c>
      <c r="E392" s="148">
        <v>1.2773364985777123</v>
      </c>
      <c r="F392" s="148">
        <v>1.3026145555806563</v>
      </c>
      <c r="G392" s="148">
        <v>1.1851657106103739</v>
      </c>
      <c r="H392" s="14"/>
      <c r="I392" s="14" t="s">
        <v>55</v>
      </c>
      <c r="J392" s="148">
        <v>1.9204320781331454</v>
      </c>
      <c r="K392" s="148">
        <v>1.9204320781331454</v>
      </c>
      <c r="L392" s="148">
        <v>1.997340148366652</v>
      </c>
      <c r="M392" s="148">
        <v>1.8254533176696977</v>
      </c>
      <c r="N392" s="148">
        <v>1.2932117720979019</v>
      </c>
      <c r="O392" s="148">
        <v>0.68040872545183173</v>
      </c>
      <c r="P392" s="14"/>
      <c r="Q392" s="14" t="s">
        <v>55</v>
      </c>
      <c r="R392" s="148">
        <v>0.25543698339827864</v>
      </c>
      <c r="S392" s="148">
        <v>0.28185259033602933</v>
      </c>
      <c r="T392" s="148">
        <v>0.44194757263952877</v>
      </c>
      <c r="U392" s="148">
        <v>0.80988602661338849</v>
      </c>
      <c r="V392" s="148">
        <v>0.80963831310032164</v>
      </c>
      <c r="W392" s="148">
        <v>0.87866744517132966</v>
      </c>
      <c r="X392" s="14"/>
      <c r="Z392" s="11"/>
      <c r="AF392" s="149"/>
      <c r="AH392" s="11"/>
      <c r="AN392" s="149"/>
      <c r="AP392" s="11"/>
      <c r="AV392" s="149"/>
      <c r="AX392" s="11"/>
      <c r="BD392" s="149"/>
      <c r="BF392" s="11"/>
      <c r="BL392" s="149"/>
      <c r="BN392" s="11"/>
      <c r="BT392" s="149"/>
      <c r="BV392" s="11"/>
      <c r="BW392" s="11"/>
      <c r="BX392" s="11"/>
      <c r="BY392" s="11"/>
      <c r="BZ392" s="11"/>
      <c r="CA392" s="11"/>
    </row>
    <row r="393" spans="1:79">
      <c r="A393" s="11" t="s">
        <v>56</v>
      </c>
      <c r="B393" s="148">
        <v>-0.38095131011397282</v>
      </c>
      <c r="C393" s="148">
        <v>-0.30450580365873242</v>
      </c>
      <c r="D393" s="148">
        <v>-0.36837064816480836</v>
      </c>
      <c r="E393" s="148">
        <v>-0.88314557727314857</v>
      </c>
      <c r="F393" s="148">
        <v>-1.1972943205226028</v>
      </c>
      <c r="G393" s="148">
        <v>-1.1389890875572628</v>
      </c>
      <c r="H393" s="14"/>
      <c r="I393" s="14" t="s">
        <v>56</v>
      </c>
      <c r="J393" s="148">
        <v>-0.89806783677821955</v>
      </c>
      <c r="K393" s="148">
        <v>-0.89806783677821955</v>
      </c>
      <c r="L393" s="148">
        <v>-1.071060623548179</v>
      </c>
      <c r="M393" s="148">
        <v>-1.1107379007655027</v>
      </c>
      <c r="N393" s="148">
        <v>-0.91559125460502777</v>
      </c>
      <c r="O393" s="148">
        <v>-0.63823531264104072</v>
      </c>
      <c r="P393" s="14"/>
      <c r="Q393" s="14" t="s">
        <v>56</v>
      </c>
      <c r="R393" s="148">
        <v>-0.43976031061847798</v>
      </c>
      <c r="S393" s="148">
        <v>-0.35294549792823138</v>
      </c>
      <c r="T393" s="148">
        <v>-0.54807461200524876</v>
      </c>
      <c r="U393" s="148">
        <v>-0.85909117727150142</v>
      </c>
      <c r="V393" s="148">
        <v>-0.82987927092782676</v>
      </c>
      <c r="W393" s="148">
        <v>-0.67135933651021806</v>
      </c>
      <c r="X393" s="14"/>
      <c r="Z393" s="11"/>
      <c r="AF393" s="149"/>
      <c r="AH393" s="11"/>
      <c r="AN393" s="149"/>
      <c r="AP393" s="11"/>
      <c r="AV393" s="149"/>
      <c r="AX393" s="11"/>
      <c r="BD393" s="149"/>
      <c r="BF393" s="11"/>
      <c r="BL393" s="149"/>
      <c r="BN393" s="11"/>
      <c r="BT393" s="149"/>
      <c r="BV393" s="11"/>
      <c r="BW393" s="11"/>
      <c r="BX393" s="11"/>
      <c r="BY393" s="11"/>
      <c r="BZ393" s="11"/>
      <c r="CA393" s="11"/>
    </row>
    <row r="394" spans="1:79">
      <c r="A394" s="11" t="s">
        <v>57</v>
      </c>
      <c r="B394" s="148">
        <v>-1.367767344005545E-2</v>
      </c>
      <c r="C394" s="148">
        <v>0.17658138501740409</v>
      </c>
      <c r="D394" s="148">
        <v>0.2210070704396617</v>
      </c>
      <c r="E394" s="148">
        <v>1.1770645145581131</v>
      </c>
      <c r="F394" s="148">
        <v>1.2869901251050107</v>
      </c>
      <c r="G394" s="148">
        <v>1.276799053907306</v>
      </c>
      <c r="H394" s="14"/>
      <c r="I394" s="14" t="s">
        <v>57</v>
      </c>
      <c r="J394" s="148">
        <v>0.86325240428766192</v>
      </c>
      <c r="K394" s="148">
        <v>0.86325240428766192</v>
      </c>
      <c r="L394" s="148">
        <v>0.87242523319819931</v>
      </c>
      <c r="M394" s="148">
        <v>0.77290768739190963</v>
      </c>
      <c r="N394" s="148">
        <v>0.97468235489408539</v>
      </c>
      <c r="O394" s="148">
        <v>1.0322030431898088</v>
      </c>
      <c r="P394" s="14"/>
      <c r="Q394" s="14" t="s">
        <v>57</v>
      </c>
      <c r="R394" s="148">
        <v>1.0389132988774805</v>
      </c>
      <c r="S394" s="148">
        <v>1.2227140425848424</v>
      </c>
      <c r="T394" s="148">
        <v>0.96110554751422872</v>
      </c>
      <c r="U394" s="148">
        <v>0.93443656421673915</v>
      </c>
      <c r="V394" s="148">
        <v>0.93575505033325679</v>
      </c>
      <c r="W394" s="148">
        <v>0.87866744517132966</v>
      </c>
      <c r="X394" s="14"/>
      <c r="Z394" s="11"/>
      <c r="AF394" s="149"/>
      <c r="AH394" s="11"/>
      <c r="AN394" s="149"/>
      <c r="AP394" s="11"/>
      <c r="AV394" s="149"/>
      <c r="AX394" s="11"/>
      <c r="BD394" s="149"/>
      <c r="BF394" s="11"/>
      <c r="BL394" s="149"/>
      <c r="BN394" s="11"/>
      <c r="BT394" s="149"/>
      <c r="BV394" s="11"/>
      <c r="BW394" s="11"/>
      <c r="BX394" s="11"/>
      <c r="BY394" s="11"/>
      <c r="BZ394" s="11"/>
      <c r="CA394" s="11"/>
    </row>
    <row r="395" spans="1:79">
      <c r="A395" s="11" t="s">
        <v>58</v>
      </c>
      <c r="B395" s="148">
        <v>-0.39005726804803681</v>
      </c>
      <c r="C395" s="148">
        <v>-0.41552592412245637</v>
      </c>
      <c r="D395" s="148">
        <v>-0.37457462415011861</v>
      </c>
      <c r="E395" s="148">
        <v>-1.0011126172962064</v>
      </c>
      <c r="F395" s="148">
        <v>-1.3144775490899432</v>
      </c>
      <c r="G395" s="148">
        <v>-1.4138891174480588</v>
      </c>
      <c r="H395" s="14"/>
      <c r="I395" s="14" t="s">
        <v>58</v>
      </c>
      <c r="J395" s="148">
        <v>-0.81009870702641429</v>
      </c>
      <c r="K395" s="148">
        <v>-0.81009870702641429</v>
      </c>
      <c r="L395" s="148">
        <v>-0.69939634249840354</v>
      </c>
      <c r="M395" s="148">
        <v>-0.50147143607633349</v>
      </c>
      <c r="N395" s="148">
        <v>-0.71519195239070565</v>
      </c>
      <c r="O395" s="148">
        <v>-0.81396542767444602</v>
      </c>
      <c r="P395" s="14"/>
      <c r="Q395" s="14" t="s">
        <v>58</v>
      </c>
      <c r="R395" s="148">
        <v>-0.35148128915603261</v>
      </c>
      <c r="S395" s="148">
        <v>-0.64767318176520905</v>
      </c>
      <c r="T395" s="148">
        <v>-0.72917623114758545</v>
      </c>
      <c r="U395" s="148">
        <v>-0.78436085470949135</v>
      </c>
      <c r="V395" s="148">
        <v>-1.0821127453936954</v>
      </c>
      <c r="W395" s="148">
        <v>-1.3172038288775298</v>
      </c>
      <c r="X395" s="14"/>
      <c r="Z395" s="11"/>
      <c r="AF395" s="149"/>
      <c r="AH395" s="11"/>
      <c r="AN395" s="149"/>
      <c r="AP395" s="11"/>
      <c r="AV395" s="149"/>
      <c r="AX395" s="11"/>
      <c r="BD395" s="149"/>
      <c r="BF395" s="11"/>
      <c r="BL395" s="149"/>
      <c r="BN395" s="11"/>
      <c r="BT395" s="149"/>
      <c r="BV395" s="11"/>
      <c r="BW395" s="11"/>
      <c r="BX395" s="11"/>
      <c r="BY395" s="11"/>
      <c r="BZ395" s="11"/>
      <c r="CA395" s="11"/>
    </row>
    <row r="396" spans="1:79">
      <c r="A396" s="11" t="s">
        <v>193</v>
      </c>
      <c r="B396" s="148">
        <v>-0.35666875562313527</v>
      </c>
      <c r="C396" s="148">
        <v>-0.3569319716554909</v>
      </c>
      <c r="D396" s="148">
        <v>-0.34045275623091248</v>
      </c>
      <c r="E396" s="148">
        <v>-0.69861142180850788</v>
      </c>
      <c r="F396" s="148">
        <v>-0.45513387292944779</v>
      </c>
      <c r="G396" s="148">
        <v>-0.35594051756529932</v>
      </c>
      <c r="H396" s="14"/>
      <c r="I396" s="14" t="s">
        <v>193</v>
      </c>
      <c r="J396" s="148">
        <v>-0.63377291831684857</v>
      </c>
      <c r="K396" s="148">
        <v>-0.63377291831684857</v>
      </c>
      <c r="L396" s="148">
        <v>-0.60534336815043488</v>
      </c>
      <c r="M396" s="148">
        <v>-0.50147143607633349</v>
      </c>
      <c r="N396" s="148">
        <v>-0.21064595801187164</v>
      </c>
      <c r="O396" s="148">
        <v>6.50192351637469E-2</v>
      </c>
      <c r="P396" s="14"/>
      <c r="Q396" s="14" t="s">
        <v>193</v>
      </c>
      <c r="R396" s="148">
        <v>-0.17492324623114183</v>
      </c>
      <c r="S396" s="148">
        <v>-0.40962389866611154</v>
      </c>
      <c r="T396" s="148">
        <v>-0.49978084690062546</v>
      </c>
      <c r="U396" s="148">
        <v>-0.29861375805642615</v>
      </c>
      <c r="V396" s="148">
        <v>-0.45152905922902342</v>
      </c>
      <c r="W396" s="148">
        <v>-0.80052823498368053</v>
      </c>
      <c r="X396" s="14"/>
      <c r="Z396" s="11"/>
      <c r="AF396" s="149"/>
      <c r="AH396" s="11"/>
      <c r="AN396" s="149"/>
      <c r="AP396" s="11"/>
      <c r="AV396" s="149"/>
      <c r="AX396" s="11"/>
      <c r="BD396" s="149"/>
      <c r="BF396" s="11"/>
      <c r="BL396" s="149"/>
      <c r="BN396" s="11"/>
      <c r="BT396" s="149"/>
      <c r="BV396" s="11"/>
      <c r="BW396" s="11"/>
      <c r="BX396" s="11"/>
      <c r="BY396" s="11"/>
      <c r="BZ396" s="11"/>
      <c r="CA396" s="11"/>
    </row>
    <row r="397" spans="1:79">
      <c r="A397" s="11" t="s">
        <v>59</v>
      </c>
      <c r="B397" s="148">
        <v>-0.34756279768907128</v>
      </c>
      <c r="C397" s="148">
        <v>-0.27983466577790489</v>
      </c>
      <c r="D397" s="148">
        <v>-0.30633088831170618</v>
      </c>
      <c r="E397" s="148">
        <v>-0.81320797497376407</v>
      </c>
      <c r="F397" s="148">
        <v>-0.85355685005840487</v>
      </c>
      <c r="G397" s="148">
        <v>-0.75579510649736592</v>
      </c>
      <c r="H397" s="14"/>
      <c r="I397" s="14" t="s">
        <v>59</v>
      </c>
      <c r="J397" s="148">
        <v>-0.10557061060006175</v>
      </c>
      <c r="K397" s="148">
        <v>-0.10557061060006175</v>
      </c>
      <c r="L397" s="148">
        <v>-0.29403835855034477</v>
      </c>
      <c r="M397" s="148">
        <v>-0.44601306277871972</v>
      </c>
      <c r="N397" s="148">
        <v>-0.53646262256893706</v>
      </c>
      <c r="O397" s="148">
        <v>-0.55037025512433801</v>
      </c>
      <c r="P397" s="14"/>
      <c r="Q397" s="14" t="s">
        <v>59</v>
      </c>
      <c r="R397" s="148">
        <v>-0.38458592220444987</v>
      </c>
      <c r="S397" s="148">
        <v>-0.51164501999429601</v>
      </c>
      <c r="T397" s="148">
        <v>-0.82576376135683205</v>
      </c>
      <c r="U397" s="148">
        <v>-1.2078326825608812</v>
      </c>
      <c r="V397" s="148">
        <v>-0.9559960081607608</v>
      </c>
      <c r="W397" s="148">
        <v>-0.41302153956329374</v>
      </c>
      <c r="X397" s="14"/>
      <c r="Z397" s="11"/>
      <c r="AF397" s="149"/>
      <c r="AH397" s="11"/>
      <c r="AN397" s="149"/>
      <c r="AP397" s="11"/>
      <c r="AV397" s="149"/>
      <c r="AX397" s="11"/>
      <c r="BD397" s="149"/>
      <c r="BF397" s="11"/>
      <c r="BL397" s="149"/>
      <c r="BN397" s="11"/>
      <c r="BT397" s="149"/>
      <c r="BV397" s="11"/>
      <c r="BW397" s="11"/>
      <c r="BX397" s="11"/>
      <c r="BY397" s="11"/>
      <c r="BZ397" s="11"/>
      <c r="CA397" s="11"/>
    </row>
    <row r="398" spans="1:79">
      <c r="A398" s="11" t="s">
        <v>60</v>
      </c>
      <c r="B398" s="148">
        <v>-0.30203300801875094</v>
      </c>
      <c r="C398" s="148">
        <v>-0.23049239001624994</v>
      </c>
      <c r="D398" s="148">
        <v>-0.18535335659815719</v>
      </c>
      <c r="E398" s="148">
        <v>-5.1477945110589833E-2</v>
      </c>
      <c r="F398" s="148">
        <v>3.7035687053381117E-2</v>
      </c>
      <c r="G398" s="148">
        <v>-1.4398056185825655E-2</v>
      </c>
      <c r="H398" s="14"/>
      <c r="I398" s="14" t="s">
        <v>60</v>
      </c>
      <c r="J398" s="148">
        <v>-0.28150887010367232</v>
      </c>
      <c r="K398" s="148">
        <v>-0.28150887010367232</v>
      </c>
      <c r="L398" s="148">
        <v>-0.26964659816999248</v>
      </c>
      <c r="M398" s="148">
        <v>-0.22417956958826474</v>
      </c>
      <c r="N398" s="148">
        <v>-0.47720579540699865</v>
      </c>
      <c r="O398" s="148">
        <v>-0.63823531264104072</v>
      </c>
      <c r="P398" s="14"/>
      <c r="Q398" s="14" t="s">
        <v>60</v>
      </c>
      <c r="R398" s="148">
        <v>-1.3115156475601253</v>
      </c>
      <c r="S398" s="148">
        <v>-1.7812411965228163</v>
      </c>
      <c r="T398" s="148">
        <v>-1.6226108855831163</v>
      </c>
      <c r="U398" s="148">
        <v>-1.369748381445236</v>
      </c>
      <c r="V398" s="148">
        <v>-1.20822948262663</v>
      </c>
      <c r="W398" s="148">
        <v>-1.1880349304040674</v>
      </c>
      <c r="X398" s="14"/>
      <c r="Z398" s="11"/>
      <c r="AF398" s="149"/>
      <c r="AH398" s="11"/>
      <c r="AN398" s="149"/>
      <c r="AP398" s="11"/>
      <c r="AV398" s="149"/>
      <c r="AX398" s="11"/>
      <c r="BD398" s="149"/>
      <c r="BF398" s="11"/>
      <c r="BL398" s="149"/>
      <c r="BN398" s="11"/>
      <c r="BT398" s="149"/>
      <c r="BV398" s="11"/>
      <c r="BW398" s="11"/>
      <c r="BX398" s="11"/>
      <c r="BY398" s="11"/>
      <c r="BZ398" s="11"/>
      <c r="CA398" s="11"/>
    </row>
    <row r="399" spans="1:79">
      <c r="A399" s="11" t="s">
        <v>61</v>
      </c>
      <c r="B399" s="148">
        <v>-0.20186747074404621</v>
      </c>
      <c r="C399" s="148">
        <v>-0.1256400540227329</v>
      </c>
      <c r="D399" s="148">
        <v>-9.8497692803814138E-2</v>
      </c>
      <c r="E399" s="148">
        <v>0.31759036581869099</v>
      </c>
      <c r="F399" s="148">
        <v>0.41983423370669254</v>
      </c>
      <c r="G399" s="148">
        <v>0.40211714061841036</v>
      </c>
      <c r="H399" s="14"/>
      <c r="I399" s="14" t="s">
        <v>61</v>
      </c>
      <c r="J399" s="148">
        <v>-0.19353974035186702</v>
      </c>
      <c r="K399" s="148">
        <v>-0.19353974035186702</v>
      </c>
      <c r="L399" s="148">
        <v>-0.16381116329931122</v>
      </c>
      <c r="M399" s="148">
        <v>-0.11365064378532837</v>
      </c>
      <c r="N399" s="148">
        <v>-6.9311713292297322E-2</v>
      </c>
      <c r="O399" s="148">
        <v>-2.2845822352955746E-2</v>
      </c>
      <c r="P399" s="14"/>
      <c r="Q399" s="14" t="s">
        <v>61</v>
      </c>
      <c r="R399" s="148">
        <v>1.3147852409476222</v>
      </c>
      <c r="S399" s="148">
        <v>1.4154206050936367</v>
      </c>
      <c r="T399" s="148">
        <v>1.4561166398366174</v>
      </c>
      <c r="U399" s="148">
        <v>1.4201836608698037</v>
      </c>
      <c r="V399" s="148">
        <v>1.3141052620320601</v>
      </c>
      <c r="W399" s="148">
        <v>1.2661741405917177</v>
      </c>
      <c r="X399" s="14"/>
      <c r="Z399" s="11"/>
      <c r="AF399" s="149"/>
      <c r="AH399" s="11"/>
      <c r="AN399" s="149"/>
      <c r="AP399" s="11"/>
      <c r="AV399" s="149"/>
      <c r="AX399" s="11"/>
      <c r="BD399" s="149"/>
      <c r="BF399" s="11"/>
      <c r="BL399" s="149"/>
      <c r="BN399" s="11"/>
      <c r="BT399" s="149"/>
      <c r="BV399" s="11"/>
      <c r="BW399" s="11"/>
      <c r="BX399" s="11"/>
      <c r="BY399" s="11"/>
      <c r="BZ399" s="11"/>
      <c r="CA399" s="11"/>
    </row>
    <row r="400" spans="1:79">
      <c r="A400" s="11" t="s">
        <v>16</v>
      </c>
      <c r="B400" s="148">
        <v>0.18058276248664468</v>
      </c>
      <c r="C400" s="148">
        <v>6.8645156788783801E-2</v>
      </c>
      <c r="D400" s="148">
        <v>-0.10159968079646932</v>
      </c>
      <c r="E400" s="148">
        <v>0.76755036133521215</v>
      </c>
      <c r="F400" s="148">
        <v>0.43545866418233814</v>
      </c>
      <c r="G400" s="148">
        <v>6.057467923893671E-2</v>
      </c>
      <c r="H400" s="14"/>
      <c r="I400" s="14" t="s">
        <v>16</v>
      </c>
      <c r="J400" s="148">
        <v>-0.45783465881323804</v>
      </c>
      <c r="K400" s="148">
        <v>-0.45783465881323804</v>
      </c>
      <c r="L400" s="148">
        <v>-0.599968912473408</v>
      </c>
      <c r="M400" s="148">
        <v>-0.6674587351768837</v>
      </c>
      <c r="N400" s="148">
        <v>0.16157896600535238</v>
      </c>
      <c r="O400" s="148">
        <v>0.85647292815640352</v>
      </c>
      <c r="P400" s="14"/>
      <c r="Q400" s="14" t="s">
        <v>16</v>
      </c>
      <c r="R400" s="148">
        <v>1.1382271980227323</v>
      </c>
      <c r="S400" s="148">
        <v>1.0753502006663536</v>
      </c>
      <c r="T400" s="148">
        <v>1.6613651415312662</v>
      </c>
      <c r="U400" s="148">
        <v>2.030481295126219</v>
      </c>
      <c r="V400" s="148">
        <v>1.9446889481967327</v>
      </c>
      <c r="W400" s="148">
        <v>2.0411875314324912</v>
      </c>
      <c r="X400" s="14"/>
      <c r="Z400" s="11"/>
      <c r="AF400" s="149"/>
      <c r="AH400" s="11"/>
      <c r="AN400" s="149"/>
      <c r="AP400" s="11"/>
      <c r="AV400" s="149"/>
      <c r="AX400" s="11"/>
      <c r="BD400" s="149"/>
      <c r="BF400" s="11"/>
      <c r="BL400" s="149"/>
      <c r="BN400" s="11"/>
      <c r="BT400" s="149"/>
      <c r="BV400" s="11"/>
      <c r="BW400" s="11"/>
      <c r="BX400" s="11"/>
      <c r="BY400" s="11"/>
      <c r="BZ400" s="11"/>
      <c r="CA400" s="11"/>
    </row>
    <row r="401" spans="1:79">
      <c r="A401" s="11" t="s">
        <v>62</v>
      </c>
      <c r="B401" s="148">
        <v>-0.28078577283926803</v>
      </c>
      <c r="C401" s="148">
        <v>-0.29833801918852554</v>
      </c>
      <c r="D401" s="148">
        <v>-0.26290305641453482</v>
      </c>
      <c r="E401" s="148">
        <v>-0.23432685714632975</v>
      </c>
      <c r="F401" s="148">
        <v>-0.15826969389218601</v>
      </c>
      <c r="G401" s="148">
        <v>-0.25597687033228239</v>
      </c>
      <c r="H401" s="14"/>
      <c r="I401" s="14" t="s">
        <v>62</v>
      </c>
      <c r="J401" s="148">
        <v>-0.81009870702641429</v>
      </c>
      <c r="K401" s="148">
        <v>-0.81009870702641429</v>
      </c>
      <c r="L401" s="148">
        <v>-0.78786815133561372</v>
      </c>
      <c r="M401" s="148">
        <v>-0.6674587351768837</v>
      </c>
      <c r="N401" s="148">
        <v>0.21201438847651669</v>
      </c>
      <c r="O401" s="148">
        <v>0.94433798567310612</v>
      </c>
      <c r="P401" s="14"/>
      <c r="Q401" s="14" t="s">
        <v>62</v>
      </c>
      <c r="R401" s="148">
        <v>-0.88115541793070429</v>
      </c>
      <c r="S401" s="148">
        <v>-1.123771747963404</v>
      </c>
      <c r="T401" s="148">
        <v>-1.3811420600599997</v>
      </c>
      <c r="U401" s="148">
        <v>-1.0334619299161909</v>
      </c>
      <c r="V401" s="148">
        <v>-0.82987927092782676</v>
      </c>
      <c r="W401" s="148">
        <v>-1.0588660319306049</v>
      </c>
      <c r="X401" s="14"/>
      <c r="Z401" s="11"/>
      <c r="AF401" s="149"/>
      <c r="AH401" s="11"/>
      <c r="AN401" s="149"/>
      <c r="AP401" s="11"/>
      <c r="AV401" s="149"/>
      <c r="AX401" s="11"/>
      <c r="BD401" s="149"/>
      <c r="BF401" s="11"/>
      <c r="BL401" s="149"/>
      <c r="BN401" s="11"/>
      <c r="BT401" s="149"/>
      <c r="BV401" s="11"/>
      <c r="BW401" s="11"/>
      <c r="BX401" s="11"/>
      <c r="BY401" s="11"/>
      <c r="BZ401" s="11"/>
      <c r="CA401" s="11"/>
    </row>
    <row r="402" spans="1:79">
      <c r="A402" s="11" t="s">
        <v>195</v>
      </c>
      <c r="B402" s="148">
        <v>6.7793669453717387</v>
      </c>
      <c r="C402" s="148">
        <v>6.7730268759036631</v>
      </c>
      <c r="D402" s="148">
        <v>6.8189355308170709</v>
      </c>
      <c r="E402" s="148">
        <v>-1.0761059498822931</v>
      </c>
      <c r="F402" s="148">
        <v>-0.93949121767445454</v>
      </c>
      <c r="G402" s="148">
        <v>-1.0556860481964156</v>
      </c>
      <c r="H402" s="14"/>
      <c r="I402" s="14" t="s">
        <v>195</v>
      </c>
      <c r="J402" s="148">
        <v>-0.81009870702641429</v>
      </c>
      <c r="K402" s="148">
        <v>-0.81009870702641429</v>
      </c>
      <c r="L402" s="148">
        <v>-0.99457798506741313</v>
      </c>
      <c r="M402" s="148">
        <v>-1.0552795274678888</v>
      </c>
      <c r="N402" s="148">
        <v>-1.1909724966909288</v>
      </c>
      <c r="O402" s="148">
        <v>-1.1657597454124229</v>
      </c>
      <c r="P402" s="14"/>
      <c r="Q402" s="14" t="s">
        <v>195</v>
      </c>
      <c r="R402" s="148">
        <v>1.1602969533883432</v>
      </c>
      <c r="S402" s="148">
        <v>1.1546999616993865</v>
      </c>
      <c r="T402" s="148">
        <v>1.1422071666565663</v>
      </c>
      <c r="U402" s="148">
        <v>1.2084477469441088</v>
      </c>
      <c r="V402" s="148">
        <v>1.3141052620320601</v>
      </c>
      <c r="W402" s="148">
        <v>1.2661741405917177</v>
      </c>
      <c r="X402" s="14"/>
      <c r="Z402" s="11"/>
      <c r="AF402" s="149"/>
      <c r="AH402" s="11"/>
      <c r="AN402" s="149"/>
      <c r="AP402" s="11"/>
      <c r="AV402" s="149"/>
      <c r="AX402" s="11"/>
      <c r="BD402" s="149"/>
      <c r="BF402" s="11"/>
      <c r="BL402" s="149"/>
      <c r="BN402" s="11"/>
      <c r="BT402" s="149"/>
      <c r="BV402" s="11"/>
      <c r="BW402" s="11"/>
      <c r="BX402" s="11"/>
      <c r="BY402" s="11"/>
      <c r="BZ402" s="11"/>
      <c r="CA402" s="11"/>
    </row>
    <row r="403" spans="1:79">
      <c r="A403" s="11" t="s">
        <v>196</v>
      </c>
      <c r="B403" s="148">
        <v>3.7922754852974243E-2</v>
      </c>
      <c r="C403" s="148">
        <v>-7.6297778261077948E-2</v>
      </c>
      <c r="D403" s="148">
        <v>-0.22567920050267351</v>
      </c>
      <c r="E403" s="148">
        <v>-0.18461217599375565</v>
      </c>
      <c r="F403" s="148">
        <v>-4.889868056266853E-2</v>
      </c>
      <c r="G403" s="148">
        <v>7.7235287111106388E-2</v>
      </c>
      <c r="H403" s="14"/>
      <c r="I403" s="14" t="s">
        <v>196</v>
      </c>
      <c r="J403" s="148">
        <v>7.0755178109503852E-2</v>
      </c>
      <c r="K403" s="148">
        <v>7.0755178109503852E-2</v>
      </c>
      <c r="L403" s="148">
        <v>-0.37713571171052818</v>
      </c>
      <c r="M403" s="148">
        <v>-0.77837548177211113</v>
      </c>
      <c r="N403" s="148">
        <v>0.10673284118880114</v>
      </c>
      <c r="O403" s="148">
        <v>0.85647292815640352</v>
      </c>
      <c r="P403" s="14"/>
      <c r="Q403" s="14" t="s">
        <v>196</v>
      </c>
      <c r="R403" s="148">
        <v>-0.42872543293567256</v>
      </c>
      <c r="S403" s="148">
        <v>0.22517418959814814</v>
      </c>
      <c r="T403" s="148">
        <v>0.63512263305802208</v>
      </c>
      <c r="U403" s="148">
        <v>0.95934667173740862</v>
      </c>
      <c r="V403" s="148">
        <v>1.3141052620320601</v>
      </c>
      <c r="W403" s="148">
        <v>1.5245119375386413</v>
      </c>
      <c r="X403" s="14"/>
      <c r="Z403" s="11"/>
      <c r="AF403" s="149"/>
      <c r="AH403" s="11"/>
      <c r="AN403" s="149"/>
      <c r="AP403" s="11"/>
      <c r="AV403" s="149"/>
      <c r="AX403" s="11"/>
      <c r="BD403" s="149"/>
      <c r="BF403" s="11"/>
      <c r="BL403" s="149"/>
      <c r="BN403" s="11"/>
      <c r="BT403" s="149"/>
      <c r="BV403" s="11"/>
      <c r="BW403" s="11"/>
      <c r="BX403" s="11"/>
      <c r="BY403" s="11"/>
      <c r="BZ403" s="11"/>
      <c r="CA403" s="11"/>
    </row>
    <row r="404" spans="1:79">
      <c r="A404" s="11" t="s">
        <v>63</v>
      </c>
      <c r="B404" s="148">
        <v>-0.28382109215062279</v>
      </c>
      <c r="C404" s="148">
        <v>-0.4031903551820426</v>
      </c>
      <c r="D404" s="148">
        <v>-0.37767661214277365</v>
      </c>
      <c r="E404" s="148">
        <v>-0.93286025842572295</v>
      </c>
      <c r="F404" s="148">
        <v>-0.86918128053405019</v>
      </c>
      <c r="G404" s="148">
        <v>-0.81410723404995888</v>
      </c>
      <c r="H404" s="14"/>
      <c r="I404" s="14" t="s">
        <v>63</v>
      </c>
      <c r="J404" s="148">
        <v>-0.36986552906143277</v>
      </c>
      <c r="K404" s="148">
        <v>-0.36986552906143277</v>
      </c>
      <c r="L404" s="148">
        <v>-0.78931512017173633</v>
      </c>
      <c r="M404" s="148">
        <v>-1.1107379007655027</v>
      </c>
      <c r="N404" s="148">
        <v>-0.86515583213386338</v>
      </c>
      <c r="O404" s="148">
        <v>-0.55037025512433801</v>
      </c>
      <c r="P404" s="14"/>
      <c r="Q404" s="14" t="s">
        <v>63</v>
      </c>
      <c r="R404" s="148">
        <v>-0.49493469903250609</v>
      </c>
      <c r="S404" s="148">
        <v>0.1798314690078438</v>
      </c>
      <c r="T404" s="148">
        <v>0.30913971860181438</v>
      </c>
      <c r="U404" s="148">
        <v>6.2582800993288903E-2</v>
      </c>
      <c r="V404" s="148">
        <v>0.43128810140151835</v>
      </c>
      <c r="W404" s="148">
        <v>0.10365405433055609</v>
      </c>
      <c r="X404" s="14"/>
      <c r="Z404" s="11"/>
      <c r="AF404" s="149"/>
      <c r="AH404" s="11"/>
      <c r="AN404" s="149"/>
      <c r="AP404" s="11"/>
      <c r="AV404" s="149"/>
      <c r="AX404" s="11"/>
      <c r="BD404" s="149"/>
      <c r="BF404" s="11"/>
      <c r="BL404" s="149"/>
      <c r="BN404" s="11"/>
      <c r="BT404" s="149"/>
      <c r="BV404" s="11"/>
      <c r="BW404" s="11"/>
      <c r="BX404" s="11"/>
      <c r="BY404" s="11"/>
      <c r="BZ404" s="11"/>
      <c r="CA404" s="11"/>
    </row>
    <row r="405" spans="1:79">
      <c r="A405" s="11" t="s">
        <v>17</v>
      </c>
      <c r="B405" s="148">
        <v>0.17451212386393516</v>
      </c>
      <c r="C405" s="148">
        <v>0.28143372101092101</v>
      </c>
      <c r="D405" s="148">
        <v>0.23961899839559248</v>
      </c>
      <c r="E405" s="148">
        <v>1.7702702015312044</v>
      </c>
      <c r="F405" s="148">
        <v>1.8416574069904215</v>
      </c>
      <c r="G405" s="148">
        <v>1.593350603478525</v>
      </c>
      <c r="H405" s="14"/>
      <c r="I405" s="14" t="s">
        <v>17</v>
      </c>
      <c r="J405" s="148">
        <v>1.3038731114585982</v>
      </c>
      <c r="K405" s="148">
        <v>1.3038731114585982</v>
      </c>
      <c r="L405" s="148">
        <v>1.4913144753912067</v>
      </c>
      <c r="M405" s="148">
        <v>1.4930908986763061</v>
      </c>
      <c r="N405" s="148">
        <v>1.8355363909133118</v>
      </c>
      <c r="O405" s="148">
        <v>1.911521793699168</v>
      </c>
      <c r="P405" s="14"/>
      <c r="Q405" s="14" t="s">
        <v>17</v>
      </c>
      <c r="R405" s="148">
        <v>1.8665291250879052</v>
      </c>
      <c r="S405" s="148">
        <v>2.0275473330627438</v>
      </c>
      <c r="T405" s="148">
        <v>2.1201559100251872</v>
      </c>
      <c r="U405" s="148">
        <v>2.0180262413658845</v>
      </c>
      <c r="V405" s="148">
        <v>2.0708056854296668</v>
      </c>
      <c r="W405" s="148">
        <v>2.170356429905953</v>
      </c>
      <c r="X405" s="14"/>
      <c r="Z405" s="11"/>
      <c r="AF405" s="149"/>
      <c r="AH405" s="11"/>
      <c r="AN405" s="149"/>
      <c r="AP405" s="11"/>
      <c r="AV405" s="149"/>
      <c r="AX405" s="11"/>
      <c r="BD405" s="149"/>
      <c r="BF405" s="11"/>
      <c r="BL405" s="149"/>
      <c r="BN405" s="11"/>
      <c r="BT405" s="149"/>
      <c r="BV405" s="11"/>
      <c r="BW405" s="11"/>
      <c r="BX405" s="11"/>
      <c r="BY405" s="11"/>
      <c r="BZ405" s="11"/>
      <c r="CA405" s="11"/>
    </row>
    <row r="406" spans="1:79">
      <c r="A406" s="11" t="s">
        <v>18</v>
      </c>
      <c r="B406" s="148">
        <v>-0.19883215143269142</v>
      </c>
      <c r="C406" s="148">
        <v>-0.15031119190356043</v>
      </c>
      <c r="D406" s="148">
        <v>-0.19776130856877747</v>
      </c>
      <c r="E406" s="148">
        <v>-0.28741202515670605</v>
      </c>
      <c r="F406" s="148">
        <v>-0.19733077008129943</v>
      </c>
      <c r="G406" s="148">
        <v>-0.22265565458794365</v>
      </c>
      <c r="H406" s="14"/>
      <c r="I406" s="14" t="s">
        <v>18</v>
      </c>
      <c r="J406" s="148">
        <v>-0.19353974035186702</v>
      </c>
      <c r="K406" s="148">
        <v>-0.19353974035186702</v>
      </c>
      <c r="L406" s="148">
        <v>-0.34096149080746335</v>
      </c>
      <c r="M406" s="148">
        <v>-0.44601306277871972</v>
      </c>
      <c r="N406" s="148">
        <v>-0.63733346751126563</v>
      </c>
      <c r="O406" s="148">
        <v>-0.72610037015774331</v>
      </c>
      <c r="P406" s="14"/>
      <c r="Q406" s="14" t="s">
        <v>18</v>
      </c>
      <c r="R406" s="148">
        <v>-0.66045786427459086</v>
      </c>
      <c r="S406" s="148">
        <v>-0.53431638028944872</v>
      </c>
      <c r="T406" s="148">
        <v>-0.42734019924368993</v>
      </c>
      <c r="U406" s="148">
        <v>-0.57262494078379589</v>
      </c>
      <c r="V406" s="148">
        <v>-0.70376253369489206</v>
      </c>
      <c r="W406" s="148">
        <v>-0.80052823498368053</v>
      </c>
      <c r="X406" s="14"/>
      <c r="Z406" s="11"/>
      <c r="AF406" s="149"/>
      <c r="AH406" s="11"/>
      <c r="AN406" s="149"/>
      <c r="AP406" s="11"/>
      <c r="AV406" s="149"/>
      <c r="AX406" s="11"/>
      <c r="BD406" s="149"/>
      <c r="BF406" s="11"/>
      <c r="BL406" s="149"/>
      <c r="BN406" s="11"/>
      <c r="BT406" s="149"/>
      <c r="BV406" s="11"/>
      <c r="BW406" s="11"/>
      <c r="BX406" s="11"/>
      <c r="BY406" s="11"/>
      <c r="BZ406" s="11"/>
      <c r="CA406" s="11"/>
    </row>
    <row r="407" spans="1:79">
      <c r="A407" s="11" t="s">
        <v>19</v>
      </c>
      <c r="B407" s="148">
        <v>-4.4030866553602367E-2</v>
      </c>
      <c r="C407" s="148">
        <v>-2.6955502499422856E-2</v>
      </c>
      <c r="D407" s="148">
        <v>-4.2661908936022189E-2</v>
      </c>
      <c r="E407" s="148">
        <v>0.43640002755619961</v>
      </c>
      <c r="F407" s="148">
        <v>0.568266323225324</v>
      </c>
      <c r="G407" s="148">
        <v>0.76032020987005311</v>
      </c>
      <c r="H407" s="14"/>
      <c r="I407" s="14" t="s">
        <v>19</v>
      </c>
      <c r="J407" s="148">
        <v>0.24669343761311441</v>
      </c>
      <c r="K407" s="148">
        <v>0.24669343761311441</v>
      </c>
      <c r="L407" s="148">
        <v>1.2227984013735993</v>
      </c>
      <c r="M407" s="148">
        <v>2.0472868108601525</v>
      </c>
      <c r="N407" s="148">
        <v>1.2515977543175121</v>
      </c>
      <c r="O407" s="148">
        <v>0.41681355290172378</v>
      </c>
      <c r="P407" s="14"/>
      <c r="Q407" s="14" t="s">
        <v>19</v>
      </c>
      <c r="R407" s="148">
        <v>0.36578576022633585</v>
      </c>
      <c r="S407" s="148">
        <v>0.28185259033602933</v>
      </c>
      <c r="T407" s="148">
        <v>6.7670893078698821E-2</v>
      </c>
      <c r="U407" s="148">
        <v>-0.12424300541173655</v>
      </c>
      <c r="V407" s="148">
        <v>-7.3178847530219013E-2</v>
      </c>
      <c r="W407" s="148">
        <v>0.10365405433055609</v>
      </c>
      <c r="X407" s="14"/>
      <c r="Z407" s="11"/>
      <c r="AF407" s="149"/>
      <c r="AH407" s="11"/>
      <c r="AN407" s="149"/>
      <c r="AP407" s="11"/>
      <c r="AV407" s="149"/>
      <c r="AX407" s="11"/>
      <c r="BD407" s="149"/>
      <c r="BF407" s="11"/>
      <c r="BL407" s="149"/>
      <c r="BN407" s="11"/>
      <c r="BT407" s="149"/>
      <c r="BV407" s="11"/>
      <c r="BW407" s="11"/>
      <c r="BX407" s="11"/>
      <c r="BY407" s="11"/>
      <c r="BZ407" s="11"/>
      <c r="CA407" s="11"/>
    </row>
    <row r="408" spans="1:79">
      <c r="A408" s="11" t="s">
        <v>64</v>
      </c>
      <c r="B408" s="148">
        <v>0.11380573763684146</v>
      </c>
      <c r="C408" s="148">
        <v>0.29068539771623142</v>
      </c>
      <c r="D408" s="148">
        <v>0.30165875824869437</v>
      </c>
      <c r="E408" s="148">
        <v>1.9792403867149067</v>
      </c>
      <c r="F408" s="148">
        <v>1.943216205082116</v>
      </c>
      <c r="G408" s="148">
        <v>1.7599566822002195</v>
      </c>
      <c r="H408" s="14"/>
      <c r="I408" s="14" t="s">
        <v>64</v>
      </c>
      <c r="J408" s="148">
        <v>1.3918422412104037</v>
      </c>
      <c r="K408" s="148">
        <v>1.3918422412104037</v>
      </c>
      <c r="L408" s="148">
        <v>1.1248179401847267</v>
      </c>
      <c r="M408" s="148">
        <v>0.71744931409429591</v>
      </c>
      <c r="N408" s="148">
        <v>0.94725929248580976</v>
      </c>
      <c r="O408" s="148">
        <v>1.0322030431898088</v>
      </c>
      <c r="P408" s="14"/>
      <c r="Q408" s="14" t="s">
        <v>64</v>
      </c>
      <c r="R408" s="148">
        <v>1.4030642624100675</v>
      </c>
      <c r="S408" s="148">
        <v>1.4267562852412126</v>
      </c>
      <c r="T408" s="148">
        <v>1.4561166398366174</v>
      </c>
      <c r="U408" s="148">
        <v>1.8187453812005241</v>
      </c>
      <c r="V408" s="148">
        <v>1.8185722109637985</v>
      </c>
      <c r="W408" s="148">
        <v>1.3953430390651795</v>
      </c>
      <c r="X408" s="14"/>
      <c r="Z408" s="11"/>
      <c r="AF408" s="149"/>
      <c r="AH408" s="11"/>
      <c r="AN408" s="149"/>
      <c r="AP408" s="11"/>
      <c r="AV408" s="149"/>
      <c r="AX408" s="11"/>
      <c r="BD408" s="149"/>
      <c r="BF408" s="11"/>
      <c r="BL408" s="149"/>
      <c r="BN408" s="11"/>
      <c r="BT408" s="149"/>
      <c r="BV408" s="11"/>
      <c r="BW408" s="11"/>
      <c r="BX408" s="11"/>
      <c r="BY408" s="11"/>
      <c r="BZ408" s="11"/>
      <c r="CA408" s="11"/>
    </row>
    <row r="409" spans="1:79">
      <c r="A409" s="11" t="s">
        <v>65</v>
      </c>
      <c r="B409" s="148">
        <v>0.19272403973206345</v>
      </c>
      <c r="C409" s="148">
        <v>0.25676258313009376</v>
      </c>
      <c r="D409" s="148">
        <v>0.29235279427072924</v>
      </c>
      <c r="E409" s="148">
        <v>2.1224860781714772</v>
      </c>
      <c r="F409" s="148">
        <v>2.208831523168088</v>
      </c>
      <c r="G409" s="148">
        <v>2.1931324868766247</v>
      </c>
      <c r="H409" s="14"/>
      <c r="I409" s="14" t="s">
        <v>65</v>
      </c>
      <c r="J409" s="148">
        <v>0.42301922632268024</v>
      </c>
      <c r="K409" s="148">
        <v>0.42301922632268024</v>
      </c>
      <c r="L409" s="148">
        <v>1.7473360883476879E-2</v>
      </c>
      <c r="M409" s="148">
        <v>-0.39055468948110594</v>
      </c>
      <c r="N409" s="148">
        <v>-0.25667067813764899</v>
      </c>
      <c r="O409" s="148">
        <v>-0.11071087986965839</v>
      </c>
      <c r="P409" s="14"/>
      <c r="Q409" s="14" t="s">
        <v>65</v>
      </c>
      <c r="R409" s="148">
        <v>0.76304135680733909</v>
      </c>
      <c r="S409" s="148">
        <v>0.93932203889544064</v>
      </c>
      <c r="T409" s="148">
        <v>0.90073834113344975</v>
      </c>
      <c r="U409" s="148">
        <v>0.89707140293573384</v>
      </c>
      <c r="V409" s="148">
        <v>1.0618717875661909</v>
      </c>
      <c r="W409" s="148">
        <v>0.87866744517132966</v>
      </c>
      <c r="X409" s="14"/>
      <c r="Z409" s="11"/>
      <c r="AF409" s="149"/>
      <c r="AH409" s="11"/>
      <c r="AN409" s="149"/>
      <c r="AP409" s="11"/>
      <c r="AV409" s="149"/>
      <c r="AX409" s="11"/>
      <c r="BD409" s="149"/>
      <c r="BF409" s="11"/>
      <c r="BL409" s="149"/>
      <c r="BN409" s="11"/>
      <c r="BT409" s="149"/>
      <c r="BV409" s="11"/>
      <c r="BW409" s="11"/>
      <c r="BX409" s="11"/>
      <c r="BY409" s="11"/>
      <c r="BZ409" s="11"/>
      <c r="CA409" s="11"/>
    </row>
    <row r="410" spans="1:79">
      <c r="A410" s="11" t="s">
        <v>66</v>
      </c>
      <c r="B410" s="148">
        <v>-0.4204104611615837</v>
      </c>
      <c r="C410" s="148">
        <v>-0.38160310953631843</v>
      </c>
      <c r="D410" s="148">
        <v>-0.36837064816480836</v>
      </c>
      <c r="E410" s="148">
        <v>-0.99015853500835105</v>
      </c>
      <c r="F410" s="148">
        <v>-1.2519798271873619</v>
      </c>
      <c r="G410" s="148">
        <v>-1.1556496954294326</v>
      </c>
      <c r="H410" s="14"/>
      <c r="I410" s="14" t="s">
        <v>66</v>
      </c>
      <c r="J410" s="148">
        <v>-1.0743936254877853</v>
      </c>
      <c r="K410" s="148">
        <v>-1.0743936254877853</v>
      </c>
      <c r="L410" s="148">
        <v>-1.1059945854488531</v>
      </c>
      <c r="M410" s="148">
        <v>-0.99982115417027517</v>
      </c>
      <c r="N410" s="148">
        <v>-1.0626785893403243</v>
      </c>
      <c r="O410" s="148">
        <v>-0.9900296303790177</v>
      </c>
      <c r="P410" s="14"/>
      <c r="Q410" s="14" t="s">
        <v>66</v>
      </c>
      <c r="R410" s="148">
        <v>-0.58321372049495146</v>
      </c>
      <c r="S410" s="148">
        <v>-1.0104149464876437</v>
      </c>
      <c r="T410" s="148">
        <v>-0.83783720263298822</v>
      </c>
      <c r="U410" s="148">
        <v>-0.88400128479217144</v>
      </c>
      <c r="V410" s="148">
        <v>-0.9559960081607608</v>
      </c>
      <c r="W410" s="148">
        <v>-0.92969713345714244</v>
      </c>
      <c r="X410" s="14"/>
      <c r="Z410" s="11"/>
      <c r="AF410" s="149"/>
      <c r="AH410" s="11"/>
      <c r="AN410" s="149"/>
      <c r="AP410" s="11"/>
      <c r="AV410" s="149"/>
      <c r="AX410" s="11"/>
      <c r="BD410" s="149"/>
      <c r="BF410" s="11"/>
      <c r="BL410" s="149"/>
      <c r="BN410" s="11"/>
      <c r="BT410" s="149"/>
      <c r="BV410" s="11"/>
      <c r="BW410" s="11"/>
      <c r="BX410" s="11"/>
      <c r="BY410" s="11"/>
      <c r="BZ410" s="11"/>
      <c r="CA410" s="11"/>
    </row>
    <row r="411" spans="1:79">
      <c r="A411" s="11" t="s">
        <v>67</v>
      </c>
      <c r="B411" s="148">
        <v>-0.15633768107372589</v>
      </c>
      <c r="C411" s="148">
        <v>-0.15339508413866396</v>
      </c>
      <c r="D411" s="148">
        <v>-0.25359709243656942</v>
      </c>
      <c r="E411" s="148">
        <v>-8.4340191974156015E-2</v>
      </c>
      <c r="F411" s="148">
        <v>-0.23639184627041285</v>
      </c>
      <c r="G411" s="148">
        <v>-0.22265565458794365</v>
      </c>
      <c r="H411" s="14"/>
      <c r="I411" s="14" t="s">
        <v>67</v>
      </c>
      <c r="J411" s="148">
        <v>-1.7213951642301425E-2</v>
      </c>
      <c r="K411" s="148">
        <v>-1.7213951642301425E-2</v>
      </c>
      <c r="L411" s="148">
        <v>-0.45361835019129404</v>
      </c>
      <c r="M411" s="148">
        <v>-0.83383385506972496</v>
      </c>
      <c r="N411" s="148">
        <v>-0.52629883020782786</v>
      </c>
      <c r="O411" s="148">
        <v>-0.19857593738636103</v>
      </c>
      <c r="P411" s="14"/>
      <c r="Q411" s="14" t="s">
        <v>67</v>
      </c>
      <c r="R411" s="148">
        <v>0.86235525595259088</v>
      </c>
      <c r="S411" s="148">
        <v>0.36120235136906115</v>
      </c>
      <c r="T411" s="148">
        <v>0.15218498201178884</v>
      </c>
      <c r="U411" s="148">
        <v>-1.2147521568721722E-2</v>
      </c>
      <c r="V411" s="148">
        <v>-0.32541232199608827</v>
      </c>
      <c r="W411" s="148">
        <v>-0.41302153956329374</v>
      </c>
      <c r="X411" s="14"/>
      <c r="Z411" s="11"/>
      <c r="AF411" s="149"/>
      <c r="AH411" s="11"/>
      <c r="AN411" s="149"/>
      <c r="AP411" s="11"/>
      <c r="AV411" s="149"/>
      <c r="AX411" s="11"/>
      <c r="BD411" s="149"/>
      <c r="BF411" s="11"/>
      <c r="BL411" s="149"/>
      <c r="BN411" s="11"/>
      <c r="BT411" s="149"/>
      <c r="BV411" s="11"/>
      <c r="BW411" s="11"/>
      <c r="BX411" s="11"/>
      <c r="BY411" s="11"/>
      <c r="BZ411" s="11"/>
      <c r="CA411" s="11"/>
    </row>
    <row r="412" spans="1:79">
      <c r="A412" s="11" t="s">
        <v>68</v>
      </c>
      <c r="B412" s="148">
        <v>-0.20793810936675558</v>
      </c>
      <c r="C412" s="148">
        <v>-0.1626467608439742</v>
      </c>
      <c r="D412" s="148">
        <v>-0.25669908042922462</v>
      </c>
      <c r="E412" s="148">
        <v>-0.39948071317861089</v>
      </c>
      <c r="F412" s="148">
        <v>-0.26764070722170347</v>
      </c>
      <c r="G412" s="148">
        <v>-0.37260112543746898</v>
      </c>
      <c r="H412" s="14"/>
      <c r="I412" s="14" t="s">
        <v>68</v>
      </c>
      <c r="J412" s="148">
        <v>-1.0743936254877853</v>
      </c>
      <c r="K412" s="148">
        <v>-1.0743936254877853</v>
      </c>
      <c r="L412" s="148">
        <v>-0.57454360292439666</v>
      </c>
      <c r="M412" s="148">
        <v>-2.7338971901008317E-3</v>
      </c>
      <c r="N412" s="148">
        <v>-1.446558847574588E-2</v>
      </c>
      <c r="O412" s="148">
        <v>-2.2845822352955746E-2</v>
      </c>
      <c r="P412" s="14"/>
      <c r="Q412" s="14" t="s">
        <v>68</v>
      </c>
      <c r="R412" s="148">
        <v>0.75200647912453367</v>
      </c>
      <c r="S412" s="148">
        <v>0.89397931830513633</v>
      </c>
      <c r="T412" s="148">
        <v>0.82829769347651538</v>
      </c>
      <c r="U412" s="148">
        <v>0.95934667173740862</v>
      </c>
      <c r="V412" s="148">
        <v>0.43128810140151835</v>
      </c>
      <c r="W412" s="148">
        <v>0.49116074975094287</v>
      </c>
      <c r="X412" s="14"/>
      <c r="Z412" s="11"/>
      <c r="AF412" s="149"/>
      <c r="AH412" s="11"/>
      <c r="AN412" s="149"/>
      <c r="AP412" s="11"/>
      <c r="AV412" s="149"/>
      <c r="AX412" s="11"/>
      <c r="BD412" s="149"/>
      <c r="BF412" s="11"/>
      <c r="BL412" s="149"/>
      <c r="BN412" s="11"/>
      <c r="BT412" s="149"/>
      <c r="BV412" s="11"/>
      <c r="BW412" s="11"/>
      <c r="BX412" s="11"/>
      <c r="BY412" s="11"/>
      <c r="BZ412" s="11"/>
      <c r="CA412" s="11"/>
    </row>
    <row r="413" spans="1:79">
      <c r="A413" s="11" t="s">
        <v>69</v>
      </c>
      <c r="B413" s="148">
        <v>-0.23525598316894775</v>
      </c>
      <c r="C413" s="148">
        <v>-0.20273735990031888</v>
      </c>
      <c r="D413" s="148">
        <v>-0.2753110083851551</v>
      </c>
      <c r="E413" s="148">
        <v>-0.38094303546070191</v>
      </c>
      <c r="F413" s="148">
        <v>-0.45513387292944779</v>
      </c>
      <c r="G413" s="148">
        <v>-0.35594051756529932</v>
      </c>
      <c r="H413" s="14"/>
      <c r="I413" s="14" t="s">
        <v>69</v>
      </c>
      <c r="J413" s="148">
        <v>-0.63377291831684857</v>
      </c>
      <c r="K413" s="148">
        <v>-0.63377291831684857</v>
      </c>
      <c r="L413" s="148">
        <v>-0.51666484947949276</v>
      </c>
      <c r="M413" s="148">
        <v>-0.33509631618349228</v>
      </c>
      <c r="N413" s="148">
        <v>-0.78442080224656241</v>
      </c>
      <c r="O413" s="148">
        <v>-1.0778946878957203</v>
      </c>
      <c r="P413" s="14"/>
      <c r="Q413" s="14" t="s">
        <v>69</v>
      </c>
      <c r="R413" s="148">
        <v>0.16715796193583327</v>
      </c>
      <c r="S413" s="148">
        <v>0.21383850945057231</v>
      </c>
      <c r="T413" s="148">
        <v>0.3695069249825943</v>
      </c>
      <c r="U413" s="148">
        <v>0.28677376867931853</v>
      </c>
      <c r="V413" s="148">
        <v>0.43128810140151835</v>
      </c>
      <c r="W413" s="148">
        <v>0.62032964822440595</v>
      </c>
      <c r="X413" s="14"/>
      <c r="Z413" s="11"/>
      <c r="AF413" s="149"/>
      <c r="AH413" s="11"/>
      <c r="AN413" s="149"/>
      <c r="AP413" s="11"/>
      <c r="AV413" s="149"/>
      <c r="AX413" s="11"/>
      <c r="BD413" s="149"/>
      <c r="BF413" s="11"/>
      <c r="BL413" s="149"/>
      <c r="BN413" s="11"/>
      <c r="BT413" s="149"/>
      <c r="BV413" s="11"/>
      <c r="BW413" s="11"/>
      <c r="BX413" s="11"/>
      <c r="BY413" s="11"/>
      <c r="BZ413" s="11"/>
      <c r="CA413" s="11"/>
    </row>
    <row r="414" spans="1:79">
      <c r="A414" s="11" t="s">
        <v>70</v>
      </c>
      <c r="B414" s="148">
        <v>-0.44772833496377601</v>
      </c>
      <c r="C414" s="148">
        <v>-0.46795209211921485</v>
      </c>
      <c r="D414" s="148">
        <v>-0.3807786001354288</v>
      </c>
      <c r="E414" s="148">
        <v>-1.033132242445322</v>
      </c>
      <c r="F414" s="148">
        <v>-1.119172168144376</v>
      </c>
      <c r="G414" s="148">
        <v>-0.75579510649736592</v>
      </c>
      <c r="H414" s="14"/>
      <c r="I414" s="14" t="s">
        <v>70</v>
      </c>
      <c r="J414" s="148">
        <v>-0.81009870702641429</v>
      </c>
      <c r="K414" s="148">
        <v>-0.81009870702641429</v>
      </c>
      <c r="L414" s="148">
        <v>-0.90610617623020295</v>
      </c>
      <c r="M414" s="148">
        <v>-0.88929222836733857</v>
      </c>
      <c r="N414" s="148">
        <v>-1.008024234190964</v>
      </c>
      <c r="O414" s="148">
        <v>-0.9900296303790177</v>
      </c>
      <c r="P414" s="14"/>
      <c r="Q414" s="14" t="s">
        <v>70</v>
      </c>
      <c r="R414" s="148">
        <v>-0.38458592220444987</v>
      </c>
      <c r="S414" s="148">
        <v>-0.4209595788136874</v>
      </c>
      <c r="T414" s="148">
        <v>-0.64466214221449547</v>
      </c>
      <c r="U414" s="148">
        <v>-0.62244515582513593</v>
      </c>
      <c r="V414" s="148">
        <v>-0.32541232199608827</v>
      </c>
      <c r="W414" s="148">
        <v>-0.28385264108983072</v>
      </c>
      <c r="X414" s="14"/>
      <c r="Z414" s="11"/>
      <c r="AF414" s="149"/>
      <c r="AH414" s="11"/>
      <c r="AN414" s="149"/>
      <c r="AP414" s="11"/>
      <c r="AV414" s="149"/>
      <c r="AX414" s="11"/>
      <c r="BD414" s="149"/>
      <c r="BF414" s="11"/>
      <c r="BL414" s="149"/>
      <c r="BN414" s="11"/>
      <c r="BT414" s="149"/>
      <c r="BV414" s="11"/>
      <c r="BW414" s="11"/>
      <c r="BX414" s="11"/>
      <c r="BY414" s="11"/>
      <c r="BZ414" s="11"/>
      <c r="CA414" s="11"/>
    </row>
    <row r="415" spans="1:79">
      <c r="A415" s="11" t="s">
        <v>198</v>
      </c>
      <c r="B415" s="148">
        <v>8.6487863834649306E-2</v>
      </c>
      <c r="C415" s="148">
        <v>2.8554557732439114E-2</v>
      </c>
      <c r="D415" s="148">
        <v>3.1785802887700276E-2</v>
      </c>
      <c r="E415" s="148">
        <v>0.28304287552622431</v>
      </c>
      <c r="F415" s="148">
        <v>0.34952429656628853</v>
      </c>
      <c r="G415" s="148">
        <v>0.13554741466369907</v>
      </c>
      <c r="H415" s="14"/>
      <c r="I415" s="14" t="s">
        <v>198</v>
      </c>
      <c r="J415" s="148">
        <v>-1.7213951642301425E-2</v>
      </c>
      <c r="K415" s="148">
        <v>-1.7213951642301425E-2</v>
      </c>
      <c r="L415" s="148">
        <v>-0.36493983152035209</v>
      </c>
      <c r="M415" s="148">
        <v>-0.6674587351768837</v>
      </c>
      <c r="N415" s="148">
        <v>0.36332065589000956</v>
      </c>
      <c r="O415" s="148">
        <v>1.207933158223214</v>
      </c>
      <c r="P415" s="14"/>
      <c r="Q415" s="14" t="s">
        <v>198</v>
      </c>
      <c r="R415" s="148">
        <v>1.3147852409476222</v>
      </c>
      <c r="S415" s="148">
        <v>1.5401130867169728</v>
      </c>
      <c r="T415" s="148">
        <v>1.8062464368451363</v>
      </c>
      <c r="U415" s="148">
        <v>1.8187453812005241</v>
      </c>
      <c r="V415" s="148">
        <v>1.6924554737308635</v>
      </c>
      <c r="W415" s="148">
        <v>1.9120186329590294</v>
      </c>
      <c r="X415" s="14"/>
      <c r="Z415" s="11"/>
      <c r="AF415" s="149"/>
      <c r="AH415" s="11"/>
      <c r="AN415" s="149"/>
      <c r="AP415" s="11"/>
      <c r="AV415" s="149"/>
      <c r="AX415" s="11"/>
      <c r="BD415" s="149"/>
      <c r="BF415" s="11"/>
      <c r="BL415" s="149"/>
      <c r="BN415" s="11"/>
      <c r="BT415" s="149"/>
      <c r="BV415" s="11"/>
      <c r="BW415" s="11"/>
      <c r="BX415" s="11"/>
      <c r="BY415" s="11"/>
      <c r="BZ415" s="11"/>
      <c r="CA415" s="11"/>
    </row>
    <row r="416" spans="1:79">
      <c r="A416" s="11" t="s">
        <v>71</v>
      </c>
      <c r="B416" s="148">
        <v>0.39001979497011807</v>
      </c>
      <c r="C416" s="148">
        <v>0.28451761324602465</v>
      </c>
      <c r="D416" s="148">
        <v>0.1682732745645249</v>
      </c>
      <c r="E416" s="148">
        <v>1.4601854106134522</v>
      </c>
      <c r="F416" s="148">
        <v>1.6619764565205</v>
      </c>
      <c r="G416" s="148">
        <v>1.7432960743280503</v>
      </c>
      <c r="H416" s="14"/>
      <c r="I416" s="14" t="s">
        <v>71</v>
      </c>
      <c r="J416" s="148">
        <v>0.51098835607448556</v>
      </c>
      <c r="K416" s="148">
        <v>0.51098835607448556</v>
      </c>
      <c r="L416" s="148">
        <v>1.2455364830840976</v>
      </c>
      <c r="M416" s="148">
        <v>1.8254533176696977</v>
      </c>
      <c r="N416" s="148">
        <v>1.9494475732246106</v>
      </c>
      <c r="O416" s="148">
        <v>1.8236567361824652</v>
      </c>
      <c r="P416" s="14"/>
      <c r="Q416" s="14" t="s">
        <v>71</v>
      </c>
      <c r="R416" s="148">
        <v>0.35475088254352943</v>
      </c>
      <c r="S416" s="148">
        <v>0.16849578886026798</v>
      </c>
      <c r="T416" s="148">
        <v>6.7670893078698821E-2</v>
      </c>
      <c r="U416" s="148">
        <v>0.19958839235697431</v>
      </c>
      <c r="V416" s="148">
        <v>0.55740483863445356</v>
      </c>
      <c r="W416" s="148">
        <v>1.0078363436447928</v>
      </c>
      <c r="X416" s="14"/>
      <c r="Z416" s="11"/>
      <c r="AF416" s="149"/>
      <c r="AH416" s="11"/>
      <c r="AN416" s="149"/>
      <c r="AP416" s="11"/>
      <c r="AV416" s="149"/>
      <c r="AX416" s="11"/>
      <c r="BD416" s="149"/>
      <c r="BF416" s="11"/>
      <c r="BL416" s="149"/>
      <c r="BN416" s="11"/>
      <c r="BT416" s="149"/>
      <c r="BV416" s="11"/>
      <c r="BW416" s="11"/>
      <c r="BX416" s="11"/>
      <c r="BY416" s="11"/>
      <c r="BZ416" s="11"/>
      <c r="CA416" s="11"/>
    </row>
    <row r="417" spans="1:79">
      <c r="A417" s="11" t="s">
        <v>72</v>
      </c>
      <c r="B417" s="148">
        <v>0.69051640679423232</v>
      </c>
      <c r="C417" s="148">
        <v>0.4263766560607829</v>
      </c>
      <c r="D417" s="148">
        <v>0.21480309445435161</v>
      </c>
      <c r="E417" s="148">
        <v>1.5115853351949273</v>
      </c>
      <c r="F417" s="148">
        <v>1.3885489231967059</v>
      </c>
      <c r="G417" s="148">
        <v>1.6683233389032874</v>
      </c>
      <c r="H417" s="14"/>
      <c r="I417" s="14" t="s">
        <v>72</v>
      </c>
      <c r="J417" s="148">
        <v>2.7129293043113032</v>
      </c>
      <c r="K417" s="148">
        <v>2.7129293043113032</v>
      </c>
      <c r="L417" s="148">
        <v>2.3905022521245347</v>
      </c>
      <c r="M417" s="148">
        <v>1.7699949443720839</v>
      </c>
      <c r="N417" s="148">
        <v>1.922024510816335</v>
      </c>
      <c r="O417" s="148">
        <v>1.8236567361824652</v>
      </c>
      <c r="P417" s="14"/>
      <c r="Q417" s="14" t="s">
        <v>72</v>
      </c>
      <c r="R417" s="148">
        <v>0.99477378814625794</v>
      </c>
      <c r="S417" s="148">
        <v>0.97332907933816915</v>
      </c>
      <c r="T417" s="148">
        <v>0.85244457602882651</v>
      </c>
      <c r="U417" s="148">
        <v>0.68533548901003893</v>
      </c>
      <c r="V417" s="148">
        <v>0.55740483863445356</v>
      </c>
      <c r="W417" s="148">
        <v>0.36199185127748101</v>
      </c>
      <c r="X417" s="14"/>
      <c r="Z417" s="11"/>
      <c r="AF417" s="149"/>
      <c r="AH417" s="11"/>
      <c r="AN417" s="149"/>
      <c r="AP417" s="11"/>
      <c r="AV417" s="149"/>
      <c r="AX417" s="11"/>
      <c r="BD417" s="149"/>
      <c r="BF417" s="11"/>
      <c r="BL417" s="149"/>
      <c r="BN417" s="11"/>
      <c r="BT417" s="149"/>
      <c r="BV417" s="11"/>
      <c r="BW417" s="11"/>
      <c r="BX417" s="11"/>
      <c r="BY417" s="11"/>
      <c r="BZ417" s="11"/>
      <c r="CA417" s="11"/>
    </row>
    <row r="418" spans="1:79">
      <c r="A418" s="11" t="s">
        <v>199</v>
      </c>
      <c r="B418" s="148">
        <v>-0.35059811700042587</v>
      </c>
      <c r="C418" s="148">
        <v>-0.34768029495018066</v>
      </c>
      <c r="D418" s="148">
        <v>-0.21947522451736329</v>
      </c>
      <c r="E418" s="148">
        <v>-0.375044683459549</v>
      </c>
      <c r="F418" s="148">
        <v>-0.37701172055122095</v>
      </c>
      <c r="G418" s="148">
        <v>-0.18100413490752004</v>
      </c>
      <c r="H418" s="14"/>
      <c r="I418" s="14" t="s">
        <v>199</v>
      </c>
      <c r="J418" s="148">
        <v>-0.89806783677821955</v>
      </c>
      <c r="K418" s="148">
        <v>-0.89806783677821955</v>
      </c>
      <c r="L418" s="148">
        <v>-0.56916914724736989</v>
      </c>
      <c r="M418" s="148">
        <v>-0.16910901708294204</v>
      </c>
      <c r="N418" s="148">
        <v>-0.44997450266591377</v>
      </c>
      <c r="O418" s="148">
        <v>-0.63823531264104072</v>
      </c>
      <c r="P418" s="14"/>
      <c r="Q418" s="14" t="s">
        <v>199</v>
      </c>
      <c r="R418" s="148">
        <v>6.7844062790582457E-2</v>
      </c>
      <c r="S418" s="148">
        <v>-8.0889174386405374E-2</v>
      </c>
      <c r="T418" s="148">
        <v>-0.13757760861595003</v>
      </c>
      <c r="U418" s="148">
        <v>0.162223231075969</v>
      </c>
      <c r="V418" s="148">
        <v>0.30517136416858431</v>
      </c>
      <c r="W418" s="148">
        <v>-0.15468374261636883</v>
      </c>
      <c r="X418" s="14"/>
      <c r="Z418" s="11"/>
      <c r="AF418" s="149"/>
      <c r="AH418" s="11"/>
      <c r="AN418" s="149"/>
      <c r="AP418" s="11"/>
      <c r="AV418" s="149"/>
      <c r="AX418" s="11"/>
      <c r="BD418" s="149"/>
      <c r="BF418" s="11"/>
      <c r="BL418" s="149"/>
      <c r="BN418" s="11"/>
      <c r="BT418" s="149"/>
      <c r="BV418" s="11"/>
      <c r="BW418" s="11"/>
      <c r="BX418" s="11"/>
      <c r="BY418" s="11"/>
      <c r="BZ418" s="11"/>
      <c r="CA418" s="11"/>
    </row>
    <row r="419" spans="1:79">
      <c r="A419" s="11" t="s">
        <v>73</v>
      </c>
      <c r="B419" s="148">
        <v>-0.39612790667074621</v>
      </c>
      <c r="C419" s="148">
        <v>-0.4710359843543182</v>
      </c>
      <c r="D419" s="148">
        <v>-0.44281835998853081</v>
      </c>
      <c r="E419" s="148">
        <v>-0.94549958414247903</v>
      </c>
      <c r="F419" s="148">
        <v>-1.1347965986200217</v>
      </c>
      <c r="G419" s="148">
        <v>-1.08067696000467</v>
      </c>
      <c r="H419" s="14"/>
      <c r="I419" s="14" t="s">
        <v>73</v>
      </c>
      <c r="J419" s="148">
        <v>0.15872430786130914</v>
      </c>
      <c r="K419" s="148">
        <v>0.15872430786130914</v>
      </c>
      <c r="L419" s="148">
        <v>-0.24153406078246775</v>
      </c>
      <c r="M419" s="148">
        <v>-0.61200036187926998</v>
      </c>
      <c r="N419" s="148">
        <v>-0.51747742551705389</v>
      </c>
      <c r="O419" s="148">
        <v>-0.3743060524197665</v>
      </c>
      <c r="P419" s="14"/>
      <c r="Q419" s="14" t="s">
        <v>73</v>
      </c>
      <c r="R419" s="148">
        <v>-0.47286494366689524</v>
      </c>
      <c r="S419" s="148">
        <v>-1.089764707520676</v>
      </c>
      <c r="T419" s="148">
        <v>-1.5984640030308048</v>
      </c>
      <c r="U419" s="148">
        <v>-1.7932202092966265</v>
      </c>
      <c r="V419" s="148">
        <v>-1.5865796943254333</v>
      </c>
      <c r="W419" s="148">
        <v>-1.8338794227713791</v>
      </c>
      <c r="X419" s="14"/>
      <c r="Z419" s="11"/>
      <c r="AF419" s="149"/>
      <c r="AH419" s="11"/>
      <c r="AN419" s="149"/>
      <c r="AP419" s="11"/>
      <c r="AV419" s="149"/>
      <c r="AX419" s="11"/>
      <c r="BD419" s="149"/>
      <c r="BF419" s="11"/>
      <c r="BL419" s="149"/>
      <c r="BN419" s="11"/>
      <c r="BT419" s="149"/>
      <c r="BV419" s="11"/>
      <c r="BW419" s="11"/>
      <c r="BX419" s="11"/>
      <c r="BY419" s="11"/>
      <c r="BZ419" s="11"/>
      <c r="CA419" s="11"/>
    </row>
    <row r="420" spans="1:79">
      <c r="A420" s="11" t="s">
        <v>74</v>
      </c>
      <c r="B420" s="148">
        <v>-0.34756279768907128</v>
      </c>
      <c r="C420" s="148">
        <v>-0.28600245024811177</v>
      </c>
      <c r="D420" s="148">
        <v>-0.28771896035577554</v>
      </c>
      <c r="E420" s="148">
        <v>-0.16186138970359421</v>
      </c>
      <c r="F420" s="148">
        <v>-0.47075830340509339</v>
      </c>
      <c r="G420" s="148">
        <v>-0.45590416479831619</v>
      </c>
      <c r="H420" s="14"/>
      <c r="I420" s="14" t="s">
        <v>74</v>
      </c>
      <c r="J420" s="148">
        <v>0.86325240428766192</v>
      </c>
      <c r="K420" s="148">
        <v>0.86325240428766192</v>
      </c>
      <c r="L420" s="148">
        <v>1.602639204735444E-2</v>
      </c>
      <c r="M420" s="148">
        <v>-0.83383385506972496</v>
      </c>
      <c r="N420" s="148">
        <v>-0.92997397964433315</v>
      </c>
      <c r="O420" s="148">
        <v>-0.90183048519114872</v>
      </c>
      <c r="P420" s="14"/>
      <c r="Q420" s="14" t="s">
        <v>74</v>
      </c>
      <c r="R420" s="148">
        <v>-0.4507951883012834</v>
      </c>
      <c r="S420" s="148">
        <v>-3.5546453796101031E-2</v>
      </c>
      <c r="T420" s="148">
        <v>0.20047874711641217</v>
      </c>
      <c r="U420" s="148">
        <v>0.13731312355529843</v>
      </c>
      <c r="V420" s="148">
        <v>-0.32541232199608827</v>
      </c>
      <c r="W420" s="148">
        <v>-0.5421904380367556</v>
      </c>
      <c r="X420" s="14"/>
      <c r="Z420" s="11"/>
      <c r="AF420" s="149"/>
      <c r="AH420" s="11"/>
      <c r="AN420" s="149"/>
      <c r="AP420" s="11"/>
      <c r="AV420" s="149"/>
      <c r="AX420" s="11"/>
      <c r="BD420" s="149"/>
      <c r="BF420" s="11"/>
      <c r="BL420" s="149"/>
      <c r="BN420" s="11"/>
      <c r="BT420" s="149"/>
      <c r="BV420" s="11"/>
      <c r="BW420" s="11"/>
      <c r="BX420" s="11"/>
      <c r="BY420" s="11"/>
      <c r="BZ420" s="11"/>
      <c r="CA420" s="11"/>
    </row>
    <row r="421" spans="1:79">
      <c r="A421" s="11" t="s">
        <v>75</v>
      </c>
      <c r="B421" s="148">
        <v>5.2192128193354277</v>
      </c>
      <c r="C421" s="148">
        <v>5.1879062670604945</v>
      </c>
      <c r="D421" s="148">
        <v>5.2245137025923469</v>
      </c>
      <c r="E421" s="148">
        <v>-1.5092135111098059</v>
      </c>
      <c r="F421" s="148">
        <v>-1.6191539433650279</v>
      </c>
      <c r="G421" s="148">
        <v>-1.7471012748914474</v>
      </c>
      <c r="H421" s="14"/>
      <c r="I421" s="14" t="s">
        <v>75</v>
      </c>
      <c r="J421" s="148">
        <v>-1.1623627552395905</v>
      </c>
      <c r="K421" s="148">
        <v>-1.1623627552395905</v>
      </c>
      <c r="L421" s="148">
        <v>-1.1529177177059715</v>
      </c>
      <c r="M421" s="148">
        <v>-0.99982115417027517</v>
      </c>
      <c r="N421" s="148">
        <v>-1.2139848567538174</v>
      </c>
      <c r="O421" s="148">
        <v>-1.2536248029291255</v>
      </c>
      <c r="P421" s="14"/>
      <c r="Q421" s="14" t="s">
        <v>75</v>
      </c>
      <c r="R421" s="148">
        <v>-2.3708639051094687</v>
      </c>
      <c r="S421" s="148">
        <v>-2.4727176855249571</v>
      </c>
      <c r="T421" s="148">
        <v>-2.7212940417132963</v>
      </c>
      <c r="U421" s="148">
        <v>-2.7771694563630915</v>
      </c>
      <c r="V421" s="148">
        <v>-2.7216303294218442</v>
      </c>
      <c r="W421" s="148">
        <v>-2.221386118191766</v>
      </c>
      <c r="X421" s="14"/>
      <c r="Z421" s="11"/>
      <c r="AF421" s="149"/>
      <c r="AH421" s="11"/>
      <c r="AN421" s="149"/>
      <c r="AP421" s="11"/>
      <c r="AV421" s="149"/>
      <c r="AX421" s="11"/>
      <c r="BD421" s="149"/>
      <c r="BF421" s="11"/>
      <c r="BL421" s="149"/>
      <c r="BN421" s="11"/>
      <c r="BT421" s="149"/>
      <c r="BV421" s="11"/>
      <c r="BW421" s="11"/>
      <c r="BX421" s="11"/>
      <c r="BY421" s="11"/>
      <c r="BZ421" s="11"/>
      <c r="CA421" s="11"/>
    </row>
    <row r="422" spans="1:79">
      <c r="A422" s="11" t="s">
        <v>203</v>
      </c>
      <c r="B422" s="148">
        <v>-0.31720960457552433</v>
      </c>
      <c r="C422" s="148">
        <v>-0.43711316976818043</v>
      </c>
      <c r="D422" s="148">
        <v>-0.386982576120739</v>
      </c>
      <c r="E422" s="148">
        <v>-1.1258206310348675</v>
      </c>
      <c r="F422" s="148">
        <v>-1.0566744462417947</v>
      </c>
      <c r="G422" s="148">
        <v>-1.1223284796850934</v>
      </c>
      <c r="H422" s="14"/>
      <c r="I422" s="14" t="s">
        <v>203</v>
      </c>
      <c r="J422" s="148">
        <v>-1.1623627552395905</v>
      </c>
      <c r="K422" s="148">
        <v>-1.1623627552395905</v>
      </c>
      <c r="L422" s="148">
        <v>-1.2415962363769135</v>
      </c>
      <c r="M422" s="148">
        <v>-1.1661962740631164</v>
      </c>
      <c r="N422" s="148">
        <v>-1.24581862150748</v>
      </c>
      <c r="O422" s="148">
        <v>-1.1657597454124229</v>
      </c>
      <c r="P422" s="14"/>
      <c r="Q422" s="14" t="s">
        <v>203</v>
      </c>
      <c r="R422" s="148">
        <v>-1.8742944093832139</v>
      </c>
      <c r="S422" s="148">
        <v>-0.89705814501188286</v>
      </c>
      <c r="T422" s="148">
        <v>-0.60844181838602773</v>
      </c>
      <c r="U422" s="148">
        <v>-0.53525977950279169</v>
      </c>
      <c r="V422" s="148">
        <v>-0.57764579646195746</v>
      </c>
      <c r="W422" s="148">
        <v>-0.41302153956329374</v>
      </c>
      <c r="X422" s="14"/>
      <c r="Z422" s="11"/>
      <c r="AF422" s="149"/>
      <c r="AH422" s="11"/>
      <c r="AN422" s="149"/>
      <c r="AP422" s="11"/>
      <c r="AV422" s="149"/>
      <c r="AX422" s="11"/>
      <c r="BD422" s="149"/>
      <c r="BF422" s="11"/>
      <c r="BL422" s="149"/>
      <c r="BN422" s="11"/>
      <c r="BT422" s="149"/>
      <c r="BV422" s="11"/>
      <c r="BW422" s="11"/>
      <c r="BX422" s="11"/>
      <c r="BY422" s="11"/>
      <c r="BZ422" s="11"/>
      <c r="CA422" s="11"/>
    </row>
    <row r="423" spans="1:79">
      <c r="A423" s="11" t="s">
        <v>76</v>
      </c>
      <c r="B423" s="148">
        <v>-0.4720108894546135</v>
      </c>
      <c r="C423" s="148">
        <v>-0.59439167375845581</v>
      </c>
      <c r="D423" s="148">
        <v>-0.50796010783428802</v>
      </c>
      <c r="E423" s="148">
        <v>-1.2715941876347892</v>
      </c>
      <c r="F423" s="148">
        <v>-1.1113599529065534</v>
      </c>
      <c r="G423" s="148">
        <v>-1.3555769898954657</v>
      </c>
      <c r="H423" s="14"/>
      <c r="I423" s="14" t="s">
        <v>76</v>
      </c>
      <c r="J423" s="148">
        <v>-1.1623627552395905</v>
      </c>
      <c r="K423" s="148">
        <v>-1.1623627552395905</v>
      </c>
      <c r="L423" s="148">
        <v>-1.1824772239296188</v>
      </c>
      <c r="M423" s="148">
        <v>-1.0552795274678888</v>
      </c>
      <c r="N423" s="148">
        <v>-1.1909724966909288</v>
      </c>
      <c r="O423" s="148">
        <v>-1.1657597454124229</v>
      </c>
      <c r="P423" s="14"/>
      <c r="Q423" s="14" t="s">
        <v>76</v>
      </c>
      <c r="R423" s="148">
        <v>-2.6908753579108331</v>
      </c>
      <c r="S423" s="148">
        <v>-2.7221026487716307</v>
      </c>
      <c r="T423" s="148">
        <v>-2.6850737178848285</v>
      </c>
      <c r="U423" s="148">
        <v>-2.4159728973133765</v>
      </c>
      <c r="V423" s="148">
        <v>-2.3432801177230407</v>
      </c>
      <c r="W423" s="148">
        <v>-2.221386118191766</v>
      </c>
      <c r="X423" s="14"/>
      <c r="Z423" s="11"/>
      <c r="AF423" s="149"/>
      <c r="AH423" s="11"/>
      <c r="AN423" s="149"/>
      <c r="AP423" s="11"/>
      <c r="AV423" s="149"/>
      <c r="AX423" s="11"/>
      <c r="BD423" s="149"/>
      <c r="BF423" s="11"/>
      <c r="BL423" s="149"/>
      <c r="BN423" s="11"/>
      <c r="BT423" s="149"/>
      <c r="BV423" s="11"/>
      <c r="BW423" s="11"/>
      <c r="BX423" s="11"/>
      <c r="BY423" s="11"/>
      <c r="BZ423" s="11"/>
      <c r="CA423" s="11"/>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sheetPr>
  <dimension ref="A1:GJ534"/>
  <sheetViews>
    <sheetView workbookViewId="0">
      <pane xSplit="1" ySplit="7" topLeftCell="B171" activePane="bottomRight" state="frozen"/>
      <selection pane="topRight" activeCell="B1" sqref="B1"/>
      <selection pane="bottomLeft" activeCell="A6" sqref="A6"/>
      <selection pane="bottomRight" activeCell="B362" sqref="B362"/>
    </sheetView>
  </sheetViews>
  <sheetFormatPr baseColWidth="10" defaultColWidth="9.1640625" defaultRowHeight="12" x14ac:dyDescent="0"/>
  <cols>
    <col min="1" max="1" width="28.5" style="11" bestFit="1" customWidth="1"/>
    <col min="2" max="2" width="14.1640625" style="11" customWidth="1"/>
    <col min="3" max="3" width="18.1640625" style="11" customWidth="1"/>
    <col min="4" max="4" width="14.1640625" style="11" customWidth="1"/>
    <col min="5" max="5" width="15.33203125" style="11" customWidth="1"/>
    <col min="6" max="6" width="15" style="11" customWidth="1"/>
    <col min="7" max="7" width="18.5" style="11" customWidth="1"/>
    <col min="8" max="8" width="14.1640625" style="11" customWidth="1"/>
    <col min="9" max="9" width="12.5" style="11" customWidth="1"/>
    <col min="10" max="10" width="17.33203125" style="11" bestFit="1" customWidth="1"/>
    <col min="11" max="11" width="17.33203125" style="11" customWidth="1"/>
    <col min="12" max="12" width="18" style="11" customWidth="1"/>
    <col min="13" max="13" width="26.33203125" style="11" customWidth="1"/>
    <col min="14" max="14" width="15" style="11" bestFit="1" customWidth="1"/>
    <col min="15" max="16" width="11.5" style="11" bestFit="1" customWidth="1"/>
    <col min="17" max="21" width="11" style="11" bestFit="1" customWidth="1"/>
    <col min="22" max="22" width="13" style="11" customWidth="1"/>
    <col min="23" max="23" width="11" style="11" bestFit="1" customWidth="1"/>
    <col min="24" max="27" width="11" style="11" customWidth="1"/>
    <col min="28" max="29" width="17.83203125" style="11" bestFit="1" customWidth="1"/>
    <col min="30" max="30" width="20.5" style="11" bestFit="1" customWidth="1"/>
    <col min="31" max="31" width="22.5" style="11" bestFit="1" customWidth="1"/>
    <col min="32" max="33" width="17.83203125" style="11" customWidth="1"/>
    <col min="34" max="34" width="16.33203125" style="11" bestFit="1" customWidth="1"/>
    <col min="35" max="35" width="16.33203125" style="11" customWidth="1"/>
    <col min="36" max="36" width="21.5" style="11" bestFit="1" customWidth="1"/>
    <col min="37" max="37" width="16.5" style="11" customWidth="1"/>
    <col min="38" max="38" width="11" style="11" bestFit="1" customWidth="1"/>
    <col min="39" max="44" width="20.5" style="11" customWidth="1"/>
    <col min="45" max="45" width="11.5" style="11" customWidth="1"/>
    <col min="46" max="47" width="12.6640625" style="11" customWidth="1"/>
    <col min="48" max="48" width="26" style="11" customWidth="1"/>
    <col min="49" max="51" width="17" style="11" customWidth="1"/>
    <col min="52" max="54" width="18.83203125" style="11" customWidth="1"/>
    <col min="55" max="55" width="18" style="11" customWidth="1"/>
    <col min="56" max="56" width="17.5" style="11" customWidth="1"/>
    <col min="57" max="57" width="18.83203125" style="11" customWidth="1"/>
    <col min="58" max="59" width="25" style="11" customWidth="1"/>
    <col min="60" max="60" width="16.6640625" style="11" customWidth="1"/>
    <col min="61" max="61" width="20.5" style="11" customWidth="1"/>
    <col min="62" max="62" width="17.5" style="11" customWidth="1"/>
    <col min="63" max="63" width="17.33203125" style="11" customWidth="1"/>
    <col min="64" max="64" width="21.1640625" style="11" customWidth="1"/>
    <col min="65" max="65" width="21.6640625" style="11" customWidth="1"/>
    <col min="66" max="67" width="18.83203125" style="11" customWidth="1"/>
    <col min="68" max="69" width="20.5" style="11" customWidth="1"/>
    <col min="70" max="70" width="25" style="11" customWidth="1"/>
    <col min="71" max="71" width="20.5" style="11" customWidth="1"/>
    <col min="72" max="72" width="26.6640625" style="11" customWidth="1"/>
    <col min="73" max="74" width="20.5" style="11" customWidth="1"/>
    <col min="75" max="75" width="21.33203125" style="11" customWidth="1"/>
    <col min="76" max="76" width="18" style="11" customWidth="1"/>
    <col min="77" max="78" width="13.6640625" style="11" customWidth="1"/>
    <col min="79" max="79" width="18.6640625" style="11" customWidth="1"/>
    <col min="80" max="80" width="18.33203125" style="11" customWidth="1"/>
    <col min="81" max="81" width="16.6640625" style="11" customWidth="1"/>
    <col min="82" max="83" width="20.5" style="11" customWidth="1"/>
    <col min="84" max="84" width="22.6640625" style="11" bestFit="1" customWidth="1"/>
    <col min="85" max="85" width="18.33203125" style="11" customWidth="1"/>
    <col min="86" max="86" width="20.33203125" style="11" customWidth="1"/>
    <col min="87" max="87" width="26" style="11" customWidth="1"/>
    <col min="88" max="88" width="18.33203125" style="11" customWidth="1"/>
    <col min="89" max="89" width="27.83203125" style="11" customWidth="1"/>
    <col min="90" max="90" width="27.6640625" style="11" customWidth="1"/>
    <col min="91" max="91" width="19.5" style="11" customWidth="1"/>
    <col min="92" max="92" width="17.33203125" style="11" customWidth="1"/>
    <col min="93" max="93" width="26.83203125" style="11" customWidth="1"/>
    <col min="94" max="94" width="14.5" style="11" customWidth="1"/>
    <col min="95" max="95" width="11.1640625" style="11" customWidth="1"/>
    <col min="96" max="96" width="11.6640625" style="11" customWidth="1"/>
    <col min="97" max="97" width="10.5" style="11" customWidth="1"/>
    <col min="98" max="98" width="12.33203125" style="11" customWidth="1"/>
    <col min="99" max="99" width="12.5" style="11" bestFit="1" customWidth="1"/>
    <col min="100" max="100" width="13.5" style="11" bestFit="1" customWidth="1"/>
    <col min="101" max="101" width="15.83203125" style="11" bestFit="1" customWidth="1"/>
    <col min="102" max="102" width="9.1640625" style="11"/>
    <col min="103" max="104" width="13.5" style="11" customWidth="1"/>
    <col min="105" max="105" width="12.5" style="11" customWidth="1"/>
    <col min="106" max="106" width="14.5" style="11" bestFit="1" customWidth="1"/>
    <col min="107" max="107" width="17.33203125" style="11" customWidth="1"/>
    <col min="108" max="108" width="12.5" style="11" customWidth="1"/>
    <col min="109" max="109" width="13.5" style="11" customWidth="1"/>
    <col min="110" max="110" width="14" style="11" customWidth="1"/>
    <col min="111" max="111" width="13.83203125" style="11" customWidth="1"/>
    <col min="112" max="112" width="14" style="11" customWidth="1"/>
    <col min="113" max="113" width="13.83203125" style="11" customWidth="1"/>
    <col min="114" max="114" width="14.6640625" style="11" customWidth="1"/>
    <col min="115" max="115" width="16.6640625" style="11" customWidth="1"/>
    <col min="116" max="116" width="16.83203125" style="11" customWidth="1"/>
    <col min="117" max="118" width="14.5" style="11" customWidth="1"/>
    <col min="119" max="119" width="15" style="11" customWidth="1"/>
    <col min="120" max="16384" width="9.1640625" style="11"/>
  </cols>
  <sheetData>
    <row r="1" spans="1:192">
      <c r="A1" s="11">
        <v>2012</v>
      </c>
    </row>
    <row r="2" spans="1:192" ht="59" customHeight="1">
      <c r="B2" s="97" t="s">
        <v>204</v>
      </c>
      <c r="C2" s="98" t="s">
        <v>223</v>
      </c>
      <c r="D2" s="98" t="s">
        <v>224</v>
      </c>
      <c r="E2" s="98" t="s">
        <v>225</v>
      </c>
      <c r="F2" s="98" t="s">
        <v>226</v>
      </c>
      <c r="G2" s="98" t="s">
        <v>227</v>
      </c>
      <c r="H2" s="99" t="s">
        <v>427</v>
      </c>
      <c r="I2" s="100" t="s">
        <v>228</v>
      </c>
      <c r="J2" s="98" t="s">
        <v>103</v>
      </c>
      <c r="K2" s="103" t="s">
        <v>231</v>
      </c>
      <c r="L2" s="106" t="s">
        <v>245</v>
      </c>
      <c r="M2" s="107" t="s">
        <v>246</v>
      </c>
      <c r="N2" s="107" t="s">
        <v>247</v>
      </c>
      <c r="O2" s="110" t="s">
        <v>396</v>
      </c>
      <c r="P2" s="110" t="s">
        <v>397</v>
      </c>
      <c r="Q2" s="107" t="s">
        <v>248</v>
      </c>
      <c r="R2" s="108" t="s">
        <v>249</v>
      </c>
      <c r="S2" s="107" t="s">
        <v>251</v>
      </c>
      <c r="T2" s="108" t="s">
        <v>252</v>
      </c>
      <c r="U2" s="107" t="s">
        <v>253</v>
      </c>
      <c r="V2" s="100" t="s">
        <v>261</v>
      </c>
      <c r="W2" s="100" t="s">
        <v>262</v>
      </c>
      <c r="X2" s="100" t="s">
        <v>263</v>
      </c>
      <c r="Y2" s="100" t="s">
        <v>264</v>
      </c>
      <c r="Z2" s="100" t="s">
        <v>270</v>
      </c>
      <c r="AA2" s="100" t="s">
        <v>271</v>
      </c>
      <c r="AB2" s="100" t="s">
        <v>272</v>
      </c>
      <c r="AC2" s="99" t="s">
        <v>273</v>
      </c>
      <c r="AD2" s="99" t="s">
        <v>274</v>
      </c>
      <c r="AE2" s="114" t="s">
        <v>275</v>
      </c>
      <c r="AF2" s="115" t="s">
        <v>276</v>
      </c>
      <c r="AG2" s="115" t="s">
        <v>277</v>
      </c>
      <c r="AH2" s="115" t="s">
        <v>353</v>
      </c>
      <c r="AI2" s="115" t="s">
        <v>354</v>
      </c>
      <c r="AJ2" s="116" t="s">
        <v>279</v>
      </c>
      <c r="AK2" s="115" t="s">
        <v>282</v>
      </c>
      <c r="AL2" s="115" t="s">
        <v>283</v>
      </c>
      <c r="AM2" s="220" t="s">
        <v>426</v>
      </c>
      <c r="AN2" s="220" t="s">
        <v>418</v>
      </c>
      <c r="AO2" s="220" t="s">
        <v>419</v>
      </c>
      <c r="AP2" s="120" t="s">
        <v>288</v>
      </c>
      <c r="AQ2" s="120" t="s">
        <v>289</v>
      </c>
      <c r="AR2" s="122" t="s">
        <v>104</v>
      </c>
      <c r="AS2" s="122" t="s">
        <v>105</v>
      </c>
      <c r="AT2" s="120" t="s">
        <v>291</v>
      </c>
      <c r="AU2" s="120" t="s">
        <v>292</v>
      </c>
      <c r="AV2" s="123" t="s">
        <v>293</v>
      </c>
      <c r="AW2" s="123" t="s">
        <v>294</v>
      </c>
      <c r="AX2" s="123" t="s">
        <v>295</v>
      </c>
      <c r="AY2" s="122" t="s">
        <v>296</v>
      </c>
      <c r="AZ2" s="122" t="s">
        <v>297</v>
      </c>
      <c r="BA2" s="122" t="s">
        <v>298</v>
      </c>
      <c r="BB2" s="122" t="s">
        <v>299</v>
      </c>
      <c r="BC2" s="122" t="s">
        <v>438</v>
      </c>
      <c r="BD2" s="124" t="s">
        <v>300</v>
      </c>
      <c r="BE2" s="123" t="s">
        <v>301</v>
      </c>
      <c r="BF2" s="127" t="s">
        <v>402</v>
      </c>
      <c r="BG2" s="127" t="s">
        <v>307</v>
      </c>
      <c r="BH2" s="127" t="s">
        <v>403</v>
      </c>
      <c r="BI2" s="128" t="s">
        <v>309</v>
      </c>
      <c r="BJ2" s="129" t="s">
        <v>310</v>
      </c>
      <c r="BK2" s="132" t="s">
        <v>312</v>
      </c>
      <c r="BL2" s="133" t="s">
        <v>313</v>
      </c>
      <c r="BM2" s="133" t="s">
        <v>404</v>
      </c>
      <c r="BN2" s="136" t="s">
        <v>316</v>
      </c>
      <c r="BO2" s="137" t="s">
        <v>317</v>
      </c>
      <c r="BP2" s="137" t="s">
        <v>423</v>
      </c>
      <c r="BQ2" s="137" t="s">
        <v>280</v>
      </c>
      <c r="BR2" s="137" t="s">
        <v>281</v>
      </c>
      <c r="BS2" s="137" t="s">
        <v>420</v>
      </c>
      <c r="BT2" s="137" t="s">
        <v>424</v>
      </c>
      <c r="BU2" s="137" t="s">
        <v>421</v>
      </c>
      <c r="BV2" s="139" t="s">
        <v>318</v>
      </c>
      <c r="BW2" s="140" t="s">
        <v>319</v>
      </c>
      <c r="BX2" s="143" t="s">
        <v>321</v>
      </c>
      <c r="BY2" s="144" t="s">
        <v>322</v>
      </c>
      <c r="BZ2" s="144" t="s">
        <v>323</v>
      </c>
      <c r="CA2" s="144" t="s">
        <v>324</v>
      </c>
      <c r="CB2" s="144" t="s">
        <v>325</v>
      </c>
      <c r="CC2" s="144" t="s">
        <v>326</v>
      </c>
      <c r="CD2" s="144" t="s">
        <v>327</v>
      </c>
      <c r="CE2" s="144" t="s">
        <v>429</v>
      </c>
      <c r="CF2" s="144" t="s">
        <v>328</v>
      </c>
      <c r="CG2" s="144" t="s">
        <v>329</v>
      </c>
      <c r="CH2" s="144" t="s">
        <v>330</v>
      </c>
      <c r="CI2" s="146" t="s">
        <v>336</v>
      </c>
      <c r="CJ2" s="146" t="s">
        <v>337</v>
      </c>
      <c r="CK2" s="146" t="s">
        <v>338</v>
      </c>
      <c r="CL2" s="146" t="s">
        <v>339</v>
      </c>
      <c r="CM2" s="146" t="s">
        <v>425</v>
      </c>
      <c r="CN2" s="146" t="s">
        <v>422</v>
      </c>
    </row>
    <row r="3" spans="1:192" s="1" customFormat="1" ht="90" customHeight="1">
      <c r="A3" s="1" t="s">
        <v>0</v>
      </c>
      <c r="B3" s="96" t="s">
        <v>222</v>
      </c>
      <c r="C3" s="101" t="s">
        <v>205</v>
      </c>
      <c r="D3" s="101" t="s">
        <v>206</v>
      </c>
      <c r="E3" s="101" t="s">
        <v>229</v>
      </c>
      <c r="F3" s="101" t="s">
        <v>207</v>
      </c>
      <c r="G3" s="101" t="s">
        <v>208</v>
      </c>
      <c r="H3" s="101" t="s">
        <v>209</v>
      </c>
      <c r="I3" s="102" t="s">
        <v>230</v>
      </c>
      <c r="J3" s="104" t="s">
        <v>106</v>
      </c>
      <c r="K3" s="104" t="s">
        <v>157</v>
      </c>
      <c r="L3" s="109" t="s">
        <v>210</v>
      </c>
      <c r="M3" s="110" t="s">
        <v>211</v>
      </c>
      <c r="N3" s="110" t="s">
        <v>212</v>
      </c>
      <c r="O3" s="110" t="s">
        <v>398</v>
      </c>
      <c r="P3" s="110" t="s">
        <v>399</v>
      </c>
      <c r="Q3" s="110" t="s">
        <v>213</v>
      </c>
      <c r="R3" s="111" t="s">
        <v>214</v>
      </c>
      <c r="S3" s="112" t="s">
        <v>123</v>
      </c>
      <c r="T3" s="112" t="s">
        <v>124</v>
      </c>
      <c r="U3" s="112" t="s">
        <v>125</v>
      </c>
      <c r="V3" s="113" t="s">
        <v>265</v>
      </c>
      <c r="W3" s="113" t="s">
        <v>266</v>
      </c>
      <c r="X3" s="113" t="s">
        <v>267</v>
      </c>
      <c r="Y3" s="113" t="s">
        <v>268</v>
      </c>
      <c r="Z3" s="104" t="s">
        <v>142</v>
      </c>
      <c r="AA3" s="104" t="s">
        <v>143</v>
      </c>
      <c r="AB3" s="104" t="s">
        <v>144</v>
      </c>
      <c r="AC3" s="104" t="s">
        <v>145</v>
      </c>
      <c r="AD3" s="104" t="s">
        <v>146</v>
      </c>
      <c r="AE3" s="117" t="s">
        <v>215</v>
      </c>
      <c r="AF3" s="118" t="s">
        <v>216</v>
      </c>
      <c r="AG3" s="118" t="s">
        <v>400</v>
      </c>
      <c r="AH3" s="118" t="s">
        <v>401</v>
      </c>
      <c r="AI3" s="118" t="s">
        <v>355</v>
      </c>
      <c r="AJ3" s="119" t="s">
        <v>112</v>
      </c>
      <c r="AK3" s="119" t="s">
        <v>115</v>
      </c>
      <c r="AL3" s="119" t="s">
        <v>116</v>
      </c>
      <c r="AM3" s="220" t="s">
        <v>356</v>
      </c>
      <c r="AN3" s="220" t="s">
        <v>127</v>
      </c>
      <c r="AO3" s="220" t="s">
        <v>128</v>
      </c>
      <c r="AP3" s="121" t="s">
        <v>290</v>
      </c>
      <c r="AQ3" s="121" t="s">
        <v>217</v>
      </c>
      <c r="AR3" s="125" t="s">
        <v>302</v>
      </c>
      <c r="AS3" s="125" t="s">
        <v>303</v>
      </c>
      <c r="AT3" s="125" t="s">
        <v>304</v>
      </c>
      <c r="AU3" s="125" t="s">
        <v>110</v>
      </c>
      <c r="AV3" s="126" t="s">
        <v>119</v>
      </c>
      <c r="AW3" s="125" t="s">
        <v>120</v>
      </c>
      <c r="AX3" s="125" t="s">
        <v>121</v>
      </c>
      <c r="AY3" s="125" t="s">
        <v>147</v>
      </c>
      <c r="AZ3" s="125" t="s">
        <v>148</v>
      </c>
      <c r="BA3" s="125" t="s">
        <v>149</v>
      </c>
      <c r="BB3" s="125" t="s">
        <v>150</v>
      </c>
      <c r="BC3" s="266" t="s">
        <v>416</v>
      </c>
      <c r="BD3" s="125" t="s">
        <v>118</v>
      </c>
      <c r="BE3" s="125" t="s">
        <v>151</v>
      </c>
      <c r="BF3" s="127" t="s">
        <v>308</v>
      </c>
      <c r="BG3" s="127" t="s">
        <v>218</v>
      </c>
      <c r="BH3" s="127" t="s">
        <v>219</v>
      </c>
      <c r="BI3" s="130" t="s">
        <v>311</v>
      </c>
      <c r="BJ3" s="131" t="s">
        <v>153</v>
      </c>
      <c r="BK3" s="134" t="s">
        <v>220</v>
      </c>
      <c r="BL3" s="135" t="s">
        <v>314</v>
      </c>
      <c r="BM3" s="135" t="s">
        <v>405</v>
      </c>
      <c r="BN3" s="138" t="s">
        <v>122</v>
      </c>
      <c r="BO3" s="138" t="s">
        <v>117</v>
      </c>
      <c r="BP3" s="138" t="s">
        <v>357</v>
      </c>
      <c r="BQ3" s="138" t="s">
        <v>113</v>
      </c>
      <c r="BR3" s="138" t="s">
        <v>114</v>
      </c>
      <c r="BS3" s="138" t="s">
        <v>358</v>
      </c>
      <c r="BT3" s="138" t="s">
        <v>414</v>
      </c>
      <c r="BU3" s="138" t="s">
        <v>359</v>
      </c>
      <c r="BV3" s="141" t="s">
        <v>320</v>
      </c>
      <c r="BW3" s="142" t="s">
        <v>221</v>
      </c>
      <c r="BX3" s="145" t="s">
        <v>334</v>
      </c>
      <c r="BY3" s="145" t="s">
        <v>133</v>
      </c>
      <c r="BZ3" s="145" t="s">
        <v>134</v>
      </c>
      <c r="CA3" s="145" t="s">
        <v>135</v>
      </c>
      <c r="CB3" s="145" t="s">
        <v>136</v>
      </c>
      <c r="CC3" s="145" t="s">
        <v>137</v>
      </c>
      <c r="CD3" s="145" t="s">
        <v>138</v>
      </c>
      <c r="CE3" s="145" t="s">
        <v>360</v>
      </c>
      <c r="CF3" s="145" t="s">
        <v>139</v>
      </c>
      <c r="CG3" s="145" t="s">
        <v>140</v>
      </c>
      <c r="CH3" s="145" t="s">
        <v>141</v>
      </c>
      <c r="CI3" s="138" t="s">
        <v>155</v>
      </c>
      <c r="CJ3" s="138" t="s">
        <v>111</v>
      </c>
      <c r="CK3" s="138" t="s">
        <v>152</v>
      </c>
      <c r="CL3" s="138" t="s">
        <v>154</v>
      </c>
      <c r="CM3" s="138" t="s">
        <v>361</v>
      </c>
      <c r="CN3" s="138" t="s">
        <v>362</v>
      </c>
    </row>
    <row r="4" spans="1:192" s="4" customFormat="1" ht="20.25" customHeight="1">
      <c r="A4" s="2" t="s">
        <v>1</v>
      </c>
      <c r="B4" s="3" t="s">
        <v>2</v>
      </c>
      <c r="C4" s="3" t="s">
        <v>2</v>
      </c>
      <c r="D4" s="3" t="s">
        <v>2</v>
      </c>
      <c r="E4" s="3" t="s">
        <v>2</v>
      </c>
      <c r="F4" s="3" t="s">
        <v>2</v>
      </c>
      <c r="G4" s="3" t="s">
        <v>2</v>
      </c>
      <c r="H4" s="3" t="s">
        <v>2</v>
      </c>
      <c r="I4" s="3" t="s">
        <v>2</v>
      </c>
      <c r="J4" s="3" t="s">
        <v>3</v>
      </c>
      <c r="K4" s="3" t="s">
        <v>3</v>
      </c>
      <c r="L4" s="3" t="s">
        <v>2</v>
      </c>
      <c r="M4" s="3" t="s">
        <v>2</v>
      </c>
      <c r="N4" s="3" t="s">
        <v>2</v>
      </c>
      <c r="O4" s="3" t="s">
        <v>2</v>
      </c>
      <c r="P4" s="3" t="s">
        <v>2</v>
      </c>
      <c r="Q4" s="3" t="s">
        <v>2</v>
      </c>
      <c r="R4" s="3" t="s">
        <v>2</v>
      </c>
      <c r="S4" s="3" t="s">
        <v>3</v>
      </c>
      <c r="T4" s="3" t="s">
        <v>3</v>
      </c>
      <c r="U4" s="3" t="s">
        <v>3</v>
      </c>
      <c r="V4" s="3" t="s">
        <v>2</v>
      </c>
      <c r="W4" s="3" t="s">
        <v>2</v>
      </c>
      <c r="X4" s="3" t="s">
        <v>2</v>
      </c>
      <c r="Y4" s="3" t="s">
        <v>2</v>
      </c>
      <c r="Z4" s="3" t="s">
        <v>3</v>
      </c>
      <c r="AA4" s="3" t="s">
        <v>3</v>
      </c>
      <c r="AB4" s="3" t="s">
        <v>3</v>
      </c>
      <c r="AC4" s="3" t="s">
        <v>3</v>
      </c>
      <c r="AD4" s="3" t="s">
        <v>3</v>
      </c>
      <c r="AE4" s="3" t="s">
        <v>2</v>
      </c>
      <c r="AF4" s="3" t="s">
        <v>2</v>
      </c>
      <c r="AG4" s="3" t="s">
        <v>2</v>
      </c>
      <c r="AH4" s="3" t="s">
        <v>2</v>
      </c>
      <c r="AI4" s="3" t="s">
        <v>2</v>
      </c>
      <c r="AJ4" s="3" t="s">
        <v>3</v>
      </c>
      <c r="AK4" s="3" t="s">
        <v>3</v>
      </c>
      <c r="AL4" s="3" t="s">
        <v>3</v>
      </c>
      <c r="AM4" s="3" t="s">
        <v>3</v>
      </c>
      <c r="AN4" s="3" t="s">
        <v>3</v>
      </c>
      <c r="AO4" s="3" t="s">
        <v>3</v>
      </c>
      <c r="AP4" s="3" t="s">
        <v>2</v>
      </c>
      <c r="AQ4" s="3" t="s">
        <v>2</v>
      </c>
      <c r="AR4" s="3" t="s">
        <v>3</v>
      </c>
      <c r="AS4" s="3" t="s">
        <v>3</v>
      </c>
      <c r="AT4" s="3" t="s">
        <v>3</v>
      </c>
      <c r="AU4" s="3" t="s">
        <v>3</v>
      </c>
      <c r="AV4" s="3" t="s">
        <v>3</v>
      </c>
      <c r="AW4" s="3" t="s">
        <v>3</v>
      </c>
      <c r="AX4" s="3" t="s">
        <v>3</v>
      </c>
      <c r="AY4" s="3" t="s">
        <v>3</v>
      </c>
      <c r="AZ4" s="3" t="s">
        <v>3</v>
      </c>
      <c r="BA4" s="3" t="s">
        <v>3</v>
      </c>
      <c r="BB4" s="3" t="s">
        <v>3</v>
      </c>
      <c r="BC4" s="3" t="s">
        <v>3</v>
      </c>
      <c r="BD4" s="3" t="s">
        <v>3</v>
      </c>
      <c r="BE4" s="3" t="s">
        <v>3</v>
      </c>
      <c r="BF4" s="3" t="s">
        <v>2</v>
      </c>
      <c r="BG4" s="3" t="s">
        <v>2</v>
      </c>
      <c r="BH4" s="3" t="s">
        <v>2</v>
      </c>
      <c r="BI4" s="3" t="s">
        <v>3</v>
      </c>
      <c r="BJ4" s="3" t="s">
        <v>3</v>
      </c>
      <c r="BK4" s="3" t="s">
        <v>2</v>
      </c>
      <c r="BL4" s="3" t="s">
        <v>2</v>
      </c>
      <c r="BM4" s="3" t="s">
        <v>2</v>
      </c>
      <c r="BN4" s="3" t="s">
        <v>3</v>
      </c>
      <c r="BO4" s="3" t="s">
        <v>3</v>
      </c>
      <c r="BP4" s="3" t="s">
        <v>3</v>
      </c>
      <c r="BQ4" s="3" t="s">
        <v>3</v>
      </c>
      <c r="BR4" s="3" t="s">
        <v>3</v>
      </c>
      <c r="BS4" s="3" t="s">
        <v>3</v>
      </c>
      <c r="BT4" s="3" t="s">
        <v>3</v>
      </c>
      <c r="BU4" s="3" t="s">
        <v>3</v>
      </c>
      <c r="BV4" s="3" t="s">
        <v>2</v>
      </c>
      <c r="BW4" s="3" t="s">
        <v>2</v>
      </c>
      <c r="BX4" s="3" t="s">
        <v>3</v>
      </c>
      <c r="BY4" s="3" t="s">
        <v>3</v>
      </c>
      <c r="BZ4" s="3" t="s">
        <v>3</v>
      </c>
      <c r="CA4" s="3" t="s">
        <v>3</v>
      </c>
      <c r="CB4" s="3" t="s">
        <v>3</v>
      </c>
      <c r="CC4" s="3" t="s">
        <v>3</v>
      </c>
      <c r="CD4" s="3" t="s">
        <v>3</v>
      </c>
      <c r="CE4" s="3" t="s">
        <v>3</v>
      </c>
      <c r="CF4" s="3" t="s">
        <v>3</v>
      </c>
      <c r="CG4" s="3" t="s">
        <v>3</v>
      </c>
      <c r="CH4" s="3" t="s">
        <v>3</v>
      </c>
      <c r="CI4" s="3" t="s">
        <v>3</v>
      </c>
      <c r="CJ4" s="3" t="s">
        <v>3</v>
      </c>
      <c r="CK4" s="3" t="s">
        <v>3</v>
      </c>
      <c r="CL4" s="3" t="s">
        <v>3</v>
      </c>
      <c r="CM4" s="3" t="s">
        <v>3</v>
      </c>
      <c r="CN4" s="3" t="s">
        <v>3</v>
      </c>
    </row>
    <row r="5" spans="1:192" s="6" customFormat="1" ht="27" customHeight="1">
      <c r="A5" s="5" t="s">
        <v>85</v>
      </c>
      <c r="B5" s="3" t="s">
        <v>23</v>
      </c>
      <c r="C5" s="3" t="s">
        <v>23</v>
      </c>
      <c r="D5" s="3" t="s">
        <v>23</v>
      </c>
      <c r="E5" s="3" t="s">
        <v>23</v>
      </c>
      <c r="F5" s="3" t="s">
        <v>23</v>
      </c>
      <c r="G5" s="3" t="s">
        <v>23</v>
      </c>
      <c r="H5" s="3" t="s">
        <v>23</v>
      </c>
      <c r="I5" s="3" t="s">
        <v>23</v>
      </c>
      <c r="J5" s="3" t="s">
        <v>23</v>
      </c>
      <c r="K5" s="3" t="s">
        <v>23</v>
      </c>
      <c r="L5" s="3" t="s">
        <v>250</v>
      </c>
      <c r="M5" s="3" t="s">
        <v>250</v>
      </c>
      <c r="N5" s="3" t="s">
        <v>250</v>
      </c>
      <c r="O5" s="3" t="s">
        <v>250</v>
      </c>
      <c r="P5" s="3" t="s">
        <v>250</v>
      </c>
      <c r="Q5" s="3" t="s">
        <v>250</v>
      </c>
      <c r="R5" s="3" t="s">
        <v>250</v>
      </c>
      <c r="S5" s="3" t="s">
        <v>250</v>
      </c>
      <c r="T5" s="3" t="s">
        <v>250</v>
      </c>
      <c r="U5" s="3" t="s">
        <v>250</v>
      </c>
      <c r="V5" s="3" t="s">
        <v>269</v>
      </c>
      <c r="W5" s="3" t="s">
        <v>269</v>
      </c>
      <c r="X5" s="3" t="s">
        <v>269</v>
      </c>
      <c r="Y5" s="3" t="s">
        <v>269</v>
      </c>
      <c r="Z5" s="3" t="s">
        <v>269</v>
      </c>
      <c r="AA5" s="3" t="s">
        <v>269</v>
      </c>
      <c r="AB5" s="3" t="s">
        <v>269</v>
      </c>
      <c r="AC5" s="3" t="s">
        <v>269</v>
      </c>
      <c r="AD5" s="3" t="s">
        <v>269</v>
      </c>
      <c r="AE5" s="3" t="s">
        <v>430</v>
      </c>
      <c r="AF5" s="3" t="s">
        <v>430</v>
      </c>
      <c r="AG5" s="3" t="s">
        <v>430</v>
      </c>
      <c r="AH5" s="3" t="s">
        <v>430</v>
      </c>
      <c r="AI5" s="3" t="s">
        <v>430</v>
      </c>
      <c r="AJ5" s="3" t="s">
        <v>430</v>
      </c>
      <c r="AK5" s="3" t="s">
        <v>430</v>
      </c>
      <c r="AL5" s="3" t="s">
        <v>430</v>
      </c>
      <c r="AM5" s="3" t="s">
        <v>430</v>
      </c>
      <c r="AN5" s="3" t="s">
        <v>430</v>
      </c>
      <c r="AO5" s="3" t="s">
        <v>430</v>
      </c>
      <c r="AP5" s="3" t="s">
        <v>305</v>
      </c>
      <c r="AQ5" s="3" t="s">
        <v>305</v>
      </c>
      <c r="AR5" s="3" t="s">
        <v>305</v>
      </c>
      <c r="AS5" s="3" t="s">
        <v>305</v>
      </c>
      <c r="AT5" s="3" t="s">
        <v>305</v>
      </c>
      <c r="AU5" s="3" t="s">
        <v>305</v>
      </c>
      <c r="AV5" s="3" t="s">
        <v>305</v>
      </c>
      <c r="AW5" s="3" t="s">
        <v>305</v>
      </c>
      <c r="AX5" s="3" t="s">
        <v>305</v>
      </c>
      <c r="AY5" s="3" t="s">
        <v>305</v>
      </c>
      <c r="AZ5" s="3" t="s">
        <v>305</v>
      </c>
      <c r="BA5" s="3" t="s">
        <v>305</v>
      </c>
      <c r="BB5" s="3" t="s">
        <v>305</v>
      </c>
      <c r="BC5" s="3" t="s">
        <v>305</v>
      </c>
      <c r="BD5" s="3" t="s">
        <v>305</v>
      </c>
      <c r="BE5" s="3" t="s">
        <v>305</v>
      </c>
      <c r="BF5" s="3" t="s">
        <v>25</v>
      </c>
      <c r="BG5" s="3" t="s">
        <v>25</v>
      </c>
      <c r="BH5" s="3" t="s">
        <v>25</v>
      </c>
      <c r="BI5" s="3" t="s">
        <v>25</v>
      </c>
      <c r="BJ5" s="3" t="s">
        <v>25</v>
      </c>
      <c r="BK5" s="3" t="s">
        <v>88</v>
      </c>
      <c r="BL5" s="3" t="s">
        <v>88</v>
      </c>
      <c r="BM5" s="3" t="s">
        <v>88</v>
      </c>
      <c r="BN5" s="3" t="s">
        <v>88</v>
      </c>
      <c r="BO5" s="3" t="s">
        <v>88</v>
      </c>
      <c r="BP5" s="3" t="s">
        <v>88</v>
      </c>
      <c r="BQ5" s="3" t="s">
        <v>88</v>
      </c>
      <c r="BR5" s="3" t="s">
        <v>88</v>
      </c>
      <c r="BS5" s="3" t="s">
        <v>88</v>
      </c>
      <c r="BT5" s="3" t="s">
        <v>88</v>
      </c>
      <c r="BU5" s="3" t="s">
        <v>88</v>
      </c>
      <c r="BV5" s="3" t="s">
        <v>89</v>
      </c>
      <c r="BW5" s="3" t="s">
        <v>89</v>
      </c>
      <c r="BX5" s="3" t="s">
        <v>89</v>
      </c>
      <c r="BY5" s="3" t="s">
        <v>89</v>
      </c>
      <c r="BZ5" s="3" t="s">
        <v>89</v>
      </c>
      <c r="CA5" s="3" t="s">
        <v>89</v>
      </c>
      <c r="CB5" s="3" t="s">
        <v>89</v>
      </c>
      <c r="CC5" s="3" t="s">
        <v>89</v>
      </c>
      <c r="CD5" s="3" t="s">
        <v>89</v>
      </c>
      <c r="CE5" s="3" t="s">
        <v>89</v>
      </c>
      <c r="CF5" s="3" t="s">
        <v>89</v>
      </c>
      <c r="CG5" s="3" t="s">
        <v>89</v>
      </c>
      <c r="CH5" s="3" t="s">
        <v>89</v>
      </c>
      <c r="CI5" s="3" t="s">
        <v>335</v>
      </c>
      <c r="CJ5" s="3" t="s">
        <v>335</v>
      </c>
      <c r="CK5" s="3" t="s">
        <v>335</v>
      </c>
      <c r="CL5" s="3" t="s">
        <v>335</v>
      </c>
      <c r="CM5" s="3" t="s">
        <v>335</v>
      </c>
      <c r="CN5" s="3" t="s">
        <v>335</v>
      </c>
    </row>
    <row r="6" spans="1:192" s="10" customFormat="1" ht="27" customHeight="1">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105" t="s">
        <v>244</v>
      </c>
      <c r="V6" s="105" t="s">
        <v>244</v>
      </c>
      <c r="W6" s="105" t="s">
        <v>244</v>
      </c>
      <c r="X6" s="105" t="s">
        <v>244</v>
      </c>
      <c r="Y6" s="105" t="s">
        <v>244</v>
      </c>
      <c r="Z6" s="105" t="s">
        <v>244</v>
      </c>
      <c r="AA6" s="105" t="s">
        <v>244</v>
      </c>
      <c r="AB6" s="105" t="s">
        <v>244</v>
      </c>
      <c r="AC6" s="105" t="s">
        <v>244</v>
      </c>
      <c r="AD6" s="105" t="s">
        <v>244</v>
      </c>
      <c r="AE6" s="3" t="s">
        <v>430</v>
      </c>
      <c r="AF6" s="3" t="s">
        <v>430</v>
      </c>
      <c r="AG6" s="3" t="s">
        <v>430</v>
      </c>
      <c r="AH6" s="3" t="s">
        <v>430</v>
      </c>
      <c r="AI6" s="3" t="s">
        <v>430</v>
      </c>
      <c r="AJ6" s="3" t="s">
        <v>430</v>
      </c>
      <c r="AK6" s="3" t="s">
        <v>430</v>
      </c>
      <c r="AL6" s="3" t="s">
        <v>430</v>
      </c>
      <c r="AM6" s="3" t="s">
        <v>430</v>
      </c>
      <c r="AN6" s="3" t="s">
        <v>430</v>
      </c>
      <c r="AO6" s="3" t="s">
        <v>430</v>
      </c>
      <c r="AP6" s="9" t="s">
        <v>306</v>
      </c>
      <c r="AQ6" s="9" t="s">
        <v>306</v>
      </c>
      <c r="AR6" s="9" t="s">
        <v>306</v>
      </c>
      <c r="AS6" s="9" t="s">
        <v>306</v>
      </c>
      <c r="AT6" s="9" t="s">
        <v>306</v>
      </c>
      <c r="AU6" s="9" t="s">
        <v>306</v>
      </c>
      <c r="AV6" s="9" t="s">
        <v>306</v>
      </c>
      <c r="AW6" s="9" t="s">
        <v>306</v>
      </c>
      <c r="AX6" s="9" t="s">
        <v>306</v>
      </c>
      <c r="AY6" s="9" t="s">
        <v>306</v>
      </c>
      <c r="AZ6" s="9" t="s">
        <v>306</v>
      </c>
      <c r="BA6" s="9" t="s">
        <v>306</v>
      </c>
      <c r="BB6" s="9" t="s">
        <v>306</v>
      </c>
      <c r="BC6" s="9" t="s">
        <v>306</v>
      </c>
      <c r="BD6" s="9" t="s">
        <v>306</v>
      </c>
      <c r="BE6" s="9" t="s">
        <v>306</v>
      </c>
      <c r="BF6" s="9" t="s">
        <v>306</v>
      </c>
      <c r="BG6" s="9" t="s">
        <v>306</v>
      </c>
      <c r="BH6" s="9" t="s">
        <v>306</v>
      </c>
      <c r="BI6" s="9" t="s">
        <v>306</v>
      </c>
      <c r="BJ6" s="9" t="s">
        <v>306</v>
      </c>
      <c r="BK6" s="9" t="s">
        <v>315</v>
      </c>
      <c r="BL6" s="9" t="s">
        <v>315</v>
      </c>
      <c r="BM6" s="9" t="s">
        <v>315</v>
      </c>
      <c r="BN6" s="9" t="s">
        <v>315</v>
      </c>
      <c r="BO6" s="9" t="s">
        <v>315</v>
      </c>
      <c r="BP6" s="9" t="s">
        <v>315</v>
      </c>
      <c r="BQ6" s="9" t="s">
        <v>315</v>
      </c>
      <c r="BR6" s="9" t="s">
        <v>315</v>
      </c>
      <c r="BS6" s="9" t="s">
        <v>315</v>
      </c>
      <c r="BT6" s="9" t="s">
        <v>315</v>
      </c>
      <c r="BU6" s="9" t="s">
        <v>315</v>
      </c>
      <c r="BV6" s="9" t="s">
        <v>315</v>
      </c>
      <c r="BW6" s="9" t="s">
        <v>315</v>
      </c>
      <c r="BX6" s="9" t="s">
        <v>315</v>
      </c>
      <c r="BY6" s="9" t="s">
        <v>315</v>
      </c>
      <c r="BZ6" s="9" t="s">
        <v>315</v>
      </c>
      <c r="CA6" s="9" t="s">
        <v>315</v>
      </c>
      <c r="CB6" s="9" t="s">
        <v>315</v>
      </c>
      <c r="CC6" s="9" t="s">
        <v>315</v>
      </c>
      <c r="CD6" s="9" t="s">
        <v>315</v>
      </c>
      <c r="CE6" s="9" t="s">
        <v>315</v>
      </c>
      <c r="CF6" s="9" t="s">
        <v>315</v>
      </c>
      <c r="CG6" s="9" t="s">
        <v>315</v>
      </c>
      <c r="CH6" s="9" t="s">
        <v>315</v>
      </c>
      <c r="CI6" s="9" t="s">
        <v>315</v>
      </c>
      <c r="CJ6" s="9" t="s">
        <v>315</v>
      </c>
      <c r="CK6" s="9" t="s">
        <v>315</v>
      </c>
      <c r="CL6" s="9" t="s">
        <v>315</v>
      </c>
      <c r="CM6" s="9" t="s">
        <v>315</v>
      </c>
      <c r="CN6" s="9" t="s">
        <v>315</v>
      </c>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c r="EF6" s="89"/>
      <c r="EG6" s="89"/>
      <c r="EH6" s="89"/>
      <c r="EI6" s="89"/>
      <c r="EJ6" s="89"/>
      <c r="EK6" s="89"/>
      <c r="EL6" s="89"/>
      <c r="EM6" s="89"/>
      <c r="EN6" s="89"/>
      <c r="EO6" s="89"/>
      <c r="EP6" s="89"/>
      <c r="EQ6" s="89"/>
      <c r="ER6" s="89"/>
      <c r="ES6" s="89"/>
      <c r="ET6" s="89"/>
      <c r="EU6" s="89"/>
      <c r="EV6" s="89"/>
      <c r="EW6" s="89"/>
      <c r="EX6" s="89"/>
      <c r="EY6" s="89"/>
      <c r="EZ6" s="89"/>
      <c r="FA6" s="89"/>
      <c r="FB6" s="89"/>
      <c r="FC6" s="89"/>
      <c r="FD6" s="89"/>
      <c r="FE6" s="89"/>
      <c r="FF6" s="89"/>
      <c r="FG6" s="89"/>
      <c r="FH6" s="89"/>
      <c r="FI6" s="89"/>
      <c r="FJ6" s="89"/>
      <c r="FK6" s="89"/>
      <c r="FL6" s="89"/>
      <c r="FM6" s="89"/>
      <c r="FN6" s="89"/>
      <c r="FO6" s="89"/>
      <c r="FP6" s="89"/>
      <c r="FQ6" s="89"/>
      <c r="FR6" s="89"/>
      <c r="FS6" s="89"/>
      <c r="FT6" s="89"/>
      <c r="FU6" s="89"/>
      <c r="FV6" s="89"/>
      <c r="FW6" s="89"/>
      <c r="FX6" s="89"/>
      <c r="FY6" s="89"/>
      <c r="FZ6" s="89"/>
      <c r="GA6" s="89"/>
      <c r="GB6" s="89"/>
      <c r="GC6" s="89"/>
      <c r="GD6" s="89"/>
      <c r="GE6" s="89"/>
      <c r="GF6" s="89"/>
      <c r="GG6" s="89"/>
      <c r="GH6" s="89"/>
      <c r="GI6" s="89"/>
      <c r="GJ6" s="89"/>
    </row>
    <row r="7" spans="1:192" s="10" customFormat="1" ht="12" customHeight="1">
      <c r="A7" s="7" t="s">
        <v>8</v>
      </c>
      <c r="B7" s="8">
        <v>1</v>
      </c>
      <c r="C7" s="8">
        <v>1</v>
      </c>
      <c r="D7" s="8">
        <v>1</v>
      </c>
      <c r="E7" s="8">
        <v>1</v>
      </c>
      <c r="F7" s="8">
        <v>1</v>
      </c>
      <c r="G7" s="8">
        <v>1</v>
      </c>
      <c r="H7" s="8">
        <v>1</v>
      </c>
      <c r="I7" s="8">
        <v>1</v>
      </c>
      <c r="J7" s="8">
        <v>1</v>
      </c>
      <c r="K7" s="8">
        <v>0</v>
      </c>
      <c r="L7" s="8">
        <v>1</v>
      </c>
      <c r="M7" s="23">
        <v>1</v>
      </c>
      <c r="N7" s="23">
        <v>1</v>
      </c>
      <c r="O7" s="23">
        <v>1</v>
      </c>
      <c r="P7" s="23">
        <v>1</v>
      </c>
      <c r="Q7" s="23">
        <v>1</v>
      </c>
      <c r="R7" s="23">
        <v>1</v>
      </c>
      <c r="S7" s="23">
        <v>1</v>
      </c>
      <c r="T7" s="23">
        <v>1</v>
      </c>
      <c r="U7" s="23">
        <v>1</v>
      </c>
      <c r="V7" s="8">
        <v>1</v>
      </c>
      <c r="W7" s="8">
        <v>1</v>
      </c>
      <c r="X7" s="8">
        <v>1</v>
      </c>
      <c r="Y7" s="8">
        <v>1</v>
      </c>
      <c r="Z7" s="8">
        <v>1</v>
      </c>
      <c r="AA7" s="8">
        <v>1</v>
      </c>
      <c r="AB7" s="8">
        <v>1</v>
      </c>
      <c r="AC7" s="8">
        <v>1</v>
      </c>
      <c r="AD7" s="8">
        <v>1</v>
      </c>
      <c r="AE7" s="8">
        <v>0.5</v>
      </c>
      <c r="AF7" s="8">
        <v>0.5</v>
      </c>
      <c r="AG7" s="8">
        <v>1</v>
      </c>
      <c r="AH7" s="8">
        <v>1</v>
      </c>
      <c r="AI7" s="8">
        <v>1</v>
      </c>
      <c r="AJ7" s="8">
        <v>1</v>
      </c>
      <c r="AK7" s="8">
        <v>1</v>
      </c>
      <c r="AL7" s="8">
        <v>1</v>
      </c>
      <c r="AM7" s="8">
        <v>0</v>
      </c>
      <c r="AN7" s="8">
        <v>1</v>
      </c>
      <c r="AO7" s="8">
        <v>0</v>
      </c>
      <c r="AP7" s="8">
        <v>1</v>
      </c>
      <c r="AQ7" s="8">
        <v>1</v>
      </c>
      <c r="AR7" s="8">
        <v>1</v>
      </c>
      <c r="AS7" s="8">
        <v>1</v>
      </c>
      <c r="AT7" s="8">
        <v>1</v>
      </c>
      <c r="AU7" s="8">
        <v>1</v>
      </c>
      <c r="AV7" s="8">
        <v>1</v>
      </c>
      <c r="AW7" s="8">
        <v>1</v>
      </c>
      <c r="AX7" s="8">
        <v>1</v>
      </c>
      <c r="AY7" s="8">
        <v>1</v>
      </c>
      <c r="AZ7" s="8">
        <v>1</v>
      </c>
      <c r="BA7" s="8">
        <v>1</v>
      </c>
      <c r="BB7" s="8">
        <v>1</v>
      </c>
      <c r="BC7" s="8">
        <v>1</v>
      </c>
      <c r="BD7" s="8">
        <v>1</v>
      </c>
      <c r="BE7" s="8">
        <v>1</v>
      </c>
      <c r="BF7" s="8">
        <v>1</v>
      </c>
      <c r="BG7" s="8">
        <v>1</v>
      </c>
      <c r="BH7" s="8">
        <v>1</v>
      </c>
      <c r="BI7" s="8">
        <v>1</v>
      </c>
      <c r="BJ7" s="8">
        <v>1</v>
      </c>
      <c r="BK7" s="8">
        <v>1</v>
      </c>
      <c r="BL7" s="8">
        <v>1</v>
      </c>
      <c r="BM7" s="8">
        <v>1</v>
      </c>
      <c r="BN7" s="8">
        <v>1</v>
      </c>
      <c r="BO7" s="8">
        <v>1</v>
      </c>
      <c r="BP7" s="8">
        <v>1</v>
      </c>
      <c r="BQ7" s="8">
        <v>1</v>
      </c>
      <c r="BR7" s="8">
        <v>1</v>
      </c>
      <c r="BS7" s="8">
        <v>1</v>
      </c>
      <c r="BT7" s="8">
        <v>1</v>
      </c>
      <c r="BU7" s="8">
        <v>1</v>
      </c>
      <c r="BV7" s="8">
        <v>1</v>
      </c>
      <c r="BW7" s="8">
        <v>1</v>
      </c>
      <c r="BX7" s="8">
        <v>1</v>
      </c>
      <c r="BY7" s="8">
        <v>1</v>
      </c>
      <c r="BZ7" s="8">
        <v>1</v>
      </c>
      <c r="CA7" s="8">
        <v>1</v>
      </c>
      <c r="CB7" s="8">
        <v>1</v>
      </c>
      <c r="CC7" s="8">
        <v>1</v>
      </c>
      <c r="CD7" s="8">
        <v>1</v>
      </c>
      <c r="CE7" s="8">
        <v>1</v>
      </c>
      <c r="CF7" s="8">
        <v>1</v>
      </c>
      <c r="CG7" s="8">
        <v>1</v>
      </c>
      <c r="CH7" s="8">
        <v>1</v>
      </c>
      <c r="CI7" s="8">
        <v>1</v>
      </c>
      <c r="CJ7" s="8">
        <v>1</v>
      </c>
      <c r="CK7" s="8">
        <v>1</v>
      </c>
      <c r="CL7" s="8">
        <v>1</v>
      </c>
      <c r="CM7" s="8">
        <v>1</v>
      </c>
      <c r="CN7" s="8">
        <v>1</v>
      </c>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89"/>
      <c r="FV7" s="89"/>
      <c r="FW7" s="89"/>
      <c r="FX7" s="89"/>
      <c r="FY7" s="89"/>
      <c r="FZ7" s="89"/>
      <c r="GA7" s="89"/>
      <c r="GB7" s="89"/>
      <c r="GC7" s="89"/>
      <c r="GD7" s="89"/>
      <c r="GE7" s="89"/>
      <c r="GF7" s="89"/>
      <c r="GG7" s="89"/>
      <c r="GH7" s="89"/>
      <c r="GI7" s="89"/>
      <c r="GJ7" s="89"/>
    </row>
    <row r="8" spans="1:192">
      <c r="A8" s="16" t="s">
        <v>27</v>
      </c>
      <c r="B8" s="37">
        <f>'NormalisedData(Secondary)'!G2</f>
        <v>1.4063071181432353E-2</v>
      </c>
      <c r="C8" s="37">
        <f>'NormalisedData(Secondary)'!O2</f>
        <v>-0.59061218477297694</v>
      </c>
      <c r="D8" s="37">
        <f>'NormalisedData(Secondary)'!W2</f>
        <v>-0.40987599401158381</v>
      </c>
      <c r="E8" s="37">
        <f>'NormalisedData(Secondary)'!AE2</f>
        <v>-0.46288737291379151</v>
      </c>
      <c r="F8" s="37" t="str">
        <f>'NormalisedData(Secondary)'!AM2</f>
        <v>N/A</v>
      </c>
      <c r="G8" s="37">
        <f>'NormalisedData(Secondary)'!AU2</f>
        <v>-0.53335809634723075</v>
      </c>
      <c r="H8" s="37">
        <f>'NormalisedData(Secondary)'!BC2</f>
        <v>0.55568098169692604</v>
      </c>
      <c r="I8" s="37">
        <f>'NormalisedData(Secondary)'!BK2</f>
        <v>0.34323599064438426</v>
      </c>
      <c r="J8" s="37">
        <f>'NormalisedData(Primary)'!B3</f>
        <v>-0.45047774158846116</v>
      </c>
      <c r="K8" s="37">
        <f>'NormalisedData(Primary)'!BA3</f>
        <v>-1.7975505474956934</v>
      </c>
      <c r="L8" s="37">
        <f>'NormalisedData(Secondary)'!BS2</f>
        <v>-0.1945204182811239</v>
      </c>
      <c r="M8" s="37">
        <f>'NormalisedData(Secondary)'!G87</f>
        <v>0.35477907445274004</v>
      </c>
      <c r="N8" s="37">
        <f>'NormalisedData(Secondary)'!O87</f>
        <v>-0.46061348254199314</v>
      </c>
      <c r="O8" s="37">
        <f>'NormalisedData(Secondary)'!W87</f>
        <v>0.23044878328637014</v>
      </c>
      <c r="P8" s="37">
        <f>'NormalisedData(Secondary)'!AE87</f>
        <v>0.17928324056272077</v>
      </c>
      <c r="Q8" s="37">
        <f>'NormalisedData(Secondary)'!AM87</f>
        <v>0.13430276773787564</v>
      </c>
      <c r="R8" s="37">
        <f>'NormalisedData(Secondary)'!AU87</f>
        <v>-0.59544743953688872</v>
      </c>
      <c r="S8" s="37">
        <f>'NormalisedData(Primary)'!S3</f>
        <v>0.31516499167993689</v>
      </c>
      <c r="T8" s="37">
        <f>'NormalisedData(Primary)'!T3</f>
        <v>-1.0725865193865659E-2</v>
      </c>
      <c r="U8" s="37">
        <f>'NormalisedData(Primary)'!U3</f>
        <v>1.7181126687454005</v>
      </c>
      <c r="V8" s="37">
        <f>'NormalisedData(Secondary)'!BC87</f>
        <v>0.84670518170013331</v>
      </c>
      <c r="W8" s="37">
        <f>'NormalisedData(Secondary)'!G171</f>
        <v>-0.66951676886172362</v>
      </c>
      <c r="X8" s="37" t="str">
        <f>'NormalisedData(Secondary)'!O171</f>
        <v>N/A</v>
      </c>
      <c r="Y8" s="37">
        <f>'NormalisedData(Secondary)'!W171</f>
        <v>1.3516112851715396</v>
      </c>
      <c r="Z8" s="37">
        <f>'NormalisedData(Primary)'!AL3</f>
        <v>-0.84612743276624325</v>
      </c>
      <c r="AA8" s="37">
        <f>'NormalisedData(Primary)'!AM3</f>
        <v>-0.9513757326196336</v>
      </c>
      <c r="AB8" s="37">
        <f>'NormalisedData(Primary)'!AN3</f>
        <v>-0.65473120740502333</v>
      </c>
      <c r="AC8" s="37">
        <f>'NormalisedData(Primary)'!AO3</f>
        <v>1.0339926069792902</v>
      </c>
      <c r="AD8" s="37">
        <f>'NormalisedData(Primary)'!AP3</f>
        <v>-1.5613410292418928</v>
      </c>
      <c r="AE8" s="37">
        <f>'NormalisedData(Secondary)'!AE171</f>
        <v>0.2274576608238921</v>
      </c>
      <c r="AF8" s="37">
        <f>'NormalisedData(Secondary)'!AM171</f>
        <v>-1.5177462820066492</v>
      </c>
      <c r="AG8" s="37">
        <f>'NormalisedData(Secondary)'!AU171</f>
        <v>0.42846255397113814</v>
      </c>
      <c r="AH8" s="37">
        <f>'NormalisedData(Secondary)'!BC171</f>
        <v>0.50318177177683265</v>
      </c>
      <c r="AI8" s="37">
        <f>'NormalisedData(Secondary)'!BK171</f>
        <v>4.8993511948472138E-2</v>
      </c>
      <c r="AJ8" s="37">
        <f>'NormalisedData(Primary)'!H3</f>
        <v>-0.15092219260754028</v>
      </c>
      <c r="AK8" s="37">
        <f>'NormalisedData(Primary)'!K3</f>
        <v>-0.4562035413396251</v>
      </c>
      <c r="AL8" s="37">
        <f>'NormalisedData(Primary)'!L3</f>
        <v>0.77765672711836131</v>
      </c>
      <c r="AM8" s="37">
        <f>'NormalisedData(Primary)'!BV3</f>
        <v>0.58186631483172346</v>
      </c>
      <c r="AN8" s="37">
        <f>'NormalisedData(Primary)'!BW3</f>
        <v>-0.752160865432698</v>
      </c>
      <c r="AO8" s="37">
        <f>'NormalisedData(Primary)'!BX3</f>
        <v>-8.7075069192309576E-2</v>
      </c>
      <c r="AP8" s="37">
        <f>'NormalisedData(Secondary)'!G258</f>
        <v>0.17958192009658344</v>
      </c>
      <c r="AQ8" s="37">
        <f>'NormalisedData(Secondary)'!O258</f>
        <v>-0.16874667313818303</v>
      </c>
      <c r="AR8" s="37">
        <f>'NormalisedData(Primary)'!C3</f>
        <v>1.0887141042509714</v>
      </c>
      <c r="AS8" s="37">
        <f>'NormalisedData(Primary)'!D3</f>
        <v>1.1247916811261969</v>
      </c>
      <c r="AT8" s="37">
        <f>'NormalisedData(Primary)'!E3</f>
        <v>1.1813825789783845</v>
      </c>
      <c r="AU8" s="37">
        <f>'NormalisedData(Primary)'!F3</f>
        <v>-1.3262982605838272</v>
      </c>
      <c r="AV8" s="37">
        <f>'NormalisedData(Primary)'!O3</f>
        <v>0.17273416179366285</v>
      </c>
      <c r="AW8" s="37">
        <f>'NormalisedData(Primary)'!P3</f>
        <v>6.1817521737657331E-2</v>
      </c>
      <c r="AX8" s="37">
        <f>'NormalisedData(Primary)'!Q3</f>
        <v>-0.52390713279208245</v>
      </c>
      <c r="AY8" s="37">
        <f>'NormalisedData(Primary)'!AQ3</f>
        <v>-0.36837529045655565</v>
      </c>
      <c r="AZ8" s="37">
        <f>'NormalisedData(Primary)'!AR3</f>
        <v>-0.10067912160171522</v>
      </c>
      <c r="BA8" s="37">
        <f>'NormalisedData(Primary)'!AS3</f>
        <v>1.5169812470041146</v>
      </c>
      <c r="BB8" s="37">
        <f>'NormalisedData(Primary)'!AT3</f>
        <v>1.1372320373461355</v>
      </c>
      <c r="BC8" s="37">
        <f>'NormalisedData(Primary)'!BU3</f>
        <v>0.16925817638097507</v>
      </c>
      <c r="BD8" s="37">
        <f>'NormalisedData(Primary)'!N3</f>
        <v>-0.68442581682271353</v>
      </c>
      <c r="BE8" s="37">
        <f>'NormalisedData(Primary)'!AU3</f>
        <v>-0.69803282284915802</v>
      </c>
      <c r="BF8" s="37">
        <f>'NormalisedData(Secondary)'!W258</f>
        <v>0.18175289925067659</v>
      </c>
      <c r="BG8" s="37">
        <f>'NormalisedData(Secondary)'!AE258</f>
        <v>1.2772838277674929</v>
      </c>
      <c r="BH8" s="13">
        <f>'NormalisedData(Secondary)'!AM258</f>
        <v>0.93439944218829318</v>
      </c>
      <c r="BI8" s="13">
        <f>'NormalisedData(Primary)'!AZ3</f>
        <v>0.74277166928694971</v>
      </c>
      <c r="BJ8" s="13">
        <f>'NormalisedData(Primary)'!AW3</f>
        <v>1.1777224882154171</v>
      </c>
      <c r="BK8" s="13">
        <f>'NormalisedData(Secondary)'!AU258</f>
        <v>-0.14275700685169804</v>
      </c>
      <c r="BL8" s="13">
        <f>'NormalisedData(Secondary)'!BC258</f>
        <v>-0.4615276008100177</v>
      </c>
      <c r="BM8" s="13">
        <f>'NormalisedData(Secondary)'!G343</f>
        <v>-0.21432535065185881</v>
      </c>
      <c r="BN8" s="13">
        <f>'NormalisedData(Primary)'!R3</f>
        <v>-1.1030633042608364</v>
      </c>
      <c r="BO8" s="13">
        <f>'NormalisedData(Primary)'!M3</f>
        <v>1.4966287221544026</v>
      </c>
      <c r="BP8" s="13">
        <f>'NormalisedData(Primary)'!CD3</f>
        <v>-0.58734216488775026</v>
      </c>
      <c r="BQ8" s="13">
        <f>'NormalisedData(Primary)'!I3</f>
        <v>-0.54284872582440824</v>
      </c>
      <c r="BR8" s="13">
        <f>'NormalisedData(Primary)'!J3</f>
        <v>-0.74252013189734789</v>
      </c>
      <c r="BS8" s="13">
        <f>'NormalisedData(Primary)'!BY3</f>
        <v>0.72052098324064517</v>
      </c>
      <c r="BT8" s="13">
        <f>'NormalisedData(Primary)'!CE3</f>
        <v>-0.74322408058138845</v>
      </c>
      <c r="BU8" s="13">
        <f>'NormalisedData(Primary)'!BZ3</f>
        <v>-0.71403369383688886</v>
      </c>
      <c r="BV8" s="13">
        <f>'NormalisedData(Secondary)'!O343</f>
        <v>-0.28644099490306385</v>
      </c>
      <c r="BW8" s="13">
        <f>'NormalisedData(Secondary)'!W343</f>
        <v>-1.5755416258244541</v>
      </c>
      <c r="BX8" s="13">
        <f>'NormalisedData(Primary)'!AB3</f>
        <v>-0.75510270369524135</v>
      </c>
      <c r="BY8" s="13">
        <f>'NormalisedData(Primary)'!AC3</f>
        <v>1.0244292103033676</v>
      </c>
      <c r="BZ8" s="13">
        <f>'NormalisedData(Primary)'!AD3</f>
        <v>-0.89127802265890044</v>
      </c>
      <c r="CA8" s="13">
        <f>'NormalisedData(Primary)'!AE3</f>
        <v>1.2659770990502237</v>
      </c>
      <c r="CB8" s="13">
        <f>'NormalisedData(Primary)'!AF3</f>
        <v>0.15925479901742978</v>
      </c>
      <c r="CC8" s="13">
        <f>'NormalisedData(Primary)'!AG3</f>
        <v>-8.855804201652788E-2</v>
      </c>
      <c r="CD8" s="13">
        <f>'NormalisedData(Primary)'!AH3</f>
        <v>0.27616933352745465</v>
      </c>
      <c r="CE8" s="13">
        <f>'NormalisedData(Primary)'!CA3</f>
        <v>0.14533700845128805</v>
      </c>
      <c r="CF8" s="13">
        <f>'NormalisedData(Primary)'!AI3</f>
        <v>-0.49416641289103824</v>
      </c>
      <c r="CG8" s="13">
        <f>'NormalisedData(Primary)'!AJ3</f>
        <v>-4.4662708469953495E-2</v>
      </c>
      <c r="CH8" s="13">
        <f>'NormalisedData(Primary)'!AK3</f>
        <v>1.1459223039847972</v>
      </c>
      <c r="CI8" s="13">
        <f>'NormalisedData(Primary)'!AY3</f>
        <v>4.9545262458963402E-2</v>
      </c>
      <c r="CJ8" s="13">
        <f>'NormalisedData(Primary)'!G3</f>
        <v>0.94554905694488545</v>
      </c>
      <c r="CK8" s="13">
        <f>'NormalisedData(Primary)'!AV3</f>
        <v>-0.91597232240599158</v>
      </c>
      <c r="CL8" s="13">
        <f>'NormalisedData(Primary)'!AX3</f>
        <v>-9.2384820045170665E-2</v>
      </c>
      <c r="CM8" s="13">
        <f>'NormalisedData(Primary)'!CB3</f>
        <v>6.5780923491805171E-2</v>
      </c>
      <c r="CN8" s="13">
        <f>'NormalisedData(Primary)'!CC3</f>
        <v>1.3991841757668495</v>
      </c>
    </row>
    <row r="9" spans="1:192">
      <c r="A9" s="16" t="s">
        <v>9</v>
      </c>
      <c r="B9" s="37">
        <f>'NormalisedData(Secondary)'!G3</f>
        <v>0.38520744633417686</v>
      </c>
      <c r="C9" s="37" t="str">
        <f>'NormalisedData(Secondary)'!O3</f>
        <v>N/A</v>
      </c>
      <c r="D9" s="37">
        <f>'NormalisedData(Secondary)'!W3</f>
        <v>0.15991211514420681</v>
      </c>
      <c r="E9" s="37">
        <f>'NormalisedData(Secondary)'!AE3</f>
        <v>0.44865635860791886</v>
      </c>
      <c r="F9" s="37">
        <f>'NormalisedData(Secondary)'!AM3</f>
        <v>1.2136410526972885</v>
      </c>
      <c r="G9" s="37">
        <f>'NormalisedData(Secondary)'!AU3</f>
        <v>1.7015786063048586</v>
      </c>
      <c r="H9" s="37">
        <f>'NormalisedData(Secondary)'!BC3</f>
        <v>0.65146644875783721</v>
      </c>
      <c r="I9" s="37">
        <f>'NormalisedData(Secondary)'!BK3</f>
        <v>0.34323599064438426</v>
      </c>
      <c r="J9" s="37">
        <f>'NormalisedData(Primary)'!B4</f>
        <v>-0.45047774158846116</v>
      </c>
      <c r="K9" s="37">
        <f>'NormalisedData(Primary)'!BA4</f>
        <v>-6.8315460237366024E-2</v>
      </c>
      <c r="L9" s="37">
        <f>'NormalisedData(Secondary)'!BS3</f>
        <v>0.89268485018256183</v>
      </c>
      <c r="M9" s="37">
        <f>'NormalisedData(Secondary)'!G88</f>
        <v>1.6198332287819537</v>
      </c>
      <c r="N9" s="37">
        <f>'NormalisedData(Secondary)'!O88</f>
        <v>2.0628715819770473</v>
      </c>
      <c r="O9" s="37">
        <f>'NormalisedData(Secondary)'!W88</f>
        <v>0.42279798328373264</v>
      </c>
      <c r="P9" s="37">
        <f>'NormalisedData(Secondary)'!AE88</f>
        <v>0.31442539826765059</v>
      </c>
      <c r="Q9" s="37">
        <f>'NormalisedData(Secondary)'!AM88</f>
        <v>0.19239606773956242</v>
      </c>
      <c r="R9" s="37">
        <f>'NormalisedData(Secondary)'!AU88</f>
        <v>1.330592198499235</v>
      </c>
      <c r="S9" s="37">
        <f>'NormalisedData(Primary)'!S4</f>
        <v>1.0445468295677907</v>
      </c>
      <c r="T9" s="37">
        <f>'NormalisedData(Primary)'!T4</f>
        <v>0.85806921550924886</v>
      </c>
      <c r="U9" s="37">
        <f>'NormalisedData(Primary)'!U4</f>
        <v>1.7181126687454005</v>
      </c>
      <c r="V9" s="37" t="str">
        <f>'NormalisedData(Secondary)'!BC88</f>
        <v>N/A</v>
      </c>
      <c r="W9" s="37">
        <f>'NormalisedData(Secondary)'!G172</f>
        <v>0.54157408069869295</v>
      </c>
      <c r="X9" s="37">
        <f>'NormalisedData(Secondary)'!O172</f>
        <v>0.26498989640117021</v>
      </c>
      <c r="Y9" s="37">
        <f>'NormalisedData(Secondary)'!W172</f>
        <v>0.31037441940145527</v>
      </c>
      <c r="Z9" s="37">
        <f>'NormalisedData(Primary)'!AL4</f>
        <v>0.96426597998266195</v>
      </c>
      <c r="AA9" s="37">
        <f>'NormalisedData(Primary)'!AM4</f>
        <v>0.94136125122363756</v>
      </c>
      <c r="AB9" s="37">
        <f>'NormalisedData(Primary)'!AN4</f>
        <v>0.91429920087328675</v>
      </c>
      <c r="AC9" s="37">
        <f>'NormalisedData(Primary)'!AO4</f>
        <v>1.0339926069792902</v>
      </c>
      <c r="AD9" s="37">
        <f>'NormalisedData(Primary)'!AP4</f>
        <v>-0.25754078832855964</v>
      </c>
      <c r="AE9" s="37">
        <f>'NormalisedData(Secondary)'!AE172</f>
        <v>0.87639409062886808</v>
      </c>
      <c r="AF9" s="37">
        <f>'NormalisedData(Secondary)'!AM172</f>
        <v>0.9570584857952984</v>
      </c>
      <c r="AG9" s="37">
        <f>'NormalisedData(Secondary)'!AU172</f>
        <v>0.93144033471986565</v>
      </c>
      <c r="AH9" s="37">
        <f>'NormalisedData(Secondary)'!BC172</f>
        <v>1.0772342156349095</v>
      </c>
      <c r="AI9" s="37">
        <f>'NormalisedData(Secondary)'!BK172</f>
        <v>1.2112643983039351</v>
      </c>
      <c r="AJ9" s="37">
        <f>'NormalisedData(Primary)'!H4</f>
        <v>-0.15092219260754028</v>
      </c>
      <c r="AK9" s="37">
        <f>'NormalisedData(Primary)'!K4</f>
        <v>0.17546290051524033</v>
      </c>
      <c r="AL9" s="37">
        <f>'NormalisedData(Primary)'!L4</f>
        <v>-1.6584281583850133</v>
      </c>
      <c r="AM9" s="37">
        <f>'NormalisedData(Primary)'!BV4</f>
        <v>1.341251166391769</v>
      </c>
      <c r="AN9" s="37">
        <f>'NormalisedData(Primary)'!BW4</f>
        <v>0.79227611158910827</v>
      </c>
      <c r="AO9" s="37">
        <f>'NormalisedData(Primary)'!BX4</f>
        <v>1.3244576313988117</v>
      </c>
      <c r="AP9" s="37">
        <f>'NormalisedData(Secondary)'!G259</f>
        <v>2.6582755738577628</v>
      </c>
      <c r="AQ9" s="37">
        <f>'NormalisedData(Secondary)'!O259</f>
        <v>1.2511075669142324</v>
      </c>
      <c r="AR9" s="37">
        <f>'NormalisedData(Primary)'!C4</f>
        <v>0.18578738980392004</v>
      </c>
      <c r="AS9" s="37">
        <f>'NormalisedData(Primary)'!D4</f>
        <v>1.1247916811261969</v>
      </c>
      <c r="AT9" s="37">
        <f>'NormalisedData(Primary)'!E4</f>
        <v>0.25533107352113477</v>
      </c>
      <c r="AU9" s="37">
        <f>'NormalisedData(Primary)'!F4</f>
        <v>1.0237364698881417</v>
      </c>
      <c r="AV9" s="37">
        <f>'NormalisedData(Primary)'!O4</f>
        <v>-0.41024363425994931</v>
      </c>
      <c r="AW9" s="37">
        <f>'NormalisedData(Primary)'!P4</f>
        <v>0.68771992933143788</v>
      </c>
      <c r="AX9" s="37">
        <f>'NormalisedData(Primary)'!Q4</f>
        <v>1.0362574905961039</v>
      </c>
      <c r="AY9" s="37">
        <f>'NormalisedData(Primary)'!AQ4</f>
        <v>1.1235446358924945</v>
      </c>
      <c r="AZ9" s="37">
        <f>'NormalisedData(Primary)'!AR4</f>
        <v>1.5982810554272266</v>
      </c>
      <c r="BA9" s="37">
        <f>'NormalisedData(Primary)'!AS4</f>
        <v>1.5169812470041146</v>
      </c>
      <c r="BB9" s="37">
        <f>'NormalisedData(Primary)'!AT4</f>
        <v>0.17769250583533364</v>
      </c>
      <c r="BC9" s="37">
        <f>'NormalisedData(Primary)'!BU4</f>
        <v>1.5378759242940152</v>
      </c>
      <c r="BD9" s="37">
        <f>'NormalisedData(Primary)'!N4</f>
        <v>1.069956814906394</v>
      </c>
      <c r="BE9" s="37">
        <f>'NormalisedData(Primary)'!AU4</f>
        <v>1.4413434504236664</v>
      </c>
      <c r="BF9" s="37">
        <f>'NormalisedData(Secondary)'!W259</f>
        <v>1.0759441224805208</v>
      </c>
      <c r="BG9" s="37">
        <f>'NormalisedData(Secondary)'!AE259</f>
        <v>1.4600213525822017</v>
      </c>
      <c r="BH9" s="13">
        <f>'NormalisedData(Secondary)'!AM259</f>
        <v>1.1440527747184577</v>
      </c>
      <c r="BI9" s="13">
        <f>'NormalisedData(Primary)'!AZ4</f>
        <v>0.74277166928694971</v>
      </c>
      <c r="BJ9" s="13">
        <f>'NormalisedData(Primary)'!AW4</f>
        <v>1.1777224882154171</v>
      </c>
      <c r="BK9" s="13">
        <f>'NormalisedData(Secondary)'!AU259</f>
        <v>0.39590263283599014</v>
      </c>
      <c r="BL9" s="13">
        <f>'NormalisedData(Secondary)'!BC259</f>
        <v>0.74439935614518971</v>
      </c>
      <c r="BM9" s="13">
        <f>'NormalisedData(Secondary)'!G344</f>
        <v>1.068541455505188</v>
      </c>
      <c r="BN9" s="13">
        <f>'NormalisedData(Primary)'!R4</f>
        <v>1.3024632092618338</v>
      </c>
      <c r="BO9" s="13">
        <f>'NormalisedData(Primary)'!M4</f>
        <v>0.37761093912818772</v>
      </c>
      <c r="BP9" s="13">
        <f>'NormalisedData(Primary)'!CD4</f>
        <v>1.6460082892533248</v>
      </c>
      <c r="BQ9" s="13">
        <f>'NormalisedData(Primary)'!I4</f>
        <v>0.98391331555674</v>
      </c>
      <c r="BR9" s="13">
        <f>'NormalisedData(Primary)'!J4</f>
        <v>1.4850402637946962</v>
      </c>
      <c r="BS9" s="13">
        <f>'NormalisedData(Primary)'!BY4</f>
        <v>0.72052098324064517</v>
      </c>
      <c r="BT9" s="13">
        <f>'NormalisedData(Primary)'!CE4</f>
        <v>-0.23225752518168388</v>
      </c>
      <c r="BU9" s="13">
        <f>'NormalisedData(Primary)'!BZ4</f>
        <v>1.8432032561835967</v>
      </c>
      <c r="BV9" s="13">
        <f>'NormalisedData(Secondary)'!O344</f>
        <v>1.296132303411083</v>
      </c>
      <c r="BW9" s="13">
        <f>'NormalisedData(Secondary)'!W344</f>
        <v>0.23282295280401796</v>
      </c>
      <c r="BX9" s="13">
        <f>'NormalisedData(Primary)'!AB4</f>
        <v>0.99242069628517449</v>
      </c>
      <c r="BY9" s="13">
        <f>'NormalisedData(Primary)'!AC4</f>
        <v>1.0244292103033676</v>
      </c>
      <c r="BZ9" s="13">
        <f>'NormalisedData(Primary)'!AD4</f>
        <v>1.1630091271280774</v>
      </c>
      <c r="CA9" s="13">
        <f>'NormalisedData(Primary)'!AE4</f>
        <v>1.2659770990502237</v>
      </c>
      <c r="CB9" s="13">
        <f>'NormalisedData(Primary)'!AF4</f>
        <v>1.3319492281457763</v>
      </c>
      <c r="CC9" s="13">
        <f>'NormalisedData(Primary)'!AG4</f>
        <v>1.4708335674049393</v>
      </c>
      <c r="CD9" s="13">
        <f>'NormalisedData(Primary)'!AH4</f>
        <v>1.358574947191511</v>
      </c>
      <c r="CE9" s="13">
        <f>'NormalisedData(Primary)'!CA4</f>
        <v>1.162696067610304</v>
      </c>
      <c r="CF9" s="13">
        <f>'NormalisedData(Primary)'!AI4</f>
        <v>1.2311559769440521</v>
      </c>
      <c r="CG9" s="13">
        <f>'NormalisedData(Primary)'!AJ4</f>
        <v>0.55828385587441964</v>
      </c>
      <c r="CH9" s="13">
        <f>'NormalisedData(Primary)'!AK4</f>
        <v>0.16887276058723319</v>
      </c>
      <c r="CI9" s="13">
        <f>'NormalisedData(Primary)'!AY4</f>
        <v>0.62285472805554032</v>
      </c>
      <c r="CJ9" s="13">
        <f>'NormalisedData(Primary)'!G4</f>
        <v>0.94554905694488545</v>
      </c>
      <c r="CK9" s="13">
        <f>'NormalisedData(Primary)'!AV4</f>
        <v>1.0572659253303203</v>
      </c>
      <c r="CL9" s="13">
        <f>'NormalisedData(Primary)'!AX4</f>
        <v>1.4666090182170821</v>
      </c>
      <c r="CM9" s="13">
        <f>'NormalisedData(Primary)'!CB4</f>
        <v>0.62857326892169374</v>
      </c>
      <c r="CN9" s="13">
        <f>'NormalisedData(Primary)'!CC4</f>
        <v>1.3991841757668495</v>
      </c>
    </row>
    <row r="10" spans="1:192">
      <c r="A10" s="16" t="s">
        <v>177</v>
      </c>
      <c r="B10" s="37">
        <f>'NormalisedData(Secondary)'!G4</f>
        <v>0.38520744633417686</v>
      </c>
      <c r="C10" s="37" t="str">
        <f>'NormalisedData(Secondary)'!O4</f>
        <v>N/A</v>
      </c>
      <c r="D10" s="37">
        <f>'NormalisedData(Secondary)'!W4</f>
        <v>0.62861439284540666</v>
      </c>
      <c r="E10" s="37">
        <f>'NormalisedData(Secondary)'!AE4</f>
        <v>0.44865635860791886</v>
      </c>
      <c r="F10" s="37">
        <f>'NormalisedData(Secondary)'!AM4</f>
        <v>-0.27023701328894928</v>
      </c>
      <c r="G10" s="37">
        <f>'NormalisedData(Secondary)'!AU4</f>
        <v>0.91820012455833855</v>
      </c>
      <c r="H10" s="37">
        <f>'NormalisedData(Secondary)'!BC4</f>
        <v>0.65146644875783721</v>
      </c>
      <c r="I10" s="37">
        <f>'NormalisedData(Secondary)'!BK4</f>
        <v>0.34323599064438426</v>
      </c>
      <c r="J10" s="37">
        <f>'NormalisedData(Primary)'!B5</f>
        <v>0.94222061981097971</v>
      </c>
      <c r="K10" s="37">
        <f>'NormalisedData(Primary)'!BA5</f>
        <v>-6.8315460237366024E-2</v>
      </c>
      <c r="L10" s="37">
        <f>'NormalisedData(Secondary)'!BS4</f>
        <v>0.90621623802092188</v>
      </c>
      <c r="M10" s="37">
        <f>'NormalisedData(Secondary)'!G89</f>
        <v>1.1219227678852872</v>
      </c>
      <c r="N10" s="37">
        <f>'NormalisedData(Secondary)'!O89</f>
        <v>1.8989307832927134</v>
      </c>
      <c r="O10" s="37">
        <f>'NormalisedData(Secondary)'!W89</f>
        <v>0.42839916605666828</v>
      </c>
      <c r="P10" s="37">
        <f>'NormalisedData(Secondary)'!AE89</f>
        <v>0.3223992315290487</v>
      </c>
      <c r="Q10" s="37">
        <f>'NormalisedData(Secondary)'!AM89</f>
        <v>0.19752120459325315</v>
      </c>
      <c r="R10" s="37">
        <f>'NormalisedData(Secondary)'!AU89</f>
        <v>1.0095855921598813</v>
      </c>
      <c r="S10" s="37">
        <f>'NormalisedData(Primary)'!S5</f>
        <v>0.31516499167993689</v>
      </c>
      <c r="T10" s="37">
        <f>'NormalisedData(Primary)'!T5</f>
        <v>0.85806921550924886</v>
      </c>
      <c r="U10" s="37">
        <f>'NormalisedData(Primary)'!U5</f>
        <v>1.7181126687454005</v>
      </c>
      <c r="V10" s="37" t="str">
        <f>'NormalisedData(Secondary)'!BC89</f>
        <v>N/A</v>
      </c>
      <c r="W10" s="37">
        <f>'NormalisedData(Secondary)'!G173</f>
        <v>1.7031288708996777</v>
      </c>
      <c r="X10" s="37" t="str">
        <f>'NormalisedData(Secondary)'!O173</f>
        <v>N/A</v>
      </c>
      <c r="Y10" s="37">
        <f>'NormalisedData(Secondary)'!W173</f>
        <v>0.26251947199340642</v>
      </c>
      <c r="Z10" s="37">
        <f>'NormalisedData(Primary)'!AL5</f>
        <v>0.96426597998266195</v>
      </c>
      <c r="AA10" s="37">
        <f>'NormalisedData(Primary)'!AM5</f>
        <v>0.94136125122363756</v>
      </c>
      <c r="AB10" s="37">
        <f>'NormalisedData(Primary)'!AN5</f>
        <v>0.91429920087328675</v>
      </c>
      <c r="AC10" s="37">
        <f>'NormalisedData(Primary)'!AO5</f>
        <v>1.0339926069792902</v>
      </c>
      <c r="AD10" s="37">
        <f>'NormalisedData(Primary)'!AP5</f>
        <v>1.480859532889218</v>
      </c>
      <c r="AE10" s="37">
        <f>'NormalisedData(Secondary)'!AE173</f>
        <v>1.2397487167133414</v>
      </c>
      <c r="AF10" s="37">
        <f>'NormalisedData(Secondary)'!AM173</f>
        <v>0.81697519705179233</v>
      </c>
      <c r="AG10" s="37">
        <f>'NormalisedData(Secondary)'!AU173</f>
        <v>0.93144033471986565</v>
      </c>
      <c r="AH10" s="37">
        <f>'NormalisedData(Secondary)'!BC173</f>
        <v>1.0772342156349095</v>
      </c>
      <c r="AI10" s="37">
        <f>'NormalisedData(Secondary)'!BK173</f>
        <v>1.2112643983039351</v>
      </c>
      <c r="AJ10" s="37">
        <f>'NormalisedData(Primary)'!H5</f>
        <v>0.78943916133174841</v>
      </c>
      <c r="AK10" s="37">
        <f>'NormalisedData(Primary)'!K5</f>
        <v>1.1229625632975384</v>
      </c>
      <c r="AL10" s="37">
        <f>'NormalisedData(Primary)'!L5</f>
        <v>0.77765672711836131</v>
      </c>
      <c r="AM10" s="37">
        <f>'NormalisedData(Primary)'!BV5</f>
        <v>0.20217388905170058</v>
      </c>
      <c r="AN10" s="37">
        <f>'NormalisedData(Primary)'!BW5</f>
        <v>-1.1382701096881496</v>
      </c>
      <c r="AO10" s="37">
        <f>'NormalisedData(Primary)'!BX5</f>
        <v>1.3244576313988117</v>
      </c>
      <c r="AP10" s="37">
        <f>'NormalisedData(Secondary)'!G260</f>
        <v>0.60538712532380656</v>
      </c>
      <c r="AQ10" s="37">
        <f>'NormalisedData(Secondary)'!O260</f>
        <v>0.75013289355640433</v>
      </c>
      <c r="AR10" s="37">
        <f>'NormalisedData(Primary)'!C5</f>
        <v>1.0887141042509714</v>
      </c>
      <c r="AS10" s="37">
        <f>'NormalisedData(Primary)'!D5</f>
        <v>1.1247916811261969</v>
      </c>
      <c r="AT10" s="37">
        <f>'NormalisedData(Primary)'!E5</f>
        <v>1.1813825789783845</v>
      </c>
      <c r="AU10" s="37">
        <f>'NormalisedData(Primary)'!F5</f>
        <v>-0.3191405189529834</v>
      </c>
      <c r="AV10" s="37">
        <f>'NormalisedData(Primary)'!O5</f>
        <v>0.17273416179366285</v>
      </c>
      <c r="AW10" s="37">
        <f>'NormalisedData(Primary)'!P5</f>
        <v>6.1817521737657331E-2</v>
      </c>
      <c r="AX10" s="37">
        <f>'NormalisedData(Primary)'!Q5</f>
        <v>1.0362574905961039</v>
      </c>
      <c r="AY10" s="37">
        <f>'NormalisedData(Primary)'!AQ5</f>
        <v>1.1235446358924945</v>
      </c>
      <c r="AZ10" s="37">
        <f>'NormalisedData(Primary)'!AR5</f>
        <v>1.5982810554272266</v>
      </c>
      <c r="BA10" s="37">
        <f>'NormalisedData(Primary)'!AS5</f>
        <v>1.5169812470041146</v>
      </c>
      <c r="BB10" s="37">
        <f>'NormalisedData(Primary)'!AT5</f>
        <v>1.1372320373461355</v>
      </c>
      <c r="BC10" s="37">
        <f>'NormalisedData(Primary)'!BU5</f>
        <v>0.33051525241906743</v>
      </c>
      <c r="BD10" s="37">
        <f>'NormalisedData(Primary)'!N5</f>
        <v>1.069956814906394</v>
      </c>
      <c r="BE10" s="37">
        <f>'NormalisedData(Primary)'!AU5</f>
        <v>-8.6782459056922445E-2</v>
      </c>
      <c r="BF10" s="37">
        <f>'NormalisedData(Secondary)'!W260</f>
        <v>1.0304912054609074</v>
      </c>
      <c r="BG10" s="37">
        <f>'NormalisedData(Secondary)'!AE260</f>
        <v>0.96889884155859607</v>
      </c>
      <c r="BH10" s="13">
        <f>'NormalisedData(Secondary)'!AM260</f>
        <v>0.17629678330419529</v>
      </c>
      <c r="BI10" s="13">
        <f>'NormalisedData(Primary)'!AZ5</f>
        <v>0.74277166928694971</v>
      </c>
      <c r="BJ10" s="13">
        <f>'NormalisedData(Primary)'!AW5</f>
        <v>1.1777224882154171</v>
      </c>
      <c r="BK10" s="13">
        <f>'NormalisedData(Secondary)'!AU260</f>
        <v>0.91150591043529527</v>
      </c>
      <c r="BL10" s="13">
        <f>'NormalisedData(Secondary)'!BC260</f>
        <v>0.14143587766758603</v>
      </c>
      <c r="BM10" s="13">
        <f>'NormalisedData(Secondary)'!G345</f>
        <v>0.9685778082721711</v>
      </c>
      <c r="BN10" s="13">
        <f>'NormalisedData(Primary)'!R5</f>
        <v>-7.2123369893977787E-2</v>
      </c>
      <c r="BO10" s="13">
        <f>'NormalisedData(Primary)'!M5</f>
        <v>1.4966287221544026</v>
      </c>
      <c r="BP10" s="13">
        <f>'NormalisedData(Primary)'!CD5</f>
        <v>1.0876706757180561</v>
      </c>
      <c r="BQ10" s="13">
        <f>'NormalisedData(Primary)'!I5</f>
        <v>0.98391331555674</v>
      </c>
      <c r="BR10" s="13">
        <f>'NormalisedData(Primary)'!J5</f>
        <v>1.4850402637946962</v>
      </c>
      <c r="BS10" s="13">
        <f>'NormalisedData(Primary)'!BY5</f>
        <v>0.29044256688770187</v>
      </c>
      <c r="BT10" s="13">
        <f>'NormalisedData(Primary)'!CE5</f>
        <v>1.8116086964171343</v>
      </c>
      <c r="BU10" s="13">
        <f>'NormalisedData(Primary)'!BZ5</f>
        <v>1.8432032561835967</v>
      </c>
      <c r="BV10" s="13">
        <f>'NormalisedData(Secondary)'!O345</f>
        <v>-2.2845822352955746E-2</v>
      </c>
      <c r="BW10" s="13">
        <f>'NormalisedData(Secondary)'!W345</f>
        <v>1.1370052421182546</v>
      </c>
      <c r="BX10" s="13">
        <f>'NormalisedData(Primary)'!AB5</f>
        <v>0.99242069628517449</v>
      </c>
      <c r="BY10" s="13">
        <f>'NormalisedData(Primary)'!AC5</f>
        <v>1.0244292103033676</v>
      </c>
      <c r="BZ10" s="13">
        <f>'NormalisedData(Primary)'!AD5</f>
        <v>1.1630091271280774</v>
      </c>
      <c r="CA10" s="13">
        <f>'NormalisedData(Primary)'!AE5</f>
        <v>1.2659770990502237</v>
      </c>
      <c r="CB10" s="13">
        <f>'NormalisedData(Primary)'!AF5</f>
        <v>1.3319492281457763</v>
      </c>
      <c r="CC10" s="13">
        <f>'NormalisedData(Primary)'!AG5</f>
        <v>1.4708335674049393</v>
      </c>
      <c r="CD10" s="13">
        <f>'NormalisedData(Primary)'!AH5</f>
        <v>1.358574947191511</v>
      </c>
      <c r="CE10" s="13">
        <f>'NormalisedData(Primary)'!CA5</f>
        <v>0.14533700845128805</v>
      </c>
      <c r="CF10" s="13">
        <f>'NormalisedData(Primary)'!AI5</f>
        <v>1.2311559769440521</v>
      </c>
      <c r="CG10" s="13">
        <f>'NormalisedData(Primary)'!AJ5</f>
        <v>1.4627037023909792</v>
      </c>
      <c r="CH10" s="13">
        <f>'NormalisedData(Primary)'!AK5</f>
        <v>1.1459223039847972</v>
      </c>
      <c r="CI10" s="13">
        <f>'NormalisedData(Primary)'!AY5</f>
        <v>1.4828189264504057</v>
      </c>
      <c r="CJ10" s="13">
        <f>'NormalisedData(Primary)'!G5</f>
        <v>-0.58013766840443148</v>
      </c>
      <c r="CK10" s="13">
        <f>'NormalisedData(Primary)'!AV5</f>
        <v>1.0572659253303203</v>
      </c>
      <c r="CL10" s="13">
        <f>'NormalisedData(Primary)'!AX5</f>
        <v>-1.6513786583074235</v>
      </c>
      <c r="CM10" s="13">
        <f>'NormalisedData(Primary)'!CB5</f>
        <v>0.62857326892169374</v>
      </c>
      <c r="CN10" s="13">
        <f>'NormalisedData(Primary)'!CC5</f>
        <v>0.48615721361390535</v>
      </c>
    </row>
    <row r="11" spans="1:192">
      <c r="A11" s="16" t="s">
        <v>178</v>
      </c>
      <c r="B11" s="37">
        <f>'NormalisedData(Secondary)'!G5</f>
        <v>0.47968498951364691</v>
      </c>
      <c r="C11" s="37">
        <f>'NormalisedData(Secondary)'!O5</f>
        <v>0.91191595007027104</v>
      </c>
      <c r="D11" s="37">
        <f>'NormalisedData(Secondary)'!W5</f>
        <v>-0.46281267958250155</v>
      </c>
      <c r="E11" s="37">
        <f>'NormalisedData(Secondary)'!AE5</f>
        <v>-0.46288737291379151</v>
      </c>
      <c r="F11" s="37">
        <f>'NormalisedData(Secondary)'!AM5</f>
        <v>0.24045606359507413</v>
      </c>
      <c r="G11" s="37">
        <f>'NormalisedData(Secondary)'!AU5</f>
        <v>-0.40845324389218546</v>
      </c>
      <c r="H11" s="37">
        <f>'NormalisedData(Secondary)'!BC5</f>
        <v>0.63094099153049932</v>
      </c>
      <c r="I11" s="37">
        <f>'NormalisedData(Secondary)'!BK5</f>
        <v>-2.8746014216467177</v>
      </c>
      <c r="J11" s="37">
        <f>'NormalisedData(Primary)'!B6</f>
        <v>0.10660160297131521</v>
      </c>
      <c r="K11" s="37">
        <f>'NormalisedData(Primary)'!BA6</f>
        <v>-0.76000949514069704</v>
      </c>
      <c r="L11" s="37">
        <f>'NormalisedData(Secondary)'!BS5</f>
        <v>-5.228927555953846E-2</v>
      </c>
      <c r="M11" s="37">
        <f>'NormalisedData(Secondary)'!G90</f>
        <v>0.48719687121721117</v>
      </c>
      <c r="N11" s="37">
        <f>'NormalisedData(Secondary)'!O90</f>
        <v>0.26583978135280745</v>
      </c>
      <c r="O11" s="37">
        <f>'NormalisedData(Secondary)'!W90</f>
        <v>0.39865362969638857</v>
      </c>
      <c r="P11" s="37">
        <f>'NormalisedData(Secondary)'!AE90</f>
        <v>0.31096769569037308</v>
      </c>
      <c r="Q11" s="37">
        <f>'NormalisedData(Secondary)'!AM90</f>
        <v>0.15429837556114198</v>
      </c>
      <c r="R11" s="37">
        <f>'NormalisedData(Secondary)'!AU90</f>
        <v>0.68857898582052701</v>
      </c>
      <c r="S11" s="37">
        <f>'NormalisedData(Primary)'!S6</f>
        <v>0.31516499167993689</v>
      </c>
      <c r="T11" s="37">
        <f>'NormalisedData(Primary)'!T6</f>
        <v>-1.0725865193865659E-2</v>
      </c>
      <c r="U11" s="37">
        <f>'NormalisedData(Primary)'!U6</f>
        <v>0.39018207553569201</v>
      </c>
      <c r="V11" s="37">
        <f>'NormalisedData(Secondary)'!BC90</f>
        <v>0.53477083494923328</v>
      </c>
      <c r="W11" s="37" t="str">
        <f>'NormalisedData(Secondary)'!G174</f>
        <v>N/A</v>
      </c>
      <c r="X11" s="37">
        <f>'NormalisedData(Secondary)'!O174</f>
        <v>3.6942892398589638E-2</v>
      </c>
      <c r="Y11" s="37" t="str">
        <f>'NormalisedData(Secondary)'!W174</f>
        <v>N/A</v>
      </c>
      <c r="Z11" s="37">
        <f>'NormalisedData(Primary)'!AL6</f>
        <v>-0.32887217198084173</v>
      </c>
      <c r="AA11" s="37">
        <f>'NormalisedData(Primary)'!AM6</f>
        <v>0.13018825814794996</v>
      </c>
      <c r="AB11" s="37">
        <f>'NormalisedData(Primary)'!AN6</f>
        <v>0.91429920087328675</v>
      </c>
      <c r="AC11" s="37">
        <f>'NormalisedData(Primary)'!AO6</f>
        <v>1.0339926069792902</v>
      </c>
      <c r="AD11" s="37">
        <f>'NormalisedData(Primary)'!AP6</f>
        <v>-1.5613410292418928</v>
      </c>
      <c r="AE11" s="37">
        <f>'NormalisedData(Secondary)'!AE174</f>
        <v>-2.0795953417809496</v>
      </c>
      <c r="AF11" s="37">
        <f>'NormalisedData(Secondary)'!AM174</f>
        <v>1.383100825568814E-2</v>
      </c>
      <c r="AG11" s="37">
        <f>'NormalisedData(Secondary)'!AU174</f>
        <v>-1.5834485690237718</v>
      </c>
      <c r="AH11" s="37">
        <f>'NormalisedData(Secondary)'!BC174</f>
        <v>-1.7930280036554744</v>
      </c>
      <c r="AI11" s="37">
        <f>'NormalisedData(Secondary)'!BK174</f>
        <v>-1.4064628232173773</v>
      </c>
      <c r="AJ11" s="37">
        <f>'NormalisedData(Primary)'!H6</f>
        <v>-1.4047373311932585</v>
      </c>
      <c r="AK11" s="37">
        <f>'NormalisedData(Primary)'!K6</f>
        <v>-0.4562035413396251</v>
      </c>
      <c r="AL11" s="37">
        <f>'NormalisedData(Primary)'!L6</f>
        <v>8.1632474117397089E-2</v>
      </c>
      <c r="AM11" s="37">
        <f>'NormalisedData(Primary)'!BV6</f>
        <v>0.20217388905170058</v>
      </c>
      <c r="AN11" s="37">
        <f>'NormalisedData(Primary)'!BW6</f>
        <v>-1.5243793539436012</v>
      </c>
      <c r="AO11" s="37">
        <f>'NormalisedData(Primary)'!BX6</f>
        <v>-0.79284141948787024</v>
      </c>
      <c r="AP11" s="37">
        <f>'NormalisedData(Secondary)'!G261</f>
        <v>-0.43084423939406769</v>
      </c>
      <c r="AQ11" s="37" t="str">
        <f>'NormalisedData(Secondary)'!O261</f>
        <v>N/A</v>
      </c>
      <c r="AR11" s="37">
        <f>'NormalisedData(Primary)'!C6</f>
        <v>-0.4161637531607808</v>
      </c>
      <c r="AS11" s="37">
        <f>'NormalisedData(Primary)'!D6</f>
        <v>1.1247916811261969</v>
      </c>
      <c r="AT11" s="37">
        <f>'NormalisedData(Primary)'!E6</f>
        <v>0.25533107352113477</v>
      </c>
      <c r="AU11" s="37">
        <f>'NormalisedData(Primary)'!F6</f>
        <v>-1.3262982605838272</v>
      </c>
      <c r="AV11" s="37">
        <f>'NormalisedData(Primary)'!O6</f>
        <v>0.75571195784727496</v>
      </c>
      <c r="AW11" s="37">
        <f>'NormalisedData(Primary)'!P6</f>
        <v>-0.56408488585612315</v>
      </c>
      <c r="AX11" s="37">
        <f>'NormalisedData(Primary)'!Q6</f>
        <v>0.1001587165631921</v>
      </c>
      <c r="AY11" s="37">
        <f>'NormalisedData(Primary)'!AQ6</f>
        <v>-0.96514326099617564</v>
      </c>
      <c r="AZ11" s="37">
        <f>'NormalisedData(Primary)'!AR6</f>
        <v>-0.10067912160171522</v>
      </c>
      <c r="BA11" s="37">
        <f>'NormalisedData(Primary)'!AS6</f>
        <v>0.61789236158460281</v>
      </c>
      <c r="BB11" s="37">
        <f>'NormalisedData(Primary)'!AT6</f>
        <v>-0.46200051517186763</v>
      </c>
      <c r="BC11" s="37">
        <f>'NormalisedData(Primary)'!BU6</f>
        <v>-0.63702720380948674</v>
      </c>
      <c r="BD11" s="37">
        <f>'NormalisedData(Primary)'!N6</f>
        <v>1.7327235868929536E-2</v>
      </c>
      <c r="BE11" s="37">
        <f>'NormalisedData(Primary)'!AU6</f>
        <v>-8.6782459056922445E-2</v>
      </c>
      <c r="BF11" s="37">
        <f>'NormalisedData(Secondary)'!W261</f>
        <v>1.2662518460748604</v>
      </c>
      <c r="BG11" s="37" t="str">
        <f>'NormalisedData(Secondary)'!AE261</f>
        <v>N/A</v>
      </c>
      <c r="BH11" s="13">
        <f>'NormalisedData(Secondary)'!AM261</f>
        <v>0.6334181449550853</v>
      </c>
      <c r="BI11" s="13">
        <f>'NormalisedData(Primary)'!AZ6</f>
        <v>0.74277166928694971</v>
      </c>
      <c r="BJ11" s="13">
        <f>'NormalisedData(Primary)'!AW6</f>
        <v>-0.48422039585163507</v>
      </c>
      <c r="BK11" s="13" t="str">
        <f>'NormalisedData(Secondary)'!AU261</f>
        <v>N/A</v>
      </c>
      <c r="BL11" s="13">
        <f>'NormalisedData(Secondary)'!BC261</f>
        <v>0.29217674728698628</v>
      </c>
      <c r="BM11" s="13">
        <f>'NormalisedData(Secondary)'!G346</f>
        <v>-0.34761021362921446</v>
      </c>
      <c r="BN11" s="13">
        <f>'NormalisedData(Primary)'!R6</f>
        <v>-7.2123369893977787E-2</v>
      </c>
      <c r="BO11" s="13">
        <f>'NormalisedData(Primary)'!M6</f>
        <v>1.4966287221544026</v>
      </c>
      <c r="BP11" s="13">
        <f>'NormalisedData(Primary)'!CD6</f>
        <v>-0.58734216488775026</v>
      </c>
      <c r="BQ11" s="13">
        <f>'NormalisedData(Primary)'!I6</f>
        <v>-0.54284872582440824</v>
      </c>
      <c r="BR11" s="13">
        <f>'NormalisedData(Primary)'!J6</f>
        <v>-0.10607430455676391</v>
      </c>
      <c r="BS11" s="13">
        <f>'NormalisedData(Primary)'!BY6</f>
        <v>-0.13963584946524144</v>
      </c>
      <c r="BT11" s="13">
        <f>'NormalisedData(Primary)'!CE6</f>
        <v>-0.74322408058138845</v>
      </c>
      <c r="BU11" s="13">
        <f>'NormalisedData(Primary)'!BZ6</f>
        <v>-0.71403369383688886</v>
      </c>
      <c r="BV11" s="13">
        <f>'NormalisedData(Secondary)'!O346</f>
        <v>0.94433798567310612</v>
      </c>
      <c r="BW11" s="13">
        <f>'NormalisedData(Secondary)'!W346</f>
        <v>1.5245119375386413</v>
      </c>
      <c r="BX11" s="13">
        <f>'NormalisedData(Primary)'!AB6</f>
        <v>-5.6093343703075019E-2</v>
      </c>
      <c r="BY11" s="13">
        <f>'NormalisedData(Primary)'!AC6</f>
        <v>-4.3966918897140113E-2</v>
      </c>
      <c r="BZ11" s="13">
        <f>'NormalisedData(Primary)'!AD6</f>
        <v>-0.3043388370054782</v>
      </c>
      <c r="CA11" s="13">
        <f>'NormalisedData(Primary)'!AE6</f>
        <v>-0.4839229866676622</v>
      </c>
      <c r="CB11" s="13">
        <f>'NormalisedData(Primary)'!AF6</f>
        <v>-1.4043377731536988</v>
      </c>
      <c r="CC11" s="13">
        <f>'NormalisedData(Primary)'!AG6</f>
        <v>0.53519860175205902</v>
      </c>
      <c r="CD11" s="13">
        <f>'NormalisedData(Primary)'!AH6</f>
        <v>-0.44543440891524955</v>
      </c>
      <c r="CE11" s="13">
        <f>'NormalisedData(Primary)'!CA6</f>
        <v>-0.87202205070772798</v>
      </c>
      <c r="CF11" s="13">
        <f>'NormalisedData(Primary)'!AI6</f>
        <v>-0.49416641289103824</v>
      </c>
      <c r="CG11" s="13">
        <f>'NormalisedData(Primary)'!AJ6</f>
        <v>-0.64760927281432656</v>
      </c>
      <c r="CH11" s="13">
        <f>'NormalisedData(Primary)'!AK6</f>
        <v>1.1459223039847972</v>
      </c>
      <c r="CI11" s="13">
        <f>'NormalisedData(Primary)'!AY6</f>
        <v>4.9545262458963402E-2</v>
      </c>
      <c r="CJ11" s="13">
        <f>'NormalisedData(Primary)'!G6</f>
        <v>-0.58013766840443148</v>
      </c>
      <c r="CK11" s="13">
        <f>'NormalisedData(Primary)'!AV6</f>
        <v>-1.7052676215005163</v>
      </c>
      <c r="CL11" s="13">
        <f>'NormalisedData(Primary)'!AX6</f>
        <v>-1.6513786583074235</v>
      </c>
      <c r="CM11" s="13">
        <f>'NormalisedData(Primary)'!CB6</f>
        <v>-0.49701142193808334</v>
      </c>
      <c r="CN11" s="13">
        <f>'NormalisedData(Primary)'!CC6</f>
        <v>-0.42686974853903881</v>
      </c>
    </row>
    <row r="12" spans="1:192">
      <c r="A12" s="16" t="s">
        <v>28</v>
      </c>
      <c r="B12" s="37">
        <f>'NormalisedData(Secondary)'!G6</f>
        <v>0.38520744633417686</v>
      </c>
      <c r="C12" s="37">
        <f>'NormalisedData(Secondary)'!O6</f>
        <v>-0.87181228381535503</v>
      </c>
      <c r="D12" s="37">
        <f>'NormalisedData(Secondary)'!W6</f>
        <v>-0.63872635193665339</v>
      </c>
      <c r="E12" s="37">
        <f>'NormalisedData(Secondary)'!AE6</f>
        <v>-0.56055277271968906</v>
      </c>
      <c r="F12" s="37">
        <f>'NormalisedData(Secondary)'!AM6</f>
        <v>-0.53277077976484721</v>
      </c>
      <c r="G12" s="37">
        <f>'NormalisedData(Secondary)'!AU6</f>
        <v>-0.58789291151167389</v>
      </c>
      <c r="H12" s="37">
        <f>'NormalisedData(Secondary)'!BC6</f>
        <v>-1.1787201540131462</v>
      </c>
      <c r="I12" s="37">
        <f>'NormalisedData(Secondary)'!BK6</f>
        <v>0.34323599064438426</v>
      </c>
      <c r="J12" s="37">
        <f>'NormalisedData(Primary)'!B7</f>
        <v>-1.0075570861482375</v>
      </c>
      <c r="K12" s="37">
        <f>'NormalisedData(Primary)'!BA7</f>
        <v>-6.8315460237366024E-2</v>
      </c>
      <c r="L12" s="37">
        <f>'NormalisedData(Secondary)'!BS6</f>
        <v>-1.0033667935958839</v>
      </c>
      <c r="M12" s="37">
        <f>'NormalisedData(Secondary)'!G91</f>
        <v>-1.0006709927968698</v>
      </c>
      <c r="N12" s="37">
        <f>'NormalisedData(Secondary)'!O91</f>
        <v>-1.0583205779287297</v>
      </c>
      <c r="O12" s="37">
        <f>'NormalisedData(Secondary)'!W91</f>
        <v>0.27724258295595128</v>
      </c>
      <c r="P12" s="37">
        <f>'NormalisedData(Secondary)'!AE91</f>
        <v>-0.12021123916403685</v>
      </c>
      <c r="Q12" s="37">
        <f>'NormalisedData(Secondary)'!AM91</f>
        <v>0.17005249081583673</v>
      </c>
      <c r="R12" s="37">
        <f>'NormalisedData(Secondary)'!AU91</f>
        <v>-1.4782156069701125</v>
      </c>
      <c r="S12" s="37">
        <f>'NormalisedData(Primary)'!S7</f>
        <v>-1.5082896030396975</v>
      </c>
      <c r="T12" s="37">
        <f>'NormalisedData(Primary)'!T7</f>
        <v>-1.3139184862485376</v>
      </c>
      <c r="U12" s="37">
        <f>'NormalisedData(Primary)'!U7</f>
        <v>-0.93774851767401624</v>
      </c>
      <c r="V12" s="37">
        <f>'NormalisedData(Secondary)'!BC91</f>
        <v>-1.3308438993975271</v>
      </c>
      <c r="W12" s="37" t="str">
        <f>'NormalisedData(Secondary)'!G175</f>
        <v>N/A</v>
      </c>
      <c r="X12" s="37">
        <f>'NormalisedData(Secondary)'!O175</f>
        <v>0.92088286621450932</v>
      </c>
      <c r="Y12" s="37" t="str">
        <f>'NormalisedData(Secondary)'!W175</f>
        <v>N/A</v>
      </c>
      <c r="Z12" s="37">
        <f>'NormalisedData(Primary)'!AL7</f>
        <v>0.1883830888045597</v>
      </c>
      <c r="AA12" s="37">
        <f>'NormalisedData(Primary)'!AM7</f>
        <v>0.13018825814794996</v>
      </c>
      <c r="AB12" s="37">
        <f>'NormalisedData(Primary)'!AN7</f>
        <v>-0.65473120740502333</v>
      </c>
      <c r="AC12" s="37">
        <f>'NormalisedData(Primary)'!AO7</f>
        <v>-0.37599731162883265</v>
      </c>
      <c r="AD12" s="37">
        <f>'NormalisedData(Primary)'!AP7</f>
        <v>-1.5613410292418928</v>
      </c>
      <c r="AE12" s="37">
        <f>'NormalisedData(Secondary)'!AE175</f>
        <v>-0.7891886731179395</v>
      </c>
      <c r="AF12" s="37">
        <f>'NormalisedData(Secondary)'!AM175</f>
        <v>0.62085859281088329</v>
      </c>
      <c r="AG12" s="37">
        <f>'NormalisedData(Secondary)'!AU175</f>
        <v>-7.4515226777589372E-2</v>
      </c>
      <c r="AH12" s="37">
        <f>'NormalisedData(Secondary)'!BC175</f>
        <v>-0.64492311593932083</v>
      </c>
      <c r="AI12" s="37">
        <f>'NormalisedData(Secondary)'!BK175</f>
        <v>-0.24419193686191462</v>
      </c>
      <c r="AJ12" s="37">
        <f>'NormalisedData(Primary)'!H7</f>
        <v>-1.4047373311932585</v>
      </c>
      <c r="AK12" s="37">
        <f>'NormalisedData(Primary)'!K7</f>
        <v>-1.0878699831944905</v>
      </c>
      <c r="AL12" s="37">
        <f>'NormalisedData(Primary)'!L7</f>
        <v>-0.61439177888356711</v>
      </c>
      <c r="AM12" s="37">
        <f>'NormalisedData(Primary)'!BV7</f>
        <v>-0.93690338828836794</v>
      </c>
      <c r="AN12" s="37">
        <f>'NormalisedData(Primary)'!BW7</f>
        <v>1.1783853558445598</v>
      </c>
      <c r="AO12" s="37">
        <f>'NormalisedData(Primary)'!BX7</f>
        <v>-1.4986077697834308</v>
      </c>
      <c r="AP12" s="37">
        <f>'NormalisedData(Secondary)'!G262</f>
        <v>-0.70944115507793082</v>
      </c>
      <c r="AQ12" s="37">
        <f>'NormalisedData(Secondary)'!O262</f>
        <v>-0.53084571425566052</v>
      </c>
      <c r="AR12" s="37">
        <f>'NormalisedData(Primary)'!C7</f>
        <v>-0.4161637531607808</v>
      </c>
      <c r="AS12" s="37">
        <f>'NormalisedData(Primary)'!D7</f>
        <v>-0.93914645220245563</v>
      </c>
      <c r="AT12" s="37">
        <f>'NormalisedData(Primary)'!E7</f>
        <v>-0.97940426708853168</v>
      </c>
      <c r="AU12" s="37">
        <f>'NormalisedData(Primary)'!F7</f>
        <v>1.0237364698881417</v>
      </c>
      <c r="AV12" s="37">
        <f>'NormalisedData(Primary)'!O7</f>
        <v>0.75571195784727496</v>
      </c>
      <c r="AW12" s="37">
        <f>'NormalisedData(Primary)'!P7</f>
        <v>6.1817521737657331E-2</v>
      </c>
      <c r="AX12" s="37">
        <f>'NormalisedData(Primary)'!Q7</f>
        <v>1.0362574905961039</v>
      </c>
      <c r="AY12" s="37">
        <f>'NormalisedData(Primary)'!AQ7</f>
        <v>-0.36837529045655565</v>
      </c>
      <c r="AZ12" s="37">
        <f>'NormalisedData(Primary)'!AR7</f>
        <v>-0.10067912160171522</v>
      </c>
      <c r="BA12" s="37">
        <f>'NormalisedData(Primary)'!AS7</f>
        <v>0.61789236158460281</v>
      </c>
      <c r="BB12" s="37">
        <f>'NormalisedData(Primary)'!AT7</f>
        <v>-0.46200051517186763</v>
      </c>
      <c r="BC12" s="37">
        <f>'NormalisedData(Primary)'!BU7</f>
        <v>-1.0008893241005672</v>
      </c>
      <c r="BD12" s="37">
        <f>'NormalisedData(Primary)'!N7</f>
        <v>-0.68442581682271353</v>
      </c>
      <c r="BE12" s="37">
        <f>'NormalisedData(Primary)'!AU7</f>
        <v>-1.6149083685375114</v>
      </c>
      <c r="BF12" s="37">
        <f>'NormalisedData(Secondary)'!W262</f>
        <v>-1.4854116308051339</v>
      </c>
      <c r="BG12" s="37">
        <f>'NormalisedData(Secondary)'!AE262</f>
        <v>-1.8725340341702397</v>
      </c>
      <c r="BH12" s="13">
        <f>'NormalisedData(Secondary)'!AM262</f>
        <v>-1.3909933820139375</v>
      </c>
      <c r="BI12" s="13">
        <f>'NormalisedData(Primary)'!AZ7</f>
        <v>-0.56515235706615696</v>
      </c>
      <c r="BJ12" s="13">
        <f>'NormalisedData(Primary)'!AW7</f>
        <v>-0.48422039585163507</v>
      </c>
      <c r="BK12" s="13" t="str">
        <f>'NormalisedData(Secondary)'!AU262</f>
        <v>N/A</v>
      </c>
      <c r="BL12" s="13">
        <f>'NormalisedData(Secondary)'!BC262</f>
        <v>-1.2152319489070209</v>
      </c>
      <c r="BM12" s="13">
        <f>'NormalisedData(Secondary)'!G347</f>
        <v>-1.313925470215042</v>
      </c>
      <c r="BN12" s="13">
        <f>'NormalisedData(Primary)'!R7</f>
        <v>-1.1030633042608364</v>
      </c>
      <c r="BO12" s="13">
        <f>'NormalisedData(Primary)'!M7</f>
        <v>-0.36840091622262211</v>
      </c>
      <c r="BP12" s="13">
        <f>'NormalisedData(Primary)'!CD7</f>
        <v>-0.58734216488775026</v>
      </c>
      <c r="BQ12" s="13">
        <f>'NormalisedData(Primary)'!I7</f>
        <v>-1.1535535423768675</v>
      </c>
      <c r="BR12" s="13">
        <f>'NormalisedData(Primary)'!J7</f>
        <v>-0.74252013189734789</v>
      </c>
      <c r="BS12" s="13">
        <f>'NormalisedData(Primary)'!BY7</f>
        <v>-0.99979268217112804</v>
      </c>
      <c r="BT12" s="13">
        <f>'NormalisedData(Primary)'!CE7</f>
        <v>-0.74322408058138845</v>
      </c>
      <c r="BU12" s="13">
        <f>'NormalisedData(Primary)'!BZ7</f>
        <v>-0.71403369383688886</v>
      </c>
      <c r="BV12" s="13">
        <f>'NormalisedData(Secondary)'!O347</f>
        <v>-0.9900296303790177</v>
      </c>
      <c r="BW12" s="13">
        <f>'NormalisedData(Secondary)'!W347</f>
        <v>-0.92969713345714244</v>
      </c>
      <c r="BX12" s="13">
        <f>'NormalisedData(Primary)'!AB7</f>
        <v>-5.6093343703075019E-2</v>
      </c>
      <c r="BY12" s="13">
        <f>'NormalisedData(Primary)'!AC7</f>
        <v>1.0244292103033676</v>
      </c>
      <c r="BZ12" s="13">
        <f>'NormalisedData(Primary)'!AD7</f>
        <v>-0.89127802265890044</v>
      </c>
      <c r="CA12" s="13">
        <f>'NormalisedData(Primary)'!AE7</f>
        <v>-1.1838830209548166</v>
      </c>
      <c r="CB12" s="13">
        <f>'NormalisedData(Primary)'!AF7</f>
        <v>-0.6225414870681345</v>
      </c>
      <c r="CC12" s="13">
        <f>'NormalisedData(Primary)'!AG7</f>
        <v>-1.6479496514379952</v>
      </c>
      <c r="CD12" s="13">
        <f>'NormalisedData(Primary)'!AH7</f>
        <v>-0.44543440891524955</v>
      </c>
      <c r="CE12" s="13">
        <f>'NormalisedData(Primary)'!CA7</f>
        <v>-0.87202205070772798</v>
      </c>
      <c r="CF12" s="13">
        <f>'NormalisedData(Primary)'!AI7</f>
        <v>-0.49416641289103824</v>
      </c>
      <c r="CG12" s="13">
        <f>'NormalisedData(Primary)'!AJ7</f>
        <v>-0.64760927281432656</v>
      </c>
      <c r="CH12" s="13">
        <f>'NormalisedData(Primary)'!AK7</f>
        <v>0.16887276058723319</v>
      </c>
      <c r="CI12" s="13">
        <f>'NormalisedData(Primary)'!AY7</f>
        <v>-0.52376420313761352</v>
      </c>
      <c r="CJ12" s="13">
        <f>'NormalisedData(Primary)'!G7</f>
        <v>-0.58013766840443148</v>
      </c>
      <c r="CK12" s="13">
        <f>'NormalisedData(Primary)'!AV7</f>
        <v>-0.91597232240599158</v>
      </c>
      <c r="CL12" s="13">
        <f>'NormalisedData(Primary)'!AX7</f>
        <v>-0.71598235535007182</v>
      </c>
      <c r="CM12" s="13">
        <f>'NormalisedData(Primary)'!CB7</f>
        <v>-0.49701142193808334</v>
      </c>
      <c r="CN12" s="13">
        <f>'NormalisedData(Primary)'!CC7</f>
        <v>-0.42686974853903881</v>
      </c>
    </row>
    <row r="13" spans="1:192">
      <c r="A13" s="16" t="s">
        <v>179</v>
      </c>
      <c r="B13" s="37">
        <f>'NormalisedData(Secondary)'!G7</f>
        <v>0.47023723519570043</v>
      </c>
      <c r="C13" s="37">
        <f>'NormalisedData(Secondary)'!O7</f>
        <v>0.47912549131087129</v>
      </c>
      <c r="D13" s="37">
        <f>'NormalisedData(Secondary)'!W7</f>
        <v>1.5452564509129076</v>
      </c>
      <c r="E13" s="37">
        <f>'NormalisedData(Secondary)'!AE7</f>
        <v>3.3135080862475799</v>
      </c>
      <c r="F13" s="37">
        <f>'NormalisedData(Secondary)'!AM7</f>
        <v>0.24698826959045525</v>
      </c>
      <c r="G13" s="37">
        <f>'NormalisedData(Secondary)'!AU7</f>
        <v>0.30577440204331263</v>
      </c>
      <c r="H13" s="37">
        <f>'NormalisedData(Secondary)'!BC7</f>
        <v>0.65146644875783721</v>
      </c>
      <c r="I13" s="37">
        <f>'NormalisedData(Secondary)'!BK7</f>
        <v>0.34323599064438426</v>
      </c>
      <c r="J13" s="37">
        <f>'NormalisedData(Primary)'!B8</f>
        <v>0.94222061981097971</v>
      </c>
      <c r="K13" s="37">
        <f>'NormalisedData(Primary)'!BA8</f>
        <v>1.6609196270209614</v>
      </c>
      <c r="L13" s="37">
        <f>'NormalisedData(Secondary)'!BS7</f>
        <v>1.5866262161177092</v>
      </c>
      <c r="M13" s="37">
        <f>'NormalisedData(Secondary)'!G92</f>
        <v>0.89080240674287003</v>
      </c>
      <c r="N13" s="37">
        <f>'NormalisedData(Secondary)'!O92</f>
        <v>-4.0082773256307248E-2</v>
      </c>
      <c r="O13" s="37">
        <f>'NormalisedData(Secondary)'!W92</f>
        <v>0.43135443720372274</v>
      </c>
      <c r="P13" s="37">
        <f>'NormalisedData(Secondary)'!AE92</f>
        <v>0.30497267711879017</v>
      </c>
      <c r="Q13" s="37">
        <f>'NormalisedData(Secondary)'!AM92</f>
        <v>0.20568776091972524</v>
      </c>
      <c r="R13" s="37">
        <f>'NormalisedData(Secondary)'!AU92</f>
        <v>1.0095855921598813</v>
      </c>
      <c r="S13" s="37">
        <f>'NormalisedData(Primary)'!S8</f>
        <v>0.31516499167993689</v>
      </c>
      <c r="T13" s="37">
        <f>'NormalisedData(Primary)'!T8</f>
        <v>-1.0725865193865659E-2</v>
      </c>
      <c r="U13" s="37">
        <f>'NormalisedData(Primary)'!U8</f>
        <v>0.39018207553569201</v>
      </c>
      <c r="V13" s="37" t="str">
        <f>'NormalisedData(Secondary)'!BC92</f>
        <v>N/A</v>
      </c>
      <c r="W13" s="37">
        <f>'NormalisedData(Secondary)'!G176</f>
        <v>1.0389283796196553</v>
      </c>
      <c r="X13" s="37" t="str">
        <f>'NormalisedData(Secondary)'!O176</f>
        <v>N/A</v>
      </c>
      <c r="Y13" s="37">
        <f>'NormalisedData(Secondary)'!W176</f>
        <v>0.21984780604265433</v>
      </c>
      <c r="Z13" s="37">
        <f>'NormalisedData(Primary)'!AL8</f>
        <v>0.96426597998266195</v>
      </c>
      <c r="AA13" s="37">
        <f>'NormalisedData(Primary)'!AM8</f>
        <v>0.94136125122363756</v>
      </c>
      <c r="AB13" s="37">
        <f>'NormalisedData(Primary)'!AN8</f>
        <v>0.91429920087328675</v>
      </c>
      <c r="AC13" s="37">
        <f>'NormalisedData(Primary)'!AO8</f>
        <v>1.0339926069792902</v>
      </c>
      <c r="AD13" s="37">
        <f>'NormalisedData(Primary)'!AP8</f>
        <v>-1.5613410292418928</v>
      </c>
      <c r="AE13" s="37">
        <f>'NormalisedData(Secondary)'!AE176</f>
        <v>1.0194960837785749</v>
      </c>
      <c r="AF13" s="37">
        <f>'NormalisedData(Secondary)'!AM176</f>
        <v>1.1718528618686754</v>
      </c>
      <c r="AG13" s="37">
        <f>'NormalisedData(Secondary)'!AU176</f>
        <v>0.93144033471986565</v>
      </c>
      <c r="AH13" s="37">
        <f>'NormalisedData(Secondary)'!BC176</f>
        <v>1.0772342156349095</v>
      </c>
      <c r="AI13" s="37">
        <f>'NormalisedData(Secondary)'!BK176</f>
        <v>4.8993511948472138E-2</v>
      </c>
      <c r="AJ13" s="37">
        <f>'NormalisedData(Primary)'!H8</f>
        <v>-0.77782976190039943</v>
      </c>
      <c r="AK13" s="37">
        <f>'NormalisedData(Primary)'!K8</f>
        <v>1.1229625632975384</v>
      </c>
      <c r="AL13" s="37">
        <f>'NormalisedData(Primary)'!L8</f>
        <v>0.77765672711836131</v>
      </c>
      <c r="AM13" s="37">
        <f>'NormalisedData(Primary)'!BV8</f>
        <v>-0.17751853672832227</v>
      </c>
      <c r="AN13" s="37">
        <f>'NormalisedData(Primary)'!BW8</f>
        <v>0.4061668673336567</v>
      </c>
      <c r="AO13" s="37">
        <f>'NormalisedData(Primary)'!BX8</f>
        <v>1.3244576313988117</v>
      </c>
      <c r="AP13" s="37">
        <f>'NormalisedData(Secondary)'!G263</f>
        <v>0.53058708547487099</v>
      </c>
      <c r="AQ13" s="37" t="str">
        <f>'NormalisedData(Secondary)'!O263</f>
        <v>N/A</v>
      </c>
      <c r="AR13" s="37">
        <f>'NormalisedData(Primary)'!C8</f>
        <v>1.0887141042509714</v>
      </c>
      <c r="AS13" s="37">
        <f>'NormalisedData(Primary)'!D8</f>
        <v>1.1247916811261969</v>
      </c>
      <c r="AT13" s="37">
        <f>'NormalisedData(Primary)'!E8</f>
        <v>1.1813825789783845</v>
      </c>
      <c r="AU13" s="37">
        <f>'NormalisedData(Primary)'!F8</f>
        <v>2.0308942115189859</v>
      </c>
      <c r="AV13" s="37">
        <f>'NormalisedData(Primary)'!O8</f>
        <v>-1.2847103283403676</v>
      </c>
      <c r="AW13" s="37">
        <f>'NormalisedData(Primary)'!P8</f>
        <v>1.6265735407221087</v>
      </c>
      <c r="AX13" s="37">
        <f>'NormalisedData(Primary)'!Q8</f>
        <v>-1.147972982147357</v>
      </c>
      <c r="AY13" s="37">
        <f>'NormalisedData(Primary)'!AQ8</f>
        <v>1.1235446358924945</v>
      </c>
      <c r="AZ13" s="37">
        <f>'NormalisedData(Primary)'!AR8</f>
        <v>-0.7802631924132919</v>
      </c>
      <c r="BA13" s="37">
        <f>'NormalisedData(Primary)'!AS8</f>
        <v>1.5169812470041146</v>
      </c>
      <c r="BB13" s="37">
        <f>'NormalisedData(Primary)'!AT8</f>
        <v>1.1372320373461355</v>
      </c>
      <c r="BC13" s="37">
        <f>'NormalisedData(Primary)'!BU8</f>
        <v>-0.16979516298116781</v>
      </c>
      <c r="BD13" s="37">
        <f>'NormalisedData(Primary)'!N8</f>
        <v>-0.68442581682271353</v>
      </c>
      <c r="BE13" s="37">
        <f>'NormalisedData(Primary)'!AU8</f>
        <v>1.4413434504236664</v>
      </c>
      <c r="BF13" s="37">
        <f>'NormalisedData(Secondary)'!W263</f>
        <v>1.0641712969771864</v>
      </c>
      <c r="BG13" s="37">
        <f>'NormalisedData(Secondary)'!AE263</f>
        <v>0.40736936247210476</v>
      </c>
      <c r="BH13" s="13">
        <f>'NormalisedData(Secondary)'!AM263</f>
        <v>0.73253635830737152</v>
      </c>
      <c r="BI13" s="13">
        <f>'NormalisedData(Primary)'!AZ8</f>
        <v>0.74277166928694971</v>
      </c>
      <c r="BJ13" s="13">
        <f>'NormalisedData(Primary)'!AW8</f>
        <v>-0.48422039585163507</v>
      </c>
      <c r="BK13" s="13">
        <f>'NormalisedData(Secondary)'!AU263</f>
        <v>0.33440767907879732</v>
      </c>
      <c r="BL13" s="13">
        <f>'NormalisedData(Secondary)'!BC263</f>
        <v>0.59365848652578812</v>
      </c>
      <c r="BM13" s="13">
        <f>'NormalisedData(Secondary)'!G348</f>
        <v>1.0185596318886796</v>
      </c>
      <c r="BN13" s="13">
        <f>'NormalisedData(Primary)'!R8</f>
        <v>-1.1030633042608364</v>
      </c>
      <c r="BO13" s="13">
        <f>'NormalisedData(Primary)'!M8</f>
        <v>1.4966287221544026</v>
      </c>
      <c r="BP13" s="13">
        <f>'NormalisedData(Primary)'!CD8</f>
        <v>-0.58734216488775026</v>
      </c>
      <c r="BQ13" s="13">
        <f>'NormalisedData(Primary)'!I8</f>
        <v>0.98391331555674</v>
      </c>
      <c r="BR13" s="13">
        <f>'NormalisedData(Primary)'!J8</f>
        <v>1.4850402637946962</v>
      </c>
      <c r="BS13" s="13">
        <f>'NormalisedData(Primary)'!BY8</f>
        <v>-0.13963584946524144</v>
      </c>
      <c r="BT13" s="13">
        <f>'NormalisedData(Primary)'!CE8</f>
        <v>0.27870903021802063</v>
      </c>
      <c r="BU13" s="13">
        <f>'NormalisedData(Primary)'!BZ8</f>
        <v>-7.47244563317674E-2</v>
      </c>
      <c r="BV13" s="13">
        <f>'NormalisedData(Secondary)'!O348</f>
        <v>-0.81396542767444602</v>
      </c>
      <c r="BW13" s="13">
        <f>'NormalisedData(Secondary)'!W348</f>
        <v>0.10365405433055609</v>
      </c>
      <c r="BX13" s="13">
        <f>'NormalisedData(Primary)'!AB8</f>
        <v>0.99242069628517449</v>
      </c>
      <c r="BY13" s="13">
        <f>'NormalisedData(Primary)'!AC8</f>
        <v>1.0244292103033676</v>
      </c>
      <c r="BZ13" s="13">
        <f>'NormalisedData(Primary)'!AD8</f>
        <v>1.1630091271280774</v>
      </c>
      <c r="CA13" s="13">
        <f>'NormalisedData(Primary)'!AE8</f>
        <v>1.2659770990502237</v>
      </c>
      <c r="CB13" s="13">
        <f>'NormalisedData(Primary)'!AF8</f>
        <v>1.3319492281457763</v>
      </c>
      <c r="CC13" s="13">
        <f>'NormalisedData(Primary)'!AG8</f>
        <v>1.4708335674049393</v>
      </c>
      <c r="CD13" s="13">
        <f>'NormalisedData(Primary)'!AH8</f>
        <v>1.358574947191511</v>
      </c>
      <c r="CE13" s="13">
        <f>'NormalisedData(Primary)'!CA8</f>
        <v>2.1800551267693198</v>
      </c>
      <c r="CF13" s="13">
        <f>'NormalisedData(Primary)'!AI8</f>
        <v>1.2311559769440521</v>
      </c>
      <c r="CG13" s="13">
        <f>'NormalisedData(Primary)'!AJ8</f>
        <v>1.4627037023909792</v>
      </c>
      <c r="CH13" s="13">
        <f>'NormalisedData(Primary)'!AK8</f>
        <v>0.16887276058723319</v>
      </c>
      <c r="CI13" s="13">
        <f>'NormalisedData(Primary)'!AY8</f>
        <v>4.9545262458963402E-2</v>
      </c>
      <c r="CJ13" s="13">
        <f>'NormalisedData(Primary)'!G8</f>
        <v>0.94554905694488545</v>
      </c>
      <c r="CK13" s="13">
        <f>'NormalisedData(Primary)'!AV8</f>
        <v>1.0572659253303203</v>
      </c>
      <c r="CL13" s="13">
        <f>'NormalisedData(Primary)'!AX8</f>
        <v>-1.6513786583074235</v>
      </c>
      <c r="CM13" s="13">
        <f>'NormalisedData(Primary)'!CB8</f>
        <v>6.5780923491805171E-2</v>
      </c>
      <c r="CN13" s="13">
        <f>'NormalisedData(Primary)'!CC8</f>
        <v>-0.42686974853903881</v>
      </c>
    </row>
    <row r="14" spans="1:192">
      <c r="A14" s="16" t="s">
        <v>29</v>
      </c>
      <c r="B14" s="37">
        <f>'NormalisedData(Secondary)'!G8</f>
        <v>0.38520744633417686</v>
      </c>
      <c r="C14" s="37">
        <f>'NormalisedData(Secondary)'!O8</f>
        <v>-0.92499216980416055</v>
      </c>
      <c r="D14" s="37">
        <f>'NormalisedData(Secondary)'!W8</f>
        <v>-0.63150625599864052</v>
      </c>
      <c r="E14" s="37">
        <f>'NormalisedData(Secondary)'!AE8</f>
        <v>-0.52643499305416208</v>
      </c>
      <c r="F14" s="37">
        <f>'NormalisedData(Secondary)'!AM8</f>
        <v>-0.56652568042575546</v>
      </c>
      <c r="G14" s="37">
        <f>'NormalisedData(Secondary)'!AU8</f>
        <v>-0.58793806938884685</v>
      </c>
      <c r="H14" s="37">
        <f>'NormalisedData(Secondary)'!BC8</f>
        <v>-1.8150093280606281</v>
      </c>
      <c r="I14" s="37">
        <f>'NormalisedData(Secondary)'!BK8</f>
        <v>-2.8746014216467177</v>
      </c>
      <c r="J14" s="37">
        <f>'NormalisedData(Primary)'!B9</f>
        <v>-1.8431761029879019</v>
      </c>
      <c r="K14" s="37">
        <f>'NormalisedData(Primary)'!BA9</f>
        <v>-6.8315460237366024E-2</v>
      </c>
      <c r="L14" s="37">
        <f>'NormalisedData(Secondary)'!BS8</f>
        <v>-1.0252407060293147</v>
      </c>
      <c r="M14" s="37">
        <f>'NormalisedData(Secondary)'!G93</f>
        <v>-0.82916307152628133</v>
      </c>
      <c r="N14" s="37" t="str">
        <f>'NormalisedData(Secondary)'!O93</f>
        <v>N/A</v>
      </c>
      <c r="O14" s="37">
        <f>'NormalisedData(Secondary)'!W93</f>
        <v>-1.8016070939794684</v>
      </c>
      <c r="P14" s="37" t="str">
        <f>'NormalisedData(Secondary)'!AE93</f>
        <v/>
      </c>
      <c r="Q14" s="37">
        <f>'NormalisedData(Secondary)'!AM93</f>
        <v>-1.052601507688542E-3</v>
      </c>
      <c r="R14" s="37">
        <f>'NormalisedData(Secondary)'!AU93</f>
        <v>-1.5584672585549511</v>
      </c>
      <c r="S14" s="37">
        <f>'NormalisedData(Primary)'!S9</f>
        <v>-1.5082896030396975</v>
      </c>
      <c r="T14" s="37">
        <f>'NormalisedData(Primary)'!T9</f>
        <v>-1.3139184862485376</v>
      </c>
      <c r="U14" s="37">
        <f>'NormalisedData(Primary)'!U9</f>
        <v>-0.93774851767401624</v>
      </c>
      <c r="V14" s="37">
        <f>'NormalisedData(Secondary)'!BC93</f>
        <v>-2.0963745381215957</v>
      </c>
      <c r="W14" s="37" t="str">
        <f>'NormalisedData(Secondary)'!G177</f>
        <v>N/A</v>
      </c>
      <c r="X14" s="37">
        <f>'NormalisedData(Secondary)'!O177</f>
        <v>0.41333971083970644</v>
      </c>
      <c r="Y14" s="37" t="str">
        <f>'NormalisedData(Secondary)'!W177</f>
        <v>N/A</v>
      </c>
      <c r="Z14" s="37">
        <f>'NormalisedData(Primary)'!AL9</f>
        <v>-1.6220103239443455</v>
      </c>
      <c r="AA14" s="37">
        <f>'NormalisedData(Primary)'!AM9</f>
        <v>-0.4105937372358418</v>
      </c>
      <c r="AB14" s="37">
        <f>'NormalisedData(Primary)'!AN9</f>
        <v>-1.2823433707163474</v>
      </c>
      <c r="AC14" s="37">
        <f>'NormalisedData(Primary)'!AO9</f>
        <v>-0.93999327907208174</v>
      </c>
      <c r="AD14" s="37">
        <f>'NormalisedData(Primary)'!AP9</f>
        <v>-1.5613410292418928</v>
      </c>
      <c r="AE14" s="37">
        <f>'NormalisedData(Secondary)'!AE177</f>
        <v>6.1957094833361551E-2</v>
      </c>
      <c r="AF14" s="37">
        <f>'NormalisedData(Secondary)'!AM177</f>
        <v>-0.32236888472872693</v>
      </c>
      <c r="AG14" s="37">
        <f>'NormalisedData(Secondary)'!AU177</f>
        <v>0.42846255397113814</v>
      </c>
      <c r="AH14" s="37">
        <f>'NormalisedData(Secondary)'!BC177</f>
        <v>0.50318177177683265</v>
      </c>
      <c r="AI14" s="37">
        <f>'NormalisedData(Secondary)'!BK177</f>
        <v>-0.53737738567230142</v>
      </c>
      <c r="AJ14" s="37">
        <f>'NormalisedData(Primary)'!H9</f>
        <v>0.78943916133174841</v>
      </c>
      <c r="AK14" s="37">
        <f>'NormalisedData(Primary)'!K9</f>
        <v>1.1229625632975384</v>
      </c>
      <c r="AL14" s="37">
        <f>'NormalisedData(Primary)'!L9</f>
        <v>8.1632474117397089E-2</v>
      </c>
      <c r="AM14" s="37">
        <f>'NormalisedData(Primary)'!BV9</f>
        <v>-1.6962882398484136</v>
      </c>
      <c r="AN14" s="37">
        <f>'NormalisedData(Primary)'!BW9</f>
        <v>-0.752160865432698</v>
      </c>
      <c r="AO14" s="37">
        <f>'NormalisedData(Primary)'!BX9</f>
        <v>-1.4986077697834308</v>
      </c>
      <c r="AP14" s="37">
        <f>'NormalisedData(Secondary)'!G264</f>
        <v>-0.71685680338722568</v>
      </c>
      <c r="AQ14" s="37">
        <f>'NormalisedData(Secondary)'!O264</f>
        <v>-1.5886009131905983</v>
      </c>
      <c r="AR14" s="37">
        <f>'NormalisedData(Primary)'!C9</f>
        <v>-0.4161637531607808</v>
      </c>
      <c r="AS14" s="37">
        <f>'NormalisedData(Primary)'!D9</f>
        <v>-0.34944984267998347</v>
      </c>
      <c r="AT14" s="37">
        <f>'NormalisedData(Primary)'!E9</f>
        <v>-0.97940426708853168</v>
      </c>
      <c r="AU14" s="37">
        <f>'NormalisedData(Primary)'!F9</f>
        <v>0.35229797546757918</v>
      </c>
      <c r="AV14" s="37">
        <f>'NormalisedData(Primary)'!O9</f>
        <v>-1.2847103283403676</v>
      </c>
      <c r="AW14" s="37">
        <f>'NormalisedData(Primary)'!P9</f>
        <v>-1.5029384972467941</v>
      </c>
      <c r="AX14" s="37">
        <f>'NormalisedData(Primary)'!Q9</f>
        <v>-1.147972982147357</v>
      </c>
      <c r="AY14" s="37">
        <f>'NormalisedData(Primary)'!AQ9</f>
        <v>-0.36837529045655565</v>
      </c>
      <c r="AZ14" s="37">
        <f>'NormalisedData(Primary)'!AR9</f>
        <v>-0.7802631924132919</v>
      </c>
      <c r="BA14" s="37">
        <f>'NormalisedData(Primary)'!AS9</f>
        <v>1.849977130492831E-2</v>
      </c>
      <c r="BB14" s="37">
        <f>'NormalisedData(Primary)'!AT9</f>
        <v>-0.46200051517186763</v>
      </c>
      <c r="BC14" s="37">
        <f>'NormalisedData(Primary)'!BU9</f>
        <v>-1.0587764796014207</v>
      </c>
      <c r="BD14" s="37">
        <f>'NormalisedData(Primary)'!N9</f>
        <v>-0.68442581682271353</v>
      </c>
      <c r="BE14" s="37">
        <f>'NormalisedData(Primary)'!AU9</f>
        <v>-8.6782459056922445E-2</v>
      </c>
      <c r="BF14" s="37">
        <f>'NormalisedData(Secondary)'!W264</f>
        <v>-1.5696891641365778</v>
      </c>
      <c r="BG14" s="37" t="str">
        <f>'NormalisedData(Secondary)'!AE264</f>
        <v>N/A</v>
      </c>
      <c r="BH14" s="13">
        <f>'NormalisedData(Secondary)'!AM264</f>
        <v>-1.4011137583544937</v>
      </c>
      <c r="BI14" s="13">
        <f>'NormalisedData(Primary)'!AZ9</f>
        <v>-2.309051058870299</v>
      </c>
      <c r="BJ14" s="13">
        <f>'NormalisedData(Primary)'!AW9</f>
        <v>-1.1489975494784559</v>
      </c>
      <c r="BK14" s="13" t="str">
        <f>'NormalisedData(Secondary)'!AU264</f>
        <v>N/A</v>
      </c>
      <c r="BL14" s="13">
        <f>'NormalisedData(Secondary)'!BC264</f>
        <v>-1.3659728185264219</v>
      </c>
      <c r="BM14" s="13">
        <f>'NormalisedData(Secondary)'!G349</f>
        <v>-1.2639436465985336</v>
      </c>
      <c r="BN14" s="13">
        <f>'NormalisedData(Primary)'!R9</f>
        <v>-7.2123369893977787E-2</v>
      </c>
      <c r="BO14" s="13">
        <f>'NormalisedData(Primary)'!M9</f>
        <v>-1.114412771573432</v>
      </c>
      <c r="BP14" s="13">
        <f>'NormalisedData(Primary)'!CD9</f>
        <v>-0.58734216488775026</v>
      </c>
      <c r="BQ14" s="13">
        <f>'NormalisedData(Primary)'!I9</f>
        <v>-1.1535535423768675</v>
      </c>
      <c r="BR14" s="13">
        <f>'NormalisedData(Primary)'!J9</f>
        <v>-0.74252013189734789</v>
      </c>
      <c r="BS14" s="13">
        <f>'NormalisedData(Primary)'!BY9</f>
        <v>-0.99979268217112804</v>
      </c>
      <c r="BT14" s="13">
        <f>'NormalisedData(Primary)'!CE9</f>
        <v>-0.74322408058138845</v>
      </c>
      <c r="BU14" s="13">
        <f>'NormalisedData(Primary)'!BZ9</f>
        <v>-0.71403369383688886</v>
      </c>
      <c r="BV14" s="13">
        <f>'NormalisedData(Secondary)'!O349</f>
        <v>-0.9900296303790177</v>
      </c>
      <c r="BW14" s="13">
        <f>'NormalisedData(Secondary)'!W349</f>
        <v>-1.1880349304040674</v>
      </c>
      <c r="BX14" s="13">
        <f>'NormalisedData(Primary)'!AB9</f>
        <v>-1.4541120636874076</v>
      </c>
      <c r="BY14" s="13">
        <f>'NormalisedData(Primary)'!AC9</f>
        <v>-1.4684950911644836</v>
      </c>
      <c r="BZ14" s="13">
        <f>'NormalisedData(Primary)'!AD9</f>
        <v>-1.7716868011390337</v>
      </c>
      <c r="CA14" s="13">
        <f>'NormalisedData(Primary)'!AE9</f>
        <v>-1.1838830209548166</v>
      </c>
      <c r="CB14" s="13">
        <f>'NormalisedData(Primary)'!AF9</f>
        <v>-0.6225414870681345</v>
      </c>
      <c r="CC14" s="13">
        <f>'NormalisedData(Primary)'!AG9</f>
        <v>-1.6479496514379952</v>
      </c>
      <c r="CD14" s="13">
        <f>'NormalisedData(Primary)'!AH9</f>
        <v>-1.1670381513579537</v>
      </c>
      <c r="CE14" s="13">
        <f>'NormalisedData(Primary)'!CA9</f>
        <v>-0.87202205070772798</v>
      </c>
      <c r="CF14" s="13">
        <f>'NormalisedData(Primary)'!AI9</f>
        <v>-0.49416641289103824</v>
      </c>
      <c r="CG14" s="13">
        <f>'NormalisedData(Primary)'!AJ9</f>
        <v>-1.5520291193308862</v>
      </c>
      <c r="CH14" s="13">
        <f>'NormalisedData(Primary)'!AK9</f>
        <v>-1.1338599639428522</v>
      </c>
      <c r="CI14" s="13">
        <f>'NormalisedData(Primary)'!AY9</f>
        <v>-1.3837284015324789</v>
      </c>
      <c r="CJ14" s="13">
        <f>'NormalisedData(Primary)'!G9</f>
        <v>-0.58013766840443148</v>
      </c>
      <c r="CK14" s="13">
        <f>'NormalisedData(Primary)'!AV9</f>
        <v>-1.7052676215005163</v>
      </c>
      <c r="CL14" s="13">
        <f>'NormalisedData(Primary)'!AX9</f>
        <v>-0.71598235535007182</v>
      </c>
      <c r="CM14" s="13">
        <f>'NormalisedData(Primary)'!CB9</f>
        <v>-0.49701142193808334</v>
      </c>
      <c r="CN14" s="13">
        <f>'NormalisedData(Primary)'!CC9</f>
        <v>-0.42686974853903881</v>
      </c>
    </row>
    <row r="15" spans="1:192">
      <c r="A15" s="16" t="s">
        <v>180</v>
      </c>
      <c r="B15" s="37">
        <f>'NormalisedData(Secondary)'!G9</f>
        <v>0.1017748167957668</v>
      </c>
      <c r="C15" s="37" t="str">
        <f>'NormalisedData(Secondary)'!O9</f>
        <v>N/A</v>
      </c>
      <c r="D15" s="37">
        <f>'NormalisedData(Secondary)'!W9</f>
        <v>-0.59718201375292812</v>
      </c>
      <c r="E15" s="37">
        <f>'NormalisedData(Secondary)'!AE9</f>
        <v>-0.52643499305416208</v>
      </c>
      <c r="F15" s="37">
        <f>'NormalisedData(Secondary)'!AM9</f>
        <v>2.3200794016090751</v>
      </c>
      <c r="G15" s="37">
        <f>'NormalisedData(Secondary)'!AU9</f>
        <v>-0.5736185492574517</v>
      </c>
      <c r="H15" s="37">
        <f>'NormalisedData(Secondary)'!BC9</f>
        <v>-1.2163501589299328</v>
      </c>
      <c r="I15" s="37">
        <f>'NormalisedData(Secondary)'!BK9</f>
        <v>0.34323599064438426</v>
      </c>
      <c r="J15" s="37">
        <f>'NormalisedData(Primary)'!B10</f>
        <v>-1.8431761029879019</v>
      </c>
      <c r="K15" s="37">
        <f>'NormalisedData(Primary)'!BA10</f>
        <v>-6.8315460237366024E-2</v>
      </c>
      <c r="L15" s="37">
        <f>'NormalisedData(Secondary)'!BS9</f>
        <v>-0.96939430528593362</v>
      </c>
      <c r="M15" s="37">
        <f>'NormalisedData(Secondary)'!G94</f>
        <v>0.60788763062984796</v>
      </c>
      <c r="N15" s="37">
        <f>'NormalisedData(Secondary)'!O94</f>
        <v>-0.70487023214140443</v>
      </c>
      <c r="O15" s="37">
        <f>'NormalisedData(Secondary)'!W94</f>
        <v>0.20961866364367798</v>
      </c>
      <c r="P15" s="37">
        <f>'NormalisedData(Secondary)'!AE94</f>
        <v>6.3204453440202188E-2</v>
      </c>
      <c r="Q15" s="37">
        <f>'NormalisedData(Secondary)'!AM94</f>
        <v>-1.8015415909528279E-2</v>
      </c>
      <c r="R15" s="37">
        <f>'NormalisedData(Secondary)'!AU94</f>
        <v>-0.75595074270656593</v>
      </c>
      <c r="S15" s="37">
        <f>'NormalisedData(Primary)'!S10</f>
        <v>-0.41421684620791682</v>
      </c>
      <c r="T15" s="37">
        <f>'NormalisedData(Primary)'!T10</f>
        <v>-1.3139184862485376</v>
      </c>
      <c r="U15" s="37">
        <f>'NormalisedData(Primary)'!U10</f>
        <v>-0.93774851767401624</v>
      </c>
      <c r="V15" s="37">
        <f>'NormalisedData(Secondary)'!BC94</f>
        <v>0.13917795109098885</v>
      </c>
      <c r="W15" s="37" t="str">
        <f>'NormalisedData(Secondary)'!G178</f>
        <v>N/A</v>
      </c>
      <c r="X15" s="37">
        <f>'NormalisedData(Secondary)'!O178</f>
        <v>-0.11922411896380133</v>
      </c>
      <c r="Y15" s="37" t="str">
        <f>'NormalisedData(Secondary)'!W178</f>
        <v>N/A</v>
      </c>
      <c r="Z15" s="37">
        <f>'NormalisedData(Primary)'!AL10</f>
        <v>-0.84612743276624325</v>
      </c>
      <c r="AA15" s="37">
        <f>'NormalisedData(Primary)'!AM10</f>
        <v>-1.7625487256953212</v>
      </c>
      <c r="AB15" s="37">
        <f>'NormalisedData(Primary)'!AN10</f>
        <v>-2.7119044093699307E-2</v>
      </c>
      <c r="AC15" s="37">
        <f>'NormalisedData(Primary)'!AO10</f>
        <v>-1.7859872302369555</v>
      </c>
      <c r="AD15" s="37">
        <f>'NormalisedData(Primary)'!AP10</f>
        <v>-1.5613410292418928</v>
      </c>
      <c r="AE15" s="37">
        <f>'NormalisedData(Secondary)'!AE178</f>
        <v>0.39918005260354067</v>
      </c>
      <c r="AF15" s="37">
        <f>'NormalisedData(Secondary)'!AM178</f>
        <v>-0.15426893823651938</v>
      </c>
      <c r="AG15" s="37">
        <f>'NormalisedData(Secondary)'!AU178</f>
        <v>-7.4515226777589372E-2</v>
      </c>
      <c r="AH15" s="37">
        <f>'NormalisedData(Secondary)'!BC178</f>
        <v>0.50318177177683265</v>
      </c>
      <c r="AI15" s="37">
        <f>'NormalisedData(Secondary)'!BK178</f>
        <v>0.63012895512620359</v>
      </c>
      <c r="AJ15" s="37">
        <f>'NormalisedData(Primary)'!H10</f>
        <v>0.78943916133174841</v>
      </c>
      <c r="AK15" s="37">
        <f>'NormalisedData(Primary)'!K10</f>
        <v>-2.0353696459767887</v>
      </c>
      <c r="AL15" s="37">
        <f>'NormalisedData(Primary)'!L10</f>
        <v>0.77765672711836131</v>
      </c>
      <c r="AM15" s="37">
        <f>'NormalisedData(Primary)'!BV10</f>
        <v>-1.6962882398484136</v>
      </c>
      <c r="AN15" s="37">
        <f>'NormalisedData(Primary)'!BW10</f>
        <v>-1.5243793539436012</v>
      </c>
      <c r="AO15" s="37">
        <f>'NormalisedData(Primary)'!BX10</f>
        <v>-1.4986077697834308</v>
      </c>
      <c r="AP15" s="37">
        <f>'NormalisedData(Secondary)'!G265</f>
        <v>-0.63830821913702485</v>
      </c>
      <c r="AQ15" s="37">
        <f>'NormalisedData(Secondary)'!O265</f>
        <v>-0.89251875650123536</v>
      </c>
      <c r="AR15" s="37">
        <f>'NormalisedData(Primary)'!C10</f>
        <v>-1.0181148961254816</v>
      </c>
      <c r="AS15" s="37">
        <f>'NormalisedData(Primary)'!D10</f>
        <v>-0.34944984267998347</v>
      </c>
      <c r="AT15" s="37">
        <f>'NormalisedData(Primary)'!E10</f>
        <v>-0.97940426708853168</v>
      </c>
      <c r="AU15" s="37">
        <f>'NormalisedData(Primary)'!F10</f>
        <v>-1.3262982605838272</v>
      </c>
      <c r="AV15" s="37">
        <f>'NormalisedData(Primary)'!O10</f>
        <v>-1.2847103283403676</v>
      </c>
      <c r="AW15" s="37">
        <f>'NormalisedData(Primary)'!P10</f>
        <v>-0.56408488585612315</v>
      </c>
      <c r="AX15" s="37">
        <f>'NormalisedData(Primary)'!Q10</f>
        <v>-2.0840717561802689</v>
      </c>
      <c r="AY15" s="37">
        <f>'NormalisedData(Primary)'!AQ10</f>
        <v>-0.36837529045655565</v>
      </c>
      <c r="AZ15" s="37">
        <f>'NormalisedData(Primary)'!AR10</f>
        <v>-0.7802631924132919</v>
      </c>
      <c r="BA15" s="37">
        <f>'NormalisedData(Primary)'!AS10</f>
        <v>-1.479981704394258</v>
      </c>
      <c r="BB15" s="37">
        <f>'NormalisedData(Primary)'!AT10</f>
        <v>-0.46200051517186763</v>
      </c>
      <c r="BC15" s="37">
        <f>'NormalisedData(Primary)'!BU10</f>
        <v>-0.53365728327224815</v>
      </c>
      <c r="BD15" s="37">
        <f>'NormalisedData(Primary)'!N10</f>
        <v>-1.3861788695143566</v>
      </c>
      <c r="BE15" s="37">
        <f>'NormalisedData(Primary)'!AU10</f>
        <v>-1.6149083685375114</v>
      </c>
      <c r="BF15" s="37">
        <f>'NormalisedData(Secondary)'!W265</f>
        <v>-1.310275154920483</v>
      </c>
      <c r="BG15" s="37" t="str">
        <f>'NormalisedData(Secondary)'!AE265</f>
        <v>N/A</v>
      </c>
      <c r="BH15" s="13">
        <f>'NormalisedData(Secondary)'!AM265</f>
        <v>-0.77257466121170393</v>
      </c>
      <c r="BI15" s="13">
        <f>'NormalisedData(Primary)'!AZ10</f>
        <v>-1.4371017079682282</v>
      </c>
      <c r="BJ15" s="13">
        <f>'NormalisedData(Primary)'!AW10</f>
        <v>-2.1461632799186874</v>
      </c>
      <c r="BK15" s="13" t="str">
        <f>'NormalisedData(Secondary)'!AU265</f>
        <v>N/A</v>
      </c>
      <c r="BL15" s="13">
        <f>'NormalisedData(Secondary)'!BC265</f>
        <v>-1.3659728185264219</v>
      </c>
      <c r="BM15" s="13">
        <f>'NormalisedData(Secondary)'!G350</f>
        <v>-0.7641254104334505</v>
      </c>
      <c r="BN15" s="13">
        <f>'NormalisedData(Primary)'!R10</f>
        <v>-1.1030633042608364</v>
      </c>
      <c r="BO15" s="13">
        <f>'NormalisedData(Primary)'!M10</f>
        <v>-1.114412771573432</v>
      </c>
      <c r="BP15" s="13">
        <f>'NormalisedData(Primary)'!CD10</f>
        <v>-0.58734216488775026</v>
      </c>
      <c r="BQ15" s="13">
        <f>'NormalisedData(Primary)'!I10</f>
        <v>-0.54284872582440824</v>
      </c>
      <c r="BR15" s="13">
        <f>'NormalisedData(Primary)'!J10</f>
        <v>-0.10607430455676391</v>
      </c>
      <c r="BS15" s="13">
        <f>'NormalisedData(Primary)'!BY10</f>
        <v>-0.56971426581818474</v>
      </c>
      <c r="BT15" s="13">
        <f>'NormalisedData(Primary)'!CE10</f>
        <v>-0.74322408058138845</v>
      </c>
      <c r="BU15" s="13">
        <f>'NormalisedData(Primary)'!BZ10</f>
        <v>-0.71403369383688886</v>
      </c>
      <c r="BV15" s="13">
        <f>'NormalisedData(Secondary)'!O350</f>
        <v>-1.1657597454124229</v>
      </c>
      <c r="BW15" s="13">
        <f>'NormalisedData(Secondary)'!W350</f>
        <v>-0.28385264108983072</v>
      </c>
      <c r="BX15" s="13">
        <f>'NormalisedData(Primary)'!AB10</f>
        <v>-1.4541120636874076</v>
      </c>
      <c r="BY15" s="13">
        <f>'NormalisedData(Primary)'!AC10</f>
        <v>-1.4684950911644836</v>
      </c>
      <c r="BZ15" s="13">
        <f>'NormalisedData(Primary)'!AD10</f>
        <v>-1.7716868011390337</v>
      </c>
      <c r="CA15" s="13">
        <f>'NormalisedData(Primary)'!AE10</f>
        <v>-1.1838830209548166</v>
      </c>
      <c r="CB15" s="13">
        <f>'NormalisedData(Primary)'!AF10</f>
        <v>-1.4043377731536988</v>
      </c>
      <c r="CC15" s="13">
        <f>'NormalisedData(Primary)'!AG10</f>
        <v>-1.6479496514379952</v>
      </c>
      <c r="CD15" s="13">
        <f>'NormalisedData(Primary)'!AH10</f>
        <v>-1.1670381513579537</v>
      </c>
      <c r="CE15" s="13">
        <f>'NormalisedData(Primary)'!CA10</f>
        <v>-0.87202205070772798</v>
      </c>
      <c r="CF15" s="13">
        <f>'NormalisedData(Primary)'!AI10</f>
        <v>-1.1842953688250744</v>
      </c>
      <c r="CG15" s="13">
        <f>'NormalisedData(Primary)'!AJ10</f>
        <v>-1.5520291193308862</v>
      </c>
      <c r="CH15" s="13">
        <f>'NormalisedData(Primary)'!AK10</f>
        <v>-2.1109095073404163</v>
      </c>
      <c r="CI15" s="13">
        <f>'NormalisedData(Primary)'!AY10</f>
        <v>-1.3837284015324789</v>
      </c>
      <c r="CJ15" s="13">
        <f>'NormalisedData(Primary)'!G10</f>
        <v>-2.1058243937537484</v>
      </c>
      <c r="CK15" s="13">
        <f>'NormalisedData(Primary)'!AV10</f>
        <v>-1.7052676215005163</v>
      </c>
      <c r="CL15" s="13">
        <f>'NormalisedData(Primary)'!AX10</f>
        <v>-1.6513786583074235</v>
      </c>
      <c r="CM15" s="13">
        <f>'NormalisedData(Primary)'!CB10</f>
        <v>-0.49701142193808334</v>
      </c>
      <c r="CN15" s="13">
        <f>'NormalisedData(Primary)'!CC10</f>
        <v>-0.42686974853903881</v>
      </c>
    </row>
    <row r="16" spans="1:192">
      <c r="A16" s="16" t="s">
        <v>30</v>
      </c>
      <c r="B16" s="37">
        <f>'NormalisedData(Secondary)'!G10</f>
        <v>0.47874021408185169</v>
      </c>
      <c r="C16" s="37">
        <f>'NormalisedData(Secondary)'!O10</f>
        <v>-0.42986036241349018</v>
      </c>
      <c r="D16" s="37">
        <f>'NormalisedData(Secondary)'!W10</f>
        <v>-0.37250694599877643</v>
      </c>
      <c r="E16" s="37">
        <f>'NormalisedData(Secondary)'!AE10</f>
        <v>-0.46288737291379151</v>
      </c>
      <c r="F16" s="37">
        <f>'NormalisedData(Secondary)'!AM10</f>
        <v>-0.31789913737424219</v>
      </c>
      <c r="G16" s="37">
        <f>'NormalisedData(Secondary)'!AU10</f>
        <v>-0.51676170042097691</v>
      </c>
      <c r="H16" s="37">
        <f>'NormalisedData(Secondary)'!BC10</f>
        <v>0.60699462476527133</v>
      </c>
      <c r="I16" s="37">
        <f>'NormalisedData(Secondary)'!BK10</f>
        <v>0.34323599064438426</v>
      </c>
      <c r="J16" s="37">
        <f>'NormalisedData(Primary)'!B11</f>
        <v>-0.45047774158846116</v>
      </c>
      <c r="K16" s="37">
        <f>'NormalisedData(Primary)'!BA11</f>
        <v>-1.7975505474956934</v>
      </c>
      <c r="L16" s="37">
        <f>'NormalisedData(Secondary)'!BS10</f>
        <v>-0.32610124811545294</v>
      </c>
      <c r="M16" s="37">
        <f>'NormalisedData(Secondary)'!G95</f>
        <v>-0.17733524538677867</v>
      </c>
      <c r="N16" s="37">
        <f>'NormalisedData(Secondary)'!O95</f>
        <v>-9.0919461288697101E-2</v>
      </c>
      <c r="O16" s="37">
        <f>'NormalisedData(Secondary)'!W95</f>
        <v>0.40709878433627905</v>
      </c>
      <c r="P16" s="37">
        <f>'NormalisedData(Secondary)'!AE95</f>
        <v>0.21950216255872335</v>
      </c>
      <c r="Q16" s="37">
        <f>'NormalisedData(Secondary)'!AM95</f>
        <v>0.17207224918182323</v>
      </c>
      <c r="R16" s="37">
        <f>'NormalisedData(Secondary)'!AU95</f>
        <v>-0.59544743953688872</v>
      </c>
      <c r="S16" s="37">
        <f>'NormalisedData(Primary)'!S11</f>
        <v>0.31516499167993689</v>
      </c>
      <c r="T16" s="37">
        <f>'NormalisedData(Primary)'!T11</f>
        <v>-1.0725865193865659E-2</v>
      </c>
      <c r="U16" s="37">
        <f>'NormalisedData(Primary)'!U11</f>
        <v>-0.14099016174819129</v>
      </c>
      <c r="V16" s="37">
        <f>'NormalisedData(Secondary)'!BC95</f>
        <v>0.44852962949851533</v>
      </c>
      <c r="W16" s="37">
        <f>'NormalisedData(Secondary)'!G179</f>
        <v>-8.6921988465873345E-2</v>
      </c>
      <c r="X16" s="37" t="str">
        <f>'NormalisedData(Secondary)'!O179</f>
        <v>N/A</v>
      </c>
      <c r="Y16" s="37" t="str">
        <f>'NormalisedData(Secondary)'!W179</f>
        <v>N/A</v>
      </c>
      <c r="Z16" s="37">
        <f>'NormalisedData(Primary)'!AL11</f>
        <v>-0.32887217198084173</v>
      </c>
      <c r="AA16" s="37">
        <f>'NormalisedData(Primary)'!AM11</f>
        <v>-0.4105937372358418</v>
      </c>
      <c r="AB16" s="37">
        <f>'NormalisedData(Primary)'!AN11</f>
        <v>0.91429920087328675</v>
      </c>
      <c r="AC16" s="37">
        <f>'NormalisedData(Primary)'!AO11</f>
        <v>-0.37599731162883265</v>
      </c>
      <c r="AD16" s="37">
        <f>'NormalisedData(Primary)'!AP11</f>
        <v>0.61165937228032918</v>
      </c>
      <c r="AE16" s="37">
        <f>'NormalisedData(Secondary)'!AE179</f>
        <v>-0.2130476050456408</v>
      </c>
      <c r="AF16" s="37">
        <f>'NormalisedData(Secondary)'!AM179</f>
        <v>0.61151970689464974</v>
      </c>
      <c r="AG16" s="37">
        <f>'NormalisedData(Secondary)'!AU179</f>
        <v>0.42846255397113814</v>
      </c>
      <c r="AH16" s="37">
        <f>'NormalisedData(Secondary)'!BC179</f>
        <v>0.50318177177683265</v>
      </c>
      <c r="AI16" s="37">
        <f>'NormalisedData(Secondary)'!BK179</f>
        <v>-0.24419193686191462</v>
      </c>
      <c r="AJ16" s="37">
        <f>'NormalisedData(Primary)'!H11</f>
        <v>-0.15092219260754028</v>
      </c>
      <c r="AK16" s="37">
        <f>'NormalisedData(Primary)'!K11</f>
        <v>-0.4562035413396251</v>
      </c>
      <c r="AL16" s="37">
        <f>'NormalisedData(Primary)'!L11</f>
        <v>0.77765672711836131</v>
      </c>
      <c r="AM16" s="37">
        <f>'NormalisedData(Primary)'!BV11</f>
        <v>0.96155874061174629</v>
      </c>
      <c r="AN16" s="37">
        <f>'NormalisedData(Primary)'!BW11</f>
        <v>1.1783853558445598</v>
      </c>
      <c r="AO16" s="37">
        <f>'NormalisedData(Primary)'!BX11</f>
        <v>0.61869128110325111</v>
      </c>
      <c r="AP16" s="37">
        <f>'NormalisedData(Secondary)'!G266</f>
        <v>1.3927851286943667E-2</v>
      </c>
      <c r="AQ16" s="37">
        <f>'NormalisedData(Secondary)'!O266</f>
        <v>0.44383970465820871</v>
      </c>
      <c r="AR16" s="37">
        <f>'NormalisedData(Primary)'!C11</f>
        <v>0.18578738980392004</v>
      </c>
      <c r="AS16" s="37">
        <f>'NormalisedData(Primary)'!D11</f>
        <v>1.1247916811261969</v>
      </c>
      <c r="AT16" s="37">
        <f>'NormalisedData(Primary)'!E11</f>
        <v>-0.36203659678369843</v>
      </c>
      <c r="AU16" s="37">
        <f>'NormalisedData(Primary)'!F11</f>
        <v>0.35229797546757918</v>
      </c>
      <c r="AV16" s="37">
        <f>'NormalisedData(Primary)'!O11</f>
        <v>1.6301786519276933</v>
      </c>
      <c r="AW16" s="37">
        <f>'NormalisedData(Primary)'!P11</f>
        <v>0.68771992933143788</v>
      </c>
      <c r="AX16" s="37">
        <f>'NormalisedData(Primary)'!Q11</f>
        <v>-1.147972982147357</v>
      </c>
      <c r="AY16" s="37">
        <f>'NormalisedData(Primary)'!AQ11</f>
        <v>-0.36837529045655565</v>
      </c>
      <c r="AZ16" s="37">
        <f>'NormalisedData(Primary)'!AR11</f>
        <v>0.57890494920986146</v>
      </c>
      <c r="BA16" s="37">
        <f>'NormalisedData(Primary)'!AS11</f>
        <v>0.61789236158460281</v>
      </c>
      <c r="BB16" s="37">
        <f>'NormalisedData(Primary)'!AT11</f>
        <v>1.1372320373461355</v>
      </c>
      <c r="BC16" s="37">
        <f>'NormalisedData(Primary)'!BU11</f>
        <v>-4.9886055157970857E-2</v>
      </c>
      <c r="BD16" s="37">
        <f>'NormalisedData(Primary)'!N11</f>
        <v>1.069956814906394</v>
      </c>
      <c r="BE16" s="37">
        <f>'NormalisedData(Primary)'!AU11</f>
        <v>0.52446790473531313</v>
      </c>
      <c r="BF16" s="37">
        <f>'NormalisedData(Secondary)'!W266</f>
        <v>-1.8711026860372831E-2</v>
      </c>
      <c r="BG16" s="37">
        <f>'NormalisedData(Secondary)'!AE266</f>
        <v>-0.81211384968542843</v>
      </c>
      <c r="BH16" s="13">
        <f>'NormalisedData(Secondary)'!AM266</f>
        <v>-2.5885065106438131E-2</v>
      </c>
      <c r="BI16" s="13">
        <f>'NormalisedData(Primary)'!AZ11</f>
        <v>0.74277166928694971</v>
      </c>
      <c r="BJ16" s="13">
        <f>'NormalisedData(Primary)'!AW11</f>
        <v>-0.48422039585163507</v>
      </c>
      <c r="BK16" s="13">
        <f>'NormalisedData(Secondary)'!AU266</f>
        <v>-0.14029529389478423</v>
      </c>
      <c r="BL16" s="13">
        <f>'NormalisedData(Secondary)'!BC266</f>
        <v>0.44291761690638787</v>
      </c>
      <c r="BM16" s="13">
        <f>'NormalisedData(Secondary)'!G351</f>
        <v>-0.33094960575704535</v>
      </c>
      <c r="BN16" s="13">
        <f>'NormalisedData(Primary)'!R11</f>
        <v>0.61516991968392809</v>
      </c>
      <c r="BO16" s="13">
        <f>'NormalisedData(Primary)'!M11</f>
        <v>-0.36840091622262211</v>
      </c>
      <c r="BP16" s="13">
        <f>'NormalisedData(Primary)'!CD11</f>
        <v>-0.58734216488775026</v>
      </c>
      <c r="BQ16" s="13">
        <f>'NormalisedData(Primary)'!I11</f>
        <v>-0.54284872582440824</v>
      </c>
      <c r="BR16" s="13">
        <f>'NormalisedData(Primary)'!J11</f>
        <v>-0.10607430455676391</v>
      </c>
      <c r="BS16" s="13">
        <f>'NormalisedData(Primary)'!BY11</f>
        <v>0.72052098324064517</v>
      </c>
      <c r="BT16" s="13">
        <f>'NormalisedData(Primary)'!CE11</f>
        <v>-0.74322408058138845</v>
      </c>
      <c r="BU16" s="13">
        <f>'NormalisedData(Primary)'!BZ11</f>
        <v>-0.71403369383688886</v>
      </c>
      <c r="BV16" s="13">
        <f>'NormalisedData(Secondary)'!O351</f>
        <v>0.41681355290172378</v>
      </c>
      <c r="BW16" s="13">
        <f>'NormalisedData(Secondary)'!W351</f>
        <v>-2.5514844142905797E-2</v>
      </c>
      <c r="BX16" s="13">
        <f>'NormalisedData(Primary)'!AB11</f>
        <v>-5.6093343703075019E-2</v>
      </c>
      <c r="BY16" s="13">
        <f>'NormalisedData(Primary)'!AC11</f>
        <v>1.0244292103033676</v>
      </c>
      <c r="BZ16" s="13">
        <f>'NormalisedData(Primary)'!AD11</f>
        <v>0.28260034864794398</v>
      </c>
      <c r="CA16" s="13">
        <f>'NormalisedData(Primary)'!AE11</f>
        <v>0.21603704761949211</v>
      </c>
      <c r="CB16" s="13">
        <f>'NormalisedData(Primary)'!AF11</f>
        <v>-0.6225414870681345</v>
      </c>
      <c r="CC16" s="13">
        <f>'NormalisedData(Primary)'!AG11</f>
        <v>-8.855804201652788E-2</v>
      </c>
      <c r="CD16" s="13">
        <f>'NormalisedData(Primary)'!AH11</f>
        <v>-0.44543440891524955</v>
      </c>
      <c r="CE16" s="13">
        <f>'NormalisedData(Primary)'!CA11</f>
        <v>1.162696067610304</v>
      </c>
      <c r="CF16" s="13">
        <f>'NormalisedData(Primary)'!AI11</f>
        <v>0.19596254304299787</v>
      </c>
      <c r="CG16" s="13">
        <f>'NormalisedData(Primary)'!AJ11</f>
        <v>1.4627037023909792</v>
      </c>
      <c r="CH16" s="13">
        <f>'NormalisedData(Primary)'!AK11</f>
        <v>1.1459223039847972</v>
      </c>
      <c r="CI16" s="13">
        <f>'NormalisedData(Primary)'!AY11</f>
        <v>4.9545262458963402E-2</v>
      </c>
      <c r="CJ16" s="13">
        <f>'NormalisedData(Primary)'!G11</f>
        <v>0.94554905694488545</v>
      </c>
      <c r="CK16" s="13">
        <f>'NormalisedData(Primary)'!AV11</f>
        <v>-0.1266770233114668</v>
      </c>
      <c r="CL16" s="13">
        <f>'NormalisedData(Primary)'!AX11</f>
        <v>1.4666090182170821</v>
      </c>
      <c r="CM16" s="13">
        <f>'NormalisedData(Primary)'!CB11</f>
        <v>1.1913656143515823</v>
      </c>
      <c r="CN16" s="13">
        <f>'NormalisedData(Primary)'!CC11</f>
        <v>1.3991841757668495</v>
      </c>
    </row>
    <row r="17" spans="1:92">
      <c r="A17" s="16" t="s">
        <v>31</v>
      </c>
      <c r="B17" s="37" t="str">
        <f>'NormalisedData(Secondary)'!G11</f>
        <v>N/A</v>
      </c>
      <c r="C17" s="37">
        <f>'NormalisedData(Secondary)'!O11</f>
        <v>-0.985764759905426</v>
      </c>
      <c r="D17" s="37">
        <f>'NormalisedData(Secondary)'!W11</f>
        <v>-0.65292436160953127</v>
      </c>
      <c r="E17" s="37">
        <f>'NormalisedData(Secondary)'!AE11</f>
        <v>-0.5597714495212418</v>
      </c>
      <c r="F17" s="37">
        <f>'NormalisedData(Secondary)'!AM11</f>
        <v>-0.53882177934401976</v>
      </c>
      <c r="G17" s="37">
        <f>'NormalisedData(Secondary)'!AU11</f>
        <v>-0.58805620083430499</v>
      </c>
      <c r="H17" s="37">
        <f>'NormalisedData(Secondary)'!BC11</f>
        <v>-2.269990296599957</v>
      </c>
      <c r="I17" s="37">
        <f>'NormalisedData(Secondary)'!BK11</f>
        <v>0.34323599064438426</v>
      </c>
      <c r="J17" s="37">
        <f>'NormalisedData(Primary)'!B12</f>
        <v>-1.0075570861482375</v>
      </c>
      <c r="K17" s="37">
        <f>'NormalisedData(Primary)'!BA12</f>
        <v>-1.7975505474956934</v>
      </c>
      <c r="L17" s="37">
        <f>'NormalisedData(Secondary)'!BS11</f>
        <v>-1.0230858037384976</v>
      </c>
      <c r="M17" s="37">
        <f>'NormalisedData(Secondary)'!G96</f>
        <v>-1.5503758686641411</v>
      </c>
      <c r="N17" s="37">
        <f>'NormalisedData(Secondary)'!O96</f>
        <v>-1.0781739590538051</v>
      </c>
      <c r="O17" s="37">
        <f>'NormalisedData(Secondary)'!W96</f>
        <v>-1.7660042487824601</v>
      </c>
      <c r="P17" s="37" t="str">
        <f>'NormalisedData(Secondary)'!AE96</f>
        <v/>
      </c>
      <c r="Q17" s="37">
        <f>'NormalisedData(Secondary)'!AM96</f>
        <v>-0.15963519196209749</v>
      </c>
      <c r="R17" s="37">
        <f>'NormalisedData(Secondary)'!AU96</f>
        <v>-2.200480471233659</v>
      </c>
      <c r="S17" s="37">
        <f>'NormalisedData(Primary)'!S12</f>
        <v>0.31516499167993689</v>
      </c>
      <c r="T17" s="37">
        <f>'NormalisedData(Primary)'!T12</f>
        <v>-1.3139184862485376</v>
      </c>
      <c r="U17" s="37">
        <f>'NormalisedData(Primary)'!U12</f>
        <v>-0.93774851767401624</v>
      </c>
      <c r="V17" s="37">
        <f>'NormalisedData(Secondary)'!BC96</f>
        <v>-2.8199549453170043</v>
      </c>
      <c r="W17" s="37">
        <f>'NormalisedData(Secondary)'!G180</f>
        <v>-0.91778480800593654</v>
      </c>
      <c r="X17" s="37" t="str">
        <f>'NormalisedData(Secondary)'!O180</f>
        <v>N/A</v>
      </c>
      <c r="Y17" s="37">
        <f>'NormalisedData(Secondary)'!W180</f>
        <v>-1.8720281569781863</v>
      </c>
      <c r="Z17" s="37">
        <f>'NormalisedData(Primary)'!AL12</f>
        <v>-0.32887217198084173</v>
      </c>
      <c r="AA17" s="37">
        <f>'NormalisedData(Primary)'!AM12</f>
        <v>0.94136125122363756</v>
      </c>
      <c r="AB17" s="37">
        <f>'NormalisedData(Primary)'!AN12</f>
        <v>-2.2237616156833333</v>
      </c>
      <c r="AC17" s="37">
        <f>'NormalisedData(Primary)'!AO12</f>
        <v>-0.93999327907208174</v>
      </c>
      <c r="AD17" s="37">
        <f>'NormalisedData(Primary)'!AP12</f>
        <v>-1.5613410292418928</v>
      </c>
      <c r="AE17" s="37">
        <f>'NormalisedData(Secondary)'!AE180</f>
        <v>0.35002762886951089</v>
      </c>
      <c r="AF17" s="37">
        <f>'NormalisedData(Secondary)'!AM180</f>
        <v>-0.66790766362937637</v>
      </c>
      <c r="AG17" s="37">
        <f>'NormalisedData(Secondary)'!AU180</f>
        <v>-1.0804707882750444</v>
      </c>
      <c r="AH17" s="37">
        <f>'NormalisedData(Secondary)'!BC180</f>
        <v>-7.0870672081244104E-2</v>
      </c>
      <c r="AI17" s="37">
        <f>'NormalisedData(Secondary)'!BK180</f>
        <v>-1.6996482720277641</v>
      </c>
      <c r="AJ17" s="37">
        <f>'NormalisedData(Primary)'!H12</f>
        <v>0.78943916133174841</v>
      </c>
      <c r="AK17" s="37">
        <f>'NormalisedData(Primary)'!K12</f>
        <v>1.1229625632975384</v>
      </c>
      <c r="AL17" s="37">
        <f>'NormalisedData(Primary)'!L12</f>
        <v>8.1632474117397089E-2</v>
      </c>
      <c r="AM17" s="37">
        <f>'NormalisedData(Primary)'!BV12</f>
        <v>-0.17751853672832227</v>
      </c>
      <c r="AN17" s="37">
        <f>'NormalisedData(Primary)'!BW12</f>
        <v>-0.752160865432698</v>
      </c>
      <c r="AO17" s="37">
        <f>'NormalisedData(Primary)'!BX12</f>
        <v>-1.4986077697834308</v>
      </c>
      <c r="AP17" s="37">
        <f>'NormalisedData(Secondary)'!G267</f>
        <v>-0.72827772072280728</v>
      </c>
      <c r="AQ17" s="37">
        <f>'NormalisedData(Secondary)'!O267</f>
        <v>-1.1711220187257416</v>
      </c>
      <c r="AR17" s="37">
        <f>'NormalisedData(Primary)'!C12</f>
        <v>-1.9210416105725328</v>
      </c>
      <c r="AS17" s="37">
        <f>'NormalisedData(Primary)'!D12</f>
        <v>-0.93914645220245563</v>
      </c>
      <c r="AT17" s="37">
        <f>'NormalisedData(Primary)'!E12</f>
        <v>1.1813825789783845</v>
      </c>
      <c r="AU17" s="37">
        <f>'NormalisedData(Primary)'!F12</f>
        <v>-0.3191405189529834</v>
      </c>
      <c r="AV17" s="37">
        <f>'NormalisedData(Primary)'!O12</f>
        <v>-0.41024363425994931</v>
      </c>
      <c r="AW17" s="37">
        <f>'NormalisedData(Primary)'!P12</f>
        <v>-1.5029384972467941</v>
      </c>
      <c r="AX17" s="37">
        <f>'NormalisedData(Primary)'!Q12</f>
        <v>-1.147972982147357</v>
      </c>
      <c r="AY17" s="37">
        <f>'NormalisedData(Primary)'!AQ12</f>
        <v>-1.8602952168056057</v>
      </c>
      <c r="AZ17" s="37">
        <f>'NormalisedData(Primary)'!AR12</f>
        <v>-0.10067912160171522</v>
      </c>
      <c r="BA17" s="37">
        <f>'NormalisedData(Primary)'!AS12</f>
        <v>1.849977130492831E-2</v>
      </c>
      <c r="BB17" s="37">
        <f>'NormalisedData(Primary)'!AT12</f>
        <v>-2.0612330676898707</v>
      </c>
      <c r="BC17" s="37">
        <f>'NormalisedData(Primary)'!BU12</f>
        <v>-1.0918548541733371</v>
      </c>
      <c r="BD17" s="37">
        <f>'NormalisedData(Primary)'!N12</f>
        <v>-1.3861788695143566</v>
      </c>
      <c r="BE17" s="37">
        <f>'NormalisedData(Primary)'!AU12</f>
        <v>-0.69803282284915802</v>
      </c>
      <c r="BF17" s="37">
        <f>'NormalisedData(Secondary)'!W267</f>
        <v>-1.5721366904862599</v>
      </c>
      <c r="BG17" s="37" t="str">
        <f>'NormalisedData(Secondary)'!AE267</f>
        <v>N/A</v>
      </c>
      <c r="BH17" s="13">
        <f>'NormalisedData(Secondary)'!AM267</f>
        <v>-1.4574043759253612</v>
      </c>
      <c r="BI17" s="13">
        <f>'NormalisedData(Primary)'!AZ12</f>
        <v>-2.309051058870299</v>
      </c>
      <c r="BJ17" s="13">
        <f>'NormalisedData(Primary)'!AW12</f>
        <v>-0.48422039585163507</v>
      </c>
      <c r="BK17" s="13" t="str">
        <f>'NormalisedData(Secondary)'!AU267</f>
        <v>N/A</v>
      </c>
      <c r="BL17" s="13">
        <f>'NormalisedData(Secondary)'!BC267</f>
        <v>-1.8181954273846239</v>
      </c>
      <c r="BM17" s="13">
        <f>'NormalisedData(Secondary)'!G352</f>
        <v>-1.105667871812924</v>
      </c>
      <c r="BN17" s="13">
        <f>'NormalisedData(Primary)'!R12</f>
        <v>-1.1030633042608364</v>
      </c>
      <c r="BO17" s="13">
        <f>'NormalisedData(Primary)'!M12</f>
        <v>-2.2334305545996469</v>
      </c>
      <c r="BP17" s="13">
        <f>'NormalisedData(Primary)'!CD12</f>
        <v>-0.58734216488775026</v>
      </c>
      <c r="BQ17" s="13">
        <f>'NormalisedData(Primary)'!I12</f>
        <v>-2.0696107672055564</v>
      </c>
      <c r="BR17" s="13">
        <f>'NormalisedData(Primary)'!J12</f>
        <v>-0.10607430455676391</v>
      </c>
      <c r="BS17" s="13">
        <f>'NormalisedData(Primary)'!BY12</f>
        <v>-0.99979268217112804</v>
      </c>
      <c r="BT17" s="13">
        <f>'NormalisedData(Primary)'!CE12</f>
        <v>-0.74322408058138845</v>
      </c>
      <c r="BU17" s="13">
        <f>'NormalisedData(Primary)'!BZ12</f>
        <v>-0.71403369383688886</v>
      </c>
      <c r="BV17" s="13">
        <f>'NormalisedData(Secondary)'!O352</f>
        <v>-0.72610037015774331</v>
      </c>
      <c r="BW17" s="13">
        <f>'NormalisedData(Secondary)'!W352</f>
        <v>-0.41302153956329374</v>
      </c>
      <c r="BX17" s="13">
        <f>'NormalisedData(Primary)'!AB12</f>
        <v>-1.4541120636874076</v>
      </c>
      <c r="BY17" s="13">
        <f>'NormalisedData(Primary)'!AC12</f>
        <v>-1.4684950911644836</v>
      </c>
      <c r="BZ17" s="13">
        <f>'NormalisedData(Primary)'!AD12</f>
        <v>-0.3043388370054782</v>
      </c>
      <c r="CA17" s="13">
        <f>'NormalisedData(Primary)'!AE12</f>
        <v>-0.4839229866676622</v>
      </c>
      <c r="CB17" s="13">
        <f>'NormalisedData(Primary)'!AF12</f>
        <v>-1.4043377731536988</v>
      </c>
      <c r="CC17" s="13">
        <f>'NormalisedData(Primary)'!AG12</f>
        <v>-0.71231468578511481</v>
      </c>
      <c r="CD17" s="13">
        <f>'NormalisedData(Primary)'!AH12</f>
        <v>-0.44543440891524955</v>
      </c>
      <c r="CE17" s="13">
        <f>'NormalisedData(Primary)'!CA12</f>
        <v>-0.87202205070772798</v>
      </c>
      <c r="CF17" s="13">
        <f>'NormalisedData(Primary)'!AI12</f>
        <v>-2.2194888027261284</v>
      </c>
      <c r="CG17" s="13">
        <f>'NormalisedData(Primary)'!AJ12</f>
        <v>-4.4662708469953495E-2</v>
      </c>
      <c r="CH17" s="13">
        <f>'NormalisedData(Primary)'!AK12</f>
        <v>-1.1338599639428522</v>
      </c>
      <c r="CI17" s="13">
        <f>'NormalisedData(Primary)'!AY12</f>
        <v>-1.3837284015324789</v>
      </c>
      <c r="CJ17" s="13">
        <f>'NormalisedData(Primary)'!G12</f>
        <v>-0.58013766840443148</v>
      </c>
      <c r="CK17" s="13">
        <f>'NormalisedData(Primary)'!AV12</f>
        <v>1.0572659253303203</v>
      </c>
      <c r="CL17" s="13">
        <f>'NormalisedData(Primary)'!AX12</f>
        <v>-1.6513786583074235</v>
      </c>
      <c r="CM17" s="13">
        <f>'NormalisedData(Primary)'!CB12</f>
        <v>-0.49701142193808334</v>
      </c>
      <c r="CN17" s="13">
        <f>'NormalisedData(Primary)'!CC12</f>
        <v>-0.42686974853903881</v>
      </c>
    </row>
    <row r="18" spans="1:92">
      <c r="A18" s="16" t="s">
        <v>32</v>
      </c>
      <c r="B18" s="37" t="str">
        <f>'NormalisedData(Secondary)'!G12</f>
        <v>N/A</v>
      </c>
      <c r="C18" s="37" t="str">
        <f>'NormalisedData(Secondary)'!O12</f>
        <v>N/A</v>
      </c>
      <c r="D18" s="37">
        <f>'NormalisedData(Secondary)'!W12</f>
        <v>-0.67007947402712242</v>
      </c>
      <c r="E18" s="37">
        <f>'NormalisedData(Secondary)'!AE12</f>
        <v>-0.5597714495212418</v>
      </c>
      <c r="F18" s="37" t="str">
        <f>'NormalisedData(Secondary)'!AM12</f>
        <v>N/A</v>
      </c>
      <c r="G18" s="37">
        <f>'NormalisedData(Secondary)'!AU12</f>
        <v>-0.5872716970406443</v>
      </c>
      <c r="H18" s="37">
        <f>'NormalisedData(Secondary)'!BC12</f>
        <v>-1.1034601441795731</v>
      </c>
      <c r="I18" s="37">
        <f>'NormalisedData(Secondary)'!BK12</f>
        <v>0.34323599064438426</v>
      </c>
      <c r="J18" s="37">
        <f>'NormalisedData(Primary)'!B13</f>
        <v>-1.8431761029879019</v>
      </c>
      <c r="K18" s="37">
        <f>'NormalisedData(Primary)'!BA13</f>
        <v>-0.76000949514069704</v>
      </c>
      <c r="L18" s="37">
        <f>'NormalisedData(Secondary)'!BS12</f>
        <v>-1.0289557425192559</v>
      </c>
      <c r="M18" s="37">
        <f>'NormalisedData(Secondary)'!G97</f>
        <v>-1.2708814784454041</v>
      </c>
      <c r="N18" s="37">
        <f>'NormalisedData(Secondary)'!O97</f>
        <v>-1.0754666798094765</v>
      </c>
      <c r="O18" s="37">
        <f>'NormalisedData(Secondary)'!W97</f>
        <v>-1.2232809320602001</v>
      </c>
      <c r="P18" s="37" t="str">
        <f>'NormalisedData(Secondary)'!AE97</f>
        <v/>
      </c>
      <c r="Q18" s="37">
        <f>'NormalisedData(Secondary)'!AM97</f>
        <v>-0.27719144060740564</v>
      </c>
      <c r="R18" s="37">
        <f>'NormalisedData(Secondary)'!AU97</f>
        <v>-1.6387189101397894</v>
      </c>
      <c r="S18" s="37">
        <f>'NormalisedData(Primary)'!S13</f>
        <v>-1.5082896030396975</v>
      </c>
      <c r="T18" s="37">
        <f>'NormalisedData(Primary)'!T13</f>
        <v>-1.0725865193865659E-2</v>
      </c>
      <c r="U18" s="37">
        <f>'NormalisedData(Primary)'!U13</f>
        <v>-0.93774851767401624</v>
      </c>
      <c r="V18" s="37">
        <f>'NormalisedData(Secondary)'!BC97</f>
        <v>-0.5929364242491002</v>
      </c>
      <c r="W18" s="37" t="str">
        <f>'NormalisedData(Secondary)'!G181</f>
        <v>N/A</v>
      </c>
      <c r="X18" s="37">
        <f>'NormalisedData(Secondary)'!O181</f>
        <v>0.5227835711253882</v>
      </c>
      <c r="Y18" s="37">
        <f>'NormalisedData(Secondary)'!W181</f>
        <v>-2.0322277164373714</v>
      </c>
      <c r="Z18" s="37">
        <f>'NormalisedData(Primary)'!AL13</f>
        <v>-1.6220103239443455</v>
      </c>
      <c r="AA18" s="37">
        <f>'NormalisedData(Primary)'!AM13</f>
        <v>-0.4105937372358418</v>
      </c>
      <c r="AB18" s="37">
        <f>'NormalisedData(Primary)'!AN13</f>
        <v>-2.2237616156833333</v>
      </c>
      <c r="AC18" s="37">
        <f>'NormalisedData(Primary)'!AO13</f>
        <v>-0.93999327907208174</v>
      </c>
      <c r="AD18" s="37">
        <f>'NormalisedData(Primary)'!AP13</f>
        <v>-1.5613410292418928</v>
      </c>
      <c r="AE18" s="37">
        <f>'NormalisedData(Secondary)'!AE181</f>
        <v>-0.33935066856473012</v>
      </c>
      <c r="AF18" s="37">
        <f>'NormalisedData(Secondary)'!AM181</f>
        <v>-0.58385769038327262</v>
      </c>
      <c r="AG18" s="37">
        <f>'NormalisedData(Secondary)'!AU181</f>
        <v>-1.5834485690237718</v>
      </c>
      <c r="AH18" s="37">
        <f>'NormalisedData(Secondary)'!BC181</f>
        <v>-1.7930280036554744</v>
      </c>
      <c r="AI18" s="37">
        <f>'NormalisedData(Secondary)'!BK181</f>
        <v>-1.1185128288500328</v>
      </c>
      <c r="AJ18" s="37">
        <f>'NormalisedData(Primary)'!H13</f>
        <v>0.78943916133174841</v>
      </c>
      <c r="AK18" s="37">
        <f>'NormalisedData(Primary)'!K13</f>
        <v>0.17546290051524033</v>
      </c>
      <c r="AL18" s="37">
        <f>'NormalisedData(Primary)'!L13</f>
        <v>8.1632474117397089E-2</v>
      </c>
      <c r="AM18" s="37">
        <f>'NormalisedData(Primary)'!BV13</f>
        <v>-0.93690338828836794</v>
      </c>
      <c r="AN18" s="37">
        <f>'NormalisedData(Primary)'!BW13</f>
        <v>-1.5243793539436012</v>
      </c>
      <c r="AO18" s="37">
        <f>'NormalisedData(Primary)'!BX13</f>
        <v>-1.4986077697834308</v>
      </c>
      <c r="AP18" s="37">
        <f>'NormalisedData(Secondary)'!G268</f>
        <v>-0.72827772072280728</v>
      </c>
      <c r="AQ18" s="37">
        <f>'NormalisedData(Secondary)'!O268</f>
        <v>-1.1430060931801491</v>
      </c>
      <c r="AR18" s="37">
        <f>'NormalisedData(Primary)'!C13</f>
        <v>-0.4161637531607808</v>
      </c>
      <c r="AS18" s="37">
        <f>'NormalisedData(Primary)'!D13</f>
        <v>-1.8236913664861638</v>
      </c>
      <c r="AT18" s="37">
        <f>'NormalisedData(Primary)'!E13</f>
        <v>-1.9054557725457815</v>
      </c>
      <c r="AU18" s="37">
        <f>'NormalisedData(Primary)'!F13</f>
        <v>0.35229797546757918</v>
      </c>
      <c r="AV18" s="37">
        <f>'NormalisedData(Primary)'!O13</f>
        <v>-0.41024363425994931</v>
      </c>
      <c r="AW18" s="37">
        <f>'NormalisedData(Primary)'!P13</f>
        <v>-0.56408488585612315</v>
      </c>
      <c r="AX18" s="37">
        <f>'NormalisedData(Primary)'!Q13</f>
        <v>-0.52390713279208245</v>
      </c>
      <c r="AY18" s="37">
        <f>'NormalisedData(Primary)'!AQ13</f>
        <v>-0.96514326099617564</v>
      </c>
      <c r="AZ18" s="37">
        <f>'NormalisedData(Primary)'!AR13</f>
        <v>-1.7996392986306571</v>
      </c>
      <c r="BA18" s="37">
        <f>'NormalisedData(Primary)'!AS13</f>
        <v>-1.479981704394258</v>
      </c>
      <c r="BB18" s="37">
        <f>'NormalisedData(Primary)'!AT13</f>
        <v>-0.46200051517186763</v>
      </c>
      <c r="BC18" s="37">
        <f>'NormalisedData(Primary)'!BU13</f>
        <v>-1.1538768064956801</v>
      </c>
      <c r="BD18" s="37">
        <f>'NormalisedData(Primary)'!N13</f>
        <v>-1.3861788695143566</v>
      </c>
      <c r="BE18" s="37">
        <f>'NormalisedData(Primary)'!AU13</f>
        <v>-1.6149083685375114</v>
      </c>
      <c r="BF18" s="37">
        <f>'NormalisedData(Secondary)'!W268</f>
        <v>-1.5056537955520939</v>
      </c>
      <c r="BG18" s="37" t="str">
        <f>'NormalisedData(Secondary)'!AE268</f>
        <v>N/A</v>
      </c>
      <c r="BH18" s="13">
        <f>'NormalisedData(Secondary)'!AM268</f>
        <v>-1.3557585597494273</v>
      </c>
      <c r="BI18" s="13">
        <f>'NormalisedData(Primary)'!AZ13</f>
        <v>-1.4371017079682282</v>
      </c>
      <c r="BJ18" s="13">
        <f>'NormalisedData(Primary)'!AW13</f>
        <v>-1.1489975494784559</v>
      </c>
      <c r="BK18" s="13">
        <f>'NormalisedData(Secondary)'!AU268</f>
        <v>-0.95534081720425335</v>
      </c>
      <c r="BL18" s="13">
        <f>'NormalisedData(Secondary)'!BC268</f>
        <v>-1.2152319489070209</v>
      </c>
      <c r="BM18" s="13">
        <f>'NormalisedData(Secondary)'!G353</f>
        <v>-1.2139618229820255</v>
      </c>
      <c r="BN18" s="13">
        <f>'NormalisedData(Primary)'!R13</f>
        <v>-1.1030633042608364</v>
      </c>
      <c r="BO18" s="13">
        <f>'NormalisedData(Primary)'!M13</f>
        <v>-0.36840091622262211</v>
      </c>
      <c r="BP18" s="13">
        <f>'NormalisedData(Primary)'!CD13</f>
        <v>-0.58734216488775026</v>
      </c>
      <c r="BQ18" s="13">
        <f>'NormalisedData(Primary)'!I13</f>
        <v>0.98391331555674</v>
      </c>
      <c r="BR18" s="13">
        <f>'NormalisedData(Primary)'!J13</f>
        <v>-0.74252013189734789</v>
      </c>
      <c r="BS18" s="13">
        <f>'NormalisedData(Primary)'!BY13</f>
        <v>-0.99979268217112804</v>
      </c>
      <c r="BT18" s="13">
        <f>'NormalisedData(Primary)'!CE13</f>
        <v>-0.23225752518168388</v>
      </c>
      <c r="BU18" s="13">
        <f>'NormalisedData(Primary)'!BZ13</f>
        <v>-7.47244563317674E-2</v>
      </c>
      <c r="BV18" s="13">
        <f>'NormalisedData(Secondary)'!O353</f>
        <v>-1.1657597454124229</v>
      </c>
      <c r="BW18" s="13">
        <f>'NormalisedData(Secondary)'!W353</f>
        <v>-0.67135933651021806</v>
      </c>
      <c r="BX18" s="13">
        <f>'NormalisedData(Primary)'!AB13</f>
        <v>-1.4541120636874076</v>
      </c>
      <c r="BY18" s="13">
        <f>'NormalisedData(Primary)'!AC13</f>
        <v>-0.75623100503081186</v>
      </c>
      <c r="BZ18" s="13">
        <f>'NormalisedData(Primary)'!AD13</f>
        <v>-1.7716868011390337</v>
      </c>
      <c r="CA18" s="13">
        <f>'NormalisedData(Primary)'!AE13</f>
        <v>-0.4839229866676622</v>
      </c>
      <c r="CB18" s="13">
        <f>'NormalisedData(Primary)'!AF13</f>
        <v>-1.4043377731536988</v>
      </c>
      <c r="CC18" s="13">
        <f>'NormalisedData(Primary)'!AG13</f>
        <v>-1.6479496514379952</v>
      </c>
      <c r="CD18" s="13">
        <f>'NormalisedData(Primary)'!AH13</f>
        <v>-0.44543440891524955</v>
      </c>
      <c r="CE18" s="13">
        <f>'NormalisedData(Primary)'!CA13</f>
        <v>-0.87202205070772798</v>
      </c>
      <c r="CF18" s="13">
        <f>'NormalisedData(Primary)'!AI13</f>
        <v>-0.49416641289103824</v>
      </c>
      <c r="CG18" s="13">
        <f>'NormalisedData(Primary)'!AJ13</f>
        <v>-1.5520291193308862</v>
      </c>
      <c r="CH18" s="13">
        <f>'NormalisedData(Primary)'!AK13</f>
        <v>-2.1109095073404163</v>
      </c>
      <c r="CI18" s="13">
        <f>'NormalisedData(Primary)'!AY13</f>
        <v>-1.3837284015324789</v>
      </c>
      <c r="CJ18" s="13">
        <f>'NormalisedData(Primary)'!G13</f>
        <v>-0.58013766840443148</v>
      </c>
      <c r="CK18" s="13">
        <f>'NormalisedData(Primary)'!AV13</f>
        <v>-0.91597232240599158</v>
      </c>
      <c r="CL18" s="13">
        <f>'NormalisedData(Primary)'!AX13</f>
        <v>-9.2384820045170665E-2</v>
      </c>
      <c r="CM18" s="13">
        <f>'NormalisedData(Primary)'!CB13</f>
        <v>-0.49701142193808334</v>
      </c>
      <c r="CN18" s="13">
        <f>'NormalisedData(Primary)'!CC13</f>
        <v>-0.42686974853903881</v>
      </c>
    </row>
    <row r="19" spans="1:92">
      <c r="A19" s="16" t="s">
        <v>33</v>
      </c>
      <c r="B19" s="37">
        <f>'NormalisedData(Secondary)'!G13</f>
        <v>0.38520744633417686</v>
      </c>
      <c r="C19" s="37" t="str">
        <f>'NormalisedData(Secondary)'!O13</f>
        <v>N/A</v>
      </c>
      <c r="D19" s="37">
        <f>'NormalisedData(Secondary)'!W13</f>
        <v>0.53798043971606258</v>
      </c>
      <c r="E19" s="37">
        <f>'NormalisedData(Secondary)'!AE13</f>
        <v>5.7994759384328701E-2</v>
      </c>
      <c r="F19" s="37">
        <f>'NormalisedData(Secondary)'!AM13</f>
        <v>1.0358141497680224</v>
      </c>
      <c r="G19" s="37">
        <f>'NormalisedData(Secondary)'!AU13</f>
        <v>1.049400501910549</v>
      </c>
      <c r="H19" s="37">
        <f>'NormalisedData(Secondary)'!BC13</f>
        <v>0.65146644875783721</v>
      </c>
      <c r="I19" s="37">
        <f>'NormalisedData(Secondary)'!BK13</f>
        <v>0.34323599064438426</v>
      </c>
      <c r="J19" s="37">
        <f>'NormalisedData(Primary)'!B14</f>
        <v>0.94222061981097971</v>
      </c>
      <c r="K19" s="37">
        <f>'NormalisedData(Primary)'!BA14</f>
        <v>0.62337857466596491</v>
      </c>
      <c r="L19" s="37">
        <f>'NormalisedData(Secondary)'!BS13</f>
        <v>1.4936350461671937</v>
      </c>
      <c r="M19" s="37">
        <f>'NormalisedData(Secondary)'!G98</f>
        <v>-0.25258373506105442</v>
      </c>
      <c r="N19" s="37">
        <f>'NormalisedData(Secondary)'!O98</f>
        <v>0.13528876001519111</v>
      </c>
      <c r="O19" s="37">
        <f>'NormalisedData(Secondary)'!W98</f>
        <v>0.43067266473371152</v>
      </c>
      <c r="P19" s="37">
        <f>'NormalisedData(Secondary)'!AE98</f>
        <v>0.29201959767444691</v>
      </c>
      <c r="Q19" s="37">
        <f>'NormalisedData(Secondary)'!AM98</f>
        <v>0.19170430049921203</v>
      </c>
      <c r="R19" s="37">
        <f>'NormalisedData(Secondary)'!AU98</f>
        <v>1.330592198499235</v>
      </c>
      <c r="S19" s="37">
        <f>'NormalisedData(Primary)'!S14</f>
        <v>0.31516499167993689</v>
      </c>
      <c r="T19" s="37">
        <f>'NormalisedData(Primary)'!T14</f>
        <v>1.7268642962123635</v>
      </c>
      <c r="U19" s="37">
        <f>'NormalisedData(Primary)'!U14</f>
        <v>0.39018207553569201</v>
      </c>
      <c r="V19" s="37" t="str">
        <f>'NormalisedData(Secondary)'!BC98</f>
        <v>N/A</v>
      </c>
      <c r="W19" s="37">
        <f>'NormalisedData(Secondary)'!G182</f>
        <v>1.4592972647857612</v>
      </c>
      <c r="X19" s="37" t="str">
        <f>'NormalisedData(Secondary)'!O182</f>
        <v>N/A</v>
      </c>
      <c r="Y19" s="37" t="str">
        <f>'NormalisedData(Secondary)'!W182</f>
        <v>N/A</v>
      </c>
      <c r="Z19" s="37">
        <f>'NormalisedData(Primary)'!AL14</f>
        <v>0.96426597998266195</v>
      </c>
      <c r="AA19" s="37">
        <f>'NormalisedData(Primary)'!AM14</f>
        <v>0.94136125122363756</v>
      </c>
      <c r="AB19" s="37">
        <f>'NormalisedData(Primary)'!AN14</f>
        <v>0.91429920087328675</v>
      </c>
      <c r="AC19" s="37">
        <f>'NormalisedData(Primary)'!AO14</f>
        <v>-0.37599731162883265</v>
      </c>
      <c r="AD19" s="37">
        <f>'NormalisedData(Primary)'!AP14</f>
        <v>0.61165937228032918</v>
      </c>
      <c r="AE19" s="37">
        <f>'NormalisedData(Secondary)'!AE182</f>
        <v>1.0350506482513693</v>
      </c>
      <c r="AF19" s="37">
        <f>'NormalisedData(Secondary)'!AM182</f>
        <v>1.1905306337011425</v>
      </c>
      <c r="AG19" s="37">
        <f>'NormalisedData(Secondary)'!AU182</f>
        <v>0.93144033471986565</v>
      </c>
      <c r="AH19" s="37">
        <f>'NormalisedData(Secondary)'!BC182</f>
        <v>1.0772342156349095</v>
      </c>
      <c r="AI19" s="37">
        <f>'NormalisedData(Secondary)'!BK182</f>
        <v>1.2112643983039351</v>
      </c>
      <c r="AJ19" s="37">
        <f>'NormalisedData(Primary)'!H14</f>
        <v>-0.15092219260754028</v>
      </c>
      <c r="AK19" s="37">
        <f>'NormalisedData(Primary)'!K14</f>
        <v>1.1229625632975384</v>
      </c>
      <c r="AL19" s="37">
        <f>'NormalisedData(Primary)'!L14</f>
        <v>-1.6584281583850133</v>
      </c>
      <c r="AM19" s="37">
        <f>'NormalisedData(Primary)'!BV14</f>
        <v>0.96155874061174629</v>
      </c>
      <c r="AN19" s="37">
        <f>'NormalisedData(Primary)'!BW14</f>
        <v>0.79227611158910827</v>
      </c>
      <c r="AO19" s="37">
        <f>'NormalisedData(Primary)'!BX14</f>
        <v>1.3244576313988117</v>
      </c>
      <c r="AP19" s="37">
        <f>'NormalisedData(Secondary)'!G269</f>
        <v>2.0804843655121479</v>
      </c>
      <c r="AQ19" s="37">
        <f>'NormalisedData(Secondary)'!O269</f>
        <v>1.362719271352796</v>
      </c>
      <c r="AR19" s="37">
        <f>'NormalisedData(Primary)'!C14</f>
        <v>1.0887141042509714</v>
      </c>
      <c r="AS19" s="37">
        <f>'NormalisedData(Primary)'!D14</f>
        <v>1.1247916811261969</v>
      </c>
      <c r="AT19" s="37">
        <f>'NormalisedData(Primary)'!E14</f>
        <v>0.25533107352113477</v>
      </c>
      <c r="AU19" s="37">
        <f>'NormalisedData(Primary)'!F14</f>
        <v>0.35229797546757918</v>
      </c>
      <c r="AV19" s="37">
        <f>'NormalisedData(Primary)'!O14</f>
        <v>0.75571195784727496</v>
      </c>
      <c r="AW19" s="37">
        <f>'NormalisedData(Primary)'!P14</f>
        <v>1.6265735407221087</v>
      </c>
      <c r="AX19" s="37">
        <f>'NormalisedData(Primary)'!Q14</f>
        <v>1.0362574905961039</v>
      </c>
      <c r="AY19" s="37">
        <f>'NormalisedData(Primary)'!AQ14</f>
        <v>1.1235446358924945</v>
      </c>
      <c r="AZ19" s="37">
        <f>'NormalisedData(Primary)'!AR14</f>
        <v>0.57890494920986146</v>
      </c>
      <c r="BA19" s="37">
        <f>'NormalisedData(Primary)'!AS14</f>
        <v>0.61789236158460281</v>
      </c>
      <c r="BB19" s="37">
        <f>'NormalisedData(Primary)'!AT14</f>
        <v>0.17769250583533364</v>
      </c>
      <c r="BC19" s="37">
        <f>'NormalisedData(Primary)'!BU14</f>
        <v>1.5130671433650782</v>
      </c>
      <c r="BD19" s="37">
        <f>'NormalisedData(Primary)'!N14</f>
        <v>1.069956814906394</v>
      </c>
      <c r="BE19" s="37">
        <f>'NormalisedData(Primary)'!AU14</f>
        <v>0.52446790473531313</v>
      </c>
      <c r="BF19" s="37">
        <f>'NormalisedData(Secondary)'!W269</f>
        <v>1.2246860462537519</v>
      </c>
      <c r="BG19" s="37">
        <f>'NormalisedData(Secondary)'!AE269</f>
        <v>0.39762829333555805</v>
      </c>
      <c r="BH19" s="13">
        <f>'NormalisedData(Secondary)'!AM269</f>
        <v>1.1226012508315975</v>
      </c>
      <c r="BI19" s="13">
        <f>'NormalisedData(Primary)'!AZ14</f>
        <v>0.74277166928694971</v>
      </c>
      <c r="BJ19" s="13">
        <f>'NormalisedData(Primary)'!AW14</f>
        <v>1.1777224882154171</v>
      </c>
      <c r="BK19" s="13">
        <f>'NormalisedData(Secondary)'!AU269</f>
        <v>-6.1231990873248626E-2</v>
      </c>
      <c r="BL19" s="13">
        <f>'NormalisedData(Secondary)'!BC269</f>
        <v>1.0458810953839903</v>
      </c>
      <c r="BM19" s="13">
        <f>'NormalisedData(Secondary)'!G354</f>
        <v>1.4434051326290003</v>
      </c>
      <c r="BN19" s="13">
        <f>'NormalisedData(Primary)'!R14</f>
        <v>1.3024632092618338</v>
      </c>
      <c r="BO19" s="13">
        <f>'NormalisedData(Primary)'!M14</f>
        <v>-0.36840091622262211</v>
      </c>
      <c r="BP19" s="13">
        <f>'NormalisedData(Primary)'!CD14</f>
        <v>1.0876706757180561</v>
      </c>
      <c r="BQ19" s="13">
        <f>'NormalisedData(Primary)'!I14</f>
        <v>0.98391331555674</v>
      </c>
      <c r="BR19" s="13">
        <f>'NormalisedData(Primary)'!J14</f>
        <v>0.53037152278382005</v>
      </c>
      <c r="BS19" s="13">
        <f>'NormalisedData(Primary)'!BY14</f>
        <v>0.29044256688770187</v>
      </c>
      <c r="BT19" s="13">
        <f>'NormalisedData(Primary)'!CE14</f>
        <v>1.8116086964171343</v>
      </c>
      <c r="BU19" s="13">
        <f>'NormalisedData(Primary)'!BZ14</f>
        <v>1.8432032561835967</v>
      </c>
      <c r="BV19" s="13">
        <f>'NormalisedData(Secondary)'!O354</f>
        <v>1.0322030431898088</v>
      </c>
      <c r="BW19" s="13">
        <f>'NormalisedData(Secondary)'!W354</f>
        <v>0.62032964822440595</v>
      </c>
      <c r="BX19" s="13">
        <f>'NormalisedData(Primary)'!AB14</f>
        <v>0.99242069628517449</v>
      </c>
      <c r="BY19" s="13">
        <f>'NormalisedData(Primary)'!AC14</f>
        <v>1.0244292103033676</v>
      </c>
      <c r="BZ19" s="13">
        <f>'NormalisedData(Primary)'!AD14</f>
        <v>0.28260034864794398</v>
      </c>
      <c r="CA19" s="13">
        <f>'NormalisedData(Primary)'!AE14</f>
        <v>1.2659770990502237</v>
      </c>
      <c r="CB19" s="13">
        <f>'NormalisedData(Primary)'!AF14</f>
        <v>0.15925479901742978</v>
      </c>
      <c r="CC19" s="13">
        <f>'NormalisedData(Primary)'!AG14</f>
        <v>-8.855804201652788E-2</v>
      </c>
      <c r="CD19" s="13">
        <f>'NormalisedData(Primary)'!AH14</f>
        <v>1.358574947191511</v>
      </c>
      <c r="CE19" s="13">
        <f>'NormalisedData(Primary)'!CA14</f>
        <v>1.162696067610304</v>
      </c>
      <c r="CF19" s="13">
        <f>'NormalisedData(Primary)'!AI14</f>
        <v>1.2311559769440521</v>
      </c>
      <c r="CG19" s="13">
        <f>'NormalisedData(Primary)'!AJ14</f>
        <v>0.55828385587441964</v>
      </c>
      <c r="CH19" s="13">
        <f>'NormalisedData(Primary)'!AK14</f>
        <v>0.16887276058723319</v>
      </c>
      <c r="CI19" s="13">
        <f>'NormalisedData(Primary)'!AY14</f>
        <v>1.4828189264504057</v>
      </c>
      <c r="CJ19" s="13">
        <f>'NormalisedData(Primary)'!G14</f>
        <v>0.94554905694488545</v>
      </c>
      <c r="CK19" s="13">
        <f>'NormalisedData(Primary)'!AV14</f>
        <v>1.0572659253303203</v>
      </c>
      <c r="CL19" s="13">
        <f>'NormalisedData(Primary)'!AX14</f>
        <v>1.4666090182170821</v>
      </c>
      <c r="CM19" s="13">
        <f>'NormalisedData(Primary)'!CB14</f>
        <v>1.1913656143515823</v>
      </c>
      <c r="CN19" s="13">
        <f>'NormalisedData(Primary)'!CC14</f>
        <v>-0.42686974853903881</v>
      </c>
    </row>
    <row r="20" spans="1:92">
      <c r="A20" s="16" t="s">
        <v>34</v>
      </c>
      <c r="B20" s="37">
        <f>'NormalisedData(Secondary)'!G14</f>
        <v>0.47968498951364691</v>
      </c>
      <c r="C20" s="37">
        <f>'NormalisedData(Secondary)'!O14</f>
        <v>0.3790851428008854</v>
      </c>
      <c r="D20" s="37">
        <f>'NormalisedData(Secondary)'!W14</f>
        <v>-0.18685383043560952</v>
      </c>
      <c r="E20" s="37">
        <f>'NormalisedData(Secondary)'!AE14</f>
        <v>-0.46288737291379151</v>
      </c>
      <c r="F20" s="37">
        <f>'NormalisedData(Secondary)'!AM14</f>
        <v>0.21510598084445012</v>
      </c>
      <c r="G20" s="37">
        <f>'NormalisedData(Secondary)'!AU14</f>
        <v>-0.47973074449224107</v>
      </c>
      <c r="H20" s="37">
        <f>'NormalisedData(Secondary)'!BC14</f>
        <v>0.63094099153049932</v>
      </c>
      <c r="I20" s="37">
        <f>'NormalisedData(Secondary)'!BK14</f>
        <v>0.34323599064438426</v>
      </c>
      <c r="J20" s="37">
        <f>'NormalisedData(Primary)'!B15</f>
        <v>0.10660160297131521</v>
      </c>
      <c r="K20" s="37">
        <f>'NormalisedData(Primary)'!BA15</f>
        <v>-6.8315460237366024E-2</v>
      </c>
      <c r="L20" s="37">
        <f>'NormalisedData(Secondary)'!BS14</f>
        <v>-7.5457055664301831E-2</v>
      </c>
      <c r="M20" s="37">
        <f>'NormalisedData(Secondary)'!G99</f>
        <v>0.3195979623972342</v>
      </c>
      <c r="N20" s="37">
        <f>'NormalisedData(Secondary)'!O99</f>
        <v>-0.26478695053556872</v>
      </c>
      <c r="O20" s="37">
        <f>'NormalisedData(Secondary)'!W99</f>
        <v>0.39827502685750976</v>
      </c>
      <c r="P20" s="37">
        <f>'NormalisedData(Secondary)'!AE99</f>
        <v>0.27608110995065194</v>
      </c>
      <c r="Q20" s="37">
        <f>'NormalisedData(Secondary)'!AM99</f>
        <v>0.15591418225393122</v>
      </c>
      <c r="R20" s="37">
        <f>'NormalisedData(Secondary)'!AU99</f>
        <v>0.20706907631149632</v>
      </c>
      <c r="S20" s="37">
        <f>'NormalisedData(Primary)'!S15</f>
        <v>-0.41421684620791682</v>
      </c>
      <c r="T20" s="37">
        <f>'NormalisedData(Primary)'!T15</f>
        <v>0.85806921550924886</v>
      </c>
      <c r="U20" s="37">
        <f>'NormalisedData(Primary)'!U15</f>
        <v>0.39018207553569201</v>
      </c>
      <c r="V20" s="37">
        <f>'NormalisedData(Secondary)'!BC99</f>
        <v>0.8867837142468542</v>
      </c>
      <c r="W20" s="37">
        <f>'NormalisedData(Secondary)'!G183</f>
        <v>-0.57300452806398761</v>
      </c>
      <c r="X20" s="37">
        <f>'NormalisedData(Secondary)'!O183</f>
        <v>1.0668118629366097</v>
      </c>
      <c r="Y20" s="37">
        <f>'NormalisedData(Secondary)'!W183</f>
        <v>1.2154923463138116E-2</v>
      </c>
      <c r="Z20" s="37">
        <f>'NormalisedData(Primary)'!AL15</f>
        <v>0.1883830888045597</v>
      </c>
      <c r="AA20" s="37">
        <f>'NormalisedData(Primary)'!AM15</f>
        <v>0.94136125122363756</v>
      </c>
      <c r="AB20" s="37">
        <f>'NormalisedData(Primary)'!AN15</f>
        <v>-2.7119044093699307E-2</v>
      </c>
      <c r="AC20" s="37">
        <f>'NormalisedData(Primary)'!AO15</f>
        <v>-0.37599731162883265</v>
      </c>
      <c r="AD20" s="37">
        <f>'NormalisedData(Primary)'!AP15</f>
        <v>-0.25754078832855964</v>
      </c>
      <c r="AE20" s="37">
        <f>'NormalisedData(Secondary)'!AE183</f>
        <v>0.19199325382592142</v>
      </c>
      <c r="AF20" s="37">
        <f>'NormalisedData(Secondary)'!AM183</f>
        <v>1.0971417745388052</v>
      </c>
      <c r="AG20" s="37">
        <f>'NormalisedData(Secondary)'!AU183</f>
        <v>0.93144033471986565</v>
      </c>
      <c r="AH20" s="37">
        <f>'NormalisedData(Secondary)'!BC183</f>
        <v>1.0772342156349095</v>
      </c>
      <c r="AI20" s="37">
        <f>'NormalisedData(Secondary)'!BK183</f>
        <v>-0.8253273800396459</v>
      </c>
      <c r="AJ20" s="37">
        <f>'NormalisedData(Primary)'!H15</f>
        <v>0.78943916133174841</v>
      </c>
      <c r="AK20" s="37">
        <f>'NormalisedData(Primary)'!K15</f>
        <v>0.17546290051524033</v>
      </c>
      <c r="AL20" s="37">
        <f>'NormalisedData(Primary)'!L15</f>
        <v>0.77765672711836131</v>
      </c>
      <c r="AM20" s="37">
        <f>'NormalisedData(Primary)'!BV15</f>
        <v>1.341251166391769</v>
      </c>
      <c r="AN20" s="37">
        <f>'NormalisedData(Primary)'!BW15</f>
        <v>1.1783853558445598</v>
      </c>
      <c r="AO20" s="37">
        <f>'NormalisedData(Primary)'!BX15</f>
        <v>-8.7075069192309576E-2</v>
      </c>
      <c r="AP20" s="37">
        <f>'NormalisedData(Secondary)'!G270</f>
        <v>5.8920690490735839E-2</v>
      </c>
      <c r="AQ20" s="37">
        <f>'NormalisedData(Secondary)'!O270</f>
        <v>0.77782282023009408</v>
      </c>
      <c r="AR20" s="37">
        <f>'NormalisedData(Primary)'!C15</f>
        <v>1.0887141042509714</v>
      </c>
      <c r="AS20" s="37">
        <f>'NormalisedData(Primary)'!D15</f>
        <v>0.24024676684248866</v>
      </c>
      <c r="AT20" s="37">
        <f>'NormalisedData(Primary)'!E15</f>
        <v>-0.36203659678369843</v>
      </c>
      <c r="AU20" s="37">
        <f>'NormalisedData(Primary)'!F15</f>
        <v>1.0237364698881417</v>
      </c>
      <c r="AV20" s="37">
        <f>'NormalisedData(Primary)'!O15</f>
        <v>1.6301786519276933</v>
      </c>
      <c r="AW20" s="37">
        <f>'NormalisedData(Primary)'!P15</f>
        <v>1.6265735407221087</v>
      </c>
      <c r="AX20" s="37">
        <f>'NormalisedData(Primary)'!Q15</f>
        <v>1.0362574905961039</v>
      </c>
      <c r="AY20" s="37">
        <f>'NormalisedData(Primary)'!AQ15</f>
        <v>1.1235446358924945</v>
      </c>
      <c r="AZ20" s="37">
        <f>'NormalisedData(Primary)'!AR15</f>
        <v>-0.10067912160171522</v>
      </c>
      <c r="BA20" s="37">
        <f>'NormalisedData(Primary)'!AS15</f>
        <v>0.61789236158460281</v>
      </c>
      <c r="BB20" s="37">
        <f>'NormalisedData(Primary)'!AT15</f>
        <v>0.17769250583533364</v>
      </c>
      <c r="BC20" s="37">
        <f>'NormalisedData(Primary)'!BU15</f>
        <v>0.30984126831161984</v>
      </c>
      <c r="BD20" s="37">
        <f>'NormalisedData(Primary)'!N15</f>
        <v>1.069956814906394</v>
      </c>
      <c r="BE20" s="37">
        <f>'NormalisedData(Primary)'!AU15</f>
        <v>1.4413434504236664</v>
      </c>
      <c r="BF20" s="37">
        <f>'NormalisedData(Secondary)'!W270</f>
        <v>0.37097285890852905</v>
      </c>
      <c r="BG20" s="37">
        <f>'NormalisedData(Secondary)'!AE270</f>
        <v>-0.72912980501586133</v>
      </c>
      <c r="BH20" s="13">
        <f>'NormalisedData(Secondary)'!AM270</f>
        <v>1.2845927927952248</v>
      </c>
      <c r="BI20" s="13">
        <f>'NormalisedData(Primary)'!AZ15</f>
        <v>0.74277166928694971</v>
      </c>
      <c r="BJ20" s="13">
        <f>'NormalisedData(Primary)'!AW15</f>
        <v>1.1777224882154171</v>
      </c>
      <c r="BK20" s="13">
        <f>'NormalisedData(Secondary)'!AU270</f>
        <v>-0.40679809799059224</v>
      </c>
      <c r="BL20" s="13">
        <f>'NormalisedData(Secondary)'!BC270</f>
        <v>0.44291761690638787</v>
      </c>
      <c r="BM20" s="13">
        <f>'NormalisedData(Secondary)'!G355</f>
        <v>2.7253463494597945E-2</v>
      </c>
      <c r="BN20" s="13">
        <f>'NormalisedData(Primary)'!R15</f>
        <v>-7.2123369893977787E-2</v>
      </c>
      <c r="BO20" s="13">
        <f>'NormalisedData(Primary)'!M15</f>
        <v>-0.36840091622262211</v>
      </c>
      <c r="BP20" s="13">
        <f>'NormalisedData(Primary)'!CD15</f>
        <v>-2.9004551352481502E-2</v>
      </c>
      <c r="BQ20" s="13">
        <f>'NormalisedData(Primary)'!I15</f>
        <v>-0.54284872582440824</v>
      </c>
      <c r="BR20" s="13">
        <f>'NormalisedData(Primary)'!J15</f>
        <v>0.53037152278382005</v>
      </c>
      <c r="BS20" s="13">
        <f>'NormalisedData(Primary)'!BY15</f>
        <v>0.72052098324064517</v>
      </c>
      <c r="BT20" s="13">
        <f>'NormalisedData(Primary)'!CE15</f>
        <v>0.27870903021802063</v>
      </c>
      <c r="BU20" s="13">
        <f>'NormalisedData(Primary)'!BZ15</f>
        <v>-7.47244563317674E-2</v>
      </c>
      <c r="BV20" s="13">
        <f>'NormalisedData(Secondary)'!O355</f>
        <v>0.94433798567310612</v>
      </c>
      <c r="BW20" s="13">
        <f>'NormalisedData(Secondary)'!W355</f>
        <v>1.0078363436447928</v>
      </c>
      <c r="BX20" s="13">
        <f>'NormalisedData(Primary)'!AB15</f>
        <v>-5.6093343703075019E-2</v>
      </c>
      <c r="BY20" s="13">
        <f>'NormalisedData(Primary)'!AC15</f>
        <v>-4.3966918897140113E-2</v>
      </c>
      <c r="BZ20" s="13">
        <f>'NormalisedData(Primary)'!AD15</f>
        <v>-0.3043388370054782</v>
      </c>
      <c r="CA20" s="13">
        <f>'NormalisedData(Primary)'!AE15</f>
        <v>-0.4839229866676622</v>
      </c>
      <c r="CB20" s="13">
        <f>'NormalisedData(Primary)'!AF15</f>
        <v>1.3319492281457763</v>
      </c>
      <c r="CC20" s="13">
        <f>'NormalisedData(Primary)'!AG15</f>
        <v>-8.855804201652788E-2</v>
      </c>
      <c r="CD20" s="13">
        <f>'NormalisedData(Primary)'!AH15</f>
        <v>-0.44543440891524955</v>
      </c>
      <c r="CE20" s="13">
        <f>'NormalisedData(Primary)'!CA15</f>
        <v>0.65401653803079607</v>
      </c>
      <c r="CF20" s="13">
        <f>'NormalisedData(Primary)'!AI15</f>
        <v>1.2311559769440521</v>
      </c>
      <c r="CG20" s="13">
        <f>'NormalisedData(Primary)'!AJ15</f>
        <v>0.55828385587441964</v>
      </c>
      <c r="CH20" s="13">
        <f>'NormalisedData(Primary)'!AK15</f>
        <v>1.1459223039847972</v>
      </c>
      <c r="CI20" s="13">
        <f>'NormalisedData(Primary)'!AY15</f>
        <v>1.4828189264504057</v>
      </c>
      <c r="CJ20" s="13">
        <f>'NormalisedData(Primary)'!G15</f>
        <v>0.94554905694488545</v>
      </c>
      <c r="CK20" s="13">
        <f>'NormalisedData(Primary)'!AV15</f>
        <v>-0.1266770233114668</v>
      </c>
      <c r="CL20" s="13">
        <f>'NormalisedData(Primary)'!AX15</f>
        <v>0.53121271525973046</v>
      </c>
      <c r="CM20" s="13">
        <f>'NormalisedData(Primary)'!CB15</f>
        <v>-0.49701142193808334</v>
      </c>
      <c r="CN20" s="13">
        <f>'NormalisedData(Primary)'!CC15</f>
        <v>-0.42686974853903881</v>
      </c>
    </row>
    <row r="21" spans="1:92">
      <c r="A21" s="16" t="s">
        <v>35</v>
      </c>
      <c r="B21" s="37">
        <f>'NormalisedData(Secondary)'!G15</f>
        <v>0.47968498951364691</v>
      </c>
      <c r="C21" s="37">
        <f>'NormalisedData(Secondary)'!O15</f>
        <v>0.48361245495684829</v>
      </c>
      <c r="D21" s="37">
        <f>'NormalisedData(Secondary)'!W15</f>
        <v>-0.62342110757888891</v>
      </c>
      <c r="E21" s="37">
        <f>'NormalisedData(Secondary)'!AE15</f>
        <v>-7.2225773690201348E-2</v>
      </c>
      <c r="F21" s="37">
        <f>'NormalisedData(Secondary)'!AM15</f>
        <v>-0.37923314680516595</v>
      </c>
      <c r="G21" s="37">
        <f>'NormalisedData(Secondary)'!AU15</f>
        <v>-0.58469568398715932</v>
      </c>
      <c r="H21" s="37">
        <f>'NormalisedData(Secondary)'!BC15</f>
        <v>0.64120372014416827</v>
      </c>
      <c r="I21" s="37">
        <f>'NormalisedData(Secondary)'!BK15</f>
        <v>0.34323599064438426</v>
      </c>
      <c r="J21" s="37">
        <f>'NormalisedData(Primary)'!B16</f>
        <v>-0.45047774158846116</v>
      </c>
      <c r="K21" s="37">
        <f>'NormalisedData(Primary)'!BA16</f>
        <v>-6.8315460237366024E-2</v>
      </c>
      <c r="L21" s="37">
        <f>'NormalisedData(Secondary)'!BS15</f>
        <v>-3.4165292433007859E-2</v>
      </c>
      <c r="M21" s="37">
        <f>'NormalisedData(Secondary)'!G100</f>
        <v>-0.80473174370995815</v>
      </c>
      <c r="N21" s="37">
        <f>'NormalisedData(Secondary)'!O100</f>
        <v>-0.5604820057772204</v>
      </c>
      <c r="O21" s="37">
        <f>'NormalisedData(Secondary)'!W100</f>
        <v>0.32550620387808743</v>
      </c>
      <c r="P21" s="37">
        <f>'NormalisedData(Secondary)'!AE100</f>
        <v>0.23163917361891756</v>
      </c>
      <c r="Q21" s="37">
        <f>'NormalisedData(Secondary)'!AM100</f>
        <v>0.19630934957366125</v>
      </c>
      <c r="R21" s="37">
        <f>'NormalisedData(Secondary)'!AU100</f>
        <v>0.76883063740536595</v>
      </c>
      <c r="S21" s="37">
        <f>'NormalisedData(Primary)'!S16</f>
        <v>0.31516499167993689</v>
      </c>
      <c r="T21" s="37">
        <f>'NormalisedData(Primary)'!T16</f>
        <v>-1.0725865193865659E-2</v>
      </c>
      <c r="U21" s="37">
        <f>'NormalisedData(Primary)'!U16</f>
        <v>-0.14099016174819129</v>
      </c>
      <c r="V21" s="37">
        <f>'NormalisedData(Secondary)'!BC100</f>
        <v>0.65949499082740515</v>
      </c>
      <c r="W21" s="37" t="str">
        <f>'NormalisedData(Secondary)'!G184</f>
        <v>N/A</v>
      </c>
      <c r="X21" s="37" t="str">
        <f>'NormalisedData(Secondary)'!O184</f>
        <v>N/A</v>
      </c>
      <c r="Y21" s="37">
        <f>'NormalisedData(Secondary)'!W184</f>
        <v>0.39499450272752623</v>
      </c>
      <c r="Z21" s="37">
        <f>'NormalisedData(Primary)'!AL16</f>
        <v>-0.32887217198084173</v>
      </c>
      <c r="AA21" s="37">
        <f>'NormalisedData(Primary)'!AM16</f>
        <v>-0.4105937372358418</v>
      </c>
      <c r="AB21" s="37">
        <f>'NormalisedData(Primary)'!AN16</f>
        <v>-0.65473120740502333</v>
      </c>
      <c r="AC21" s="37">
        <f>'NormalisedData(Primary)'!AO16</f>
        <v>-0.37599731162883265</v>
      </c>
      <c r="AD21" s="37">
        <f>'NormalisedData(Primary)'!AP16</f>
        <v>-1.5613410292418928</v>
      </c>
      <c r="AE21" s="37">
        <f>'NormalisedData(Secondary)'!AE184</f>
        <v>-2.7216877632178957</v>
      </c>
      <c r="AF21" s="37">
        <f>'NormalisedData(Secondary)'!AM184</f>
        <v>-1.0414631002787273</v>
      </c>
      <c r="AG21" s="37">
        <f>'NormalisedData(Secondary)'!AU184</f>
        <v>-2.0864263497724997</v>
      </c>
      <c r="AH21" s="37">
        <f>'NormalisedData(Secondary)'!BC184</f>
        <v>-1.7930280036554744</v>
      </c>
      <c r="AI21" s="37">
        <f>'NormalisedData(Secondary)'!BK184</f>
        <v>-0.8253273800396459</v>
      </c>
      <c r="AJ21" s="37">
        <f>'NormalisedData(Primary)'!H16</f>
        <v>-2.3450986851325473</v>
      </c>
      <c r="AK21" s="37">
        <f>'NormalisedData(Primary)'!K16</f>
        <v>-0.4562035413396251</v>
      </c>
      <c r="AL21" s="37">
        <f>'NormalisedData(Primary)'!L16</f>
        <v>-1.6584281583850133</v>
      </c>
      <c r="AM21" s="37">
        <f>'NormalisedData(Primary)'!BV16</f>
        <v>-0.93690338828836794</v>
      </c>
      <c r="AN21" s="37">
        <f>'NormalisedData(Primary)'!BW16</f>
        <v>2.0057623078205113E-2</v>
      </c>
      <c r="AO21" s="37">
        <f>'NormalisedData(Primary)'!BX16</f>
        <v>-0.4399582443400899</v>
      </c>
      <c r="AP21" s="37">
        <f>'NormalisedData(Secondary)'!G271</f>
        <v>-0.38908566053782068</v>
      </c>
      <c r="AQ21" s="37">
        <f>'NormalisedData(Secondary)'!O271</f>
        <v>-0.16874667313818303</v>
      </c>
      <c r="AR21" s="37">
        <f>'NormalisedData(Primary)'!C16</f>
        <v>-0.4161637531607808</v>
      </c>
      <c r="AS21" s="37">
        <f>'NormalisedData(Primary)'!D16</f>
        <v>-0.34944984267998347</v>
      </c>
      <c r="AT21" s="37">
        <f>'NormalisedData(Primary)'!E16</f>
        <v>0.25533107352113477</v>
      </c>
      <c r="AU21" s="37">
        <f>'NormalisedData(Primary)'!F16</f>
        <v>0.35229797546757918</v>
      </c>
      <c r="AV21" s="37">
        <f>'NormalisedData(Primary)'!O16</f>
        <v>0.75571195784727496</v>
      </c>
      <c r="AW21" s="37">
        <f>'NormalisedData(Primary)'!P16</f>
        <v>6.1817521737657331E-2</v>
      </c>
      <c r="AX21" s="37">
        <f>'NormalisedData(Primary)'!Q16</f>
        <v>1.0362574905961039</v>
      </c>
      <c r="AY21" s="37">
        <f>'NormalisedData(Primary)'!AQ16</f>
        <v>-0.96514326099617564</v>
      </c>
      <c r="AZ21" s="37">
        <f>'NormalisedData(Primary)'!AR16</f>
        <v>-0.7802631924132919</v>
      </c>
      <c r="BA21" s="37">
        <f>'NormalisedData(Primary)'!AS16</f>
        <v>-0.58089281897474621</v>
      </c>
      <c r="BB21" s="37">
        <f>'NormalisedData(Primary)'!AT16</f>
        <v>-0.46200051517186763</v>
      </c>
      <c r="BC21" s="37">
        <f>'NormalisedData(Primary)'!BU16</f>
        <v>-1.0339676986724835</v>
      </c>
      <c r="BD21" s="37">
        <f>'NormalisedData(Primary)'!N16</f>
        <v>-0.68442581682271353</v>
      </c>
      <c r="BE21" s="37">
        <f>'NormalisedData(Primary)'!AU16</f>
        <v>-8.6782459056922445E-2</v>
      </c>
      <c r="BF21" s="37">
        <f>'NormalisedData(Secondary)'!W271</f>
        <v>-0.27292437929334679</v>
      </c>
      <c r="BG21" s="37">
        <f>'NormalisedData(Secondary)'!AE271</f>
        <v>0.58924375457851141</v>
      </c>
      <c r="BH21" s="13">
        <f>'NormalisedData(Secondary)'!AM271</f>
        <v>0.52535786346262547</v>
      </c>
      <c r="BI21" s="13">
        <f>'NormalisedData(Primary)'!AZ16</f>
        <v>-0.56515235706615696</v>
      </c>
      <c r="BJ21" s="13">
        <f>'NormalisedData(Primary)'!AW16</f>
        <v>-0.48422039585163507</v>
      </c>
      <c r="BK21" s="13">
        <f>'NormalisedData(Secondary)'!AU271</f>
        <v>-0.54309309721225207</v>
      </c>
      <c r="BL21" s="13">
        <f>'NormalisedData(Secondary)'!BC271</f>
        <v>0.44291761690638787</v>
      </c>
      <c r="BM21" s="13">
        <f>'NormalisedData(Secondary)'!G356</f>
        <v>0.36879592487407159</v>
      </c>
      <c r="BN21" s="13">
        <f>'NormalisedData(Primary)'!R16</f>
        <v>0.61516991968392809</v>
      </c>
      <c r="BO21" s="13">
        <f>'NormalisedData(Primary)'!M16</f>
        <v>0.37761093912818772</v>
      </c>
      <c r="BP21" s="13">
        <f>'NormalisedData(Primary)'!CD16</f>
        <v>-0.58734216488775026</v>
      </c>
      <c r="BQ21" s="13">
        <f>'NormalisedData(Primary)'!I16</f>
        <v>0.98391331555674</v>
      </c>
      <c r="BR21" s="13">
        <f>'NormalisedData(Primary)'!J16</f>
        <v>0.53037152278382005</v>
      </c>
      <c r="BS21" s="13">
        <f>'NormalisedData(Primary)'!BY16</f>
        <v>-0.56971426581818474</v>
      </c>
      <c r="BT21" s="13">
        <f>'NormalisedData(Primary)'!CE16</f>
        <v>-0.74322408058138845</v>
      </c>
      <c r="BU21" s="13">
        <f>'NormalisedData(Primary)'!BZ16</f>
        <v>-0.71403369383688886</v>
      </c>
      <c r="BV21" s="13">
        <f>'NormalisedData(Secondary)'!O356</f>
        <v>-0.55037025512433801</v>
      </c>
      <c r="BW21" s="13">
        <f>'NormalisedData(Secondary)'!W356</f>
        <v>0.36199185127748101</v>
      </c>
      <c r="BX21" s="13">
        <f>'NormalisedData(Primary)'!AB16</f>
        <v>-0.75510270369524135</v>
      </c>
      <c r="BY21" s="13">
        <f>'NormalisedData(Primary)'!AC16</f>
        <v>-0.75623100503081186</v>
      </c>
      <c r="BZ21" s="13">
        <f>'NormalisedData(Primary)'!AD16</f>
        <v>-0.89127802265890044</v>
      </c>
      <c r="CA21" s="13">
        <f>'NormalisedData(Primary)'!AE16</f>
        <v>-1.1838830209548166</v>
      </c>
      <c r="CB21" s="13">
        <f>'NormalisedData(Primary)'!AF16</f>
        <v>-0.6225414870681345</v>
      </c>
      <c r="CC21" s="13">
        <f>'NormalisedData(Primary)'!AG16</f>
        <v>-0.71231468578511481</v>
      </c>
      <c r="CD21" s="13">
        <f>'NormalisedData(Primary)'!AH16</f>
        <v>-2.24944376502201</v>
      </c>
      <c r="CE21" s="13">
        <f>'NormalisedData(Primary)'!CA16</f>
        <v>-0.87202205070772798</v>
      </c>
      <c r="CF21" s="13">
        <f>'NormalisedData(Primary)'!AI16</f>
        <v>-0.49416641289103824</v>
      </c>
      <c r="CG21" s="13">
        <f>'NormalisedData(Primary)'!AJ16</f>
        <v>-0.64760927281432656</v>
      </c>
      <c r="CH21" s="13">
        <f>'NormalisedData(Primary)'!AK16</f>
        <v>-0.48249360167780952</v>
      </c>
      <c r="CI21" s="13">
        <f>'NormalisedData(Primary)'!AY16</f>
        <v>4.9545262458963402E-2</v>
      </c>
      <c r="CJ21" s="13">
        <f>'NormalisedData(Primary)'!G16</f>
        <v>0.94554905694488545</v>
      </c>
      <c r="CK21" s="13">
        <f>'NormalisedData(Primary)'!AV16</f>
        <v>-0.91597232240599158</v>
      </c>
      <c r="CL21" s="13">
        <f>'NormalisedData(Primary)'!AX16</f>
        <v>0.53121271525973046</v>
      </c>
      <c r="CM21" s="13">
        <f>'NormalisedData(Primary)'!CB16</f>
        <v>-0.49701142193808334</v>
      </c>
      <c r="CN21" s="13">
        <f>'NormalisedData(Primary)'!CC16</f>
        <v>-0.42686974853903881</v>
      </c>
    </row>
    <row r="22" spans="1:92">
      <c r="A22" s="16" t="s">
        <v>36</v>
      </c>
      <c r="B22" s="37" t="str">
        <f>'NormalisedData(Secondary)'!G16</f>
        <v>N/A</v>
      </c>
      <c r="C22" s="37">
        <f>'NormalisedData(Secondary)'!O16</f>
        <v>-0.35430311659017649</v>
      </c>
      <c r="D22" s="37">
        <f>'NormalisedData(Secondary)'!W16</f>
        <v>-0.52746227625681219</v>
      </c>
      <c r="E22" s="37">
        <f>'NormalisedData(Secondary)'!AE16</f>
        <v>-0.5279976394510566</v>
      </c>
      <c r="F22" s="37">
        <f>'NormalisedData(Secondary)'!AM16</f>
        <v>-0.32146296625368415</v>
      </c>
      <c r="G22" s="37">
        <f>'NormalisedData(Secondary)'!AU16</f>
        <v>-0.5510809579039373</v>
      </c>
      <c r="H22" s="37">
        <f>'NormalisedData(Secondary)'!BC16</f>
        <v>0.562522800772705</v>
      </c>
      <c r="I22" s="37">
        <f>'NormalisedData(Secondary)'!BK16</f>
        <v>0.34323599064438426</v>
      </c>
      <c r="J22" s="37">
        <f>'NormalisedData(Primary)'!B17</f>
        <v>-0.45047774158846116</v>
      </c>
      <c r="K22" s="37">
        <f>'NormalisedData(Primary)'!BA17</f>
        <v>1.6609196270209614</v>
      </c>
      <c r="L22" s="37">
        <f>'NormalisedData(Secondary)'!BS16</f>
        <v>-0.38813772317165063</v>
      </c>
      <c r="M22" s="37">
        <f>'NormalisedData(Secondary)'!G101</f>
        <v>-0.26577665208186857</v>
      </c>
      <c r="N22" s="37">
        <f>'NormalisedData(Secondary)'!O101</f>
        <v>-0.81677110757364701</v>
      </c>
      <c r="O22" s="37">
        <f>'NormalisedData(Secondary)'!W101</f>
        <v>0.37052800327324575</v>
      </c>
      <c r="P22" s="37">
        <f>'NormalisedData(Secondary)'!AE101</f>
        <v>0.17833636845709547</v>
      </c>
      <c r="Q22" s="37">
        <f>'NormalisedData(Secondary)'!AM101</f>
        <v>0.13248498520848781</v>
      </c>
      <c r="R22" s="37">
        <f>'NormalisedData(Secondary)'!AU101</f>
        <v>-0.35469248478237336</v>
      </c>
      <c r="S22" s="37">
        <f>'NormalisedData(Primary)'!S17</f>
        <v>0.31516499167993689</v>
      </c>
      <c r="T22" s="37">
        <f>'NormalisedData(Primary)'!T17</f>
        <v>-1.0725865193865659E-2</v>
      </c>
      <c r="U22" s="37">
        <f>'NormalisedData(Primary)'!U17</f>
        <v>-0.14099016174819129</v>
      </c>
      <c r="V22" s="37">
        <f>'NormalisedData(Secondary)'!BC101</f>
        <v>0.61172394248045847</v>
      </c>
      <c r="W22" s="37" t="str">
        <f>'NormalisedData(Secondary)'!G185</f>
        <v>N/A</v>
      </c>
      <c r="X22" s="37">
        <f>'NormalisedData(Secondary)'!O185</f>
        <v>2.2997555528637479</v>
      </c>
      <c r="Y22" s="37">
        <f>'NormalisedData(Secondary)'!W185</f>
        <v>0.21454398315612003</v>
      </c>
      <c r="Z22" s="37">
        <f>'NormalisedData(Primary)'!AL17</f>
        <v>0.96426597998266195</v>
      </c>
      <c r="AA22" s="37">
        <f>'NormalisedData(Primary)'!AM17</f>
        <v>-0.4105937372358418</v>
      </c>
      <c r="AB22" s="37">
        <f>'NormalisedData(Primary)'!AN17</f>
        <v>0.91429920087328675</v>
      </c>
      <c r="AC22" s="37">
        <f>'NormalisedData(Primary)'!AO17</f>
        <v>-0.37599731162883265</v>
      </c>
      <c r="AD22" s="37">
        <f>'NormalisedData(Primary)'!AP17</f>
        <v>0.61165937228032918</v>
      </c>
      <c r="AE22" s="37">
        <f>'NormalisedData(Secondary)'!AE185</f>
        <v>-0.50733996487090771</v>
      </c>
      <c r="AF22" s="37">
        <f>'NormalisedData(Secondary)'!AM185</f>
        <v>-6.088007907418206E-2</v>
      </c>
      <c r="AG22" s="37">
        <f>'NormalisedData(Secondary)'!AU185</f>
        <v>-7.4515226777589372E-2</v>
      </c>
      <c r="AH22" s="37">
        <f>'NormalisedData(Secondary)'!BC185</f>
        <v>-0.64492311593932083</v>
      </c>
      <c r="AI22" s="37">
        <f>'NormalisedData(Secondary)'!BK185</f>
        <v>-0.8253273800396459</v>
      </c>
      <c r="AJ22" s="37">
        <f>'NormalisedData(Primary)'!H17</f>
        <v>0.78943916133174841</v>
      </c>
      <c r="AK22" s="37">
        <f>'NormalisedData(Primary)'!K17</f>
        <v>0.17546290051524033</v>
      </c>
      <c r="AL22" s="37">
        <f>'NormalisedData(Primary)'!L17</f>
        <v>0.77765672711836131</v>
      </c>
      <c r="AM22" s="37">
        <f>'NormalisedData(Primary)'!BV17</f>
        <v>0.96155874061174629</v>
      </c>
      <c r="AN22" s="37">
        <f>'NormalisedData(Primary)'!BW17</f>
        <v>0.79227611158910827</v>
      </c>
      <c r="AO22" s="37">
        <f>'NormalisedData(Primary)'!BX17</f>
        <v>-1.1457245946356505</v>
      </c>
      <c r="AP22" s="37">
        <f>'NormalisedData(Secondary)'!G272</f>
        <v>0.22760606432220945</v>
      </c>
      <c r="AQ22" s="37">
        <f>'NormalisedData(Secondary)'!O272</f>
        <v>1.1676117880212609</v>
      </c>
      <c r="AR22" s="37">
        <f>'NormalisedData(Primary)'!C17</f>
        <v>-0.4161637531607808</v>
      </c>
      <c r="AS22" s="37">
        <f>'NormalisedData(Primary)'!D17</f>
        <v>1.1247916811261969</v>
      </c>
      <c r="AT22" s="37">
        <f>'NormalisedData(Primary)'!E17</f>
        <v>-0.36203659678369843</v>
      </c>
      <c r="AU22" s="37">
        <f>'NormalisedData(Primary)'!F17</f>
        <v>-0.3191405189529834</v>
      </c>
      <c r="AV22" s="37">
        <f>'NormalisedData(Primary)'!O17</f>
        <v>1.6301786519276933</v>
      </c>
      <c r="AW22" s="37">
        <f>'NormalisedData(Primary)'!P17</f>
        <v>6.1817521737657331E-2</v>
      </c>
      <c r="AX22" s="37">
        <f>'NormalisedData(Primary)'!Q17</f>
        <v>1.0362574905961039</v>
      </c>
      <c r="AY22" s="37">
        <f>'NormalisedData(Primary)'!AQ17</f>
        <v>-0.36837529045655565</v>
      </c>
      <c r="AZ22" s="37">
        <f>'NormalisedData(Primary)'!AR17</f>
        <v>-0.10067912160171522</v>
      </c>
      <c r="BA22" s="37">
        <f>'NormalisedData(Primary)'!AS17</f>
        <v>1.849977130492831E-2</v>
      </c>
      <c r="BB22" s="37">
        <f>'NormalisedData(Primary)'!AT17</f>
        <v>1.1372320373461355</v>
      </c>
      <c r="BC22" s="37">
        <f>'NormalisedData(Primary)'!BU17</f>
        <v>-0.14085158523074104</v>
      </c>
      <c r="BD22" s="37">
        <f>'NormalisedData(Primary)'!N17</f>
        <v>-0.68442581682271353</v>
      </c>
      <c r="BE22" s="37">
        <f>'NormalisedData(Primary)'!AU17</f>
        <v>-8.6782459056922445E-2</v>
      </c>
      <c r="BF22" s="37">
        <f>'NormalisedData(Secondary)'!W272</f>
        <v>-4.7799867311105686E-2</v>
      </c>
      <c r="BG22" s="37">
        <f>'NormalisedData(Secondary)'!AE272</f>
        <v>-0.45132437761536365</v>
      </c>
      <c r="BH22" s="13">
        <f>'NormalisedData(Secondary)'!AM272</f>
        <v>0.36643189757063882</v>
      </c>
      <c r="BI22" s="13">
        <f>'NormalisedData(Primary)'!AZ17</f>
        <v>0.74277166928694971</v>
      </c>
      <c r="BJ22" s="13">
        <f>'NormalisedData(Primary)'!AW17</f>
        <v>1.1777224882154171</v>
      </c>
      <c r="BK22" s="13">
        <f>'NormalisedData(Secondary)'!AU272</f>
        <v>-0.61330151326275384</v>
      </c>
      <c r="BL22" s="13">
        <f>'NormalisedData(Secondary)'!BC272</f>
        <v>-9.3049919518142354E-3</v>
      </c>
      <c r="BM22" s="13">
        <f>'NormalisedData(Secondary)'!G357</f>
        <v>-0.23931626246011334</v>
      </c>
      <c r="BN22" s="13">
        <f>'NormalisedData(Primary)'!R17</f>
        <v>0.61516991968392809</v>
      </c>
      <c r="BO22" s="13">
        <f>'NormalisedData(Primary)'!M17</f>
        <v>-0.36840091622262211</v>
      </c>
      <c r="BP22" s="13">
        <f>'NormalisedData(Primary)'!CD17</f>
        <v>-0.58734216488775026</v>
      </c>
      <c r="BQ22" s="13">
        <f>'NormalisedData(Primary)'!I17</f>
        <v>0.98391331555674</v>
      </c>
      <c r="BR22" s="13">
        <f>'NormalisedData(Primary)'!J17</f>
        <v>-0.10607430455676391</v>
      </c>
      <c r="BS22" s="13">
        <f>'NormalisedData(Primary)'!BY17</f>
        <v>-0.99979268217112804</v>
      </c>
      <c r="BT22" s="13">
        <f>'NormalisedData(Primary)'!CE17</f>
        <v>-0.23225752518168388</v>
      </c>
      <c r="BU22" s="13">
        <f>'NormalisedData(Primary)'!BZ17</f>
        <v>-0.71403369383688886</v>
      </c>
      <c r="BV22" s="13">
        <f>'NormalisedData(Secondary)'!O357</f>
        <v>1.207933158223214</v>
      </c>
      <c r="BW22" s="13">
        <f>'NormalisedData(Secondary)'!W357</f>
        <v>-0.28385264108983072</v>
      </c>
      <c r="BX22" s="13">
        <f>'NormalisedData(Primary)'!AB17</f>
        <v>0.99242069628517449</v>
      </c>
      <c r="BY22" s="13">
        <f>'NormalisedData(Primary)'!AC17</f>
        <v>-4.3966918897140113E-2</v>
      </c>
      <c r="BZ22" s="13">
        <f>'NormalisedData(Primary)'!AD17</f>
        <v>1.1630091271280774</v>
      </c>
      <c r="CA22" s="13">
        <f>'NormalisedData(Primary)'!AE17</f>
        <v>1.2659770990502237</v>
      </c>
      <c r="CB22" s="13">
        <f>'NormalisedData(Primary)'!AF17</f>
        <v>1.3319492281457763</v>
      </c>
      <c r="CC22" s="13">
        <f>'NormalisedData(Primary)'!AG17</f>
        <v>1.4708335674049393</v>
      </c>
      <c r="CD22" s="13">
        <f>'NormalisedData(Primary)'!AH17</f>
        <v>1.358574947191511</v>
      </c>
      <c r="CE22" s="13">
        <f>'NormalisedData(Primary)'!CA17</f>
        <v>-0.87202205070772798</v>
      </c>
      <c r="CF22" s="13">
        <f>'NormalisedData(Primary)'!AI17</f>
        <v>1.2311559769440521</v>
      </c>
      <c r="CG22" s="13">
        <f>'NormalisedData(Primary)'!AJ17</f>
        <v>1.4627037023909792</v>
      </c>
      <c r="CH22" s="13">
        <f>'NormalisedData(Primary)'!AK17</f>
        <v>1.1459223039847972</v>
      </c>
      <c r="CI22" s="13">
        <f>'NormalisedData(Primary)'!AY17</f>
        <v>1.4828189264504057</v>
      </c>
      <c r="CJ22" s="13">
        <f>'NormalisedData(Primary)'!G17</f>
        <v>0.94554905694488545</v>
      </c>
      <c r="CK22" s="13">
        <f>'NormalisedData(Primary)'!AV17</f>
        <v>1.0572659253303203</v>
      </c>
      <c r="CL22" s="13">
        <f>'NormalisedData(Primary)'!AX17</f>
        <v>-9.2384820045170665E-2</v>
      </c>
      <c r="CM22" s="13">
        <f>'NormalisedData(Primary)'!CB17</f>
        <v>-0.49701142193808334</v>
      </c>
      <c r="CN22" s="13">
        <f>'NormalisedData(Primary)'!CC17</f>
        <v>-0.42686974853903881</v>
      </c>
    </row>
    <row r="23" spans="1:92">
      <c r="A23" s="16" t="s">
        <v>181</v>
      </c>
      <c r="B23" s="37">
        <f>'NormalisedData(Secondary)'!G17</f>
        <v>-2.4018800774601887</v>
      </c>
      <c r="C23" s="37" t="str">
        <f>'NormalisedData(Secondary)'!O17</f>
        <v>N/A</v>
      </c>
      <c r="D23" s="37">
        <f>'NormalisedData(Secondary)'!W17</f>
        <v>-0.31395645080160733</v>
      </c>
      <c r="E23" s="37">
        <f>'NormalisedData(Secondary)'!AE17</f>
        <v>-0.52669543412031128</v>
      </c>
      <c r="F23" s="37">
        <f>'NormalisedData(Secondary)'!AM17</f>
        <v>0.23726828872913316</v>
      </c>
      <c r="G23" s="37">
        <f>'NormalisedData(Secondary)'!AU17</f>
        <v>-0.46282251976713762</v>
      </c>
      <c r="H23" s="37">
        <f>'NormalisedData(Secondary)'!BC17</f>
        <v>0.6240991724547198</v>
      </c>
      <c r="I23" s="37">
        <f>'NormalisedData(Secondary)'!BK17</f>
        <v>0.34323599064438426</v>
      </c>
      <c r="J23" s="37">
        <f>'NormalisedData(Primary)'!B18</f>
        <v>0.10660160297131521</v>
      </c>
      <c r="K23" s="37">
        <f>'NormalisedData(Primary)'!BA18</f>
        <v>-6.8315460237366024E-2</v>
      </c>
      <c r="L23" s="37">
        <f>'NormalisedData(Secondary)'!BS17</f>
        <v>-0.2592068946652733</v>
      </c>
      <c r="M23" s="37">
        <f>'NormalisedData(Secondary)'!G102</f>
        <v>-0.27848094254635686</v>
      </c>
      <c r="N23" s="37">
        <f>'NormalisedData(Secondary)'!O102</f>
        <v>1.1355532385933304E-2</v>
      </c>
      <c r="O23" s="37">
        <f>'NormalisedData(Secondary)'!W102</f>
        <v>0.39824123850346793</v>
      </c>
      <c r="P23" s="37">
        <f>'NormalisedData(Secondary)'!AE102</f>
        <v>0.25568789708105533</v>
      </c>
      <c r="Q23" s="37">
        <f>'NormalisedData(Secondary)'!AM102</f>
        <v>0.14545104185601682</v>
      </c>
      <c r="R23" s="37">
        <f>'NormalisedData(Secondary)'!AU102</f>
        <v>4.6565773141819151E-2</v>
      </c>
      <c r="S23" s="37">
        <f>'NormalisedData(Primary)'!S18</f>
        <v>-0.41421684620791682</v>
      </c>
      <c r="T23" s="37">
        <f>'NormalisedData(Primary)'!T18</f>
        <v>-1.3139184862485376</v>
      </c>
      <c r="U23" s="37">
        <f>'NormalisedData(Primary)'!U18</f>
        <v>-0.93774851767401624</v>
      </c>
      <c r="V23" s="37">
        <f>'NormalisedData(Secondary)'!BC102</f>
        <v>0.75958593348095427</v>
      </c>
      <c r="W23" s="37" t="str">
        <f>'NormalisedData(Secondary)'!G186</f>
        <v>N/A</v>
      </c>
      <c r="X23" s="37">
        <f>'NormalisedData(Secondary)'!O186</f>
        <v>-0.27415470076963222</v>
      </c>
      <c r="Y23" s="37">
        <f>'NormalisedData(Secondary)'!W186</f>
        <v>0.46478799025714812</v>
      </c>
      <c r="Z23" s="37">
        <f>'NormalisedData(Primary)'!AL18</f>
        <v>-1.6220103239443455</v>
      </c>
      <c r="AA23" s="37">
        <f>'NormalisedData(Primary)'!AM18</f>
        <v>-1.7625487256953212</v>
      </c>
      <c r="AB23" s="37">
        <f>'NormalisedData(Primary)'!AN18</f>
        <v>0.91429920087328675</v>
      </c>
      <c r="AC23" s="37">
        <f>'NormalisedData(Primary)'!AO18</f>
        <v>-0.93999327907208174</v>
      </c>
      <c r="AD23" s="37">
        <f>'NormalisedData(Primary)'!AP18</f>
        <v>1.480859532889218</v>
      </c>
      <c r="AE23" s="37">
        <f>'NormalisedData(Secondary)'!AE186</f>
        <v>1.0730037855649872</v>
      </c>
      <c r="AF23" s="37">
        <f>'NormalisedData(Secondary)'!AM186</f>
        <v>1.1438362041199739</v>
      </c>
      <c r="AG23" s="37">
        <f>'NormalisedData(Secondary)'!AU186</f>
        <v>0.93144033471986565</v>
      </c>
      <c r="AH23" s="37">
        <f>'NormalisedData(Secondary)'!BC186</f>
        <v>1.0772342156349095</v>
      </c>
      <c r="AI23" s="37">
        <f>'NormalisedData(Secondary)'!BK186</f>
        <v>0.33694350631581688</v>
      </c>
      <c r="AJ23" s="37">
        <f>'NormalisedData(Primary)'!H18</f>
        <v>0.78943916133174841</v>
      </c>
      <c r="AK23" s="37">
        <f>'NormalisedData(Primary)'!K18</f>
        <v>0.17546290051524033</v>
      </c>
      <c r="AL23" s="37">
        <f>'NormalisedData(Primary)'!L18</f>
        <v>0.77765672711836131</v>
      </c>
      <c r="AM23" s="37">
        <f>'NormalisedData(Primary)'!BV18</f>
        <v>0.96155874061174629</v>
      </c>
      <c r="AN23" s="37">
        <f>'NormalisedData(Primary)'!BW18</f>
        <v>-0.752160865432698</v>
      </c>
      <c r="AO23" s="37">
        <f>'NormalisedData(Primary)'!BX18</f>
        <v>-1.1457245946356505</v>
      </c>
      <c r="AP23" s="37">
        <f>'NormalisedData(Secondary)'!G273</f>
        <v>0.17816379957850176</v>
      </c>
      <c r="AQ23" s="37" t="str">
        <f>'NormalisedData(Secondary)'!O273</f>
        <v>N/A</v>
      </c>
      <c r="AR23" s="37">
        <f>'NormalisedData(Primary)'!C18</f>
        <v>-0.4161637531607808</v>
      </c>
      <c r="AS23" s="37">
        <f>'NormalisedData(Primary)'!D18</f>
        <v>-0.93914645220245563</v>
      </c>
      <c r="AT23" s="37">
        <f>'NormalisedData(Primary)'!E18</f>
        <v>-0.36203659678369843</v>
      </c>
      <c r="AU23" s="37">
        <f>'NormalisedData(Primary)'!F18</f>
        <v>-0.3191405189529834</v>
      </c>
      <c r="AV23" s="37">
        <f>'NormalisedData(Primary)'!O18</f>
        <v>0.75571195784727496</v>
      </c>
      <c r="AW23" s="37">
        <f>'NormalisedData(Primary)'!P18</f>
        <v>0.68771992933143788</v>
      </c>
      <c r="AX23" s="37">
        <f>'NormalisedData(Primary)'!Q18</f>
        <v>1.0362574905961039</v>
      </c>
      <c r="AY23" s="37">
        <f>'NormalisedData(Primary)'!AQ18</f>
        <v>-0.36837529045655565</v>
      </c>
      <c r="AZ23" s="37">
        <f>'NormalisedData(Primary)'!AR18</f>
        <v>-0.7802631924132919</v>
      </c>
      <c r="BA23" s="37">
        <f>'NormalisedData(Primary)'!AS18</f>
        <v>-0.58089281897474621</v>
      </c>
      <c r="BB23" s="37">
        <f>'NormalisedData(Primary)'!AT18</f>
        <v>1.1372320373461355</v>
      </c>
      <c r="BC23" s="37">
        <f>'NormalisedData(Primary)'!BU18</f>
        <v>0.11137102088012152</v>
      </c>
      <c r="BD23" s="37">
        <f>'NormalisedData(Primary)'!N18</f>
        <v>1.069956814906394</v>
      </c>
      <c r="BE23" s="37">
        <f>'NormalisedData(Primary)'!AU18</f>
        <v>1.4413434504236664</v>
      </c>
      <c r="BF23" s="37">
        <f>'NormalisedData(Secondary)'!W273</f>
        <v>-9.7761059067784498E-2</v>
      </c>
      <c r="BG23" s="37" t="str">
        <f>'NormalisedData(Secondary)'!AE273</f>
        <v>N/A</v>
      </c>
      <c r="BH23" s="13">
        <f>'NormalisedData(Secondary)'!AM273</f>
        <v>0.5283166244499421</v>
      </c>
      <c r="BI23" s="13">
        <f>'NormalisedData(Primary)'!AZ18</f>
        <v>0.74277166928694971</v>
      </c>
      <c r="BJ23" s="13">
        <f>'NormalisedData(Primary)'!AW18</f>
        <v>-0.48422039585163507</v>
      </c>
      <c r="BK23" s="13">
        <f>'NormalisedData(Secondary)'!AU273</f>
        <v>-0.57477636143325761</v>
      </c>
      <c r="BL23" s="13">
        <f>'NormalisedData(Secondary)'!BC273</f>
        <v>0.14143587766758603</v>
      </c>
      <c r="BM23" s="13">
        <f>'NormalisedData(Secondary)'!G358</f>
        <v>0.10222619891936031</v>
      </c>
      <c r="BN23" s="13">
        <f>'NormalisedData(Primary)'!R18</f>
        <v>0.61516991968392809</v>
      </c>
      <c r="BO23" s="13">
        <f>'NormalisedData(Primary)'!M18</f>
        <v>-0.36840091622262211</v>
      </c>
      <c r="BP23" s="13">
        <f>'NormalisedData(Primary)'!CD18</f>
        <v>-0.58734216488775026</v>
      </c>
      <c r="BQ23" s="13">
        <f>'NormalisedData(Primary)'!I18</f>
        <v>0.98391331555674</v>
      </c>
      <c r="BR23" s="13">
        <f>'NormalisedData(Primary)'!J18</f>
        <v>0.53037152278382005</v>
      </c>
      <c r="BS23" s="13">
        <f>'NormalisedData(Primary)'!BY18</f>
        <v>-0.56971426581818474</v>
      </c>
      <c r="BT23" s="13">
        <f>'NormalisedData(Primary)'!CE18</f>
        <v>-0.74322408058138845</v>
      </c>
      <c r="BU23" s="13">
        <f>'NormalisedData(Primary)'!BZ18</f>
        <v>-0.71403369383688886</v>
      </c>
      <c r="BV23" s="13">
        <f>'NormalisedData(Secondary)'!O358</f>
        <v>-0.19857593738636103</v>
      </c>
      <c r="BW23" s="13">
        <f>'NormalisedData(Secondary)'!W358</f>
        <v>-0.5421904380367556</v>
      </c>
      <c r="BX23" s="13">
        <f>'NormalisedData(Primary)'!AB18</f>
        <v>-0.75510270369524135</v>
      </c>
      <c r="BY23" s="13">
        <f>'NormalisedData(Primary)'!AC18</f>
        <v>1.0244292103033676</v>
      </c>
      <c r="BZ23" s="13">
        <f>'NormalisedData(Primary)'!AD18</f>
        <v>0.28260034864794398</v>
      </c>
      <c r="CA23" s="13">
        <f>'NormalisedData(Primary)'!AE18</f>
        <v>0.21603704761949211</v>
      </c>
      <c r="CB23" s="13">
        <f>'NormalisedData(Primary)'!AF18</f>
        <v>-0.6225414870681345</v>
      </c>
      <c r="CC23" s="13">
        <f>'NormalisedData(Primary)'!AG18</f>
        <v>-8.855804201652788E-2</v>
      </c>
      <c r="CD23" s="13">
        <f>'NormalisedData(Primary)'!AH18</f>
        <v>1.358574947191511</v>
      </c>
      <c r="CE23" s="13">
        <f>'NormalisedData(Primary)'!CA18</f>
        <v>-0.87202205070772798</v>
      </c>
      <c r="CF23" s="13">
        <f>'NormalisedData(Primary)'!AI18</f>
        <v>0.19596254304299787</v>
      </c>
      <c r="CG23" s="13">
        <f>'NormalisedData(Primary)'!AJ18</f>
        <v>0.55828385587441964</v>
      </c>
      <c r="CH23" s="13">
        <f>'NormalisedData(Primary)'!AK18</f>
        <v>1.1459223039847972</v>
      </c>
      <c r="CI23" s="13">
        <f>'NormalisedData(Primary)'!AY18</f>
        <v>0.62285472805554032</v>
      </c>
      <c r="CJ23" s="13">
        <f>'NormalisedData(Primary)'!G18</f>
        <v>0.94554905694488545</v>
      </c>
      <c r="CK23" s="13">
        <f>'NormalisedData(Primary)'!AV18</f>
        <v>1.0572659253303203</v>
      </c>
      <c r="CL23" s="13">
        <f>'NormalisedData(Primary)'!AX18</f>
        <v>0.53121271525973046</v>
      </c>
      <c r="CM23" s="13">
        <f>'NormalisedData(Primary)'!CB18</f>
        <v>-0.49701142193808334</v>
      </c>
      <c r="CN23" s="13">
        <f>'NormalisedData(Primary)'!CC18</f>
        <v>-0.42686974853903881</v>
      </c>
    </row>
    <row r="24" spans="1:92">
      <c r="A24" s="16" t="s">
        <v>182</v>
      </c>
      <c r="B24" s="37">
        <f>'NormalisedData(Secondary)'!G18</f>
        <v>0.44189397224185833</v>
      </c>
      <c r="C24" s="37">
        <f>'NormalisedData(Secondary)'!O18</f>
        <v>0.47649940323117673</v>
      </c>
      <c r="D24" s="37">
        <f>'NormalisedData(Secondary)'!W18</f>
        <v>0.53771630477046251</v>
      </c>
      <c r="E24" s="37">
        <f>'NormalisedData(Secondary)'!AE18</f>
        <v>-0.33266683983926149</v>
      </c>
      <c r="F24" s="37">
        <f>'NormalisedData(Secondary)'!AM18</f>
        <v>-0.18167839661632934</v>
      </c>
      <c r="G24" s="37">
        <f>'NormalisedData(Secondary)'!AU18</f>
        <v>9.994737197338574E-2</v>
      </c>
      <c r="H24" s="37" t="str">
        <f>'NormalisedData(Secondary)'!BC18</f>
        <v>N/A</v>
      </c>
      <c r="I24" s="37">
        <f>'NormalisedData(Secondary)'!BK18</f>
        <v>0.34323599064438426</v>
      </c>
      <c r="J24" s="37">
        <f>'NormalisedData(Primary)'!B19</f>
        <v>0.94222061981097971</v>
      </c>
      <c r="K24" s="37">
        <f>'NormalisedData(Primary)'!BA19</f>
        <v>1.6609196270209614</v>
      </c>
      <c r="L24" s="37">
        <f>'NormalisedData(Secondary)'!BS18</f>
        <v>0.24398403120091153</v>
      </c>
      <c r="M24" s="37">
        <f>'NormalisedData(Secondary)'!G103</f>
        <v>9.9716012050326E-2</v>
      </c>
      <c r="N24" s="37">
        <f>'NormalisedData(Secondary)'!O103</f>
        <v>-0.2551610687779563</v>
      </c>
      <c r="O24" s="37">
        <f>'NormalisedData(Secondary)'!W103</f>
        <v>0.4161708880380241</v>
      </c>
      <c r="P24" s="37">
        <f>'NormalisedData(Secondary)'!AE103</f>
        <v>0.27470318693809426</v>
      </c>
      <c r="Q24" s="37">
        <f>'NormalisedData(Secondary)'!AM103</f>
        <v>0.18520067856073549</v>
      </c>
      <c r="R24" s="37">
        <f>'NormalisedData(Secondary)'!AU103</f>
        <v>1.0898372437447197</v>
      </c>
      <c r="S24" s="37">
        <f>'NormalisedData(Primary)'!S19</f>
        <v>0.31516499167993689</v>
      </c>
      <c r="T24" s="37">
        <f>'NormalisedData(Primary)'!T19</f>
        <v>0.85806921550924886</v>
      </c>
      <c r="U24" s="37">
        <f>'NormalisedData(Primary)'!U19</f>
        <v>1.7181126687454005</v>
      </c>
      <c r="V24" s="37" t="str">
        <f>'NormalisedData(Secondary)'!BC103</f>
        <v>N/A</v>
      </c>
      <c r="W24" s="37">
        <f>'NormalisedData(Secondary)'!G187</f>
        <v>1.069267920489148</v>
      </c>
      <c r="X24" s="37">
        <f>'NormalisedData(Secondary)'!O187</f>
        <v>0.72932175394051801</v>
      </c>
      <c r="Y24" s="37">
        <f>'NormalisedData(Secondary)'!W187</f>
        <v>0.56218546508259803</v>
      </c>
      <c r="Z24" s="37">
        <f>'NormalisedData(Primary)'!AL19</f>
        <v>0.96426597998266195</v>
      </c>
      <c r="AA24" s="37">
        <f>'NormalisedData(Primary)'!AM19</f>
        <v>0.94136125122363756</v>
      </c>
      <c r="AB24" s="37">
        <f>'NormalisedData(Primary)'!AN19</f>
        <v>0.91429920087328675</v>
      </c>
      <c r="AC24" s="37">
        <f>'NormalisedData(Primary)'!AO19</f>
        <v>1.0339926069792902</v>
      </c>
      <c r="AD24" s="37">
        <f>'NormalisedData(Primary)'!AP19</f>
        <v>0.61165937228032918</v>
      </c>
      <c r="AE24" s="37">
        <f>'NormalisedData(Secondary)'!AE187</f>
        <v>1.1918406581371355</v>
      </c>
      <c r="AF24" s="37">
        <f>'NormalisedData(Secondary)'!AM187</f>
        <v>-2.3524535409246958E-2</v>
      </c>
      <c r="AG24" s="37">
        <f>'NormalisedData(Secondary)'!AU187</f>
        <v>0.93144033471986565</v>
      </c>
      <c r="AH24" s="37">
        <f>'NormalisedData(Secondary)'!BC187</f>
        <v>1.0772342156349095</v>
      </c>
      <c r="AI24" s="37">
        <f>'NormalisedData(Secondary)'!BK187</f>
        <v>0.63012895512620359</v>
      </c>
      <c r="AJ24" s="37">
        <f>'NormalisedData(Primary)'!H19</f>
        <v>0.78943916133174841</v>
      </c>
      <c r="AK24" s="37">
        <f>'NormalisedData(Primary)'!K19</f>
        <v>0.17546290051524033</v>
      </c>
      <c r="AL24" s="37">
        <f>'NormalisedData(Primary)'!L19</f>
        <v>0.77765672711836131</v>
      </c>
      <c r="AM24" s="37">
        <f>'NormalisedData(Primary)'!BV19</f>
        <v>0.20217388905170058</v>
      </c>
      <c r="AN24" s="37">
        <f>'NormalisedData(Primary)'!BW19</f>
        <v>0.79227611158910827</v>
      </c>
      <c r="AO24" s="37">
        <f>'NormalisedData(Primary)'!BX19</f>
        <v>1.3244576313988117</v>
      </c>
      <c r="AP24" s="37">
        <f>'NormalisedData(Secondary)'!G274</f>
        <v>-0.48662368548902157</v>
      </c>
      <c r="AQ24" s="37" t="str">
        <f>'NormalisedData(Secondary)'!O274</f>
        <v>N/A</v>
      </c>
      <c r="AR24" s="37">
        <f>'NormalisedData(Primary)'!C19</f>
        <v>1.0887141042509714</v>
      </c>
      <c r="AS24" s="37">
        <f>'NormalisedData(Primary)'!D19</f>
        <v>0.24024676684248866</v>
      </c>
      <c r="AT24" s="37">
        <f>'NormalisedData(Primary)'!E19</f>
        <v>1.1813825789783845</v>
      </c>
      <c r="AU24" s="37">
        <f>'NormalisedData(Primary)'!F19</f>
        <v>0.35229797546757918</v>
      </c>
      <c r="AV24" s="37">
        <f>'NormalisedData(Primary)'!O19</f>
        <v>-1.2847103283403676</v>
      </c>
      <c r="AW24" s="37">
        <f>'NormalisedData(Primary)'!P19</f>
        <v>0.68771992933143788</v>
      </c>
      <c r="AX24" s="37">
        <f>'NormalisedData(Primary)'!Q19</f>
        <v>1.0362574905961039</v>
      </c>
      <c r="AY24" s="37">
        <f>'NormalisedData(Primary)'!AQ19</f>
        <v>-0.36837529045655565</v>
      </c>
      <c r="AZ24" s="37">
        <f>'NormalisedData(Primary)'!AR19</f>
        <v>-1.7996392986306571</v>
      </c>
      <c r="BA24" s="37">
        <f>'NormalisedData(Primary)'!AS19</f>
        <v>-1.479981704394258</v>
      </c>
      <c r="BB24" s="37">
        <f>'NormalisedData(Primary)'!AT19</f>
        <v>1.1372320373461355</v>
      </c>
      <c r="BC24" s="37">
        <f>'NormalisedData(Primary)'!BU19</f>
        <v>0.33465004924055713</v>
      </c>
      <c r="BD24" s="37">
        <f>'NormalisedData(Primary)'!N19</f>
        <v>1.7327235868929536E-2</v>
      </c>
      <c r="BE24" s="37">
        <f>'NormalisedData(Primary)'!AU19</f>
        <v>1.4413434504236664</v>
      </c>
      <c r="BF24" s="37">
        <f>'NormalisedData(Secondary)'!W274</f>
        <v>0.82841065636323341</v>
      </c>
      <c r="BG24" s="37">
        <f>'NormalisedData(Secondary)'!AE274</f>
        <v>-0.12080620267216198</v>
      </c>
      <c r="BH24" s="13">
        <f>'NormalisedData(Secondary)'!AM274</f>
        <v>0.27671238149130684</v>
      </c>
      <c r="BI24" s="13">
        <f>'NormalisedData(Primary)'!AZ19</f>
        <v>0.74277166928694971</v>
      </c>
      <c r="BJ24" s="13">
        <f>'NormalisedData(Primary)'!AW19</f>
        <v>0.18055675777518584</v>
      </c>
      <c r="BK24" s="13">
        <f>'NormalisedData(Secondary)'!AU274</f>
        <v>-2.9726442724659963E-2</v>
      </c>
      <c r="BL24" s="13">
        <f>'NormalisedData(Secondary)'!BC274</f>
        <v>-0.6122684704294179</v>
      </c>
      <c r="BM24" s="13">
        <f>'NormalisedData(Secondary)'!G359</f>
        <v>0.67701717050920585</v>
      </c>
      <c r="BN24" s="13">
        <f>'NormalisedData(Primary)'!R19</f>
        <v>0.61516991968392809</v>
      </c>
      <c r="BO24" s="13">
        <f>'NormalisedData(Primary)'!M19</f>
        <v>0.37761093912818772</v>
      </c>
      <c r="BP24" s="13">
        <f>'NormalisedData(Primary)'!CD19</f>
        <v>1.0876706757180561</v>
      </c>
      <c r="BQ24" s="13">
        <f>'NormalisedData(Primary)'!I19</f>
        <v>0.98391331555674</v>
      </c>
      <c r="BR24" s="13">
        <f>'NormalisedData(Primary)'!J19</f>
        <v>1.4850402637946962</v>
      </c>
      <c r="BS24" s="13">
        <f>'NormalisedData(Primary)'!BY19</f>
        <v>1.1505993995935886</v>
      </c>
      <c r="BT24" s="13">
        <f>'NormalisedData(Primary)'!CE19</f>
        <v>0.27870903021802063</v>
      </c>
      <c r="BU24" s="13">
        <f>'NormalisedData(Primary)'!BZ19</f>
        <v>-0.71403369383688886</v>
      </c>
      <c r="BV24" s="13">
        <f>'NormalisedData(Secondary)'!O359</f>
        <v>-0.3743060524197665</v>
      </c>
      <c r="BW24" s="13">
        <f>'NormalisedData(Secondary)'!W359</f>
        <v>-0.5421904380367556</v>
      </c>
      <c r="BX24" s="13">
        <f>'NormalisedData(Primary)'!AB19</f>
        <v>0.99242069628517449</v>
      </c>
      <c r="BY24" s="13">
        <f>'NormalisedData(Primary)'!AC19</f>
        <v>-4.3966918897140113E-2</v>
      </c>
      <c r="BZ24" s="13">
        <f>'NormalisedData(Primary)'!AD19</f>
        <v>1.1630091271280774</v>
      </c>
      <c r="CA24" s="13">
        <f>'NormalisedData(Primary)'!AE19</f>
        <v>-0.4839229866676622</v>
      </c>
      <c r="CB24" s="13">
        <f>'NormalisedData(Primary)'!AF19</f>
        <v>-0.6225414870681345</v>
      </c>
      <c r="CC24" s="13">
        <f>'NormalisedData(Primary)'!AG19</f>
        <v>-8.855804201652788E-2</v>
      </c>
      <c r="CD24" s="13">
        <f>'NormalisedData(Primary)'!AH19</f>
        <v>1.358574947191511</v>
      </c>
      <c r="CE24" s="13">
        <f>'NormalisedData(Primary)'!CA19</f>
        <v>1.6713755971898119</v>
      </c>
      <c r="CF24" s="13">
        <f>'NormalisedData(Primary)'!AI19</f>
        <v>1.2311559769440521</v>
      </c>
      <c r="CG24" s="13">
        <f>'NormalisedData(Primary)'!AJ19</f>
        <v>-4.4662708469953495E-2</v>
      </c>
      <c r="CH24" s="13">
        <f>'NormalisedData(Primary)'!AK19</f>
        <v>0.16887276058723319</v>
      </c>
      <c r="CI24" s="13">
        <f>'NormalisedData(Primary)'!AY19</f>
        <v>0.62285472805554032</v>
      </c>
      <c r="CJ24" s="13">
        <f>'NormalisedData(Primary)'!G19</f>
        <v>0.94554905694488545</v>
      </c>
      <c r="CK24" s="13">
        <f>'NormalisedData(Primary)'!AV19</f>
        <v>-0.1266770233114668</v>
      </c>
      <c r="CL24" s="13">
        <f>'NormalisedData(Primary)'!AX19</f>
        <v>1.4666090182170821</v>
      </c>
      <c r="CM24" s="13">
        <f>'NormalisedData(Primary)'!CB19</f>
        <v>-0.49701142193808334</v>
      </c>
      <c r="CN24" s="13">
        <f>'NormalisedData(Primary)'!CC19</f>
        <v>1.3991841757668495</v>
      </c>
    </row>
    <row r="25" spans="1:92">
      <c r="A25" s="16" t="s">
        <v>183</v>
      </c>
      <c r="B25" s="37" t="str">
        <f>'NormalisedData(Secondary)'!G19</f>
        <v>N/A</v>
      </c>
      <c r="C25" s="37">
        <f>'NormalisedData(Secondary)'!O19</f>
        <v>1.6496917757303844</v>
      </c>
      <c r="D25" s="37">
        <f>'NormalisedData(Secondary)'!W19</f>
        <v>1.4254774711514959</v>
      </c>
      <c r="E25" s="37">
        <f>'NormalisedData(Secondary)'!AE19</f>
        <v>2.0113027555022795</v>
      </c>
      <c r="F25" s="37">
        <f>'NormalisedData(Secondary)'!AM19</f>
        <v>0.44463802486047216</v>
      </c>
      <c r="G25" s="37">
        <f>'NormalisedData(Secondary)'!AU19</f>
        <v>2.3521862005880174</v>
      </c>
      <c r="H25" s="37">
        <f>'NormalisedData(Secondary)'!BC19</f>
        <v>0.65146644875783721</v>
      </c>
      <c r="I25" s="37">
        <f>'NormalisedData(Secondary)'!BK19</f>
        <v>0.34323599064438426</v>
      </c>
      <c r="J25" s="37">
        <f>'NormalisedData(Primary)'!B20</f>
        <v>0.94222061981097971</v>
      </c>
      <c r="K25" s="37">
        <f>'NormalisedData(Primary)'!BA20</f>
        <v>0.62337857466596491</v>
      </c>
      <c r="L25" s="37">
        <f>'NormalisedData(Secondary)'!BS19</f>
        <v>1.9020447882581484</v>
      </c>
      <c r="M25" s="37">
        <f>'NormalisedData(Secondary)'!G104</f>
        <v>1.4395300294974889</v>
      </c>
      <c r="N25" s="37">
        <f>'NormalisedData(Secondary)'!O104</f>
        <v>1.4281650035844886</v>
      </c>
      <c r="O25" s="37">
        <f>'NormalisedData(Secondary)'!W104</f>
        <v>0.43119384893730595</v>
      </c>
      <c r="P25" s="37">
        <f>'NormalisedData(Secondary)'!AE104</f>
        <v>0.27285034004562758</v>
      </c>
      <c r="Q25" s="37">
        <f>'NormalisedData(Secondary)'!AM104</f>
        <v>0.20333810868729429</v>
      </c>
      <c r="R25" s="37">
        <f>'NormalisedData(Secondary)'!AU104</f>
        <v>1.1700888953295585</v>
      </c>
      <c r="S25" s="37">
        <f>'NormalisedData(Primary)'!S20</f>
        <v>0.31516499167993689</v>
      </c>
      <c r="T25" s="37">
        <f>'NormalisedData(Primary)'!T20</f>
        <v>-1.0725865193865659E-2</v>
      </c>
      <c r="U25" s="37">
        <f>'NormalisedData(Primary)'!U20</f>
        <v>1.7181126687454005</v>
      </c>
      <c r="V25" s="37" t="str">
        <f>'NormalisedData(Secondary)'!BC104</f>
        <v>N/A</v>
      </c>
      <c r="W25" s="37">
        <f>'NormalisedData(Secondary)'!G188</f>
        <v>1.784289247914711</v>
      </c>
      <c r="X25" s="37" t="str">
        <f>'NormalisedData(Secondary)'!O188</f>
        <v>N/A</v>
      </c>
      <c r="Y25" s="37">
        <f>'NormalisedData(Secondary)'!W188</f>
        <v>0.71913040595231914</v>
      </c>
      <c r="Z25" s="37">
        <f>'NormalisedData(Primary)'!AL20</f>
        <v>0.96426597998266195</v>
      </c>
      <c r="AA25" s="37">
        <f>'NormalisedData(Primary)'!AM20</f>
        <v>0.94136125122363756</v>
      </c>
      <c r="AB25" s="37">
        <f>'NormalisedData(Primary)'!AN20</f>
        <v>0.91429920087328675</v>
      </c>
      <c r="AC25" s="37">
        <f>'NormalisedData(Primary)'!AO20</f>
        <v>1.0339926069792902</v>
      </c>
      <c r="AD25" s="37">
        <f>'NormalisedData(Primary)'!AP20</f>
        <v>0.61165937228032918</v>
      </c>
      <c r="AE25" s="37">
        <f>'NormalisedData(Secondary)'!AE188</f>
        <v>1.384095075020872</v>
      </c>
      <c r="AF25" s="37">
        <f>'NormalisedData(Secondary)'!AM188</f>
        <v>1.5173916407693249</v>
      </c>
      <c r="AG25" s="37">
        <f>'NormalisedData(Secondary)'!AU188</f>
        <v>0.93144033471986565</v>
      </c>
      <c r="AH25" s="37">
        <f>'NormalisedData(Secondary)'!BC188</f>
        <v>1.0772342156349095</v>
      </c>
      <c r="AI25" s="37">
        <f>'NormalisedData(Secondary)'!BK188</f>
        <v>1.7923998414816666</v>
      </c>
      <c r="AJ25" s="37">
        <f>'NormalisedData(Primary)'!H20</f>
        <v>-0.15092219260754028</v>
      </c>
      <c r="AK25" s="37">
        <f>'NormalisedData(Primary)'!K20</f>
        <v>0.17546290051524033</v>
      </c>
      <c r="AL25" s="37">
        <f>'NormalisedData(Primary)'!L20</f>
        <v>0.77765672711836131</v>
      </c>
      <c r="AM25" s="37">
        <f>'NormalisedData(Primary)'!BV20</f>
        <v>1.341251166391769</v>
      </c>
      <c r="AN25" s="37">
        <f>'NormalisedData(Primary)'!BW20</f>
        <v>1.1783853558445598</v>
      </c>
      <c r="AO25" s="37">
        <f>'NormalisedData(Primary)'!BX20</f>
        <v>0.61869128110325111</v>
      </c>
      <c r="AP25" s="37">
        <f>'NormalisedData(Secondary)'!G275</f>
        <v>-0.55225001477143698</v>
      </c>
      <c r="AQ25" s="37" t="str">
        <f>'NormalisedData(Secondary)'!O275</f>
        <v>N/A</v>
      </c>
      <c r="AR25" s="37">
        <f>'NormalisedData(Primary)'!C20</f>
        <v>1.0887141042509714</v>
      </c>
      <c r="AS25" s="37">
        <f>'NormalisedData(Primary)'!D20</f>
        <v>1.1247916811261969</v>
      </c>
      <c r="AT25" s="37">
        <f>'NormalisedData(Primary)'!E20</f>
        <v>1.1813825789783845</v>
      </c>
      <c r="AU25" s="37">
        <f>'NormalisedData(Primary)'!F20</f>
        <v>0.35229797546757918</v>
      </c>
      <c r="AV25" s="37">
        <f>'NormalisedData(Primary)'!O20</f>
        <v>0.17273416179366285</v>
      </c>
      <c r="AW25" s="37">
        <f>'NormalisedData(Primary)'!P20</f>
        <v>6.1817521737657331E-2</v>
      </c>
      <c r="AX25" s="37">
        <f>'NormalisedData(Primary)'!Q20</f>
        <v>1.0362574905961039</v>
      </c>
      <c r="AY25" s="37">
        <f>'NormalisedData(Primary)'!AQ20</f>
        <v>1.1235446358924945</v>
      </c>
      <c r="AZ25" s="37">
        <f>'NormalisedData(Primary)'!AR20</f>
        <v>1.5982810554272266</v>
      </c>
      <c r="BA25" s="37">
        <f>'NormalisedData(Primary)'!AS20</f>
        <v>1.5169812470041146</v>
      </c>
      <c r="BB25" s="37">
        <f>'NormalisedData(Primary)'!AT20</f>
        <v>1.1372320373461355</v>
      </c>
      <c r="BC25" s="37">
        <f>'NormalisedData(Primary)'!BU20</f>
        <v>1.7115373907965763</v>
      </c>
      <c r="BD25" s="37">
        <f>'NormalisedData(Primary)'!N20</f>
        <v>1.7327235868929536E-2</v>
      </c>
      <c r="BE25" s="37">
        <f>'NormalisedData(Primary)'!AU20</f>
        <v>0.52446790473531313</v>
      </c>
      <c r="BF25" s="37">
        <f>'NormalisedData(Secondary)'!W275</f>
        <v>1.4346523036562555</v>
      </c>
      <c r="BG25" s="37">
        <f>'NormalisedData(Secondary)'!AE275</f>
        <v>1.4162235328695263</v>
      </c>
      <c r="BH25" s="13">
        <f>'NormalisedData(Secondary)'!AM275</f>
        <v>1.1553727075446631</v>
      </c>
      <c r="BI25" s="13">
        <f>'NormalisedData(Primary)'!AZ20</f>
        <v>0.74277166928694971</v>
      </c>
      <c r="BJ25" s="13">
        <f>'NormalisedData(Primary)'!AW20</f>
        <v>1.1777224882154171</v>
      </c>
      <c r="BK25" s="13">
        <f>'NormalisedData(Secondary)'!AU275</f>
        <v>1.0377313917217359</v>
      </c>
      <c r="BL25" s="13">
        <f>'NormalisedData(Secondary)'!BC275</f>
        <v>1.1966219650033918</v>
      </c>
      <c r="BM25" s="13">
        <f>'NormalisedData(Secondary)'!G360</f>
        <v>1.5017172601815931</v>
      </c>
      <c r="BN25" s="13">
        <f>'NormalisedData(Primary)'!R20</f>
        <v>-7.2123369893977787E-2</v>
      </c>
      <c r="BO25" s="13">
        <f>'NormalisedData(Primary)'!M20</f>
        <v>0.37761093912818772</v>
      </c>
      <c r="BP25" s="13">
        <f>'NormalisedData(Primary)'!CD20</f>
        <v>1.0876706757180561</v>
      </c>
      <c r="BQ25" s="13">
        <f>'NormalisedData(Primary)'!I20</f>
        <v>-0.54284872582440824</v>
      </c>
      <c r="BR25" s="13">
        <f>'NormalisedData(Primary)'!J20</f>
        <v>-0.10607430455676391</v>
      </c>
      <c r="BS25" s="13">
        <f>'NormalisedData(Primary)'!BY20</f>
        <v>0.72052098324064517</v>
      </c>
      <c r="BT25" s="13">
        <f>'NormalisedData(Primary)'!CE20</f>
        <v>1.8116086964171343</v>
      </c>
      <c r="BU25" s="13">
        <f>'NormalisedData(Primary)'!BZ20</f>
        <v>2.4825124936887182</v>
      </c>
      <c r="BV25" s="13">
        <f>'NormalisedData(Secondary)'!O360</f>
        <v>0.59254366793512914</v>
      </c>
      <c r="BW25" s="13">
        <f>'NormalisedData(Secondary)'!W360</f>
        <v>0.74949854669786775</v>
      </c>
      <c r="BX25" s="13">
        <f>'NormalisedData(Primary)'!AB20</f>
        <v>0.99242069628517449</v>
      </c>
      <c r="BY25" s="13">
        <f>'NormalisedData(Primary)'!AC20</f>
        <v>1.0244292103033676</v>
      </c>
      <c r="BZ25" s="13">
        <f>'NormalisedData(Primary)'!AD20</f>
        <v>1.1630091271280774</v>
      </c>
      <c r="CA25" s="13">
        <f>'NormalisedData(Primary)'!AE20</f>
        <v>1.2659770990502237</v>
      </c>
      <c r="CB25" s="13">
        <f>'NormalisedData(Primary)'!AF20</f>
        <v>1.3319492281457763</v>
      </c>
      <c r="CC25" s="13">
        <f>'NormalisedData(Primary)'!AG20</f>
        <v>1.4708335674049393</v>
      </c>
      <c r="CD25" s="13">
        <f>'NormalisedData(Primary)'!AH20</f>
        <v>1.358574947191511</v>
      </c>
      <c r="CE25" s="13">
        <f>'NormalisedData(Primary)'!CA20</f>
        <v>1.162696067610304</v>
      </c>
      <c r="CF25" s="13">
        <f>'NormalisedData(Primary)'!AI20</f>
        <v>1.2311559769440521</v>
      </c>
      <c r="CG25" s="13">
        <f>'NormalisedData(Primary)'!AJ20</f>
        <v>0.55828385587441964</v>
      </c>
      <c r="CH25" s="13">
        <f>'NormalisedData(Primary)'!AK20</f>
        <v>0.16887276058723319</v>
      </c>
      <c r="CI25" s="13">
        <f>'NormalisedData(Primary)'!AY20</f>
        <v>0.62285472805554032</v>
      </c>
      <c r="CJ25" s="13">
        <f>'NormalisedData(Primary)'!G20</f>
        <v>3.0137021735295283E-2</v>
      </c>
      <c r="CK25" s="13">
        <f>'NormalisedData(Primary)'!AV20</f>
        <v>1.0572659253303203</v>
      </c>
      <c r="CL25" s="13">
        <f>'NormalisedData(Primary)'!AX20</f>
        <v>1.4666090182170821</v>
      </c>
      <c r="CM25" s="13">
        <f>'NormalisedData(Primary)'!CB20</f>
        <v>-0.49701142193808334</v>
      </c>
      <c r="CN25" s="13">
        <f>'NormalisedData(Primary)'!CC20</f>
        <v>1.3991841757668495</v>
      </c>
    </row>
    <row r="26" spans="1:92">
      <c r="A26" s="16" t="s">
        <v>37</v>
      </c>
      <c r="B26" s="37">
        <f>'NormalisedData(Secondary)'!G20</f>
        <v>-2.7659417360107564E-2</v>
      </c>
      <c r="C26" s="37">
        <f>'NormalisedData(Secondary)'!O20</f>
        <v>-0.51201169539589109</v>
      </c>
      <c r="D26" s="37">
        <f>'NormalisedData(Secondary)'!W20</f>
        <v>-0.27575320017644683</v>
      </c>
      <c r="E26" s="37">
        <f>'NormalisedData(Secondary)'!AE20</f>
        <v>-0.46288737291379151</v>
      </c>
      <c r="F26" s="37">
        <f>'NormalisedData(Secondary)'!AM20</f>
        <v>-0.52019326109172315</v>
      </c>
      <c r="G26" s="37">
        <f>'NormalisedData(Secondary)'!AU20</f>
        <v>-0.55945651681931907</v>
      </c>
      <c r="H26" s="37">
        <f>'NormalisedData(Secondary)'!BC20</f>
        <v>0.38463550480244163</v>
      </c>
      <c r="I26" s="37">
        <f>'NormalisedData(Secondary)'!BK20</f>
        <v>0.34323599064438426</v>
      </c>
      <c r="J26" s="37">
        <f>'NormalisedData(Primary)'!B21</f>
        <v>0.10660160297131521</v>
      </c>
      <c r="K26" s="37">
        <f>'NormalisedData(Primary)'!BA21</f>
        <v>-0.76000949514069704</v>
      </c>
      <c r="L26" s="37">
        <f>'NormalisedData(Secondary)'!BS20</f>
        <v>-0.61333173027185095</v>
      </c>
      <c r="M26" s="37">
        <f>'NormalisedData(Secondary)'!G105</f>
        <v>-1.6088481799046109E-2</v>
      </c>
      <c r="N26" s="37">
        <f>'NormalisedData(Secondary)'!O105</f>
        <v>-0.80925088745051243</v>
      </c>
      <c r="O26" s="37">
        <f>'NormalisedData(Secondary)'!W105</f>
        <v>0.33189218182610469</v>
      </c>
      <c r="P26" s="37">
        <f>'NormalisedData(Secondary)'!AE105</f>
        <v>0.18080028052474889</v>
      </c>
      <c r="Q26" s="37">
        <f>'NormalisedData(Secondary)'!AM105</f>
        <v>0.16722482910345562</v>
      </c>
      <c r="R26" s="37">
        <f>'NormalisedData(Secondary)'!AU105</f>
        <v>-0.75595074270656593</v>
      </c>
      <c r="S26" s="37">
        <f>'NormalisedData(Primary)'!S21</f>
        <v>0.31516499167993689</v>
      </c>
      <c r="T26" s="37">
        <f>'NormalisedData(Primary)'!T21</f>
        <v>-1.0725865193865659E-2</v>
      </c>
      <c r="U26" s="37">
        <f>'NormalisedData(Primary)'!U21</f>
        <v>1.7181126687454005</v>
      </c>
      <c r="V26" s="37">
        <f>'NormalisedData(Secondary)'!BC105</f>
        <v>0.53112329374610623</v>
      </c>
      <c r="W26" s="37">
        <f>'NormalisedData(Secondary)'!G189</f>
        <v>-0.92352375206128656</v>
      </c>
      <c r="X26" s="37" t="str">
        <f>'NormalisedData(Secondary)'!O189</f>
        <v>N/A</v>
      </c>
      <c r="Y26" s="37" t="str">
        <f>'NormalisedData(Secondary)'!W189</f>
        <v>N/A</v>
      </c>
      <c r="Z26" s="37">
        <f>'NormalisedData(Primary)'!AL21</f>
        <v>-0.32887217198084173</v>
      </c>
      <c r="AA26" s="37">
        <f>'NormalisedData(Primary)'!AM21</f>
        <v>-0.4105937372358418</v>
      </c>
      <c r="AB26" s="37">
        <f>'NormalisedData(Primary)'!AN21</f>
        <v>-0.65473120740502333</v>
      </c>
      <c r="AC26" s="37">
        <f>'NormalisedData(Primary)'!AO21</f>
        <v>-1.7859872302369555</v>
      </c>
      <c r="AD26" s="37">
        <f>'NormalisedData(Primary)'!AP21</f>
        <v>0.61165937228032918</v>
      </c>
      <c r="AE26" s="37">
        <f>'NormalisedData(Secondary)'!AE189</f>
        <v>-0.333751025354524</v>
      </c>
      <c r="AF26" s="37">
        <f>'NormalisedData(Secondary)'!AM189</f>
        <v>-1.7138628862475584</v>
      </c>
      <c r="AG26" s="37">
        <f>'NormalisedData(Secondary)'!AU189</f>
        <v>-7.4515226777589372E-2</v>
      </c>
      <c r="AH26" s="37">
        <f>'NormalisedData(Secondary)'!BC189</f>
        <v>-7.0870672081244104E-2</v>
      </c>
      <c r="AI26" s="37">
        <f>'NormalisedData(Secondary)'!BK189</f>
        <v>-0.24419193686191462</v>
      </c>
      <c r="AJ26" s="37">
        <f>'NormalisedData(Primary)'!H21</f>
        <v>-0.77782976190039943</v>
      </c>
      <c r="AK26" s="37">
        <f>'NormalisedData(Primary)'!K21</f>
        <v>0.17546290051524033</v>
      </c>
      <c r="AL26" s="37">
        <f>'NormalisedData(Primary)'!L21</f>
        <v>8.1632474117397089E-2</v>
      </c>
      <c r="AM26" s="37">
        <f>'NormalisedData(Primary)'!BV21</f>
        <v>-0.93690338828836794</v>
      </c>
      <c r="AN26" s="37">
        <f>'NormalisedData(Primary)'!BW21</f>
        <v>0.4061668673336567</v>
      </c>
      <c r="AO26" s="37">
        <f>'NormalisedData(Primary)'!BX21</f>
        <v>0.26580810595547072</v>
      </c>
      <c r="AP26" s="37">
        <f>'NormalisedData(Secondary)'!G276</f>
        <v>6.9358187700025067E-2</v>
      </c>
      <c r="AQ26" s="37">
        <f>'NormalisedData(Secondary)'!O276</f>
        <v>-0.47503986203637866</v>
      </c>
      <c r="AR26" s="37">
        <f>'NormalisedData(Primary)'!C21</f>
        <v>-1.0181148961254816</v>
      </c>
      <c r="AS26" s="37">
        <f>'NormalisedData(Primary)'!D21</f>
        <v>-0.34944984267998347</v>
      </c>
      <c r="AT26" s="37">
        <f>'NormalisedData(Primary)'!E21</f>
        <v>-0.97940426708853168</v>
      </c>
      <c r="AU26" s="37">
        <f>'NormalisedData(Primary)'!F21</f>
        <v>1.0237364698881417</v>
      </c>
      <c r="AV26" s="37">
        <f>'NormalisedData(Primary)'!O21</f>
        <v>0.75571195784727496</v>
      </c>
      <c r="AW26" s="37">
        <f>'NormalisedData(Primary)'!P21</f>
        <v>6.1817521737657331E-2</v>
      </c>
      <c r="AX26" s="37">
        <f>'NormalisedData(Primary)'!Q21</f>
        <v>0.1001587165631921</v>
      </c>
      <c r="AY26" s="37">
        <f>'NormalisedData(Primary)'!AQ21</f>
        <v>0.22839268008306443</v>
      </c>
      <c r="AZ26" s="37">
        <f>'NormalisedData(Primary)'!AR21</f>
        <v>-0.7802631924132919</v>
      </c>
      <c r="BA26" s="37">
        <f>'NormalisedData(Primary)'!AS21</f>
        <v>-0.58089281897474621</v>
      </c>
      <c r="BB26" s="37">
        <f>'NormalisedData(Primary)'!AT21</f>
        <v>-1.101693536179069</v>
      </c>
      <c r="BC26" s="37">
        <f>'NormalisedData(Primary)'!BU21</f>
        <v>-0.47163533094990495</v>
      </c>
      <c r="BD26" s="37">
        <f>'NormalisedData(Primary)'!N21</f>
        <v>-0.68442581682271353</v>
      </c>
      <c r="BE26" s="37">
        <f>'NormalisedData(Primary)'!AU21</f>
        <v>1.4413434504236664</v>
      </c>
      <c r="BF26" s="37">
        <f>'NormalisedData(Secondary)'!W276</f>
        <v>-0.51426282235638088</v>
      </c>
      <c r="BG26" s="37">
        <f>'NormalisedData(Secondary)'!AE276</f>
        <v>-2.9275846246311033E-5</v>
      </c>
      <c r="BH26" s="13">
        <f>'NormalisedData(Secondary)'!AM276</f>
        <v>0.21496507197469339</v>
      </c>
      <c r="BI26" s="13">
        <f>'NormalisedData(Primary)'!AZ21</f>
        <v>0.74277166928694971</v>
      </c>
      <c r="BJ26" s="13">
        <f>'NormalisedData(Primary)'!AW21</f>
        <v>0.18055675777518584</v>
      </c>
      <c r="BK26" s="13">
        <f>'NormalisedData(Secondary)'!AU276</f>
        <v>-0.4287438747675098</v>
      </c>
      <c r="BL26" s="13">
        <f>'NormalisedData(Secondary)'!BC276</f>
        <v>-0.6122684704294179</v>
      </c>
      <c r="BM26" s="13">
        <f>'NormalisedData(Secondary)'!G361</f>
        <v>-0.62251024352001061</v>
      </c>
      <c r="BN26" s="13">
        <f>'NormalisedData(Primary)'!R21</f>
        <v>0.61516991968392809</v>
      </c>
      <c r="BO26" s="13">
        <f>'NormalisedData(Primary)'!M21</f>
        <v>-0.36840091622262211</v>
      </c>
      <c r="BP26" s="13">
        <f>'NormalisedData(Primary)'!CD21</f>
        <v>-0.58734216488775026</v>
      </c>
      <c r="BQ26" s="13">
        <f>'NormalisedData(Primary)'!I21</f>
        <v>0.98391331555674</v>
      </c>
      <c r="BR26" s="13">
        <f>'NormalisedData(Primary)'!J21</f>
        <v>-0.10607430455676391</v>
      </c>
      <c r="BS26" s="13">
        <f>'NormalisedData(Primary)'!BY21</f>
        <v>0.29044256688770187</v>
      </c>
      <c r="BT26" s="13">
        <f>'NormalisedData(Primary)'!CE21</f>
        <v>-0.74322408058138845</v>
      </c>
      <c r="BU26" s="13">
        <f>'NormalisedData(Primary)'!BZ21</f>
        <v>-0.71403369383688886</v>
      </c>
      <c r="BV26" s="13">
        <f>'NormalisedData(Secondary)'!O361</f>
        <v>-0.46250519760763531</v>
      </c>
      <c r="BW26" s="13">
        <f>'NormalisedData(Secondary)'!W361</f>
        <v>-0.28385264108983072</v>
      </c>
      <c r="BX26" s="13">
        <f>'NormalisedData(Primary)'!AB21</f>
        <v>-0.75510270369524135</v>
      </c>
      <c r="BY26" s="13">
        <f>'NormalisedData(Primary)'!AC21</f>
        <v>-0.75623100503081186</v>
      </c>
      <c r="BZ26" s="13">
        <f>'NormalisedData(Primary)'!AD21</f>
        <v>-0.89127802265890044</v>
      </c>
      <c r="CA26" s="13">
        <f>'NormalisedData(Primary)'!AE21</f>
        <v>-0.4839229866676622</v>
      </c>
      <c r="CB26" s="13">
        <f>'NormalisedData(Primary)'!AF21</f>
        <v>0.15925479901742978</v>
      </c>
      <c r="CC26" s="13">
        <f>'NormalisedData(Primary)'!AG21</f>
        <v>-1.6479496514379952</v>
      </c>
      <c r="CD26" s="13">
        <f>'NormalisedData(Primary)'!AH21</f>
        <v>-0.44543440891524955</v>
      </c>
      <c r="CE26" s="13">
        <f>'NormalisedData(Primary)'!CA21</f>
        <v>-0.87202205070772798</v>
      </c>
      <c r="CF26" s="13">
        <f>'NormalisedData(Primary)'!AI21</f>
        <v>-0.49416641289103824</v>
      </c>
      <c r="CG26" s="13">
        <f>'NormalisedData(Primary)'!AJ21</f>
        <v>-1.5520291193308862</v>
      </c>
      <c r="CH26" s="13">
        <f>'NormalisedData(Primary)'!AK21</f>
        <v>0.16887276058723319</v>
      </c>
      <c r="CI26" s="13">
        <f>'NormalisedData(Primary)'!AY21</f>
        <v>4.9545262458963402E-2</v>
      </c>
      <c r="CJ26" s="13">
        <f>'NormalisedData(Primary)'!G21</f>
        <v>0.94554905694488545</v>
      </c>
      <c r="CK26" s="13">
        <f>'NormalisedData(Primary)'!AV21</f>
        <v>-0.91597232240599158</v>
      </c>
      <c r="CL26" s="13">
        <f>'NormalisedData(Primary)'!AX21</f>
        <v>1.4666090182170821</v>
      </c>
      <c r="CM26" s="13">
        <f>'NormalisedData(Primary)'!CB21</f>
        <v>6.5780923491805171E-2</v>
      </c>
      <c r="CN26" s="13">
        <f>'NormalisedData(Primary)'!CC21</f>
        <v>-0.42686974853903881</v>
      </c>
    </row>
    <row r="27" spans="1:92">
      <c r="A27" s="16" t="s">
        <v>10</v>
      </c>
      <c r="B27" s="37">
        <f>'NormalisedData(Secondary)'!G21</f>
        <v>0.45134172655980614</v>
      </c>
      <c r="C27" s="37">
        <f>'NormalisedData(Secondary)'!O21</f>
        <v>-0.93490423251572563</v>
      </c>
      <c r="D27" s="37">
        <f>'NormalisedData(Secondary)'!W21</f>
        <v>-0.62446365445399887</v>
      </c>
      <c r="E27" s="37">
        <f>'NormalisedData(Secondary)'!AE21</f>
        <v>-0.5597714495212418</v>
      </c>
      <c r="F27" s="37">
        <f>'NormalisedData(Secondary)'!AM21</f>
        <v>-0.41821371784618117</v>
      </c>
      <c r="G27" s="37">
        <f>'NormalisedData(Secondary)'!AU21</f>
        <v>-0.58394334438986117</v>
      </c>
      <c r="H27" s="37">
        <f>'NormalisedData(Secondary)'!BC21</f>
        <v>0.63778281060627828</v>
      </c>
      <c r="I27" s="37">
        <f>'NormalisedData(Secondary)'!BK21</f>
        <v>0.34323599064438426</v>
      </c>
      <c r="J27" s="37">
        <f>'NormalisedData(Primary)'!B22</f>
        <v>-0.45047774158846116</v>
      </c>
      <c r="K27" s="37">
        <f>'NormalisedData(Primary)'!BA22</f>
        <v>-6.8315460237366024E-2</v>
      </c>
      <c r="L27" s="37">
        <f>'NormalisedData(Secondary)'!BS21</f>
        <v>-0.82040672416826721</v>
      </c>
      <c r="M27" s="37">
        <f>'NormalisedData(Secondary)'!G106</f>
        <v>-0.37864938659328168</v>
      </c>
      <c r="N27" s="37">
        <f>'NormalisedData(Secondary)'!O106</f>
        <v>-0.76262552268707795</v>
      </c>
      <c r="O27" s="37">
        <f>'NormalisedData(Secondary)'!W106</f>
        <v>0.37506185425265631</v>
      </c>
      <c r="P27" s="37">
        <f>'NormalisedData(Secondary)'!AE106</f>
        <v>0.22916826980131089</v>
      </c>
      <c r="Q27" s="37">
        <f>'NormalisedData(Secondary)'!AM106</f>
        <v>0.14806237160615868</v>
      </c>
      <c r="R27" s="37">
        <f>'NormalisedData(Secondary)'!AU106</f>
        <v>-1.1572090006307585</v>
      </c>
      <c r="S27" s="37">
        <f>'NormalisedData(Primary)'!S22</f>
        <v>0.31516499167993689</v>
      </c>
      <c r="T27" s="37">
        <f>'NormalisedData(Primary)'!T22</f>
        <v>-1.3139184862485376</v>
      </c>
      <c r="U27" s="37">
        <f>'NormalisedData(Primary)'!U22</f>
        <v>-0.93774851767401624</v>
      </c>
      <c r="V27" s="37">
        <f>'NormalisedData(Secondary)'!BC106</f>
        <v>-0.52031856688696665</v>
      </c>
      <c r="W27" s="37">
        <f>'NormalisedData(Secondary)'!G190</f>
        <v>-0.43860360028149392</v>
      </c>
      <c r="X27" s="37">
        <f>'NormalisedData(Secondary)'!O190</f>
        <v>-0.35454733961991092</v>
      </c>
      <c r="Y27" s="37">
        <f>'NormalisedData(Secondary)'!W190</f>
        <v>-0.78703475239419463</v>
      </c>
      <c r="Z27" s="37">
        <f>'NormalisedData(Primary)'!AL22</f>
        <v>0.96426597998266195</v>
      </c>
      <c r="AA27" s="37">
        <f>'NormalisedData(Primary)'!AM22</f>
        <v>0.94136125122363756</v>
      </c>
      <c r="AB27" s="37">
        <f>'NormalisedData(Primary)'!AN22</f>
        <v>-2.2237616156833333</v>
      </c>
      <c r="AC27" s="37">
        <f>'NormalisedData(Primary)'!AO22</f>
        <v>-0.93999327907208174</v>
      </c>
      <c r="AD27" s="37">
        <f>'NormalisedData(Primary)'!AP22</f>
        <v>-1.5613410292418928</v>
      </c>
      <c r="AE27" s="37">
        <f>'NormalisedData(Secondary)'!AE190</f>
        <v>-1.2029400880942662</v>
      </c>
      <c r="AF27" s="37">
        <f>'NormalisedData(Secondary)'!AM190</f>
        <v>-0.25699668331509112</v>
      </c>
      <c r="AG27" s="37">
        <f>'NormalisedData(Secondary)'!AU190</f>
        <v>-1.5834485690237718</v>
      </c>
      <c r="AH27" s="37">
        <f>'NormalisedData(Secondary)'!BC190</f>
        <v>-1.2189755597973977</v>
      </c>
      <c r="AI27" s="37">
        <f>'NormalisedData(Secondary)'!BK190</f>
        <v>-0.24419193686191462</v>
      </c>
      <c r="AJ27" s="37">
        <f>'NormalisedData(Primary)'!H22</f>
        <v>0.78943916133174841</v>
      </c>
      <c r="AK27" s="37">
        <f>'NormalisedData(Primary)'!K22</f>
        <v>-0.4562035413396251</v>
      </c>
      <c r="AL27" s="37">
        <f>'NormalisedData(Primary)'!L22</f>
        <v>-1.6584281583850133</v>
      </c>
      <c r="AM27" s="37">
        <f>'NormalisedData(Primary)'!BV22</f>
        <v>0</v>
      </c>
      <c r="AN27" s="37">
        <f>'NormalisedData(Primary)'!BW22</f>
        <v>0</v>
      </c>
      <c r="AO27" s="37">
        <f>'NormalisedData(Primary)'!BX22</f>
        <v>0</v>
      </c>
      <c r="AP27" s="37">
        <f>'NormalisedData(Secondary)'!G277</f>
        <v>-0.56229617614370675</v>
      </c>
      <c r="AQ27" s="37">
        <f>'NormalisedData(Secondary)'!O277</f>
        <v>0.13754651576001262</v>
      </c>
      <c r="AR27" s="37">
        <f>'NormalisedData(Primary)'!C22</f>
        <v>-0.4161637531607808</v>
      </c>
      <c r="AS27" s="37">
        <f>'NormalisedData(Primary)'!D22</f>
        <v>-1.8236913664861638</v>
      </c>
      <c r="AT27" s="37">
        <f>'NormalisedData(Primary)'!E22</f>
        <v>-0.36203659678369843</v>
      </c>
      <c r="AU27" s="37">
        <f>'NormalisedData(Primary)'!F22</f>
        <v>-1.3262982605838272</v>
      </c>
      <c r="AV27" s="37">
        <f>'NormalisedData(Primary)'!O22</f>
        <v>0.17273416179366285</v>
      </c>
      <c r="AW27" s="37">
        <f>'NormalisedData(Primary)'!P22</f>
        <v>-1.5029384972467941</v>
      </c>
      <c r="AX27" s="37">
        <f>'NormalisedData(Primary)'!Q22</f>
        <v>-2.0840717561802689</v>
      </c>
      <c r="AY27" s="37">
        <f>'NormalisedData(Primary)'!AQ22</f>
        <v>-0.36837529045655565</v>
      </c>
      <c r="AZ27" s="37">
        <f>'NormalisedData(Primary)'!AR22</f>
        <v>-0.7802631924132919</v>
      </c>
      <c r="BA27" s="37">
        <f>'NormalisedData(Primary)'!AS22</f>
        <v>-0.58089281897474621</v>
      </c>
      <c r="BB27" s="37">
        <f>'NormalisedData(Primary)'!AT22</f>
        <v>1.1372320373461355</v>
      </c>
      <c r="BC27" s="37" t="e">
        <f>'NormalisedData(Primary)'!BU22</f>
        <v>#VALUE!</v>
      </c>
      <c r="BD27" s="37">
        <f>'NormalisedData(Primary)'!N22</f>
        <v>-1.3861788695143566</v>
      </c>
      <c r="BE27" s="37">
        <f>'NormalisedData(Primary)'!AU22</f>
        <v>-0.69803282284915802</v>
      </c>
      <c r="BF27" s="37">
        <f>'NormalisedData(Secondary)'!W277</f>
        <v>-0.21331457423527597</v>
      </c>
      <c r="BG27" s="37" t="str">
        <f>'NormalisedData(Secondary)'!AE277</f>
        <v>N/A</v>
      </c>
      <c r="BH27" s="13">
        <f>'NormalisedData(Secondary)'!AM277</f>
        <v>-0.74533766212785602</v>
      </c>
      <c r="BI27" s="13">
        <f>'NormalisedData(Primary)'!AZ22</f>
        <v>-0.56515235706615696</v>
      </c>
      <c r="BJ27" s="13">
        <f>'NormalisedData(Primary)'!AW22</f>
        <v>0.18055675777518584</v>
      </c>
      <c r="BK27" s="13">
        <f>'NormalisedData(Secondary)'!AU277</f>
        <v>-0.93560055747977888</v>
      </c>
      <c r="BL27" s="13">
        <f>'NormalisedData(Secondary)'!BC277</f>
        <v>-0.6122684704294179</v>
      </c>
      <c r="BM27" s="13">
        <f>'NormalisedData(Secondary)'!G362</f>
        <v>-0.9807133127716533</v>
      </c>
      <c r="BN27" s="13">
        <f>'NormalisedData(Primary)'!R22</f>
        <v>-1.1030633042608364</v>
      </c>
      <c r="BO27" s="13">
        <f>'NormalisedData(Primary)'!M22</f>
        <v>-2.2334305545996469</v>
      </c>
      <c r="BP27" s="13">
        <f>'NormalisedData(Primary)'!CD22</f>
        <v>0</v>
      </c>
      <c r="BQ27" s="13">
        <f>'NormalisedData(Primary)'!I22</f>
        <v>-2.0696107672055564</v>
      </c>
      <c r="BR27" s="13">
        <f>'NormalisedData(Primary)'!J22</f>
        <v>-1.6971888729082238</v>
      </c>
      <c r="BS27" s="13">
        <f>'NormalisedData(Primary)'!BY22</f>
        <v>0</v>
      </c>
      <c r="BT27" s="13">
        <f>'NormalisedData(Primary)'!CE22</f>
        <v>0</v>
      </c>
      <c r="BU27" s="13">
        <f>'NormalisedData(Primary)'!BZ22</f>
        <v>0</v>
      </c>
      <c r="BV27" s="13">
        <f>'NormalisedData(Secondary)'!O362</f>
        <v>1.0322030431898088</v>
      </c>
      <c r="BW27" s="13">
        <f>'NormalisedData(Secondary)'!W362</f>
        <v>-0.80052823498368053</v>
      </c>
      <c r="BX27" s="13">
        <f>'NormalisedData(Primary)'!AB22</f>
        <v>-5.6093343703075019E-2</v>
      </c>
      <c r="BY27" s="13">
        <f>'NormalisedData(Primary)'!AC22</f>
        <v>-0.75623100503081186</v>
      </c>
      <c r="BZ27" s="13">
        <f>'NormalisedData(Primary)'!AD22</f>
        <v>0.28260034864794398</v>
      </c>
      <c r="CA27" s="13">
        <f>'NormalisedData(Primary)'!AE22</f>
        <v>0.21603704761949211</v>
      </c>
      <c r="CB27" s="13">
        <f>'NormalisedData(Primary)'!AF22</f>
        <v>-0.6225414870681345</v>
      </c>
      <c r="CC27" s="13">
        <f>'NormalisedData(Primary)'!AG22</f>
        <v>-8.855804201652788E-2</v>
      </c>
      <c r="CD27" s="13">
        <f>'NormalisedData(Primary)'!AH22</f>
        <v>-0.44543440891524955</v>
      </c>
      <c r="CE27" s="13">
        <f>'NormalisedData(Primary)'!CA22</f>
        <v>0</v>
      </c>
      <c r="CF27" s="13">
        <f>'NormalisedData(Primary)'!AI22</f>
        <v>-0.49416641289103824</v>
      </c>
      <c r="CG27" s="13">
        <f>'NormalisedData(Primary)'!AJ22</f>
        <v>-0.64760927281432656</v>
      </c>
      <c r="CH27" s="13">
        <f>'NormalisedData(Primary)'!AK22</f>
        <v>1.1459223039847972</v>
      </c>
      <c r="CI27" s="13">
        <f>'NormalisedData(Primary)'!AY22</f>
        <v>-1.3837284015324789</v>
      </c>
      <c r="CJ27" s="13">
        <f>'NormalisedData(Primary)'!G22</f>
        <v>-0.58013766840443148</v>
      </c>
      <c r="CK27" s="13">
        <f>'NormalisedData(Primary)'!AV22</f>
        <v>-0.91597232240599158</v>
      </c>
      <c r="CL27" s="13">
        <f>'NormalisedData(Primary)'!AX22</f>
        <v>-9.2384820045170665E-2</v>
      </c>
      <c r="CM27" s="13">
        <f>'NormalisedData(Primary)'!CB22</f>
        <v>0</v>
      </c>
      <c r="CN27" s="13">
        <f>'NormalisedData(Primary)'!CC22</f>
        <v>0</v>
      </c>
    </row>
    <row r="28" spans="1:92">
      <c r="A28" s="16" t="s">
        <v>185</v>
      </c>
      <c r="B28" s="37">
        <f>'NormalisedData(Secondary)'!G22</f>
        <v>0.47874021408185169</v>
      </c>
      <c r="C28" s="37">
        <f>'NormalisedData(Secondary)'!O22</f>
        <v>1.1407994076209844</v>
      </c>
      <c r="D28" s="37">
        <f>'NormalisedData(Secondary)'!W22</f>
        <v>-0.39003222946015481</v>
      </c>
      <c r="E28" s="37">
        <f>'NormalisedData(Secondary)'!AE22</f>
        <v>5.7994759384328701E-2</v>
      </c>
      <c r="F28" s="37">
        <f>'NormalisedData(Secondary)'!AM22</f>
        <v>-0.20468279467496941</v>
      </c>
      <c r="G28" s="37">
        <f>'NormalisedData(Secondary)'!AU22</f>
        <v>0.28775199243382199</v>
      </c>
      <c r="H28" s="37" t="str">
        <f>'NormalisedData(Secondary)'!BC22</f>
        <v>N/A</v>
      </c>
      <c r="I28" s="37">
        <f>'NormalisedData(Secondary)'!BK22</f>
        <v>0.34323599064438426</v>
      </c>
      <c r="J28" s="37">
        <f>'NormalisedData(Primary)'!B23</f>
        <v>0.94222061981097971</v>
      </c>
      <c r="K28" s="37">
        <f>'NormalisedData(Primary)'!BA23</f>
        <v>1.6609196270209614</v>
      </c>
      <c r="L28" s="37">
        <f>'NormalisedData(Secondary)'!BS22</f>
        <v>0.93979948718769868</v>
      </c>
      <c r="M28" s="37">
        <f>'NormalisedData(Secondary)'!G107</f>
        <v>1.4976765897003381</v>
      </c>
      <c r="N28" s="37">
        <f>'NormalisedData(Secondary)'!O107</f>
        <v>0.2772705159399721</v>
      </c>
      <c r="O28" s="37">
        <f>'NormalisedData(Secondary)'!W107</f>
        <v>0.41119198687249647</v>
      </c>
      <c r="P28" s="37">
        <f>'NormalisedData(Secondary)'!AE107</f>
        <v>0.30712682064640068</v>
      </c>
      <c r="Q28" s="37">
        <f>'NormalisedData(Secondary)'!AM107</f>
        <v>0.19905622095140291</v>
      </c>
      <c r="R28" s="37">
        <f>'NormalisedData(Secondary)'!AU107</f>
        <v>1.5713471532537511</v>
      </c>
      <c r="S28" s="37">
        <f>'NormalisedData(Primary)'!S23</f>
        <v>-0.41421684620791682</v>
      </c>
      <c r="T28" s="37">
        <f>'NormalisedData(Primary)'!T23</f>
        <v>0.85806921550924886</v>
      </c>
      <c r="U28" s="37">
        <f>'NormalisedData(Primary)'!U23</f>
        <v>-0.14099016174819129</v>
      </c>
      <c r="V28" s="37">
        <f>'NormalisedData(Secondary)'!BC107</f>
        <v>0.952712087634903</v>
      </c>
      <c r="W28" s="37">
        <f>'NormalisedData(Secondary)'!G191</f>
        <v>-6.8971116504597779E-2</v>
      </c>
      <c r="X28" s="37" t="str">
        <f>'NormalisedData(Secondary)'!O191</f>
        <v>N/A</v>
      </c>
      <c r="Y28" s="37">
        <f>'NormalisedData(Secondary)'!W191</f>
        <v>1.2264892816210242</v>
      </c>
      <c r="Z28" s="37">
        <f>'NormalisedData(Primary)'!AL23</f>
        <v>0.96426597998266195</v>
      </c>
      <c r="AA28" s="37">
        <f>'NormalisedData(Primary)'!AM23</f>
        <v>0.94136125122363756</v>
      </c>
      <c r="AB28" s="37">
        <f>'NormalisedData(Primary)'!AN23</f>
        <v>0.91429920087328675</v>
      </c>
      <c r="AC28" s="37">
        <f>'NormalisedData(Primary)'!AO23</f>
        <v>1.0339926069792902</v>
      </c>
      <c r="AD28" s="37">
        <f>'NormalisedData(Primary)'!AP23</f>
        <v>0.61165937228032918</v>
      </c>
      <c r="AE28" s="37">
        <f>'NormalisedData(Secondary)'!AE191</f>
        <v>1.2484592728181063</v>
      </c>
      <c r="AF28" s="37">
        <f>'NormalisedData(Secondary)'!AM191</f>
        <v>0.64887525055958484</v>
      </c>
      <c r="AG28" s="37">
        <f>'NormalisedData(Secondary)'!AU191</f>
        <v>0.93144033471986565</v>
      </c>
      <c r="AH28" s="37">
        <f>'NormalisedData(Secondary)'!BC191</f>
        <v>1.0772342156349095</v>
      </c>
      <c r="AI28" s="37">
        <f>'NormalisedData(Secondary)'!BK191</f>
        <v>-0.24419193686191462</v>
      </c>
      <c r="AJ28" s="37">
        <f>'NormalisedData(Primary)'!H23</f>
        <v>0.78943916133174841</v>
      </c>
      <c r="AK28" s="37">
        <f>'NormalisedData(Primary)'!K23</f>
        <v>1.1229625632975384</v>
      </c>
      <c r="AL28" s="37">
        <f>'NormalisedData(Primary)'!L23</f>
        <v>0.77765672711836131</v>
      </c>
      <c r="AM28" s="37">
        <f>'NormalisedData(Primary)'!BV23</f>
        <v>0.20217388905170058</v>
      </c>
      <c r="AN28" s="37">
        <f>'NormalisedData(Primary)'!BW23</f>
        <v>0.79227611158910827</v>
      </c>
      <c r="AO28" s="37">
        <f>'NormalisedData(Primary)'!BX23</f>
        <v>0.61869128110325111</v>
      </c>
      <c r="AP28" s="37">
        <f>'NormalisedData(Secondary)'!G278</f>
        <v>-0.38257317508387584</v>
      </c>
      <c r="AQ28" s="37" t="str">
        <f>'NormalisedData(Secondary)'!O278</f>
        <v>N/A</v>
      </c>
      <c r="AR28" s="37">
        <f>'NormalisedData(Primary)'!C23</f>
        <v>1.0887141042509714</v>
      </c>
      <c r="AS28" s="37">
        <f>'NormalisedData(Primary)'!D23</f>
        <v>1.1247916811261969</v>
      </c>
      <c r="AT28" s="37">
        <f>'NormalisedData(Primary)'!E23</f>
        <v>-0.36203659678369843</v>
      </c>
      <c r="AU28" s="37">
        <f>'NormalisedData(Primary)'!F23</f>
        <v>1.0237364698881417</v>
      </c>
      <c r="AV28" s="37">
        <f>'NormalisedData(Primary)'!O23</f>
        <v>-0.41024363425994931</v>
      </c>
      <c r="AW28" s="37">
        <f>'NormalisedData(Primary)'!P23</f>
        <v>0.68771992933143788</v>
      </c>
      <c r="AX28" s="37">
        <f>'NormalisedData(Primary)'!Q23</f>
        <v>1.0362574905961039</v>
      </c>
      <c r="AY28" s="37">
        <f>'NormalisedData(Primary)'!AQ23</f>
        <v>1.1235446358924945</v>
      </c>
      <c r="AZ28" s="37">
        <f>'NormalisedData(Primary)'!AR23</f>
        <v>-0.10067912160171522</v>
      </c>
      <c r="BA28" s="37">
        <f>'NormalisedData(Primary)'!AS23</f>
        <v>0.61789236158460281</v>
      </c>
      <c r="BB28" s="37">
        <f>'NormalisedData(Primary)'!AT23</f>
        <v>1.1372320373461355</v>
      </c>
      <c r="BC28" s="37">
        <f>'NormalisedData(Primary)'!BU23</f>
        <v>0.70264696635312673</v>
      </c>
      <c r="BD28" s="37">
        <f>'NormalisedData(Primary)'!N23</f>
        <v>1.069956814906394</v>
      </c>
      <c r="BE28" s="37">
        <f>'NormalisedData(Primary)'!AU23</f>
        <v>-0.69803282284915802</v>
      </c>
      <c r="BF28" s="37">
        <f>'NormalisedData(Secondary)'!W278</f>
        <v>0.96313102242834947</v>
      </c>
      <c r="BG28" s="37">
        <f>'NormalisedData(Secondary)'!AE278</f>
        <v>-0.41063383565257433</v>
      </c>
      <c r="BH28" s="13">
        <f>'NormalisedData(Secondary)'!AM278</f>
        <v>0.28524000170138442</v>
      </c>
      <c r="BI28" s="13">
        <f>'NormalisedData(Primary)'!AZ23</f>
        <v>-0.56515235706615696</v>
      </c>
      <c r="BJ28" s="13">
        <f>'NormalisedData(Primary)'!AW23</f>
        <v>1.1777224882154171</v>
      </c>
      <c r="BK28" s="13">
        <f>'NormalisedData(Secondary)'!AU278</f>
        <v>-0.60763816231668788</v>
      </c>
      <c r="BL28" s="13">
        <f>'NormalisedData(Secondary)'!BC278</f>
        <v>1.1966219650033918</v>
      </c>
      <c r="BM28" s="13">
        <f>'NormalisedData(Secondary)'!G363</f>
        <v>0.86028385710306998</v>
      </c>
      <c r="BN28" s="13">
        <f>'NormalisedData(Primary)'!R23</f>
        <v>0.61516991968392809</v>
      </c>
      <c r="BO28" s="13">
        <f>'NormalisedData(Primary)'!M23</f>
        <v>1.4966287221544026</v>
      </c>
      <c r="BP28" s="13">
        <f>'NormalisedData(Primary)'!CD23</f>
        <v>-2.9004551352481502E-2</v>
      </c>
      <c r="BQ28" s="13">
        <f>'NormalisedData(Primary)'!I23</f>
        <v>0.98391331555674</v>
      </c>
      <c r="BR28" s="13">
        <f>'NormalisedData(Primary)'!J23</f>
        <v>1.4850402637946962</v>
      </c>
      <c r="BS28" s="13">
        <f>'NormalisedData(Primary)'!BY23</f>
        <v>1.1505993995935886</v>
      </c>
      <c r="BT28" s="13">
        <f>'NormalisedData(Primary)'!CE23</f>
        <v>-0.23225752518168388</v>
      </c>
      <c r="BU28" s="13">
        <f>'NormalisedData(Primary)'!BZ23</f>
        <v>0.56458478117335409</v>
      </c>
      <c r="BV28" s="13">
        <f>'NormalisedData(Secondary)'!O363</f>
        <v>1.296132303411083</v>
      </c>
      <c r="BW28" s="13">
        <f>'NormalisedData(Secondary)'!W363</f>
        <v>1.3953430390651795</v>
      </c>
      <c r="BX28" s="13">
        <f>'NormalisedData(Primary)'!AB23</f>
        <v>0.99242069628517449</v>
      </c>
      <c r="BY28" s="13">
        <f>'NormalisedData(Primary)'!AC23</f>
        <v>1.0244292103033676</v>
      </c>
      <c r="BZ28" s="13">
        <f>'NormalisedData(Primary)'!AD23</f>
        <v>0.28260034864794398</v>
      </c>
      <c r="CA28" s="13">
        <f>'NormalisedData(Primary)'!AE23</f>
        <v>1.2659770990502237</v>
      </c>
      <c r="CB28" s="13">
        <f>'NormalisedData(Primary)'!AF23</f>
        <v>1.3319492281457763</v>
      </c>
      <c r="CC28" s="13">
        <f>'NormalisedData(Primary)'!AG23</f>
        <v>0.53519860175205902</v>
      </c>
      <c r="CD28" s="13">
        <f>'NormalisedData(Primary)'!AH23</f>
        <v>0.27616933352745465</v>
      </c>
      <c r="CE28" s="13">
        <f>'NormalisedData(Primary)'!CA23</f>
        <v>0.14533700845128805</v>
      </c>
      <c r="CF28" s="13">
        <f>'NormalisedData(Primary)'!AI23</f>
        <v>1.2311559769440521</v>
      </c>
      <c r="CG28" s="13">
        <f>'NormalisedData(Primary)'!AJ23</f>
        <v>1.4627037023909792</v>
      </c>
      <c r="CH28" s="13">
        <f>'NormalisedData(Primary)'!AK23</f>
        <v>1.1459223039847972</v>
      </c>
      <c r="CI28" s="13">
        <f>'NormalisedData(Primary)'!AY23</f>
        <v>1.4828189264504057</v>
      </c>
      <c r="CJ28" s="13">
        <f>'NormalisedData(Primary)'!G23</f>
        <v>0.94554905694488545</v>
      </c>
      <c r="CK28" s="13">
        <f>'NormalisedData(Primary)'!AV23</f>
        <v>-0.1266770233114668</v>
      </c>
      <c r="CL28" s="13">
        <f>'NormalisedData(Primary)'!AX23</f>
        <v>-9.2384820045170665E-2</v>
      </c>
      <c r="CM28" s="13">
        <f>'NormalisedData(Primary)'!CB23</f>
        <v>6.5780923491805171E-2</v>
      </c>
      <c r="CN28" s="13">
        <f>'NormalisedData(Primary)'!CC23</f>
        <v>0.48615721361390535</v>
      </c>
    </row>
    <row r="29" spans="1:92">
      <c r="A29" s="16" t="s">
        <v>38</v>
      </c>
      <c r="B29" s="37">
        <f>'NormalisedData(Secondary)'!G23</f>
        <v>-2.0712086763320436</v>
      </c>
      <c r="C29" s="37" t="str">
        <f>'NormalisedData(Secondary)'!O23</f>
        <v>N/A</v>
      </c>
      <c r="D29" s="37">
        <f>'NormalisedData(Secondary)'!W23</f>
        <v>-0.61262365245985351</v>
      </c>
      <c r="E29" s="37">
        <f>'NormalisedData(Secondary)'!AE23</f>
        <v>-0.52643499305416208</v>
      </c>
      <c r="F29" s="37">
        <f>'NormalisedData(Secondary)'!AM23</f>
        <v>-0.4807480404135292</v>
      </c>
      <c r="G29" s="37">
        <f>'NormalisedData(Secondary)'!AU23</f>
        <v>-0.58860248920501046</v>
      </c>
      <c r="H29" s="37">
        <f>'NormalisedData(Secondary)'!BC23</f>
        <v>-1.9826338954172229</v>
      </c>
      <c r="I29" s="37">
        <f>'NormalisedData(Secondary)'!BK23</f>
        <v>0.34323599064438426</v>
      </c>
      <c r="J29" s="37">
        <f>'NormalisedData(Primary)'!B24</f>
        <v>-1.8431761029879019</v>
      </c>
      <c r="K29" s="37">
        <f>'NormalisedData(Primary)'!BA24</f>
        <v>-1.7975505474956934</v>
      </c>
      <c r="L29" s="37">
        <f>'NormalisedData(Secondary)'!BS23</f>
        <v>-1.0260216106772002</v>
      </c>
      <c r="M29" s="37">
        <f>'NormalisedData(Secondary)'!G108</f>
        <v>-2.1587159312905886</v>
      </c>
      <c r="N29" s="37">
        <f>'NormalisedData(Secondary)'!O108</f>
        <v>-1.0667432244666404</v>
      </c>
      <c r="O29" s="37">
        <f>'NormalisedData(Secondary)'!W108</f>
        <v>-1.390709013207283</v>
      </c>
      <c r="P29" s="37">
        <f>'NormalisedData(Secondary)'!AE108</f>
        <v>-2.3679861426723887</v>
      </c>
      <c r="Q29" s="37">
        <f>'NormalisedData(Secondary)'!AM108</f>
        <v>0.1145312268583359</v>
      </c>
      <c r="R29" s="37">
        <f>'NormalisedData(Secondary)'!AU108</f>
        <v>-1.3177123038004355</v>
      </c>
      <c r="S29" s="37">
        <f>'NormalisedData(Primary)'!S24</f>
        <v>-0.41421684620791682</v>
      </c>
      <c r="T29" s="37">
        <f>'NormalisedData(Primary)'!T24</f>
        <v>-1.3139184862485376</v>
      </c>
      <c r="U29" s="37">
        <f>'NormalisedData(Primary)'!U24</f>
        <v>-0.93774851767401624</v>
      </c>
      <c r="V29" s="37">
        <f>'NormalisedData(Secondary)'!BC108</f>
        <v>-2.2749278262408055</v>
      </c>
      <c r="W29" s="37">
        <f>'NormalisedData(Secondary)'!G192</f>
        <v>-0.9479871256911927</v>
      </c>
      <c r="X29" s="37">
        <f>'NormalisedData(Secondary)'!O192</f>
        <v>-0.90392036941454945</v>
      </c>
      <c r="Y29" s="37">
        <f>'NormalisedData(Secondary)'!W192</f>
        <v>-1.8177845138204494</v>
      </c>
      <c r="Z29" s="37">
        <f>'NormalisedData(Primary)'!AL24</f>
        <v>-1.6220103239443455</v>
      </c>
      <c r="AA29" s="37">
        <f>'NormalisedData(Primary)'!AM24</f>
        <v>-0.9513757326196336</v>
      </c>
      <c r="AB29" s="37">
        <f>'NormalisedData(Primary)'!AN24</f>
        <v>-0.65473120740502333</v>
      </c>
      <c r="AC29" s="37">
        <f>'NormalisedData(Primary)'!AO24</f>
        <v>-1.7859872302369555</v>
      </c>
      <c r="AD29" s="37">
        <f>'NormalisedData(Primary)'!AP24</f>
        <v>-0.25754078832855964</v>
      </c>
      <c r="AE29" s="37">
        <f>'NormalisedData(Secondary)'!AE192</f>
        <v>-0.63737612386346776</v>
      </c>
      <c r="AF29" s="37">
        <f>'NormalisedData(Secondary)'!AM192</f>
        <v>-1.7792350876611951</v>
      </c>
      <c r="AG29" s="37">
        <f>'NormalisedData(Secondary)'!AU192</f>
        <v>-1.5834485690237718</v>
      </c>
      <c r="AH29" s="37">
        <f>'NormalisedData(Secondary)'!BC192</f>
        <v>-1.7930280036554744</v>
      </c>
      <c r="AI29" s="37">
        <f>'NormalisedData(Secondary)'!BK192</f>
        <v>-0.24419193686191462</v>
      </c>
      <c r="AJ29" s="37">
        <f>'NormalisedData(Primary)'!H24</f>
        <v>-2.3450986851325473</v>
      </c>
      <c r="AK29" s="37">
        <f>'NormalisedData(Primary)'!K24</f>
        <v>-0.4562035413396251</v>
      </c>
      <c r="AL29" s="37">
        <f>'NormalisedData(Primary)'!L24</f>
        <v>-1.6584281583850133</v>
      </c>
      <c r="AM29" s="37">
        <f>'NormalisedData(Primary)'!BV24</f>
        <v>-1.3165958140683909</v>
      </c>
      <c r="AN29" s="37">
        <f>'NormalisedData(Primary)'!BW24</f>
        <v>2.0057623078205113E-2</v>
      </c>
      <c r="AO29" s="37">
        <f>'NormalisedData(Primary)'!BX24</f>
        <v>-1.4986077697834308</v>
      </c>
      <c r="AP29" s="37">
        <f>'NormalisedData(Secondary)'!G279</f>
        <v>-0.72674014996978775</v>
      </c>
      <c r="AQ29" s="37">
        <f>'NormalisedData(Secondary)'!O279</f>
        <v>-0.4192340098170968</v>
      </c>
      <c r="AR29" s="37">
        <f>'NormalisedData(Primary)'!C24</f>
        <v>-1.9210416105725328</v>
      </c>
      <c r="AS29" s="37">
        <f>'NormalisedData(Primary)'!D24</f>
        <v>-1.8236913664861638</v>
      </c>
      <c r="AT29" s="37">
        <f>'NormalisedData(Primary)'!E24</f>
        <v>-1.9054557725457815</v>
      </c>
      <c r="AU29" s="37">
        <f>'NormalisedData(Primary)'!F24</f>
        <v>-0.3191405189529834</v>
      </c>
      <c r="AV29" s="37">
        <f>'NormalisedData(Primary)'!O24</f>
        <v>-1.2847103283403676</v>
      </c>
      <c r="AW29" s="37">
        <f>'NormalisedData(Primary)'!P24</f>
        <v>-1.5029384972467941</v>
      </c>
      <c r="AX29" s="37">
        <f>'NormalisedData(Primary)'!Q24</f>
        <v>-1.147972982147357</v>
      </c>
      <c r="AY29" s="37">
        <f>'NormalisedData(Primary)'!AQ24</f>
        <v>-1.8602952168056057</v>
      </c>
      <c r="AZ29" s="37">
        <f>'NormalisedData(Primary)'!AR24</f>
        <v>-1.7996392986306571</v>
      </c>
      <c r="BA29" s="37">
        <f>'NormalisedData(Primary)'!AS24</f>
        <v>-1.479981704394258</v>
      </c>
      <c r="BB29" s="37">
        <f>'NormalisedData(Primary)'!AT24</f>
        <v>-2.0612330676898707</v>
      </c>
      <c r="BC29" s="37">
        <f>'NormalisedData(Primary)'!BU24</f>
        <v>-0.98848493363609846</v>
      </c>
      <c r="BD29" s="37">
        <f>'NormalisedData(Primary)'!N24</f>
        <v>-1.3861788695143566</v>
      </c>
      <c r="BE29" s="37">
        <f>'NormalisedData(Primary)'!AU24</f>
        <v>-1.6149083685375114</v>
      </c>
      <c r="BF29" s="37">
        <f>'NormalisedData(Secondary)'!W279</f>
        <v>-1.6476550261879068</v>
      </c>
      <c r="BG29" s="37" t="str">
        <f>'NormalisedData(Secondary)'!AE279</f>
        <v>N/A</v>
      </c>
      <c r="BH29" s="13">
        <f>'NormalisedData(Secondary)'!AM279</f>
        <v>-1.4468737634003876</v>
      </c>
      <c r="BI29" s="13">
        <f>'NormalisedData(Primary)'!AZ24</f>
        <v>-0.56515235706615696</v>
      </c>
      <c r="BJ29" s="13">
        <f>'NormalisedData(Primary)'!AW24</f>
        <v>-0.48422039585163507</v>
      </c>
      <c r="BK29" s="13" t="str">
        <f>'NormalisedData(Secondary)'!AU279</f>
        <v>N/A</v>
      </c>
      <c r="BL29" s="13">
        <f>'NormalisedData(Secondary)'!BC279</f>
        <v>-1.5167136881458227</v>
      </c>
      <c r="BM29" s="13">
        <f>'NormalisedData(Secondary)'!G364</f>
        <v>-1.2889345584067879</v>
      </c>
      <c r="BN29" s="13">
        <f>'NormalisedData(Primary)'!R24</f>
        <v>-1.1030633042608364</v>
      </c>
      <c r="BO29" s="13">
        <f>'NormalisedData(Primary)'!M24</f>
        <v>-1.114412771573432</v>
      </c>
      <c r="BP29" s="13">
        <f>'NormalisedData(Primary)'!CD24</f>
        <v>-0.58734216488775026</v>
      </c>
      <c r="BQ29" s="13">
        <f>'NormalisedData(Primary)'!I24</f>
        <v>-1.1535535423768675</v>
      </c>
      <c r="BR29" s="13">
        <f>'NormalisedData(Primary)'!J24</f>
        <v>-0.74252013189734789</v>
      </c>
      <c r="BS29" s="13">
        <f>'NormalisedData(Primary)'!BY24</f>
        <v>-0.56971426581818474</v>
      </c>
      <c r="BT29" s="13">
        <f>'NormalisedData(Primary)'!CE24</f>
        <v>-0.74322408058138845</v>
      </c>
      <c r="BU29" s="13">
        <f>'NormalisedData(Primary)'!BZ24</f>
        <v>-0.71403369383688886</v>
      </c>
      <c r="BV29" s="13">
        <f>'NormalisedData(Secondary)'!O364</f>
        <v>-0.11071087986965839</v>
      </c>
      <c r="BW29" s="13">
        <f>'NormalisedData(Secondary)'!W364</f>
        <v>-0.67135933651021806</v>
      </c>
      <c r="BX29" s="13">
        <f>'NormalisedData(Primary)'!AB24</f>
        <v>-5.6093343703075019E-2</v>
      </c>
      <c r="BY29" s="13">
        <f>'NormalisedData(Primary)'!AC24</f>
        <v>-1.4684950911644836</v>
      </c>
      <c r="BZ29" s="13">
        <f>'NormalisedData(Primary)'!AD24</f>
        <v>-0.89127802265890044</v>
      </c>
      <c r="CA29" s="13">
        <f>'NormalisedData(Primary)'!AE24</f>
        <v>-1.1838830209548166</v>
      </c>
      <c r="CB29" s="13">
        <f>'NormalisedData(Primary)'!AF24</f>
        <v>-1.4043377731536988</v>
      </c>
      <c r="CC29" s="13">
        <f>'NormalisedData(Primary)'!AG24</f>
        <v>-0.71231468578511481</v>
      </c>
      <c r="CD29" s="13">
        <f>'NormalisedData(Primary)'!AH24</f>
        <v>-1.1670381513579537</v>
      </c>
      <c r="CE29" s="13">
        <f>'NormalisedData(Primary)'!CA24</f>
        <v>-0.87202205070772798</v>
      </c>
      <c r="CF29" s="13">
        <f>'NormalisedData(Primary)'!AI24</f>
        <v>-2.2194888027261284</v>
      </c>
      <c r="CG29" s="13">
        <f>'NormalisedData(Primary)'!AJ24</f>
        <v>-1.5520291193308862</v>
      </c>
      <c r="CH29" s="13">
        <f>'NormalisedData(Primary)'!AK24</f>
        <v>-1.1338599639428522</v>
      </c>
      <c r="CI29" s="13">
        <f>'NormalisedData(Primary)'!AY24</f>
        <v>-0.52376420313761352</v>
      </c>
      <c r="CJ29" s="13">
        <f>'NormalisedData(Primary)'!G24</f>
        <v>-2.1058243937537484</v>
      </c>
      <c r="CK29" s="13">
        <f>'NormalisedData(Primary)'!AV24</f>
        <v>-1.7052676215005163</v>
      </c>
      <c r="CL29" s="13">
        <f>'NormalisedData(Primary)'!AX24</f>
        <v>0.53121271525973046</v>
      </c>
      <c r="CM29" s="13">
        <f>'NormalisedData(Primary)'!CB24</f>
        <v>-0.49701142193808334</v>
      </c>
      <c r="CN29" s="13">
        <f>'NormalisedData(Primary)'!CC24</f>
        <v>-0.42686974853903881</v>
      </c>
    </row>
    <row r="30" spans="1:92">
      <c r="A30" s="16" t="s">
        <v>39</v>
      </c>
      <c r="B30" s="37">
        <f>'NormalisedData(Secondary)'!G24</f>
        <v>0.43244621792391186</v>
      </c>
      <c r="C30" s="37" t="str">
        <f>'NormalisedData(Secondary)'!O24</f>
        <v>N/A</v>
      </c>
      <c r="D30" s="37">
        <f>'NormalisedData(Secondary)'!W24</f>
        <v>1.2396353077216657</v>
      </c>
      <c r="E30" s="37">
        <f>'NormalisedData(Secondary)'!AE24</f>
        <v>0.44865635860791886</v>
      </c>
      <c r="F30" s="37">
        <f>'NormalisedData(Secondary)'!AM24</f>
        <v>0.15079623820335145</v>
      </c>
      <c r="G30" s="37">
        <f>'NormalisedData(Secondary)'!AU24</f>
        <v>1.5529812990514538</v>
      </c>
      <c r="H30" s="37">
        <f>'NormalisedData(Secondary)'!BC24</f>
        <v>0.65146644875783721</v>
      </c>
      <c r="I30" s="37">
        <f>'NormalisedData(Secondary)'!BK24</f>
        <v>0.34323599064438426</v>
      </c>
      <c r="J30" s="37">
        <f>'NormalisedData(Primary)'!B25</f>
        <v>0.94222061981097971</v>
      </c>
      <c r="K30" s="37">
        <f>'NormalisedData(Primary)'!BA25</f>
        <v>0.62337857466596491</v>
      </c>
      <c r="L30" s="37">
        <f>'NormalisedData(Secondary)'!BS24</f>
        <v>1.3061175084903822</v>
      </c>
      <c r="M30" s="37">
        <f>'NormalisedData(Secondary)'!G109</f>
        <v>1.4937675772497263</v>
      </c>
      <c r="N30" s="37">
        <f>'NormalisedData(Secondary)'!O109</f>
        <v>2.2162840724889925</v>
      </c>
      <c r="O30" s="37">
        <f>'NormalisedData(Secondary)'!W109</f>
        <v>0.43054044449156698</v>
      </c>
      <c r="P30" s="37">
        <f>'NormalisedData(Secondary)'!AE109</f>
        <v>0.30719657440820808</v>
      </c>
      <c r="Q30" s="37">
        <f>'NormalisedData(Secondary)'!AM109</f>
        <v>0.19858157773539609</v>
      </c>
      <c r="R30" s="37">
        <f>'NormalisedData(Secondary)'!AU109</f>
        <v>1.5713471532537511</v>
      </c>
      <c r="S30" s="37">
        <f>'NormalisedData(Primary)'!S25</f>
        <v>0.31516499167993689</v>
      </c>
      <c r="T30" s="37">
        <f>'NormalisedData(Primary)'!T25</f>
        <v>0.85806921550924886</v>
      </c>
      <c r="U30" s="37">
        <f>'NormalisedData(Primary)'!U25</f>
        <v>-0.14099016174819129</v>
      </c>
      <c r="V30" s="37" t="str">
        <f>'NormalisedData(Secondary)'!BC109</f>
        <v>N/A</v>
      </c>
      <c r="W30" s="37" t="str">
        <f>'NormalisedData(Secondary)'!G193</f>
        <v>N/A</v>
      </c>
      <c r="X30" s="37" t="str">
        <f>'NormalisedData(Secondary)'!O193</f>
        <v>N/A</v>
      </c>
      <c r="Y30" s="37">
        <f>'NormalisedData(Secondary)'!W193</f>
        <v>0.65668994560630167</v>
      </c>
      <c r="Z30" s="37">
        <f>'NormalisedData(Primary)'!AL25</f>
        <v>0.96426597998266195</v>
      </c>
      <c r="AA30" s="37">
        <f>'NormalisedData(Primary)'!AM25</f>
        <v>0.94136125122363756</v>
      </c>
      <c r="AB30" s="37">
        <f>'NormalisedData(Primary)'!AN25</f>
        <v>0.91429920087328675</v>
      </c>
      <c r="AC30" s="37">
        <f>'NormalisedData(Primary)'!AO25</f>
        <v>1.0339926069792902</v>
      </c>
      <c r="AD30" s="37">
        <f>'NormalisedData(Primary)'!AP25</f>
        <v>0.61165937228032918</v>
      </c>
      <c r="AE30" s="37">
        <f>'NormalisedData(Secondary)'!AE193</f>
        <v>1.4276478555446961</v>
      </c>
      <c r="AF30" s="37">
        <f>'NormalisedData(Secondary)'!AM193</f>
        <v>1.2745806069472472</v>
      </c>
      <c r="AG30" s="37">
        <f>'NormalisedData(Secondary)'!AU193</f>
        <v>0.93144033471986565</v>
      </c>
      <c r="AH30" s="37">
        <f>'NormalisedData(Secondary)'!BC193</f>
        <v>1.0772342156349095</v>
      </c>
      <c r="AI30" s="37">
        <f>'NormalisedData(Secondary)'!BK193</f>
        <v>0.91807894949354785</v>
      </c>
      <c r="AJ30" s="37">
        <f>'NormalisedData(Primary)'!H25</f>
        <v>0.78943916133174841</v>
      </c>
      <c r="AK30" s="37">
        <f>'NormalisedData(Primary)'!K25</f>
        <v>1.1229625632975384</v>
      </c>
      <c r="AL30" s="37">
        <f>'NormalisedData(Primary)'!L25</f>
        <v>1.8216931066198077</v>
      </c>
      <c r="AM30" s="37">
        <f>'NormalisedData(Primary)'!BV25</f>
        <v>0.20217388905170058</v>
      </c>
      <c r="AN30" s="37">
        <f>'NormalisedData(Primary)'!BW25</f>
        <v>1.5644946001000115</v>
      </c>
      <c r="AO30" s="37">
        <f>'NormalisedData(Primary)'!BX25</f>
        <v>1.3244576313988117</v>
      </c>
      <c r="AP30" s="37">
        <f>'NormalisedData(Secondary)'!G280</f>
        <v>-0.408344698069738</v>
      </c>
      <c r="AQ30" s="37">
        <f>'NormalisedData(Secondary)'!O280</f>
        <v>1.3350293446791064</v>
      </c>
      <c r="AR30" s="37">
        <f>'NormalisedData(Primary)'!C25</f>
        <v>1.0887141042509714</v>
      </c>
      <c r="AS30" s="37">
        <f>'NormalisedData(Primary)'!D25</f>
        <v>1.1247916811261969</v>
      </c>
      <c r="AT30" s="37">
        <f>'NormalisedData(Primary)'!E25</f>
        <v>1.1813825789783845</v>
      </c>
      <c r="AU30" s="37">
        <f>'NormalisedData(Primary)'!F25</f>
        <v>0.35229797546757918</v>
      </c>
      <c r="AV30" s="37">
        <f>'NormalisedData(Primary)'!O25</f>
        <v>0.17273416179366285</v>
      </c>
      <c r="AW30" s="37">
        <f>'NormalisedData(Primary)'!P25</f>
        <v>1.6265735407221087</v>
      </c>
      <c r="AX30" s="37">
        <f>'NormalisedData(Primary)'!Q25</f>
        <v>1.0362574905961039</v>
      </c>
      <c r="AY30" s="37">
        <f>'NormalisedData(Primary)'!AQ25</f>
        <v>1.1235446358924945</v>
      </c>
      <c r="AZ30" s="37">
        <f>'NormalisedData(Primary)'!AR25</f>
        <v>1.5982810554272266</v>
      </c>
      <c r="BA30" s="37">
        <f>'NormalisedData(Primary)'!AS25</f>
        <v>0.61789236158460281</v>
      </c>
      <c r="BB30" s="37">
        <f>'NormalisedData(Primary)'!AT25</f>
        <v>1.1372320373461355</v>
      </c>
      <c r="BC30" s="37">
        <f>'NormalisedData(Primary)'!BU25</f>
        <v>0.51658110938609714</v>
      </c>
      <c r="BD30" s="37">
        <f>'NormalisedData(Primary)'!N25</f>
        <v>1.069956814906394</v>
      </c>
      <c r="BE30" s="37">
        <f>'NormalisedData(Primary)'!AU25</f>
        <v>-8.6782459056922445E-2</v>
      </c>
      <c r="BF30" s="37">
        <f>'NormalisedData(Secondary)'!W280</f>
        <v>1.3672921206236974</v>
      </c>
      <c r="BG30" s="37">
        <f>'NormalisedData(Secondary)'!AE280</f>
        <v>0.4311671642867056</v>
      </c>
      <c r="BH30" s="13">
        <f>'NormalisedData(Secondary)'!AM280</f>
        <v>0.56701137783102107</v>
      </c>
      <c r="BI30" s="13">
        <f>'NormalisedData(Primary)'!AZ25</f>
        <v>0.74277166928694971</v>
      </c>
      <c r="BJ30" s="13">
        <f>'NormalisedData(Primary)'!AW25</f>
        <v>1.1777224882154171</v>
      </c>
      <c r="BK30" s="13">
        <f>'NormalisedData(Secondary)'!AU280</f>
        <v>1.7143494926217056</v>
      </c>
      <c r="BL30" s="13">
        <f>'NormalisedData(Secondary)'!BC280</f>
        <v>1.7995854434809941</v>
      </c>
      <c r="BM30" s="13">
        <f>'NormalisedData(Secondary)'!G365</f>
        <v>1.6016809074146099</v>
      </c>
      <c r="BN30" s="13">
        <f>'NormalisedData(Primary)'!R25</f>
        <v>2.3334031436286926</v>
      </c>
      <c r="BO30" s="13">
        <f>'NormalisedData(Primary)'!M25</f>
        <v>0.37761093912818772</v>
      </c>
      <c r="BP30" s="13">
        <f>'NormalisedData(Primary)'!CD25</f>
        <v>1.0876706757180561</v>
      </c>
      <c r="BQ30" s="13">
        <f>'NormalisedData(Primary)'!I25</f>
        <v>6.7856090728051058E-2</v>
      </c>
      <c r="BR30" s="13">
        <f>'NormalisedData(Primary)'!J25</f>
        <v>1.4850402637946962</v>
      </c>
      <c r="BS30" s="13">
        <f>'NormalisedData(Primary)'!BY25</f>
        <v>1.5806778159465318</v>
      </c>
      <c r="BT30" s="13">
        <f>'NormalisedData(Primary)'!CE25</f>
        <v>1.3006421410174296</v>
      </c>
      <c r="BU30" s="13">
        <f>'NormalisedData(Primary)'!BZ25</f>
        <v>0.56458478117335409</v>
      </c>
      <c r="BV30" s="13">
        <f>'NormalisedData(Secondary)'!O365</f>
        <v>1.207933158223214</v>
      </c>
      <c r="BW30" s="13">
        <f>'NormalisedData(Secondary)'!W365</f>
        <v>1.1370052421182546</v>
      </c>
      <c r="BX30" s="13">
        <f>'NormalisedData(Primary)'!AB25</f>
        <v>0.99242069628517449</v>
      </c>
      <c r="BY30" s="13">
        <f>'NormalisedData(Primary)'!AC25</f>
        <v>1.0244292103033676</v>
      </c>
      <c r="BZ30" s="13">
        <f>'NormalisedData(Primary)'!AD25</f>
        <v>1.1630091271280774</v>
      </c>
      <c r="CA30" s="13">
        <f>'NormalisedData(Primary)'!AE25</f>
        <v>1.2659770990502237</v>
      </c>
      <c r="CB30" s="13">
        <f>'NormalisedData(Primary)'!AF25</f>
        <v>1.3319492281457763</v>
      </c>
      <c r="CC30" s="13">
        <f>'NormalisedData(Primary)'!AG25</f>
        <v>1.4708335674049393</v>
      </c>
      <c r="CD30" s="13">
        <f>'NormalisedData(Primary)'!AH25</f>
        <v>1.358574947191511</v>
      </c>
      <c r="CE30" s="13">
        <f>'NormalisedData(Primary)'!CA25</f>
        <v>0.14533700845128805</v>
      </c>
      <c r="CF30" s="13">
        <f>'NormalisedData(Primary)'!AI25</f>
        <v>0.19596254304299787</v>
      </c>
      <c r="CG30" s="13">
        <f>'NormalisedData(Primary)'!AJ25</f>
        <v>1.4627037023909792</v>
      </c>
      <c r="CH30" s="13">
        <f>'NormalisedData(Primary)'!AK25</f>
        <v>0.16887276058723319</v>
      </c>
      <c r="CI30" s="13">
        <f>'NormalisedData(Primary)'!AY25</f>
        <v>0.62285472805554032</v>
      </c>
      <c r="CJ30" s="13">
        <f>'NormalisedData(Primary)'!G25</f>
        <v>3.0137021735295283E-2</v>
      </c>
      <c r="CK30" s="13">
        <f>'NormalisedData(Primary)'!AV25</f>
        <v>1.0572659253303203</v>
      </c>
      <c r="CL30" s="13">
        <f>'NormalisedData(Primary)'!AX25</f>
        <v>-9.2384820045170665E-2</v>
      </c>
      <c r="CM30" s="13">
        <f>'NormalisedData(Primary)'!CB25</f>
        <v>1.7541579597814709</v>
      </c>
      <c r="CN30" s="13">
        <f>'NormalisedData(Primary)'!CC25</f>
        <v>-0.42686974853903881</v>
      </c>
    </row>
    <row r="31" spans="1:92">
      <c r="A31" s="16" t="s">
        <v>40</v>
      </c>
      <c r="B31" s="37">
        <f>'NormalisedData(Secondary)'!G25</f>
        <v>0.38520744633417686</v>
      </c>
      <c r="C31" s="37">
        <f>'NormalisedData(Secondary)'!O25</f>
        <v>0.38410364445170236</v>
      </c>
      <c r="D31" s="37">
        <f>'NormalisedData(Secondary)'!W25</f>
        <v>0.34091801305757985</v>
      </c>
      <c r="E31" s="37">
        <f>'NormalisedData(Secondary)'!AE25</f>
        <v>0.44865635860791886</v>
      </c>
      <c r="F31" s="37">
        <f>'NormalisedData(Secondary)'!AM25</f>
        <v>0.13931021743403896</v>
      </c>
      <c r="G31" s="37">
        <f>'NormalisedData(Secondary)'!AU25</f>
        <v>-4.5686112987316285E-2</v>
      </c>
      <c r="H31" s="37">
        <f>'NormalisedData(Secondary)'!BC25</f>
        <v>0.65146644875783721</v>
      </c>
      <c r="I31" s="37">
        <f>'NormalisedData(Secondary)'!BK25</f>
        <v>0.34323599064438426</v>
      </c>
      <c r="J31" s="37">
        <f>'NormalisedData(Primary)'!B26</f>
        <v>0.94222061981097971</v>
      </c>
      <c r="K31" s="37">
        <f>'NormalisedData(Primary)'!BA26</f>
        <v>0.62337857466596491</v>
      </c>
      <c r="L31" s="37">
        <f>'NormalisedData(Secondary)'!BS25</f>
        <v>1.8667630973261269</v>
      </c>
      <c r="M31" s="37">
        <f>'NormalisedData(Secondary)'!G110</f>
        <v>0.83949661832859157</v>
      </c>
      <c r="N31" s="37">
        <f>'NormalisedData(Secondary)'!O110</f>
        <v>0.42526844796326069</v>
      </c>
      <c r="O31" s="37">
        <f>'NormalisedData(Secondary)'!W110</f>
        <v>0.43365084348463295</v>
      </c>
      <c r="P31" s="37">
        <f>'NormalisedData(Secondary)'!AE110</f>
        <v>0.31254292534985978</v>
      </c>
      <c r="Q31" s="37">
        <f>'NormalisedData(Secondary)'!AM110</f>
        <v>0.20065183006053222</v>
      </c>
      <c r="R31" s="37">
        <f>'NormalisedData(Secondary)'!AU110</f>
        <v>-3.3685878443019068E-2</v>
      </c>
      <c r="S31" s="37">
        <f>'NormalisedData(Primary)'!S26</f>
        <v>2.1386195863995714</v>
      </c>
      <c r="T31" s="37">
        <f>'NormalisedData(Primary)'!T26</f>
        <v>0.85806921550924886</v>
      </c>
      <c r="U31" s="37">
        <f>'NormalisedData(Primary)'!U26</f>
        <v>1.7181126687454005</v>
      </c>
      <c r="V31" s="37" t="str">
        <f>'NormalisedData(Secondary)'!BC110</f>
        <v>N/A</v>
      </c>
      <c r="W31" s="37">
        <f>'NormalisedData(Secondary)'!G194</f>
        <v>1.5741288674998712</v>
      </c>
      <c r="X31" s="37" t="str">
        <f>'NormalisedData(Secondary)'!O194</f>
        <v>N/A</v>
      </c>
      <c r="Y31" s="37">
        <f>'NormalisedData(Secondary)'!W194</f>
        <v>0.31471391085407591</v>
      </c>
      <c r="Z31" s="37">
        <f>'NormalisedData(Primary)'!AL26</f>
        <v>0.96426597998266195</v>
      </c>
      <c r="AA31" s="37">
        <f>'NormalisedData(Primary)'!AM26</f>
        <v>0.94136125122363756</v>
      </c>
      <c r="AB31" s="37">
        <f>'NormalisedData(Primary)'!AN26</f>
        <v>0.91429920087328675</v>
      </c>
      <c r="AC31" s="37">
        <f>'NormalisedData(Primary)'!AO26</f>
        <v>1.0339926069792902</v>
      </c>
      <c r="AD31" s="37">
        <f>'NormalisedData(Primary)'!AP26</f>
        <v>0.61165937228032918</v>
      </c>
      <c r="AE31" s="37">
        <f>'NormalisedData(Secondary)'!AE194</f>
        <v>0.48068597044098238</v>
      </c>
      <c r="AF31" s="37">
        <f>'NormalisedData(Secondary)'!AM194</f>
        <v>0.6021808209784153</v>
      </c>
      <c r="AG31" s="37">
        <f>'NormalisedData(Secondary)'!AU194</f>
        <v>0.93144033471986565</v>
      </c>
      <c r="AH31" s="37">
        <f>'NormalisedData(Secondary)'!BC194</f>
        <v>1.0772342156349095</v>
      </c>
      <c r="AI31" s="37">
        <f>'NormalisedData(Secondary)'!BK194</f>
        <v>0.63012895512620359</v>
      </c>
      <c r="AJ31" s="37">
        <f>'NormalisedData(Primary)'!H26</f>
        <v>0.78943916133174841</v>
      </c>
      <c r="AK31" s="37">
        <f>'NormalisedData(Primary)'!K26</f>
        <v>1.1229625632975384</v>
      </c>
      <c r="AL31" s="37">
        <f>'NormalisedData(Primary)'!L26</f>
        <v>1.8216931066198077</v>
      </c>
      <c r="AM31" s="37">
        <f>'NormalisedData(Primary)'!BV26</f>
        <v>1.7209435921717919</v>
      </c>
      <c r="AN31" s="37">
        <f>'NormalisedData(Primary)'!BW26</f>
        <v>0.79227611158910827</v>
      </c>
      <c r="AO31" s="37">
        <f>'NormalisedData(Primary)'!BX26</f>
        <v>0.97157445625103134</v>
      </c>
      <c r="AP31" s="37">
        <f>'NormalisedData(Secondary)'!G281</f>
        <v>0.65860723525768572</v>
      </c>
      <c r="AQ31" s="37">
        <f>'NormalisedData(Secondary)'!O281</f>
        <v>1.3069134191335141</v>
      </c>
      <c r="AR31" s="37">
        <f>'NormalisedData(Primary)'!C26</f>
        <v>1.0887141042509714</v>
      </c>
      <c r="AS31" s="37">
        <f>'NormalisedData(Primary)'!D26</f>
        <v>1.1247916811261969</v>
      </c>
      <c r="AT31" s="37">
        <f>'NormalisedData(Primary)'!E26</f>
        <v>1.1813825789783845</v>
      </c>
      <c r="AU31" s="37">
        <f>'NormalisedData(Primary)'!F26</f>
        <v>2.0308942115189859</v>
      </c>
      <c r="AV31" s="37">
        <f>'NormalisedData(Primary)'!O26</f>
        <v>1.6301786519276933</v>
      </c>
      <c r="AW31" s="37">
        <f>'NormalisedData(Primary)'!P26</f>
        <v>1.6265735407221087</v>
      </c>
      <c r="AX31" s="37">
        <f>'NormalisedData(Primary)'!Q26</f>
        <v>1.0362574905961039</v>
      </c>
      <c r="AY31" s="37">
        <f>'NormalisedData(Primary)'!AQ26</f>
        <v>1.1235446358924945</v>
      </c>
      <c r="AZ31" s="37">
        <f>'NormalisedData(Primary)'!AR26</f>
        <v>1.5982810554272266</v>
      </c>
      <c r="BA31" s="37">
        <f>'NormalisedData(Primary)'!AS26</f>
        <v>1.5169812470041146</v>
      </c>
      <c r="BB31" s="37">
        <f>'NormalisedData(Primary)'!AT26</f>
        <v>1.1372320373461355</v>
      </c>
      <c r="BC31" s="37">
        <f>'NormalisedData(Primary)'!BU26</f>
        <v>1.5254715338295466</v>
      </c>
      <c r="BD31" s="37">
        <f>'NormalisedData(Primary)'!N26</f>
        <v>1.069956814906394</v>
      </c>
      <c r="BE31" s="37">
        <f>'NormalisedData(Primary)'!AU26</f>
        <v>1.4413434504236664</v>
      </c>
      <c r="BF31" s="37">
        <f>'NormalisedData(Secondary)'!W281</f>
        <v>1.0978513884934655</v>
      </c>
      <c r="BG31" s="37">
        <f>'NormalisedData(Secondary)'!AE281</f>
        <v>0.63196882363943996</v>
      </c>
      <c r="BH31" s="13">
        <f>'NormalisedData(Secondary)'!AM281</f>
        <v>0.483466188076004</v>
      </c>
      <c r="BI31" s="13">
        <f>'NormalisedData(Primary)'!AZ26</f>
        <v>0.74277166928694971</v>
      </c>
      <c r="BJ31" s="13">
        <f>'NormalisedData(Primary)'!AW26</f>
        <v>0.18055675777518584</v>
      </c>
      <c r="BK31" s="13">
        <f>'NormalisedData(Secondary)'!AU281</f>
        <v>0.95606284385771301</v>
      </c>
      <c r="BL31" s="13">
        <f>'NormalisedData(Secondary)'!BC281</f>
        <v>0.89514022576458996</v>
      </c>
      <c r="BM31" s="13">
        <f>'NormalisedData(Secondary)'!G366</f>
        <v>1.0435505436969335</v>
      </c>
      <c r="BN31" s="13">
        <f>'NormalisedData(Primary)'!R26</f>
        <v>1.3024632092618338</v>
      </c>
      <c r="BO31" s="13">
        <f>'NormalisedData(Primary)'!M26</f>
        <v>1.4966287221544026</v>
      </c>
      <c r="BP31" s="13">
        <f>'NormalisedData(Primary)'!CD26</f>
        <v>-0.58734216488775026</v>
      </c>
      <c r="BQ31" s="13">
        <f>'NormalisedData(Primary)'!I26</f>
        <v>0.98391331555674</v>
      </c>
      <c r="BR31" s="13">
        <f>'NormalisedData(Primary)'!J26</f>
        <v>1.4850402637946962</v>
      </c>
      <c r="BS31" s="13">
        <f>'NormalisedData(Primary)'!BY26</f>
        <v>0.29044256688770187</v>
      </c>
      <c r="BT31" s="13">
        <f>'NormalisedData(Primary)'!CE26</f>
        <v>1.8116086964171343</v>
      </c>
      <c r="BU31" s="13">
        <f>'NormalisedData(Primary)'!BZ26</f>
        <v>-0.71403369383688886</v>
      </c>
      <c r="BV31" s="13">
        <f>'NormalisedData(Secondary)'!O366</f>
        <v>0.68040872545183173</v>
      </c>
      <c r="BW31" s="13">
        <f>'NormalisedData(Secondary)'!W366</f>
        <v>0.74949854669786775</v>
      </c>
      <c r="BX31" s="13">
        <f>'NormalisedData(Primary)'!AB26</f>
        <v>0.99242069628517449</v>
      </c>
      <c r="BY31" s="13">
        <f>'NormalisedData(Primary)'!AC26</f>
        <v>1.0244292103033676</v>
      </c>
      <c r="BZ31" s="13">
        <f>'NormalisedData(Primary)'!AD26</f>
        <v>1.1630091271280774</v>
      </c>
      <c r="CA31" s="13">
        <f>'NormalisedData(Primary)'!AE26</f>
        <v>1.2659770990502237</v>
      </c>
      <c r="CB31" s="13">
        <f>'NormalisedData(Primary)'!AF26</f>
        <v>1.3319492281457763</v>
      </c>
      <c r="CC31" s="13">
        <f>'NormalisedData(Primary)'!AG26</f>
        <v>1.4708335674049393</v>
      </c>
      <c r="CD31" s="13">
        <f>'NormalisedData(Primary)'!AH26</f>
        <v>1.358574947191511</v>
      </c>
      <c r="CE31" s="13">
        <f>'NormalisedData(Primary)'!CA26</f>
        <v>1.6713755971898119</v>
      </c>
      <c r="CF31" s="13">
        <f>'NormalisedData(Primary)'!AI26</f>
        <v>0.19596254304299787</v>
      </c>
      <c r="CG31" s="13">
        <f>'NormalisedData(Primary)'!AJ26</f>
        <v>1.4627037023909792</v>
      </c>
      <c r="CH31" s="13">
        <f>'NormalisedData(Primary)'!AK26</f>
        <v>0.16887276058723319</v>
      </c>
      <c r="CI31" s="13">
        <f>'NormalisedData(Primary)'!AY26</f>
        <v>1.4828189264504057</v>
      </c>
      <c r="CJ31" s="13">
        <f>'NormalisedData(Primary)'!G26</f>
        <v>0.94554905694488545</v>
      </c>
      <c r="CK31" s="13">
        <f>'NormalisedData(Primary)'!AV26</f>
        <v>1.0572659253303203</v>
      </c>
      <c r="CL31" s="13">
        <f>'NormalisedData(Primary)'!AX26</f>
        <v>1.4666090182170821</v>
      </c>
      <c r="CM31" s="13">
        <f>'NormalisedData(Primary)'!CB26</f>
        <v>-0.49701142193808334</v>
      </c>
      <c r="CN31" s="13">
        <f>'NormalisedData(Primary)'!CC26</f>
        <v>2.3122111379197934</v>
      </c>
    </row>
    <row r="32" spans="1:92">
      <c r="A32" s="16" t="s">
        <v>41</v>
      </c>
      <c r="B32" s="37">
        <f>'NormalisedData(Secondary)'!G26</f>
        <v>0.38520744633417686</v>
      </c>
      <c r="C32" s="37">
        <f>'NormalisedData(Secondary)'!O26</f>
        <v>0.87750836890477824</v>
      </c>
      <c r="D32" s="37">
        <f>'NormalisedData(Secondary)'!W26</f>
        <v>0.23271086828732873</v>
      </c>
      <c r="E32" s="37">
        <f>'NormalisedData(Secondary)'!AE26</f>
        <v>1.4904206232041592</v>
      </c>
      <c r="F32" s="37">
        <f>'NormalisedData(Secondary)'!AM26</f>
        <v>-0.21048658487990213</v>
      </c>
      <c r="G32" s="37">
        <f>'NormalisedData(Secondary)'!AU26</f>
        <v>0.86009993196554779</v>
      </c>
      <c r="H32" s="37">
        <f>'NormalisedData(Secondary)'!BC26</f>
        <v>0.65146644875783721</v>
      </c>
      <c r="I32" s="37">
        <f>'NormalisedData(Secondary)'!BK26</f>
        <v>0.34323599064438426</v>
      </c>
      <c r="J32" s="37">
        <f>'NormalisedData(Primary)'!B27</f>
        <v>0.94222061981097971</v>
      </c>
      <c r="K32" s="37">
        <f>'NormalisedData(Primary)'!BA27</f>
        <v>0.62337857466596491</v>
      </c>
      <c r="L32" s="37">
        <f>'NormalisedData(Secondary)'!BS26</f>
        <v>1.5813650810574384</v>
      </c>
      <c r="M32" s="37">
        <f>'NormalisedData(Secondary)'!G111</f>
        <v>1.3887128676395364</v>
      </c>
      <c r="N32" s="37">
        <f>'NormalisedData(Secondary)'!O111</f>
        <v>0.51521028063595009</v>
      </c>
      <c r="O32" s="37">
        <f>'NormalisedData(Secondary)'!W111</f>
        <v>0.42572440133711736</v>
      </c>
      <c r="P32" s="37">
        <f>'NormalisedData(Secondary)'!AE111</f>
        <v>0.31546669006386252</v>
      </c>
      <c r="Q32" s="37">
        <f>'NormalisedData(Secondary)'!AM111</f>
        <v>0.20275995285503065</v>
      </c>
      <c r="R32" s="37">
        <f>'NormalisedData(Secondary)'!AU111</f>
        <v>0.2873207278963345</v>
      </c>
      <c r="S32" s="37">
        <f>'NormalisedData(Primary)'!S27</f>
        <v>2.1386195863995714</v>
      </c>
      <c r="T32" s="37">
        <f>'NormalisedData(Primary)'!T27</f>
        <v>0.85806921550924886</v>
      </c>
      <c r="U32" s="37">
        <f>'NormalisedData(Primary)'!U27</f>
        <v>1.7181126687454005</v>
      </c>
      <c r="V32" s="37" t="str">
        <f>'NormalisedData(Secondary)'!BC111</f>
        <v>N/A</v>
      </c>
      <c r="W32" s="37">
        <f>'NormalisedData(Secondary)'!G195</f>
        <v>0.84574793828908001</v>
      </c>
      <c r="X32" s="37" t="str">
        <f>'NormalisedData(Secondary)'!O195</f>
        <v>N/A</v>
      </c>
      <c r="Y32" s="37" t="str">
        <f>'NormalisedData(Secondary)'!W195</f>
        <v>N/A</v>
      </c>
      <c r="Z32" s="37">
        <f>'NormalisedData(Primary)'!AL27</f>
        <v>0.96426597998266195</v>
      </c>
      <c r="AA32" s="37">
        <f>'NormalisedData(Primary)'!AM27</f>
        <v>0.94136125122363756</v>
      </c>
      <c r="AB32" s="37">
        <f>'NormalisedData(Primary)'!AN27</f>
        <v>0.91429920087328675</v>
      </c>
      <c r="AC32" s="37">
        <f>'NormalisedData(Primary)'!AO27</f>
        <v>1.0339926069792902</v>
      </c>
      <c r="AD32" s="37">
        <f>'NormalisedData(Primary)'!AP27</f>
        <v>0.61165937228032918</v>
      </c>
      <c r="AE32" s="37">
        <f>'NormalisedData(Secondary)'!AE195</f>
        <v>1.1874853800847531</v>
      </c>
      <c r="AF32" s="37">
        <f>'NormalisedData(Secondary)'!AM195</f>
        <v>1.2185472914498441</v>
      </c>
      <c r="AG32" s="37">
        <f>'NormalisedData(Secondary)'!AU195</f>
        <v>0.93144033471986565</v>
      </c>
      <c r="AH32" s="37">
        <f>'NormalisedData(Secondary)'!BC195</f>
        <v>1.0772342156349095</v>
      </c>
      <c r="AI32" s="37">
        <f>'NormalisedData(Secondary)'!BK195</f>
        <v>0.63012895512620359</v>
      </c>
      <c r="AJ32" s="37">
        <f>'NormalisedData(Primary)'!H27</f>
        <v>0.78943916133174841</v>
      </c>
      <c r="AK32" s="37">
        <f>'NormalisedData(Primary)'!K27</f>
        <v>1.1229625632975384</v>
      </c>
      <c r="AL32" s="37">
        <f>'NormalisedData(Primary)'!L27</f>
        <v>-1.6584281583850133</v>
      </c>
      <c r="AM32" s="37">
        <f>'NormalisedData(Primary)'!BV27</f>
        <v>0.20217388905170058</v>
      </c>
      <c r="AN32" s="37">
        <f>'NormalisedData(Primary)'!BW27</f>
        <v>0.79227611158910827</v>
      </c>
      <c r="AO32" s="37">
        <f>'NormalisedData(Primary)'!BX27</f>
        <v>0.97157445625103134</v>
      </c>
      <c r="AP32" s="37">
        <f>'NormalisedData(Secondary)'!G282</f>
        <v>0.76529069341003131</v>
      </c>
      <c r="AQ32" s="37">
        <f>'NormalisedData(Secondary)'!O282</f>
        <v>0.77782282023009408</v>
      </c>
      <c r="AR32" s="37">
        <f>'NormalisedData(Primary)'!C27</f>
        <v>1.0887141042509714</v>
      </c>
      <c r="AS32" s="37">
        <f>'NormalisedData(Primary)'!D27</f>
        <v>1.1247916811261969</v>
      </c>
      <c r="AT32" s="37">
        <f>'NormalisedData(Primary)'!E27</f>
        <v>1.1813825789783845</v>
      </c>
      <c r="AU32" s="37">
        <f>'NormalisedData(Primary)'!F27</f>
        <v>-1.3262982605838272</v>
      </c>
      <c r="AV32" s="37">
        <f>'NormalisedData(Primary)'!O27</f>
        <v>-0.41024363425994931</v>
      </c>
      <c r="AW32" s="37">
        <f>'NormalisedData(Primary)'!P27</f>
        <v>1.6265735407221087</v>
      </c>
      <c r="AX32" s="37">
        <f>'NormalisedData(Primary)'!Q27</f>
        <v>1.0362574905961039</v>
      </c>
      <c r="AY32" s="37">
        <f>'NormalisedData(Primary)'!AQ27</f>
        <v>1.1235446358924945</v>
      </c>
      <c r="AZ32" s="37">
        <f>'NormalisedData(Primary)'!AR27</f>
        <v>1.5982810554272266</v>
      </c>
      <c r="BA32" s="37">
        <f>'NormalisedData(Primary)'!AS27</f>
        <v>1.5169812470041146</v>
      </c>
      <c r="BB32" s="37">
        <f>'NormalisedData(Primary)'!AT27</f>
        <v>1.1372320373461355</v>
      </c>
      <c r="BC32" s="37">
        <f>'NormalisedData(Primary)'!BU27</f>
        <v>1.4427755973997558</v>
      </c>
      <c r="BD32" s="37">
        <f>'NormalisedData(Primary)'!N27</f>
        <v>1.069956814906394</v>
      </c>
      <c r="BE32" s="37">
        <f>'NormalisedData(Primary)'!AU27</f>
        <v>1.4413434504236664</v>
      </c>
      <c r="BF32" s="37">
        <f>'NormalisedData(Secondary)'!W282</f>
        <v>1.1315314800097445</v>
      </c>
      <c r="BG32" s="37">
        <f>'NormalisedData(Secondary)'!AE282</f>
        <v>0.97016271445289481</v>
      </c>
      <c r="BH32" s="13">
        <f>'NormalisedData(Secondary)'!AM282</f>
        <v>-3.3394122105034278E-2</v>
      </c>
      <c r="BI32" s="13">
        <f>'NormalisedData(Primary)'!AZ27</f>
        <v>-0.56515235706615696</v>
      </c>
      <c r="BJ32" s="13">
        <f>'NormalisedData(Primary)'!AW27</f>
        <v>1.1777224882154171</v>
      </c>
      <c r="BK32" s="13">
        <f>'NormalisedData(Secondary)'!AU282</f>
        <v>0.97715321886249384</v>
      </c>
      <c r="BL32" s="13">
        <f>'NormalisedData(Secondary)'!BC282</f>
        <v>0.89514022576458996</v>
      </c>
      <c r="BM32" s="13">
        <f>'NormalisedData(Secondary)'!G367</f>
        <v>1.2934596617794751</v>
      </c>
      <c r="BN32" s="13">
        <f>'NormalisedData(Primary)'!R27</f>
        <v>2.3334031436286926</v>
      </c>
      <c r="BO32" s="13">
        <f>'NormalisedData(Primary)'!M27</f>
        <v>0.37761093912818772</v>
      </c>
      <c r="BP32" s="13">
        <f>'NormalisedData(Primary)'!CD27</f>
        <v>1.0876706757180561</v>
      </c>
      <c r="BQ32" s="13">
        <f>'NormalisedData(Primary)'!I27</f>
        <v>0.98391331555674</v>
      </c>
      <c r="BR32" s="13">
        <f>'NormalisedData(Primary)'!J27</f>
        <v>1.4850402637946962</v>
      </c>
      <c r="BS32" s="13">
        <f>'NormalisedData(Primary)'!BY27</f>
        <v>0.29044256688770187</v>
      </c>
      <c r="BT32" s="13">
        <f>'NormalisedData(Primary)'!CE27</f>
        <v>1.8116086964171343</v>
      </c>
      <c r="BU32" s="13">
        <f>'NormalisedData(Primary)'!BZ27</f>
        <v>1.2038940186784755</v>
      </c>
      <c r="BV32" s="13">
        <f>'NormalisedData(Secondary)'!O367</f>
        <v>1.296132303411083</v>
      </c>
      <c r="BW32" s="13">
        <f>'NormalisedData(Secondary)'!W367</f>
        <v>0.23282295280401796</v>
      </c>
      <c r="BX32" s="13">
        <f>'NormalisedData(Primary)'!AB27</f>
        <v>0.99242069628517449</v>
      </c>
      <c r="BY32" s="13">
        <f>'NormalisedData(Primary)'!AC27</f>
        <v>1.0244292103033676</v>
      </c>
      <c r="BZ32" s="13">
        <f>'NormalisedData(Primary)'!AD27</f>
        <v>1.1630091271280774</v>
      </c>
      <c r="CA32" s="13">
        <f>'NormalisedData(Primary)'!AE27</f>
        <v>1.2659770990502237</v>
      </c>
      <c r="CB32" s="13">
        <f>'NormalisedData(Primary)'!AF27</f>
        <v>1.3319492281457763</v>
      </c>
      <c r="CC32" s="13">
        <f>'NormalisedData(Primary)'!AG27</f>
        <v>1.4708335674049393</v>
      </c>
      <c r="CD32" s="13">
        <f>'NormalisedData(Primary)'!AH27</f>
        <v>0.27616933352745465</v>
      </c>
      <c r="CE32" s="13">
        <f>'NormalisedData(Primary)'!CA27</f>
        <v>1.6713755971898119</v>
      </c>
      <c r="CF32" s="13">
        <f>'NormalisedData(Primary)'!AI27</f>
        <v>0.19596254304299787</v>
      </c>
      <c r="CG32" s="13">
        <f>'NormalisedData(Primary)'!AJ27</f>
        <v>0.55828385587441964</v>
      </c>
      <c r="CH32" s="13">
        <f>'NormalisedData(Primary)'!AK27</f>
        <v>-0.48249360167780952</v>
      </c>
      <c r="CI32" s="13">
        <f>'NormalisedData(Primary)'!AY27</f>
        <v>4.9545262458963402E-2</v>
      </c>
      <c r="CJ32" s="13">
        <f>'NormalisedData(Primary)'!G27</f>
        <v>3.0137021735295283E-2</v>
      </c>
      <c r="CK32" s="13">
        <f>'NormalisedData(Primary)'!AV27</f>
        <v>1.0572659253303203</v>
      </c>
      <c r="CL32" s="13">
        <f>'NormalisedData(Primary)'!AX27</f>
        <v>-0.71598235535007182</v>
      </c>
      <c r="CM32" s="13">
        <f>'NormalisedData(Primary)'!CB27</f>
        <v>1.7541579597814709</v>
      </c>
      <c r="CN32" s="13">
        <f>'NormalisedData(Primary)'!CC27</f>
        <v>-0.42686974853903881</v>
      </c>
    </row>
    <row r="33" spans="1:92">
      <c r="A33" s="16" t="s">
        <v>11</v>
      </c>
      <c r="B33" s="37">
        <f>'NormalisedData(Secondary)'!G27</f>
        <v>-0.94692591249634994</v>
      </c>
      <c r="C33" s="37">
        <f>'NormalisedData(Secondary)'!O27</f>
        <v>-0.78488042810722491</v>
      </c>
      <c r="D33" s="37">
        <f>'NormalisedData(Secondary)'!W27</f>
        <v>-0.67064591768845594</v>
      </c>
      <c r="E33" s="37">
        <f>'NormalisedData(Secondary)'!AE27</f>
        <v>-7.2225773690201348E-2</v>
      </c>
      <c r="F33" s="37">
        <f>'NormalisedData(Secondary)'!AM27</f>
        <v>-0.23386131693239329</v>
      </c>
      <c r="G33" s="37">
        <f>'NormalisedData(Secondary)'!AU27</f>
        <v>-0.58493606828399713</v>
      </c>
      <c r="H33" s="37">
        <f>'NormalisedData(Secondary)'!BC27</f>
        <v>-0.69979281870858978</v>
      </c>
      <c r="I33" s="37">
        <f>'NormalisedData(Secondary)'!BK27</f>
        <v>0.34323599064438426</v>
      </c>
      <c r="J33" s="37">
        <f>'NormalisedData(Primary)'!B28</f>
        <v>-0.45047774158846116</v>
      </c>
      <c r="K33" s="37">
        <f>'NormalisedData(Primary)'!BA28</f>
        <v>-6.8315460237366024E-2</v>
      </c>
      <c r="L33" s="37">
        <f>'NormalisedData(Secondary)'!BS27</f>
        <v>-1.0100205325793639</v>
      </c>
      <c r="M33" s="37">
        <f>'NormalisedData(Secondary)'!G112</f>
        <v>-0.63224656932671652</v>
      </c>
      <c r="N33" s="37">
        <f>'NormalisedData(Secondary)'!O112</f>
        <v>-0.83903095913812531</v>
      </c>
      <c r="O33" s="37">
        <f>'NormalisedData(Secondary)'!W112</f>
        <v>-0.43028229735320717</v>
      </c>
      <c r="P33" s="37">
        <f>'NormalisedData(Secondary)'!AE112</f>
        <v>8.8865758044881907E-2</v>
      </c>
      <c r="Q33" s="37">
        <f>'NormalisedData(Secondary)'!AM112</f>
        <v>0.18631154566202807</v>
      </c>
      <c r="R33" s="37">
        <f>'NormalisedData(Secondary)'!AU112</f>
        <v>-0.99670569746108129</v>
      </c>
      <c r="S33" s="37">
        <f>'NormalisedData(Primary)'!S28</f>
        <v>-1.5082896030396975</v>
      </c>
      <c r="T33" s="37">
        <f>'NormalisedData(Primary)'!T28</f>
        <v>-1.3139184862485376</v>
      </c>
      <c r="U33" s="37">
        <f>'NormalisedData(Primary)'!U28</f>
        <v>-0.14099016174819129</v>
      </c>
      <c r="V33" s="37">
        <f>'NormalisedData(Secondary)'!BC112</f>
        <v>-0.77380106499509227</v>
      </c>
      <c r="W33" s="37">
        <f>'NormalisedData(Secondary)'!G196</f>
        <v>-0.94463381765240539</v>
      </c>
      <c r="X33" s="37">
        <f>'NormalisedData(Secondary)'!O196</f>
        <v>-0.35963005630285461</v>
      </c>
      <c r="Y33" s="37">
        <f>'NormalisedData(Secondary)'!W196</f>
        <v>-1.3564724641212007</v>
      </c>
      <c r="Z33" s="37">
        <f>'NormalisedData(Primary)'!AL28</f>
        <v>-0.32887217198084173</v>
      </c>
      <c r="AA33" s="37">
        <f>'NormalisedData(Primary)'!AM28</f>
        <v>-0.4105937372358418</v>
      </c>
      <c r="AB33" s="37">
        <f>'NormalisedData(Primary)'!AN28</f>
        <v>-0.65473120740502333</v>
      </c>
      <c r="AC33" s="37">
        <f>'NormalisedData(Primary)'!AO28</f>
        <v>-1.7859872302369555</v>
      </c>
      <c r="AD33" s="37">
        <f>'NormalisedData(Primary)'!AP28</f>
        <v>0.61165937228032918</v>
      </c>
      <c r="AE33" s="37">
        <f>'NormalisedData(Secondary)'!AE196</f>
        <v>0.75009102710977882</v>
      </c>
      <c r="AF33" s="37">
        <f>'NormalisedData(Secondary)'!AM196</f>
        <v>0.58350304914594819</v>
      </c>
      <c r="AG33" s="37">
        <f>'NormalisedData(Secondary)'!AU196</f>
        <v>0.93144033471986565</v>
      </c>
      <c r="AH33" s="37">
        <f>'NormalisedData(Secondary)'!BC196</f>
        <v>0.50318177177683265</v>
      </c>
      <c r="AI33" s="37">
        <f>'NormalisedData(Secondary)'!BK196</f>
        <v>-0.24419193686191462</v>
      </c>
      <c r="AJ33" s="37">
        <f>'NormalisedData(Primary)'!H28</f>
        <v>0.78943916133174841</v>
      </c>
      <c r="AK33" s="37">
        <f>'NormalisedData(Primary)'!K28</f>
        <v>-0.4562035413396251</v>
      </c>
      <c r="AL33" s="37">
        <f>'NormalisedData(Primary)'!L28</f>
        <v>8.1632474117397089E-2</v>
      </c>
      <c r="AM33" s="37">
        <f>'NormalisedData(Primary)'!BV28</f>
        <v>0.58186631483172346</v>
      </c>
      <c r="AN33" s="37">
        <f>'NormalisedData(Primary)'!BW28</f>
        <v>2.0057623078205113E-2</v>
      </c>
      <c r="AO33" s="37">
        <f>'NormalisedData(Primary)'!BX28</f>
        <v>0.61869128110325111</v>
      </c>
      <c r="AP33" s="37">
        <f>'NormalisedData(Secondary)'!G283</f>
        <v>-0.47382530628299391</v>
      </c>
      <c r="AQ33" s="37">
        <f>'NormalisedData(Secondary)'!O283</f>
        <v>-1.1430060931801491</v>
      </c>
      <c r="AR33" s="37">
        <f>'NormalisedData(Primary)'!C28</f>
        <v>-1.9210416105725328</v>
      </c>
      <c r="AS33" s="37">
        <f>'NormalisedData(Primary)'!D28</f>
        <v>-0.93914645220245563</v>
      </c>
      <c r="AT33" s="37">
        <f>'NormalisedData(Primary)'!E28</f>
        <v>-0.36203659678369843</v>
      </c>
      <c r="AU33" s="37">
        <f>'NormalisedData(Primary)'!F28</f>
        <v>-1.3262982605838272</v>
      </c>
      <c r="AV33" s="37">
        <f>'NormalisedData(Primary)'!O28</f>
        <v>0.17273416179366285</v>
      </c>
      <c r="AW33" s="37">
        <f>'NormalisedData(Primary)'!P28</f>
        <v>-1.5029384972467941</v>
      </c>
      <c r="AX33" s="37">
        <f>'NormalisedData(Primary)'!Q28</f>
        <v>-0.52390713279208245</v>
      </c>
      <c r="AY33" s="37">
        <f>'NormalisedData(Primary)'!AQ28</f>
        <v>-0.36837529045655565</v>
      </c>
      <c r="AZ33" s="37">
        <f>'NormalisedData(Primary)'!AR28</f>
        <v>-0.10067912160171522</v>
      </c>
      <c r="BA33" s="37">
        <f>'NormalisedData(Primary)'!AS28</f>
        <v>1.849977130492831E-2</v>
      </c>
      <c r="BB33" s="37">
        <f>'NormalisedData(Primary)'!AT28</f>
        <v>-0.46200051517186763</v>
      </c>
      <c r="BC33" s="37">
        <f>'NormalisedData(Primary)'!BU28</f>
        <v>-0.43442215955649899</v>
      </c>
      <c r="BD33" s="37">
        <f>'NormalisedData(Primary)'!N28</f>
        <v>-0.68442581682271353</v>
      </c>
      <c r="BE33" s="37">
        <f>'NormalisedData(Primary)'!AU28</f>
        <v>-1.6149083685375114</v>
      </c>
      <c r="BF33" s="37">
        <f>'NormalisedData(Secondary)'!W283</f>
        <v>-1.1214080357937861</v>
      </c>
      <c r="BG33" s="37" t="str">
        <f>'NormalisedData(Secondary)'!AE283</f>
        <v>N/A</v>
      </c>
      <c r="BH33" s="13">
        <f>'NormalisedData(Secondary)'!AM283</f>
        <v>-1.1589319847696182</v>
      </c>
      <c r="BI33" s="13">
        <f>'NormalisedData(Primary)'!AZ28</f>
        <v>0.74277166928694971</v>
      </c>
      <c r="BJ33" s="13">
        <f>'NormalisedData(Primary)'!AW28</f>
        <v>-0.48422039585163507</v>
      </c>
      <c r="BK33" s="13" t="str">
        <f>'NormalisedData(Secondary)'!AU283</f>
        <v>N/A</v>
      </c>
      <c r="BL33" s="13">
        <f>'NormalisedData(Secondary)'!BC283</f>
        <v>-0.91375020966821985</v>
      </c>
      <c r="BM33" s="13">
        <f>'NormalisedData(Secondary)'!G368</f>
        <v>-0.80577693011387408</v>
      </c>
      <c r="BN33" s="13">
        <f>'NormalisedData(Primary)'!R28</f>
        <v>-1.1030633042608364</v>
      </c>
      <c r="BO33" s="13">
        <f>'NormalisedData(Primary)'!M28</f>
        <v>-0.36840091622262211</v>
      </c>
      <c r="BP33" s="13">
        <f>'NormalisedData(Primary)'!CD28</f>
        <v>-0.58734216488775026</v>
      </c>
      <c r="BQ33" s="13">
        <f>'NormalisedData(Primary)'!I28</f>
        <v>-0.54284872582440824</v>
      </c>
      <c r="BR33" s="13">
        <f>'NormalisedData(Primary)'!J28</f>
        <v>-0.74252013189734789</v>
      </c>
      <c r="BS33" s="13">
        <f>'NormalisedData(Primary)'!BY28</f>
        <v>-0.56971426581818474</v>
      </c>
      <c r="BT33" s="13">
        <f>'NormalisedData(Primary)'!CE28</f>
        <v>-0.74322408058138845</v>
      </c>
      <c r="BU33" s="13">
        <f>'NormalisedData(Primary)'!BZ28</f>
        <v>-0.71403369383688886</v>
      </c>
      <c r="BV33" s="13">
        <f>'NormalisedData(Secondary)'!O368</f>
        <v>-0.90183048519114872</v>
      </c>
      <c r="BW33" s="13">
        <f>'NormalisedData(Secondary)'!W368</f>
        <v>-0.80052823498368053</v>
      </c>
      <c r="BX33" s="13">
        <f>'NormalisedData(Primary)'!AB28</f>
        <v>-5.6093343703075019E-2</v>
      </c>
      <c r="BY33" s="13">
        <f>'NormalisedData(Primary)'!AC28</f>
        <v>-4.3966918897140113E-2</v>
      </c>
      <c r="BZ33" s="13">
        <f>'NormalisedData(Primary)'!AD28</f>
        <v>-0.89127802265890044</v>
      </c>
      <c r="CA33" s="13">
        <f>'NormalisedData(Primary)'!AE28</f>
        <v>0.21603704761949211</v>
      </c>
      <c r="CB33" s="13">
        <f>'NormalisedData(Primary)'!AF28</f>
        <v>-0.6225414870681345</v>
      </c>
      <c r="CC33" s="13">
        <f>'NormalisedData(Primary)'!AG28</f>
        <v>-0.71231468578511481</v>
      </c>
      <c r="CD33" s="13">
        <f>'NormalisedData(Primary)'!AH28</f>
        <v>-0.44543440891524955</v>
      </c>
      <c r="CE33" s="13">
        <f>'NormalisedData(Primary)'!CA28</f>
        <v>-0.87202205070772798</v>
      </c>
      <c r="CF33" s="13">
        <f>'NormalisedData(Primary)'!AI28</f>
        <v>-0.49416641289103824</v>
      </c>
      <c r="CG33" s="13">
        <f>'NormalisedData(Primary)'!AJ28</f>
        <v>-0.64760927281432656</v>
      </c>
      <c r="CH33" s="13">
        <f>'NormalisedData(Primary)'!AK28</f>
        <v>-0.48249360167780952</v>
      </c>
      <c r="CI33" s="13">
        <f>'NormalisedData(Primary)'!AY28</f>
        <v>-1.3837284015324789</v>
      </c>
      <c r="CJ33" s="13">
        <f>'NormalisedData(Primary)'!G28</f>
        <v>-0.58013766840443148</v>
      </c>
      <c r="CK33" s="13">
        <f>'NormalisedData(Primary)'!AV28</f>
        <v>-0.91597232240599158</v>
      </c>
      <c r="CL33" s="13">
        <f>'NormalisedData(Primary)'!AX28</f>
        <v>-9.2384820045170665E-2</v>
      </c>
      <c r="CM33" s="13">
        <f>'NormalisedData(Primary)'!CB28</f>
        <v>-0.49701142193808334</v>
      </c>
      <c r="CN33" s="13">
        <f>'NormalisedData(Primary)'!CC28</f>
        <v>-0.42686974853903881</v>
      </c>
    </row>
    <row r="34" spans="1:92">
      <c r="A34" s="16" t="s">
        <v>186</v>
      </c>
      <c r="B34" s="37">
        <f>'NormalisedData(Secondary)'!G28</f>
        <v>0.47023723519570043</v>
      </c>
      <c r="C34" s="37" t="str">
        <f>'NormalisedData(Secondary)'!O28</f>
        <v>N/A</v>
      </c>
      <c r="D34" s="37">
        <f>'NormalisedData(Secondary)'!W28</f>
        <v>-1.6780402173653331E-2</v>
      </c>
      <c r="E34" s="37">
        <f>'NormalisedData(Secondary)'!AE28</f>
        <v>-0.33266683983926149</v>
      </c>
      <c r="F34" s="37">
        <f>'NormalisedData(Secondary)'!AM28</f>
        <v>-1.4752272853330094E-3</v>
      </c>
      <c r="G34" s="37">
        <f>'NormalisedData(Secondary)'!AU28</f>
        <v>-0.36526141243293142</v>
      </c>
      <c r="H34" s="37">
        <f>'NormalisedData(Secondary)'!BC28</f>
        <v>0.65146644875783721</v>
      </c>
      <c r="I34" s="37">
        <f>'NormalisedData(Secondary)'!BK28</f>
        <v>0.34323599064438426</v>
      </c>
      <c r="J34" s="37">
        <f>'NormalisedData(Primary)'!B29</f>
        <v>0.94222061981097971</v>
      </c>
      <c r="K34" s="37">
        <f>'NormalisedData(Primary)'!BA29</f>
        <v>-6.8315460237366024E-2</v>
      </c>
      <c r="L34" s="37">
        <f>'NormalisedData(Secondary)'!BS28</f>
        <v>0.77445688642338151</v>
      </c>
      <c r="M34" s="37">
        <f>'NormalisedData(Secondary)'!G113</f>
        <v>0.72564663070452573</v>
      </c>
      <c r="N34" s="37">
        <f>'NormalisedData(Secondary)'!O113</f>
        <v>0.34705815868266099</v>
      </c>
      <c r="O34" s="37">
        <f>'NormalisedData(Secondary)'!W113</f>
        <v>0.4234432224862924</v>
      </c>
      <c r="P34" s="37">
        <f>'NormalisedData(Secondary)'!AE113</f>
        <v>0.2702820831780029</v>
      </c>
      <c r="Q34" s="37">
        <f>'NormalisedData(Secondary)'!AM113</f>
        <v>0.18408981145944292</v>
      </c>
      <c r="R34" s="37">
        <f>'NormalisedData(Secondary)'!AU113</f>
        <v>-0.43494413636721196</v>
      </c>
      <c r="S34" s="37">
        <f>'NormalisedData(Primary)'!S29</f>
        <v>1.0445468295677907</v>
      </c>
      <c r="T34" s="37">
        <f>'NormalisedData(Primary)'!T29</f>
        <v>-1.0725865193865659E-2</v>
      </c>
      <c r="U34" s="37">
        <f>'NormalisedData(Primary)'!U29</f>
        <v>0.39018207553569201</v>
      </c>
      <c r="V34" s="37">
        <f>'NormalisedData(Secondary)'!BC113</f>
        <v>0.81429585306422958</v>
      </c>
      <c r="W34" s="37" t="str">
        <f>'NormalisedData(Secondary)'!G197</f>
        <v>N/A</v>
      </c>
      <c r="X34" s="37" t="str">
        <f>'NormalisedData(Secondary)'!O197</f>
        <v>N/A</v>
      </c>
      <c r="Y34" s="37">
        <f>'NormalisedData(Secondary)'!W197</f>
        <v>-2.5936168176518237E-2</v>
      </c>
      <c r="Z34" s="37">
        <f>'NormalisedData(Primary)'!AL29</f>
        <v>0.96426597998266195</v>
      </c>
      <c r="AA34" s="37">
        <f>'NormalisedData(Primary)'!AM29</f>
        <v>0.94136125122363756</v>
      </c>
      <c r="AB34" s="37">
        <f>'NormalisedData(Primary)'!AN29</f>
        <v>0.91429920087328675</v>
      </c>
      <c r="AC34" s="37">
        <f>'NormalisedData(Primary)'!AO29</f>
        <v>-1.7859872302369555</v>
      </c>
      <c r="AD34" s="37">
        <f>'NormalisedData(Primary)'!AP29</f>
        <v>0.61165937228032918</v>
      </c>
      <c r="AE34" s="37">
        <f>'NormalisedData(Secondary)'!AE197</f>
        <v>5.3868721307508388E-2</v>
      </c>
      <c r="AF34" s="37">
        <f>'NormalisedData(Secondary)'!AM197</f>
        <v>0.77028076747062368</v>
      </c>
      <c r="AG34" s="37">
        <f>'NormalisedData(Secondary)'!AU197</f>
        <v>0.42846255397113814</v>
      </c>
      <c r="AH34" s="37">
        <f>'NormalisedData(Secondary)'!BC197</f>
        <v>0.50318177177683265</v>
      </c>
      <c r="AI34" s="37">
        <f>'NormalisedData(Secondary)'!BK197</f>
        <v>0.63012895512620359</v>
      </c>
      <c r="AJ34" s="37">
        <f>'NormalisedData(Primary)'!H29</f>
        <v>0.78943916133174841</v>
      </c>
      <c r="AK34" s="37">
        <f>'NormalisedData(Primary)'!K29</f>
        <v>1.1229625632975384</v>
      </c>
      <c r="AL34" s="37">
        <f>'NormalisedData(Primary)'!L29</f>
        <v>1.8216931066198077</v>
      </c>
      <c r="AM34" s="37">
        <f>'NormalisedData(Primary)'!BV29</f>
        <v>-0.55721096250834512</v>
      </c>
      <c r="AN34" s="37">
        <f>'NormalisedData(Primary)'!BW29</f>
        <v>0.4061668673336567</v>
      </c>
      <c r="AO34" s="37">
        <f>'NormalisedData(Primary)'!BX29</f>
        <v>0.26580810595547072</v>
      </c>
      <c r="AP34" s="37">
        <f>'NormalisedData(Secondary)'!G284</f>
        <v>-0.62079413663431904</v>
      </c>
      <c r="AQ34" s="37">
        <f>'NormalisedData(Secondary)'!O284</f>
        <v>2.6360810193352249E-2</v>
      </c>
      <c r="AR34" s="37">
        <f>'NormalisedData(Primary)'!C29</f>
        <v>1.0887141042509714</v>
      </c>
      <c r="AS34" s="37">
        <f>'NormalisedData(Primary)'!D29</f>
        <v>1.1247916811261969</v>
      </c>
      <c r="AT34" s="37">
        <f>'NormalisedData(Primary)'!E29</f>
        <v>1.1813825789783845</v>
      </c>
      <c r="AU34" s="37">
        <f>'NormalisedData(Primary)'!F29</f>
        <v>2.0308942115189859</v>
      </c>
      <c r="AV34" s="37">
        <f>'NormalisedData(Primary)'!O29</f>
        <v>0.17273416179366285</v>
      </c>
      <c r="AW34" s="37">
        <f>'NormalisedData(Primary)'!P29</f>
        <v>0.68771992933143788</v>
      </c>
      <c r="AX34" s="37">
        <f>'NormalisedData(Primary)'!Q29</f>
        <v>-0.52390713279208245</v>
      </c>
      <c r="AY34" s="37">
        <f>'NormalisedData(Primary)'!AQ29</f>
        <v>1.1235446358924945</v>
      </c>
      <c r="AZ34" s="37">
        <f>'NormalisedData(Primary)'!AR29</f>
        <v>1.5982810554272266</v>
      </c>
      <c r="BA34" s="37">
        <f>'NormalisedData(Primary)'!AS29</f>
        <v>1.5169812470041146</v>
      </c>
      <c r="BB34" s="37">
        <f>'NormalisedData(Primary)'!AT29</f>
        <v>1.1372320373461355</v>
      </c>
      <c r="BC34" s="37">
        <f>'NormalisedData(Primary)'!BU29</f>
        <v>-0.17392995980265746</v>
      </c>
      <c r="BD34" s="37">
        <f>'NormalisedData(Primary)'!N29</f>
        <v>1.069956814906394</v>
      </c>
      <c r="BE34" s="37">
        <f>'NormalisedData(Primary)'!AU29</f>
        <v>1.4413434504236664</v>
      </c>
      <c r="BF34" s="37">
        <f>'NormalisedData(Secondary)'!W284</f>
        <v>0.18848891755393249</v>
      </c>
      <c r="BG34" s="37">
        <f>'NormalisedData(Secondary)'!AE284</f>
        <v>-0.23141049400737981</v>
      </c>
      <c r="BH34" s="13">
        <f>'NormalisedData(Secondary)'!AM284</f>
        <v>0.13254503019740899</v>
      </c>
      <c r="BI34" s="13">
        <f>'NormalisedData(Primary)'!AZ29</f>
        <v>0.74277166928694971</v>
      </c>
      <c r="BJ34" s="13">
        <f>'NormalisedData(Primary)'!AW29</f>
        <v>1.1777224882154171</v>
      </c>
      <c r="BK34" s="13">
        <f>'NormalisedData(Secondary)'!AU284</f>
        <v>-0.61968568453043149</v>
      </c>
      <c r="BL34" s="13">
        <f>'NormalisedData(Secondary)'!BC284</f>
        <v>-1.6674545577652238</v>
      </c>
      <c r="BM34" s="13">
        <f>'NormalisedData(Secondary)'!G369</f>
        <v>-0.21432535065185881</v>
      </c>
      <c r="BN34" s="13">
        <f>'NormalisedData(Primary)'!R29</f>
        <v>-1.1030633042608364</v>
      </c>
      <c r="BO34" s="13">
        <f>'NormalisedData(Primary)'!M29</f>
        <v>1.4966287221544026</v>
      </c>
      <c r="BP34" s="13">
        <f>'NormalisedData(Primary)'!CD29</f>
        <v>-0.58734216488775026</v>
      </c>
      <c r="BQ34" s="13">
        <f>'NormalisedData(Primary)'!I29</f>
        <v>0.98391331555674</v>
      </c>
      <c r="BR34" s="13">
        <f>'NormalisedData(Primary)'!J29</f>
        <v>1.4850402637946962</v>
      </c>
      <c r="BS34" s="13">
        <f>'NormalisedData(Primary)'!BY29</f>
        <v>-0.13963584946524144</v>
      </c>
      <c r="BT34" s="13">
        <f>'NormalisedData(Primary)'!CE29</f>
        <v>-0.74322408058138845</v>
      </c>
      <c r="BU34" s="13">
        <f>'NormalisedData(Primary)'!BZ29</f>
        <v>-0.71403369383688886</v>
      </c>
      <c r="BV34" s="13">
        <f>'NormalisedData(Secondary)'!O369</f>
        <v>-0.11071087986965839</v>
      </c>
      <c r="BW34" s="13">
        <f>'NormalisedData(Secondary)'!W369</f>
        <v>-1.3172038288775298</v>
      </c>
      <c r="BX34" s="13">
        <f>'NormalisedData(Primary)'!AB29</f>
        <v>0.99242069628517449</v>
      </c>
      <c r="BY34" s="13">
        <f>'NormalisedData(Primary)'!AC29</f>
        <v>-4.3966918897140113E-2</v>
      </c>
      <c r="BZ34" s="13">
        <f>'NormalisedData(Primary)'!AD29</f>
        <v>1.1630091271280774</v>
      </c>
      <c r="CA34" s="13">
        <f>'NormalisedData(Primary)'!AE29</f>
        <v>1.2659770990502237</v>
      </c>
      <c r="CB34" s="13">
        <f>'NormalisedData(Primary)'!AF29</f>
        <v>1.3319492281457763</v>
      </c>
      <c r="CC34" s="13">
        <f>'NormalisedData(Primary)'!AG29</f>
        <v>1.4708335674049393</v>
      </c>
      <c r="CD34" s="13">
        <f>'NormalisedData(Primary)'!AH29</f>
        <v>1.358574947191511</v>
      </c>
      <c r="CE34" s="13">
        <f>'NormalisedData(Primary)'!CA29</f>
        <v>1.6713755971898119</v>
      </c>
      <c r="CF34" s="13">
        <f>'NormalisedData(Primary)'!AI29</f>
        <v>0.19596254304299787</v>
      </c>
      <c r="CG34" s="13">
        <f>'NormalisedData(Primary)'!AJ29</f>
        <v>1.4627037023909792</v>
      </c>
      <c r="CH34" s="13">
        <f>'NormalisedData(Primary)'!AK29</f>
        <v>-2.1109095073404163</v>
      </c>
      <c r="CI34" s="13">
        <f>'NormalisedData(Primary)'!AY29</f>
        <v>4.9545262458963402E-2</v>
      </c>
      <c r="CJ34" s="13">
        <f>'NormalisedData(Primary)'!G29</f>
        <v>0.94554905694488545</v>
      </c>
      <c r="CK34" s="13">
        <f>'NormalisedData(Primary)'!AV29</f>
        <v>1.0572659253303203</v>
      </c>
      <c r="CL34" s="13">
        <f>'NormalisedData(Primary)'!AX29</f>
        <v>-9.2384820045170665E-2</v>
      </c>
      <c r="CM34" s="13">
        <f>'NormalisedData(Primary)'!CB29</f>
        <v>-0.49701142193808334</v>
      </c>
      <c r="CN34" s="13">
        <f>'NormalisedData(Primary)'!CC29</f>
        <v>-0.42686974853903881</v>
      </c>
    </row>
    <row r="35" spans="1:92">
      <c r="A35" s="16" t="s">
        <v>187</v>
      </c>
      <c r="B35" s="37">
        <f>'NormalisedData(Secondary)'!G29</f>
        <v>0.38520744633417686</v>
      </c>
      <c r="C35" s="37" t="str">
        <f>'NormalisedData(Secondary)'!O29</f>
        <v>N/A</v>
      </c>
      <c r="D35" s="37">
        <f>'NormalisedData(Secondary)'!W29</f>
        <v>-0.48918382834323487</v>
      </c>
      <c r="E35" s="37">
        <f>'NormalisedData(Secondary)'!AE29</f>
        <v>0.70909742475697901</v>
      </c>
      <c r="F35" s="37">
        <f>'NormalisedData(Secondary)'!AM29</f>
        <v>-0.25885222445011319</v>
      </c>
      <c r="G35" s="37">
        <f>'NormalisedData(Secondary)'!AU29</f>
        <v>-0.26054326600335209</v>
      </c>
      <c r="H35" s="37" t="str">
        <f>'NormalisedData(Secondary)'!BC29</f>
        <v>N/A</v>
      </c>
      <c r="I35" s="37">
        <f>'NormalisedData(Secondary)'!BK29</f>
        <v>0.34323599064438426</v>
      </c>
      <c r="J35" s="37">
        <f>'NormalisedData(Primary)'!B30</f>
        <v>0.94222061981097971</v>
      </c>
      <c r="K35" s="37">
        <f>'NormalisedData(Primary)'!BA30</f>
        <v>-0.76000949514069704</v>
      </c>
      <c r="L35" s="37">
        <f>'NormalisedData(Secondary)'!BS29</f>
        <v>0.72917645497129968</v>
      </c>
      <c r="M35" s="37">
        <f>'NormalisedData(Secondary)'!G114</f>
        <v>-2.0486120805984338E-2</v>
      </c>
      <c r="N35" s="37">
        <f>'NormalisedData(Secondary)'!O114</f>
        <v>-0.24944570148437401</v>
      </c>
      <c r="O35" s="37">
        <f>'NormalisedData(Secondary)'!W114</f>
        <v>0.37593306315226155</v>
      </c>
      <c r="P35" s="37">
        <f>'NormalisedData(Secondary)'!AE114</f>
        <v>0.29863591597649636</v>
      </c>
      <c r="Q35" s="37">
        <f>'NormalisedData(Secondary)'!AM114</f>
        <v>0.20176269716182482</v>
      </c>
      <c r="R35" s="37">
        <f>'NormalisedData(Secondary)'!AU114</f>
        <v>0.76883063740536595</v>
      </c>
      <c r="S35" s="37">
        <f>'NormalisedData(Primary)'!S30</f>
        <v>-0.41421684620791682</v>
      </c>
      <c r="T35" s="37">
        <f>'NormalisedData(Primary)'!T30</f>
        <v>-1.3139184862485376</v>
      </c>
      <c r="U35" s="37">
        <f>'NormalisedData(Primary)'!U30</f>
        <v>-0.93774851767401624</v>
      </c>
      <c r="V35" s="37">
        <f>'NormalisedData(Secondary)'!BC114</f>
        <v>0.91289665672546128</v>
      </c>
      <c r="W35" s="37">
        <f>'NormalisedData(Secondary)'!G198</f>
        <v>-0.16605872443818648</v>
      </c>
      <c r="X35" s="37" t="str">
        <f>'NormalisedData(Secondary)'!O198</f>
        <v>N/A</v>
      </c>
      <c r="Y35" s="37">
        <f>'NormalisedData(Secondary)'!W198</f>
        <v>0.22430783892451253</v>
      </c>
      <c r="Z35" s="37">
        <f>'NormalisedData(Primary)'!AL30</f>
        <v>-1.6220103239443455</v>
      </c>
      <c r="AA35" s="37">
        <f>'NormalisedData(Primary)'!AM30</f>
        <v>-1.7625487256953212</v>
      </c>
      <c r="AB35" s="37">
        <f>'NormalisedData(Primary)'!AN30</f>
        <v>-1.2823433707163474</v>
      </c>
      <c r="AC35" s="37">
        <f>'NormalisedData(Primary)'!AO30</f>
        <v>-1.7859872302369555</v>
      </c>
      <c r="AD35" s="37">
        <f>'NormalisedData(Primary)'!AP30</f>
        <v>-1.5613410292418928</v>
      </c>
      <c r="AE35" s="37">
        <f>'NormalisedData(Secondary)'!AE198</f>
        <v>0.20132599250959787</v>
      </c>
      <c r="AF35" s="37">
        <f>'NormalisedData(Secondary)'!AM198</f>
        <v>6.0525437836856807E-2</v>
      </c>
      <c r="AG35" s="37">
        <f>'NormalisedData(Secondary)'!AU198</f>
        <v>0.93144033471986565</v>
      </c>
      <c r="AH35" s="37">
        <f>'NormalisedData(Secondary)'!BC198</f>
        <v>0.50318177177683265</v>
      </c>
      <c r="AI35" s="37">
        <f>'NormalisedData(Secondary)'!BK198</f>
        <v>-0.53737738567230142</v>
      </c>
      <c r="AJ35" s="37">
        <f>'NormalisedData(Primary)'!H30</f>
        <v>0.78943916133174841</v>
      </c>
      <c r="AK35" s="37">
        <f>'NormalisedData(Primary)'!K30</f>
        <v>1.1229625632975384</v>
      </c>
      <c r="AL35" s="37">
        <f>'NormalisedData(Primary)'!L30</f>
        <v>8.1632474117397089E-2</v>
      </c>
      <c r="AM35" s="37">
        <f>'NormalisedData(Primary)'!BV30</f>
        <v>-0.93690338828836794</v>
      </c>
      <c r="AN35" s="37">
        <f>'NormalisedData(Primary)'!BW30</f>
        <v>-1.1382701096881496</v>
      </c>
      <c r="AO35" s="37">
        <f>'NormalisedData(Primary)'!BX30</f>
        <v>-0.79284141948787024</v>
      </c>
      <c r="AP35" s="37">
        <f>'NormalisedData(Secondary)'!G285</f>
        <v>-0.50859514369549719</v>
      </c>
      <c r="AQ35" s="37">
        <f>'NormalisedData(Secondary)'!O285</f>
        <v>0.49964555687749057</v>
      </c>
      <c r="AR35" s="37">
        <f>'NormalisedData(Primary)'!C30</f>
        <v>-0.4161637531607808</v>
      </c>
      <c r="AS35" s="37">
        <f>'NormalisedData(Primary)'!D30</f>
        <v>-0.34944984267998347</v>
      </c>
      <c r="AT35" s="37">
        <f>'NormalisedData(Primary)'!E30</f>
        <v>0.25533107352113477</v>
      </c>
      <c r="AU35" s="37">
        <f>'NormalisedData(Primary)'!F30</f>
        <v>0.35229797546757918</v>
      </c>
      <c r="AV35" s="37">
        <f>'NormalisedData(Primary)'!O30</f>
        <v>-0.41024363425994931</v>
      </c>
      <c r="AW35" s="37">
        <f>'NormalisedData(Primary)'!P30</f>
        <v>0.68771992933143788</v>
      </c>
      <c r="AX35" s="37">
        <f>'NormalisedData(Primary)'!Q30</f>
        <v>1.0362574905961039</v>
      </c>
      <c r="AY35" s="37">
        <f>'NormalisedData(Primary)'!AQ30</f>
        <v>-0.96514326099617564</v>
      </c>
      <c r="AZ35" s="37">
        <f>'NormalisedData(Primary)'!AR30</f>
        <v>-0.7802631924132919</v>
      </c>
      <c r="BA35" s="37">
        <f>'NormalisedData(Primary)'!AS30</f>
        <v>-0.58089281897474621</v>
      </c>
      <c r="BB35" s="37">
        <f>'NormalisedData(Primary)'!AT30</f>
        <v>0.17769250583533364</v>
      </c>
      <c r="BC35" s="37">
        <f>'NormalisedData(Primary)'!BU30</f>
        <v>-0.1036384138373351</v>
      </c>
      <c r="BD35" s="37">
        <f>'NormalisedData(Primary)'!N30</f>
        <v>1.069956814906394</v>
      </c>
      <c r="BE35" s="37">
        <f>'NormalisedData(Primary)'!AU30</f>
        <v>-0.69803282284915802</v>
      </c>
      <c r="BF35" s="37">
        <f>'NormalisedData(Secondary)'!W285</f>
        <v>0.7273703818143965</v>
      </c>
      <c r="BG35" s="37">
        <f>'NormalisedData(Secondary)'!AE285</f>
        <v>-0.39028856467117989</v>
      </c>
      <c r="BH35" s="13">
        <f>'NormalisedData(Secondary)'!AM285</f>
        <v>0.53024315575162329</v>
      </c>
      <c r="BI35" s="13">
        <f>'NormalisedData(Primary)'!AZ30</f>
        <v>-0.56515235706615696</v>
      </c>
      <c r="BJ35" s="13">
        <f>'NormalisedData(Primary)'!AW30</f>
        <v>-2.1461632799186874</v>
      </c>
      <c r="BK35" s="13">
        <f>'NormalisedData(Secondary)'!AU285</f>
        <v>-0.52120918713433095</v>
      </c>
      <c r="BL35" s="13">
        <f>'NormalisedData(Secondary)'!BC285</f>
        <v>-0.6122684704294179</v>
      </c>
      <c r="BM35" s="13">
        <f>'NormalisedData(Secondary)'!G370</f>
        <v>0.55206261146793512</v>
      </c>
      <c r="BN35" s="13">
        <f>'NormalisedData(Primary)'!R30</f>
        <v>-7.2123369893977787E-2</v>
      </c>
      <c r="BO35" s="13">
        <f>'NormalisedData(Primary)'!M30</f>
        <v>-0.36840091622262211</v>
      </c>
      <c r="BP35" s="13">
        <f>'NormalisedData(Primary)'!CD30</f>
        <v>-0.58734216488775026</v>
      </c>
      <c r="BQ35" s="13">
        <f>'NormalisedData(Primary)'!I30</f>
        <v>0.98391331555674</v>
      </c>
      <c r="BR35" s="13">
        <f>'NormalisedData(Primary)'!J30</f>
        <v>-0.74252013189734789</v>
      </c>
      <c r="BS35" s="13">
        <f>'NormalisedData(Primary)'!BY30</f>
        <v>-0.99979268217112804</v>
      </c>
      <c r="BT35" s="13">
        <f>'NormalisedData(Primary)'!CE30</f>
        <v>0.27870903021802063</v>
      </c>
      <c r="BU35" s="13">
        <f>'NormalisedData(Primary)'!BZ30</f>
        <v>-7.47244563317674E-2</v>
      </c>
      <c r="BV35" s="13">
        <f>'NormalisedData(Secondary)'!O370</f>
        <v>0.24108343786831851</v>
      </c>
      <c r="BW35" s="13">
        <f>'NormalisedData(Secondary)'!W370</f>
        <v>-0.41302153956329374</v>
      </c>
      <c r="BX35" s="13">
        <f>'NormalisedData(Primary)'!AB30</f>
        <v>0.99242069628517449</v>
      </c>
      <c r="BY35" s="13">
        <f>'NormalisedData(Primary)'!AC30</f>
        <v>-0.75623100503081186</v>
      </c>
      <c r="BZ35" s="13">
        <f>'NormalisedData(Primary)'!AD30</f>
        <v>0.28260034864794398</v>
      </c>
      <c r="CA35" s="13">
        <f>'NormalisedData(Primary)'!AE30</f>
        <v>1.2659770990502237</v>
      </c>
      <c r="CB35" s="13">
        <f>'NormalisedData(Primary)'!AF30</f>
        <v>-0.6225414870681345</v>
      </c>
      <c r="CC35" s="13">
        <f>'NormalisedData(Primary)'!AG30</f>
        <v>-8.855804201652788E-2</v>
      </c>
      <c r="CD35" s="13">
        <f>'NormalisedData(Primary)'!AH30</f>
        <v>1.358574947191511</v>
      </c>
      <c r="CE35" s="13">
        <f>'NormalisedData(Primary)'!CA30</f>
        <v>-0.36334252112821996</v>
      </c>
      <c r="CF35" s="13">
        <f>'NormalisedData(Primary)'!AI30</f>
        <v>-0.49416641289103824</v>
      </c>
      <c r="CG35" s="13">
        <f>'NormalisedData(Primary)'!AJ30</f>
        <v>0.55828385587441964</v>
      </c>
      <c r="CH35" s="13">
        <f>'NormalisedData(Primary)'!AK30</f>
        <v>0.16887276058723319</v>
      </c>
      <c r="CI35" s="13">
        <f>'NormalisedData(Primary)'!AY30</f>
        <v>-0.52376420313761352</v>
      </c>
      <c r="CJ35" s="13">
        <f>'NormalisedData(Primary)'!G30</f>
        <v>-1.1904123585441582</v>
      </c>
      <c r="CK35" s="13">
        <f>'NormalisedData(Primary)'!AV30</f>
        <v>1.0572659253303203</v>
      </c>
      <c r="CL35" s="13">
        <f>'NormalisedData(Primary)'!AX30</f>
        <v>-0.71598235535007182</v>
      </c>
      <c r="CM35" s="13">
        <f>'NormalisedData(Primary)'!CB30</f>
        <v>-0.49701142193808334</v>
      </c>
      <c r="CN35" s="13">
        <f>'NormalisedData(Primary)'!CC30</f>
        <v>-0.42686974853903881</v>
      </c>
    </row>
    <row r="36" spans="1:92">
      <c r="A36" s="16" t="s">
        <v>42</v>
      </c>
      <c r="B36" s="37">
        <f>'NormalisedData(Secondary)'!G30</f>
        <v>0.38520744633417686</v>
      </c>
      <c r="C36" s="37" t="str">
        <f>'NormalisedData(Secondary)'!O30</f>
        <v>N/A</v>
      </c>
      <c r="D36" s="37">
        <f>'NormalisedData(Secondary)'!W30</f>
        <v>3.7801783303364087</v>
      </c>
      <c r="E36" s="37">
        <f>'NormalisedData(Secondary)'!AE30</f>
        <v>0.96953849090603905</v>
      </c>
      <c r="F36" s="37">
        <f>'NormalisedData(Secondary)'!AM30</f>
        <v>-0.13044332349761859</v>
      </c>
      <c r="G36" s="37">
        <f>'NormalisedData(Secondary)'!AU30</f>
        <v>3.5807511317185678</v>
      </c>
      <c r="H36" s="37">
        <f>'NormalisedData(Secondary)'!BC30</f>
        <v>0.65146644875783721</v>
      </c>
      <c r="I36" s="37">
        <f>'NormalisedData(Secondary)'!BK30</f>
        <v>0.34323599064438426</v>
      </c>
      <c r="J36" s="37">
        <f>'NormalisedData(Primary)'!B31</f>
        <v>0.10660160297131521</v>
      </c>
      <c r="K36" s="37">
        <f>'NormalisedData(Primary)'!BA31</f>
        <v>1.6609196270209614</v>
      </c>
      <c r="L36" s="37">
        <f>'NormalisedData(Secondary)'!BS30</f>
        <v>1.6131698045593406</v>
      </c>
      <c r="M36" s="37">
        <f>'NormalisedData(Secondary)'!G115</f>
        <v>0.73932817428166675</v>
      </c>
      <c r="N36" s="37">
        <f>'NormalisedData(Secondary)'!O115</f>
        <v>0.75555651577133154</v>
      </c>
      <c r="O36" s="37">
        <f>'NormalisedData(Secondary)'!W115</f>
        <v>0.42975034782707944</v>
      </c>
      <c r="P36" s="37">
        <f>'NormalisedData(Secondary)'!AE115</f>
        <v>0.28982363683841722</v>
      </c>
      <c r="Q36" s="37">
        <f>'NormalisedData(Secondary)'!AM115</f>
        <v>0.20267158842651872</v>
      </c>
      <c r="R36" s="37">
        <f>'NormalisedData(Secondary)'!AU115</f>
        <v>1.6515988048385892</v>
      </c>
      <c r="S36" s="37">
        <f>'NormalisedData(Primary)'!S31</f>
        <v>1.0445468295677907</v>
      </c>
      <c r="T36" s="37">
        <f>'NormalisedData(Primary)'!T31</f>
        <v>3.0300569172670353</v>
      </c>
      <c r="U36" s="37">
        <f>'NormalisedData(Primary)'!U31</f>
        <v>-0.14099016174819129</v>
      </c>
      <c r="V36" s="37" t="str">
        <f>'NormalisedData(Secondary)'!BC115</f>
        <v>N/A</v>
      </c>
      <c r="W36" s="37">
        <f>'NormalisedData(Secondary)'!G199</f>
        <v>1.6847925632297376</v>
      </c>
      <c r="X36" s="37" t="str">
        <f>'NormalisedData(Secondary)'!O199</f>
        <v>N/A</v>
      </c>
      <c r="Y36" s="37">
        <f>'NormalisedData(Secondary)'!W199</f>
        <v>1.4607012786332119</v>
      </c>
      <c r="Z36" s="37">
        <f>'NormalisedData(Primary)'!AL31</f>
        <v>0.96426597998266195</v>
      </c>
      <c r="AA36" s="37">
        <f>'NormalisedData(Primary)'!AM31</f>
        <v>0.94136125122363756</v>
      </c>
      <c r="AB36" s="37">
        <f>'NormalisedData(Primary)'!AN31</f>
        <v>0.91429920087328675</v>
      </c>
      <c r="AC36" s="37">
        <f>'NormalisedData(Primary)'!AO31</f>
        <v>1.0339926069792902</v>
      </c>
      <c r="AD36" s="37">
        <f>'NormalisedData(Primary)'!AP31</f>
        <v>1.480859532889218</v>
      </c>
      <c r="AE36" s="37">
        <f>'NormalisedData(Secondary)'!AE199</f>
        <v>1.2963673313943127</v>
      </c>
      <c r="AF36" s="37">
        <f>'NormalisedData(Secondary)'!AM199</f>
        <v>0.44341976040244135</v>
      </c>
      <c r="AG36" s="37">
        <f>'NormalisedData(Secondary)'!AU199</f>
        <v>0.93144033471986565</v>
      </c>
      <c r="AH36" s="37">
        <f>'NormalisedData(Secondary)'!BC199</f>
        <v>1.0772342156349095</v>
      </c>
      <c r="AI36" s="37">
        <f>'NormalisedData(Secondary)'!BK199</f>
        <v>1.7923998414816666</v>
      </c>
      <c r="AJ36" s="37">
        <f>'NormalisedData(Primary)'!H31</f>
        <v>0.78943916133174841</v>
      </c>
      <c r="AK36" s="37">
        <f>'NormalisedData(Primary)'!K31</f>
        <v>1.1229625632975384</v>
      </c>
      <c r="AL36" s="37">
        <f>'NormalisedData(Primary)'!L31</f>
        <v>0.77765672711836131</v>
      </c>
      <c r="AM36" s="37">
        <f>'NormalisedData(Primary)'!BV31</f>
        <v>-0.55721096250834512</v>
      </c>
      <c r="AN36" s="37">
        <f>'NormalisedData(Primary)'!BW31</f>
        <v>1.5644946001000115</v>
      </c>
      <c r="AO36" s="37">
        <f>'NormalisedData(Primary)'!BX31</f>
        <v>-0.79284141948787024</v>
      </c>
      <c r="AP36" s="37">
        <f>'NormalisedData(Secondary)'!G286</f>
        <v>-0.69200534495100974</v>
      </c>
      <c r="AQ36" s="37">
        <f>'NormalisedData(Secondary)'!O286</f>
        <v>-0.11294082091890117</v>
      </c>
      <c r="AR36" s="37">
        <f>'NormalisedData(Primary)'!C31</f>
        <v>1.0887141042509714</v>
      </c>
      <c r="AS36" s="37">
        <f>'NormalisedData(Primary)'!D31</f>
        <v>1.1247916811261969</v>
      </c>
      <c r="AT36" s="37">
        <f>'NormalisedData(Primary)'!E31</f>
        <v>1.1813825789783845</v>
      </c>
      <c r="AU36" s="37">
        <f>'NormalisedData(Primary)'!F31</f>
        <v>1.0237364698881417</v>
      </c>
      <c r="AV36" s="37">
        <f>'NormalisedData(Primary)'!O31</f>
        <v>0.17273416179366285</v>
      </c>
      <c r="AW36" s="37">
        <f>'NormalisedData(Primary)'!P31</f>
        <v>0.68771992933143788</v>
      </c>
      <c r="AX36" s="37">
        <f>'NormalisedData(Primary)'!Q31</f>
        <v>-0.52390713279208245</v>
      </c>
      <c r="AY36" s="37">
        <f>'NormalisedData(Primary)'!AQ31</f>
        <v>1.1235446358924945</v>
      </c>
      <c r="AZ36" s="37">
        <f>'NormalisedData(Primary)'!AR31</f>
        <v>1.5982810554272266</v>
      </c>
      <c r="BA36" s="37">
        <f>'NormalisedData(Primary)'!AS31</f>
        <v>0.61789236158460281</v>
      </c>
      <c r="BB36" s="37">
        <f>'NormalisedData(Primary)'!AT31</f>
        <v>1.1372320373461355</v>
      </c>
      <c r="BC36" s="37">
        <f>'NormalisedData(Primary)'!BU31</f>
        <v>0.95900436928547861</v>
      </c>
      <c r="BD36" s="37">
        <f>'NormalisedData(Primary)'!N31</f>
        <v>-0.68442581682271353</v>
      </c>
      <c r="BE36" s="37">
        <f>'NormalisedData(Primary)'!AU31</f>
        <v>-8.6782459056922445E-2</v>
      </c>
      <c r="BF36" s="37">
        <f>'NormalisedData(Secondary)'!W286</f>
        <v>1.5356925782050925</v>
      </c>
      <c r="BG36" s="37" t="str">
        <f>'NormalisedData(Secondary)'!AE286</f>
        <v>N/A</v>
      </c>
      <c r="BH36" s="13">
        <f>'NormalisedData(Secondary)'!AM286</f>
        <v>2.0505846673662211</v>
      </c>
      <c r="BI36" s="13">
        <f>'NormalisedData(Primary)'!AZ31</f>
        <v>0.74277166928694971</v>
      </c>
      <c r="BJ36" s="13">
        <f>'NormalisedData(Primary)'!AW31</f>
        <v>1.1777224882154171</v>
      </c>
      <c r="BK36" s="13" t="str">
        <f>'NormalisedData(Secondary)'!AU286</f>
        <v>N/A</v>
      </c>
      <c r="BL36" s="13">
        <f>'NormalisedData(Secondary)'!BC286</f>
        <v>0.74439935614518971</v>
      </c>
      <c r="BM36" s="13">
        <f>'NormalisedData(Secondary)'!G371</f>
        <v>1.3434414853959835</v>
      </c>
      <c r="BN36" s="13">
        <f>'NormalisedData(Primary)'!R31</f>
        <v>0.61516991968392809</v>
      </c>
      <c r="BO36" s="13">
        <f>'NormalisedData(Primary)'!M31</f>
        <v>1.4966287221544026</v>
      </c>
      <c r="BP36" s="13">
        <f>'NormalisedData(Primary)'!CD31</f>
        <v>1.0876706757180561</v>
      </c>
      <c r="BQ36" s="13">
        <f>'NormalisedData(Primary)'!I31</f>
        <v>0.98391331555674</v>
      </c>
      <c r="BR36" s="13">
        <f>'NormalisedData(Primary)'!J31</f>
        <v>-0.10607430455676391</v>
      </c>
      <c r="BS36" s="13">
        <f>'NormalisedData(Primary)'!BY31</f>
        <v>-0.56971426581818474</v>
      </c>
      <c r="BT36" s="13">
        <f>'NormalisedData(Primary)'!CE31</f>
        <v>0.78967558561772511</v>
      </c>
      <c r="BU36" s="13">
        <f>'NormalisedData(Primary)'!BZ31</f>
        <v>-7.47244563317674E-2</v>
      </c>
      <c r="BV36" s="13">
        <f>'NormalisedData(Secondary)'!O371</f>
        <v>-0.72610037015774331</v>
      </c>
      <c r="BW36" s="13">
        <f>'NormalisedData(Secondary)'!W371</f>
        <v>0.74949854669786775</v>
      </c>
      <c r="BX36" s="13">
        <f>'NormalisedData(Primary)'!AB31</f>
        <v>0.99242069628517449</v>
      </c>
      <c r="BY36" s="13">
        <f>'NormalisedData(Primary)'!AC31</f>
        <v>1.0244292103033676</v>
      </c>
      <c r="BZ36" s="13">
        <f>'NormalisedData(Primary)'!AD31</f>
        <v>1.1630091271280774</v>
      </c>
      <c r="CA36" s="13">
        <f>'NormalisedData(Primary)'!AE31</f>
        <v>1.2659770990502237</v>
      </c>
      <c r="CB36" s="13">
        <f>'NormalisedData(Primary)'!AF31</f>
        <v>0.15925479901742978</v>
      </c>
      <c r="CC36" s="13">
        <f>'NormalisedData(Primary)'!AG31</f>
        <v>0.53519860175205902</v>
      </c>
      <c r="CD36" s="13">
        <f>'NormalisedData(Primary)'!AH31</f>
        <v>-0.44543440891524955</v>
      </c>
      <c r="CE36" s="13">
        <f>'NormalisedData(Primary)'!CA31</f>
        <v>0.65401653803079607</v>
      </c>
      <c r="CF36" s="13">
        <f>'NormalisedData(Primary)'!AI31</f>
        <v>1.2311559769440521</v>
      </c>
      <c r="CG36" s="13">
        <f>'NormalisedData(Primary)'!AJ31</f>
        <v>0.55828385587441964</v>
      </c>
      <c r="CH36" s="13">
        <f>'NormalisedData(Primary)'!AK31</f>
        <v>1.1459223039847972</v>
      </c>
      <c r="CI36" s="13">
        <f>'NormalisedData(Primary)'!AY31</f>
        <v>1.4828189264504057</v>
      </c>
      <c r="CJ36" s="13">
        <f>'NormalisedData(Primary)'!G31</f>
        <v>0.94554905694488545</v>
      </c>
      <c r="CK36" s="13">
        <f>'NormalisedData(Primary)'!AV31</f>
        <v>1.0572659253303203</v>
      </c>
      <c r="CL36" s="13">
        <f>'NormalisedData(Primary)'!AX31</f>
        <v>-9.2384820045170665E-2</v>
      </c>
      <c r="CM36" s="13">
        <f>'NormalisedData(Primary)'!CB31</f>
        <v>-0.49701142193808334</v>
      </c>
      <c r="CN36" s="13">
        <f>'NormalisedData(Primary)'!CC31</f>
        <v>-0.42686974853903881</v>
      </c>
    </row>
    <row r="37" spans="1:92">
      <c r="A37" s="16" t="s">
        <v>12</v>
      </c>
      <c r="B37" s="37">
        <f>'NormalisedData(Secondary)'!G31</f>
        <v>-1.1264332445373435</v>
      </c>
      <c r="C37" s="37">
        <f>'NormalisedData(Secondary)'!O31</f>
        <v>-0.50741291465852334</v>
      </c>
      <c r="D37" s="37">
        <f>'NormalisedData(Secondary)'!W31</f>
        <v>-0.61117377876941292</v>
      </c>
      <c r="E37" s="37">
        <f>'NormalisedData(Secondary)'!AE31</f>
        <v>-0.33266683983926149</v>
      </c>
      <c r="F37" s="37">
        <f>'NormalisedData(Secondary)'!AM31</f>
        <v>-0.58604299724615549</v>
      </c>
      <c r="G37" s="37">
        <f>'NormalisedData(Secondary)'!AU31</f>
        <v>-0.58412461730810772</v>
      </c>
      <c r="H37" s="37">
        <f>'NormalisedData(Secondary)'!BC31</f>
        <v>-0.2037609357145849</v>
      </c>
      <c r="I37" s="37">
        <f>'NormalisedData(Secondary)'!BK31</f>
        <v>0.34323599064438426</v>
      </c>
      <c r="J37" s="37">
        <f>'NormalisedData(Primary)'!B32</f>
        <v>-1.0075570861482375</v>
      </c>
      <c r="K37" s="37">
        <f>'NormalisedData(Primary)'!BA32</f>
        <v>-6.8315460237366024E-2</v>
      </c>
      <c r="L37" s="37">
        <f>'NormalisedData(Secondary)'!BS31</f>
        <v>-0.9421646956380072</v>
      </c>
      <c r="M37" s="37">
        <f>'NormalisedData(Secondary)'!G116</f>
        <v>-1.669112121851472</v>
      </c>
      <c r="N37" s="37">
        <f>'NormalisedData(Secondary)'!O116</f>
        <v>-0.9771022005988762</v>
      </c>
      <c r="O37" s="37">
        <f>'NormalisedData(Secondary)'!W116</f>
        <v>0.33071162933760095</v>
      </c>
      <c r="P37" s="37">
        <f>'NormalisedData(Secondary)'!AE116</f>
        <v>0.24923994613707268</v>
      </c>
      <c r="Q37" s="37">
        <f>'NormalisedData(Secondary)'!AM116</f>
        <v>0.20196467299842347</v>
      </c>
      <c r="R37" s="37">
        <f>'NormalisedData(Secondary)'!AU116</f>
        <v>-0.35469248478237336</v>
      </c>
      <c r="S37" s="37">
        <f>'NormalisedData(Primary)'!S32</f>
        <v>-0.41421684620791682</v>
      </c>
      <c r="T37" s="37">
        <f>'NormalisedData(Primary)'!T32</f>
        <v>-1.0725865193865659E-2</v>
      </c>
      <c r="U37" s="37">
        <f>'NormalisedData(Primary)'!U32</f>
        <v>-0.14099016174819129</v>
      </c>
      <c r="V37" s="37" t="str">
        <f>'NormalisedData(Secondary)'!BC116</f>
        <v>N/A</v>
      </c>
      <c r="W37" s="37" t="str">
        <f>'NormalisedData(Secondary)'!G200</f>
        <v>N/A</v>
      </c>
      <c r="X37" s="37" t="str">
        <f>'NormalisedData(Secondary)'!O200</f>
        <v>N/A</v>
      </c>
      <c r="Y37" s="37">
        <f>'NormalisedData(Secondary)'!W200</f>
        <v>-0.94446185898087398</v>
      </c>
      <c r="Z37" s="37">
        <f>'NormalisedData(Primary)'!AL32</f>
        <v>-0.32887217198084173</v>
      </c>
      <c r="AA37" s="37">
        <f>'NormalisedData(Primary)'!AM32</f>
        <v>-1.7625487256953212</v>
      </c>
      <c r="AB37" s="37">
        <f>'NormalisedData(Primary)'!AN32</f>
        <v>-0.65473120740502333</v>
      </c>
      <c r="AC37" s="37">
        <f>'NormalisedData(Primary)'!AO32</f>
        <v>-0.37599731162883265</v>
      </c>
      <c r="AD37" s="37">
        <f>'NormalisedData(Primary)'!AP32</f>
        <v>0.61165937228032918</v>
      </c>
      <c r="AE37" s="37">
        <f>'NormalisedData(Secondary)'!AE200</f>
        <v>-0.74003624938390966</v>
      </c>
      <c r="AF37" s="37">
        <f>'NormalisedData(Secondary)'!AM200</f>
        <v>0.76094188155438935</v>
      </c>
      <c r="AG37" s="37">
        <f>'NormalisedData(Secondary)'!AU200</f>
        <v>0.42846255397113814</v>
      </c>
      <c r="AH37" s="37">
        <f>'NormalisedData(Secondary)'!BC200</f>
        <v>-7.0870672081244104E-2</v>
      </c>
      <c r="AI37" s="37">
        <f>'NormalisedData(Secondary)'!BK200</f>
        <v>0.33694350631581688</v>
      </c>
      <c r="AJ37" s="37">
        <f>'NormalisedData(Primary)'!H32</f>
        <v>-0.77782976190039943</v>
      </c>
      <c r="AK37" s="37">
        <f>'NormalisedData(Primary)'!K32</f>
        <v>-1.0878699831944905</v>
      </c>
      <c r="AL37" s="37">
        <f>'NormalisedData(Primary)'!L32</f>
        <v>-1.6584281583850133</v>
      </c>
      <c r="AM37" s="37">
        <f>'NormalisedData(Primary)'!BV32</f>
        <v>0.96155874061174629</v>
      </c>
      <c r="AN37" s="37">
        <f>'NormalisedData(Primary)'!BW32</f>
        <v>1.950603844355463</v>
      </c>
      <c r="AO37" s="37">
        <f>'NormalisedData(Primary)'!BX32</f>
        <v>0.61869128110325111</v>
      </c>
      <c r="AP37" s="37">
        <f>'NormalisedData(Secondary)'!G287</f>
        <v>-0.67192538445757521</v>
      </c>
      <c r="AQ37" s="37">
        <f>'NormalisedData(Secondary)'!O287</f>
        <v>-0.14105674646449329</v>
      </c>
      <c r="AR37" s="37">
        <f>'NormalisedData(Primary)'!C32</f>
        <v>-1.0181148961254816</v>
      </c>
      <c r="AS37" s="37">
        <f>'NormalisedData(Primary)'!D32</f>
        <v>-0.34944984267998347</v>
      </c>
      <c r="AT37" s="37">
        <f>'NormalisedData(Primary)'!E32</f>
        <v>-0.97940426708853168</v>
      </c>
      <c r="AU37" s="37">
        <f>'NormalisedData(Primary)'!F32</f>
        <v>-0.3191405189529834</v>
      </c>
      <c r="AV37" s="37">
        <f>'NormalisedData(Primary)'!O32</f>
        <v>1.6301786519276933</v>
      </c>
      <c r="AW37" s="37">
        <f>'NormalisedData(Primary)'!P32</f>
        <v>6.1817521737657331E-2</v>
      </c>
      <c r="AX37" s="37">
        <f>'NormalisedData(Primary)'!Q32</f>
        <v>-0.52390713279208245</v>
      </c>
      <c r="AY37" s="37">
        <f>'NormalisedData(Primary)'!AQ32</f>
        <v>-0.96514326099617564</v>
      </c>
      <c r="AZ37" s="37">
        <f>'NormalisedData(Primary)'!AR32</f>
        <v>-0.10067912160171522</v>
      </c>
      <c r="BA37" s="37">
        <f>'NormalisedData(Primary)'!AS32</f>
        <v>1.849977130492831E-2</v>
      </c>
      <c r="BB37" s="37">
        <f>'NormalisedData(Primary)'!AT32</f>
        <v>-1.101693536179069</v>
      </c>
      <c r="BC37" s="37">
        <f>'NormalisedData(Primary)'!BU32</f>
        <v>3.2809881271819989E-2</v>
      </c>
      <c r="BD37" s="37">
        <f>'NormalisedData(Primary)'!N32</f>
        <v>-0.68442581682271353</v>
      </c>
      <c r="BE37" s="37">
        <f>'NormalisedData(Primary)'!AU32</f>
        <v>-0.69803282284915802</v>
      </c>
      <c r="BF37" s="37">
        <f>'NormalisedData(Secondary)'!W287</f>
        <v>-1.2738986044973266</v>
      </c>
      <c r="BG37" s="37">
        <f>'NormalisedData(Secondary)'!AE287</f>
        <v>-0.69343310229395938</v>
      </c>
      <c r="BH37" s="13">
        <f>'NormalisedData(Secondary)'!AM287</f>
        <v>-1.2468132917711627</v>
      </c>
      <c r="BI37" s="13">
        <f>'NormalisedData(Primary)'!AZ32</f>
        <v>-1.4371017079682282</v>
      </c>
      <c r="BJ37" s="13">
        <f>'NormalisedData(Primary)'!AW32</f>
        <v>-1.1489975494784559</v>
      </c>
      <c r="BK37" s="13">
        <f>'NormalisedData(Secondary)'!AU287</f>
        <v>-0.91078501987107108</v>
      </c>
      <c r="BL37" s="13">
        <f>'NormalisedData(Secondary)'!BC287</f>
        <v>0.74439935614518971</v>
      </c>
      <c r="BM37" s="13">
        <f>'NormalisedData(Secondary)'!G372</f>
        <v>-0.3392799096931296</v>
      </c>
      <c r="BN37" s="13">
        <f>'NormalisedData(Primary)'!R32</f>
        <v>1.3024632092618338</v>
      </c>
      <c r="BO37" s="13">
        <f>'NormalisedData(Primary)'!M32</f>
        <v>-1.114412771573432</v>
      </c>
      <c r="BP37" s="13">
        <f>'NormalisedData(Primary)'!CD32</f>
        <v>-0.58734216488775026</v>
      </c>
      <c r="BQ37" s="13">
        <f>'NormalisedData(Primary)'!I32</f>
        <v>6.7856090728051058E-2</v>
      </c>
      <c r="BR37" s="13">
        <f>'NormalisedData(Primary)'!J32</f>
        <v>-0.74252013189734789</v>
      </c>
      <c r="BS37" s="13">
        <f>'NormalisedData(Primary)'!BY32</f>
        <v>1.5806778159465318</v>
      </c>
      <c r="BT37" s="13">
        <f>'NormalisedData(Primary)'!CE32</f>
        <v>-0.23225752518168388</v>
      </c>
      <c r="BU37" s="13">
        <f>'NormalisedData(Primary)'!BZ32</f>
        <v>-0.71403369383688886</v>
      </c>
      <c r="BV37" s="13">
        <f>'NormalisedData(Secondary)'!O372</f>
        <v>-0.63823531264104072</v>
      </c>
      <c r="BW37" s="13">
        <f>'NormalisedData(Secondary)'!W372</f>
        <v>-2.5514844142905797E-2</v>
      </c>
      <c r="BX37" s="13">
        <f>'NormalisedData(Primary)'!AB32</f>
        <v>-0.75510270369524135</v>
      </c>
      <c r="BY37" s="13">
        <f>'NormalisedData(Primary)'!AC32</f>
        <v>-0.75623100503081186</v>
      </c>
      <c r="BZ37" s="13">
        <f>'NormalisedData(Primary)'!AD32</f>
        <v>-0.3043388370054782</v>
      </c>
      <c r="CA37" s="13">
        <f>'NormalisedData(Primary)'!AE32</f>
        <v>-0.4839229866676622</v>
      </c>
      <c r="CB37" s="13">
        <f>'NormalisedData(Primary)'!AF32</f>
        <v>-0.6225414870681345</v>
      </c>
      <c r="CC37" s="13">
        <f>'NormalisedData(Primary)'!AG32</f>
        <v>-8.855804201652788E-2</v>
      </c>
      <c r="CD37" s="13">
        <f>'NormalisedData(Primary)'!AH32</f>
        <v>-0.44543440891524955</v>
      </c>
      <c r="CE37" s="13">
        <f>'NormalisedData(Primary)'!CA32</f>
        <v>0.65401653803079607</v>
      </c>
      <c r="CF37" s="13">
        <f>'NormalisedData(Primary)'!AI32</f>
        <v>-0.49416641289103824</v>
      </c>
      <c r="CG37" s="13">
        <f>'NormalisedData(Primary)'!AJ32</f>
        <v>-4.4662708469953495E-2</v>
      </c>
      <c r="CH37" s="13">
        <f>'NormalisedData(Primary)'!AK32</f>
        <v>0.16887276058723319</v>
      </c>
      <c r="CI37" s="13">
        <f>'NormalisedData(Primary)'!AY32</f>
        <v>4.9545262458963402E-2</v>
      </c>
      <c r="CJ37" s="13">
        <f>'NormalisedData(Primary)'!G32</f>
        <v>-0.58013766840443148</v>
      </c>
      <c r="CK37" s="13">
        <f>'NormalisedData(Primary)'!AV32</f>
        <v>-0.91597232240599158</v>
      </c>
      <c r="CL37" s="13">
        <f>'NormalisedData(Primary)'!AX32</f>
        <v>-9.2384820045170665E-2</v>
      </c>
      <c r="CM37" s="13">
        <f>'NormalisedData(Primary)'!CB32</f>
        <v>-0.49701142193808334</v>
      </c>
      <c r="CN37" s="13">
        <f>'NormalisedData(Primary)'!CC32</f>
        <v>-0.42686974853903881</v>
      </c>
    </row>
    <row r="38" spans="1:92">
      <c r="A38" s="16" t="s">
        <v>43</v>
      </c>
      <c r="B38" s="37">
        <f>'NormalisedData(Secondary)'!G32</f>
        <v>0.47968498951364691</v>
      </c>
      <c r="C38" s="37">
        <f>'NormalisedData(Secondary)'!O32</f>
        <v>-0.48227457905952931</v>
      </c>
      <c r="D38" s="37">
        <f>'NormalisedData(Secondary)'!W32</f>
        <v>-0.46694431403124781</v>
      </c>
      <c r="E38" s="37">
        <f>'NormalisedData(Secondary)'!AE32</f>
        <v>-0.54427520608537283</v>
      </c>
      <c r="F38" s="37">
        <f>'NormalisedData(Secondary)'!AM32</f>
        <v>-0.56000162116060437</v>
      </c>
      <c r="G38" s="37">
        <f>'NormalisedData(Secondary)'!AU32</f>
        <v>-0.58361731814927986</v>
      </c>
      <c r="H38" s="37">
        <f>'NormalisedData(Secondary)'!BC32</f>
        <v>-0.27217912647237869</v>
      </c>
      <c r="I38" s="37">
        <f>'NormalisedData(Secondary)'!BK32</f>
        <v>0.34323599064438426</v>
      </c>
      <c r="J38" s="37">
        <f>'NormalisedData(Primary)'!B33</f>
        <v>-1.8431761029879019</v>
      </c>
      <c r="K38" s="37">
        <f>'NormalisedData(Primary)'!BA33</f>
        <v>-0.76000949514069704</v>
      </c>
      <c r="L38" s="37">
        <f>'NormalisedData(Secondary)'!BS32</f>
        <v>-0.93588919823839534</v>
      </c>
      <c r="M38" s="37">
        <f>'NormalisedData(Secondary)'!G117</f>
        <v>-1.0988849306184889</v>
      </c>
      <c r="N38" s="37">
        <f>'NormalisedData(Secondary)'!O117</f>
        <v>-0.3778910611875127</v>
      </c>
      <c r="O38" s="37">
        <f>'NormalisedData(Secondary)'!W117</f>
        <v>0.24861821569019696</v>
      </c>
      <c r="P38" s="37">
        <f>'NormalisedData(Secondary)'!AE117</f>
        <v>0.26853963492145899</v>
      </c>
      <c r="Q38" s="37">
        <f>'NormalisedData(Secondary)'!AM117</f>
        <v>8.8454252829982052E-2</v>
      </c>
      <c r="R38" s="37">
        <f>'NormalisedData(Secondary)'!AU117</f>
        <v>4.6565773141819151E-2</v>
      </c>
      <c r="S38" s="37">
        <f>'NormalisedData(Primary)'!S33</f>
        <v>-1.5082896030396975</v>
      </c>
      <c r="T38" s="37">
        <f>'NormalisedData(Primary)'!T33</f>
        <v>-1.3139184862485376</v>
      </c>
      <c r="U38" s="37">
        <f>'NormalisedData(Primary)'!U33</f>
        <v>-0.93774851767401624</v>
      </c>
      <c r="V38" s="37">
        <f>'NormalisedData(Secondary)'!BC117</f>
        <v>0.56975194706570398</v>
      </c>
      <c r="W38" s="37" t="str">
        <f>'NormalisedData(Secondary)'!G201</f>
        <v>N/A</v>
      </c>
      <c r="X38" s="37">
        <f>'NormalisedData(Secondary)'!O201</f>
        <v>-0.43557383500622276</v>
      </c>
      <c r="Y38" s="37">
        <f>'NormalisedData(Secondary)'!W201</f>
        <v>-0.27979641815472844</v>
      </c>
      <c r="Z38" s="37">
        <f>'NormalisedData(Primary)'!AL33</f>
        <v>-0.32887217198084173</v>
      </c>
      <c r="AA38" s="37">
        <f>'NormalisedData(Primary)'!AM33</f>
        <v>-0.9513757326196336</v>
      </c>
      <c r="AB38" s="37">
        <f>'NormalisedData(Primary)'!AN33</f>
        <v>-0.65473120740502333</v>
      </c>
      <c r="AC38" s="37">
        <f>'NormalisedData(Primary)'!AO33</f>
        <v>1.0339926069792902</v>
      </c>
      <c r="AD38" s="37">
        <f>'NormalisedData(Primary)'!AP33</f>
        <v>0.61165937228032918</v>
      </c>
      <c r="AE38" s="37">
        <f>'NormalisedData(Secondary)'!AE201</f>
        <v>-0.72945914554240954</v>
      </c>
      <c r="AF38" s="37">
        <f>'NormalisedData(Secondary)'!AM201</f>
        <v>4.1847666004389675E-2</v>
      </c>
      <c r="AG38" s="37">
        <f>'NormalisedData(Secondary)'!AU201</f>
        <v>0.42846255397113814</v>
      </c>
      <c r="AH38" s="37">
        <f>'NormalisedData(Secondary)'!BC201</f>
        <v>-7.0870672081244104E-2</v>
      </c>
      <c r="AI38" s="37">
        <f>'NormalisedData(Secondary)'!BK201</f>
        <v>0.33694350631581688</v>
      </c>
      <c r="AJ38" s="37">
        <f>'NormalisedData(Primary)'!H33</f>
        <v>-0.77782976190039943</v>
      </c>
      <c r="AK38" s="37">
        <f>'NormalisedData(Primary)'!K33</f>
        <v>-1.0878699831944905</v>
      </c>
      <c r="AL38" s="37">
        <f>'NormalisedData(Primary)'!L33</f>
        <v>8.1632474117397089E-2</v>
      </c>
      <c r="AM38" s="37">
        <f>'NormalisedData(Primary)'!BV33</f>
        <v>0.20217388905170058</v>
      </c>
      <c r="AN38" s="37">
        <f>'NormalisedData(Primary)'!BW33</f>
        <v>0.4061668673336567</v>
      </c>
      <c r="AO38" s="37">
        <f>'NormalisedData(Primary)'!BX33</f>
        <v>-0.4399582443400899</v>
      </c>
      <c r="AP38" s="37">
        <f>'NormalisedData(Secondary)'!G288</f>
        <v>-0.68565370092455535</v>
      </c>
      <c r="AQ38" s="37">
        <f>'NormalisedData(Secondary)'!O288</f>
        <v>-0.30804830425043622</v>
      </c>
      <c r="AR38" s="37">
        <f>'NormalisedData(Primary)'!C33</f>
        <v>-1.0181148961254816</v>
      </c>
      <c r="AS38" s="37">
        <f>'NormalisedData(Primary)'!D33</f>
        <v>-0.34944984267998347</v>
      </c>
      <c r="AT38" s="37">
        <f>'NormalisedData(Primary)'!E33</f>
        <v>-0.36203659678369843</v>
      </c>
      <c r="AU38" s="37">
        <f>'NormalisedData(Primary)'!F33</f>
        <v>-1.3262982605838272</v>
      </c>
      <c r="AV38" s="37">
        <f>'NormalisedData(Primary)'!O33</f>
        <v>0.75571195784727496</v>
      </c>
      <c r="AW38" s="37">
        <f>'NormalisedData(Primary)'!P33</f>
        <v>6.1817521737657331E-2</v>
      </c>
      <c r="AX38" s="37">
        <f>'NormalisedData(Primary)'!Q33</f>
        <v>-0.52390713279208245</v>
      </c>
      <c r="AY38" s="37">
        <f>'NormalisedData(Primary)'!AQ33</f>
        <v>-0.36837529045655565</v>
      </c>
      <c r="AZ38" s="37">
        <f>'NormalisedData(Primary)'!AR33</f>
        <v>0.57890494920986146</v>
      </c>
      <c r="BA38" s="37">
        <f>'NormalisedData(Primary)'!AS33</f>
        <v>1.849977130492831E-2</v>
      </c>
      <c r="BB38" s="37">
        <f>'NormalisedData(Primary)'!AT33</f>
        <v>0.17769250583533364</v>
      </c>
      <c r="BC38" s="37">
        <f>'NormalisedData(Primary)'!BU33</f>
        <v>-0.55019647055820631</v>
      </c>
      <c r="BD38" s="37">
        <f>'NormalisedData(Primary)'!N33</f>
        <v>1.7327235868929536E-2</v>
      </c>
      <c r="BE38" s="37">
        <f>'NormalisedData(Primary)'!AU33</f>
        <v>-0.69803282284915802</v>
      </c>
      <c r="BF38" s="37">
        <f>'NormalisedData(Secondary)'!W288</f>
        <v>-1.180270001667646</v>
      </c>
      <c r="BG38" s="37">
        <f>'NormalisedData(Secondary)'!AE288</f>
        <v>1.5684986383148196</v>
      </c>
      <c r="BH38" s="13">
        <f>'NormalisedData(Secondary)'!AM288</f>
        <v>-0.45062084796363727</v>
      </c>
      <c r="BI38" s="13">
        <f>'NormalisedData(Primary)'!AZ33</f>
        <v>0.74277166928694971</v>
      </c>
      <c r="BJ38" s="13">
        <f>'NormalisedData(Primary)'!AW33</f>
        <v>-0.48422039585163507</v>
      </c>
      <c r="BK38" s="13">
        <f>'NormalisedData(Secondary)'!AU288</f>
        <v>-0.81381893655335891</v>
      </c>
      <c r="BL38" s="13">
        <f>'NormalisedData(Secondary)'!BC288</f>
        <v>-9.3049919518142354E-3</v>
      </c>
      <c r="BM38" s="13">
        <f>'NormalisedData(Secondary)'!G373</f>
        <v>-0.68915267500868804</v>
      </c>
      <c r="BN38" s="13">
        <f>'NormalisedData(Primary)'!R33</f>
        <v>-7.2123369893977787E-2</v>
      </c>
      <c r="BO38" s="13">
        <f>'NormalisedData(Primary)'!M33</f>
        <v>-0.36840091622262211</v>
      </c>
      <c r="BP38" s="13">
        <f>'NormalisedData(Primary)'!CD33</f>
        <v>-0.58734216488775026</v>
      </c>
      <c r="BQ38" s="13">
        <f>'NormalisedData(Primary)'!I33</f>
        <v>6.7856090728051058E-2</v>
      </c>
      <c r="BR38" s="13">
        <f>'NormalisedData(Primary)'!J33</f>
        <v>-0.74252013189734789</v>
      </c>
      <c r="BS38" s="13">
        <f>'NormalisedData(Primary)'!BY33</f>
        <v>-0.56971426581818474</v>
      </c>
      <c r="BT38" s="13">
        <f>'NormalisedData(Primary)'!CE33</f>
        <v>-0.74322408058138845</v>
      </c>
      <c r="BU38" s="13">
        <f>'NormalisedData(Primary)'!BZ33</f>
        <v>-0.71403369383688886</v>
      </c>
      <c r="BV38" s="13">
        <f>'NormalisedData(Secondary)'!O373</f>
        <v>-0.55037025512433801</v>
      </c>
      <c r="BW38" s="13">
        <f>'NormalisedData(Secondary)'!W373</f>
        <v>-0.41302153956329374</v>
      </c>
      <c r="BX38" s="13">
        <f>'NormalisedData(Primary)'!AB33</f>
        <v>-5.6093343703075019E-2</v>
      </c>
      <c r="BY38" s="13">
        <f>'NormalisedData(Primary)'!AC33</f>
        <v>-0.75623100503081186</v>
      </c>
      <c r="BZ38" s="13">
        <f>'NormalisedData(Primary)'!AD33</f>
        <v>-0.3043388370054782</v>
      </c>
      <c r="CA38" s="13">
        <f>'NormalisedData(Primary)'!AE33</f>
        <v>-1.1838830209548166</v>
      </c>
      <c r="CB38" s="13">
        <f>'NormalisedData(Primary)'!AF33</f>
        <v>-0.6225414870681345</v>
      </c>
      <c r="CC38" s="13">
        <f>'NormalisedData(Primary)'!AG33</f>
        <v>-8.855804201652788E-2</v>
      </c>
      <c r="CD38" s="13">
        <f>'NormalisedData(Primary)'!AH33</f>
        <v>-0.44543440891524955</v>
      </c>
      <c r="CE38" s="13">
        <f>'NormalisedData(Primary)'!CA33</f>
        <v>-0.87202205070772798</v>
      </c>
      <c r="CF38" s="13">
        <f>'NormalisedData(Primary)'!AI33</f>
        <v>-1.1842953688250744</v>
      </c>
      <c r="CG38" s="13">
        <f>'NormalisedData(Primary)'!AJ33</f>
        <v>-4.4662708469953495E-2</v>
      </c>
      <c r="CH38" s="13">
        <f>'NormalisedData(Primary)'!AK33</f>
        <v>0.16887276058723319</v>
      </c>
      <c r="CI38" s="13">
        <f>'NormalisedData(Primary)'!AY33</f>
        <v>4.9545262458963402E-2</v>
      </c>
      <c r="CJ38" s="13">
        <f>'NormalisedData(Primary)'!G33</f>
        <v>-0.58013766840443148</v>
      </c>
      <c r="CK38" s="13">
        <f>'NormalisedData(Primary)'!AV33</f>
        <v>-0.1266770233114668</v>
      </c>
      <c r="CL38" s="13">
        <f>'NormalisedData(Primary)'!AX33</f>
        <v>0.53121271525973046</v>
      </c>
      <c r="CM38" s="13">
        <f>'NormalisedData(Primary)'!CB33</f>
        <v>-0.49701142193808334</v>
      </c>
      <c r="CN38" s="13">
        <f>'NormalisedData(Primary)'!CC33</f>
        <v>-0.42686974853903881</v>
      </c>
    </row>
    <row r="39" spans="1:92">
      <c r="A39" s="16" t="s">
        <v>44</v>
      </c>
      <c r="B39" s="37">
        <f>'NormalisedData(Secondary)'!G33</f>
        <v>0.38520744633417686</v>
      </c>
      <c r="C39" s="37">
        <f>'NormalisedData(Secondary)'!O33</f>
        <v>0.74453445002010932</v>
      </c>
      <c r="D39" s="37">
        <f>'NormalisedData(Secondary)'!W33</f>
        <v>0.49050298567796496</v>
      </c>
      <c r="E39" s="37">
        <f>'NormalisedData(Secondary)'!AE33</f>
        <v>0.44865635860791886</v>
      </c>
      <c r="F39" s="37">
        <f>'NormalisedData(Secondary)'!AM33</f>
        <v>8.0800432281464996E-2</v>
      </c>
      <c r="G39" s="37">
        <f>'NormalisedData(Secondary)'!AU33</f>
        <v>0.74345434569255064</v>
      </c>
      <c r="H39" s="37">
        <f>'NormalisedData(Secondary)'!BC33</f>
        <v>0.65146644875783721</v>
      </c>
      <c r="I39" s="37">
        <f>'NormalisedData(Secondary)'!BK33</f>
        <v>0.34323599064438426</v>
      </c>
      <c r="J39" s="37">
        <f>'NormalisedData(Primary)'!B34</f>
        <v>0.94222061981097971</v>
      </c>
      <c r="K39" s="37">
        <f>'NormalisedData(Primary)'!BA34</f>
        <v>-6.8315460237366024E-2</v>
      </c>
      <c r="L39" s="37">
        <f>'NormalisedData(Secondary)'!BS33</f>
        <v>0.71193635275612632</v>
      </c>
      <c r="M39" s="37">
        <f>'NormalisedData(Secondary)'!G118</f>
        <v>0.92402901257306969</v>
      </c>
      <c r="N39" s="37">
        <f>'NormalisedData(Secondary)'!O118</f>
        <v>0.49024314982714334</v>
      </c>
      <c r="O39" s="37">
        <f>'NormalisedData(Secondary)'!W118</f>
        <v>0.42746607677170623</v>
      </c>
      <c r="P39" s="37">
        <f>'NormalisedData(Secondary)'!AE118</f>
        <v>0.28926562865064981</v>
      </c>
      <c r="Q39" s="37">
        <f>'NormalisedData(Secondary)'!AM118</f>
        <v>0.19923799920434168</v>
      </c>
      <c r="R39" s="37">
        <f>'NormalisedData(Secondary)'!AU118</f>
        <v>0.12681742472665739</v>
      </c>
      <c r="S39" s="37">
        <f>'NormalisedData(Primary)'!S34</f>
        <v>-0.41421684620791682</v>
      </c>
      <c r="T39" s="37">
        <f>'NormalisedData(Primary)'!T34</f>
        <v>0.85806921550924886</v>
      </c>
      <c r="U39" s="37">
        <f>'NormalisedData(Primary)'!U34</f>
        <v>-0.14099016174819129</v>
      </c>
      <c r="V39" s="37" t="str">
        <f>'NormalisedData(Secondary)'!BC118</f>
        <v>N/A</v>
      </c>
      <c r="W39" s="37">
        <f>'NormalisedData(Secondary)'!G202</f>
        <v>1.1070079018042734E-2</v>
      </c>
      <c r="X39" s="37" t="str">
        <f>'NormalisedData(Secondary)'!O202</f>
        <v>N/A</v>
      </c>
      <c r="Y39" s="37">
        <f>'NormalisedData(Secondary)'!W202</f>
        <v>-0.14515164169430098</v>
      </c>
      <c r="Z39" s="37">
        <f>'NormalisedData(Primary)'!AL34</f>
        <v>0.96426597998266195</v>
      </c>
      <c r="AA39" s="37">
        <f>'NormalisedData(Primary)'!AM34</f>
        <v>0.94136125122363756</v>
      </c>
      <c r="AB39" s="37">
        <f>'NormalisedData(Primary)'!AN34</f>
        <v>0.91429920087328675</v>
      </c>
      <c r="AC39" s="37">
        <f>'NormalisedData(Primary)'!AO34</f>
        <v>1.0339926069792902</v>
      </c>
      <c r="AD39" s="37">
        <f>'NormalisedData(Primary)'!AP34</f>
        <v>0.61165937228032918</v>
      </c>
      <c r="AE39" s="37">
        <f>'NormalisedData(Secondary)'!AE202</f>
        <v>1.1986846665051649</v>
      </c>
      <c r="AF39" s="37">
        <f>'NormalisedData(Secondary)'!AM202</f>
        <v>1.0597862308738701</v>
      </c>
      <c r="AG39" s="37">
        <f>'NormalisedData(Secondary)'!AU202</f>
        <v>0.93144033471986565</v>
      </c>
      <c r="AH39" s="37">
        <f>'NormalisedData(Secondary)'!BC202</f>
        <v>1.0772342156349095</v>
      </c>
      <c r="AI39" s="37">
        <f>'NormalisedData(Secondary)'!BK202</f>
        <v>0.91807894949354785</v>
      </c>
      <c r="AJ39" s="37">
        <f>'NormalisedData(Primary)'!H34</f>
        <v>0.78943916133174841</v>
      </c>
      <c r="AK39" s="37">
        <f>'NormalisedData(Primary)'!K34</f>
        <v>0.17546290051524033</v>
      </c>
      <c r="AL39" s="37">
        <f>'NormalisedData(Primary)'!L34</f>
        <v>8.1632474117397089E-2</v>
      </c>
      <c r="AM39" s="37">
        <f>'NormalisedData(Primary)'!BV34</f>
        <v>-0.55721096250834512</v>
      </c>
      <c r="AN39" s="37">
        <f>'NormalisedData(Primary)'!BW34</f>
        <v>0.79227611158910827</v>
      </c>
      <c r="AO39" s="37">
        <f>'NormalisedData(Primary)'!BX34</f>
        <v>0.61869128110325111</v>
      </c>
      <c r="AP39" s="37">
        <f>'NormalisedData(Secondary)'!G289</f>
        <v>3.1184815876550398</v>
      </c>
      <c r="AQ39" s="37">
        <f>'NormalisedData(Secondary)'!O289</f>
        <v>-0.14105674646449329</v>
      </c>
      <c r="AR39" s="37">
        <f>'NormalisedData(Primary)'!C34</f>
        <v>1.0887141042509714</v>
      </c>
      <c r="AS39" s="37">
        <f>'NormalisedData(Primary)'!D34</f>
        <v>-0.34944984267998347</v>
      </c>
      <c r="AT39" s="37">
        <f>'NormalisedData(Primary)'!E34</f>
        <v>-0.36203659678369843</v>
      </c>
      <c r="AU39" s="37">
        <f>'NormalisedData(Primary)'!F34</f>
        <v>0.35229797546757918</v>
      </c>
      <c r="AV39" s="37">
        <f>'NormalisedData(Primary)'!O34</f>
        <v>0.75571195784727496</v>
      </c>
      <c r="AW39" s="37">
        <f>'NormalisedData(Primary)'!P34</f>
        <v>0.68771992933143788</v>
      </c>
      <c r="AX39" s="37">
        <f>'NormalisedData(Primary)'!Q34</f>
        <v>0.1001587165631921</v>
      </c>
      <c r="AY39" s="37">
        <f>'NormalisedData(Primary)'!AQ34</f>
        <v>1.1235446358924945</v>
      </c>
      <c r="AZ39" s="37">
        <f>'NormalisedData(Primary)'!AR34</f>
        <v>-0.10067912160171522</v>
      </c>
      <c r="BA39" s="37">
        <f>'NormalisedData(Primary)'!AS34</f>
        <v>1.849977130492831E-2</v>
      </c>
      <c r="BB39" s="37">
        <f>'NormalisedData(Primary)'!AT34</f>
        <v>0.17769250583533364</v>
      </c>
      <c r="BC39" s="37">
        <f>'NormalisedData(Primary)'!BU34</f>
        <v>-2.6849330009627825E-4</v>
      </c>
      <c r="BD39" s="37">
        <f>'NormalisedData(Primary)'!N34</f>
        <v>1.069956814906394</v>
      </c>
      <c r="BE39" s="37">
        <f>'NormalisedData(Primary)'!AU34</f>
        <v>-8.6782459056922445E-2</v>
      </c>
      <c r="BF39" s="37">
        <f>'NormalisedData(Secondary)'!W289</f>
        <v>0.96313102242834947</v>
      </c>
      <c r="BG39" s="37">
        <f>'NormalisedData(Secondary)'!AE289</f>
        <v>1.0802429609295026</v>
      </c>
      <c r="BH39" s="13">
        <f>'NormalisedData(Secondary)'!AM289</f>
        <v>0.93266704213770479</v>
      </c>
      <c r="BI39" s="13">
        <f>'NormalisedData(Primary)'!AZ34</f>
        <v>0.74277166928694971</v>
      </c>
      <c r="BJ39" s="13">
        <f>'NormalisedData(Primary)'!AW34</f>
        <v>1.1777224882154171</v>
      </c>
      <c r="BK39" s="13">
        <f>'NormalisedData(Secondary)'!AU289</f>
        <v>1.136103248443552</v>
      </c>
      <c r="BL39" s="13">
        <f>'NormalisedData(Secondary)'!BC289</f>
        <v>0.89514022576458996</v>
      </c>
      <c r="BM39" s="13">
        <f>'NormalisedData(Secondary)'!G374</f>
        <v>1.4683960444372544</v>
      </c>
      <c r="BN39" s="13">
        <f>'NormalisedData(Primary)'!R34</f>
        <v>0.61516991968392809</v>
      </c>
      <c r="BO39" s="13">
        <f>'NormalisedData(Primary)'!M34</f>
        <v>0.37761093912818772</v>
      </c>
      <c r="BP39" s="13">
        <f>'NormalisedData(Primary)'!CD34</f>
        <v>-0.58734216488775026</v>
      </c>
      <c r="BQ39" s="13">
        <f>'NormalisedData(Primary)'!I34</f>
        <v>-1.1535535423768675</v>
      </c>
      <c r="BR39" s="13">
        <f>'NormalisedData(Primary)'!J34</f>
        <v>-0.10607430455676391</v>
      </c>
      <c r="BS39" s="13">
        <f>'NormalisedData(Primary)'!BY34</f>
        <v>-0.13963584946524144</v>
      </c>
      <c r="BT39" s="13">
        <f>'NormalisedData(Primary)'!CE34</f>
        <v>0.78967558561772511</v>
      </c>
      <c r="BU39" s="13">
        <f>'NormalisedData(Primary)'!BZ34</f>
        <v>1.2038940186784755</v>
      </c>
      <c r="BV39" s="13">
        <f>'NormalisedData(Secondary)'!O374</f>
        <v>-0.81396542767444602</v>
      </c>
      <c r="BW39" s="13">
        <f>'NormalisedData(Secondary)'!W374</f>
        <v>0.36199185127748101</v>
      </c>
      <c r="BX39" s="13">
        <f>'NormalisedData(Primary)'!AB34</f>
        <v>-5.6093343703075019E-2</v>
      </c>
      <c r="BY39" s="13">
        <f>'NormalisedData(Primary)'!AC34</f>
        <v>1.0244292103033676</v>
      </c>
      <c r="BZ39" s="13">
        <f>'NormalisedData(Primary)'!AD34</f>
        <v>1.1630091271280774</v>
      </c>
      <c r="CA39" s="13">
        <f>'NormalisedData(Primary)'!AE34</f>
        <v>0.21603704761949211</v>
      </c>
      <c r="CB39" s="13">
        <f>'NormalisedData(Primary)'!AF34</f>
        <v>1.3319492281457763</v>
      </c>
      <c r="CC39" s="13">
        <f>'NormalisedData(Primary)'!AG34</f>
        <v>-8.855804201652788E-2</v>
      </c>
      <c r="CD39" s="13">
        <f>'NormalisedData(Primary)'!AH34</f>
        <v>1.358574947191511</v>
      </c>
      <c r="CE39" s="13">
        <f>'NormalisedData(Primary)'!CA34</f>
        <v>-0.36334252112821996</v>
      </c>
      <c r="CF39" s="13">
        <f>'NormalisedData(Primary)'!AI34</f>
        <v>1.2311559769440521</v>
      </c>
      <c r="CG39" s="13">
        <f>'NormalisedData(Primary)'!AJ34</f>
        <v>0.55828385587441964</v>
      </c>
      <c r="CH39" s="13">
        <f>'NormalisedData(Primary)'!AK34</f>
        <v>0.16887276058723319</v>
      </c>
      <c r="CI39" s="13">
        <f>'NormalisedData(Primary)'!AY34</f>
        <v>1.4828189264504057</v>
      </c>
      <c r="CJ39" s="13">
        <f>'NormalisedData(Primary)'!G34</f>
        <v>-1.1904123585441582</v>
      </c>
      <c r="CK39" s="13">
        <f>'NormalisedData(Primary)'!AV34</f>
        <v>1.0572659253303203</v>
      </c>
      <c r="CL39" s="13">
        <f>'NormalisedData(Primary)'!AX34</f>
        <v>-9.2384820045170665E-2</v>
      </c>
      <c r="CM39" s="13">
        <f>'NormalisedData(Primary)'!CB34</f>
        <v>-0.49701142193808334</v>
      </c>
      <c r="CN39" s="13">
        <f>'NormalisedData(Primary)'!CC34</f>
        <v>0.48615721361390535</v>
      </c>
    </row>
    <row r="40" spans="1:92">
      <c r="A40" s="16" t="s">
        <v>45</v>
      </c>
      <c r="B40" s="37">
        <f>'NormalisedData(Secondary)'!G34</f>
        <v>0.38520744633417686</v>
      </c>
      <c r="C40" s="37">
        <f>'NormalisedData(Secondary)'!O34</f>
        <v>1.4428277559233014</v>
      </c>
      <c r="D40" s="37">
        <f>'NormalisedData(Secondary)'!W34</f>
        <v>-3.995420840075448E-3</v>
      </c>
      <c r="E40" s="37">
        <f>'NormalisedData(Secondary)'!AE34</f>
        <v>5.7994759384328701E-2</v>
      </c>
      <c r="F40" s="37">
        <f>'NormalisedData(Secondary)'!AM34</f>
        <v>2.5669494475242815E-2</v>
      </c>
      <c r="G40" s="37">
        <f>'NormalisedData(Secondary)'!AU34</f>
        <v>-6.2310156793918915E-2</v>
      </c>
      <c r="H40" s="37">
        <f>'NormalisedData(Secondary)'!BC34</f>
        <v>0.64120372014416827</v>
      </c>
      <c r="I40" s="37" t="str">
        <f>'NormalisedData(Secondary)'!BK34</f>
        <v>N/A</v>
      </c>
      <c r="J40" s="37">
        <f>'NormalisedData(Primary)'!B35</f>
        <v>0.94222061981097971</v>
      </c>
      <c r="K40" s="37">
        <f>'NormalisedData(Primary)'!BA35</f>
        <v>-6.8315460237366024E-2</v>
      </c>
      <c r="L40" s="37">
        <f>'NormalisedData(Secondary)'!BS34</f>
        <v>0.67622841038957704</v>
      </c>
      <c r="M40" s="37">
        <f>'NormalisedData(Secondary)'!G119</f>
        <v>0.28783723623601432</v>
      </c>
      <c r="N40" s="37">
        <f>'NormalisedData(Secondary)'!O119</f>
        <v>1.078625172261193</v>
      </c>
      <c r="O40" s="37">
        <f>'NormalisedData(Secondary)'!W119</f>
        <v>0.41288067010558666</v>
      </c>
      <c r="P40" s="37" t="str">
        <f>'NormalisedData(Secondary)'!AE119</f>
        <v/>
      </c>
      <c r="Q40" s="37">
        <f>'NormalisedData(Secondary)'!AM119</f>
        <v>0.19255259901292637</v>
      </c>
      <c r="R40" s="37">
        <f>'NormalisedData(Secondary)'!AU119</f>
        <v>0.52807568265084992</v>
      </c>
      <c r="S40" s="37">
        <f>'NormalisedData(Primary)'!S35</f>
        <v>0.31516499167993689</v>
      </c>
      <c r="T40" s="37">
        <f>'NormalisedData(Primary)'!T35</f>
        <v>-1.0725865193865659E-2</v>
      </c>
      <c r="U40" s="37">
        <f>'NormalisedData(Primary)'!U35</f>
        <v>-0.14099016174819129</v>
      </c>
      <c r="V40" s="37" t="str">
        <f>'NormalisedData(Secondary)'!BC119</f>
        <v>N/A</v>
      </c>
      <c r="W40" s="37" t="str">
        <f>'NormalisedData(Secondary)'!G203</f>
        <v>N/A</v>
      </c>
      <c r="X40" s="37" t="str">
        <f>'NormalisedData(Secondary)'!O203</f>
        <v>N/A</v>
      </c>
      <c r="Y40" s="37">
        <f>'NormalisedData(Secondary)'!W203</f>
        <v>0.49118656326058202</v>
      </c>
      <c r="Z40" s="37">
        <f>'NormalisedData(Primary)'!AL35</f>
        <v>0.96426597998266195</v>
      </c>
      <c r="AA40" s="37">
        <f>'NormalisedData(Primary)'!AM35</f>
        <v>0.94136125122363756</v>
      </c>
      <c r="AB40" s="37">
        <f>'NormalisedData(Primary)'!AN35</f>
        <v>0.91429920087328675</v>
      </c>
      <c r="AC40" s="37">
        <f>'NormalisedData(Primary)'!AO35</f>
        <v>1.0339926069792902</v>
      </c>
      <c r="AD40" s="37">
        <f>'NormalisedData(Primary)'!AP35</f>
        <v>-0.25754078832855964</v>
      </c>
      <c r="AE40" s="37">
        <f>'NormalisedData(Secondary)'!AE203</f>
        <v>-0.22673562178169965</v>
      </c>
      <c r="AF40" s="37">
        <f>'NormalisedData(Secondary)'!AM203</f>
        <v>1.1064806604550388</v>
      </c>
      <c r="AG40" s="37">
        <f>'NormalisedData(Secondary)'!AU203</f>
        <v>0.93144033471986565</v>
      </c>
      <c r="AH40" s="37">
        <f>'NormalisedData(Secondary)'!BC203</f>
        <v>0.50318177177683265</v>
      </c>
      <c r="AI40" s="37">
        <f>'NormalisedData(Secondary)'!BK203</f>
        <v>1.4992143926712793</v>
      </c>
      <c r="AJ40" s="37">
        <f>'NormalisedData(Primary)'!H35</f>
        <v>-0.77782976190039943</v>
      </c>
      <c r="AK40" s="37">
        <f>'NormalisedData(Primary)'!K35</f>
        <v>0.17546290051524033</v>
      </c>
      <c r="AL40" s="37">
        <f>'NormalisedData(Primary)'!L35</f>
        <v>8.1632474117397089E-2</v>
      </c>
      <c r="AM40" s="37">
        <f>'NormalisedData(Primary)'!BV35</f>
        <v>-0.17751853672832227</v>
      </c>
      <c r="AN40" s="37">
        <f>'NormalisedData(Primary)'!BW35</f>
        <v>0.4061668673336567</v>
      </c>
      <c r="AO40" s="37">
        <f>'NormalisedData(Primary)'!BX35</f>
        <v>0.61869128110325111</v>
      </c>
      <c r="AP40" s="37">
        <f>'NormalisedData(Secondary)'!G290</f>
        <v>-0.40072142532780752</v>
      </c>
      <c r="AQ40" s="37">
        <f>'NormalisedData(Secondary)'!O290</f>
        <v>1.1957277135668534</v>
      </c>
      <c r="AR40" s="37">
        <f>'NormalisedData(Primary)'!C35</f>
        <v>1.0887141042509714</v>
      </c>
      <c r="AS40" s="37">
        <f>'NormalisedData(Primary)'!D35</f>
        <v>1.1247916811261969</v>
      </c>
      <c r="AT40" s="37">
        <f>'NormalisedData(Primary)'!E35</f>
        <v>1.1813825789783845</v>
      </c>
      <c r="AU40" s="37">
        <f>'NormalisedData(Primary)'!F35</f>
        <v>1.0237364698881417</v>
      </c>
      <c r="AV40" s="37">
        <f>'NormalisedData(Primary)'!O35</f>
        <v>1.6301786519276933</v>
      </c>
      <c r="AW40" s="37">
        <f>'NormalisedData(Primary)'!P35</f>
        <v>6.1817521737657331E-2</v>
      </c>
      <c r="AX40" s="37">
        <f>'NormalisedData(Primary)'!Q35</f>
        <v>1.0362574905961039</v>
      </c>
      <c r="AY40" s="37">
        <f>'NormalisedData(Primary)'!AQ35</f>
        <v>1.1235446358924945</v>
      </c>
      <c r="AZ40" s="37">
        <f>'NormalisedData(Primary)'!AR35</f>
        <v>1.5982810554272266</v>
      </c>
      <c r="BA40" s="37">
        <f>'NormalisedData(Primary)'!AS35</f>
        <v>0.61789236158460281</v>
      </c>
      <c r="BB40" s="37">
        <f>'NormalisedData(Primary)'!AT35</f>
        <v>1.1372320373461355</v>
      </c>
      <c r="BC40" s="37">
        <f>'NormalisedData(Primary)'!BU35</f>
        <v>0.64062501403078354</v>
      </c>
      <c r="BD40" s="37">
        <f>'NormalisedData(Primary)'!N35</f>
        <v>1.7327235868929536E-2</v>
      </c>
      <c r="BE40" s="37">
        <f>'NormalisedData(Primary)'!AU35</f>
        <v>1.4413434504236664</v>
      </c>
      <c r="BF40" s="37">
        <f>'NormalisedData(Secondary)'!W290</f>
        <v>0.77334424894622245</v>
      </c>
      <c r="BG40" s="37">
        <f>'NormalisedData(Secondary)'!AE290</f>
        <v>0.25439758562653952</v>
      </c>
      <c r="BH40" s="13">
        <f>'NormalisedData(Secondary)'!AM290</f>
        <v>1.1202228243280619</v>
      </c>
      <c r="BI40" s="13">
        <f>'NormalisedData(Primary)'!AZ35</f>
        <v>0.74277166928694971</v>
      </c>
      <c r="BJ40" s="13">
        <f>'NormalisedData(Primary)'!AW35</f>
        <v>-0.48422039585163507</v>
      </c>
      <c r="BK40" s="13">
        <f>'NormalisedData(Secondary)'!AU290</f>
        <v>-0.46320267423341266</v>
      </c>
      <c r="BL40" s="13">
        <f>'NormalisedData(Secondary)'!BC290</f>
        <v>0.89514022576458996</v>
      </c>
      <c r="BM40" s="13">
        <f>'NormalisedData(Secondary)'!G375</f>
        <v>1.3101202696516447</v>
      </c>
      <c r="BN40" s="13">
        <f>'NormalisedData(Primary)'!R35</f>
        <v>0.61516991968392809</v>
      </c>
      <c r="BO40" s="13">
        <f>'NormalisedData(Primary)'!M35</f>
        <v>-0.36840091622262211</v>
      </c>
      <c r="BP40" s="13">
        <f>'NormalisedData(Primary)'!CD35</f>
        <v>-0.58734216488775026</v>
      </c>
      <c r="BQ40" s="13">
        <f>'NormalisedData(Primary)'!I35</f>
        <v>0.98391331555674</v>
      </c>
      <c r="BR40" s="13">
        <f>'NormalisedData(Primary)'!J35</f>
        <v>-0.74252013189734789</v>
      </c>
      <c r="BS40" s="13">
        <f>'NormalisedData(Primary)'!BY35</f>
        <v>-0.99979268217112804</v>
      </c>
      <c r="BT40" s="13">
        <f>'NormalisedData(Primary)'!CE35</f>
        <v>1.8116086964171343</v>
      </c>
      <c r="BU40" s="13">
        <f>'NormalisedData(Primary)'!BZ35</f>
        <v>-7.47244563317674E-2</v>
      </c>
      <c r="BV40" s="13">
        <f>'NormalisedData(Secondary)'!O375</f>
        <v>1.7354575909945964</v>
      </c>
      <c r="BW40" s="13">
        <f>'NormalisedData(Secondary)'!W375</f>
        <v>0.62032964822440595</v>
      </c>
      <c r="BX40" s="13">
        <f>'NormalisedData(Primary)'!AB35</f>
        <v>-0.75510270369524135</v>
      </c>
      <c r="BY40" s="13">
        <f>'NormalisedData(Primary)'!AC35</f>
        <v>1.0244292103033676</v>
      </c>
      <c r="BZ40" s="13">
        <f>'NormalisedData(Primary)'!AD35</f>
        <v>0.28260034864794398</v>
      </c>
      <c r="CA40" s="13">
        <f>'NormalisedData(Primary)'!AE35</f>
        <v>0.21603704761949211</v>
      </c>
      <c r="CB40" s="13">
        <f>'NormalisedData(Primary)'!AF35</f>
        <v>1.3319492281457763</v>
      </c>
      <c r="CC40" s="13">
        <f>'NormalisedData(Primary)'!AG35</f>
        <v>1.4708335674049393</v>
      </c>
      <c r="CD40" s="13">
        <f>'NormalisedData(Primary)'!AH35</f>
        <v>-0.44543440891524955</v>
      </c>
      <c r="CE40" s="13">
        <f>'NormalisedData(Primary)'!CA35</f>
        <v>1.162696067610304</v>
      </c>
      <c r="CF40" s="13">
        <f>'NormalisedData(Primary)'!AI35</f>
        <v>0.19596254304299787</v>
      </c>
      <c r="CG40" s="13">
        <f>'NormalisedData(Primary)'!AJ35</f>
        <v>-4.4662708469953495E-2</v>
      </c>
      <c r="CH40" s="13">
        <f>'NormalisedData(Primary)'!AK35</f>
        <v>1.1459223039847972</v>
      </c>
      <c r="CI40" s="13">
        <f>'NormalisedData(Primary)'!AY35</f>
        <v>1.4828189264504057</v>
      </c>
      <c r="CJ40" s="13">
        <f>'NormalisedData(Primary)'!G35</f>
        <v>-0.58013766840443148</v>
      </c>
      <c r="CK40" s="13">
        <f>'NormalisedData(Primary)'!AV35</f>
        <v>1.0572659253303203</v>
      </c>
      <c r="CL40" s="13">
        <f>'NormalisedData(Primary)'!AX35</f>
        <v>0.53121271525973046</v>
      </c>
      <c r="CM40" s="13">
        <f>'NormalisedData(Primary)'!CB35</f>
        <v>-0.49701142193808334</v>
      </c>
      <c r="CN40" s="13">
        <f>'NormalisedData(Primary)'!CC35</f>
        <v>-0.42686974853903881</v>
      </c>
    </row>
    <row r="41" spans="1:92">
      <c r="A41" s="16" t="s">
        <v>13</v>
      </c>
      <c r="B41" s="37">
        <f>'NormalisedData(Secondary)'!G35</f>
        <v>0.38520744633417686</v>
      </c>
      <c r="C41" s="37">
        <f>'NormalisedData(Secondary)'!O35</f>
        <v>0.88707897593580343</v>
      </c>
      <c r="D41" s="37">
        <f>'NormalisedData(Secondary)'!W35</f>
        <v>0.24128796242598743</v>
      </c>
      <c r="E41" s="37">
        <f>'NormalisedData(Secondary)'!AE35</f>
        <v>0.31843582553338884</v>
      </c>
      <c r="F41" s="37">
        <f>'NormalisedData(Secondary)'!AM35</f>
        <v>-2.2827756934087784E-2</v>
      </c>
      <c r="G41" s="37">
        <f>'NormalisedData(Secondary)'!AU35</f>
        <v>-0.31250758322160138</v>
      </c>
      <c r="H41" s="37">
        <f>'NormalisedData(Secondary)'!BC35</f>
        <v>0.65146644875783721</v>
      </c>
      <c r="I41" s="37">
        <f>'NormalisedData(Secondary)'!BK35</f>
        <v>0.34323599064438426</v>
      </c>
      <c r="J41" s="37">
        <f>'NormalisedData(Primary)'!B36</f>
        <v>0.94222061981097971</v>
      </c>
      <c r="K41" s="37">
        <f>'NormalisedData(Primary)'!BA36</f>
        <v>1.6609196270209614</v>
      </c>
      <c r="L41" s="37">
        <f>'NormalisedData(Secondary)'!BS35</f>
        <v>0.66703218080470061</v>
      </c>
      <c r="M41" s="37">
        <f>'NormalisedData(Secondary)'!G120</f>
        <v>1.0901620417240674</v>
      </c>
      <c r="N41" s="37">
        <f>'NormalisedData(Secondary)'!O120</f>
        <v>0.93814746036103913</v>
      </c>
      <c r="O41" s="37">
        <f>'NormalisedData(Secondary)'!W120</f>
        <v>0.42956090052003298</v>
      </c>
      <c r="P41" s="37">
        <f>'NormalisedData(Secondary)'!AE120</f>
        <v>0.31216925052445998</v>
      </c>
      <c r="Q41" s="37">
        <f>'NormalisedData(Secondary)'!AM120</f>
        <v>0.19994491463243697</v>
      </c>
      <c r="R41" s="37">
        <f>'NormalisedData(Secondary)'!AU120</f>
        <v>-0.51519578795205057</v>
      </c>
      <c r="S41" s="37">
        <f>'NormalisedData(Primary)'!S36</f>
        <v>2.1386195863995714</v>
      </c>
      <c r="T41" s="37">
        <f>'NormalisedData(Primary)'!T36</f>
        <v>-1.0725865193865659E-2</v>
      </c>
      <c r="U41" s="37">
        <f>'NormalisedData(Primary)'!U36</f>
        <v>1.7181126687454005</v>
      </c>
      <c r="V41" s="37">
        <f>'NormalisedData(Secondary)'!BC120</f>
        <v>0.90693981681352864</v>
      </c>
      <c r="W41" s="37" t="str">
        <f>'NormalisedData(Secondary)'!G204</f>
        <v>N/A</v>
      </c>
      <c r="X41" s="37" t="str">
        <f>'NormalisedData(Secondary)'!O204</f>
        <v>N/A</v>
      </c>
      <c r="Y41" s="37">
        <f>'NormalisedData(Secondary)'!W204</f>
        <v>0.44381378156949136</v>
      </c>
      <c r="Z41" s="37">
        <f>'NormalisedData(Primary)'!AL36</f>
        <v>0.96426597998266195</v>
      </c>
      <c r="AA41" s="37">
        <f>'NormalisedData(Primary)'!AM36</f>
        <v>0.94136125122363756</v>
      </c>
      <c r="AB41" s="37">
        <f>'NormalisedData(Primary)'!AN36</f>
        <v>0.91429920087328675</v>
      </c>
      <c r="AC41" s="37">
        <f>'NormalisedData(Primary)'!AO36</f>
        <v>0.18799865581441647</v>
      </c>
      <c r="AD41" s="37">
        <f>'NormalisedData(Primary)'!AP36</f>
        <v>0.61165937228032918</v>
      </c>
      <c r="AE41" s="37">
        <f>'NormalisedData(Secondary)'!AE204</f>
        <v>0.20008162735177437</v>
      </c>
      <c r="AF41" s="37">
        <f>'NormalisedData(Secondary)'!AM204</f>
        <v>-1.3029519059332726</v>
      </c>
      <c r="AG41" s="37">
        <f>'NormalisedData(Secondary)'!AU204</f>
        <v>0.93144033471986565</v>
      </c>
      <c r="AH41" s="37">
        <f>'NormalisedData(Secondary)'!BC204</f>
        <v>1.0772342156349095</v>
      </c>
      <c r="AI41" s="37">
        <f>'NormalisedData(Secondary)'!BK204</f>
        <v>0.63012895512620359</v>
      </c>
      <c r="AJ41" s="37">
        <f>'NormalisedData(Primary)'!H36</f>
        <v>0.78943916133174841</v>
      </c>
      <c r="AK41" s="37">
        <f>'NormalisedData(Primary)'!K36</f>
        <v>1.1229625632975384</v>
      </c>
      <c r="AL41" s="37">
        <f>'NormalisedData(Primary)'!L36</f>
        <v>0.77765672711836131</v>
      </c>
      <c r="AM41" s="37">
        <f>'NormalisedData(Primary)'!BV36</f>
        <v>0.58186631483172346</v>
      </c>
      <c r="AN41" s="37">
        <f>'NormalisedData(Primary)'!BW36</f>
        <v>2.0057623078205113E-2</v>
      </c>
      <c r="AO41" s="37">
        <f>'NormalisedData(Primary)'!BX36</f>
        <v>0.61869128110325111</v>
      </c>
      <c r="AP41" s="37">
        <f>'NormalisedData(Secondary)'!G291</f>
        <v>0.27561362049076499</v>
      </c>
      <c r="AQ41" s="37">
        <f>'NormalisedData(Secondary)'!O291</f>
        <v>2.6360810193352249E-2</v>
      </c>
      <c r="AR41" s="37">
        <f>'NormalisedData(Primary)'!C36</f>
        <v>0.18578738980392004</v>
      </c>
      <c r="AS41" s="37">
        <f>'NormalisedData(Primary)'!D36</f>
        <v>-0.34944984267998347</v>
      </c>
      <c r="AT41" s="37">
        <f>'NormalisedData(Primary)'!E36</f>
        <v>-0.36203659678369843</v>
      </c>
      <c r="AU41" s="37">
        <f>'NormalisedData(Primary)'!F36</f>
        <v>-0.3191405189529834</v>
      </c>
      <c r="AV41" s="37">
        <f>'NormalisedData(Primary)'!O36</f>
        <v>1.6301786519276933</v>
      </c>
      <c r="AW41" s="37">
        <f>'NormalisedData(Primary)'!P36</f>
        <v>0.68771992933143788</v>
      </c>
      <c r="AX41" s="37">
        <f>'NormalisedData(Primary)'!Q36</f>
        <v>1.0362574905961039</v>
      </c>
      <c r="AY41" s="37">
        <f>'NormalisedData(Primary)'!AQ36</f>
        <v>1.1235446358924945</v>
      </c>
      <c r="AZ41" s="37">
        <f>'NormalisedData(Primary)'!AR36</f>
        <v>-0.10067912160171522</v>
      </c>
      <c r="BA41" s="37">
        <f>'NormalisedData(Primary)'!AS36</f>
        <v>1.849977130492831E-2</v>
      </c>
      <c r="BB41" s="37">
        <f>'NormalisedData(Primary)'!AT36</f>
        <v>1.1372320373461355</v>
      </c>
      <c r="BC41" s="37">
        <f>'NormalisedData(Primary)'!BU36</f>
        <v>0.43801996977779556</v>
      </c>
      <c r="BD41" s="37">
        <f>'NormalisedData(Primary)'!N36</f>
        <v>1.069956814906394</v>
      </c>
      <c r="BE41" s="37">
        <f>'NormalisedData(Primary)'!AU36</f>
        <v>1.4413434504236664</v>
      </c>
      <c r="BF41" s="37">
        <f>'NormalisedData(Secondary)'!W291</f>
        <v>0.25584910058649046</v>
      </c>
      <c r="BG41" s="37">
        <f>'NormalisedData(Secondary)'!AE291</f>
        <v>0.83979884933120119</v>
      </c>
      <c r="BH41" s="13">
        <f>'NormalisedData(Secondary)'!AM291</f>
        <v>0.36373801925654181</v>
      </c>
      <c r="BI41" s="13">
        <f>'NormalisedData(Primary)'!AZ36</f>
        <v>0.74277166928694971</v>
      </c>
      <c r="BJ41" s="13">
        <f>'NormalisedData(Primary)'!AW36</f>
        <v>0.18055675777518584</v>
      </c>
      <c r="BK41" s="13">
        <f>'NormalisedData(Secondary)'!AU291</f>
        <v>-0.14521989704997454</v>
      </c>
      <c r="BL41" s="13">
        <f>'NormalisedData(Secondary)'!BC291</f>
        <v>-1.0644910792876201</v>
      </c>
      <c r="BM41" s="13">
        <f>'NormalisedData(Secondary)'!G376</f>
        <v>0.62703534689269746</v>
      </c>
      <c r="BN41" s="13">
        <f>'NormalisedData(Primary)'!R36</f>
        <v>-7.2123369893977787E-2</v>
      </c>
      <c r="BO41" s="13">
        <f>'NormalisedData(Primary)'!M36</f>
        <v>0.37761093912818772</v>
      </c>
      <c r="BP41" s="13">
        <f>'NormalisedData(Primary)'!CD36</f>
        <v>1.0876706757180561</v>
      </c>
      <c r="BQ41" s="13">
        <f>'NormalisedData(Primary)'!I36</f>
        <v>0.98391331555674</v>
      </c>
      <c r="BR41" s="13">
        <f>'NormalisedData(Primary)'!J36</f>
        <v>-0.10607430455676391</v>
      </c>
      <c r="BS41" s="13">
        <f>'NormalisedData(Primary)'!BY36</f>
        <v>-0.13963584946524144</v>
      </c>
      <c r="BT41" s="13">
        <f>'NormalisedData(Primary)'!CE36</f>
        <v>1.8116086964171343</v>
      </c>
      <c r="BU41" s="13">
        <f>'NormalisedData(Primary)'!BZ36</f>
        <v>1.2038940186784755</v>
      </c>
      <c r="BV41" s="13">
        <f>'NormalisedData(Secondary)'!O376</f>
        <v>-0.3743060524197665</v>
      </c>
      <c r="BW41" s="13">
        <f>'NormalisedData(Secondary)'!W376</f>
        <v>-0.67135933651021806</v>
      </c>
      <c r="BX41" s="13">
        <f>'NormalisedData(Primary)'!AB36</f>
        <v>0.99242069628517449</v>
      </c>
      <c r="BY41" s="13">
        <f>'NormalisedData(Primary)'!AC36</f>
        <v>1.0244292103033676</v>
      </c>
      <c r="BZ41" s="13">
        <f>'NormalisedData(Primary)'!AD36</f>
        <v>0.28260034864794398</v>
      </c>
      <c r="CA41" s="13">
        <f>'NormalisedData(Primary)'!AE36</f>
        <v>-0.4839229866676622</v>
      </c>
      <c r="CB41" s="13">
        <f>'NormalisedData(Primary)'!AF36</f>
        <v>1.3319492281457763</v>
      </c>
      <c r="CC41" s="13">
        <f>'NormalisedData(Primary)'!AG36</f>
        <v>0.53519860175205902</v>
      </c>
      <c r="CD41" s="13">
        <f>'NormalisedData(Primary)'!AH36</f>
        <v>0.27616933352745465</v>
      </c>
      <c r="CE41" s="13">
        <f>'NormalisedData(Primary)'!CA36</f>
        <v>1.162696067610304</v>
      </c>
      <c r="CF41" s="13">
        <f>'NormalisedData(Primary)'!AI36</f>
        <v>0.19596254304299787</v>
      </c>
      <c r="CG41" s="13">
        <f>'NormalisedData(Primary)'!AJ36</f>
        <v>-0.64760927281432656</v>
      </c>
      <c r="CH41" s="13">
        <f>'NormalisedData(Primary)'!AK36</f>
        <v>1.1459223039847972</v>
      </c>
      <c r="CI41" s="13">
        <f>'NormalisedData(Primary)'!AY36</f>
        <v>1.4828189264504057</v>
      </c>
      <c r="CJ41" s="13">
        <f>'NormalisedData(Primary)'!G36</f>
        <v>0.94554905694488545</v>
      </c>
      <c r="CK41" s="13">
        <f>'NormalisedData(Primary)'!AV36</f>
        <v>1.0572659253303203</v>
      </c>
      <c r="CL41" s="13">
        <f>'NormalisedData(Primary)'!AX36</f>
        <v>-9.2384820045170665E-2</v>
      </c>
      <c r="CM41" s="13">
        <f>'NormalisedData(Primary)'!CB36</f>
        <v>0.62857326892169374</v>
      </c>
      <c r="CN41" s="13">
        <f>'NormalisedData(Primary)'!CC36</f>
        <v>-0.42686974853903881</v>
      </c>
    </row>
    <row r="42" spans="1:92">
      <c r="A42" s="16" t="s">
        <v>188</v>
      </c>
      <c r="B42" s="37">
        <f>'NormalisedData(Secondary)'!G36</f>
        <v>7.297273616296774E-3</v>
      </c>
      <c r="C42" s="37" t="str">
        <f>'NormalisedData(Secondary)'!O36</f>
        <v>N/A</v>
      </c>
      <c r="D42" s="37">
        <f>'NormalisedData(Secondary)'!W36</f>
        <v>-0.43047654895840859</v>
      </c>
      <c r="E42" s="37">
        <f>'NormalisedData(Secondary)'!AE36</f>
        <v>-0.46288737291379151</v>
      </c>
      <c r="F42" s="37">
        <f>'NormalisedData(Secondary)'!AM36</f>
        <v>-0.23301063272812486</v>
      </c>
      <c r="G42" s="37">
        <f>'NormalisedData(Secondary)'!AU36</f>
        <v>-0.520790139748321</v>
      </c>
      <c r="H42" s="37">
        <f>'NormalisedData(Secondary)'!BC36</f>
        <v>0.37779368572666217</v>
      </c>
      <c r="I42" s="37">
        <f>'NormalisedData(Secondary)'!BK36</f>
        <v>-2.8746014216467177</v>
      </c>
      <c r="J42" s="37">
        <f>'NormalisedData(Primary)'!B37</f>
        <v>-0.45047774158846116</v>
      </c>
      <c r="K42" s="37">
        <f>'NormalisedData(Primary)'!BA37</f>
        <v>-0.76000949514069704</v>
      </c>
      <c r="L42" s="37">
        <f>'NormalisedData(Secondary)'!BS36</f>
        <v>-0.69700662100906363</v>
      </c>
      <c r="M42" s="37">
        <f>'NormalisedData(Secondary)'!G121</f>
        <v>0.18864604530174234</v>
      </c>
      <c r="N42" s="37">
        <f>'NormalisedData(Secondary)'!O121</f>
        <v>-0.69313868874931439</v>
      </c>
      <c r="O42" s="37">
        <f>'NormalisedData(Secondary)'!W121</f>
        <v>0.27450484382125762</v>
      </c>
      <c r="P42" s="37">
        <f>'NormalisedData(Secondary)'!AE121</f>
        <v>0.18856232536748457</v>
      </c>
      <c r="Q42" s="37">
        <f>'NormalisedData(Secondary)'!AM121</f>
        <v>0.14904700380957711</v>
      </c>
      <c r="R42" s="37">
        <f>'NormalisedData(Secondary)'!AU121</f>
        <v>-0.27444083319753515</v>
      </c>
      <c r="S42" s="37">
        <f>'NormalisedData(Primary)'!S37</f>
        <v>-0.41421684620791682</v>
      </c>
      <c r="T42" s="37">
        <f>'NormalisedData(Primary)'!T37</f>
        <v>-1.0725865193865659E-2</v>
      </c>
      <c r="U42" s="37">
        <f>'NormalisedData(Primary)'!U37</f>
        <v>-0.14099016174819129</v>
      </c>
      <c r="V42" s="37">
        <f>'NormalisedData(Secondary)'!BC121</f>
        <v>0.2530082194517585</v>
      </c>
      <c r="W42" s="37" t="str">
        <f>'NormalisedData(Secondary)'!G205</f>
        <v>N/A</v>
      </c>
      <c r="X42" s="37" t="str">
        <f>'NormalisedData(Secondary)'!O205</f>
        <v>N/A</v>
      </c>
      <c r="Y42" s="37">
        <f>'NormalisedData(Secondary)'!W205</f>
        <v>0.96202138586974284</v>
      </c>
      <c r="Z42" s="37">
        <f>'NormalisedData(Primary)'!AL37</f>
        <v>-1.6220103239443455</v>
      </c>
      <c r="AA42" s="37">
        <f>'NormalisedData(Primary)'!AM37</f>
        <v>-0.4105937372358418</v>
      </c>
      <c r="AB42" s="37">
        <f>'NormalisedData(Primary)'!AN37</f>
        <v>-0.65473120740502333</v>
      </c>
      <c r="AC42" s="37">
        <f>'NormalisedData(Primary)'!AO37</f>
        <v>-0.93999327907208174</v>
      </c>
      <c r="AD42" s="37">
        <f>'NormalisedData(Primary)'!AP37</f>
        <v>0.61165937228032918</v>
      </c>
      <c r="AE42" s="37">
        <f>'NormalisedData(Secondary)'!AE205</f>
        <v>1.2098839529255767</v>
      </c>
      <c r="AF42" s="37">
        <f>'NormalisedData(Secondary)'!AM205</f>
        <v>0.59284193506218175</v>
      </c>
      <c r="AG42" s="37">
        <f>'NormalisedData(Secondary)'!AU205</f>
        <v>0.42846255397113814</v>
      </c>
      <c r="AH42" s="37">
        <f>'NormalisedData(Secondary)'!BC205</f>
        <v>-7.0870672081244104E-2</v>
      </c>
      <c r="AI42" s="37">
        <f>'NormalisedData(Secondary)'!BK205</f>
        <v>-0.24419193686191462</v>
      </c>
      <c r="AJ42" s="37">
        <f>'NormalisedData(Primary)'!H37</f>
        <v>0.78943916133174841</v>
      </c>
      <c r="AK42" s="37">
        <f>'NormalisedData(Primary)'!K37</f>
        <v>-2.0353696459767887</v>
      </c>
      <c r="AL42" s="37">
        <f>'NormalisedData(Primary)'!L37</f>
        <v>8.1632474117397089E-2</v>
      </c>
      <c r="AM42" s="37">
        <f>'NormalisedData(Primary)'!BV37</f>
        <v>-0.93690338828836794</v>
      </c>
      <c r="AN42" s="37">
        <f>'NormalisedData(Primary)'!BW37</f>
        <v>0.4061668673336567</v>
      </c>
      <c r="AO42" s="37">
        <f>'NormalisedData(Primary)'!BX37</f>
        <v>0.26580810595547072</v>
      </c>
      <c r="AP42" s="37">
        <f>'NormalisedData(Secondary)'!G292</f>
        <v>3.5390606053710174</v>
      </c>
      <c r="AQ42" s="37">
        <f>'NormalisedData(Secondary)'!O292</f>
        <v>-1.1153161665064599</v>
      </c>
      <c r="AR42" s="37">
        <f>'NormalisedData(Primary)'!C37</f>
        <v>-0.4161637531607808</v>
      </c>
      <c r="AS42" s="37">
        <f>'NormalisedData(Primary)'!D37</f>
        <v>-0.34944984267998347</v>
      </c>
      <c r="AT42" s="37">
        <f>'NormalisedData(Primary)'!E37</f>
        <v>-0.36203659678369843</v>
      </c>
      <c r="AU42" s="37">
        <f>'NormalisedData(Primary)'!F37</f>
        <v>0.35229797546757918</v>
      </c>
      <c r="AV42" s="37">
        <f>'NormalisedData(Primary)'!O37</f>
        <v>0.17273416179366285</v>
      </c>
      <c r="AW42" s="37">
        <f>'NormalisedData(Primary)'!P37</f>
        <v>6.1817521737657331E-2</v>
      </c>
      <c r="AX42" s="37">
        <f>'NormalisedData(Primary)'!Q37</f>
        <v>1.0362574905961039</v>
      </c>
      <c r="AY42" s="37">
        <f>'NormalisedData(Primary)'!AQ37</f>
        <v>1.1235446358924945</v>
      </c>
      <c r="AZ42" s="37">
        <f>'NormalisedData(Primary)'!AR37</f>
        <v>-0.10067912160171522</v>
      </c>
      <c r="BA42" s="37">
        <f>'NormalisedData(Primary)'!AS37</f>
        <v>-0.58089281897474621</v>
      </c>
      <c r="BB42" s="37">
        <f>'NormalisedData(Primary)'!AT37</f>
        <v>-0.46200051517186763</v>
      </c>
      <c r="BC42" s="37">
        <f>'NormalisedData(Primary)'!BU37</f>
        <v>-0.3021086612688334</v>
      </c>
      <c r="BD42" s="37">
        <f>'NormalisedData(Primary)'!N37</f>
        <v>-1.3861788695143566</v>
      </c>
      <c r="BE42" s="37">
        <f>'NormalisedData(Primary)'!AU37</f>
        <v>-0.69803282284915802</v>
      </c>
      <c r="BF42" s="37">
        <f>'NormalisedData(Secondary)'!W292</f>
        <v>-0.131471951850718</v>
      </c>
      <c r="BG42" s="37" t="str">
        <f>'NormalisedData(Secondary)'!AE292</f>
        <v>N/A</v>
      </c>
      <c r="BH42" s="13">
        <f>'NormalisedData(Secondary)'!AM292</f>
        <v>-0.31215166495092966</v>
      </c>
      <c r="BI42" s="13">
        <f>'NormalisedData(Primary)'!AZ37</f>
        <v>-0.56515235706615696</v>
      </c>
      <c r="BJ42" s="13">
        <f>'NormalisedData(Primary)'!AW37</f>
        <v>-0.48422039585163507</v>
      </c>
      <c r="BK42" s="13" t="str">
        <f>'NormalisedData(Secondary)'!AU292</f>
        <v>N/A</v>
      </c>
      <c r="BL42" s="13">
        <f>'NormalisedData(Secondary)'!BC292</f>
        <v>-0.31078673119061612</v>
      </c>
      <c r="BM42" s="13">
        <f>'NormalisedData(Secondary)'!G377</f>
        <v>-0.61417993958392569</v>
      </c>
      <c r="BN42" s="13">
        <f>'NormalisedData(Primary)'!R37</f>
        <v>-7.2123369893977787E-2</v>
      </c>
      <c r="BO42" s="13">
        <f>'NormalisedData(Primary)'!M37</f>
        <v>0.37761093912818772</v>
      </c>
      <c r="BP42" s="13">
        <f>'NormalisedData(Primary)'!CD37</f>
        <v>-0.58734216488775026</v>
      </c>
      <c r="BQ42" s="13">
        <f>'NormalisedData(Primary)'!I37</f>
        <v>-0.54284872582440824</v>
      </c>
      <c r="BR42" s="13">
        <f>'NormalisedData(Primary)'!J37</f>
        <v>0.53037152278382005</v>
      </c>
      <c r="BS42" s="13">
        <f>'NormalisedData(Primary)'!BY37</f>
        <v>-0.99979268217112804</v>
      </c>
      <c r="BT42" s="13">
        <f>'NormalisedData(Primary)'!CE37</f>
        <v>-0.23225752518168388</v>
      </c>
      <c r="BU42" s="13">
        <f>'NormalisedData(Primary)'!BZ37</f>
        <v>-0.71403369383688886</v>
      </c>
      <c r="BV42" s="13">
        <f>'NormalisedData(Secondary)'!O377</f>
        <v>-1.2536248029291255</v>
      </c>
      <c r="BW42" s="13">
        <f>'NormalisedData(Secondary)'!W377</f>
        <v>-0.15468374261636883</v>
      </c>
      <c r="BX42" s="13">
        <f>'NormalisedData(Primary)'!AB37</f>
        <v>-0.75510270369524135</v>
      </c>
      <c r="BY42" s="13">
        <f>'NormalisedData(Primary)'!AC37</f>
        <v>-4.3966918897140113E-2</v>
      </c>
      <c r="BZ42" s="13">
        <f>'NormalisedData(Primary)'!AD37</f>
        <v>0.28260034864794398</v>
      </c>
      <c r="CA42" s="13">
        <f>'NormalisedData(Primary)'!AE37</f>
        <v>-0.4839229866676622</v>
      </c>
      <c r="CB42" s="13">
        <f>'NormalisedData(Primary)'!AF37</f>
        <v>0.15925479901742978</v>
      </c>
      <c r="CC42" s="13">
        <f>'NormalisedData(Primary)'!AG37</f>
        <v>0.53519860175205902</v>
      </c>
      <c r="CD42" s="13">
        <f>'NormalisedData(Primary)'!AH37</f>
        <v>-0.44543440891524955</v>
      </c>
      <c r="CE42" s="13">
        <f>'NormalisedData(Primary)'!CA37</f>
        <v>-0.87202205070772798</v>
      </c>
      <c r="CF42" s="13">
        <f>'NormalisedData(Primary)'!AI37</f>
        <v>-0.49416641289103824</v>
      </c>
      <c r="CG42" s="13">
        <f>'NormalisedData(Primary)'!AJ37</f>
        <v>-0.64760927281432656</v>
      </c>
      <c r="CH42" s="13">
        <f>'NormalisedData(Primary)'!AK37</f>
        <v>-1.1338599639428522</v>
      </c>
      <c r="CI42" s="13">
        <f>'NormalisedData(Primary)'!AY37</f>
        <v>-1.3837284015324789</v>
      </c>
      <c r="CJ42" s="13">
        <f>'NormalisedData(Primary)'!G37</f>
        <v>3.0137021735295283E-2</v>
      </c>
      <c r="CK42" s="13">
        <f>'NormalisedData(Primary)'!AV37</f>
        <v>-0.1266770233114668</v>
      </c>
      <c r="CL42" s="13">
        <f>'NormalisedData(Primary)'!AX37</f>
        <v>-1.6513786583074235</v>
      </c>
      <c r="CM42" s="13">
        <f>'NormalisedData(Primary)'!CB37</f>
        <v>-0.49701142193808334</v>
      </c>
      <c r="CN42" s="13">
        <f>'NormalisedData(Primary)'!CC37</f>
        <v>-0.42686974853903881</v>
      </c>
    </row>
    <row r="43" spans="1:92">
      <c r="A43" s="16" t="s">
        <v>14</v>
      </c>
      <c r="B43" s="37">
        <f>'NormalisedData(Secondary)'!G37</f>
        <v>0.47023723519570043</v>
      </c>
      <c r="C43" s="37">
        <f>'NormalisedData(Secondary)'!O37</f>
        <v>5.0119975582749632</v>
      </c>
      <c r="D43" s="37">
        <f>'NormalisedData(Secondary)'!W37</f>
        <v>-0.27705062527094027</v>
      </c>
      <c r="E43" s="37">
        <f>'NormalisedData(Secondary)'!AE37</f>
        <v>0.96953849090603905</v>
      </c>
      <c r="F43" s="37">
        <f>'NormalisedData(Secondary)'!AM37</f>
        <v>0.1219769236102788</v>
      </c>
      <c r="G43" s="37">
        <f>'NormalisedData(Secondary)'!AU37</f>
        <v>0.40735320801844926</v>
      </c>
      <c r="H43" s="37">
        <f>'NormalisedData(Secondary)'!BC37</f>
        <v>0.65146644875783721</v>
      </c>
      <c r="I43" s="37">
        <f>'NormalisedData(Secondary)'!BK37</f>
        <v>0.34323599064438426</v>
      </c>
      <c r="J43" s="37">
        <f>'NormalisedData(Primary)'!B38</f>
        <v>0.94222061981097971</v>
      </c>
      <c r="K43" s="37">
        <f>'NormalisedData(Primary)'!BA38</f>
        <v>0.62337857466596491</v>
      </c>
      <c r="L43" s="37">
        <f>'NormalisedData(Secondary)'!BS37</f>
        <v>1.1118929084064031</v>
      </c>
      <c r="M43" s="37">
        <f>'NormalisedData(Secondary)'!G122</f>
        <v>1.4361096436032035</v>
      </c>
      <c r="N43" s="37">
        <f>'NormalisedData(Secondary)'!O122</f>
        <v>2.2078614259510823</v>
      </c>
      <c r="O43" s="37">
        <f>'NormalisedData(Secondary)'!W122</f>
        <v>0.43824260075883953</v>
      </c>
      <c r="P43" s="37" t="str">
        <f>'NormalisedData(Secondary)'!AE122</f>
        <v/>
      </c>
      <c r="Q43" s="37">
        <f>'NormalisedData(Secondary)'!AM122</f>
        <v>0.20354681705177954</v>
      </c>
      <c r="R43" s="37">
        <f>'NormalisedData(Secondary)'!AU122</f>
        <v>0.36757237948117344</v>
      </c>
      <c r="S43" s="37">
        <f>'NormalisedData(Primary)'!S38</f>
        <v>0.31516499167993689</v>
      </c>
      <c r="T43" s="37">
        <f>'NormalisedData(Primary)'!T38</f>
        <v>1.7268642962123635</v>
      </c>
      <c r="U43" s="37">
        <f>'NormalisedData(Primary)'!U38</f>
        <v>0.39018207553569201</v>
      </c>
      <c r="V43" s="37" t="str">
        <f>'NormalisedData(Secondary)'!BC122</f>
        <v>N/A</v>
      </c>
      <c r="W43" s="37">
        <f>'NormalisedData(Secondary)'!G206</f>
        <v>-0.17484596633230123</v>
      </c>
      <c r="X43" s="37" t="str">
        <f>'NormalisedData(Secondary)'!O206</f>
        <v>N/A</v>
      </c>
      <c r="Y43" s="37">
        <f>'NormalisedData(Secondary)'!W206</f>
        <v>-0.47808706925357008</v>
      </c>
      <c r="Z43" s="37">
        <f>'NormalisedData(Primary)'!AL38</f>
        <v>0.96426597998266195</v>
      </c>
      <c r="AA43" s="37">
        <f>'NormalisedData(Primary)'!AM38</f>
        <v>0.94136125122363756</v>
      </c>
      <c r="AB43" s="37">
        <f>'NormalisedData(Primary)'!AN38</f>
        <v>0.91429920087328675</v>
      </c>
      <c r="AC43" s="37">
        <f>'NormalisedData(Primary)'!AO38</f>
        <v>0.18799865581441647</v>
      </c>
      <c r="AD43" s="37">
        <f>'NormalisedData(Primary)'!AP38</f>
        <v>0.61165937228032918</v>
      </c>
      <c r="AE43" s="37">
        <f>'NormalisedData(Secondary)'!AE206</f>
        <v>0.25856678976948061</v>
      </c>
      <c r="AF43" s="37">
        <f>'NormalisedData(Secondary)'!AM206</f>
        <v>0.76094188155438935</v>
      </c>
      <c r="AG43" s="37">
        <f>'NormalisedData(Secondary)'!AU206</f>
        <v>0.93144033471986565</v>
      </c>
      <c r="AH43" s="37">
        <f>'NormalisedData(Secondary)'!BC206</f>
        <v>0.50318177177683265</v>
      </c>
      <c r="AI43" s="37">
        <f>'NormalisedData(Secondary)'!BK206</f>
        <v>0.33694350631581688</v>
      </c>
      <c r="AJ43" s="37">
        <f>'NormalisedData(Primary)'!H38</f>
        <v>0.78943916133174841</v>
      </c>
      <c r="AK43" s="37">
        <f>'NormalisedData(Primary)'!K38</f>
        <v>0.17546290051524033</v>
      </c>
      <c r="AL43" s="37">
        <f>'NormalisedData(Primary)'!L38</f>
        <v>1.8216931066198077</v>
      </c>
      <c r="AM43" s="37">
        <f>'NormalisedData(Primary)'!BV38</f>
        <v>0.96155874061174629</v>
      </c>
      <c r="AN43" s="37">
        <f>'NormalisedData(Primary)'!BW38</f>
        <v>0.79227611158910827</v>
      </c>
      <c r="AO43" s="37">
        <f>'NormalisedData(Primary)'!BX38</f>
        <v>1.3244576313988117</v>
      </c>
      <c r="AP43" s="37">
        <f>'NormalisedData(Secondary)'!G293</f>
        <v>0.14332613238185643</v>
      </c>
      <c r="AQ43" s="37">
        <f>'NormalisedData(Secondary)'!O293</f>
        <v>1.2511075669142324</v>
      </c>
      <c r="AR43" s="37">
        <f>'NormalisedData(Primary)'!C38</f>
        <v>1.0887141042509714</v>
      </c>
      <c r="AS43" s="37">
        <f>'NormalisedData(Primary)'!D38</f>
        <v>1.1247916811261969</v>
      </c>
      <c r="AT43" s="37">
        <f>'NormalisedData(Primary)'!E38</f>
        <v>1.1813825789783845</v>
      </c>
      <c r="AU43" s="37">
        <f>'NormalisedData(Primary)'!F38</f>
        <v>-0.3191405189529834</v>
      </c>
      <c r="AV43" s="37">
        <f>'NormalisedData(Primary)'!O38</f>
        <v>1.6301786519276933</v>
      </c>
      <c r="AW43" s="37">
        <f>'NormalisedData(Primary)'!P38</f>
        <v>0.68771992933143788</v>
      </c>
      <c r="AX43" s="37">
        <f>'NormalisedData(Primary)'!Q38</f>
        <v>1.0362574905961039</v>
      </c>
      <c r="AY43" s="37">
        <f>'NormalisedData(Primary)'!AQ38</f>
        <v>1.1235446358924945</v>
      </c>
      <c r="AZ43" s="37">
        <f>'NormalisedData(Primary)'!AR38</f>
        <v>-0.10067912160171522</v>
      </c>
      <c r="BA43" s="37">
        <f>'NormalisedData(Primary)'!AS38</f>
        <v>1.5169812470041146</v>
      </c>
      <c r="BB43" s="37">
        <f>'NormalisedData(Primary)'!AT38</f>
        <v>1.1372320373461355</v>
      </c>
      <c r="BC43" s="37">
        <f>'NormalisedData(Primary)'!BU38</f>
        <v>0.60341184263737757</v>
      </c>
      <c r="BD43" s="37">
        <f>'NormalisedData(Primary)'!N38</f>
        <v>1.069956814906394</v>
      </c>
      <c r="BE43" s="37">
        <f>'NormalisedData(Primary)'!AU38</f>
        <v>-8.6782459056922445E-2</v>
      </c>
      <c r="BF43" s="37">
        <f>'NormalisedData(Secondary)'!W293</f>
        <v>0.96481502700416333</v>
      </c>
      <c r="BG43" s="37">
        <f>'NormalisedData(Secondary)'!AE293</f>
        <v>2.0337579942575297</v>
      </c>
      <c r="BH43" s="13">
        <f>'NormalisedData(Secondary)'!AM293</f>
        <v>-0.85203367315522449</v>
      </c>
      <c r="BI43" s="13">
        <f>'NormalisedData(Primary)'!AZ38</f>
        <v>0.74277166928694971</v>
      </c>
      <c r="BJ43" s="13">
        <f>'NormalisedData(Primary)'!AW38</f>
        <v>1.1777224882154171</v>
      </c>
      <c r="BK43" s="13">
        <f>'NormalisedData(Secondary)'!AU293</f>
        <v>3.285177107792022</v>
      </c>
      <c r="BL43" s="13">
        <f>'NormalisedData(Secondary)'!BC293</f>
        <v>-9.3049919518142354E-3</v>
      </c>
      <c r="BM43" s="13">
        <f>'NormalisedData(Secondary)'!G378</f>
        <v>0.99356872008042563</v>
      </c>
      <c r="BN43" s="13">
        <f>'NormalisedData(Primary)'!R38</f>
        <v>0.61516991968392809</v>
      </c>
      <c r="BO43" s="13">
        <f>'NormalisedData(Primary)'!M38</f>
        <v>1.4966287221544026</v>
      </c>
      <c r="BP43" s="13">
        <f>'NormalisedData(Primary)'!CD38</f>
        <v>-0.58734216488775026</v>
      </c>
      <c r="BQ43" s="13">
        <f>'NormalisedData(Primary)'!I38</f>
        <v>0.98391331555674</v>
      </c>
      <c r="BR43" s="13">
        <f>'NormalisedData(Primary)'!J38</f>
        <v>1.4850402637946962</v>
      </c>
      <c r="BS43" s="13">
        <f>'NormalisedData(Primary)'!BY38</f>
        <v>0.72052098324064517</v>
      </c>
      <c r="BT43" s="13">
        <f>'NormalisedData(Primary)'!CE38</f>
        <v>-0.23225752518168388</v>
      </c>
      <c r="BU43" s="13">
        <f>'NormalisedData(Primary)'!BZ38</f>
        <v>-0.71403369383688886</v>
      </c>
      <c r="BV43" s="13">
        <f>'NormalisedData(Secondary)'!O378</f>
        <v>1.207933158223214</v>
      </c>
      <c r="BW43" s="13">
        <f>'NormalisedData(Secondary)'!W378</f>
        <v>-2.5514844142905797E-2</v>
      </c>
      <c r="BX43" s="13">
        <f>'NormalisedData(Primary)'!AB38</f>
        <v>0.99242069628517449</v>
      </c>
      <c r="BY43" s="13">
        <f>'NormalisedData(Primary)'!AC38</f>
        <v>1.0244292103033676</v>
      </c>
      <c r="BZ43" s="13">
        <f>'NormalisedData(Primary)'!AD38</f>
        <v>1.1630091271280774</v>
      </c>
      <c r="CA43" s="13">
        <f>'NormalisedData(Primary)'!AE38</f>
        <v>1.2659770990502237</v>
      </c>
      <c r="CB43" s="13">
        <f>'NormalisedData(Primary)'!AF38</f>
        <v>1.3319492281457763</v>
      </c>
      <c r="CC43" s="13">
        <f>'NormalisedData(Primary)'!AG38</f>
        <v>0.53519860175205902</v>
      </c>
      <c r="CD43" s="13">
        <f>'NormalisedData(Primary)'!AH38</f>
        <v>1.358574947191511</v>
      </c>
      <c r="CE43" s="13">
        <f>'NormalisedData(Primary)'!CA38</f>
        <v>-0.87202205070772798</v>
      </c>
      <c r="CF43" s="13">
        <f>'NormalisedData(Primary)'!AI38</f>
        <v>1.2311559769440521</v>
      </c>
      <c r="CG43" s="13">
        <f>'NormalisedData(Primary)'!AJ38</f>
        <v>1.4627037023909792</v>
      </c>
      <c r="CH43" s="13">
        <f>'NormalisedData(Primary)'!AK38</f>
        <v>-0.48249360167780952</v>
      </c>
      <c r="CI43" s="13">
        <f>'NormalisedData(Primary)'!AY38</f>
        <v>1.4828189264504057</v>
      </c>
      <c r="CJ43" s="13">
        <f>'NormalisedData(Primary)'!G38</f>
        <v>0.94554905694488545</v>
      </c>
      <c r="CK43" s="13">
        <f>'NormalisedData(Primary)'!AV38</f>
        <v>1.0572659253303203</v>
      </c>
      <c r="CL43" s="13">
        <f>'NormalisedData(Primary)'!AX38</f>
        <v>-9.2384820045170665E-2</v>
      </c>
      <c r="CM43" s="13">
        <f>'NormalisedData(Primary)'!CB38</f>
        <v>4.5681196869309133</v>
      </c>
      <c r="CN43" s="13">
        <f>'NormalisedData(Primary)'!CC38</f>
        <v>-0.42686974853903881</v>
      </c>
    </row>
    <row r="44" spans="1:92">
      <c r="A44" s="16" t="s">
        <v>46</v>
      </c>
      <c r="B44" s="37">
        <f>'NormalisedData(Secondary)'!G38</f>
        <v>0.38520744633417686</v>
      </c>
      <c r="C44" s="37">
        <f>'NormalisedData(Secondary)'!O38</f>
        <v>0.36032349428848143</v>
      </c>
      <c r="D44" s="37">
        <f>'NormalisedData(Secondary)'!W38</f>
        <v>-0.60542197328516056</v>
      </c>
      <c r="E44" s="37">
        <f>'NormalisedData(Secondary)'!AE38</f>
        <v>-0.46288737291379151</v>
      </c>
      <c r="F44" s="37">
        <f>'NormalisedData(Secondary)'!AM38</f>
        <v>-0.41141768125009492</v>
      </c>
      <c r="G44" s="37">
        <f>'NormalisedData(Secondary)'!AU38</f>
        <v>-0.54997134620660226</v>
      </c>
      <c r="H44" s="37">
        <f>'NormalisedData(Secondary)'!BC38</f>
        <v>0.63094099153049932</v>
      </c>
      <c r="I44" s="37" t="str">
        <f>'NormalisedData(Secondary)'!BK38</f>
        <v>N/A</v>
      </c>
      <c r="J44" s="37">
        <f>'NormalisedData(Primary)'!B39</f>
        <v>0.94222061981097971</v>
      </c>
      <c r="K44" s="37">
        <f>'NormalisedData(Primary)'!BA39</f>
        <v>-6.8315460237366024E-2</v>
      </c>
      <c r="L44" s="37">
        <f>'NormalisedData(Secondary)'!BS38</f>
        <v>-0.79940156405071783</v>
      </c>
      <c r="M44" s="37">
        <f>'NormalisedData(Secondary)'!G123</f>
        <v>0.60300136506658331</v>
      </c>
      <c r="N44" s="37">
        <f>'NormalisedData(Secondary)'!O123</f>
        <v>-0.41128083853423025</v>
      </c>
      <c r="O44" s="37">
        <f>'NormalisedData(Secondary)'!W123</f>
        <v>0.32942429218090497</v>
      </c>
      <c r="P44" s="37">
        <f>'NormalisedData(Secondary)'!AE123</f>
        <v>0.26387826940997589</v>
      </c>
      <c r="Q44" s="37">
        <f>'NormalisedData(Secondary)'!AM123</f>
        <v>0.17025446665243538</v>
      </c>
      <c r="R44" s="37">
        <f>'NormalisedData(Secondary)'!AU123</f>
        <v>0.36757237948117344</v>
      </c>
      <c r="S44" s="37">
        <f>'NormalisedData(Primary)'!S39</f>
        <v>-0.41421684620791682</v>
      </c>
      <c r="T44" s="37">
        <f>'NormalisedData(Primary)'!T39</f>
        <v>-1.3139184862485376</v>
      </c>
      <c r="U44" s="37">
        <f>'NormalisedData(Primary)'!U39</f>
        <v>-0.93774851767401624</v>
      </c>
      <c r="V44" s="37">
        <f>'NormalisedData(Secondary)'!BC123</f>
        <v>0.56812472643426526</v>
      </c>
      <c r="W44" s="37" t="str">
        <f>'NormalisedData(Secondary)'!G207</f>
        <v>N/A</v>
      </c>
      <c r="X44" s="37">
        <f>'NormalisedData(Secondary)'!O207</f>
        <v>-0.16923156315571902</v>
      </c>
      <c r="Y44" s="37">
        <f>'NormalisedData(Secondary)'!W207</f>
        <v>0.26227838913492868</v>
      </c>
      <c r="Z44" s="37">
        <f>'NormalisedData(Primary)'!AL39</f>
        <v>-1.6220103239443455</v>
      </c>
      <c r="AA44" s="37">
        <f>'NormalisedData(Primary)'!AM39</f>
        <v>-0.9513757326196336</v>
      </c>
      <c r="AB44" s="37">
        <f>'NormalisedData(Primary)'!AN39</f>
        <v>0.91429920087328675</v>
      </c>
      <c r="AC44" s="37">
        <f>'NormalisedData(Primary)'!AO39</f>
        <v>0.18799865581441647</v>
      </c>
      <c r="AD44" s="37">
        <f>'NormalisedData(Primary)'!AP39</f>
        <v>0.61165937228032918</v>
      </c>
      <c r="AE44" s="37">
        <f>'NormalisedData(Secondary)'!AE207</f>
        <v>-0.56893604018317301</v>
      </c>
      <c r="AF44" s="37">
        <f>'NormalisedData(Secondary)'!AM207</f>
        <v>-1.0788186439436624</v>
      </c>
      <c r="AG44" s="37">
        <f>'NormalisedData(Secondary)'!AU207</f>
        <v>-1.5834485690237718</v>
      </c>
      <c r="AH44" s="37">
        <f>'NormalisedData(Secondary)'!BC207</f>
        <v>-1.2189755597973977</v>
      </c>
      <c r="AI44" s="37">
        <f>'NormalisedData(Secondary)'!BK207</f>
        <v>-0.53737738567230142</v>
      </c>
      <c r="AJ44" s="37">
        <f>'NormalisedData(Primary)'!H39</f>
        <v>-1.4047373311932585</v>
      </c>
      <c r="AK44" s="37">
        <f>'NormalisedData(Primary)'!K39</f>
        <v>-1.0878699831944905</v>
      </c>
      <c r="AL44" s="37">
        <f>'NormalisedData(Primary)'!L39</f>
        <v>-1.6584281583850133</v>
      </c>
      <c r="AM44" s="37">
        <f>'NormalisedData(Primary)'!BV39</f>
        <v>0.20217388905170058</v>
      </c>
      <c r="AN44" s="37">
        <f>'NormalisedData(Primary)'!BW39</f>
        <v>-1.1382701096881496</v>
      </c>
      <c r="AO44" s="37">
        <f>'NormalisedData(Primary)'!BX39</f>
        <v>-8.7075069192309576E-2</v>
      </c>
      <c r="AP44" s="37">
        <f>'NormalisedData(Secondary)'!G294</f>
        <v>-0.72827772072280728</v>
      </c>
      <c r="AQ44" s="37">
        <f>'NormalisedData(Secondary)'!O294</f>
        <v>-0.75321712538898211</v>
      </c>
      <c r="AR44" s="37">
        <f>'NormalisedData(Primary)'!C39</f>
        <v>-0.4161637531607808</v>
      </c>
      <c r="AS44" s="37">
        <f>'NormalisedData(Primary)'!D39</f>
        <v>-0.93914645220245563</v>
      </c>
      <c r="AT44" s="37">
        <f>'NormalisedData(Primary)'!E39</f>
        <v>-0.36203659678369843</v>
      </c>
      <c r="AU44" s="37">
        <f>'NormalisedData(Primary)'!F39</f>
        <v>-1.3262982605838272</v>
      </c>
      <c r="AV44" s="37">
        <f>'NormalisedData(Primary)'!O39</f>
        <v>-1.2847103283403676</v>
      </c>
      <c r="AW44" s="37">
        <f>'NormalisedData(Primary)'!P39</f>
        <v>-0.56408488585612315</v>
      </c>
      <c r="AX44" s="37">
        <f>'NormalisedData(Primary)'!Q39</f>
        <v>-1.147972982147357</v>
      </c>
      <c r="AY44" s="37">
        <f>'NormalisedData(Primary)'!AQ39</f>
        <v>-0.36837529045655565</v>
      </c>
      <c r="AZ44" s="37">
        <f>'NormalisedData(Primary)'!AR39</f>
        <v>0.57890494920986146</v>
      </c>
      <c r="BA44" s="37">
        <f>'NormalisedData(Primary)'!AS39</f>
        <v>1.849977130492831E-2</v>
      </c>
      <c r="BB44" s="37">
        <f>'NormalisedData(Primary)'!AT39</f>
        <v>-0.46200051517186763</v>
      </c>
      <c r="BC44" s="37">
        <f>'NormalisedData(Primary)'!BU39</f>
        <v>-1.0794504637088682</v>
      </c>
      <c r="BD44" s="37">
        <f>'NormalisedData(Primary)'!N39</f>
        <v>-0.68442581682271353</v>
      </c>
      <c r="BE44" s="37">
        <f>'NormalisedData(Primary)'!AU39</f>
        <v>-0.69803282284915802</v>
      </c>
      <c r="BF44" s="37">
        <f>'NormalisedData(Secondary)'!W294</f>
        <v>-0.31671245519025248</v>
      </c>
      <c r="BG44" s="37" t="str">
        <f>'NormalisedData(Secondary)'!AE294</f>
        <v>N/A</v>
      </c>
      <c r="BH44" s="13">
        <f>'NormalisedData(Secondary)'!AM294</f>
        <v>0.6574666415170215</v>
      </c>
      <c r="BI44" s="13">
        <f>'NormalisedData(Primary)'!AZ39</f>
        <v>-0.56515235706615696</v>
      </c>
      <c r="BJ44" s="13">
        <f>'NormalisedData(Primary)'!AW39</f>
        <v>0.18055675777518584</v>
      </c>
      <c r="BK44" s="13" t="str">
        <f>'NormalisedData(Secondary)'!AU294</f>
        <v>N/A</v>
      </c>
      <c r="BL44" s="13">
        <f>'NormalisedData(Secondary)'!BC294</f>
        <v>0.14143587766758603</v>
      </c>
      <c r="BM44" s="13">
        <f>'NormalisedData(Secondary)'!G379</f>
        <v>-0.24764656639619817</v>
      </c>
      <c r="BN44" s="13">
        <f>'NormalisedData(Primary)'!R39</f>
        <v>-1.1030633042608364</v>
      </c>
      <c r="BO44" s="13">
        <f>'NormalisedData(Primary)'!M39</f>
        <v>-1.114412771573432</v>
      </c>
      <c r="BP44" s="13">
        <f>'NormalisedData(Primary)'!CD39</f>
        <v>-0.58734216488775026</v>
      </c>
      <c r="BQ44" s="13">
        <f>'NormalisedData(Primary)'!I39</f>
        <v>-0.54284872582440824</v>
      </c>
      <c r="BR44" s="13">
        <f>'NormalisedData(Primary)'!J39</f>
        <v>-0.10607430455676391</v>
      </c>
      <c r="BS44" s="13">
        <f>'NormalisedData(Primary)'!BY39</f>
        <v>-0.99979268217112804</v>
      </c>
      <c r="BT44" s="13">
        <f>'NormalisedData(Primary)'!CE39</f>
        <v>-0.74322408058138845</v>
      </c>
      <c r="BU44" s="13">
        <f>'NormalisedData(Primary)'!BZ39</f>
        <v>-0.71403369383688886</v>
      </c>
      <c r="BV44" s="13">
        <f>'NormalisedData(Secondary)'!O379</f>
        <v>-0.90183048519114872</v>
      </c>
      <c r="BW44" s="13">
        <f>'NormalisedData(Secondary)'!W379</f>
        <v>0.36199185127748101</v>
      </c>
      <c r="BX44" s="13">
        <f>'NormalisedData(Primary)'!AB39</f>
        <v>-0.75510270369524135</v>
      </c>
      <c r="BY44" s="13">
        <f>'NormalisedData(Primary)'!AC39</f>
        <v>-0.75623100503081186</v>
      </c>
      <c r="BZ44" s="13">
        <f>'NormalisedData(Primary)'!AD39</f>
        <v>-0.3043388370054782</v>
      </c>
      <c r="CA44" s="13">
        <f>'NormalisedData(Primary)'!AE39</f>
        <v>-0.4839229866676622</v>
      </c>
      <c r="CB44" s="13">
        <f>'NormalisedData(Primary)'!AF39</f>
        <v>-0.6225414870681345</v>
      </c>
      <c r="CC44" s="13">
        <f>'NormalisedData(Primary)'!AG39</f>
        <v>0.53519860175205902</v>
      </c>
      <c r="CD44" s="13">
        <f>'NormalisedData(Primary)'!AH39</f>
        <v>-1.1670381513579537</v>
      </c>
      <c r="CE44" s="13">
        <f>'NormalisedData(Primary)'!CA39</f>
        <v>-0.87202205070772798</v>
      </c>
      <c r="CF44" s="13">
        <f>'NormalisedData(Primary)'!AI39</f>
        <v>-0.49416641289103824</v>
      </c>
      <c r="CG44" s="13">
        <f>'NormalisedData(Primary)'!AJ39</f>
        <v>-4.4662708469953495E-2</v>
      </c>
      <c r="CH44" s="13">
        <f>'NormalisedData(Primary)'!AK39</f>
        <v>0.16887276058723319</v>
      </c>
      <c r="CI44" s="13">
        <f>'NormalisedData(Primary)'!AY39</f>
        <v>-1.3837284015324789</v>
      </c>
      <c r="CJ44" s="13">
        <f>'NormalisedData(Primary)'!G39</f>
        <v>-1.1904123585441582</v>
      </c>
      <c r="CK44" s="13">
        <f>'NormalisedData(Primary)'!AV39</f>
        <v>-0.1266770233114668</v>
      </c>
      <c r="CL44" s="13">
        <f>'NormalisedData(Primary)'!AX39</f>
        <v>-1.6513786583074235</v>
      </c>
      <c r="CM44" s="13">
        <f>'NormalisedData(Primary)'!CB39</f>
        <v>-0.49701142193808334</v>
      </c>
      <c r="CN44" s="13">
        <f>'NormalisedData(Primary)'!CC39</f>
        <v>-0.42686974853903881</v>
      </c>
    </row>
    <row r="45" spans="1:92">
      <c r="A45" s="16" t="s">
        <v>47</v>
      </c>
      <c r="B45" s="37">
        <f>'NormalisedData(Secondary)'!G39</f>
        <v>7.297273616296774E-3</v>
      </c>
      <c r="C45" s="37">
        <f>'NormalisedData(Secondary)'!O39</f>
        <v>1.9569653768184935E-2</v>
      </c>
      <c r="D45" s="37">
        <f>'NormalisedData(Secondary)'!W39</f>
        <v>-0.2917537194587575</v>
      </c>
      <c r="E45" s="37">
        <f>'NormalisedData(Secondary)'!AE39</f>
        <v>-0.55925056738894374</v>
      </c>
      <c r="F45" s="37">
        <f>'NormalisedData(Secondary)'!AM39</f>
        <v>-0.42687208515387792</v>
      </c>
      <c r="G45" s="37">
        <f>'NormalisedData(Secondary)'!AU39</f>
        <v>-0.57905821003428548</v>
      </c>
      <c r="H45" s="37" t="str">
        <f>'NormalisedData(Secondary)'!BC39</f>
        <v>N/A</v>
      </c>
      <c r="I45" s="37">
        <f>'NormalisedData(Secondary)'!BK39</f>
        <v>0.34323599064438426</v>
      </c>
      <c r="J45" s="37">
        <f>'NormalisedData(Primary)'!B40</f>
        <v>-0.45047774158846116</v>
      </c>
      <c r="K45" s="37">
        <f>'NormalisedData(Primary)'!BA40</f>
        <v>-1.7975505474956934</v>
      </c>
      <c r="L45" s="37">
        <f>'NormalisedData(Secondary)'!BS39</f>
        <v>-0.28388398083383826</v>
      </c>
      <c r="M45" s="37">
        <f>'NormalisedData(Secondary)'!G124</f>
        <v>0.24532672583561183</v>
      </c>
      <c r="N45" s="37">
        <f>'NormalisedData(Secondary)'!O124</f>
        <v>-0.86219323711737994</v>
      </c>
      <c r="O45" s="37">
        <f>'NormalisedData(Secondary)'!W124</f>
        <v>0.4127431622530619</v>
      </c>
      <c r="P45" s="37">
        <f>'NormalisedData(Secondary)'!AE124</f>
        <v>0.30221016889298835</v>
      </c>
      <c r="Q45" s="37">
        <f>'NormalisedData(Secondary)'!AM124</f>
        <v>0.10548236951552979</v>
      </c>
      <c r="R45" s="37">
        <f>'NormalisedData(Secondary)'!AU124</f>
        <v>-0.113937530027858</v>
      </c>
      <c r="S45" s="37">
        <f>'NormalisedData(Primary)'!S40</f>
        <v>0.31516499167993689</v>
      </c>
      <c r="T45" s="37">
        <f>'NormalisedData(Primary)'!T40</f>
        <v>-1.0725865193865659E-2</v>
      </c>
      <c r="U45" s="37">
        <f>'NormalisedData(Primary)'!U40</f>
        <v>0.39018207553569201</v>
      </c>
      <c r="V45" s="37">
        <f>'NormalisedData(Secondary)'!BC124</f>
        <v>0.94731212545825416</v>
      </c>
      <c r="W45" s="37" t="str">
        <f>'NormalisedData(Secondary)'!G208</f>
        <v>N/A</v>
      </c>
      <c r="X45" s="37">
        <f>'NormalisedData(Secondary)'!O208</f>
        <v>1.1937906676412882</v>
      </c>
      <c r="Y45" s="37">
        <f>'NormalisedData(Secondary)'!W208</f>
        <v>0.3544925825030818</v>
      </c>
      <c r="Z45" s="37">
        <f>'NormalisedData(Primary)'!AL40</f>
        <v>-0.84612743276624325</v>
      </c>
      <c r="AA45" s="37">
        <f>'NormalisedData(Primary)'!AM40</f>
        <v>-1.7625487256953212</v>
      </c>
      <c r="AB45" s="37">
        <f>'NormalisedData(Primary)'!AN40</f>
        <v>-2.2237616156833333</v>
      </c>
      <c r="AC45" s="37">
        <f>'NormalisedData(Primary)'!AO40</f>
        <v>1.0339926069792902</v>
      </c>
      <c r="AD45" s="37">
        <f>'NormalisedData(Primary)'!AP40</f>
        <v>0.61165937228032918</v>
      </c>
      <c r="AE45" s="37">
        <f>'NormalisedData(Secondary)'!AE208</f>
        <v>-1.6023813037556225</v>
      </c>
      <c r="AF45" s="37">
        <f>'NormalisedData(Secondary)'!AM208</f>
        <v>-1.3403074495982077</v>
      </c>
      <c r="AG45" s="37">
        <f>'NormalisedData(Secondary)'!AU208</f>
        <v>-1.5834485690237718</v>
      </c>
      <c r="AH45" s="37">
        <f>'NormalisedData(Secondary)'!BC208</f>
        <v>-1.2189755597973977</v>
      </c>
      <c r="AI45" s="37">
        <f>'NormalisedData(Secondary)'!BK208</f>
        <v>-1.1185128288500328</v>
      </c>
      <c r="AJ45" s="37">
        <f>'NormalisedData(Primary)'!H40</f>
        <v>-1.4047373311932585</v>
      </c>
      <c r="AK45" s="37">
        <f>'NormalisedData(Primary)'!K40</f>
        <v>-0.4562035413396251</v>
      </c>
      <c r="AL45" s="37">
        <f>'NormalisedData(Primary)'!L40</f>
        <v>-0.61439177888356711</v>
      </c>
      <c r="AM45" s="37">
        <f>'NormalisedData(Primary)'!BV40</f>
        <v>0.20217388905170058</v>
      </c>
      <c r="AN45" s="37">
        <f>'NormalisedData(Primary)'!BW40</f>
        <v>-1.9104885981990527</v>
      </c>
      <c r="AO45" s="37">
        <f>'NormalisedData(Primary)'!BX40</f>
        <v>-0.79284141948787024</v>
      </c>
      <c r="AP45" s="37">
        <f>'NormalisedData(Secondary)'!G295</f>
        <v>0.15906194245932739</v>
      </c>
      <c r="AQ45" s="37">
        <f>'NormalisedData(Secondary)'!O295</f>
        <v>0.91712445134234699</v>
      </c>
      <c r="AR45" s="37">
        <f>'NormalisedData(Primary)'!C40</f>
        <v>1.0887141042509714</v>
      </c>
      <c r="AS45" s="37">
        <f>'NormalisedData(Primary)'!D40</f>
        <v>-0.34944984267998347</v>
      </c>
      <c r="AT45" s="37">
        <f>'NormalisedData(Primary)'!E40</f>
        <v>-0.36203659678369843</v>
      </c>
      <c r="AU45" s="37">
        <f>'NormalisedData(Primary)'!F40</f>
        <v>0.35229797546757918</v>
      </c>
      <c r="AV45" s="37">
        <f>'NormalisedData(Primary)'!O40</f>
        <v>0.17273416179366285</v>
      </c>
      <c r="AW45" s="37">
        <f>'NormalisedData(Primary)'!P40</f>
        <v>-0.56408488585612315</v>
      </c>
      <c r="AX45" s="37">
        <f>'NormalisedData(Primary)'!Q40</f>
        <v>1.0362574905961039</v>
      </c>
      <c r="AY45" s="37">
        <f>'NormalisedData(Primary)'!AQ40</f>
        <v>1.1235446358924945</v>
      </c>
      <c r="AZ45" s="37">
        <f>'NormalisedData(Primary)'!AR40</f>
        <v>-0.10067912160171522</v>
      </c>
      <c r="BA45" s="37">
        <f>'NormalisedData(Primary)'!AS40</f>
        <v>-0.58089281897474621</v>
      </c>
      <c r="BB45" s="37">
        <f>'NormalisedData(Primary)'!AT40</f>
        <v>-0.46200051517186763</v>
      </c>
      <c r="BC45" s="37">
        <f>'NormalisedData(Primary)'!BU40</f>
        <v>-1.2672883764564923E-2</v>
      </c>
      <c r="BD45" s="37">
        <f>'NormalisedData(Primary)'!N40</f>
        <v>1.7327235868929536E-2</v>
      </c>
      <c r="BE45" s="37">
        <f>'NormalisedData(Primary)'!AU40</f>
        <v>1.4413434504236664</v>
      </c>
      <c r="BF45" s="37">
        <f>'NormalisedData(Secondary)'!W295</f>
        <v>9.8080407931217625E-2</v>
      </c>
      <c r="BG45" s="37" t="str">
        <f>'NormalisedData(Secondary)'!AE295</f>
        <v>N/A</v>
      </c>
      <c r="BH45" s="13">
        <f>'NormalisedData(Secondary)'!AM295</f>
        <v>-1.2859930737380258</v>
      </c>
      <c r="BI45" s="13">
        <f>'NormalisedData(Primary)'!AZ40</f>
        <v>0.74277166928694971</v>
      </c>
      <c r="BJ45" s="13">
        <f>'NormalisedData(Primary)'!AW40</f>
        <v>1.1777224882154171</v>
      </c>
      <c r="BK45" s="13">
        <f>'NormalisedData(Secondary)'!AU295</f>
        <v>-0.82551969924661528</v>
      </c>
      <c r="BL45" s="13">
        <f>'NormalisedData(Secondary)'!BC295</f>
        <v>-0.31078673119061612</v>
      </c>
      <c r="BM45" s="13">
        <f>'NormalisedData(Secondary)'!G380</f>
        <v>-0.63084054745609486</v>
      </c>
      <c r="BN45" s="13">
        <f>'NormalisedData(Primary)'!R40</f>
        <v>0.61516991968392809</v>
      </c>
      <c r="BO45" s="13">
        <f>'NormalisedData(Primary)'!M40</f>
        <v>-0.36840091622262211</v>
      </c>
      <c r="BP45" s="13">
        <f>'NormalisedData(Primary)'!CD40</f>
        <v>-2.9004551352481502E-2</v>
      </c>
      <c r="BQ45" s="13">
        <f>'NormalisedData(Primary)'!I40</f>
        <v>6.7856090728051058E-2</v>
      </c>
      <c r="BR45" s="13">
        <f>'NormalisedData(Primary)'!J40</f>
        <v>1.4850402637946962</v>
      </c>
      <c r="BS45" s="13">
        <f>'NormalisedData(Primary)'!BY40</f>
        <v>-0.99979268217112804</v>
      </c>
      <c r="BT45" s="13">
        <f>'NormalisedData(Primary)'!CE40</f>
        <v>-0.74322408058138845</v>
      </c>
      <c r="BU45" s="13">
        <f>'NormalisedData(Primary)'!BZ40</f>
        <v>-0.71403369383688886</v>
      </c>
      <c r="BV45" s="13">
        <f>'NormalisedData(Secondary)'!O380</f>
        <v>1.911521793699168</v>
      </c>
      <c r="BW45" s="13">
        <f>'NormalisedData(Secondary)'!W380</f>
        <v>0.49116074975094287</v>
      </c>
      <c r="BX45" s="13">
        <f>'NormalisedData(Primary)'!AB40</f>
        <v>-0.75510270369524135</v>
      </c>
      <c r="BY45" s="13">
        <f>'NormalisedData(Primary)'!AC40</f>
        <v>-0.75623100503081186</v>
      </c>
      <c r="BZ45" s="13">
        <f>'NormalisedData(Primary)'!AD40</f>
        <v>-0.3043388370054782</v>
      </c>
      <c r="CA45" s="13">
        <f>'NormalisedData(Primary)'!AE40</f>
        <v>0.21603704761949211</v>
      </c>
      <c r="CB45" s="13">
        <f>'NormalisedData(Primary)'!AF40</f>
        <v>-0.6225414870681345</v>
      </c>
      <c r="CC45" s="13">
        <f>'NormalisedData(Primary)'!AG40</f>
        <v>0.53519860175205902</v>
      </c>
      <c r="CD45" s="13">
        <f>'NormalisedData(Primary)'!AH40</f>
        <v>-0.44543440891524955</v>
      </c>
      <c r="CE45" s="13">
        <f>'NormalisedData(Primary)'!CA40</f>
        <v>-0.87202205070772798</v>
      </c>
      <c r="CF45" s="13">
        <f>'NormalisedData(Primary)'!AI40</f>
        <v>-2.2194888027261284</v>
      </c>
      <c r="CG45" s="13">
        <f>'NormalisedData(Primary)'!AJ40</f>
        <v>-0.64760927281432656</v>
      </c>
      <c r="CH45" s="13">
        <f>'NormalisedData(Primary)'!AK40</f>
        <v>-1.1338599639428522</v>
      </c>
      <c r="CI45" s="13">
        <f>'NormalisedData(Primary)'!AY40</f>
        <v>0.62285472805554032</v>
      </c>
      <c r="CJ45" s="13">
        <f>'NormalisedData(Primary)'!G40</f>
        <v>-0.58013766840443148</v>
      </c>
      <c r="CK45" s="13">
        <f>'NormalisedData(Primary)'!AV40</f>
        <v>1.0572659253303203</v>
      </c>
      <c r="CL45" s="13">
        <f>'NormalisedData(Primary)'!AX40</f>
        <v>1.4666090182170821</v>
      </c>
      <c r="CM45" s="13">
        <f>'NormalisedData(Primary)'!CB40</f>
        <v>-0.49701142193808334</v>
      </c>
      <c r="CN45" s="13">
        <f>'NormalisedData(Primary)'!CC40</f>
        <v>-0.42686974853903881</v>
      </c>
    </row>
    <row r="46" spans="1:92">
      <c r="A46" s="16" t="s">
        <v>48</v>
      </c>
      <c r="B46" s="37">
        <f>'NormalisedData(Secondary)'!G40</f>
        <v>-0.55012023114257691</v>
      </c>
      <c r="C46" s="37">
        <f>'NormalisedData(Secondary)'!O40</f>
        <v>-0.99063170279576729</v>
      </c>
      <c r="D46" s="37">
        <f>'NormalisedData(Secondary)'!W40</f>
        <v>-0.38604847204326459</v>
      </c>
      <c r="E46" s="37">
        <f>'NormalisedData(Secondary)'!AE40</f>
        <v>-0.5597714495212418</v>
      </c>
      <c r="F46" s="37">
        <f>'NormalisedData(Secondary)'!AM40</f>
        <v>-0.45230206258221856</v>
      </c>
      <c r="G46" s="37">
        <f>'NormalisedData(Secondary)'!AU40</f>
        <v>-0.58332612736366329</v>
      </c>
      <c r="H46" s="37">
        <f>'NormalisedData(Secondary)'!BC40</f>
        <v>-2.1502584627738179</v>
      </c>
      <c r="I46" s="37">
        <f>'NormalisedData(Secondary)'!BK40</f>
        <v>0.34323599064438426</v>
      </c>
      <c r="J46" s="37">
        <f>'NormalisedData(Primary)'!B41</f>
        <v>-1.8431761029879019</v>
      </c>
      <c r="K46" s="37">
        <f>'NormalisedData(Primary)'!BA41</f>
        <v>1.6609196270209614</v>
      </c>
      <c r="L46" s="37">
        <f>'NormalisedData(Secondary)'!BS40</f>
        <v>-1.0216682279937963</v>
      </c>
      <c r="M46" s="37">
        <f>'NormalisedData(Secondary)'!G125</f>
        <v>-1.4047651548788551</v>
      </c>
      <c r="N46" s="37">
        <f>'NormalisedData(Secondary)'!O125</f>
        <v>-0.72261795163200204</v>
      </c>
      <c r="O46" s="37">
        <f>'NormalisedData(Secondary)'!W125</f>
        <v>-0.81061760505831582</v>
      </c>
      <c r="P46" s="37">
        <f>'NormalisedData(Secondary)'!AE125</f>
        <v>9.7567097808013203E-2</v>
      </c>
      <c r="Q46" s="37">
        <f>'NormalisedData(Secondary)'!AM125</f>
        <v>-5.7858305551058913E-2</v>
      </c>
      <c r="R46" s="37">
        <f>'NormalisedData(Secondary)'!AU125</f>
        <v>-0.51519578795205057</v>
      </c>
      <c r="S46" s="37">
        <f>'NormalisedData(Primary)'!S41</f>
        <v>0.31516499167993689</v>
      </c>
      <c r="T46" s="37">
        <f>'NormalisedData(Primary)'!T41</f>
        <v>-1.0725865193865659E-2</v>
      </c>
      <c r="U46" s="37">
        <f>'NormalisedData(Primary)'!U41</f>
        <v>-0.93774851767401624</v>
      </c>
      <c r="V46" s="37">
        <f>'NormalisedData(Secondary)'!BC125</f>
        <v>0.29367781268348009</v>
      </c>
      <c r="W46" s="37">
        <f>'NormalisedData(Secondary)'!G209</f>
        <v>-0.88060917908683178</v>
      </c>
      <c r="X46" s="37">
        <f>'NormalisedData(Secondary)'!O209</f>
        <v>0.74139274113059606</v>
      </c>
      <c r="Y46" s="37">
        <f>'NormalisedData(Secondary)'!W209</f>
        <v>-0.92071519742070851</v>
      </c>
      <c r="Z46" s="37">
        <f>'NormalisedData(Primary)'!AL41</f>
        <v>0.1883830888045597</v>
      </c>
      <c r="AA46" s="37">
        <f>'NormalisedData(Primary)'!AM41</f>
        <v>-0.4105937372358418</v>
      </c>
      <c r="AB46" s="37">
        <f>'NormalisedData(Primary)'!AN41</f>
        <v>-0.65473120740502333</v>
      </c>
      <c r="AC46" s="37">
        <f>'NormalisedData(Primary)'!AO41</f>
        <v>-0.93999327907208174</v>
      </c>
      <c r="AD46" s="37">
        <f>'NormalisedData(Primary)'!AP41</f>
        <v>0.61165937228032918</v>
      </c>
      <c r="AE46" s="37">
        <f>'NormalisedData(Secondary)'!AE209</f>
        <v>9.4932771515685202E-2</v>
      </c>
      <c r="AF46" s="37">
        <f>'NormalisedData(Secondary)'!AM209</f>
        <v>-0.86402426787028541</v>
      </c>
      <c r="AG46" s="37">
        <f>'NormalisedData(Secondary)'!AU209</f>
        <v>-0.57749300752631683</v>
      </c>
      <c r="AH46" s="37">
        <f>'NormalisedData(Secondary)'!BC209</f>
        <v>-7.0870672081244104E-2</v>
      </c>
      <c r="AI46" s="37">
        <f>'NormalisedData(Secondary)'!BK209</f>
        <v>-0.53737738567230142</v>
      </c>
      <c r="AJ46" s="37">
        <f>'NormalisedData(Primary)'!H41</f>
        <v>-0.15092219260754028</v>
      </c>
      <c r="AK46" s="37">
        <f>'NormalisedData(Primary)'!K41</f>
        <v>-0.4562035413396251</v>
      </c>
      <c r="AL46" s="37">
        <f>'NormalisedData(Primary)'!L41</f>
        <v>-0.61439177888356711</v>
      </c>
      <c r="AM46" s="37">
        <f>'NormalisedData(Primary)'!BV41</f>
        <v>0.96155874061174629</v>
      </c>
      <c r="AN46" s="37">
        <f>'NormalisedData(Primary)'!BW41</f>
        <v>-0.36605162117724649</v>
      </c>
      <c r="AO46" s="37">
        <f>'NormalisedData(Primary)'!BX41</f>
        <v>0.97157445625103134</v>
      </c>
      <c r="AP46" s="37">
        <f>'NormalisedData(Secondary)'!G296</f>
        <v>-0.72542053270385221</v>
      </c>
      <c r="AQ46" s="37">
        <f>'NormalisedData(Secondary)'!O296</f>
        <v>-0.58622556760303945</v>
      </c>
      <c r="AR46" s="37">
        <f>'NormalisedData(Primary)'!C41</f>
        <v>-0.4161637531607808</v>
      </c>
      <c r="AS46" s="37">
        <f>'NormalisedData(Primary)'!D41</f>
        <v>-0.34944984267998347</v>
      </c>
      <c r="AT46" s="37">
        <f>'NormalisedData(Primary)'!E41</f>
        <v>-0.36203659678369843</v>
      </c>
      <c r="AU46" s="37">
        <f>'NormalisedData(Primary)'!F41</f>
        <v>-0.3191405189529834</v>
      </c>
      <c r="AV46" s="37">
        <f>'NormalisedData(Primary)'!O41</f>
        <v>0.75571195784727496</v>
      </c>
      <c r="AW46" s="37">
        <f>'NormalisedData(Primary)'!P41</f>
        <v>1.6265735407221087</v>
      </c>
      <c r="AX46" s="37">
        <f>'NormalisedData(Primary)'!Q41</f>
        <v>1.0362574905961039</v>
      </c>
      <c r="AY46" s="37">
        <f>'NormalisedData(Primary)'!AQ41</f>
        <v>-0.96514326099617564</v>
      </c>
      <c r="AZ46" s="37">
        <f>'NormalisedData(Primary)'!AR41</f>
        <v>-1.7996392986306571</v>
      </c>
      <c r="BA46" s="37">
        <f>'NormalisedData(Primary)'!AS41</f>
        <v>-1.479981704394258</v>
      </c>
      <c r="BB46" s="37">
        <f>'NormalisedData(Primary)'!AT41</f>
        <v>-0.46200051517186763</v>
      </c>
      <c r="BC46" s="37">
        <f>'NormalisedData(Primary)'!BU41</f>
        <v>0.62822062356631492</v>
      </c>
      <c r="BD46" s="37">
        <f>'NormalisedData(Primary)'!N41</f>
        <v>-0.68442581682271353</v>
      </c>
      <c r="BE46" s="37">
        <f>'NormalisedData(Primary)'!AU41</f>
        <v>-8.6782459056922445E-2</v>
      </c>
      <c r="BF46" s="37">
        <f>'NormalisedData(Secondary)'!W296</f>
        <v>-0.61661962191415731</v>
      </c>
      <c r="BG46" s="37">
        <f>'NormalisedData(Secondary)'!AE296</f>
        <v>5.0648944598318674E-2</v>
      </c>
      <c r="BH46" s="13">
        <f>'NormalisedData(Secondary)'!AM296</f>
        <v>-1.2412686757254074</v>
      </c>
      <c r="BI46" s="13">
        <f>'NormalisedData(Primary)'!AZ41</f>
        <v>0.74277166928694971</v>
      </c>
      <c r="BJ46" s="13">
        <f>'NormalisedData(Primary)'!AW41</f>
        <v>-1.1489975494784559</v>
      </c>
      <c r="BK46" s="13">
        <f>'NormalisedData(Secondary)'!AU296</f>
        <v>-0.95281530127050573</v>
      </c>
      <c r="BL46" s="13">
        <f>'NormalisedData(Secondary)'!BC296</f>
        <v>0.29217674728698628</v>
      </c>
      <c r="BM46" s="13">
        <f>'NormalisedData(Secondary)'!G381</f>
        <v>-0.83076784192212827</v>
      </c>
      <c r="BN46" s="13">
        <f>'NormalisedData(Primary)'!R41</f>
        <v>0.61516991968392809</v>
      </c>
      <c r="BO46" s="13">
        <f>'NormalisedData(Primary)'!M41</f>
        <v>0.37761093912818772</v>
      </c>
      <c r="BP46" s="13">
        <f>'NormalisedData(Primary)'!CD41</f>
        <v>0.5293330621827872</v>
      </c>
      <c r="BQ46" s="13">
        <f>'NormalisedData(Primary)'!I41</f>
        <v>0.98391331555674</v>
      </c>
      <c r="BR46" s="13">
        <f>'NormalisedData(Primary)'!J41</f>
        <v>-0.10607430455676391</v>
      </c>
      <c r="BS46" s="13">
        <f>'NormalisedData(Primary)'!BY41</f>
        <v>2.010756232299475</v>
      </c>
      <c r="BT46" s="13">
        <f>'NormalisedData(Primary)'!CE41</f>
        <v>-0.23225752518168388</v>
      </c>
      <c r="BU46" s="13">
        <f>'NormalisedData(Primary)'!BZ41</f>
        <v>0.56458478117335409</v>
      </c>
      <c r="BV46" s="13">
        <f>'NormalisedData(Secondary)'!O381</f>
        <v>-1.0778946878957203</v>
      </c>
      <c r="BW46" s="13">
        <f>'NormalisedData(Secondary)'!W381</f>
        <v>-2.5514844142905797E-2</v>
      </c>
      <c r="BX46" s="13">
        <f>'NormalisedData(Primary)'!AB41</f>
        <v>-5.6093343703075019E-2</v>
      </c>
      <c r="BY46" s="13">
        <f>'NormalisedData(Primary)'!AC41</f>
        <v>-0.75623100503081186</v>
      </c>
      <c r="BZ46" s="13">
        <f>'NormalisedData(Primary)'!AD41</f>
        <v>-0.3043388370054782</v>
      </c>
      <c r="CA46" s="13">
        <f>'NormalisedData(Primary)'!AE41</f>
        <v>-0.4839229866676622</v>
      </c>
      <c r="CB46" s="13">
        <f>'NormalisedData(Primary)'!AF41</f>
        <v>0.15925479901742978</v>
      </c>
      <c r="CC46" s="13">
        <f>'NormalisedData(Primary)'!AG41</f>
        <v>-8.855804201652788E-2</v>
      </c>
      <c r="CD46" s="13">
        <f>'NormalisedData(Primary)'!AH41</f>
        <v>-0.44543440891524955</v>
      </c>
      <c r="CE46" s="13">
        <f>'NormalisedData(Primary)'!CA41</f>
        <v>-0.36334252112821996</v>
      </c>
      <c r="CF46" s="13">
        <f>'NormalisedData(Primary)'!AI41</f>
        <v>0.19596254304299787</v>
      </c>
      <c r="CG46" s="13">
        <f>'NormalisedData(Primary)'!AJ41</f>
        <v>-4.4662708469953495E-2</v>
      </c>
      <c r="CH46" s="13">
        <f>'NormalisedData(Primary)'!AK41</f>
        <v>-0.48249360167780952</v>
      </c>
      <c r="CI46" s="13">
        <f>'NormalisedData(Primary)'!AY41</f>
        <v>0.62285472805554032</v>
      </c>
      <c r="CJ46" s="13">
        <f>'NormalisedData(Primary)'!G41</f>
        <v>-0.58013766840443148</v>
      </c>
      <c r="CK46" s="13">
        <f>'NormalisedData(Primary)'!AV41</f>
        <v>-0.1266770233114668</v>
      </c>
      <c r="CL46" s="13">
        <f>'NormalisedData(Primary)'!AX41</f>
        <v>-9.2384820045170665E-2</v>
      </c>
      <c r="CM46" s="13">
        <f>'NormalisedData(Primary)'!CB41</f>
        <v>-0.49701142193808334</v>
      </c>
      <c r="CN46" s="13">
        <f>'NormalisedData(Primary)'!CC41</f>
        <v>0.48615721361390535</v>
      </c>
    </row>
    <row r="47" spans="1:92">
      <c r="A47" s="16" t="s">
        <v>49</v>
      </c>
      <c r="B47" s="37">
        <f>'NormalisedData(Secondary)'!G41</f>
        <v>0.47023723519570043</v>
      </c>
      <c r="C47" s="37">
        <f>'NormalisedData(Secondary)'!O41</f>
        <v>0.16556570101523169</v>
      </c>
      <c r="D47" s="37">
        <f>'NormalisedData(Secondary)'!W41</f>
        <v>-0.36106573751469329</v>
      </c>
      <c r="E47" s="37">
        <f>'NormalisedData(Secondary)'!AE41</f>
        <v>5.9179187477381809</v>
      </c>
      <c r="F47" s="37">
        <f>'NormalisedData(Secondary)'!AM41</f>
        <v>4.056438001846463E-2</v>
      </c>
      <c r="G47" s="37">
        <f>'NormalisedData(Secondary)'!AU41</f>
        <v>3.0657773169997173</v>
      </c>
      <c r="H47" s="37">
        <f>'NormalisedData(Secondary)'!BC41</f>
        <v>0.65146644875783721</v>
      </c>
      <c r="I47" s="37">
        <f>'NormalisedData(Secondary)'!BK41</f>
        <v>0.34323599064438426</v>
      </c>
      <c r="J47" s="37">
        <f>'NormalisedData(Primary)'!B42</f>
        <v>0.94222061981097971</v>
      </c>
      <c r="K47" s="37">
        <f>'NormalisedData(Primary)'!BA42</f>
        <v>1.6609196270209614</v>
      </c>
      <c r="L47" s="37">
        <f>'NormalisedData(Secondary)'!BS41</f>
        <v>1.8520055385513614</v>
      </c>
      <c r="M47" s="37">
        <f>'NormalisedData(Secondary)'!G126</f>
        <v>1.4864381789048291</v>
      </c>
      <c r="N47" s="37">
        <f>'NormalisedData(Secondary)'!O126</f>
        <v>2.1275454750360048</v>
      </c>
      <c r="O47" s="37">
        <f>'NormalisedData(Secondary)'!W126</f>
        <v>0.41780467516944714</v>
      </c>
      <c r="P47" s="37">
        <f>'NormalisedData(Secondary)'!AE126</f>
        <v>0.2918065292521726</v>
      </c>
      <c r="Q47" s="37">
        <f>'NormalisedData(Secondary)'!AM126</f>
        <v>0.20692923906201827</v>
      </c>
      <c r="R47" s="37">
        <f>'NormalisedData(Secondary)'!AU126</f>
        <v>1.4108438500840739</v>
      </c>
      <c r="S47" s="37">
        <f>'NormalisedData(Primary)'!S42</f>
        <v>1.0445468295677907</v>
      </c>
      <c r="T47" s="37">
        <f>'NormalisedData(Primary)'!T42</f>
        <v>1.7268642962123635</v>
      </c>
      <c r="U47" s="37">
        <f>'NormalisedData(Primary)'!U42</f>
        <v>1.7181126687454005</v>
      </c>
      <c r="V47" s="37" t="str">
        <f>'NormalisedData(Secondary)'!BC126</f>
        <v>N/A</v>
      </c>
      <c r="W47" s="37">
        <f>'NormalisedData(Secondary)'!G210</f>
        <v>0.35422062650271868</v>
      </c>
      <c r="X47" s="37" t="str">
        <f>'NormalisedData(Secondary)'!O210</f>
        <v>N/A</v>
      </c>
      <c r="Y47" s="37">
        <f>'NormalisedData(Secondary)'!W210</f>
        <v>-1.4451909560414105</v>
      </c>
      <c r="Z47" s="37">
        <f>'NormalisedData(Primary)'!AL42</f>
        <v>0.96426597998266195</v>
      </c>
      <c r="AA47" s="37">
        <f>'NormalisedData(Primary)'!AM42</f>
        <v>0.94136125122363756</v>
      </c>
      <c r="AB47" s="37">
        <f>'NormalisedData(Primary)'!AN42</f>
        <v>0.91429920087328675</v>
      </c>
      <c r="AC47" s="37">
        <f>'NormalisedData(Primary)'!AO42</f>
        <v>1.0339926069792902</v>
      </c>
      <c r="AD47" s="37">
        <f>'NormalisedData(Primary)'!AP42</f>
        <v>-0.25754078832855964</v>
      </c>
      <c r="AE47" s="37">
        <f>'NormalisedData(Secondary)'!AE210</f>
        <v>0.30149738771439277</v>
      </c>
      <c r="AF47" s="37">
        <f>'NormalisedData(Secondary)'!AM210</f>
        <v>-0.62121323404820772</v>
      </c>
      <c r="AG47" s="37">
        <f>'NormalisedData(Secondary)'!AU210</f>
        <v>0.93144033471986565</v>
      </c>
      <c r="AH47" s="37">
        <f>'NormalisedData(Secondary)'!BC210</f>
        <v>0.50318177177683265</v>
      </c>
      <c r="AI47" s="37">
        <f>'NormalisedData(Secondary)'!BK210</f>
        <v>0.91807894949354785</v>
      </c>
      <c r="AJ47" s="37">
        <f>'NormalisedData(Primary)'!H42</f>
        <v>-1.4047373311932585</v>
      </c>
      <c r="AK47" s="37">
        <f>'NormalisedData(Primary)'!K42</f>
        <v>1.1229625632975384</v>
      </c>
      <c r="AL47" s="37">
        <f>'NormalisedData(Primary)'!L42</f>
        <v>0.77765672711836131</v>
      </c>
      <c r="AM47" s="37">
        <f>'NormalisedData(Primary)'!BV42</f>
        <v>0.58186631483172346</v>
      </c>
      <c r="AN47" s="37">
        <f>'NormalisedData(Primary)'!BW42</f>
        <v>0.4061668673336567</v>
      </c>
      <c r="AO47" s="37">
        <f>'NormalisedData(Primary)'!BX42</f>
        <v>-8.7075069192309576E-2</v>
      </c>
      <c r="AP47" s="37">
        <f>'NormalisedData(Secondary)'!G297</f>
        <v>-0.50744296234745179</v>
      </c>
      <c r="AQ47" s="37">
        <f>'NormalisedData(Secondary)'!O297</f>
        <v>1.8360040180369344</v>
      </c>
      <c r="AR47" s="37">
        <f>'NormalisedData(Primary)'!C42</f>
        <v>1.0887141042509714</v>
      </c>
      <c r="AS47" s="37">
        <f>'NormalisedData(Primary)'!D42</f>
        <v>1.1247916811261969</v>
      </c>
      <c r="AT47" s="37">
        <f>'NormalisedData(Primary)'!E42</f>
        <v>1.1813825789783845</v>
      </c>
      <c r="AU47" s="37">
        <f>'NormalisedData(Primary)'!F42</f>
        <v>2.0308942115189859</v>
      </c>
      <c r="AV47" s="37">
        <f>'NormalisedData(Primary)'!O42</f>
        <v>1.6301786519276933</v>
      </c>
      <c r="AW47" s="37">
        <f>'NormalisedData(Primary)'!P42</f>
        <v>0.68771992933143788</v>
      </c>
      <c r="AX47" s="37">
        <f>'NormalisedData(Primary)'!Q42</f>
        <v>1.0362574905961039</v>
      </c>
      <c r="AY47" s="37">
        <f>'NormalisedData(Primary)'!AQ42</f>
        <v>1.1235446358924945</v>
      </c>
      <c r="AZ47" s="37">
        <f>'NormalisedData(Primary)'!AR42</f>
        <v>1.5982810554272266</v>
      </c>
      <c r="BA47" s="37">
        <f>'NormalisedData(Primary)'!AS42</f>
        <v>1.849977130492831E-2</v>
      </c>
      <c r="BB47" s="37">
        <f>'NormalisedData(Primary)'!AT42</f>
        <v>0.17769250583533364</v>
      </c>
      <c r="BC47" s="37">
        <f>'NormalisedData(Primary)'!BU42</f>
        <v>1.0168915247863326</v>
      </c>
      <c r="BD47" s="37">
        <f>'NormalisedData(Primary)'!N42</f>
        <v>1.069956814906394</v>
      </c>
      <c r="BE47" s="37">
        <f>'NormalisedData(Primary)'!AU42</f>
        <v>1.4413434504236664</v>
      </c>
      <c r="BF47" s="37">
        <f>'NormalisedData(Secondary)'!W297</f>
        <v>1.1348994891613722</v>
      </c>
      <c r="BG47" s="37">
        <f>'NormalisedData(Secondary)'!AE297</f>
        <v>-0.19423413521410415</v>
      </c>
      <c r="BH47" s="13">
        <f>'NormalisedData(Secondary)'!AM297</f>
        <v>1.9727505678965307</v>
      </c>
      <c r="BI47" s="13">
        <f>'NormalisedData(Primary)'!AZ42</f>
        <v>0.74277166928694971</v>
      </c>
      <c r="BJ47" s="13">
        <f>'NormalisedData(Primary)'!AW42</f>
        <v>1.1777224882154171</v>
      </c>
      <c r="BK47" s="13">
        <f>'NormalisedData(Secondary)'!AU297</f>
        <v>1.7736492367623673</v>
      </c>
      <c r="BL47" s="13">
        <f>'NormalisedData(Secondary)'!BC297</f>
        <v>0.89514022576458996</v>
      </c>
      <c r="BM47" s="13">
        <f>'NormalisedData(Secondary)'!G382</f>
        <v>1.0852020633773571</v>
      </c>
      <c r="BN47" s="13">
        <f>'NormalisedData(Primary)'!R42</f>
        <v>1.3024632092618338</v>
      </c>
      <c r="BO47" s="13">
        <f>'NormalisedData(Primary)'!M42</f>
        <v>1.4966287221544026</v>
      </c>
      <c r="BP47" s="13">
        <f>'NormalisedData(Primary)'!CD42</f>
        <v>0.5293330621827872</v>
      </c>
      <c r="BQ47" s="13">
        <f>'NormalisedData(Primary)'!I42</f>
        <v>0.98391331555674</v>
      </c>
      <c r="BR47" s="13">
        <f>'NormalisedData(Primary)'!J42</f>
        <v>0.53037152278382005</v>
      </c>
      <c r="BS47" s="13">
        <f>'NormalisedData(Primary)'!BY42</f>
        <v>0.72052098324064517</v>
      </c>
      <c r="BT47" s="13">
        <f>'NormalisedData(Primary)'!CE42</f>
        <v>0.27870903021802063</v>
      </c>
      <c r="BU47" s="13">
        <f>'NormalisedData(Primary)'!BZ42</f>
        <v>0.56458478117335409</v>
      </c>
      <c r="BV47" s="13">
        <f>'NormalisedData(Secondary)'!O382</f>
        <v>2.0872519087325734</v>
      </c>
      <c r="BW47" s="13">
        <f>'NormalisedData(Secondary)'!W382</f>
        <v>1.6536808360121045</v>
      </c>
      <c r="BX47" s="13">
        <f>'NormalisedData(Primary)'!AB42</f>
        <v>0.99242069628517449</v>
      </c>
      <c r="BY47" s="13">
        <f>'NormalisedData(Primary)'!AC42</f>
        <v>1.0244292103033676</v>
      </c>
      <c r="BZ47" s="13">
        <f>'NormalisedData(Primary)'!AD42</f>
        <v>1.1630091271280774</v>
      </c>
      <c r="CA47" s="13">
        <f>'NormalisedData(Primary)'!AE42</f>
        <v>1.2659770990502237</v>
      </c>
      <c r="CB47" s="13">
        <f>'NormalisedData(Primary)'!AF42</f>
        <v>1.3319492281457763</v>
      </c>
      <c r="CC47" s="13">
        <f>'NormalisedData(Primary)'!AG42</f>
        <v>1.4708335674049393</v>
      </c>
      <c r="CD47" s="13">
        <f>'NormalisedData(Primary)'!AH42</f>
        <v>1.358574947191511</v>
      </c>
      <c r="CE47" s="13">
        <f>'NormalisedData(Primary)'!CA42</f>
        <v>0.14533700845128805</v>
      </c>
      <c r="CF47" s="13">
        <f>'NormalisedData(Primary)'!AI42</f>
        <v>1.2311559769440521</v>
      </c>
      <c r="CG47" s="13">
        <f>'NormalisedData(Primary)'!AJ42</f>
        <v>0.55828385587441964</v>
      </c>
      <c r="CH47" s="13">
        <f>'NormalisedData(Primary)'!AK42</f>
        <v>1.1459223039847972</v>
      </c>
      <c r="CI47" s="13">
        <f>'NormalisedData(Primary)'!AY42</f>
        <v>1.4828189264504057</v>
      </c>
      <c r="CJ47" s="13">
        <f>'NormalisedData(Primary)'!G42</f>
        <v>0.94554905694488545</v>
      </c>
      <c r="CK47" s="13">
        <f>'NormalisedData(Primary)'!AV42</f>
        <v>1.0572659253303203</v>
      </c>
      <c r="CL47" s="13">
        <f>'NormalisedData(Primary)'!AX42</f>
        <v>1.4666090182170821</v>
      </c>
      <c r="CM47" s="13">
        <f>'NormalisedData(Primary)'!CB42</f>
        <v>6.5780923491805171E-2</v>
      </c>
      <c r="CN47" s="13">
        <f>'NormalisedData(Primary)'!CC42</f>
        <v>-0.42686974853903881</v>
      </c>
    </row>
    <row r="48" spans="1:92">
      <c r="A48" s="16" t="s">
        <v>190</v>
      </c>
      <c r="B48" s="37">
        <f>'NormalisedData(Secondary)'!G42</f>
        <v>-0.93747815817840341</v>
      </c>
      <c r="C48" s="37">
        <f>'NormalisedData(Secondary)'!O42</f>
        <v>-1.0297514973906414</v>
      </c>
      <c r="D48" s="37">
        <f>'NormalisedData(Secondary)'!W42</f>
        <v>-0.63971056268822701</v>
      </c>
      <c r="E48" s="37">
        <f>'NormalisedData(Secondary)'!AE42</f>
        <v>-0.57643967775478167</v>
      </c>
      <c r="F48" s="37" t="str">
        <f>'NormalisedData(Secondary)'!AM42</f>
        <v>N/A</v>
      </c>
      <c r="G48" s="37">
        <f>'NormalisedData(Secondary)'!AU42</f>
        <v>-0.58769411032828833</v>
      </c>
      <c r="H48" s="37">
        <f>'NormalisedData(Secondary)'!BC42</f>
        <v>-2.4718239593354481</v>
      </c>
      <c r="I48" s="37">
        <f>'NormalisedData(Secondary)'!BK42</f>
        <v>0.34323599064438426</v>
      </c>
      <c r="J48" s="37">
        <f>'NormalisedData(Primary)'!B43</f>
        <v>-0.45047774158846116</v>
      </c>
      <c r="K48" s="37">
        <f>'NormalisedData(Primary)'!BA43</f>
        <v>-0.76000949514069704</v>
      </c>
      <c r="L48" s="37">
        <f>'NormalisedData(Secondary)'!BS42</f>
        <v>-1.028789874452698</v>
      </c>
      <c r="M48" s="37">
        <f>'NormalisedData(Secondary)'!G127</f>
        <v>-2.033138906314687</v>
      </c>
      <c r="N48" s="37">
        <f>'NormalisedData(Secondary)'!O127</f>
        <v>-1.0526052106351473</v>
      </c>
      <c r="O48" s="37">
        <f>'NormalisedData(Secondary)'!W127</f>
        <v>-4.3460681351644661</v>
      </c>
      <c r="P48" s="37">
        <f>'NormalisedData(Secondary)'!AE127</f>
        <v>-1.063138891201197</v>
      </c>
      <c r="Q48" s="37">
        <f>'NormalisedData(Secondary)'!AM127</f>
        <v>-8.6627359515574245</v>
      </c>
      <c r="R48" s="37">
        <f>'NormalisedData(Secondary)'!AU127</f>
        <v>-1.4782156069701125</v>
      </c>
      <c r="S48" s="37">
        <f>'NormalisedData(Primary)'!S43</f>
        <v>0.31516499167993689</v>
      </c>
      <c r="T48" s="37">
        <f>'NormalisedData(Primary)'!T43</f>
        <v>-1.3139184862485376</v>
      </c>
      <c r="U48" s="37">
        <f>'NormalisedData(Primary)'!U43</f>
        <v>-0.14099016174819129</v>
      </c>
      <c r="V48" s="37">
        <f>'NormalisedData(Secondary)'!BC127</f>
        <v>-0.37600243567440345</v>
      </c>
      <c r="W48" s="37">
        <f>'NormalisedData(Secondary)'!G211</f>
        <v>-0.88704502393964813</v>
      </c>
      <c r="X48" s="37" t="str">
        <f>'NormalisedData(Secondary)'!O211</f>
        <v>N/A</v>
      </c>
      <c r="Y48" s="37">
        <f>'NormalisedData(Secondary)'!W211</f>
        <v>-0.15563874603812936</v>
      </c>
      <c r="Z48" s="37">
        <f>'NormalisedData(Primary)'!AL43</f>
        <v>-0.32887217198084173</v>
      </c>
      <c r="AA48" s="37">
        <f>'NormalisedData(Primary)'!AM43</f>
        <v>-0.4105937372358418</v>
      </c>
      <c r="AB48" s="37">
        <f>'NormalisedData(Primary)'!AN43</f>
        <v>-0.65473120740502333</v>
      </c>
      <c r="AC48" s="37">
        <f>'NormalisedData(Primary)'!AO43</f>
        <v>-0.37599731162883265</v>
      </c>
      <c r="AD48" s="37">
        <f>'NormalisedData(Primary)'!AP43</f>
        <v>0.61165937228032918</v>
      </c>
      <c r="AE48" s="37">
        <f>'NormalisedData(Secondary)'!AE211</f>
        <v>7.1289833517038007E-2</v>
      </c>
      <c r="AF48" s="37">
        <f>'NormalisedData(Secondary)'!AM211</f>
        <v>-0.20096336781768806</v>
      </c>
      <c r="AG48" s="37">
        <f>'NormalisedData(Secondary)'!AU211</f>
        <v>-7.4515226777589372E-2</v>
      </c>
      <c r="AH48" s="37">
        <f>'NormalisedData(Secondary)'!BC211</f>
        <v>-0.64492311593932083</v>
      </c>
      <c r="AI48" s="37">
        <f>'NormalisedData(Secondary)'!BK211</f>
        <v>4.8993511948472138E-2</v>
      </c>
      <c r="AJ48" s="37">
        <f>'NormalisedData(Primary)'!H43</f>
        <v>0.78943916133174841</v>
      </c>
      <c r="AK48" s="37">
        <f>'NormalisedData(Primary)'!K43</f>
        <v>-1.0878699831944905</v>
      </c>
      <c r="AL48" s="37">
        <f>'NormalisedData(Primary)'!L43</f>
        <v>8.1632474117397089E-2</v>
      </c>
      <c r="AM48" s="37">
        <f>'NormalisedData(Primary)'!BV43</f>
        <v>0.20217388905170058</v>
      </c>
      <c r="AN48" s="37">
        <f>'NormalisedData(Primary)'!BW43</f>
        <v>-0.752160865432698</v>
      </c>
      <c r="AO48" s="37">
        <f>'NormalisedData(Primary)'!BX43</f>
        <v>0.26580810595547072</v>
      </c>
      <c r="AP48" s="37">
        <f>'NormalisedData(Secondary)'!G298</f>
        <v>-0.72129165793463212</v>
      </c>
      <c r="AQ48" s="37">
        <f>'NormalisedData(Secondary)'!O298</f>
        <v>-1.5051051342976269</v>
      </c>
      <c r="AR48" s="37">
        <f>'NormalisedData(Primary)'!C43</f>
        <v>-1.0181148961254816</v>
      </c>
      <c r="AS48" s="37">
        <f>'NormalisedData(Primary)'!D43</f>
        <v>-1.8236913664861638</v>
      </c>
      <c r="AT48" s="37">
        <f>'NormalisedData(Primary)'!E43</f>
        <v>-1.9054557725457815</v>
      </c>
      <c r="AU48" s="37">
        <f>'NormalisedData(Primary)'!F43</f>
        <v>-1.3262982605838272</v>
      </c>
      <c r="AV48" s="37">
        <f>'NormalisedData(Primary)'!O43</f>
        <v>-0.41024363425994931</v>
      </c>
      <c r="AW48" s="37">
        <f>'NormalisedData(Primary)'!P43</f>
        <v>-0.56408488585612315</v>
      </c>
      <c r="AX48" s="37">
        <f>'NormalisedData(Primary)'!Q43</f>
        <v>-0.52390713279208245</v>
      </c>
      <c r="AY48" s="37">
        <f>'NormalisedData(Primary)'!AQ43</f>
        <v>-1.8602952168056057</v>
      </c>
      <c r="AZ48" s="37">
        <f>'NormalisedData(Primary)'!AR43</f>
        <v>-1.7996392986306571</v>
      </c>
      <c r="BA48" s="37">
        <f>'NormalisedData(Primary)'!AS43</f>
        <v>-1.479981704394258</v>
      </c>
      <c r="BB48" s="37">
        <f>'NormalisedData(Primary)'!AT43</f>
        <v>-2.0612330676898707</v>
      </c>
      <c r="BC48" s="37">
        <f>'NormalisedData(Primary)'!BU43</f>
        <v>-0.94713696542120285</v>
      </c>
      <c r="BD48" s="37">
        <f>'NormalisedData(Primary)'!N43</f>
        <v>-2.4388084485518213</v>
      </c>
      <c r="BE48" s="37">
        <f>'NormalisedData(Primary)'!AU43</f>
        <v>-1.6149083685375114</v>
      </c>
      <c r="BF48" s="37">
        <f>'NormalisedData(Secondary)'!W298</f>
        <v>-1.551067601206968</v>
      </c>
      <c r="BG48" s="37">
        <f>'NormalisedData(Secondary)'!AE298</f>
        <v>-1.756750946585212</v>
      </c>
      <c r="BH48" s="13">
        <f>'NormalisedData(Secondary)'!AM298</f>
        <v>-1.4306603517658101</v>
      </c>
      <c r="BI48" s="13">
        <f>'NormalisedData(Primary)'!AZ43</f>
        <v>-1.4371017079682282</v>
      </c>
      <c r="BJ48" s="13">
        <f>'NormalisedData(Primary)'!AW43</f>
        <v>-0.48422039585163507</v>
      </c>
      <c r="BK48" s="13" t="str">
        <f>'NormalisedData(Secondary)'!AU298</f>
        <v>N/A</v>
      </c>
      <c r="BL48" s="13">
        <f>'NormalisedData(Secondary)'!BC298</f>
        <v>-1.3659728185264219</v>
      </c>
      <c r="BM48" s="13">
        <f>'NormalisedData(Secondary)'!G383</f>
        <v>-1.1306587836211783</v>
      </c>
      <c r="BN48" s="13">
        <f>'NormalisedData(Primary)'!R43</f>
        <v>-1.1030633042608364</v>
      </c>
      <c r="BO48" s="13">
        <f>'NormalisedData(Primary)'!M43</f>
        <v>-0.36840091622262211</v>
      </c>
      <c r="BP48" s="13">
        <f>'NormalisedData(Primary)'!CD43</f>
        <v>1.0876706757180561</v>
      </c>
      <c r="BQ48" s="13">
        <f>'NormalisedData(Primary)'!I43</f>
        <v>-2.0696107672055564</v>
      </c>
      <c r="BR48" s="13">
        <f>'NormalisedData(Primary)'!J43</f>
        <v>-1.6971888729082238</v>
      </c>
      <c r="BS48" s="13">
        <f>'NormalisedData(Primary)'!BY43</f>
        <v>0.72052098324064517</v>
      </c>
      <c r="BT48" s="13">
        <f>'NormalisedData(Primary)'!CE43</f>
        <v>-0.74322408058138845</v>
      </c>
      <c r="BU48" s="13">
        <f>'NormalisedData(Primary)'!BZ43</f>
        <v>-7.47244563317674E-2</v>
      </c>
      <c r="BV48" s="13">
        <f>'NormalisedData(Secondary)'!O383</f>
        <v>-1.2536248029291255</v>
      </c>
      <c r="BW48" s="13">
        <f>'NormalisedData(Secondary)'!W383</f>
        <v>-1.3172038288775298</v>
      </c>
      <c r="BX48" s="13">
        <f>'NormalisedData(Primary)'!AB43</f>
        <v>-1.4541120636874076</v>
      </c>
      <c r="BY48" s="13">
        <f>'NormalisedData(Primary)'!AC43</f>
        <v>-0.75623100503081186</v>
      </c>
      <c r="BZ48" s="13">
        <f>'NormalisedData(Primary)'!AD43</f>
        <v>-0.3043388370054782</v>
      </c>
      <c r="CA48" s="13">
        <f>'NormalisedData(Primary)'!AE43</f>
        <v>-2.2338230723855479</v>
      </c>
      <c r="CB48" s="13">
        <f>'NormalisedData(Primary)'!AF43</f>
        <v>-0.6225414870681345</v>
      </c>
      <c r="CC48" s="13">
        <f>'NormalisedData(Primary)'!AG43</f>
        <v>-0.71231468578511481</v>
      </c>
      <c r="CD48" s="13">
        <f>'NormalisedData(Primary)'!AH43</f>
        <v>-1.1670381513579537</v>
      </c>
      <c r="CE48" s="13">
        <f>'NormalisedData(Primary)'!CA43</f>
        <v>0.14533700845128805</v>
      </c>
      <c r="CF48" s="13">
        <f>'NormalisedData(Primary)'!AI43</f>
        <v>-0.49416641289103824</v>
      </c>
      <c r="CG48" s="13">
        <f>'NormalisedData(Primary)'!AJ43</f>
        <v>-0.64760927281432656</v>
      </c>
      <c r="CH48" s="13">
        <f>'NormalisedData(Primary)'!AK43</f>
        <v>-0.48249360167780952</v>
      </c>
      <c r="CI48" s="13">
        <f>'NormalisedData(Primary)'!AY43</f>
        <v>-1.3837284015324789</v>
      </c>
      <c r="CJ48" s="13">
        <f>'NormalisedData(Primary)'!G43</f>
        <v>-2.1058243937537484</v>
      </c>
      <c r="CK48" s="13">
        <f>'NormalisedData(Primary)'!AV43</f>
        <v>-0.91597232240599158</v>
      </c>
      <c r="CL48" s="13">
        <f>'NormalisedData(Primary)'!AX43</f>
        <v>0.53121271525973046</v>
      </c>
      <c r="CM48" s="13">
        <f>'NormalisedData(Primary)'!CB43</f>
        <v>-0.49701142193808334</v>
      </c>
      <c r="CN48" s="13">
        <f>'NormalisedData(Primary)'!CC43</f>
        <v>-0.42686974853903881</v>
      </c>
    </row>
    <row r="49" spans="1:92">
      <c r="A49" s="16" t="s">
        <v>191</v>
      </c>
      <c r="B49" s="37">
        <f>'NormalisedData(Secondary)'!G43</f>
        <v>0.12067032543166108</v>
      </c>
      <c r="C49" s="37">
        <f>'NormalisedData(Secondary)'!O43</f>
        <v>0.53672699996889839</v>
      </c>
      <c r="D49" s="37">
        <f>'NormalisedData(Secondary)'!W43</f>
        <v>-0.47690932021589949</v>
      </c>
      <c r="E49" s="37">
        <f>'NormalisedData(Secondary)'!AE43</f>
        <v>-0.52669543412031128</v>
      </c>
      <c r="F49" s="37">
        <f>'NormalisedData(Secondary)'!AM43</f>
        <v>-0.22505893266113255</v>
      </c>
      <c r="G49" s="37">
        <f>'NormalisedData(Secondary)'!AU43</f>
        <v>-0.50164823486594778</v>
      </c>
      <c r="H49" s="37">
        <f>'NormalisedData(Secondary)'!BC43</f>
        <v>0.63094099153049932</v>
      </c>
      <c r="I49" s="37">
        <f>'NormalisedData(Secondary)'!BK43</f>
        <v>0.34323599064438426</v>
      </c>
      <c r="J49" s="37">
        <f>'NormalisedData(Primary)'!B44</f>
        <v>0.10660160297131521</v>
      </c>
      <c r="K49" s="37">
        <f>'NormalisedData(Primary)'!BA44</f>
        <v>0.62337857466596491</v>
      </c>
      <c r="L49" s="37">
        <f>'NormalisedData(Secondary)'!BS43</f>
        <v>-0.38587601822322859</v>
      </c>
      <c r="M49" s="37">
        <f>'NormalisedData(Secondary)'!G128</f>
        <v>-0.32832085129165606</v>
      </c>
      <c r="N49" s="37">
        <f>'NormalisedData(Secondary)'!O128</f>
        <v>0.32239183667877963</v>
      </c>
      <c r="O49" s="37">
        <f>'NormalisedData(Secondary)'!W128</f>
        <v>0.38558052283910499</v>
      </c>
      <c r="P49" s="37">
        <f>'NormalisedData(Secondary)'!AE128</f>
        <v>0.27149366891906912</v>
      </c>
      <c r="Q49" s="37">
        <f>'NormalisedData(Secondary)'!AM128</f>
        <v>0.12248124083107229</v>
      </c>
      <c r="R49" s="37">
        <f>'NormalisedData(Secondary)'!AU128</f>
        <v>0.52807568265084992</v>
      </c>
      <c r="S49" s="37">
        <f>'NormalisedData(Primary)'!S44</f>
        <v>0.31516499167993689</v>
      </c>
      <c r="T49" s="37">
        <f>'NormalisedData(Primary)'!T44</f>
        <v>-1.3139184862485376</v>
      </c>
      <c r="U49" s="37">
        <f>'NormalisedData(Primary)'!U44</f>
        <v>-0.93774851767401624</v>
      </c>
      <c r="V49" s="37">
        <f>'NormalisedData(Secondary)'!BC128</f>
        <v>0.5982164398250428</v>
      </c>
      <c r="W49" s="37" t="str">
        <f>'NormalisedData(Secondary)'!G212</f>
        <v>N/A</v>
      </c>
      <c r="X49" s="37" t="str">
        <f>'NormalisedData(Secondary)'!O212</f>
        <v>N/A</v>
      </c>
      <c r="Y49" s="37" t="str">
        <f>'NormalisedData(Secondary)'!W212</f>
        <v>N/A</v>
      </c>
      <c r="Z49" s="37">
        <f>'NormalisedData(Primary)'!AL44</f>
        <v>-0.84612743276624325</v>
      </c>
      <c r="AA49" s="37">
        <f>'NormalisedData(Primary)'!AM44</f>
        <v>-0.9513757326196336</v>
      </c>
      <c r="AB49" s="37">
        <f>'NormalisedData(Primary)'!AN44</f>
        <v>0.91429920087328675</v>
      </c>
      <c r="AC49" s="37">
        <f>'NormalisedData(Primary)'!AO44</f>
        <v>1.0339926069792902</v>
      </c>
      <c r="AD49" s="37">
        <f>'NormalisedData(Primary)'!AP44</f>
        <v>-0.25754078832855964</v>
      </c>
      <c r="AE49" s="37">
        <f>'NormalisedData(Secondary)'!AE212</f>
        <v>-0.83398581879958678</v>
      </c>
      <c r="AF49" s="37">
        <f>'NormalisedData(Secondary)'!AM212</f>
        <v>-1.0694797580274289</v>
      </c>
      <c r="AG49" s="37">
        <f>'NormalisedData(Secondary)'!AU212</f>
        <v>-0.57749300752631683</v>
      </c>
      <c r="AH49" s="37">
        <f>'NormalisedData(Secondary)'!BC212</f>
        <v>-0.64492311593932083</v>
      </c>
      <c r="AI49" s="37">
        <f>'NormalisedData(Secondary)'!BK212</f>
        <v>4.8993511948472138E-2</v>
      </c>
      <c r="AJ49" s="37">
        <f>'NormalisedData(Primary)'!H44</f>
        <v>-0.15092219260754028</v>
      </c>
      <c r="AK49" s="37">
        <f>'NormalisedData(Primary)'!K44</f>
        <v>-1.0878699831944905</v>
      </c>
      <c r="AL49" s="37">
        <f>'NormalisedData(Primary)'!L44</f>
        <v>-0.61439177888356711</v>
      </c>
      <c r="AM49" s="37">
        <f>'NormalisedData(Primary)'!BV44</f>
        <v>0</v>
      </c>
      <c r="AN49" s="37">
        <f>'NormalisedData(Primary)'!BW44</f>
        <v>0</v>
      </c>
      <c r="AO49" s="37">
        <f>'NormalisedData(Primary)'!BX44</f>
        <v>0</v>
      </c>
      <c r="AP49" s="37">
        <f>'NormalisedData(Secondary)'!G299</f>
        <v>-0.60533277666032526</v>
      </c>
      <c r="AQ49" s="37">
        <f>'NormalisedData(Secondary)'!O299</f>
        <v>0.94481437801603629</v>
      </c>
      <c r="AR49" s="37">
        <f>'NormalisedData(Primary)'!C44</f>
        <v>0.18578738980392004</v>
      </c>
      <c r="AS49" s="37">
        <f>'NormalisedData(Primary)'!D44</f>
        <v>-0.34944984267998347</v>
      </c>
      <c r="AT49" s="37">
        <f>'NormalisedData(Primary)'!E44</f>
        <v>0.25533107352113477</v>
      </c>
      <c r="AU49" s="37">
        <f>'NormalisedData(Primary)'!F44</f>
        <v>1.0237364698881417</v>
      </c>
      <c r="AV49" s="37">
        <f>'NormalisedData(Primary)'!O44</f>
        <v>-1.2847103283403676</v>
      </c>
      <c r="AW49" s="37">
        <f>'NormalisedData(Primary)'!P44</f>
        <v>-1.5029384972467941</v>
      </c>
      <c r="AX49" s="37">
        <f>'NormalisedData(Primary)'!Q44</f>
        <v>1.0362574905961039</v>
      </c>
      <c r="AY49" s="37">
        <f>'NormalisedData(Primary)'!AQ44</f>
        <v>-0.36837529045655565</v>
      </c>
      <c r="AZ49" s="37">
        <f>'NormalisedData(Primary)'!AR44</f>
        <v>-0.7802631924132919</v>
      </c>
      <c r="BA49" s="37">
        <f>'NormalisedData(Primary)'!AS44</f>
        <v>1.849977130492831E-2</v>
      </c>
      <c r="BB49" s="37">
        <f>'NormalisedData(Primary)'!AT44</f>
        <v>1.1372320373461355</v>
      </c>
      <c r="BC49" s="37" t="e">
        <f>'NormalisedData(Primary)'!BU44</f>
        <v>#N/A</v>
      </c>
      <c r="BD49" s="37">
        <f>'NormalisedData(Primary)'!N44</f>
        <v>-0.68442581682271353</v>
      </c>
      <c r="BE49" s="37">
        <f>'NormalisedData(Primary)'!AU44</f>
        <v>0.52446790473531313</v>
      </c>
      <c r="BF49" s="37">
        <f>'NormalisedData(Secondary)'!W299</f>
        <v>0.5185538144134666</v>
      </c>
      <c r="BG49" s="37">
        <f>'NormalisedData(Secondary)'!AE299</f>
        <v>0.62228940683920053</v>
      </c>
      <c r="BH49" s="13">
        <f>'NormalisedData(Secondary)'!AM299</f>
        <v>0.90145943115242522</v>
      </c>
      <c r="BI49" s="13">
        <f>'NormalisedData(Primary)'!AZ44</f>
        <v>0.74277166928694971</v>
      </c>
      <c r="BJ49" s="13">
        <f>'NormalisedData(Primary)'!AW44</f>
        <v>0.18055675777518584</v>
      </c>
      <c r="BK49" s="13">
        <f>'NormalisedData(Secondary)'!AU299</f>
        <v>-0.55983207732175921</v>
      </c>
      <c r="BL49" s="13">
        <f>'NormalisedData(Secondary)'!BC299</f>
        <v>1.3473628346227922</v>
      </c>
      <c r="BM49" s="13">
        <f>'NormalisedData(Secondary)'!G384</f>
        <v>0.55206261146793512</v>
      </c>
      <c r="BN49" s="13">
        <f>'NormalisedData(Primary)'!R44</f>
        <v>-7.2123369893977787E-2</v>
      </c>
      <c r="BO49" s="13">
        <f>'NormalisedData(Primary)'!M44</f>
        <v>-0.36840091622262211</v>
      </c>
      <c r="BP49" s="13">
        <f>'NormalisedData(Primary)'!CD44</f>
        <v>0</v>
      </c>
      <c r="BQ49" s="13">
        <f>'NormalisedData(Primary)'!I44</f>
        <v>-0.54284872582440824</v>
      </c>
      <c r="BR49" s="13">
        <f>'NormalisedData(Primary)'!J44</f>
        <v>0.53037152278382005</v>
      </c>
      <c r="BS49" s="13">
        <f>'NormalisedData(Primary)'!BY44</f>
        <v>0</v>
      </c>
      <c r="BT49" s="13">
        <f>'NormalisedData(Primary)'!CE44</f>
        <v>0</v>
      </c>
      <c r="BU49" s="13">
        <f>'NormalisedData(Primary)'!BZ44</f>
        <v>0</v>
      </c>
      <c r="BV49" s="13">
        <f>'NormalisedData(Secondary)'!O384</f>
        <v>0.41681355290172378</v>
      </c>
      <c r="BW49" s="13">
        <f>'NormalisedData(Secondary)'!W384</f>
        <v>1.5245119375386413</v>
      </c>
      <c r="BX49" s="13">
        <f>'NormalisedData(Primary)'!AB44</f>
        <v>0.99242069628517449</v>
      </c>
      <c r="BY49" s="13">
        <f>'NormalisedData(Primary)'!AC44</f>
        <v>1.0244292103033676</v>
      </c>
      <c r="BZ49" s="13">
        <f>'NormalisedData(Primary)'!AD44</f>
        <v>0.28260034864794398</v>
      </c>
      <c r="CA49" s="13">
        <f>'NormalisedData(Primary)'!AE44</f>
        <v>-0.4839229866676622</v>
      </c>
      <c r="CB49" s="13">
        <f>'NormalisedData(Primary)'!AF44</f>
        <v>-0.6225414870681345</v>
      </c>
      <c r="CC49" s="13">
        <f>'NormalisedData(Primary)'!AG44</f>
        <v>-8.855804201652788E-2</v>
      </c>
      <c r="CD49" s="13">
        <f>'NormalisedData(Primary)'!AH44</f>
        <v>0.27616933352745465</v>
      </c>
      <c r="CE49" s="13">
        <f>'NormalisedData(Primary)'!CA44</f>
        <v>0</v>
      </c>
      <c r="CF49" s="13">
        <f>'NormalisedData(Primary)'!AI44</f>
        <v>-1.1842953688250744</v>
      </c>
      <c r="CG49" s="13">
        <f>'NormalisedData(Primary)'!AJ44</f>
        <v>-4.4662708469953495E-2</v>
      </c>
      <c r="CH49" s="13">
        <f>'NormalisedData(Primary)'!AK44</f>
        <v>1.1459223039847972</v>
      </c>
      <c r="CI49" s="13">
        <f>'NormalisedData(Primary)'!AY44</f>
        <v>0.62285472805554032</v>
      </c>
      <c r="CJ49" s="13">
        <f>'NormalisedData(Primary)'!G44</f>
        <v>0.94554905694488545</v>
      </c>
      <c r="CK49" s="13">
        <f>'NormalisedData(Primary)'!AV44</f>
        <v>1.0572659253303203</v>
      </c>
      <c r="CL49" s="13">
        <f>'NormalisedData(Primary)'!AX44</f>
        <v>1.4666090182170821</v>
      </c>
      <c r="CM49" s="13">
        <f>'NormalisedData(Primary)'!CB44</f>
        <v>0</v>
      </c>
      <c r="CN49" s="13">
        <f>'NormalisedData(Primary)'!CC44</f>
        <v>0</v>
      </c>
    </row>
    <row r="50" spans="1:92">
      <c r="A50" s="16" t="s">
        <v>50</v>
      </c>
      <c r="B50" s="37" t="str">
        <f>'NormalisedData(Secondary)'!G44</f>
        <v>N/A</v>
      </c>
      <c r="C50" s="37">
        <f>'NormalisedData(Secondary)'!O44</f>
        <v>-0.91864244569458042</v>
      </c>
      <c r="D50" s="37">
        <f>'NormalisedData(Secondary)'!W44</f>
        <v>-0.61560187788291776</v>
      </c>
      <c r="E50" s="37">
        <f>'NormalisedData(Secondary)'!AE44</f>
        <v>-0.33266683983926149</v>
      </c>
      <c r="F50" s="37">
        <f>'NormalisedData(Secondary)'!AM44</f>
        <v>-0.4735179181575076</v>
      </c>
      <c r="G50" s="37">
        <f>'NormalisedData(Secondary)'!AU44</f>
        <v>-0.58752182355258142</v>
      </c>
      <c r="H50" s="37" t="str">
        <f>'NormalisedData(Secondary)'!BC44</f>
        <v>N/A</v>
      </c>
      <c r="I50" s="37">
        <f>'NormalisedData(Secondary)'!BK44</f>
        <v>-2.8746014216467177</v>
      </c>
      <c r="J50" s="37">
        <f>'NormalisedData(Primary)'!B45</f>
        <v>-1.0075570861482375</v>
      </c>
      <c r="K50" s="37">
        <f>'NormalisedData(Primary)'!BA45</f>
        <v>-6.8315460237366024E-2</v>
      </c>
      <c r="L50" s="37">
        <f>'NormalisedData(Secondary)'!BS44</f>
        <v>-1.0283489230329497</v>
      </c>
      <c r="M50" s="37">
        <f>'NormalisedData(Secondary)'!G129</f>
        <v>-0.64934849879814271</v>
      </c>
      <c r="N50" s="37">
        <f>'NormalisedData(Secondary)'!O129</f>
        <v>-0.9395010999832033</v>
      </c>
      <c r="O50" s="37">
        <f>'NormalisedData(Secondary)'!W129</f>
        <v>-1.9642473640839859</v>
      </c>
      <c r="P50" s="37">
        <f>'NormalisedData(Secondary)'!AE129</f>
        <v>-0.19991644739046341</v>
      </c>
      <c r="Q50" s="37">
        <f>'NormalisedData(Secondary)'!AM129</f>
        <v>0.15752998894672041</v>
      </c>
      <c r="R50" s="37">
        <f>'NormalisedData(Secondary)'!AU129</f>
        <v>-0.91645404587624302</v>
      </c>
      <c r="S50" s="37">
        <f>'NormalisedData(Primary)'!S45</f>
        <v>-1.5082896030396975</v>
      </c>
      <c r="T50" s="37">
        <f>'NormalisedData(Primary)'!T45</f>
        <v>-1.3139184862485376</v>
      </c>
      <c r="U50" s="37">
        <f>'NormalisedData(Primary)'!U45</f>
        <v>-0.93774851767401624</v>
      </c>
      <c r="V50" s="37">
        <f>'NormalisedData(Secondary)'!BC129</f>
        <v>-2.6941111758693057</v>
      </c>
      <c r="W50" s="37" t="str">
        <f>'NormalisedData(Secondary)'!G213</f>
        <v>N/A</v>
      </c>
      <c r="X50" s="37">
        <f>'NormalisedData(Secondary)'!O213</f>
        <v>-0.213744191226826</v>
      </c>
      <c r="Y50" s="37">
        <f>'NormalisedData(Secondary)'!W213</f>
        <v>-2.6543420327420013</v>
      </c>
      <c r="Z50" s="37">
        <f>'NormalisedData(Primary)'!AL45</f>
        <v>0.1883830888045597</v>
      </c>
      <c r="AA50" s="37">
        <f>'NormalisedData(Primary)'!AM45</f>
        <v>0.13018825814794996</v>
      </c>
      <c r="AB50" s="37">
        <f>'NormalisedData(Primary)'!AN45</f>
        <v>-0.65473120740502333</v>
      </c>
      <c r="AC50" s="37">
        <f>'NormalisedData(Primary)'!AO45</f>
        <v>-0.37599731162883265</v>
      </c>
      <c r="AD50" s="37">
        <f>'NormalisedData(Primary)'!AP45</f>
        <v>-0.25754078832855964</v>
      </c>
      <c r="AE50" s="37">
        <f>'NormalisedData(Secondary)'!AE213</f>
        <v>-4.3813943581639481E-2</v>
      </c>
      <c r="AF50" s="37">
        <f>'NormalisedData(Secondary)'!AM213</f>
        <v>0.20060872658036363</v>
      </c>
      <c r="AG50" s="37">
        <f>'NormalisedData(Secondary)'!AU213</f>
        <v>0.42846255397113814</v>
      </c>
      <c r="AH50" s="37">
        <f>'NormalisedData(Secondary)'!BC213</f>
        <v>-7.0870672081244104E-2</v>
      </c>
      <c r="AI50" s="37">
        <f>'NormalisedData(Secondary)'!BK213</f>
        <v>-0.24419193686191462</v>
      </c>
      <c r="AJ50" s="37">
        <f>'NormalisedData(Primary)'!H45</f>
        <v>0.78943916133174841</v>
      </c>
      <c r="AK50" s="37">
        <f>'NormalisedData(Primary)'!K45</f>
        <v>-2.0353696459767887</v>
      </c>
      <c r="AL50" s="37">
        <f>'NormalisedData(Primary)'!L45</f>
        <v>-1.6584281583850133</v>
      </c>
      <c r="AM50" s="37">
        <f>'NormalisedData(Primary)'!BV45</f>
        <v>-1.6962882398484136</v>
      </c>
      <c r="AN50" s="37">
        <f>'NormalisedData(Primary)'!BW45</f>
        <v>-1.5243793539436012</v>
      </c>
      <c r="AO50" s="37">
        <f>'NormalisedData(Primary)'!BX45</f>
        <v>-1.1457245946356505</v>
      </c>
      <c r="AP50" s="37">
        <f>'NormalisedData(Secondary)'!G300</f>
        <v>-0.7143576315275717</v>
      </c>
      <c r="AQ50" s="37">
        <f>'NormalisedData(Secondary)'!O300</f>
        <v>-1.059510314287178</v>
      </c>
      <c r="AR50" s="37">
        <f>'NormalisedData(Primary)'!C45</f>
        <v>-0.4161637531607808</v>
      </c>
      <c r="AS50" s="37">
        <f>'NormalisedData(Primary)'!D45</f>
        <v>-0.93914645220245563</v>
      </c>
      <c r="AT50" s="37">
        <f>'NormalisedData(Primary)'!E45</f>
        <v>-0.36203659678369843</v>
      </c>
      <c r="AU50" s="37">
        <f>'NormalisedData(Primary)'!F45</f>
        <v>-1.3262982605838272</v>
      </c>
      <c r="AV50" s="37">
        <f>'NormalisedData(Primary)'!O45</f>
        <v>-1.2847103283403676</v>
      </c>
      <c r="AW50" s="37">
        <f>'NormalisedData(Primary)'!P45</f>
        <v>-0.56408488585612315</v>
      </c>
      <c r="AX50" s="37">
        <f>'NormalisedData(Primary)'!Q45</f>
        <v>-2.0840717561802689</v>
      </c>
      <c r="AY50" s="37">
        <f>'NormalisedData(Primary)'!AQ45</f>
        <v>-0.96514326099617564</v>
      </c>
      <c r="AZ50" s="37">
        <f>'NormalisedData(Primary)'!AR45</f>
        <v>-0.7802631924132919</v>
      </c>
      <c r="BA50" s="37">
        <f>'NormalisedData(Primary)'!AS45</f>
        <v>-1.479981704394258</v>
      </c>
      <c r="BB50" s="37">
        <f>'NormalisedData(Primary)'!AT45</f>
        <v>-1.101693536179069</v>
      </c>
      <c r="BC50" s="37">
        <f>'NormalisedData(Primary)'!BU45</f>
        <v>-1.4433125839999486</v>
      </c>
      <c r="BD50" s="37">
        <f>'NormalisedData(Primary)'!N45</f>
        <v>-0.68442581682271353</v>
      </c>
      <c r="BE50" s="37">
        <f>'NormalisedData(Primary)'!AU45</f>
        <v>-1.6149083685375114</v>
      </c>
      <c r="BF50" s="37">
        <f>'NormalisedData(Secondary)'!W300</f>
        <v>-1.6245474568680338</v>
      </c>
      <c r="BG50" s="37" t="str">
        <f>'NormalisedData(Secondary)'!AE300</f>
        <v>N/A</v>
      </c>
      <c r="BH50" s="13">
        <f>'NormalisedData(Secondary)'!AM300</f>
        <v>-1.4300769816295678</v>
      </c>
      <c r="BI50" s="13">
        <f>'NormalisedData(Primary)'!AZ45</f>
        <v>-1.4371017079682282</v>
      </c>
      <c r="BJ50" s="13">
        <f>'NormalisedData(Primary)'!AW45</f>
        <v>-1.1489975494784559</v>
      </c>
      <c r="BK50" s="13" t="str">
        <f>'NormalisedData(Secondary)'!AU300</f>
        <v>N/A</v>
      </c>
      <c r="BL50" s="13">
        <f>'NormalisedData(Secondary)'!BC300</f>
        <v>-0.16004586157121584</v>
      </c>
      <c r="BM50" s="13">
        <f>'NormalisedData(Secondary)'!G385</f>
        <v>-0.95572240096339911</v>
      </c>
      <c r="BN50" s="13">
        <f>'NormalisedData(Primary)'!R45</f>
        <v>-1.1030633042608364</v>
      </c>
      <c r="BO50" s="13">
        <f>'NormalisedData(Primary)'!M45</f>
        <v>-1.114412771573432</v>
      </c>
      <c r="BP50" s="13">
        <f>'NormalisedData(Primary)'!CD45</f>
        <v>-0.58734216488775026</v>
      </c>
      <c r="BQ50" s="13">
        <f>'NormalisedData(Primary)'!I45</f>
        <v>-2.0696107672055564</v>
      </c>
      <c r="BR50" s="13">
        <f>'NormalisedData(Primary)'!J45</f>
        <v>-1.6971888729082238</v>
      </c>
      <c r="BS50" s="13">
        <f>'NormalisedData(Primary)'!BY45</f>
        <v>-0.99979268217112804</v>
      </c>
      <c r="BT50" s="13">
        <f>'NormalisedData(Primary)'!CE45</f>
        <v>-0.74322408058138845</v>
      </c>
      <c r="BU50" s="13">
        <f>'NormalisedData(Primary)'!BZ45</f>
        <v>-0.71403369383688886</v>
      </c>
      <c r="BV50" s="13">
        <f>'NormalisedData(Secondary)'!O385</f>
        <v>-1.2536248029291255</v>
      </c>
      <c r="BW50" s="13">
        <f>'NormalisedData(Secondary)'!W385</f>
        <v>-0.41302153956329374</v>
      </c>
      <c r="BX50" s="13">
        <f>'NormalisedData(Primary)'!AB45</f>
        <v>-1.4541120636874076</v>
      </c>
      <c r="BY50" s="13">
        <f>'NormalisedData(Primary)'!AC45</f>
        <v>-1.4684950911644836</v>
      </c>
      <c r="BZ50" s="13">
        <f>'NormalisedData(Primary)'!AD45</f>
        <v>-1.7716868011390337</v>
      </c>
      <c r="CA50" s="13">
        <f>'NormalisedData(Primary)'!AE45</f>
        <v>-1.1838830209548166</v>
      </c>
      <c r="CB50" s="13">
        <f>'NormalisedData(Primary)'!AF45</f>
        <v>-1.4043377731536988</v>
      </c>
      <c r="CC50" s="13">
        <f>'NormalisedData(Primary)'!AG45</f>
        <v>-1.6479496514379952</v>
      </c>
      <c r="CD50" s="13">
        <f>'NormalisedData(Primary)'!AH45</f>
        <v>-1.1670381513579537</v>
      </c>
      <c r="CE50" s="13">
        <f>'NormalisedData(Primary)'!CA45</f>
        <v>-0.87202205070772798</v>
      </c>
      <c r="CF50" s="13">
        <f>'NormalisedData(Primary)'!AI45</f>
        <v>-1.1842953688250744</v>
      </c>
      <c r="CG50" s="13">
        <f>'NormalisedData(Primary)'!AJ45</f>
        <v>-1.5520291193308862</v>
      </c>
      <c r="CH50" s="13">
        <f>'NormalisedData(Primary)'!AK45</f>
        <v>-2.1109095073404163</v>
      </c>
      <c r="CI50" s="13">
        <f>'NormalisedData(Primary)'!AY45</f>
        <v>-1.3837284015324789</v>
      </c>
      <c r="CJ50" s="13">
        <f>'NormalisedData(Primary)'!G45</f>
        <v>-2.1058243937537484</v>
      </c>
      <c r="CK50" s="13">
        <f>'NormalisedData(Primary)'!AV45</f>
        <v>-0.91597232240599158</v>
      </c>
      <c r="CL50" s="13">
        <f>'NormalisedData(Primary)'!AX45</f>
        <v>-1.6513786583074235</v>
      </c>
      <c r="CM50" s="13">
        <f>'NormalisedData(Primary)'!CB45</f>
        <v>-0.49701142193808334</v>
      </c>
      <c r="CN50" s="13">
        <f>'NormalisedData(Primary)'!CC45</f>
        <v>-0.42686974853903881</v>
      </c>
    </row>
    <row r="51" spans="1:92">
      <c r="A51" s="16" t="s">
        <v>51</v>
      </c>
      <c r="B51" s="37">
        <f>'NormalisedData(Secondary)'!G45</f>
        <v>0.38520744633417686</v>
      </c>
      <c r="C51" s="37">
        <f>'NormalisedData(Secondary)'!O45</f>
        <v>-0.40745752760685128</v>
      </c>
      <c r="D51" s="37">
        <f>'NormalisedData(Secondary)'!W45</f>
        <v>-0.4980914613012587</v>
      </c>
      <c r="E51" s="37">
        <f>'NormalisedData(Secondary)'!AE45</f>
        <v>-0.5597714495212418</v>
      </c>
      <c r="F51" s="37">
        <f>'NormalisedData(Secondary)'!AM45</f>
        <v>7.1952245342702188</v>
      </c>
      <c r="G51" s="37">
        <f>'NormalisedData(Secondary)'!AU45</f>
        <v>-0.40991163262522695</v>
      </c>
      <c r="H51" s="37">
        <f>'NormalisedData(Secondary)'!BC45</f>
        <v>0.63094099153049932</v>
      </c>
      <c r="I51" s="37">
        <f>'NormalisedData(Secondary)'!BK45</f>
        <v>0.34323599064438426</v>
      </c>
      <c r="J51" s="37">
        <f>'NormalisedData(Primary)'!B46</f>
        <v>0.94222061981097971</v>
      </c>
      <c r="K51" s="37">
        <f>'NormalisedData(Primary)'!BA46</f>
        <v>-6.8315460237366024E-2</v>
      </c>
      <c r="L51" s="37">
        <f>'NormalisedData(Secondary)'!BS45</f>
        <v>-0.21842883783576664</v>
      </c>
      <c r="M51" s="37">
        <f>'NormalisedData(Secondary)'!G130</f>
        <v>0.54534343142006048</v>
      </c>
      <c r="N51" s="37">
        <f>'NormalisedData(Secondary)'!O130</f>
        <v>-0.47475149637348618</v>
      </c>
      <c r="O51" s="37">
        <f>'NormalisedData(Secondary)'!W130</f>
        <v>0.41051566186839988</v>
      </c>
      <c r="P51" s="37">
        <f>'NormalisedData(Secondary)'!AE130</f>
        <v>0.2769846562681858</v>
      </c>
      <c r="Q51" s="37">
        <f>'NormalisedData(Secondary)'!AM130</f>
        <v>0.11176983846733873</v>
      </c>
      <c r="R51" s="37">
        <f>'NormalisedData(Secondary)'!AU130</f>
        <v>-0.27444083319753515</v>
      </c>
      <c r="S51" s="37">
        <f>'NormalisedData(Primary)'!S46</f>
        <v>-0.41421684620791682</v>
      </c>
      <c r="T51" s="37">
        <f>'NormalisedData(Primary)'!T46</f>
        <v>-1.3139184862485376</v>
      </c>
      <c r="U51" s="37">
        <f>'NormalisedData(Primary)'!U46</f>
        <v>-0.93774851767401624</v>
      </c>
      <c r="V51" s="37">
        <f>'NormalisedData(Secondary)'!BC130</f>
        <v>0.35380999078742853</v>
      </c>
      <c r="W51" s="37" t="str">
        <f>'NormalisedData(Secondary)'!G214</f>
        <v>N/A</v>
      </c>
      <c r="X51" s="37" t="str">
        <f>'NormalisedData(Secondary)'!O214</f>
        <v>N/A</v>
      </c>
      <c r="Y51" s="37" t="str">
        <f>'NormalisedData(Secondary)'!W214</f>
        <v>N/A</v>
      </c>
      <c r="Z51" s="37">
        <f>'NormalisedData(Primary)'!AL46</f>
        <v>-1.6220103239443455</v>
      </c>
      <c r="AA51" s="37">
        <f>'NormalisedData(Primary)'!AM46</f>
        <v>-1.7625487256953212</v>
      </c>
      <c r="AB51" s="37">
        <f>'NormalisedData(Primary)'!AN46</f>
        <v>-0.65473120740502333</v>
      </c>
      <c r="AC51" s="37">
        <f>'NormalisedData(Primary)'!AO46</f>
        <v>-0.93999327907208174</v>
      </c>
      <c r="AD51" s="37">
        <f>'NormalisedData(Primary)'!AP46</f>
        <v>-1.5613410292418928</v>
      </c>
      <c r="AE51" s="37">
        <f>'NormalisedData(Secondary)'!AE214</f>
        <v>0.17768305451095071</v>
      </c>
      <c r="AF51" s="37">
        <f>'NormalisedData(Secondary)'!AM214</f>
        <v>0.40606421673750626</v>
      </c>
      <c r="AG51" s="37">
        <f>'NormalisedData(Secondary)'!AU214</f>
        <v>0.93144033471986565</v>
      </c>
      <c r="AH51" s="37">
        <f>'NormalisedData(Secondary)'!BC214</f>
        <v>0.50318177177683265</v>
      </c>
      <c r="AI51" s="37">
        <f>'NormalisedData(Secondary)'!BK214</f>
        <v>-0.24419193686191462</v>
      </c>
      <c r="AJ51" s="37">
        <f>'NormalisedData(Primary)'!H46</f>
        <v>0.78943916133174841</v>
      </c>
      <c r="AK51" s="37">
        <f>'NormalisedData(Primary)'!K46</f>
        <v>1.1229625632975384</v>
      </c>
      <c r="AL51" s="37">
        <f>'NormalisedData(Primary)'!L46</f>
        <v>0.77765672711836131</v>
      </c>
      <c r="AM51" s="37">
        <f>'NormalisedData(Primary)'!BV46</f>
        <v>-0.55721096250834512</v>
      </c>
      <c r="AN51" s="37">
        <f>'NormalisedData(Primary)'!BW46</f>
        <v>-1.1382701096881496</v>
      </c>
      <c r="AO51" s="37">
        <f>'NormalisedData(Primary)'!BX46</f>
        <v>-1.4986077697834308</v>
      </c>
      <c r="AP51" s="37">
        <f>'NormalisedData(Secondary)'!G301</f>
        <v>0.47799214060576461</v>
      </c>
      <c r="AQ51" s="37">
        <f>'NormalisedData(Secondary)'!O301</f>
        <v>-0.58622556760303945</v>
      </c>
      <c r="AR51" s="37">
        <f>'NormalisedData(Primary)'!C46</f>
        <v>-1.9210416105725328</v>
      </c>
      <c r="AS51" s="37">
        <f>'NormalisedData(Primary)'!D46</f>
        <v>-0.34944984267998347</v>
      </c>
      <c r="AT51" s="37">
        <f>'NormalisedData(Primary)'!E46</f>
        <v>-0.97940426708853168</v>
      </c>
      <c r="AU51" s="37">
        <f>'NormalisedData(Primary)'!F46</f>
        <v>1.0237364698881417</v>
      </c>
      <c r="AV51" s="37">
        <f>'NormalisedData(Primary)'!O46</f>
        <v>-0.41024363425994931</v>
      </c>
      <c r="AW51" s="37">
        <f>'NormalisedData(Primary)'!P46</f>
        <v>6.1817521737657331E-2</v>
      </c>
      <c r="AX51" s="37">
        <f>'NormalisedData(Primary)'!Q46</f>
        <v>-0.52390713279208245</v>
      </c>
      <c r="AY51" s="37">
        <f>'NormalisedData(Primary)'!AQ46</f>
        <v>-0.36837529045655565</v>
      </c>
      <c r="AZ51" s="37">
        <f>'NormalisedData(Primary)'!AR46</f>
        <v>-0.10067912160171522</v>
      </c>
      <c r="BA51" s="37">
        <f>'NormalisedData(Primary)'!AS46</f>
        <v>1.849977130492831E-2</v>
      </c>
      <c r="BB51" s="37">
        <f>'NormalisedData(Primary)'!AT46</f>
        <v>-0.46200051517186763</v>
      </c>
      <c r="BC51" s="37">
        <f>'NormalisedData(Primary)'!BU46</f>
        <v>-5.8155648800950185E-2</v>
      </c>
      <c r="BD51" s="37">
        <f>'NormalisedData(Primary)'!N46</f>
        <v>1.7327235868929536E-2</v>
      </c>
      <c r="BE51" s="37">
        <f>'NormalisedData(Primary)'!AU46</f>
        <v>-0.69803282284915802</v>
      </c>
      <c r="BF51" s="37">
        <f>'NormalisedData(Secondary)'!W301</f>
        <v>-0.3034222910779289</v>
      </c>
      <c r="BG51" s="37" t="str">
        <f>'NormalisedData(Secondary)'!AE301</f>
        <v>N/A</v>
      </c>
      <c r="BH51" s="13">
        <f>'NormalisedData(Secondary)'!AM301</f>
        <v>-0.12238508473452489</v>
      </c>
      <c r="BI51" s="13">
        <f>'NormalisedData(Primary)'!AZ46</f>
        <v>0.74277166928694971</v>
      </c>
      <c r="BJ51" s="13">
        <f>'NormalisedData(Primary)'!AW46</f>
        <v>0.18055675777518584</v>
      </c>
      <c r="BK51" s="13" t="str">
        <f>'NormalisedData(Secondary)'!AU301</f>
        <v>N/A</v>
      </c>
      <c r="BL51" s="13">
        <f>'NormalisedData(Secondary)'!BC301</f>
        <v>-0.16004586157121584</v>
      </c>
      <c r="BM51" s="13">
        <f>'NormalisedData(Secondary)'!G386</f>
        <v>-0.1893344388436049</v>
      </c>
      <c r="BN51" s="13">
        <f>'NormalisedData(Primary)'!R46</f>
        <v>-1.1030633042608364</v>
      </c>
      <c r="BO51" s="13">
        <f>'NormalisedData(Primary)'!M46</f>
        <v>0.37761093912818772</v>
      </c>
      <c r="BP51" s="13">
        <f>'NormalisedData(Primary)'!CD46</f>
        <v>-0.58734216488775026</v>
      </c>
      <c r="BQ51" s="13">
        <f>'NormalisedData(Primary)'!I46</f>
        <v>6.7856090728051058E-2</v>
      </c>
      <c r="BR51" s="13">
        <f>'NormalisedData(Primary)'!J46</f>
        <v>-0.10607430455676391</v>
      </c>
      <c r="BS51" s="13">
        <f>'NormalisedData(Primary)'!BY46</f>
        <v>-0.99979268217112804</v>
      </c>
      <c r="BT51" s="13">
        <f>'NormalisedData(Primary)'!CE46</f>
        <v>-0.74322408058138845</v>
      </c>
      <c r="BU51" s="13">
        <f>'NormalisedData(Primary)'!BZ46</f>
        <v>-0.71403369383688886</v>
      </c>
      <c r="BV51" s="13">
        <f>'NormalisedData(Secondary)'!O386</f>
        <v>-0.9900296303790177</v>
      </c>
      <c r="BW51" s="13">
        <f>'NormalisedData(Secondary)'!W386</f>
        <v>-2.5514844142905797E-2</v>
      </c>
      <c r="BX51" s="13">
        <f>'NormalisedData(Primary)'!AB46</f>
        <v>-5.6093343703075019E-2</v>
      </c>
      <c r="BY51" s="13">
        <f>'NormalisedData(Primary)'!AC46</f>
        <v>-0.75623100503081186</v>
      </c>
      <c r="BZ51" s="13">
        <f>'NormalisedData(Primary)'!AD46</f>
        <v>-0.89127802265890044</v>
      </c>
      <c r="CA51" s="13">
        <f>'NormalisedData(Primary)'!AE46</f>
        <v>1.2659770990502237</v>
      </c>
      <c r="CB51" s="13">
        <f>'NormalisedData(Primary)'!AF46</f>
        <v>-1.4043377731536988</v>
      </c>
      <c r="CC51" s="13">
        <f>'NormalisedData(Primary)'!AG46</f>
        <v>-0.71231468578511481</v>
      </c>
      <c r="CD51" s="13">
        <f>'NormalisedData(Primary)'!AH46</f>
        <v>-0.44543440891524955</v>
      </c>
      <c r="CE51" s="13">
        <f>'NormalisedData(Primary)'!CA46</f>
        <v>-0.87202205070772798</v>
      </c>
      <c r="CF51" s="13">
        <f>'NormalisedData(Primary)'!AI46</f>
        <v>-0.49416641289103824</v>
      </c>
      <c r="CG51" s="13">
        <f>'NormalisedData(Primary)'!AJ46</f>
        <v>-0.64760927281432656</v>
      </c>
      <c r="CH51" s="13">
        <f>'NormalisedData(Primary)'!AK46</f>
        <v>-0.48249360167780952</v>
      </c>
      <c r="CI51" s="13">
        <f>'NormalisedData(Primary)'!AY46</f>
        <v>4.9545262458963402E-2</v>
      </c>
      <c r="CJ51" s="13">
        <f>'NormalisedData(Primary)'!G46</f>
        <v>0.94554905694488545</v>
      </c>
      <c r="CK51" s="13">
        <f>'NormalisedData(Primary)'!AV46</f>
        <v>-0.91597232240599158</v>
      </c>
      <c r="CL51" s="13">
        <f>'NormalisedData(Primary)'!AX46</f>
        <v>-9.2384820045170665E-2</v>
      </c>
      <c r="CM51" s="13">
        <f>'NormalisedData(Primary)'!CB46</f>
        <v>-0.49701142193808334</v>
      </c>
      <c r="CN51" s="13">
        <f>'NormalisedData(Primary)'!CC46</f>
        <v>-0.42686974853903881</v>
      </c>
    </row>
    <row r="52" spans="1:92">
      <c r="A52" s="16" t="s">
        <v>15</v>
      </c>
      <c r="B52" s="37">
        <f>'NormalisedData(Secondary)'!G46</f>
        <v>0.47023723519570043</v>
      </c>
      <c r="C52" s="37" t="str">
        <f>'NormalisedData(Secondary)'!O46</f>
        <v>N/A</v>
      </c>
      <c r="D52" s="37">
        <f>'NormalisedData(Secondary)'!W46</f>
        <v>-0.47779956757198644</v>
      </c>
      <c r="E52" s="37">
        <f>'NormalisedData(Secondary)'!AE46</f>
        <v>0.18821529245885876</v>
      </c>
      <c r="F52" s="37">
        <f>'NormalisedData(Secondary)'!AM46</f>
        <v>-0.26056079107764396</v>
      </c>
      <c r="G52" s="37">
        <f>'NormalisedData(Secondary)'!AU46</f>
        <v>-0.55158243374749094</v>
      </c>
      <c r="H52" s="37" t="str">
        <f>'NormalisedData(Secondary)'!BC46</f>
        <v>N/A</v>
      </c>
      <c r="I52" s="37">
        <f>'NormalisedData(Secondary)'!BK46</f>
        <v>0.34323599064438426</v>
      </c>
      <c r="J52" s="37">
        <f>'NormalisedData(Primary)'!B47</f>
        <v>0.94222061981097971</v>
      </c>
      <c r="K52" s="37">
        <f>'NormalisedData(Primary)'!BA47</f>
        <v>-0.76000949514069704</v>
      </c>
      <c r="L52" s="37">
        <f>'NormalisedData(Secondary)'!BS46</f>
        <v>-0.18952411288459817</v>
      </c>
      <c r="M52" s="37">
        <f>'NormalisedData(Secondary)'!G131</f>
        <v>-1.0285227065074785</v>
      </c>
      <c r="N52" s="37">
        <f>'NormalisedData(Secondary)'!O131</f>
        <v>-0.48708465737542683</v>
      </c>
      <c r="O52" s="37">
        <f>'NormalisedData(Secondary)'!W131</f>
        <v>0.39742489139202752</v>
      </c>
      <c r="P52" s="37">
        <f>'NormalisedData(Secondary)'!AE131</f>
        <v>0.25768355998024173</v>
      </c>
      <c r="Q52" s="37">
        <f>'NormalisedData(Secondary)'!AM131</f>
        <v>0.2020993235561559</v>
      </c>
      <c r="R52" s="37">
        <f>'NormalisedData(Secondary)'!AU131</f>
        <v>-0.51519578795205057</v>
      </c>
      <c r="S52" s="37">
        <f>'NormalisedData(Primary)'!S47</f>
        <v>0.31516499167993689</v>
      </c>
      <c r="T52" s="37">
        <f>'NormalisedData(Primary)'!T47</f>
        <v>0.85806921550924886</v>
      </c>
      <c r="U52" s="37">
        <f>'NormalisedData(Primary)'!U47</f>
        <v>-0.14099016174819129</v>
      </c>
      <c r="V52" s="37">
        <f>'NormalisedData(Secondary)'!BC131</f>
        <v>0.59561801858375063</v>
      </c>
      <c r="W52" s="37">
        <f>'NormalisedData(Secondary)'!G215</f>
        <v>-0.64500708842100929</v>
      </c>
      <c r="X52" s="37" t="str">
        <f>'NormalisedData(Secondary)'!O215</f>
        <v>N/A</v>
      </c>
      <c r="Y52" s="37">
        <f>'NormalisedData(Secondary)'!W215</f>
        <v>-2.1355593865419829E-2</v>
      </c>
      <c r="Z52" s="37">
        <f>'NormalisedData(Primary)'!AL47</f>
        <v>-0.32887217198084173</v>
      </c>
      <c r="AA52" s="37">
        <f>'NormalisedData(Primary)'!AM47</f>
        <v>-0.4105937372358418</v>
      </c>
      <c r="AB52" s="37">
        <f>'NormalisedData(Primary)'!AN47</f>
        <v>-2.7119044093699307E-2</v>
      </c>
      <c r="AC52" s="37">
        <f>'NormalisedData(Primary)'!AO47</f>
        <v>-0.93999327907208174</v>
      </c>
      <c r="AD52" s="37">
        <f>'NormalisedData(Primary)'!AP47</f>
        <v>0.61165937228032918</v>
      </c>
      <c r="AE52" s="37">
        <f>'NormalisedData(Secondary)'!AE215</f>
        <v>-0.99388674157991164</v>
      </c>
      <c r="AF52" s="37">
        <f>'NormalisedData(Secondary)'!AM215</f>
        <v>0.17259206883166212</v>
      </c>
      <c r="AG52" s="37">
        <f>'NormalisedData(Secondary)'!AU215</f>
        <v>-7.4515226777589372E-2</v>
      </c>
      <c r="AH52" s="37">
        <f>'NormalisedData(Secondary)'!BC215</f>
        <v>-7.0870672081244104E-2</v>
      </c>
      <c r="AI52" s="37">
        <f>'NormalisedData(Secondary)'!BK215</f>
        <v>0.63012895512620359</v>
      </c>
      <c r="AJ52" s="37">
        <f>'NormalisedData(Primary)'!H47</f>
        <v>0.78943916133174841</v>
      </c>
      <c r="AK52" s="37">
        <f>'NormalisedData(Primary)'!K47</f>
        <v>1.1229625632975384</v>
      </c>
      <c r="AL52" s="37">
        <f>'NormalisedData(Primary)'!L47</f>
        <v>0.77765672711836131</v>
      </c>
      <c r="AM52" s="37">
        <f>'NormalisedData(Primary)'!BV47</f>
        <v>-0.17751853672832227</v>
      </c>
      <c r="AN52" s="37">
        <f>'NormalisedData(Primary)'!BW47</f>
        <v>0.4061668673336567</v>
      </c>
      <c r="AO52" s="37">
        <f>'NormalisedData(Primary)'!BX47</f>
        <v>-8.7075069192309576E-2</v>
      </c>
      <c r="AP52" s="37">
        <f>'NormalisedData(Secondary)'!G302</f>
        <v>0.21231192376148919</v>
      </c>
      <c r="AQ52" s="37">
        <f>'NormalisedData(Secondary)'!O302</f>
        <v>0.69432704133712253</v>
      </c>
      <c r="AR52" s="37">
        <f>'NormalisedData(Primary)'!C47</f>
        <v>1.0887141042509714</v>
      </c>
      <c r="AS52" s="37">
        <f>'NormalisedData(Primary)'!D47</f>
        <v>1.1247916811261969</v>
      </c>
      <c r="AT52" s="37">
        <f>'NormalisedData(Primary)'!E47</f>
        <v>1.1813825789783845</v>
      </c>
      <c r="AU52" s="37">
        <f>'NormalisedData(Primary)'!F47</f>
        <v>-0.3191405189529834</v>
      </c>
      <c r="AV52" s="37">
        <f>'NormalisedData(Primary)'!O47</f>
        <v>1.6301786519276933</v>
      </c>
      <c r="AW52" s="37">
        <f>'NormalisedData(Primary)'!P47</f>
        <v>0.68771992933143788</v>
      </c>
      <c r="AX52" s="37">
        <f>'NormalisedData(Primary)'!Q47</f>
        <v>0.1001587165631921</v>
      </c>
      <c r="AY52" s="37">
        <f>'NormalisedData(Primary)'!AQ47</f>
        <v>0.22839268008306443</v>
      </c>
      <c r="AZ52" s="37">
        <f>'NormalisedData(Primary)'!AR47</f>
        <v>0.57890494920986146</v>
      </c>
      <c r="BA52" s="37">
        <f>'NormalisedData(Primary)'!AS47</f>
        <v>0.61789236158460281</v>
      </c>
      <c r="BB52" s="37">
        <f>'NormalisedData(Primary)'!AT47</f>
        <v>-0.46200051517186763</v>
      </c>
      <c r="BC52" s="37">
        <f>'NormalisedData(Primary)'!BU47</f>
        <v>0.5951422489943986</v>
      </c>
      <c r="BD52" s="37">
        <f>'NormalisedData(Primary)'!N47</f>
        <v>1.7327235868929536E-2</v>
      </c>
      <c r="BE52" s="37">
        <f>'NormalisedData(Primary)'!AU47</f>
        <v>-8.6782459056922445E-2</v>
      </c>
      <c r="BF52" s="37">
        <f>'NormalisedData(Secondary)'!W302</f>
        <v>-0.40360709130225225</v>
      </c>
      <c r="BG52" s="37">
        <f>'NormalisedData(Secondary)'!AE302</f>
        <v>0.26039019271560465</v>
      </c>
      <c r="BH52" s="13">
        <f>'NormalisedData(Secondary)'!AM302</f>
        <v>0.18273757595773901</v>
      </c>
      <c r="BI52" s="13">
        <f>'NormalisedData(Primary)'!AZ47</f>
        <v>0.74277166928694971</v>
      </c>
      <c r="BJ52" s="13">
        <f>'NormalisedData(Primary)'!AW47</f>
        <v>1.1777224882154171</v>
      </c>
      <c r="BK52" s="13">
        <f>'NormalisedData(Secondary)'!AU302</f>
        <v>-0.19409754874181306</v>
      </c>
      <c r="BL52" s="13">
        <f>'NormalisedData(Secondary)'!BC302</f>
        <v>0.14143587766758603</v>
      </c>
      <c r="BM52" s="13">
        <f>'NormalisedData(Secondary)'!G387</f>
        <v>-0.28929808607662177</v>
      </c>
      <c r="BN52" s="13">
        <f>'NormalisedData(Primary)'!R47</f>
        <v>-7.2123369893977787E-2</v>
      </c>
      <c r="BO52" s="13">
        <f>'NormalisedData(Primary)'!M47</f>
        <v>-0.36840091622262211</v>
      </c>
      <c r="BP52" s="13">
        <f>'NormalisedData(Primary)'!CD47</f>
        <v>-2.9004551352481502E-2</v>
      </c>
      <c r="BQ52" s="13">
        <f>'NormalisedData(Primary)'!I47</f>
        <v>-0.54284872582440824</v>
      </c>
      <c r="BR52" s="13">
        <f>'NormalisedData(Primary)'!J47</f>
        <v>-0.10607430455676391</v>
      </c>
      <c r="BS52" s="13">
        <f>'NormalisedData(Primary)'!BY47</f>
        <v>0.29044256688770187</v>
      </c>
      <c r="BT52" s="13">
        <f>'NormalisedData(Primary)'!CE47</f>
        <v>-0.74322408058138845</v>
      </c>
      <c r="BU52" s="13">
        <f>'NormalisedData(Primary)'!BZ47</f>
        <v>-7.47244563317674E-2</v>
      </c>
      <c r="BV52" s="13">
        <f>'NormalisedData(Secondary)'!O387</f>
        <v>0.68040872545183173</v>
      </c>
      <c r="BW52" s="13">
        <f>'NormalisedData(Secondary)'!W387</f>
        <v>-2.5514844142905797E-2</v>
      </c>
      <c r="BX52" s="13">
        <f>'NormalisedData(Primary)'!AB47</f>
        <v>0.99242069628517449</v>
      </c>
      <c r="BY52" s="13">
        <f>'NormalisedData(Primary)'!AC47</f>
        <v>-4.3966918897140113E-2</v>
      </c>
      <c r="BZ52" s="13">
        <f>'NormalisedData(Primary)'!AD47</f>
        <v>-0.3043388370054782</v>
      </c>
      <c r="CA52" s="13">
        <f>'NormalisedData(Primary)'!AE47</f>
        <v>0.21603704761949211</v>
      </c>
      <c r="CB52" s="13">
        <f>'NormalisedData(Primary)'!AF47</f>
        <v>0.15925479901742978</v>
      </c>
      <c r="CC52" s="13">
        <f>'NormalisedData(Primary)'!AG47</f>
        <v>-8.855804201652788E-2</v>
      </c>
      <c r="CD52" s="13">
        <f>'NormalisedData(Primary)'!AH47</f>
        <v>1.358574947191511</v>
      </c>
      <c r="CE52" s="13">
        <f>'NormalisedData(Primary)'!CA47</f>
        <v>-0.36334252112821996</v>
      </c>
      <c r="CF52" s="13">
        <f>'NormalisedData(Primary)'!AI47</f>
        <v>0.19596254304299787</v>
      </c>
      <c r="CG52" s="13">
        <f>'NormalisedData(Primary)'!AJ47</f>
        <v>-0.64760927281432656</v>
      </c>
      <c r="CH52" s="13">
        <f>'NormalisedData(Primary)'!AK47</f>
        <v>1.1459223039847972</v>
      </c>
      <c r="CI52" s="13">
        <f>'NormalisedData(Primary)'!AY47</f>
        <v>0.62285472805554032</v>
      </c>
      <c r="CJ52" s="13">
        <f>'NormalisedData(Primary)'!G47</f>
        <v>0.94554905694488545</v>
      </c>
      <c r="CK52" s="13">
        <f>'NormalisedData(Primary)'!AV47</f>
        <v>1.0572659253303203</v>
      </c>
      <c r="CL52" s="13">
        <f>'NormalisedData(Primary)'!AX47</f>
        <v>1.4666090182170821</v>
      </c>
      <c r="CM52" s="13">
        <f>'NormalisedData(Primary)'!CB47</f>
        <v>-0.49701142193808334</v>
      </c>
      <c r="CN52" s="13">
        <f>'NormalisedData(Primary)'!CC47</f>
        <v>-0.42686974853903881</v>
      </c>
    </row>
    <row r="53" spans="1:92">
      <c r="A53" s="16" t="s">
        <v>52</v>
      </c>
      <c r="B53" s="37">
        <f>'NormalisedData(Secondary)'!G47</f>
        <v>0.38520744633417686</v>
      </c>
      <c r="C53" s="37">
        <f>'NormalisedData(Secondary)'!O47</f>
        <v>-0.24257015143042707</v>
      </c>
      <c r="D53" s="37">
        <f>'NormalisedData(Secondary)'!W47</f>
        <v>-0.49541053113076194</v>
      </c>
      <c r="E53" s="37">
        <f>'NormalisedData(Secondary)'!AE47</f>
        <v>-7.2225773690201348E-2</v>
      </c>
      <c r="F53" s="37">
        <f>'NormalisedData(Secondary)'!AM47</f>
        <v>-0.47483124743211774</v>
      </c>
      <c r="G53" s="37">
        <f>'NormalisedData(Secondary)'!AU47</f>
        <v>-0.5841255295192429</v>
      </c>
      <c r="H53" s="37">
        <f>'NormalisedData(Secondary)'!BC47</f>
        <v>0.61383644384105085</v>
      </c>
      <c r="I53" s="37">
        <f>'NormalisedData(Secondary)'!BK47</f>
        <v>-2.8746014216467177</v>
      </c>
      <c r="J53" s="37">
        <f>'NormalisedData(Primary)'!B48</f>
        <v>0.10660160297131521</v>
      </c>
      <c r="K53" s="37">
        <f>'NormalisedData(Primary)'!BA48</f>
        <v>-6.8315460237366024E-2</v>
      </c>
      <c r="L53" s="37">
        <f>'NormalisedData(Secondary)'!BS47</f>
        <v>-0.86899639098871473</v>
      </c>
      <c r="M53" s="37">
        <f>'NormalisedData(Secondary)'!G132</f>
        <v>-0.57116824978590852</v>
      </c>
      <c r="N53" s="37">
        <f>'NormalisedData(Secondary)'!O132</f>
        <v>-0.77736515412842178</v>
      </c>
      <c r="O53" s="37">
        <f>'NormalisedData(Secondary)'!W132</f>
        <v>0.32387414373832496</v>
      </c>
      <c r="P53" s="37">
        <f>'NormalisedData(Secondary)'!AE132</f>
        <v>-0.25529971455847733</v>
      </c>
      <c r="Q53" s="37">
        <f>'NormalisedData(Secondary)'!AM132</f>
        <v>0.20186368508012414</v>
      </c>
      <c r="R53" s="37">
        <f>'NormalisedData(Secondary)'!AU132</f>
        <v>-0.75595074270656593</v>
      </c>
      <c r="S53" s="37">
        <f>'NormalisedData(Primary)'!S48</f>
        <v>-0.41421684620791682</v>
      </c>
      <c r="T53" s="37">
        <f>'NormalisedData(Primary)'!T48</f>
        <v>-1.0725865193865659E-2</v>
      </c>
      <c r="U53" s="37">
        <f>'NormalisedData(Primary)'!U48</f>
        <v>-0.93774851767401624</v>
      </c>
      <c r="V53" s="37">
        <f>'NormalisedData(Secondary)'!BC132</f>
        <v>-1.3678015691401539</v>
      </c>
      <c r="W53" s="37">
        <f>'NormalisedData(Secondary)'!G216</f>
        <v>-0.88335170496851323</v>
      </c>
      <c r="X53" s="37">
        <f>'NormalisedData(Secondary)'!O216</f>
        <v>-0.13039647878202021</v>
      </c>
      <c r="Y53" s="37">
        <f>'NormalisedData(Secondary)'!W216</f>
        <v>-1.3274219796745008</v>
      </c>
      <c r="Z53" s="37">
        <f>'NormalisedData(Primary)'!AL48</f>
        <v>-1.6220103239443455</v>
      </c>
      <c r="AA53" s="37">
        <f>'NormalisedData(Primary)'!AM48</f>
        <v>-1.7625487256953212</v>
      </c>
      <c r="AB53" s="37">
        <f>'NormalisedData(Primary)'!AN48</f>
        <v>-0.65473120740502333</v>
      </c>
      <c r="AC53" s="37">
        <f>'NormalisedData(Primary)'!AO48</f>
        <v>-1.7859872302369555</v>
      </c>
      <c r="AD53" s="37">
        <f>'NormalisedData(Primary)'!AP48</f>
        <v>-0.25754078832855964</v>
      </c>
      <c r="AE53" s="37">
        <f>'NormalisedData(Secondary)'!AE216</f>
        <v>-0.60440044718114394</v>
      </c>
      <c r="AF53" s="37">
        <f>'NormalisedData(Secondary)'!AM216</f>
        <v>-0.9200575833676885</v>
      </c>
      <c r="AG53" s="37">
        <f>'NormalisedData(Secondary)'!AU216</f>
        <v>-1.0804707882750444</v>
      </c>
      <c r="AH53" s="37">
        <f>'NormalisedData(Secondary)'!BC216</f>
        <v>-0.64492311593932083</v>
      </c>
      <c r="AI53" s="37">
        <f>'NormalisedData(Secondary)'!BK216</f>
        <v>-1.4064628232173773</v>
      </c>
      <c r="AJ53" s="37">
        <f>'NormalisedData(Primary)'!H48</f>
        <v>-0.15092219260754028</v>
      </c>
      <c r="AK53" s="37">
        <f>'NormalisedData(Primary)'!K48</f>
        <v>1.1229625632975384</v>
      </c>
      <c r="AL53" s="37">
        <f>'NormalisedData(Primary)'!L48</f>
        <v>0.77765672711836131</v>
      </c>
      <c r="AM53" s="37">
        <f>'NormalisedData(Primary)'!BV48</f>
        <v>0.58186631483172346</v>
      </c>
      <c r="AN53" s="37">
        <f>'NormalisedData(Primary)'!BW48</f>
        <v>-0.752160865432698</v>
      </c>
      <c r="AO53" s="37">
        <f>'NormalisedData(Primary)'!BX48</f>
        <v>0.61869128110325111</v>
      </c>
      <c r="AP53" s="37">
        <f>'NormalisedData(Secondary)'!G303</f>
        <v>-0.60250603862943708</v>
      </c>
      <c r="AQ53" s="37">
        <f>'NormalisedData(Secondary)'!O303</f>
        <v>-1.3658035031853737</v>
      </c>
      <c r="AR53" s="37">
        <f>'NormalisedData(Primary)'!C48</f>
        <v>0.18578738980392004</v>
      </c>
      <c r="AS53" s="37">
        <f>'NormalisedData(Primary)'!D48</f>
        <v>0.24024676684248866</v>
      </c>
      <c r="AT53" s="37">
        <f>'NormalisedData(Primary)'!E48</f>
        <v>-0.36203659678369843</v>
      </c>
      <c r="AU53" s="37">
        <f>'NormalisedData(Primary)'!F48</f>
        <v>0.35229797546757918</v>
      </c>
      <c r="AV53" s="37">
        <f>'NormalisedData(Primary)'!O48</f>
        <v>1.6301786519276933</v>
      </c>
      <c r="AW53" s="37">
        <f>'NormalisedData(Primary)'!P48</f>
        <v>6.1817521737657331E-2</v>
      </c>
      <c r="AX53" s="37">
        <f>'NormalisedData(Primary)'!Q48</f>
        <v>-1.147972982147357</v>
      </c>
      <c r="AY53" s="37">
        <f>'NormalisedData(Primary)'!AQ48</f>
        <v>1.1235446358924945</v>
      </c>
      <c r="AZ53" s="37">
        <f>'NormalisedData(Primary)'!AR48</f>
        <v>-0.7802631924132919</v>
      </c>
      <c r="BA53" s="37">
        <f>'NormalisedData(Primary)'!AS48</f>
        <v>-1.479981704394258</v>
      </c>
      <c r="BB53" s="37">
        <f>'NormalisedData(Primary)'!AT48</f>
        <v>-0.46200051517186763</v>
      </c>
      <c r="BC53" s="37">
        <f>'NormalisedData(Primary)'!BU48</f>
        <v>-0.21527792801755288</v>
      </c>
      <c r="BD53" s="37">
        <f>'NormalisedData(Primary)'!N48</f>
        <v>1.069956814906394</v>
      </c>
      <c r="BE53" s="37">
        <f>'NormalisedData(Primary)'!AU48</f>
        <v>-8.6782459056922445E-2</v>
      </c>
      <c r="BF53" s="37">
        <f>'NormalisedData(Secondary)'!W303</f>
        <v>0.15480882603765347</v>
      </c>
      <c r="BG53" s="37">
        <f>'NormalisedData(Secondary)'!AE303</f>
        <v>-1.4248147679069434</v>
      </c>
      <c r="BH53" s="13">
        <f>'NormalisedData(Secondary)'!AM303</f>
        <v>-0.71675570753716511</v>
      </c>
      <c r="BI53" s="13">
        <f>'NormalisedData(Primary)'!AZ48</f>
        <v>-0.56515235706615696</v>
      </c>
      <c r="BJ53" s="13">
        <f>'NormalisedData(Primary)'!AW48</f>
        <v>-1.1489975494784559</v>
      </c>
      <c r="BK53" s="13">
        <f>'NormalisedData(Secondary)'!AU303</f>
        <v>-0.92817765765562998</v>
      </c>
      <c r="BL53" s="13">
        <f>'NormalisedData(Secondary)'!BC303</f>
        <v>-0.76300934004881882</v>
      </c>
      <c r="BM53" s="13">
        <f>'NormalisedData(Secondary)'!G388</f>
        <v>-0.78078601830562011</v>
      </c>
      <c r="BN53" s="13">
        <f>'NormalisedData(Primary)'!R48</f>
        <v>-1.1030633042608364</v>
      </c>
      <c r="BO53" s="13">
        <f>'NormalisedData(Primary)'!M48</f>
        <v>0.37761093912818772</v>
      </c>
      <c r="BP53" s="13">
        <f>'NormalisedData(Primary)'!CD48</f>
        <v>-0.58734216488775026</v>
      </c>
      <c r="BQ53" s="13">
        <f>'NormalisedData(Primary)'!I48</f>
        <v>0.98391331555674</v>
      </c>
      <c r="BR53" s="13">
        <f>'NormalisedData(Primary)'!J48</f>
        <v>-0.10607430455676391</v>
      </c>
      <c r="BS53" s="13">
        <f>'NormalisedData(Primary)'!BY48</f>
        <v>-0.13963584946524144</v>
      </c>
      <c r="BT53" s="13">
        <f>'NormalisedData(Primary)'!CE48</f>
        <v>-0.74322408058138845</v>
      </c>
      <c r="BU53" s="13">
        <f>'NormalisedData(Primary)'!BZ48</f>
        <v>1.2038940186784755</v>
      </c>
      <c r="BV53" s="13">
        <f>'NormalisedData(Secondary)'!O388</f>
        <v>6.50192351637469E-2</v>
      </c>
      <c r="BW53" s="13">
        <f>'NormalisedData(Secondary)'!W388</f>
        <v>-0.41302153956329374</v>
      </c>
      <c r="BX53" s="13">
        <f>'NormalisedData(Primary)'!AB48</f>
        <v>-5.6093343703075019E-2</v>
      </c>
      <c r="BY53" s="13">
        <f>'NormalisedData(Primary)'!AC48</f>
        <v>1.0244292103033676</v>
      </c>
      <c r="BZ53" s="13">
        <f>'NormalisedData(Primary)'!AD48</f>
        <v>-0.3043388370054782</v>
      </c>
      <c r="CA53" s="13">
        <f>'NormalisedData(Primary)'!AE48</f>
        <v>0.21603704761949211</v>
      </c>
      <c r="CB53" s="13">
        <f>'NormalisedData(Primary)'!AF48</f>
        <v>-0.6225414870681345</v>
      </c>
      <c r="CC53" s="13">
        <f>'NormalisedData(Primary)'!AG48</f>
        <v>-8.855804201652788E-2</v>
      </c>
      <c r="CD53" s="13">
        <f>'NormalisedData(Primary)'!AH48</f>
        <v>-0.44543440891524955</v>
      </c>
      <c r="CE53" s="13">
        <f>'NormalisedData(Primary)'!CA48</f>
        <v>0.65401653803079607</v>
      </c>
      <c r="CF53" s="13">
        <f>'NormalisedData(Primary)'!AI48</f>
        <v>-0.49416641289103824</v>
      </c>
      <c r="CG53" s="13">
        <f>'NormalisedData(Primary)'!AJ48</f>
        <v>-0.64760927281432656</v>
      </c>
      <c r="CH53" s="13">
        <f>'NormalisedData(Primary)'!AK48</f>
        <v>1.1459223039847972</v>
      </c>
      <c r="CI53" s="13">
        <f>'NormalisedData(Primary)'!AY48</f>
        <v>4.9545262458963402E-2</v>
      </c>
      <c r="CJ53" s="13">
        <f>'NormalisedData(Primary)'!G48</f>
        <v>0.94554905694488545</v>
      </c>
      <c r="CK53" s="13">
        <f>'NormalisedData(Primary)'!AV48</f>
        <v>-0.91597232240599158</v>
      </c>
      <c r="CL53" s="13">
        <f>'NormalisedData(Primary)'!AX48</f>
        <v>1.4666090182170821</v>
      </c>
      <c r="CM53" s="13">
        <f>'NormalisedData(Primary)'!CB48</f>
        <v>-0.49701142193808334</v>
      </c>
      <c r="CN53" s="13">
        <f>'NormalisedData(Primary)'!CC48</f>
        <v>-0.42686974853903881</v>
      </c>
    </row>
    <row r="54" spans="1:92">
      <c r="A54" s="16" t="s">
        <v>53</v>
      </c>
      <c r="B54" s="37">
        <f>'NormalisedData(Secondary)'!G48</f>
        <v>0.47968498951364691</v>
      </c>
      <c r="C54" s="37">
        <f>'NormalisedData(Secondary)'!O48</f>
        <v>-0.56332485208023275</v>
      </c>
      <c r="D54" s="37">
        <f>'NormalisedData(Secondary)'!W48</f>
        <v>-0.63253914080689666</v>
      </c>
      <c r="E54" s="37">
        <f>'NormalisedData(Secondary)'!AE48</f>
        <v>-0.54310322128770194</v>
      </c>
      <c r="F54" s="37">
        <f>'NormalisedData(Secondary)'!AM48</f>
        <v>-0.46313920608093506</v>
      </c>
      <c r="G54" s="37">
        <f>'NormalisedData(Secondary)'!AU48</f>
        <v>-0.56240942398967952</v>
      </c>
      <c r="H54" s="37">
        <f>'NormalisedData(Secondary)'!BC48</f>
        <v>-1.2745056210740573</v>
      </c>
      <c r="I54" s="37">
        <f>'NormalisedData(Secondary)'!BK48</f>
        <v>0.34323599064438426</v>
      </c>
      <c r="J54" s="37">
        <f>'NormalisedData(Primary)'!B49</f>
        <v>0.94222061981097971</v>
      </c>
      <c r="K54" s="37">
        <f>'NormalisedData(Primary)'!BA49</f>
        <v>-6.8315460237366024E-2</v>
      </c>
      <c r="L54" s="37">
        <f>'NormalisedData(Secondary)'!BS48</f>
        <v>-0.81617139219453638</v>
      </c>
      <c r="M54" s="37">
        <f>'NormalisedData(Secondary)'!G133</f>
        <v>-0.50911267713244768</v>
      </c>
      <c r="N54" s="37">
        <f>'NormalisedData(Secondary)'!O133</f>
        <v>-0.54965288879990659</v>
      </c>
      <c r="O54" s="37">
        <f>'NormalisedData(Secondary)'!W133</f>
        <v>6.6850715238607972E-2</v>
      </c>
      <c r="P54" s="37">
        <f>'NormalisedData(Secondary)'!AE133</f>
        <v>0.11455275632263201</v>
      </c>
      <c r="Q54" s="37">
        <f>'NormalisedData(Secondary)'!AM133</f>
        <v>-0.15332344706838968</v>
      </c>
      <c r="R54" s="37">
        <f>'NormalisedData(Secondary)'!AU133</f>
        <v>-1.0769573490459199</v>
      </c>
      <c r="S54" s="37">
        <f>'NormalisedData(Primary)'!S49</f>
        <v>-1.5082896030396975</v>
      </c>
      <c r="T54" s="37">
        <f>'NormalisedData(Primary)'!T49</f>
        <v>-1.3139184862485376</v>
      </c>
      <c r="U54" s="37">
        <f>'NormalisedData(Primary)'!U49</f>
        <v>-0.93774851767401624</v>
      </c>
      <c r="V54" s="37">
        <f>'NormalisedData(Secondary)'!BC133</f>
        <v>0.36640477083471473</v>
      </c>
      <c r="W54" s="37" t="str">
        <f>'NormalisedData(Secondary)'!G217</f>
        <v>N/A</v>
      </c>
      <c r="X54" s="37">
        <f>'NormalisedData(Secondary)'!O217</f>
        <v>1.0654130014775103</v>
      </c>
      <c r="Y54" s="37" t="str">
        <f>'NormalisedData(Secondary)'!W217</f>
        <v>N/A</v>
      </c>
      <c r="Z54" s="37">
        <f>'NormalisedData(Primary)'!AL49</f>
        <v>0.96426597998266195</v>
      </c>
      <c r="AA54" s="37">
        <f>'NormalisedData(Primary)'!AM49</f>
        <v>-0.4105937372358418</v>
      </c>
      <c r="AB54" s="37">
        <f>'NormalisedData(Primary)'!AN49</f>
        <v>-0.65473120740502333</v>
      </c>
      <c r="AC54" s="37">
        <f>'NormalisedData(Primary)'!AO49</f>
        <v>1.0339926069792902</v>
      </c>
      <c r="AD54" s="37">
        <f>'NormalisedData(Primary)'!AP49</f>
        <v>-0.25754078832855964</v>
      </c>
      <c r="AE54" s="37">
        <f>'NormalisedData(Secondary)'!AE217</f>
        <v>1.046872117250693</v>
      </c>
      <c r="AF54" s="37">
        <f>'NormalisedData(Secondary)'!AM217</f>
        <v>0.44341976040244135</v>
      </c>
      <c r="AG54" s="37">
        <f>'NormalisedData(Secondary)'!AU217</f>
        <v>0.42846255397113814</v>
      </c>
      <c r="AH54" s="37">
        <f>'NormalisedData(Secondary)'!BC217</f>
        <v>0.50318177177683265</v>
      </c>
      <c r="AI54" s="37">
        <f>'NormalisedData(Secondary)'!BK217</f>
        <v>0.63012895512620359</v>
      </c>
      <c r="AJ54" s="37">
        <f>'NormalisedData(Primary)'!H49</f>
        <v>0.78943916133174841</v>
      </c>
      <c r="AK54" s="37">
        <f>'NormalisedData(Primary)'!K49</f>
        <v>0.17546290051524033</v>
      </c>
      <c r="AL54" s="37">
        <f>'NormalisedData(Primary)'!L49</f>
        <v>8.1632474117397089E-2</v>
      </c>
      <c r="AM54" s="37">
        <f>'NormalisedData(Primary)'!BV49</f>
        <v>-0.55721096250834512</v>
      </c>
      <c r="AN54" s="37">
        <f>'NormalisedData(Primary)'!BW49</f>
        <v>-1.9104885981990527</v>
      </c>
      <c r="AO54" s="37">
        <f>'NormalisedData(Primary)'!BX49</f>
        <v>-1.4986077697834308</v>
      </c>
      <c r="AP54" s="37">
        <f>'NormalisedData(Secondary)'!G304</f>
        <v>6.3100171851292519E-2</v>
      </c>
      <c r="AQ54" s="37">
        <f>'NormalisedData(Secondary)'!O304</f>
        <v>-1.1430060931801491</v>
      </c>
      <c r="AR54" s="37">
        <f>'NormalisedData(Primary)'!C49</f>
        <v>-1.0181148961254816</v>
      </c>
      <c r="AS54" s="37">
        <f>'NormalisedData(Primary)'!D49</f>
        <v>-1.8236913664861638</v>
      </c>
      <c r="AT54" s="37">
        <f>'NormalisedData(Primary)'!E49</f>
        <v>-0.97940426708853168</v>
      </c>
      <c r="AU54" s="37">
        <f>'NormalisedData(Primary)'!F49</f>
        <v>-1.3262982605838272</v>
      </c>
      <c r="AV54" s="37">
        <f>'NormalisedData(Primary)'!O49</f>
        <v>-1.2847103283403676</v>
      </c>
      <c r="AW54" s="37">
        <f>'NormalisedData(Primary)'!P49</f>
        <v>-1.5029384972467941</v>
      </c>
      <c r="AX54" s="37">
        <f>'NormalisedData(Primary)'!Q49</f>
        <v>-2.0840717561802689</v>
      </c>
      <c r="AY54" s="37">
        <f>'NormalisedData(Primary)'!AQ49</f>
        <v>-0.96514326099617564</v>
      </c>
      <c r="AZ54" s="37">
        <f>'NormalisedData(Primary)'!AR49</f>
        <v>-0.10067912160171522</v>
      </c>
      <c r="BA54" s="37">
        <f>'NormalisedData(Primary)'!AS49</f>
        <v>-1.479981704394258</v>
      </c>
      <c r="BB54" s="37">
        <f>'NormalisedData(Primary)'!AT49</f>
        <v>-1.101693536179069</v>
      </c>
      <c r="BC54" s="37">
        <f>'NormalisedData(Primary)'!BU49</f>
        <v>-1.0422372923154624</v>
      </c>
      <c r="BD54" s="37">
        <f>'NormalisedData(Primary)'!N49</f>
        <v>-1.3861788695143566</v>
      </c>
      <c r="BE54" s="37">
        <f>'NormalisedData(Primary)'!AU49</f>
        <v>-8.6782459056922445E-2</v>
      </c>
      <c r="BF54" s="37">
        <f>'NormalisedData(Secondary)'!W304</f>
        <v>-1.2617286710089184</v>
      </c>
      <c r="BG54" s="37">
        <f>'NormalisedData(Secondary)'!AE304</f>
        <v>-0.53233554752309853</v>
      </c>
      <c r="BH54" s="13">
        <f>'NormalisedData(Secondary)'!AM304</f>
        <v>-0.9896958193707337</v>
      </c>
      <c r="BI54" s="13">
        <f>'NormalisedData(Primary)'!AZ49</f>
        <v>0.74277166928694971</v>
      </c>
      <c r="BJ54" s="13">
        <f>'NormalisedData(Primary)'!AW49</f>
        <v>-1.1489975494784559</v>
      </c>
      <c r="BK54" s="13" t="str">
        <f>'NormalisedData(Secondary)'!AU304</f>
        <v>N/A</v>
      </c>
      <c r="BL54" s="13">
        <f>'NormalisedData(Secondary)'!BC304</f>
        <v>-1.3659728185264219</v>
      </c>
      <c r="BM54" s="13">
        <f>'NormalisedData(Secondary)'!G389</f>
        <v>-0.9890436167077381</v>
      </c>
      <c r="BN54" s="13">
        <f>'NormalisedData(Primary)'!R49</f>
        <v>-1.1030633042608364</v>
      </c>
      <c r="BO54" s="13">
        <f>'NormalisedData(Primary)'!M49</f>
        <v>-1.114412771573432</v>
      </c>
      <c r="BP54" s="13">
        <f>'NormalisedData(Primary)'!CD49</f>
        <v>-0.58734216488775026</v>
      </c>
      <c r="BQ54" s="13">
        <f>'NormalisedData(Primary)'!I49</f>
        <v>-1.1535535423768675</v>
      </c>
      <c r="BR54" s="13">
        <f>'NormalisedData(Primary)'!J49</f>
        <v>-0.74252013189734789</v>
      </c>
      <c r="BS54" s="13">
        <f>'NormalisedData(Primary)'!BY49</f>
        <v>-0.99979268217112804</v>
      </c>
      <c r="BT54" s="13">
        <f>'NormalisedData(Primary)'!CE49</f>
        <v>-0.74322408058138845</v>
      </c>
      <c r="BU54" s="13">
        <f>'NormalisedData(Primary)'!BZ49</f>
        <v>-0.71403369383688886</v>
      </c>
      <c r="BV54" s="13">
        <f>'NormalisedData(Secondary)'!O389</f>
        <v>-1.1657597454124229</v>
      </c>
      <c r="BW54" s="13">
        <f>'NormalisedData(Secondary)'!W389</f>
        <v>-1.7047105242979166</v>
      </c>
      <c r="BX54" s="13">
        <f>'NormalisedData(Primary)'!AB49</f>
        <v>-0.75510270369524135</v>
      </c>
      <c r="BY54" s="13">
        <f>'NormalisedData(Primary)'!AC49</f>
        <v>-1.4684950911644836</v>
      </c>
      <c r="BZ54" s="13">
        <f>'NormalisedData(Primary)'!AD49</f>
        <v>-1.7716868011390337</v>
      </c>
      <c r="CA54" s="13">
        <f>'NormalisedData(Primary)'!AE49</f>
        <v>-1.1838830209548166</v>
      </c>
      <c r="CB54" s="13">
        <f>'NormalisedData(Primary)'!AF49</f>
        <v>-1.4043377731536988</v>
      </c>
      <c r="CC54" s="13">
        <f>'NormalisedData(Primary)'!AG49</f>
        <v>-1.6479496514379952</v>
      </c>
      <c r="CD54" s="13">
        <f>'NormalisedData(Primary)'!AH49</f>
        <v>-0.44543440891524955</v>
      </c>
      <c r="CE54" s="13">
        <f>'NormalisedData(Primary)'!CA49</f>
        <v>-0.87202205070772798</v>
      </c>
      <c r="CF54" s="13">
        <f>'NormalisedData(Primary)'!AI49</f>
        <v>-0.49416641289103824</v>
      </c>
      <c r="CG54" s="13">
        <f>'NormalisedData(Primary)'!AJ49</f>
        <v>-1.5520291193308862</v>
      </c>
      <c r="CH54" s="13">
        <f>'NormalisedData(Primary)'!AK49</f>
        <v>-1.1338599639428522</v>
      </c>
      <c r="CI54" s="13">
        <f>'NormalisedData(Primary)'!AY49</f>
        <v>4.9545262458963402E-2</v>
      </c>
      <c r="CJ54" s="13">
        <f>'NormalisedData(Primary)'!G49</f>
        <v>-2.1058243937537484</v>
      </c>
      <c r="CK54" s="13">
        <f>'NormalisedData(Primary)'!AV49</f>
        <v>-0.1266770233114668</v>
      </c>
      <c r="CL54" s="13">
        <f>'NormalisedData(Primary)'!AX49</f>
        <v>-9.2384820045170665E-2</v>
      </c>
      <c r="CM54" s="13">
        <f>'NormalisedData(Primary)'!CB49</f>
        <v>-0.49701142193808334</v>
      </c>
      <c r="CN54" s="13">
        <f>'NormalisedData(Primary)'!CC49</f>
        <v>-0.42686974853903881</v>
      </c>
    </row>
    <row r="55" spans="1:92">
      <c r="A55" s="16" t="s">
        <v>54</v>
      </c>
      <c r="B55" s="37">
        <f>'NormalisedData(Secondary)'!G49</f>
        <v>-5.6490732365385732</v>
      </c>
      <c r="C55" s="37" t="str">
        <f>'NormalisedData(Secondary)'!O49</f>
        <v>N/A</v>
      </c>
      <c r="D55" s="37">
        <f>'NormalisedData(Secondary)'!W49</f>
        <v>-0.65604263108091321</v>
      </c>
      <c r="E55" s="37">
        <f>'NormalisedData(Secondary)'!AE49</f>
        <v>-0.5279976394510566</v>
      </c>
      <c r="F55" s="37" t="str">
        <f>'NormalisedData(Secondary)'!AM49</f>
        <v>N/A</v>
      </c>
      <c r="G55" s="37">
        <f>'NormalisedData(Secondary)'!AU49</f>
        <v>-0.58557576784195597</v>
      </c>
      <c r="H55" s="37">
        <f>'NormalisedData(Secondary)'!BC49</f>
        <v>-0.15928911172201904</v>
      </c>
      <c r="I55" s="37">
        <f>'NormalisedData(Secondary)'!BK49</f>
        <v>0.34323599064438426</v>
      </c>
      <c r="J55" s="37">
        <f>'NormalisedData(Primary)'!B50</f>
        <v>-0.45047774158846116</v>
      </c>
      <c r="K55" s="37">
        <f>'NormalisedData(Primary)'!BA50</f>
        <v>-6.8315460237366024E-2</v>
      </c>
      <c r="L55" s="37">
        <f>'NormalisedData(Secondary)'!BS49</f>
        <v>-0.99869749091468851</v>
      </c>
      <c r="M55" s="37">
        <f>'NormalisedData(Secondary)'!G134</f>
        <v>-1.4252874702445668</v>
      </c>
      <c r="N55" s="37">
        <f>'NormalisedData(Secondary)'!O134</f>
        <v>-1.0447841817070875</v>
      </c>
      <c r="O55" s="37">
        <f>'NormalisedData(Secondary)'!W134</f>
        <v>9.0883940127858345E-2</v>
      </c>
      <c r="P55" s="37">
        <f>'NormalisedData(Secondary)'!AE134</f>
        <v>-0.94403224041755573</v>
      </c>
      <c r="Q55" s="37">
        <f>'NormalisedData(Secondary)'!AM134</f>
        <v>0.17570781424059892</v>
      </c>
      <c r="R55" s="37">
        <f>'NormalisedData(Secondary)'!AU134</f>
        <v>-0.91645404587624302</v>
      </c>
      <c r="S55" s="37">
        <f>'NormalisedData(Primary)'!S50</f>
        <v>-1.5082896030396975</v>
      </c>
      <c r="T55" s="37">
        <f>'NormalisedData(Primary)'!T50</f>
        <v>-1.3139184862485376</v>
      </c>
      <c r="U55" s="37">
        <f>'NormalisedData(Primary)'!U50</f>
        <v>-0.93774851767401624</v>
      </c>
      <c r="V55" s="37">
        <f>'NormalisedData(Secondary)'!BC134</f>
        <v>-1.1432005224123192</v>
      </c>
      <c r="W55" s="37" t="str">
        <f>'NormalisedData(Secondary)'!G218</f>
        <v>N/A</v>
      </c>
      <c r="X55" s="37">
        <f>'NormalisedData(Secondary)'!O218</f>
        <v>-2.2169639496874511</v>
      </c>
      <c r="Y55" s="37" t="str">
        <f>'NormalisedData(Secondary)'!W218</f>
        <v>N/A</v>
      </c>
      <c r="Z55" s="37">
        <f>'NormalisedData(Primary)'!AL50</f>
        <v>-0.32887217198084173</v>
      </c>
      <c r="AA55" s="37">
        <f>'NormalisedData(Primary)'!AM50</f>
        <v>-0.4105937372358418</v>
      </c>
      <c r="AB55" s="37">
        <f>'NormalisedData(Primary)'!AN50</f>
        <v>-0.65473120740502333</v>
      </c>
      <c r="AC55" s="37">
        <f>'NormalisedData(Primary)'!AO50</f>
        <v>-0.37599731162883265</v>
      </c>
      <c r="AD55" s="37">
        <f>'NormalisedData(Primary)'!AP50</f>
        <v>-0.25754078832855964</v>
      </c>
      <c r="AE55" s="37">
        <f>'NormalisedData(Secondary)'!AE218</f>
        <v>-0.32877356472322994</v>
      </c>
      <c r="AF55" s="37">
        <f>'NormalisedData(Secondary)'!AM218</f>
        <v>-0.52782437488587042</v>
      </c>
      <c r="AG55" s="37">
        <f>'NormalisedData(Secondary)'!AU218</f>
        <v>-0.57749300752631683</v>
      </c>
      <c r="AH55" s="37">
        <f>'NormalisedData(Secondary)'!BC218</f>
        <v>-0.64492311593932083</v>
      </c>
      <c r="AI55" s="37">
        <f>'NormalisedData(Secondary)'!BK218</f>
        <v>-0.8253273800396459</v>
      </c>
      <c r="AJ55" s="37">
        <f>'NormalisedData(Primary)'!H50</f>
        <v>-0.77782976190039943</v>
      </c>
      <c r="AK55" s="37">
        <f>'NormalisedData(Primary)'!K50</f>
        <v>-2.0353696459767887</v>
      </c>
      <c r="AL55" s="37">
        <f>'NormalisedData(Primary)'!L50</f>
        <v>8.1632474117397089E-2</v>
      </c>
      <c r="AM55" s="37">
        <f>'NormalisedData(Primary)'!BV50</f>
        <v>-0.93690338828836794</v>
      </c>
      <c r="AN55" s="37">
        <f>'NormalisedData(Primary)'!BW50</f>
        <v>0.79227611158910827</v>
      </c>
      <c r="AO55" s="37">
        <f>'NormalisedData(Primary)'!BX50</f>
        <v>0.26580810595547072</v>
      </c>
      <c r="AP55" s="37">
        <f>'NormalisedData(Secondary)'!G305</f>
        <v>-0.71705888826350661</v>
      </c>
      <c r="AQ55" s="37">
        <f>'NormalisedData(Secondary)'!O305</f>
        <v>-1.198811945399431</v>
      </c>
      <c r="AR55" s="37">
        <f>'NormalisedData(Primary)'!C50</f>
        <v>-1.0181148961254816</v>
      </c>
      <c r="AS55" s="37">
        <f>'NormalisedData(Primary)'!D50</f>
        <v>-0.34944984267998347</v>
      </c>
      <c r="AT55" s="37">
        <f>'NormalisedData(Primary)'!E50</f>
        <v>-0.36203659678369843</v>
      </c>
      <c r="AU55" s="37">
        <f>'NormalisedData(Primary)'!F50</f>
        <v>-1.3262982605838272</v>
      </c>
      <c r="AV55" s="37">
        <f>'NormalisedData(Primary)'!O50</f>
        <v>-1.2847103283403676</v>
      </c>
      <c r="AW55" s="37">
        <f>'NormalisedData(Primary)'!P50</f>
        <v>-1.5029384972467941</v>
      </c>
      <c r="AX55" s="37">
        <f>'NormalisedData(Primary)'!Q50</f>
        <v>-1.147972982147357</v>
      </c>
      <c r="AY55" s="37">
        <f>'NormalisedData(Primary)'!AQ50</f>
        <v>-0.36837529045655565</v>
      </c>
      <c r="AZ55" s="37">
        <f>'NormalisedData(Primary)'!AR50</f>
        <v>-0.10067912160171522</v>
      </c>
      <c r="BA55" s="37">
        <f>'NormalisedData(Primary)'!AS50</f>
        <v>-0.58089281897474621</v>
      </c>
      <c r="BB55" s="37">
        <f>'NormalisedData(Primary)'!AT50</f>
        <v>-0.46200051517186763</v>
      </c>
      <c r="BC55" s="37">
        <f>'NormalisedData(Primary)'!BU50</f>
        <v>-0.62462281334501812</v>
      </c>
      <c r="BD55" s="37">
        <f>'NormalisedData(Primary)'!N50</f>
        <v>1.7327235868929536E-2</v>
      </c>
      <c r="BE55" s="37">
        <f>'NormalisedData(Primary)'!AU50</f>
        <v>-1.6149083685375114</v>
      </c>
      <c r="BF55" s="37">
        <f>'NormalisedData(Secondary)'!W305</f>
        <v>-1.322086763015242</v>
      </c>
      <c r="BG55" s="37" t="str">
        <f>'NormalisedData(Secondary)'!AE305</f>
        <v>N/A</v>
      </c>
      <c r="BH55" s="13">
        <f>'NormalisedData(Secondary)'!AM305</f>
        <v>-1.1751235776219853</v>
      </c>
      <c r="BI55" s="13">
        <f>'NormalisedData(Primary)'!AZ50</f>
        <v>-1.4371017079682282</v>
      </c>
      <c r="BJ55" s="13">
        <f>'NormalisedData(Primary)'!AW50</f>
        <v>-0.48422039585163507</v>
      </c>
      <c r="BK55" s="13" t="str">
        <f>'NormalisedData(Secondary)'!AU305</f>
        <v>N/A</v>
      </c>
      <c r="BL55" s="13">
        <f>'NormalisedData(Secondary)'!BC305</f>
        <v>-1.2152319489070209</v>
      </c>
      <c r="BM55" s="13">
        <f>'NormalisedData(Secondary)'!G390</f>
        <v>-1.2722739505346186</v>
      </c>
      <c r="BN55" s="13">
        <f>'NormalisedData(Primary)'!R50</f>
        <v>-1.1030633042608364</v>
      </c>
      <c r="BO55" s="13">
        <f>'NormalisedData(Primary)'!M50</f>
        <v>-1.114412771573432</v>
      </c>
      <c r="BP55" s="13">
        <f>'NormalisedData(Primary)'!CD50</f>
        <v>-2.9004551352481502E-2</v>
      </c>
      <c r="BQ55" s="13">
        <f>'NormalisedData(Primary)'!I50</f>
        <v>-0.54284872582440824</v>
      </c>
      <c r="BR55" s="13">
        <f>'NormalisedData(Primary)'!J50</f>
        <v>-0.10607430455676391</v>
      </c>
      <c r="BS55" s="13">
        <f>'NormalisedData(Primary)'!BY50</f>
        <v>-0.99979268217112804</v>
      </c>
      <c r="BT55" s="13">
        <f>'NormalisedData(Primary)'!CE50</f>
        <v>-0.74322408058138845</v>
      </c>
      <c r="BU55" s="13">
        <f>'NormalisedData(Primary)'!BZ50</f>
        <v>-0.71403369383688886</v>
      </c>
      <c r="BV55" s="13">
        <f>'NormalisedData(Secondary)'!O390</f>
        <v>-1.1657597454124229</v>
      </c>
      <c r="BW55" s="13">
        <f>'NormalisedData(Secondary)'!W390</f>
        <v>-1.5755416258244541</v>
      </c>
      <c r="BX55" s="13">
        <f>'NormalisedData(Primary)'!AB50</f>
        <v>-1.4541120636874076</v>
      </c>
      <c r="BY55" s="13">
        <f>'NormalisedData(Primary)'!AC50</f>
        <v>-0.75623100503081186</v>
      </c>
      <c r="BZ55" s="13">
        <f>'NormalisedData(Primary)'!AD50</f>
        <v>-0.89127802265890044</v>
      </c>
      <c r="CA55" s="13">
        <f>'NormalisedData(Primary)'!AE50</f>
        <v>-1.1838830209548166</v>
      </c>
      <c r="CB55" s="13">
        <f>'NormalisedData(Primary)'!AF50</f>
        <v>-1.4043377731536988</v>
      </c>
      <c r="CC55" s="13">
        <f>'NormalisedData(Primary)'!AG50</f>
        <v>-0.71231468578511481</v>
      </c>
      <c r="CD55" s="13">
        <f>'NormalisedData(Primary)'!AH50</f>
        <v>-1.1670381513579537</v>
      </c>
      <c r="CE55" s="13">
        <f>'NormalisedData(Primary)'!CA50</f>
        <v>-0.87202205070772798</v>
      </c>
      <c r="CF55" s="13">
        <f>'NormalisedData(Primary)'!AI50</f>
        <v>-1.1842953688250744</v>
      </c>
      <c r="CG55" s="13">
        <f>'NormalisedData(Primary)'!AJ50</f>
        <v>-4.4662708469953495E-2</v>
      </c>
      <c r="CH55" s="13">
        <f>'NormalisedData(Primary)'!AK50</f>
        <v>-0.48249360167780952</v>
      </c>
      <c r="CI55" s="13">
        <f>'NormalisedData(Primary)'!AY50</f>
        <v>4.9545262458963402E-2</v>
      </c>
      <c r="CJ55" s="13">
        <f>'NormalisedData(Primary)'!G50</f>
        <v>-2.1058243937537484</v>
      </c>
      <c r="CK55" s="13">
        <f>'NormalisedData(Primary)'!AV50</f>
        <v>-0.91597232240599158</v>
      </c>
      <c r="CL55" s="13">
        <f>'NormalisedData(Primary)'!AX50</f>
        <v>-9.2384820045170665E-2</v>
      </c>
      <c r="CM55" s="13">
        <f>'NormalisedData(Primary)'!CB50</f>
        <v>-0.49701142193808334</v>
      </c>
      <c r="CN55" s="13">
        <f>'NormalisedData(Primary)'!CC50</f>
        <v>-0.42686974853903881</v>
      </c>
    </row>
    <row r="56" spans="1:92">
      <c r="A56" s="16" t="s">
        <v>192</v>
      </c>
      <c r="B56" s="37">
        <f>'NormalisedData(Secondary)'!G50</f>
        <v>0.47968498951364691</v>
      </c>
      <c r="C56" s="37">
        <f>'NormalisedData(Secondary)'!O50</f>
        <v>5.2828095399552792E-2</v>
      </c>
      <c r="D56" s="37">
        <f>'NormalisedData(Secondary)'!W50</f>
        <v>1.4003267766316039</v>
      </c>
      <c r="E56" s="37">
        <f>'NormalisedData(Secondary)'!AE50</f>
        <v>0.44865635860791886</v>
      </c>
      <c r="F56" s="37">
        <f>'NormalisedData(Secondary)'!AM50</f>
        <v>0.25489338876636652</v>
      </c>
      <c r="G56" s="37">
        <f>'NormalisedData(Secondary)'!AU50</f>
        <v>3.1350607191094615</v>
      </c>
      <c r="H56" s="37">
        <f>'NormalisedData(Secondary)'!BC50</f>
        <v>0.65146644875783721</v>
      </c>
      <c r="I56" s="37">
        <f>'NormalisedData(Secondary)'!BK50</f>
        <v>0.34323599064438426</v>
      </c>
      <c r="J56" s="37">
        <f>'NormalisedData(Primary)'!B51</f>
        <v>0.94222061981097971</v>
      </c>
      <c r="K56" s="37">
        <f>'NormalisedData(Primary)'!BA51</f>
        <v>-6.8315460237366024E-2</v>
      </c>
      <c r="L56" s="37">
        <f>'NormalisedData(Secondary)'!BS50</f>
        <v>1.9957835317228063</v>
      </c>
      <c r="M56" s="37">
        <f>'NormalisedData(Secondary)'!G135</f>
        <v>0.95627836529061649</v>
      </c>
      <c r="N56" s="37">
        <f>'NormalisedData(Secondary)'!O135</f>
        <v>0.46136550455430675</v>
      </c>
      <c r="O56" s="37">
        <f>'NormalisedData(Secondary)'!W135</f>
        <v>0.43255577159591996</v>
      </c>
      <c r="P56" s="37">
        <f>'NormalisedData(Secondary)'!AE135</f>
        <v>0.29641518541646172</v>
      </c>
      <c r="Q56" s="37">
        <f>'NormalisedData(Secondary)'!AM135</f>
        <v>0.1990865173268927</v>
      </c>
      <c r="R56" s="37">
        <f>'NormalisedData(Secondary)'!AU135</f>
        <v>1.491095501668912</v>
      </c>
      <c r="S56" s="37">
        <f>'NormalisedData(Primary)'!S51</f>
        <v>0.31516499167993689</v>
      </c>
      <c r="T56" s="37">
        <f>'NormalisedData(Primary)'!T51</f>
        <v>0.85806921550924886</v>
      </c>
      <c r="U56" s="37">
        <f>'NormalisedData(Primary)'!U51</f>
        <v>-0.14099016174819129</v>
      </c>
      <c r="V56" s="37" t="str">
        <f>'NormalisedData(Secondary)'!BC135</f>
        <v>N/A</v>
      </c>
      <c r="W56" s="37">
        <f>'NormalisedData(Secondary)'!G219</f>
        <v>0.74406833851485998</v>
      </c>
      <c r="X56" s="37" t="str">
        <f>'NormalisedData(Secondary)'!O219</f>
        <v>N/A</v>
      </c>
      <c r="Y56" s="37">
        <f>'NormalisedData(Secondary)'!W219</f>
        <v>-0.12152552156337572</v>
      </c>
      <c r="Z56" s="37">
        <f>'NormalisedData(Primary)'!AL51</f>
        <v>0.96426597998266195</v>
      </c>
      <c r="AA56" s="37">
        <f>'NormalisedData(Primary)'!AM51</f>
        <v>0.94136125122363756</v>
      </c>
      <c r="AB56" s="37">
        <f>'NormalisedData(Primary)'!AN51</f>
        <v>0.91429920087328675</v>
      </c>
      <c r="AC56" s="37">
        <f>'NormalisedData(Primary)'!AO51</f>
        <v>1.0339926069792902</v>
      </c>
      <c r="AD56" s="37">
        <f>'NormalisedData(Primary)'!AP51</f>
        <v>-1.5613410292418928</v>
      </c>
      <c r="AE56" s="37">
        <f>'NormalisedData(Secondary)'!AE219</f>
        <v>1.4214260297555783</v>
      </c>
      <c r="AF56" s="37">
        <f>'NormalisedData(Secondary)'!AM219</f>
        <v>1.3586305801933509</v>
      </c>
      <c r="AG56" s="37">
        <f>'NormalisedData(Secondary)'!AU219</f>
        <v>0.93144033471986565</v>
      </c>
      <c r="AH56" s="37">
        <f>'NormalisedData(Secondary)'!BC219</f>
        <v>1.0772342156349095</v>
      </c>
      <c r="AI56" s="37">
        <f>'NormalisedData(Secondary)'!BK219</f>
        <v>1.7923998414816666</v>
      </c>
      <c r="AJ56" s="37">
        <f>'NormalisedData(Primary)'!H51</f>
        <v>0.78943916133174841</v>
      </c>
      <c r="AK56" s="37">
        <f>'NormalisedData(Primary)'!K51</f>
        <v>1.1229625632975384</v>
      </c>
      <c r="AL56" s="37">
        <f>'NormalisedData(Primary)'!L51</f>
        <v>0.77765672711836131</v>
      </c>
      <c r="AM56" s="37">
        <f>'NormalisedData(Primary)'!BV51</f>
        <v>0.96155874061174629</v>
      </c>
      <c r="AN56" s="37">
        <f>'NormalisedData(Primary)'!BW51</f>
        <v>2.0057623078205113E-2</v>
      </c>
      <c r="AO56" s="37">
        <f>'NormalisedData(Primary)'!BX51</f>
        <v>2.0302239816943723</v>
      </c>
      <c r="AP56" s="37">
        <f>'NormalisedData(Secondary)'!G306</f>
        <v>0.44524031895299454</v>
      </c>
      <c r="AQ56" s="37">
        <f>'NormalisedData(Secondary)'!O306</f>
        <v>1.6690124602509917</v>
      </c>
      <c r="AR56" s="37">
        <f>'NormalisedData(Primary)'!C51</f>
        <v>1.0887141042509714</v>
      </c>
      <c r="AS56" s="37">
        <f>'NormalisedData(Primary)'!D51</f>
        <v>0.24024676684248866</v>
      </c>
      <c r="AT56" s="37">
        <f>'NormalisedData(Primary)'!E51</f>
        <v>1.1813825789783845</v>
      </c>
      <c r="AU56" s="37">
        <f>'NormalisedData(Primary)'!F51</f>
        <v>0.35229797546757918</v>
      </c>
      <c r="AV56" s="37">
        <f>'NormalisedData(Primary)'!O51</f>
        <v>-1.2847103283403676</v>
      </c>
      <c r="AW56" s="37">
        <f>'NormalisedData(Primary)'!P51</f>
        <v>1.6265735407221087</v>
      </c>
      <c r="AX56" s="37">
        <f>'NormalisedData(Primary)'!Q51</f>
        <v>1.0362574905961039</v>
      </c>
      <c r="AY56" s="37">
        <f>'NormalisedData(Primary)'!AQ51</f>
        <v>1.1235446358924945</v>
      </c>
      <c r="AZ56" s="37">
        <f>'NormalisedData(Primary)'!AR51</f>
        <v>1.5982810554272266</v>
      </c>
      <c r="BA56" s="37">
        <f>'NormalisedData(Primary)'!AS51</f>
        <v>1.5169812470041146</v>
      </c>
      <c r="BB56" s="37">
        <f>'NormalisedData(Primary)'!AT51</f>
        <v>1.1372320373461355</v>
      </c>
      <c r="BC56" s="37">
        <f>'NormalisedData(Primary)'!BU51</f>
        <v>1.6205718607238064</v>
      </c>
      <c r="BD56" s="37">
        <f>'NormalisedData(Primary)'!N51</f>
        <v>1.069956814906394</v>
      </c>
      <c r="BE56" s="37">
        <f>'NormalisedData(Primary)'!AU51</f>
        <v>1.4413434504236664</v>
      </c>
      <c r="BF56" s="37">
        <f>'NormalisedData(Secondary)'!W306</f>
        <v>1.4346523036562555</v>
      </c>
      <c r="BG56" s="37">
        <f>'NormalisedData(Secondary)'!AE306</f>
        <v>0.49436080900164348</v>
      </c>
      <c r="BH56" s="13">
        <f>'NormalisedData(Secondary)'!AM306</f>
        <v>0.69610333058018792</v>
      </c>
      <c r="BI56" s="13">
        <f>'NormalisedData(Primary)'!AZ51</f>
        <v>0.74277166928694971</v>
      </c>
      <c r="BJ56" s="13">
        <f>'NormalisedData(Primary)'!AW51</f>
        <v>0.18055675777518584</v>
      </c>
      <c r="BK56" s="13">
        <f>'NormalisedData(Secondary)'!AU306</f>
        <v>0.23139700311568648</v>
      </c>
      <c r="BL56" s="13">
        <f>'NormalisedData(Secondary)'!BC306</f>
        <v>1.4981037042421936</v>
      </c>
      <c r="BM56" s="13">
        <f>'NormalisedData(Secondary)'!G391</f>
        <v>1.7349657703919656</v>
      </c>
      <c r="BN56" s="13">
        <f>'NormalisedData(Primary)'!R51</f>
        <v>2.3334031436286926</v>
      </c>
      <c r="BO56" s="13">
        <f>'NormalisedData(Primary)'!M51</f>
        <v>-0.36840091622262211</v>
      </c>
      <c r="BP56" s="13">
        <f>'NormalisedData(Primary)'!CD51</f>
        <v>-0.58734216488775026</v>
      </c>
      <c r="BQ56" s="13">
        <f>'NormalisedData(Primary)'!I51</f>
        <v>0.98391331555674</v>
      </c>
      <c r="BR56" s="13">
        <f>'NormalisedData(Primary)'!J51</f>
        <v>1.4850402637946962</v>
      </c>
      <c r="BS56" s="13">
        <f>'NormalisedData(Primary)'!BY51</f>
        <v>2.010756232299475</v>
      </c>
      <c r="BT56" s="13">
        <f>'NormalisedData(Primary)'!CE51</f>
        <v>1.8116086964171343</v>
      </c>
      <c r="BU56" s="13">
        <f>'NormalisedData(Primary)'!BZ51</f>
        <v>0.56458478117335409</v>
      </c>
      <c r="BV56" s="13">
        <f>'NormalisedData(Secondary)'!O391</f>
        <v>2.0872519087325734</v>
      </c>
      <c r="BW56" s="13">
        <f>'NormalisedData(Secondary)'!W391</f>
        <v>0.87866744517132966</v>
      </c>
      <c r="BX56" s="13">
        <f>'NormalisedData(Primary)'!AB51</f>
        <v>0.99242069628517449</v>
      </c>
      <c r="BY56" s="13">
        <f>'NormalisedData(Primary)'!AC51</f>
        <v>1.0244292103033676</v>
      </c>
      <c r="BZ56" s="13">
        <f>'NormalisedData(Primary)'!AD51</f>
        <v>1.1630091271280774</v>
      </c>
      <c r="CA56" s="13">
        <f>'NormalisedData(Primary)'!AE51</f>
        <v>1.2659770990502237</v>
      </c>
      <c r="CB56" s="13">
        <f>'NormalisedData(Primary)'!AF51</f>
        <v>1.3319492281457763</v>
      </c>
      <c r="CC56" s="13">
        <f>'NormalisedData(Primary)'!AG51</f>
        <v>1.4708335674049393</v>
      </c>
      <c r="CD56" s="13">
        <f>'NormalisedData(Primary)'!AH51</f>
        <v>1.358574947191511</v>
      </c>
      <c r="CE56" s="13">
        <f>'NormalisedData(Primary)'!CA51</f>
        <v>-0.87202205070772798</v>
      </c>
      <c r="CF56" s="13">
        <f>'NormalisedData(Primary)'!AI51</f>
        <v>1.2311559769440521</v>
      </c>
      <c r="CG56" s="13">
        <f>'NormalisedData(Primary)'!AJ51</f>
        <v>1.4627037023909792</v>
      </c>
      <c r="CH56" s="13">
        <f>'NormalisedData(Primary)'!AK51</f>
        <v>-0.48249360167780952</v>
      </c>
      <c r="CI56" s="13">
        <f>'NormalisedData(Primary)'!AY51</f>
        <v>4.9545262458963402E-2</v>
      </c>
      <c r="CJ56" s="13">
        <f>'NormalisedData(Primary)'!G51</f>
        <v>0.94554905694488545</v>
      </c>
      <c r="CK56" s="13">
        <f>'NormalisedData(Primary)'!AV51</f>
        <v>1.0572659253303203</v>
      </c>
      <c r="CL56" s="13">
        <f>'NormalisedData(Primary)'!AX51</f>
        <v>-9.2384820045170665E-2</v>
      </c>
      <c r="CM56" s="13">
        <f>'NormalisedData(Primary)'!CB51</f>
        <v>6.5780923491805171E-2</v>
      </c>
      <c r="CN56" s="13">
        <f>'NormalisedData(Primary)'!CC51</f>
        <v>-0.42686974853903881</v>
      </c>
    </row>
    <row r="57" spans="1:92">
      <c r="A57" s="16" t="s">
        <v>55</v>
      </c>
      <c r="B57" s="37">
        <f>'NormalisedData(Secondary)'!G51</f>
        <v>0.19625235997523682</v>
      </c>
      <c r="C57" s="37" t="str">
        <f>'NormalisedData(Secondary)'!O51</f>
        <v>N/A</v>
      </c>
      <c r="D57" s="37">
        <f>'NormalisedData(Secondary)'!W51</f>
        <v>-0.30087933493517505</v>
      </c>
      <c r="E57" s="37">
        <f>'NormalisedData(Secondary)'!AE51</f>
        <v>2.5321848878003994</v>
      </c>
      <c r="F57" s="37">
        <f>'NormalisedData(Secondary)'!AM51</f>
        <v>0.60137033960135067</v>
      </c>
      <c r="G57" s="37">
        <f>'NormalisedData(Secondary)'!AU51</f>
        <v>1.3583105844573253</v>
      </c>
      <c r="H57" s="37">
        <f>'NormalisedData(Secondary)'!BC51</f>
        <v>0.65146644875783721</v>
      </c>
      <c r="I57" s="37">
        <f>'NormalisedData(Secondary)'!BK51</f>
        <v>0.34323599064438426</v>
      </c>
      <c r="J57" s="37">
        <f>'NormalisedData(Primary)'!B52</f>
        <v>0.94222061981097971</v>
      </c>
      <c r="K57" s="37">
        <f>'NormalisedData(Primary)'!BA52</f>
        <v>1.6609196270209614</v>
      </c>
      <c r="L57" s="37">
        <f>'NormalisedData(Secondary)'!BS51</f>
        <v>1.1026001037199746</v>
      </c>
      <c r="M57" s="37">
        <f>'NormalisedData(Secondary)'!G136</f>
        <v>1.0593785686755004</v>
      </c>
      <c r="N57" s="37">
        <f>'NormalisedData(Secondary)'!O136</f>
        <v>0.93574098992163601</v>
      </c>
      <c r="O57" s="37">
        <f>'NormalisedData(Secondary)'!W136</f>
        <v>0.39422878067524075</v>
      </c>
      <c r="P57" s="37">
        <f>'NormalisedData(Secondary)'!AE136</f>
        <v>0.29955023871609671</v>
      </c>
      <c r="Q57" s="37">
        <f>'NormalisedData(Secondary)'!AM136</f>
        <v>0.20430138133442788</v>
      </c>
      <c r="R57" s="37">
        <f>'NormalisedData(Secondary)'!AU136</f>
        <v>1.0095855921598813</v>
      </c>
      <c r="S57" s="37">
        <f>'NormalisedData(Primary)'!S52</f>
        <v>2.1386195863995714</v>
      </c>
      <c r="T57" s="37">
        <f>'NormalisedData(Primary)'!T52</f>
        <v>0.85806921550924886</v>
      </c>
      <c r="U57" s="37">
        <f>'NormalisedData(Primary)'!U52</f>
        <v>0.39018207553569201</v>
      </c>
      <c r="V57" s="37" t="str">
        <f>'NormalisedData(Secondary)'!BC136</f>
        <v>N/A</v>
      </c>
      <c r="W57" s="37">
        <f>'NormalisedData(Secondary)'!G220</f>
        <v>0.24094863450380027</v>
      </c>
      <c r="X57" s="37" t="str">
        <f>'NormalisedData(Secondary)'!O220</f>
        <v>N/A</v>
      </c>
      <c r="Y57" s="37">
        <f>'NormalisedData(Secondary)'!W220</f>
        <v>0.81158568217895266</v>
      </c>
      <c r="Z57" s="37">
        <f>'NormalisedData(Primary)'!AL52</f>
        <v>0.96426597998266195</v>
      </c>
      <c r="AA57" s="37">
        <f>'NormalisedData(Primary)'!AM52</f>
        <v>0.94136125122363756</v>
      </c>
      <c r="AB57" s="37">
        <f>'NormalisedData(Primary)'!AN52</f>
        <v>0.91429920087328675</v>
      </c>
      <c r="AC57" s="37">
        <f>'NormalisedData(Primary)'!AO52</f>
        <v>1.0339926069792902</v>
      </c>
      <c r="AD57" s="37">
        <f>'NormalisedData(Primary)'!AP52</f>
        <v>0.61165937228032918</v>
      </c>
      <c r="AE57" s="37">
        <f>'NormalisedData(Secondary)'!AE220</f>
        <v>1.3032113397623422</v>
      </c>
      <c r="AF57" s="37">
        <f>'NormalisedData(Secondary)'!AM220</f>
        <v>1.2839194928634807</v>
      </c>
      <c r="AG57" s="37">
        <f>'NormalisedData(Secondary)'!AU220</f>
        <v>0.93144033471986565</v>
      </c>
      <c r="AH57" s="37">
        <f>'NormalisedData(Secondary)'!BC220</f>
        <v>1.0772342156349095</v>
      </c>
      <c r="AI57" s="37">
        <f>'NormalisedData(Secondary)'!BK220</f>
        <v>1.7923998414816666</v>
      </c>
      <c r="AJ57" s="37">
        <f>'NormalisedData(Primary)'!H52</f>
        <v>0.78943916133174841</v>
      </c>
      <c r="AK57" s="37">
        <f>'NormalisedData(Primary)'!K52</f>
        <v>1.1229625632975384</v>
      </c>
      <c r="AL57" s="37">
        <f>'NormalisedData(Primary)'!L52</f>
        <v>-1.6584281583850133</v>
      </c>
      <c r="AM57" s="37">
        <f>'NormalisedData(Primary)'!BV52</f>
        <v>1.7209435921717919</v>
      </c>
      <c r="AN57" s="37">
        <f>'NormalisedData(Primary)'!BW52</f>
        <v>1.5644946001000115</v>
      </c>
      <c r="AO57" s="37">
        <f>'NormalisedData(Primary)'!BX52</f>
        <v>0.97157445625103134</v>
      </c>
      <c r="AP57" s="37">
        <f>'NormalisedData(Secondary)'!G307</f>
        <v>2.6846773922097746</v>
      </c>
      <c r="AQ57" s="37">
        <f>'NormalisedData(Secondary)'!O307</f>
        <v>0.91712445134234699</v>
      </c>
      <c r="AR57" s="37">
        <f>'NormalisedData(Primary)'!C52</f>
        <v>0.18578738980392004</v>
      </c>
      <c r="AS57" s="37">
        <f>'NormalisedData(Primary)'!D52</f>
        <v>1.1247916811261969</v>
      </c>
      <c r="AT57" s="37">
        <f>'NormalisedData(Primary)'!E52</f>
        <v>1.1813825789783845</v>
      </c>
      <c r="AU57" s="37">
        <f>'NormalisedData(Primary)'!F52</f>
        <v>0.35229797546757918</v>
      </c>
      <c r="AV57" s="37">
        <f>'NormalisedData(Primary)'!O52</f>
        <v>-1.2847103283403676</v>
      </c>
      <c r="AW57" s="37">
        <f>'NormalisedData(Primary)'!P52</f>
        <v>1.6265735407221087</v>
      </c>
      <c r="AX57" s="37">
        <f>'NormalisedData(Primary)'!Q52</f>
        <v>-0.52390713279208245</v>
      </c>
      <c r="AY57" s="37">
        <f>'NormalisedData(Primary)'!AQ52</f>
        <v>1.1235446358924945</v>
      </c>
      <c r="AZ57" s="37">
        <f>'NormalisedData(Primary)'!AR52</f>
        <v>1.5982810554272266</v>
      </c>
      <c r="BA57" s="37">
        <f>'NormalisedData(Primary)'!AS52</f>
        <v>1.5169812470041146</v>
      </c>
      <c r="BB57" s="37">
        <f>'NormalisedData(Primary)'!AT52</f>
        <v>1.1372320373461355</v>
      </c>
      <c r="BC57" s="37">
        <f>'NormalisedData(Primary)'!BU52</f>
        <v>1.5006627529006096</v>
      </c>
      <c r="BD57" s="37">
        <f>'NormalisedData(Primary)'!N52</f>
        <v>1.069956814906394</v>
      </c>
      <c r="BE57" s="37">
        <f>'NormalisedData(Primary)'!AU52</f>
        <v>1.4413434504236664</v>
      </c>
      <c r="BF57" s="37">
        <f>'NormalisedData(Secondary)'!W307</f>
        <v>1.3171390963468066</v>
      </c>
      <c r="BG57" s="37">
        <f>'NormalisedData(Secondary)'!AE307</f>
        <v>1.0124253909915197</v>
      </c>
      <c r="BH57" s="13">
        <f>'NormalisedData(Secondary)'!AM307</f>
        <v>1.0482142145802162</v>
      </c>
      <c r="BI57" s="13">
        <f>'NormalisedData(Primary)'!AZ52</f>
        <v>0.74277166928694971</v>
      </c>
      <c r="BJ57" s="13">
        <f>'NormalisedData(Primary)'!AW52</f>
        <v>1.1777224882154171</v>
      </c>
      <c r="BK57" s="13">
        <f>'NormalisedData(Secondary)'!AU307</f>
        <v>-4.4070556747974596E-2</v>
      </c>
      <c r="BL57" s="13">
        <f>'NormalisedData(Secondary)'!BC307</f>
        <v>0.74439935614518971</v>
      </c>
      <c r="BM57" s="13">
        <f>'NormalisedData(Secondary)'!G392</f>
        <v>1.1851657106103739</v>
      </c>
      <c r="BN57" s="13">
        <f>'NormalisedData(Primary)'!R52</f>
        <v>-7.2123369893977787E-2</v>
      </c>
      <c r="BO57" s="13">
        <f>'NormalisedData(Primary)'!M52</f>
        <v>1.4966287221544026</v>
      </c>
      <c r="BP57" s="13">
        <f>'NormalisedData(Primary)'!CD52</f>
        <v>2.2043459027885937</v>
      </c>
      <c r="BQ57" s="13">
        <f>'NormalisedData(Primary)'!I52</f>
        <v>0.98391331555674</v>
      </c>
      <c r="BR57" s="13">
        <f>'NormalisedData(Primary)'!J52</f>
        <v>1.4850402637946962</v>
      </c>
      <c r="BS57" s="13">
        <f>'NormalisedData(Primary)'!BY52</f>
        <v>0.72052098324064517</v>
      </c>
      <c r="BT57" s="13">
        <f>'NormalisedData(Primary)'!CE52</f>
        <v>1.8116086964171343</v>
      </c>
      <c r="BU57" s="13">
        <f>'NormalisedData(Primary)'!BZ52</f>
        <v>3.7611309686989611</v>
      </c>
      <c r="BV57" s="13">
        <f>'NormalisedData(Secondary)'!O392</f>
        <v>0.68040872545183173</v>
      </c>
      <c r="BW57" s="13">
        <f>'NormalisedData(Secondary)'!W392</f>
        <v>0.87866744517132966</v>
      </c>
      <c r="BX57" s="13">
        <f>'NormalisedData(Primary)'!AB52</f>
        <v>0.99242069628517449</v>
      </c>
      <c r="BY57" s="13">
        <f>'NormalisedData(Primary)'!AC52</f>
        <v>1.0244292103033676</v>
      </c>
      <c r="BZ57" s="13">
        <f>'NormalisedData(Primary)'!AD52</f>
        <v>1.1630091271280774</v>
      </c>
      <c r="CA57" s="13">
        <f>'NormalisedData(Primary)'!AE52</f>
        <v>0.21603704761949211</v>
      </c>
      <c r="CB57" s="13">
        <f>'NormalisedData(Primary)'!AF52</f>
        <v>1.3319492281457763</v>
      </c>
      <c r="CC57" s="13">
        <f>'NormalisedData(Primary)'!AG52</f>
        <v>0.53519860175205902</v>
      </c>
      <c r="CD57" s="13">
        <f>'NormalisedData(Primary)'!AH52</f>
        <v>0.27616933352745465</v>
      </c>
      <c r="CE57" s="13">
        <f>'NormalisedData(Primary)'!CA52</f>
        <v>1.6713755971898119</v>
      </c>
      <c r="CF57" s="13">
        <f>'NormalisedData(Primary)'!AI52</f>
        <v>1.2311559769440521</v>
      </c>
      <c r="CG57" s="13">
        <f>'NormalisedData(Primary)'!AJ52</f>
        <v>1.4627037023909792</v>
      </c>
      <c r="CH57" s="13">
        <f>'NormalisedData(Primary)'!AK52</f>
        <v>-0.48249360167780952</v>
      </c>
      <c r="CI57" s="13">
        <f>'NormalisedData(Primary)'!AY52</f>
        <v>-0.52376420313761352</v>
      </c>
      <c r="CJ57" s="13">
        <f>'NormalisedData(Primary)'!G52</f>
        <v>0.94554905694488545</v>
      </c>
      <c r="CK57" s="13">
        <f>'NormalisedData(Primary)'!AV52</f>
        <v>1.0572659253303203</v>
      </c>
      <c r="CL57" s="13">
        <f>'NormalisedData(Primary)'!AX52</f>
        <v>0.53121271525973046</v>
      </c>
      <c r="CM57" s="13">
        <f>'NormalisedData(Primary)'!CB52</f>
        <v>3.4425349960711364</v>
      </c>
      <c r="CN57" s="13">
        <f>'NormalisedData(Primary)'!CC52</f>
        <v>1.3991841757668495</v>
      </c>
    </row>
    <row r="58" spans="1:92">
      <c r="A58" s="16" t="s">
        <v>56</v>
      </c>
      <c r="B58" s="37">
        <f>'NormalisedData(Secondary)'!G52</f>
        <v>-0.46509044228105334</v>
      </c>
      <c r="C58" s="37">
        <f>'NormalisedData(Secondary)'!O52</f>
        <v>-0.91853500130284937</v>
      </c>
      <c r="D58" s="37">
        <f>'NormalisedData(Secondary)'!W52</f>
        <v>-0.66966812691879041</v>
      </c>
      <c r="E58" s="37">
        <f>'NormalisedData(Secondary)'!AE52</f>
        <v>-0.52643499305416208</v>
      </c>
      <c r="F58" s="37">
        <f>'NormalisedData(Secondary)'!AM52</f>
        <v>-0.14746835647574064</v>
      </c>
      <c r="G58" s="37">
        <f>'NormalisedData(Secondary)'!AU52</f>
        <v>-0.58655024080275142</v>
      </c>
      <c r="H58" s="37">
        <f>'NormalisedData(Secondary)'!BC52</f>
        <v>-1.048725591573338</v>
      </c>
      <c r="I58" s="37">
        <f>'NormalisedData(Secondary)'!BK52</f>
        <v>0.34323599064438426</v>
      </c>
      <c r="J58" s="37">
        <f>'NormalisedData(Primary)'!B53</f>
        <v>-1.8431761029879019</v>
      </c>
      <c r="K58" s="37">
        <f>'NormalisedData(Primary)'!BA53</f>
        <v>-6.8315460237366024E-2</v>
      </c>
      <c r="L58" s="37">
        <f>'NormalisedData(Secondary)'!BS52</f>
        <v>-1.0287106495474314</v>
      </c>
      <c r="M58" s="37">
        <f>'NormalisedData(Secondary)'!G137</f>
        <v>-1.5948408852898497</v>
      </c>
      <c r="N58" s="37">
        <f>'NormalisedData(Secondary)'!O137</f>
        <v>-0.94852536413096478</v>
      </c>
      <c r="O58" s="37">
        <f>'NormalisedData(Secondary)'!W137</f>
        <v>-0.41529241070762957</v>
      </c>
      <c r="P58" s="37">
        <f>'NormalisedData(Secondary)'!AE137</f>
        <v>1.0625612075569155E-2</v>
      </c>
      <c r="Q58" s="37">
        <f>'NormalisedData(Secondary)'!AM137</f>
        <v>5.4175166312254878E-2</v>
      </c>
      <c r="R58" s="37">
        <f>'NormalisedData(Secondary)'!AU137</f>
        <v>-0.75595074270656593</v>
      </c>
      <c r="S58" s="37">
        <f>'NormalisedData(Primary)'!S53</f>
        <v>-1.5082896030396975</v>
      </c>
      <c r="T58" s="37">
        <f>'NormalisedData(Primary)'!T53</f>
        <v>0.85806921550924886</v>
      </c>
      <c r="U58" s="37">
        <f>'NormalisedData(Primary)'!U53</f>
        <v>-0.93774851767401624</v>
      </c>
      <c r="V58" s="37">
        <f>'NormalisedData(Secondary)'!BC137</f>
        <v>-1.0888372578920948</v>
      </c>
      <c r="W58" s="37">
        <f>'NormalisedData(Secondary)'!G221</f>
        <v>-0.94806280692340261</v>
      </c>
      <c r="X58" s="37" t="str">
        <f>'NormalisedData(Secondary)'!O221</f>
        <v>N/A</v>
      </c>
      <c r="Y58" s="37" t="str">
        <f>'NormalisedData(Secondary)'!W221</f>
        <v>N/A</v>
      </c>
      <c r="Z58" s="37">
        <f>'NormalisedData(Primary)'!AL53</f>
        <v>0.96426597998266195</v>
      </c>
      <c r="AA58" s="37">
        <f>'NormalisedData(Primary)'!AM53</f>
        <v>0.94136125122363756</v>
      </c>
      <c r="AB58" s="37">
        <f>'NormalisedData(Primary)'!AN53</f>
        <v>-0.65473120740502333</v>
      </c>
      <c r="AC58" s="37">
        <f>'NormalisedData(Primary)'!AO53</f>
        <v>-0.93999327907208174</v>
      </c>
      <c r="AD58" s="37">
        <f>'NormalisedData(Primary)'!AP53</f>
        <v>0.61165937228032918</v>
      </c>
      <c r="AE58" s="37">
        <f>'NormalisedData(Secondary)'!AE221</f>
        <v>-0.29766443577764146</v>
      </c>
      <c r="AF58" s="37">
        <f>'NormalisedData(Secondary)'!AM221</f>
        <v>-0.94807424111639005</v>
      </c>
      <c r="AG58" s="37">
        <f>'NormalisedData(Secondary)'!AU221</f>
        <v>-0.57749300752631683</v>
      </c>
      <c r="AH58" s="37">
        <f>'NormalisedData(Secondary)'!BC221</f>
        <v>-0.64492311593932083</v>
      </c>
      <c r="AI58" s="37">
        <f>'NormalisedData(Secondary)'!BK221</f>
        <v>-1.1185128288500328</v>
      </c>
      <c r="AJ58" s="37">
        <f>'NormalisedData(Primary)'!H53</f>
        <v>0.78943916133174841</v>
      </c>
      <c r="AK58" s="37">
        <f>'NormalisedData(Primary)'!K53</f>
        <v>-2.0353696459767887</v>
      </c>
      <c r="AL58" s="37">
        <f>'NormalisedData(Primary)'!L53</f>
        <v>8.1632474117397089E-2</v>
      </c>
      <c r="AM58" s="37">
        <f>'NormalisedData(Primary)'!BV53</f>
        <v>0.20217388905170058</v>
      </c>
      <c r="AN58" s="37">
        <f>'NormalisedData(Primary)'!BW53</f>
        <v>0.4061668673336567</v>
      </c>
      <c r="AO58" s="37">
        <f>'NormalisedData(Primary)'!BX53</f>
        <v>0.61869128110325111</v>
      </c>
      <c r="AP58" s="37">
        <f>'NormalisedData(Secondary)'!G308</f>
        <v>-0.65966156300701118</v>
      </c>
      <c r="AQ58" s="37">
        <f>'NormalisedData(Secondary)'!O308</f>
        <v>-1.4774152076239373</v>
      </c>
      <c r="AR58" s="37">
        <f>'NormalisedData(Primary)'!C53</f>
        <v>-1.0181148961254816</v>
      </c>
      <c r="AS58" s="37">
        <f>'NormalisedData(Primary)'!D53</f>
        <v>-1.8236913664861638</v>
      </c>
      <c r="AT58" s="37">
        <f>'NormalisedData(Primary)'!E53</f>
        <v>-0.97940426708853168</v>
      </c>
      <c r="AU58" s="37">
        <f>'NormalisedData(Primary)'!F53</f>
        <v>0.35229797546757918</v>
      </c>
      <c r="AV58" s="37">
        <f>'NormalisedData(Primary)'!O53</f>
        <v>-1.2847103283403676</v>
      </c>
      <c r="AW58" s="37">
        <f>'NormalisedData(Primary)'!P53</f>
        <v>-1.5029384972467941</v>
      </c>
      <c r="AX58" s="37">
        <f>'NormalisedData(Primary)'!Q53</f>
        <v>-1.147972982147357</v>
      </c>
      <c r="AY58" s="37">
        <f>'NormalisedData(Primary)'!AQ53</f>
        <v>-0.36837529045655565</v>
      </c>
      <c r="AZ58" s="37">
        <f>'NormalisedData(Primary)'!AR53</f>
        <v>-1.7996392986306571</v>
      </c>
      <c r="BA58" s="37">
        <f>'NormalisedData(Primary)'!AS53</f>
        <v>-1.479981704394258</v>
      </c>
      <c r="BB58" s="37">
        <f>'NormalisedData(Primary)'!AT53</f>
        <v>-0.46200051517186763</v>
      </c>
      <c r="BC58" s="37">
        <f>'NormalisedData(Primary)'!BU53</f>
        <v>-1.4639865681073965</v>
      </c>
      <c r="BD58" s="37">
        <f>'NormalisedData(Primary)'!N53</f>
        <v>1.7327235868929536E-2</v>
      </c>
      <c r="BE58" s="37">
        <f>'NormalisedData(Primary)'!AU53</f>
        <v>-1.6149083685375114</v>
      </c>
      <c r="BF58" s="37">
        <f>'NormalisedData(Secondary)'!W308</f>
        <v>-0.5903194146410482</v>
      </c>
      <c r="BG58" s="37" t="str">
        <f>'NormalisedData(Secondary)'!AE308</f>
        <v>N/A</v>
      </c>
      <c r="BH58" s="13">
        <f>'NormalisedData(Secondary)'!AM308</f>
        <v>-1.286538832114976</v>
      </c>
      <c r="BI58" s="13">
        <f>'NormalisedData(Primary)'!AZ53</f>
        <v>-1.4371017079682282</v>
      </c>
      <c r="BJ58" s="13">
        <f>'NormalisedData(Primary)'!AW53</f>
        <v>-0.48422039585163507</v>
      </c>
      <c r="BK58" s="13">
        <f>'NormalisedData(Secondary)'!AU308</f>
        <v>-0.96765108474857942</v>
      </c>
      <c r="BL58" s="13">
        <f>'NormalisedData(Secondary)'!BC308</f>
        <v>-0.31078673119061612</v>
      </c>
      <c r="BM58" s="13">
        <f>'NormalisedData(Secondary)'!G393</f>
        <v>-1.1389890875572628</v>
      </c>
      <c r="BN58" s="13">
        <f>'NormalisedData(Primary)'!R53</f>
        <v>-1.1030633042608364</v>
      </c>
      <c r="BO58" s="13">
        <f>'NormalisedData(Primary)'!M53</f>
        <v>-0.36840091622262211</v>
      </c>
      <c r="BP58" s="13">
        <f>'NormalisedData(Primary)'!CD53</f>
        <v>-0.58734216488775026</v>
      </c>
      <c r="BQ58" s="13">
        <f>'NormalisedData(Primary)'!I53</f>
        <v>-2.0696107672055564</v>
      </c>
      <c r="BR58" s="13">
        <f>'NormalisedData(Primary)'!J53</f>
        <v>-1.6971888729082238</v>
      </c>
      <c r="BS58" s="13">
        <f>'NormalisedData(Primary)'!BY53</f>
        <v>-0.99979268217112804</v>
      </c>
      <c r="BT58" s="13">
        <f>'NormalisedData(Primary)'!CE53</f>
        <v>-0.74322408058138845</v>
      </c>
      <c r="BU58" s="13">
        <f>'NormalisedData(Primary)'!BZ53</f>
        <v>-0.71403369383688886</v>
      </c>
      <c r="BV58" s="13">
        <f>'NormalisedData(Secondary)'!O393</f>
        <v>-0.63823531264104072</v>
      </c>
      <c r="BW58" s="13">
        <f>'NormalisedData(Secondary)'!W393</f>
        <v>-0.67135933651021806</v>
      </c>
      <c r="BX58" s="13">
        <f>'NormalisedData(Primary)'!AB53</f>
        <v>-0.75510270369524135</v>
      </c>
      <c r="BY58" s="13">
        <f>'NormalisedData(Primary)'!AC53</f>
        <v>-0.75623100503081186</v>
      </c>
      <c r="BZ58" s="13">
        <f>'NormalisedData(Primary)'!AD53</f>
        <v>-0.89127802265890044</v>
      </c>
      <c r="CA58" s="13">
        <f>'NormalisedData(Primary)'!AE53</f>
        <v>-0.4839229866676622</v>
      </c>
      <c r="CB58" s="13">
        <f>'NormalisedData(Primary)'!AF53</f>
        <v>-0.6225414870681345</v>
      </c>
      <c r="CC58" s="13">
        <f>'NormalisedData(Primary)'!AG53</f>
        <v>-0.71231468578511481</v>
      </c>
      <c r="CD58" s="13">
        <f>'NormalisedData(Primary)'!AH53</f>
        <v>-1.1670381513579537</v>
      </c>
      <c r="CE58" s="13">
        <f>'NormalisedData(Primary)'!CA53</f>
        <v>-0.87202205070772798</v>
      </c>
      <c r="CF58" s="13">
        <f>'NormalisedData(Primary)'!AI53</f>
        <v>-0.49416641289103824</v>
      </c>
      <c r="CG58" s="13">
        <f>'NormalisedData(Primary)'!AJ53</f>
        <v>-0.64760927281432656</v>
      </c>
      <c r="CH58" s="13">
        <f>'NormalisedData(Primary)'!AK53</f>
        <v>-1.1338599639428522</v>
      </c>
      <c r="CI58" s="13">
        <f>'NormalisedData(Primary)'!AY53</f>
        <v>-1.3837284015324789</v>
      </c>
      <c r="CJ58" s="13">
        <f>'NormalisedData(Primary)'!G53</f>
        <v>-0.58013766840443148</v>
      </c>
      <c r="CK58" s="13">
        <f>'NormalisedData(Primary)'!AV53</f>
        <v>-0.91597232240599158</v>
      </c>
      <c r="CL58" s="13">
        <f>'NormalisedData(Primary)'!AX53</f>
        <v>-9.2384820045170665E-2</v>
      </c>
      <c r="CM58" s="13">
        <f>'NormalisedData(Primary)'!CB53</f>
        <v>-0.49701142193808334</v>
      </c>
      <c r="CN58" s="13">
        <f>'NormalisedData(Primary)'!CC53</f>
        <v>-0.42686974853903881</v>
      </c>
    </row>
    <row r="59" spans="1:92">
      <c r="A59" s="16" t="s">
        <v>57</v>
      </c>
      <c r="B59" s="37" t="str">
        <f>'NormalisedData(Secondary)'!G53</f>
        <v>N/A</v>
      </c>
      <c r="C59" s="37" t="str">
        <f>'NormalisedData(Secondary)'!O53</f>
        <v>N/A</v>
      </c>
      <c r="D59" s="37">
        <f>'NormalisedData(Secondary)'!W53</f>
        <v>1.5948096658550679</v>
      </c>
      <c r="E59" s="37">
        <f>'NormalisedData(Secondary)'!AE53</f>
        <v>-0.33266683983926149</v>
      </c>
      <c r="F59" s="37" t="str">
        <f>'NormalisedData(Secondary)'!AM53</f>
        <v>N/A</v>
      </c>
      <c r="G59" s="37">
        <f>'NormalisedData(Secondary)'!AU53</f>
        <v>1.906717014793744</v>
      </c>
      <c r="H59" s="37">
        <f>'NormalisedData(Secondary)'!BC53</f>
        <v>0.65146644875783721</v>
      </c>
      <c r="I59" s="37">
        <f>'NormalisedData(Secondary)'!BK53</f>
        <v>0.34323599064438426</v>
      </c>
      <c r="J59" s="37">
        <f>'NormalisedData(Primary)'!B54</f>
        <v>0.94222061981097971</v>
      </c>
      <c r="K59" s="37">
        <f>'NormalisedData(Primary)'!BA54</f>
        <v>-6.8315460237366024E-2</v>
      </c>
      <c r="L59" s="37">
        <f>'NormalisedData(Secondary)'!BS53</f>
        <v>1.7996793935566404</v>
      </c>
      <c r="M59" s="37">
        <f>'NormalisedData(Secondary)'!G138</f>
        <v>1.2147618135873155</v>
      </c>
      <c r="N59" s="37">
        <f>'NormalisedData(Secondary)'!O138</f>
        <v>0.77901960255551128</v>
      </c>
      <c r="O59" s="37">
        <f>'NormalisedData(Secondary)'!W138</f>
        <v>0.43877053913440889</v>
      </c>
      <c r="P59" s="37">
        <f>'NormalisedData(Secondary)'!AE138</f>
        <v>0.30141899548251849</v>
      </c>
      <c r="Q59" s="37">
        <f>'NormalisedData(Secondary)'!AM138</f>
        <v>0.15419738764284271</v>
      </c>
      <c r="R59" s="37">
        <f>'NormalisedData(Secondary)'!AU138</f>
        <v>1.1700888953295585</v>
      </c>
      <c r="S59" s="37">
        <f>'NormalisedData(Primary)'!S54</f>
        <v>1.0445468295677907</v>
      </c>
      <c r="T59" s="37">
        <f>'NormalisedData(Primary)'!T54</f>
        <v>0.85806921550924886</v>
      </c>
      <c r="U59" s="37">
        <f>'NormalisedData(Primary)'!U54</f>
        <v>0.39018207553569201</v>
      </c>
      <c r="V59" s="37" t="str">
        <f>'NormalisedData(Secondary)'!BC138</f>
        <v>N/A</v>
      </c>
      <c r="W59" s="37" t="str">
        <f>'NormalisedData(Secondary)'!G222</f>
        <v>N/A</v>
      </c>
      <c r="X59" s="37" t="str">
        <f>'NormalisedData(Secondary)'!O222</f>
        <v>N/A</v>
      </c>
      <c r="Y59" s="37">
        <f>'NormalisedData(Secondary)'!W222</f>
        <v>0.77843678913811265</v>
      </c>
      <c r="Z59" s="37">
        <f>'NormalisedData(Primary)'!AL54</f>
        <v>0.96426597998266195</v>
      </c>
      <c r="AA59" s="37">
        <f>'NormalisedData(Primary)'!AM54</f>
        <v>0.94136125122363756</v>
      </c>
      <c r="AB59" s="37">
        <f>'NormalisedData(Primary)'!AN54</f>
        <v>0.91429920087328675</v>
      </c>
      <c r="AC59" s="37">
        <f>'NormalisedData(Primary)'!AO54</f>
        <v>1.0339926069792902</v>
      </c>
      <c r="AD59" s="37">
        <f>'NormalisedData(Primary)'!AP54</f>
        <v>0.61165937228032918</v>
      </c>
      <c r="AE59" s="37">
        <f>'NormalisedData(Secondary)'!AE222</f>
        <v>1.4189372994399314</v>
      </c>
      <c r="AF59" s="37">
        <f>'NormalisedData(Secondary)'!AM222</f>
        <v>1.4146638956907531</v>
      </c>
      <c r="AG59" s="37">
        <f>'NormalisedData(Secondary)'!AU222</f>
        <v>0.93144033471986565</v>
      </c>
      <c r="AH59" s="37">
        <f>'NormalisedData(Secondary)'!BC222</f>
        <v>1.0772342156349095</v>
      </c>
      <c r="AI59" s="37">
        <f>'NormalisedData(Secondary)'!BK222</f>
        <v>2.3735352846593973</v>
      </c>
      <c r="AJ59" s="37">
        <f>'NormalisedData(Primary)'!H54</f>
        <v>0.78943916133174841</v>
      </c>
      <c r="AK59" s="37">
        <f>'NormalisedData(Primary)'!K54</f>
        <v>1.1229625632975384</v>
      </c>
      <c r="AL59" s="37">
        <f>'NormalisedData(Primary)'!L54</f>
        <v>1.8216931066198077</v>
      </c>
      <c r="AM59" s="37">
        <f>'NormalisedData(Primary)'!BV54</f>
        <v>1.341251166391769</v>
      </c>
      <c r="AN59" s="37">
        <f>'NormalisedData(Primary)'!BW54</f>
        <v>1.1783853558445598</v>
      </c>
      <c r="AO59" s="37">
        <f>'NormalisedData(Primary)'!BX54</f>
        <v>0.26580810595547072</v>
      </c>
      <c r="AP59" s="37">
        <f>'NormalisedData(Secondary)'!G309</f>
        <v>-0.36662079758635563</v>
      </c>
      <c r="AQ59" s="37">
        <f>'NormalisedData(Secondary)'!O309</f>
        <v>1.2234176402405426</v>
      </c>
      <c r="AR59" s="37">
        <f>'NormalisedData(Primary)'!C54</f>
        <v>1.0887141042509714</v>
      </c>
      <c r="AS59" s="37">
        <f>'NormalisedData(Primary)'!D54</f>
        <v>1.1247916811261969</v>
      </c>
      <c r="AT59" s="37">
        <f>'NormalisedData(Primary)'!E54</f>
        <v>1.1813825789783845</v>
      </c>
      <c r="AU59" s="37">
        <f>'NormalisedData(Primary)'!F54</f>
        <v>1.0237364698881417</v>
      </c>
      <c r="AV59" s="37">
        <f>'NormalisedData(Primary)'!O54</f>
        <v>-0.41024363425994931</v>
      </c>
      <c r="AW59" s="37">
        <f>'NormalisedData(Primary)'!P54</f>
        <v>1.6265735407221087</v>
      </c>
      <c r="AX59" s="37">
        <f>'NormalisedData(Primary)'!Q54</f>
        <v>1.0362574905961039</v>
      </c>
      <c r="AY59" s="37">
        <f>'NormalisedData(Primary)'!AQ54</f>
        <v>1.1235446358924945</v>
      </c>
      <c r="AZ59" s="37">
        <f>'NormalisedData(Primary)'!AR54</f>
        <v>0.57890494920986146</v>
      </c>
      <c r="BA59" s="37">
        <f>'NormalisedData(Primary)'!AS54</f>
        <v>0.61789236158460281</v>
      </c>
      <c r="BB59" s="37">
        <f>'NormalisedData(Primary)'!AT54</f>
        <v>1.1372320373461355</v>
      </c>
      <c r="BC59" s="37">
        <f>'NormalisedData(Primary)'!BU54</f>
        <v>1.8107725145123255</v>
      </c>
      <c r="BD59" s="37">
        <f>'NormalisedData(Primary)'!N54</f>
        <v>1.069956814906394</v>
      </c>
      <c r="BE59" s="37">
        <f>'NormalisedData(Primary)'!AU54</f>
        <v>1.4413434504236664</v>
      </c>
      <c r="BF59" s="37">
        <f>'NormalisedData(Secondary)'!W309</f>
        <v>1.5020124866888134</v>
      </c>
      <c r="BG59" s="37">
        <f>'NormalisedData(Secondary)'!AE309</f>
        <v>0.55521166493690555</v>
      </c>
      <c r="BH59" s="13">
        <f>'NormalisedData(Secondary)'!AM309</f>
        <v>1.3061090421802677</v>
      </c>
      <c r="BI59" s="13">
        <f>'NormalisedData(Primary)'!AZ54</f>
        <v>0.74277166928694971</v>
      </c>
      <c r="BJ59" s="13">
        <f>'NormalisedData(Primary)'!AW54</f>
        <v>1.1777224882154171</v>
      </c>
      <c r="BK59" s="13">
        <f>'NormalisedData(Secondary)'!AU309</f>
        <v>1.8221424480980022</v>
      </c>
      <c r="BL59" s="13">
        <f>'NormalisedData(Secondary)'!BC309</f>
        <v>1.4981037042421936</v>
      </c>
      <c r="BM59" s="13">
        <f>'NormalisedData(Secondary)'!G394</f>
        <v>1.276799053907306</v>
      </c>
      <c r="BN59" s="13">
        <f>'NormalisedData(Primary)'!R54</f>
        <v>0.61516991968392809</v>
      </c>
      <c r="BO59" s="13">
        <f>'NormalisedData(Primary)'!M54</f>
        <v>1.4966287221544026</v>
      </c>
      <c r="BP59" s="13">
        <f>'NormalisedData(Primary)'!CD54</f>
        <v>2.2043459027885937</v>
      </c>
      <c r="BQ59" s="13">
        <f>'NormalisedData(Primary)'!I54</f>
        <v>0.98391331555674</v>
      </c>
      <c r="BR59" s="13">
        <f>'NormalisedData(Primary)'!J54</f>
        <v>0.53037152278382005</v>
      </c>
      <c r="BS59" s="13">
        <f>'NormalisedData(Primary)'!BY54</f>
        <v>2.010756232299475</v>
      </c>
      <c r="BT59" s="13">
        <f>'NormalisedData(Primary)'!CE54</f>
        <v>0.78967558561772511</v>
      </c>
      <c r="BU59" s="13">
        <f>'NormalisedData(Primary)'!BZ54</f>
        <v>0.56458478117335409</v>
      </c>
      <c r="BV59" s="13">
        <f>'NormalisedData(Secondary)'!O394</f>
        <v>1.0322030431898088</v>
      </c>
      <c r="BW59" s="13">
        <f>'NormalisedData(Secondary)'!W394</f>
        <v>0.87866744517132966</v>
      </c>
      <c r="BX59" s="13">
        <f>'NormalisedData(Primary)'!AB54</f>
        <v>0.99242069628517449</v>
      </c>
      <c r="BY59" s="13">
        <f>'NormalisedData(Primary)'!AC54</f>
        <v>1.0244292103033676</v>
      </c>
      <c r="BZ59" s="13">
        <f>'NormalisedData(Primary)'!AD54</f>
        <v>1.1630091271280774</v>
      </c>
      <c r="CA59" s="13">
        <f>'NormalisedData(Primary)'!AE54</f>
        <v>1.2659770990502237</v>
      </c>
      <c r="CB59" s="13">
        <f>'NormalisedData(Primary)'!AF54</f>
        <v>1.3319492281457763</v>
      </c>
      <c r="CC59" s="13">
        <f>'NormalisedData(Primary)'!AG54</f>
        <v>1.4708335674049393</v>
      </c>
      <c r="CD59" s="13">
        <f>'NormalisedData(Primary)'!AH54</f>
        <v>1.358574947191511</v>
      </c>
      <c r="CE59" s="13">
        <f>'NormalisedData(Primary)'!CA54</f>
        <v>1.162696067610304</v>
      </c>
      <c r="CF59" s="13">
        <f>'NormalisedData(Primary)'!AI54</f>
        <v>1.2311559769440521</v>
      </c>
      <c r="CG59" s="13">
        <f>'NormalisedData(Primary)'!AJ54</f>
        <v>-4.4662708469953495E-2</v>
      </c>
      <c r="CH59" s="13">
        <f>'NormalisedData(Primary)'!AK54</f>
        <v>1.1459223039847972</v>
      </c>
      <c r="CI59" s="13">
        <f>'NormalisedData(Primary)'!AY54</f>
        <v>1.4828189264504057</v>
      </c>
      <c r="CJ59" s="13">
        <f>'NormalisedData(Primary)'!G54</f>
        <v>0.94554905694488545</v>
      </c>
      <c r="CK59" s="13">
        <f>'NormalisedData(Primary)'!AV54</f>
        <v>1.0572659253303203</v>
      </c>
      <c r="CL59" s="13">
        <f>'NormalisedData(Primary)'!AX54</f>
        <v>1.4666090182170821</v>
      </c>
      <c r="CM59" s="13">
        <f>'NormalisedData(Primary)'!CB54</f>
        <v>1.1913656143515823</v>
      </c>
      <c r="CN59" s="13">
        <f>'NormalisedData(Primary)'!CC54</f>
        <v>-0.42686974853903881</v>
      </c>
    </row>
    <row r="60" spans="1:92">
      <c r="A60" s="16" t="s">
        <v>58</v>
      </c>
      <c r="B60" s="37">
        <f>'NormalisedData(Secondary)'!G54</f>
        <v>-0.2761353559221133</v>
      </c>
      <c r="C60" s="37">
        <f>'NormalisedData(Secondary)'!O54</f>
        <v>-0.90104518706552883</v>
      </c>
      <c r="D60" s="37">
        <f>'NormalisedData(Secondary)'!W54</f>
        <v>-0.58641090479192037</v>
      </c>
      <c r="E60" s="37">
        <f>'NormalisedData(Secondary)'!AE54</f>
        <v>-0.46288737291379151</v>
      </c>
      <c r="F60" s="37">
        <f>'NormalisedData(Secondary)'!AM54</f>
        <v>-0.6139712376739157</v>
      </c>
      <c r="G60" s="37">
        <f>'NormalisedData(Secondary)'!AU54</f>
        <v>-0.58717284173600659</v>
      </c>
      <c r="H60" s="37">
        <f>'NormalisedData(Secondary)'!BC54</f>
        <v>-0.46375006059420104</v>
      </c>
      <c r="I60" s="37">
        <f>'NormalisedData(Secondary)'!BK54</f>
        <v>0.34323599064438426</v>
      </c>
      <c r="J60" s="37">
        <f>'NormalisedData(Primary)'!B55</f>
        <v>-1.0075570861482375</v>
      </c>
      <c r="K60" s="37">
        <f>'NormalisedData(Primary)'!BA55</f>
        <v>-1.7975505474956934</v>
      </c>
      <c r="L60" s="37">
        <f>'NormalisedData(Secondary)'!BS54</f>
        <v>-0.98985814722080423</v>
      </c>
      <c r="M60" s="37">
        <f>'NormalisedData(Secondary)'!G139</f>
        <v>-1.5156833831649623</v>
      </c>
      <c r="N60" s="37">
        <f>'NormalisedData(Secondary)'!O139</f>
        <v>-1.0077846987012655</v>
      </c>
      <c r="O60" s="37">
        <f>'NormalisedData(Secondary)'!W139</f>
        <v>8.8348448388700623E-2</v>
      </c>
      <c r="P60" s="37">
        <f>'NormalisedData(Secondary)'!AE139</f>
        <v>0.24648284773930323</v>
      </c>
      <c r="Q60" s="37">
        <f>'NormalisedData(Secondary)'!AM139</f>
        <v>0.1787374517895787</v>
      </c>
      <c r="R60" s="37">
        <f>'NormalisedData(Secondary)'!AU139</f>
        <v>-0.67569909112172732</v>
      </c>
      <c r="S60" s="37">
        <f>'NormalisedData(Primary)'!S55</f>
        <v>-1.5082896030396975</v>
      </c>
      <c r="T60" s="37">
        <f>'NormalisedData(Primary)'!T55</f>
        <v>-1.3139184862485376</v>
      </c>
      <c r="U60" s="37">
        <f>'NormalisedData(Primary)'!U55</f>
        <v>-0.93774851767401624</v>
      </c>
      <c r="V60" s="37">
        <f>'NormalisedData(Secondary)'!BC139</f>
        <v>-1.4310295404636679</v>
      </c>
      <c r="W60" s="37">
        <f>'NormalisedData(Secondary)'!G223</f>
        <v>-0.87863608129331128</v>
      </c>
      <c r="X60" s="37" t="str">
        <f>'NormalisedData(Secondary)'!O223</f>
        <v>N/A</v>
      </c>
      <c r="Y60" s="37">
        <f>'NormalisedData(Secondary)'!W223</f>
        <v>-2.6725437885571535</v>
      </c>
      <c r="Z60" s="37">
        <f>'NormalisedData(Primary)'!AL55</f>
        <v>0.96426597998266195</v>
      </c>
      <c r="AA60" s="37">
        <f>'NormalisedData(Primary)'!AM55</f>
        <v>0.94136125122363756</v>
      </c>
      <c r="AB60" s="37">
        <f>'NormalisedData(Primary)'!AN55</f>
        <v>-0.65473120740502333</v>
      </c>
      <c r="AC60" s="37">
        <f>'NormalisedData(Primary)'!AO55</f>
        <v>-0.37599731162883265</v>
      </c>
      <c r="AD60" s="37">
        <f>'NormalisedData(Primary)'!AP55</f>
        <v>-1.5613410292418928</v>
      </c>
      <c r="AE60" s="37">
        <f>'NormalisedData(Secondary)'!AE223</f>
        <v>-1.3678184715058856</v>
      </c>
      <c r="AF60" s="37">
        <f>'NormalisedData(Secondary)'!AM223</f>
        <v>8.8542095585558339E-2</v>
      </c>
      <c r="AG60" s="37">
        <f>'NormalisedData(Secondary)'!AU223</f>
        <v>-0.57749300752631683</v>
      </c>
      <c r="AH60" s="37">
        <f>'NormalisedData(Secondary)'!BC223</f>
        <v>-1.2189755597973977</v>
      </c>
      <c r="AI60" s="37">
        <f>'NormalisedData(Secondary)'!BK223</f>
        <v>-1.6996482720277641</v>
      </c>
      <c r="AJ60" s="37">
        <f>'NormalisedData(Primary)'!H55</f>
        <v>-1.4047373311932585</v>
      </c>
      <c r="AK60" s="37">
        <f>'NormalisedData(Primary)'!K55</f>
        <v>-2.0353696459767887</v>
      </c>
      <c r="AL60" s="37">
        <f>'NormalisedData(Primary)'!L55</f>
        <v>-1.6584281583850133</v>
      </c>
      <c r="AM60" s="37">
        <f>'NormalisedData(Primary)'!BV55</f>
        <v>-1.6962882398484136</v>
      </c>
      <c r="AN60" s="37">
        <f>'NormalisedData(Primary)'!BW55</f>
        <v>-0.752160865432698</v>
      </c>
      <c r="AO60" s="37">
        <f>'NormalisedData(Primary)'!BX55</f>
        <v>-0.4399582443400899</v>
      </c>
      <c r="AP60" s="37">
        <f>'NormalisedData(Secondary)'!G310</f>
        <v>-0.55410605090298826</v>
      </c>
      <c r="AQ60" s="37">
        <f>'NormalisedData(Secondary)'!O310</f>
        <v>-0.86482882982754583</v>
      </c>
      <c r="AR60" s="37">
        <f>'NormalisedData(Primary)'!C55</f>
        <v>-1.0181148961254816</v>
      </c>
      <c r="AS60" s="37">
        <f>'NormalisedData(Primary)'!D55</f>
        <v>-0.93914645220245563</v>
      </c>
      <c r="AT60" s="37">
        <f>'NormalisedData(Primary)'!E55</f>
        <v>-0.36203659678369843</v>
      </c>
      <c r="AU60" s="37">
        <f>'NormalisedData(Primary)'!F55</f>
        <v>-1.3262982605838272</v>
      </c>
      <c r="AV60" s="37">
        <f>'NormalisedData(Primary)'!O55</f>
        <v>0.17273416179366285</v>
      </c>
      <c r="AW60" s="37">
        <f>'NormalisedData(Primary)'!P55</f>
        <v>-0.56408488585612315</v>
      </c>
      <c r="AX60" s="37">
        <f>'NormalisedData(Primary)'!Q55</f>
        <v>-0.52390713279208245</v>
      </c>
      <c r="AY60" s="37">
        <f>'NormalisedData(Primary)'!AQ55</f>
        <v>-1.8602952168056057</v>
      </c>
      <c r="AZ60" s="37">
        <f>'NormalisedData(Primary)'!AR55</f>
        <v>-0.7802631924132919</v>
      </c>
      <c r="BA60" s="37">
        <f>'NormalisedData(Primary)'!AS55</f>
        <v>-1.479981704394258</v>
      </c>
      <c r="BB60" s="37">
        <f>'NormalisedData(Primary)'!AT55</f>
        <v>-0.46200051517186763</v>
      </c>
      <c r="BC60" s="37">
        <f>'NormalisedData(Primary)'!BU55</f>
        <v>-0.8892498099203493</v>
      </c>
      <c r="BD60" s="37">
        <f>'NormalisedData(Primary)'!N55</f>
        <v>-1.3861788695143566</v>
      </c>
      <c r="BE60" s="37">
        <f>'NormalisedData(Primary)'!AU55</f>
        <v>-0.69803282284915802</v>
      </c>
      <c r="BF60" s="37">
        <f>'NormalisedData(Secondary)'!W310</f>
        <v>-1.3620178795169424</v>
      </c>
      <c r="BG60" s="37">
        <f>'NormalisedData(Secondary)'!AE310</f>
        <v>-2.1773431848733158</v>
      </c>
      <c r="BH60" s="13">
        <f>'NormalisedData(Secondary)'!AM310</f>
        <v>-1.2700870922902088</v>
      </c>
      <c r="BI60" s="13">
        <f>'NormalisedData(Primary)'!AZ55</f>
        <v>-1.4371017079682282</v>
      </c>
      <c r="BJ60" s="13">
        <f>'NormalisedData(Primary)'!AW55</f>
        <v>0.18055675777518584</v>
      </c>
      <c r="BK60" s="13">
        <f>'NormalisedData(Secondary)'!AU310</f>
        <v>-0.96738583761057373</v>
      </c>
      <c r="BL60" s="13">
        <f>'NormalisedData(Secondary)'!BC310</f>
        <v>-0.91375020966821985</v>
      </c>
      <c r="BM60" s="13">
        <f>'NormalisedData(Secondary)'!G395</f>
        <v>-1.4138891174480588</v>
      </c>
      <c r="BN60" s="13">
        <f>'NormalisedData(Primary)'!R55</f>
        <v>-1.1030633042608364</v>
      </c>
      <c r="BO60" s="13">
        <f>'NormalisedData(Primary)'!M55</f>
        <v>-1.114412771573432</v>
      </c>
      <c r="BP60" s="13">
        <f>'NormalisedData(Primary)'!CD55</f>
        <v>-0.58734216488775026</v>
      </c>
      <c r="BQ60" s="13">
        <f>'NormalisedData(Primary)'!I55</f>
        <v>-2.0696107672055564</v>
      </c>
      <c r="BR60" s="13">
        <f>'NormalisedData(Primary)'!J55</f>
        <v>-1.6971888729082238</v>
      </c>
      <c r="BS60" s="13">
        <f>'NormalisedData(Primary)'!BY55</f>
        <v>-0.99979268217112804</v>
      </c>
      <c r="BT60" s="13">
        <f>'NormalisedData(Primary)'!CE55</f>
        <v>-0.74322408058138845</v>
      </c>
      <c r="BU60" s="13">
        <f>'NormalisedData(Primary)'!BZ55</f>
        <v>-0.71403369383688886</v>
      </c>
      <c r="BV60" s="13">
        <f>'NormalisedData(Secondary)'!O395</f>
        <v>-0.81396542767444602</v>
      </c>
      <c r="BW60" s="13">
        <f>'NormalisedData(Secondary)'!W395</f>
        <v>-1.3172038288775298</v>
      </c>
      <c r="BX60" s="13">
        <f>'NormalisedData(Primary)'!AB55</f>
        <v>0.99242069628517449</v>
      </c>
      <c r="BY60" s="13">
        <f>'NormalisedData(Primary)'!AC55</f>
        <v>-4.3966918897140113E-2</v>
      </c>
      <c r="BZ60" s="13">
        <f>'NormalisedData(Primary)'!AD55</f>
        <v>-0.89127802265890044</v>
      </c>
      <c r="CA60" s="13">
        <f>'NormalisedData(Primary)'!AE55</f>
        <v>0.21603704761949211</v>
      </c>
      <c r="CB60" s="13">
        <f>'NormalisedData(Primary)'!AF55</f>
        <v>-0.6225414870681345</v>
      </c>
      <c r="CC60" s="13">
        <f>'NormalisedData(Primary)'!AG55</f>
        <v>-0.71231468578511481</v>
      </c>
      <c r="CD60" s="13">
        <f>'NormalisedData(Primary)'!AH55</f>
        <v>0.27616933352745465</v>
      </c>
      <c r="CE60" s="13">
        <f>'NormalisedData(Primary)'!CA55</f>
        <v>-0.87202205070772798</v>
      </c>
      <c r="CF60" s="13">
        <f>'NormalisedData(Primary)'!AI55</f>
        <v>-0.49416641289103824</v>
      </c>
      <c r="CG60" s="13">
        <f>'NormalisedData(Primary)'!AJ55</f>
        <v>-0.64760927281432656</v>
      </c>
      <c r="CH60" s="13">
        <f>'NormalisedData(Primary)'!AK55</f>
        <v>0.16887276058723319</v>
      </c>
      <c r="CI60" s="13">
        <f>'NormalisedData(Primary)'!AY55</f>
        <v>-1.3837284015324789</v>
      </c>
      <c r="CJ60" s="13">
        <f>'NormalisedData(Primary)'!G55</f>
        <v>3.0137021735295283E-2</v>
      </c>
      <c r="CK60" s="13">
        <f>'NormalisedData(Primary)'!AV55</f>
        <v>-1.7052676215005163</v>
      </c>
      <c r="CL60" s="13">
        <f>'NormalisedData(Primary)'!AX55</f>
        <v>-0.71598235535007182</v>
      </c>
      <c r="CM60" s="13">
        <f>'NormalisedData(Primary)'!CB55</f>
        <v>-0.49701142193808334</v>
      </c>
      <c r="CN60" s="13">
        <f>'NormalisedData(Primary)'!CC55</f>
        <v>-0.42686974853903881</v>
      </c>
    </row>
    <row r="61" spans="1:92">
      <c r="A61" s="16" t="s">
        <v>193</v>
      </c>
      <c r="B61" s="37">
        <f>'NormalisedData(Secondary)'!G55</f>
        <v>0.47968498951364691</v>
      </c>
      <c r="C61" s="37" t="str">
        <f>'NormalisedData(Secondary)'!O55</f>
        <v>N/A</v>
      </c>
      <c r="D61" s="37">
        <f>'NormalisedData(Secondary)'!W55</f>
        <v>-0.51496422378621964</v>
      </c>
      <c r="E61" s="37">
        <f>'NormalisedData(Secondary)'!AE55</f>
        <v>-0.5279976394510566</v>
      </c>
      <c r="F61" s="37">
        <f>'NormalisedData(Secondary)'!AM55</f>
        <v>-0.36689068111426004</v>
      </c>
      <c r="G61" s="37">
        <f>'NormalisedData(Secondary)'!AU55</f>
        <v>-0.56007360292998409</v>
      </c>
      <c r="H61" s="37">
        <f>'NormalisedData(Secondary)'!BC55</f>
        <v>0.15543456576383238</v>
      </c>
      <c r="I61" s="37">
        <f>'NormalisedData(Secondary)'!BK55</f>
        <v>0.34323599064438426</v>
      </c>
      <c r="J61" s="37">
        <f>'NormalisedData(Primary)'!B56</f>
        <v>-0.45047774158846116</v>
      </c>
      <c r="K61" s="37">
        <f>'NormalisedData(Primary)'!BA56</f>
        <v>1.6609196270209614</v>
      </c>
      <c r="L61" s="37">
        <f>'NormalisedData(Secondary)'!BS55</f>
        <v>-0.66246429125780737</v>
      </c>
      <c r="M61" s="37">
        <f>'NormalisedData(Secondary)'!G140</f>
        <v>-0.47637469785857445</v>
      </c>
      <c r="N61" s="37">
        <f>'NormalisedData(Secondary)'!O140</f>
        <v>-0.72652846609603194</v>
      </c>
      <c r="O61" s="37">
        <f>'NormalisedData(Secondary)'!W140</f>
        <v>0.35819721205620153</v>
      </c>
      <c r="P61" s="37">
        <f>'NormalisedData(Secondary)'!AE140</f>
        <v>0.24077171534392361</v>
      </c>
      <c r="Q61" s="37">
        <f>'NormalisedData(Secondary)'!AM140</f>
        <v>0.13531264692086889</v>
      </c>
      <c r="R61" s="37">
        <f>'NormalisedData(Secondary)'!AU140</f>
        <v>-0.59544743953688872</v>
      </c>
      <c r="S61" s="37">
        <f>'NormalisedData(Primary)'!S56</f>
        <v>-0.41421684620791682</v>
      </c>
      <c r="T61" s="37">
        <f>'NormalisedData(Primary)'!T56</f>
        <v>-1.0725865193865659E-2</v>
      </c>
      <c r="U61" s="37">
        <f>'NormalisedData(Primary)'!U56</f>
        <v>0.92135431281957536</v>
      </c>
      <c r="V61" s="37">
        <f>'NormalisedData(Secondary)'!BC140</f>
        <v>0.41097638459208918</v>
      </c>
      <c r="W61" s="37" t="str">
        <f>'NormalisedData(Secondary)'!G224</f>
        <v>N/A</v>
      </c>
      <c r="X61" s="37" t="str">
        <f>'NormalisedData(Secondary)'!O224</f>
        <v>N/A</v>
      </c>
      <c r="Y61" s="37">
        <f>'NormalisedData(Secondary)'!W224</f>
        <v>-0.12779367588382365</v>
      </c>
      <c r="Z61" s="37">
        <f>'NormalisedData(Primary)'!AL56</f>
        <v>-0.32887217198084173</v>
      </c>
      <c r="AA61" s="37">
        <f>'NormalisedData(Primary)'!AM56</f>
        <v>-0.9513757326196336</v>
      </c>
      <c r="AB61" s="37">
        <f>'NormalisedData(Primary)'!AN56</f>
        <v>-0.65473120740502333</v>
      </c>
      <c r="AC61" s="37">
        <f>'NormalisedData(Primary)'!AO56</f>
        <v>-1.7859872302369555</v>
      </c>
      <c r="AD61" s="37">
        <f>'NormalisedData(Primary)'!AP56</f>
        <v>-1.5613410292418928</v>
      </c>
      <c r="AE61" s="37">
        <f>'NormalisedData(Secondary)'!AE224</f>
        <v>-0.15829553810140512</v>
      </c>
      <c r="AF61" s="37">
        <f>'NormalisedData(Secondary)'!AM224</f>
        <v>0.80763631113555878</v>
      </c>
      <c r="AG61" s="37">
        <f>'NormalisedData(Secondary)'!AU224</f>
        <v>0.42846255397113814</v>
      </c>
      <c r="AH61" s="37">
        <f>'NormalisedData(Secondary)'!BC224</f>
        <v>-7.0870672081244104E-2</v>
      </c>
      <c r="AI61" s="37">
        <f>'NormalisedData(Secondary)'!BK224</f>
        <v>4.8993511948472138E-2</v>
      </c>
      <c r="AJ61" s="37">
        <f>'NormalisedData(Primary)'!H56</f>
        <v>0.78943916133174841</v>
      </c>
      <c r="AK61" s="37">
        <f>'NormalisedData(Primary)'!K56</f>
        <v>1.1229625632975384</v>
      </c>
      <c r="AL61" s="37">
        <f>'NormalisedData(Primary)'!L56</f>
        <v>8.1632474117397089E-2</v>
      </c>
      <c r="AM61" s="37">
        <f>'NormalisedData(Primary)'!BV56</f>
        <v>-1.3165958140683909</v>
      </c>
      <c r="AN61" s="37">
        <f>'NormalisedData(Primary)'!BW56</f>
        <v>0.79227611158910827</v>
      </c>
      <c r="AO61" s="37">
        <f>'NormalisedData(Primary)'!BX56</f>
        <v>-0.79284141948787024</v>
      </c>
      <c r="AP61" s="37">
        <f>'NormalisedData(Secondary)'!G311</f>
        <v>7.8019960157356183E-2</v>
      </c>
      <c r="AQ61" s="37">
        <f>'NormalisedData(Secondary)'!O311</f>
        <v>-0.22455252535746487</v>
      </c>
      <c r="AR61" s="37">
        <f>'NormalisedData(Primary)'!C56</f>
        <v>1.0887141042509714</v>
      </c>
      <c r="AS61" s="37">
        <f>'NormalisedData(Primary)'!D56</f>
        <v>1.1247916811261969</v>
      </c>
      <c r="AT61" s="37">
        <f>'NormalisedData(Primary)'!E56</f>
        <v>-0.36203659678369843</v>
      </c>
      <c r="AU61" s="37">
        <f>'NormalisedData(Primary)'!F56</f>
        <v>-0.3191405189529834</v>
      </c>
      <c r="AV61" s="37">
        <f>'NormalisedData(Primary)'!O56</f>
        <v>0.17273416179366285</v>
      </c>
      <c r="AW61" s="37">
        <f>'NormalisedData(Primary)'!P56</f>
        <v>6.1817521737657331E-2</v>
      </c>
      <c r="AX61" s="37">
        <f>'NormalisedData(Primary)'!Q56</f>
        <v>-0.52390713279208245</v>
      </c>
      <c r="AY61" s="37">
        <f>'NormalisedData(Primary)'!AQ56</f>
        <v>-0.36837529045655565</v>
      </c>
      <c r="AZ61" s="37">
        <f>'NormalisedData(Primary)'!AR56</f>
        <v>-0.10067912160171522</v>
      </c>
      <c r="BA61" s="37">
        <f>'NormalisedData(Primary)'!AS56</f>
        <v>1.849977130492831E-2</v>
      </c>
      <c r="BB61" s="37">
        <f>'NormalisedData(Primary)'!AT56</f>
        <v>-0.46200051517186763</v>
      </c>
      <c r="BC61" s="37">
        <f>'NormalisedData(Primary)'!BU56</f>
        <v>-0.45923094048543628</v>
      </c>
      <c r="BD61" s="37">
        <f>'NormalisedData(Primary)'!N56</f>
        <v>-0.68442581682271353</v>
      </c>
      <c r="BE61" s="37">
        <f>'NormalisedData(Primary)'!AU56</f>
        <v>-8.6782459056922445E-2</v>
      </c>
      <c r="BF61" s="37">
        <f>'NormalisedData(Secondary)'!W311</f>
        <v>-0.41101671143583357</v>
      </c>
      <c r="BG61" s="37">
        <f>'NormalisedData(Secondary)'!AE311</f>
        <v>-0.98067133714946775</v>
      </c>
      <c r="BH61" s="13">
        <f>'NormalisedData(Secondary)'!AM311</f>
        <v>8.629350407015654E-2</v>
      </c>
      <c r="BI61" s="13">
        <f>'NormalisedData(Primary)'!AZ56</f>
        <v>0.74277166928694971</v>
      </c>
      <c r="BJ61" s="13">
        <f>'NormalisedData(Primary)'!AW56</f>
        <v>1.1777224882154171</v>
      </c>
      <c r="BK61" s="13">
        <f>'NormalisedData(Secondary)'!AU311</f>
        <v>-0.61849228585607774</v>
      </c>
      <c r="BL61" s="13">
        <f>'NormalisedData(Secondary)'!BC311</f>
        <v>0.14143587766758603</v>
      </c>
      <c r="BM61" s="13">
        <f>'NormalisedData(Secondary)'!G396</f>
        <v>-0.35594051756529932</v>
      </c>
      <c r="BN61" s="13">
        <f>'NormalisedData(Primary)'!R56</f>
        <v>0.61516991968392809</v>
      </c>
      <c r="BO61" s="13">
        <f>'NormalisedData(Primary)'!M56</f>
        <v>-1.114412771573432</v>
      </c>
      <c r="BP61" s="13">
        <f>'NormalisedData(Primary)'!CD56</f>
        <v>-0.58734216488775026</v>
      </c>
      <c r="BQ61" s="13">
        <f>'NormalisedData(Primary)'!I56</f>
        <v>-0.54284872582440824</v>
      </c>
      <c r="BR61" s="13">
        <f>'NormalisedData(Primary)'!J56</f>
        <v>-0.74252013189734789</v>
      </c>
      <c r="BS61" s="13">
        <f>'NormalisedData(Primary)'!BY56</f>
        <v>-0.13963584946524144</v>
      </c>
      <c r="BT61" s="13">
        <f>'NormalisedData(Primary)'!CE56</f>
        <v>-0.23225752518168388</v>
      </c>
      <c r="BU61" s="13">
        <f>'NormalisedData(Primary)'!BZ56</f>
        <v>-0.71403369383688886</v>
      </c>
      <c r="BV61" s="13">
        <f>'NormalisedData(Secondary)'!O396</f>
        <v>6.50192351637469E-2</v>
      </c>
      <c r="BW61" s="13">
        <f>'NormalisedData(Secondary)'!W396</f>
        <v>-0.80052823498368053</v>
      </c>
      <c r="BX61" s="13">
        <f>'NormalisedData(Primary)'!AB56</f>
        <v>-0.75510270369524135</v>
      </c>
      <c r="BY61" s="13">
        <f>'NormalisedData(Primary)'!AC56</f>
        <v>-4.3966918897140113E-2</v>
      </c>
      <c r="BZ61" s="13">
        <f>'NormalisedData(Primary)'!AD56</f>
        <v>-0.89127802265890044</v>
      </c>
      <c r="CA61" s="13">
        <f>'NormalisedData(Primary)'!AE56</f>
        <v>-0.4839229866676622</v>
      </c>
      <c r="CB61" s="13">
        <f>'NormalisedData(Primary)'!AF56</f>
        <v>0.15925479901742978</v>
      </c>
      <c r="CC61" s="13">
        <f>'NormalisedData(Primary)'!AG56</f>
        <v>-0.71231468578511481</v>
      </c>
      <c r="CD61" s="13">
        <f>'NormalisedData(Primary)'!AH56</f>
        <v>-0.44543440891524955</v>
      </c>
      <c r="CE61" s="13">
        <f>'NormalisedData(Primary)'!CA56</f>
        <v>-0.36334252112821996</v>
      </c>
      <c r="CF61" s="13">
        <f>'NormalisedData(Primary)'!AI56</f>
        <v>0.19596254304299787</v>
      </c>
      <c r="CG61" s="13">
        <f>'NormalisedData(Primary)'!AJ56</f>
        <v>-0.64760927281432656</v>
      </c>
      <c r="CH61" s="13">
        <f>'NormalisedData(Primary)'!AK56</f>
        <v>-0.48249360167780952</v>
      </c>
      <c r="CI61" s="13">
        <f>'NormalisedData(Primary)'!AY56</f>
        <v>-0.52376420313761352</v>
      </c>
      <c r="CJ61" s="13">
        <f>'NormalisedData(Primary)'!G56</f>
        <v>0.94554905694488545</v>
      </c>
      <c r="CK61" s="13">
        <f>'NormalisedData(Primary)'!AV56</f>
        <v>-0.1266770233114668</v>
      </c>
      <c r="CL61" s="13">
        <f>'NormalisedData(Primary)'!AX56</f>
        <v>-9.2384820045170665E-2</v>
      </c>
      <c r="CM61" s="13">
        <f>'NormalisedData(Primary)'!CB56</f>
        <v>-0.49701142193808334</v>
      </c>
      <c r="CN61" s="13">
        <f>'NormalisedData(Primary)'!CC56</f>
        <v>-0.42686974853903881</v>
      </c>
    </row>
    <row r="62" spans="1:92">
      <c r="A62" s="16" t="s">
        <v>59</v>
      </c>
      <c r="B62" s="37">
        <f>'NormalisedData(Secondary)'!G56</f>
        <v>0.38520744633417686</v>
      </c>
      <c r="C62" s="37">
        <f>'NormalisedData(Secondary)'!O56</f>
        <v>-0.78484464563421041</v>
      </c>
      <c r="D62" s="37">
        <f>'NormalisedData(Secondary)'!W56</f>
        <v>-0.50180051965275418</v>
      </c>
      <c r="E62" s="37">
        <f>'NormalisedData(Secondary)'!AE56</f>
        <v>-0.54427520608537283</v>
      </c>
      <c r="F62" s="37">
        <f>'NormalisedData(Secondary)'!AM56</f>
        <v>-0.52667465388888868</v>
      </c>
      <c r="G62" s="37">
        <f>'NormalisedData(Secondary)'!AU56</f>
        <v>-0.5774086568591853</v>
      </c>
      <c r="H62" s="37">
        <f>'NormalisedData(Secondary)'!BC56</f>
        <v>8.0174555930259156E-2</v>
      </c>
      <c r="I62" s="37">
        <f>'NormalisedData(Secondary)'!BK56</f>
        <v>0.34323599064438426</v>
      </c>
      <c r="J62" s="37">
        <f>'NormalisedData(Primary)'!B57</f>
        <v>-0.45047774158846116</v>
      </c>
      <c r="K62" s="37">
        <f>'NormalisedData(Primary)'!BA57</f>
        <v>-0.76000949514069704</v>
      </c>
      <c r="L62" s="37">
        <f>'NormalisedData(Secondary)'!BS56</f>
        <v>-0.85869349507076409</v>
      </c>
      <c r="M62" s="37">
        <f>'NormalisedData(Secondary)'!G141</f>
        <v>-0.55797533276509381</v>
      </c>
      <c r="N62" s="37">
        <f>'NormalisedData(Secondary)'!O141</f>
        <v>-0.3038920951758684</v>
      </c>
      <c r="O62" s="37">
        <f>'NormalisedData(Secondary)'!W141</f>
        <v>0.15980414877848587</v>
      </c>
      <c r="P62" s="37">
        <f>'NormalisedData(Secondary)'!AE141</f>
        <v>0.16469637016660307</v>
      </c>
      <c r="Q62" s="37">
        <f>'NormalisedData(Secondary)'!AM141</f>
        <v>8.4684037213473909E-2</v>
      </c>
      <c r="R62" s="37">
        <f>'NormalisedData(Secondary)'!AU141</f>
        <v>-0.27444083319753515</v>
      </c>
      <c r="S62" s="37">
        <f>'NormalisedData(Primary)'!S57</f>
        <v>0.31516499167993689</v>
      </c>
      <c r="T62" s="37">
        <f>'NormalisedData(Primary)'!T57</f>
        <v>0.85806921550924886</v>
      </c>
      <c r="U62" s="37">
        <f>'NormalisedData(Primary)'!U57</f>
        <v>-0.93774851767401624</v>
      </c>
      <c r="V62" s="37">
        <f>'NormalisedData(Secondary)'!BC141</f>
        <v>0.72043298534767364</v>
      </c>
      <c r="W62" s="37">
        <f>'NormalisedData(Secondary)'!G225</f>
        <v>-0.95027238350978105</v>
      </c>
      <c r="X62" s="37" t="str">
        <f>'NormalisedData(Secondary)'!O225</f>
        <v>N/A</v>
      </c>
      <c r="Y62" s="37">
        <f>'NormalisedData(Secondary)'!W225</f>
        <v>0.20948124312806346</v>
      </c>
      <c r="Z62" s="37">
        <f>'NormalisedData(Primary)'!AL57</f>
        <v>-1.6220103239443455</v>
      </c>
      <c r="AA62" s="37">
        <f>'NormalisedData(Primary)'!AM57</f>
        <v>-0.4105937372358418</v>
      </c>
      <c r="AB62" s="37">
        <f>'NormalisedData(Primary)'!AN57</f>
        <v>-2.7119044093699307E-2</v>
      </c>
      <c r="AC62" s="37">
        <f>'NormalisedData(Primary)'!AO57</f>
        <v>0.18799865581441647</v>
      </c>
      <c r="AD62" s="37">
        <f>'NormalisedData(Primary)'!AP57</f>
        <v>0.61165937228032918</v>
      </c>
      <c r="AE62" s="37">
        <f>'NormalisedData(Secondary)'!AE225</f>
        <v>-0.85762875679823425</v>
      </c>
      <c r="AF62" s="37">
        <f>'NormalisedData(Secondary)'!AM225</f>
        <v>0.4714364181511429</v>
      </c>
      <c r="AG62" s="37">
        <f>'NormalisedData(Secondary)'!AU225</f>
        <v>-7.4515226777589372E-2</v>
      </c>
      <c r="AH62" s="37">
        <f>'NormalisedData(Secondary)'!BC225</f>
        <v>-7.0870672081244104E-2</v>
      </c>
      <c r="AI62" s="37">
        <f>'NormalisedData(Secondary)'!BK225</f>
        <v>4.8993511948472138E-2</v>
      </c>
      <c r="AJ62" s="37">
        <f>'NormalisedData(Primary)'!H57</f>
        <v>0.78943916133174841</v>
      </c>
      <c r="AK62" s="37">
        <f>'NormalisedData(Primary)'!K57</f>
        <v>-0.4562035413396251</v>
      </c>
      <c r="AL62" s="37">
        <f>'NormalisedData(Primary)'!L57</f>
        <v>0.77765672711836131</v>
      </c>
      <c r="AM62" s="37">
        <f>'NormalisedData(Primary)'!BV57</f>
        <v>0.20217388905170058</v>
      </c>
      <c r="AN62" s="37">
        <f>'NormalisedData(Primary)'!BW57</f>
        <v>-1.5243793539436012</v>
      </c>
      <c r="AO62" s="37">
        <f>'NormalisedData(Primary)'!BX57</f>
        <v>-0.79284141948787024</v>
      </c>
      <c r="AP62" s="37">
        <f>'NormalisedData(Secondary)'!G312</f>
        <v>-0.51064501592611122</v>
      </c>
      <c r="AQ62" s="37">
        <f>'NormalisedData(Secondary)'!O312</f>
        <v>-0.30804830425043622</v>
      </c>
      <c r="AR62" s="37">
        <f>'NormalisedData(Primary)'!C57</f>
        <v>-0.4161637531607808</v>
      </c>
      <c r="AS62" s="37">
        <f>'NormalisedData(Primary)'!D57</f>
        <v>-0.93914645220245563</v>
      </c>
      <c r="AT62" s="37">
        <f>'NormalisedData(Primary)'!E57</f>
        <v>-0.36203659678369843</v>
      </c>
      <c r="AU62" s="37">
        <f>'NormalisedData(Primary)'!F57</f>
        <v>-1.3262982605838272</v>
      </c>
      <c r="AV62" s="37">
        <f>'NormalisedData(Primary)'!O57</f>
        <v>0.17273416179366285</v>
      </c>
      <c r="AW62" s="37">
        <f>'NormalisedData(Primary)'!P57</f>
        <v>6.1817521737657331E-2</v>
      </c>
      <c r="AX62" s="37">
        <f>'NormalisedData(Primary)'!Q57</f>
        <v>1.0362574905961039</v>
      </c>
      <c r="AY62" s="37">
        <f>'NormalisedData(Primary)'!AQ57</f>
        <v>-0.96514326099617564</v>
      </c>
      <c r="AZ62" s="37">
        <f>'NormalisedData(Primary)'!AR57</f>
        <v>-0.10067912160171522</v>
      </c>
      <c r="BA62" s="37">
        <f>'NormalisedData(Primary)'!AS57</f>
        <v>-0.58089281897474621</v>
      </c>
      <c r="BB62" s="37">
        <f>'NormalisedData(Primary)'!AT57</f>
        <v>-1.101693536179069</v>
      </c>
      <c r="BC62" s="37">
        <f>'NormalisedData(Primary)'!BU57</f>
        <v>-0.54192687691522712</v>
      </c>
      <c r="BD62" s="37">
        <f>'NormalisedData(Primary)'!N57</f>
        <v>1.069956814906394</v>
      </c>
      <c r="BE62" s="37">
        <f>'NormalisedData(Primary)'!AU57</f>
        <v>-8.6782459056922445E-2</v>
      </c>
      <c r="BF62" s="37">
        <f>'NormalisedData(Secondary)'!W312</f>
        <v>-0.47719472325617018</v>
      </c>
      <c r="BG62" s="37">
        <f>'NormalisedData(Secondary)'!AE312</f>
        <v>1.6926972698057874</v>
      </c>
      <c r="BH62" s="13">
        <f>'NormalisedData(Secondary)'!AM312</f>
        <v>0.11097230062946738</v>
      </c>
      <c r="BI62" s="13">
        <f>'NormalisedData(Primary)'!AZ57</f>
        <v>0.74277166928694971</v>
      </c>
      <c r="BJ62" s="13">
        <f>'NormalisedData(Primary)'!AW57</f>
        <v>0.18055675777518584</v>
      </c>
      <c r="BK62" s="13">
        <f>'NormalisedData(Secondary)'!AU312</f>
        <v>-0.87085229323824187</v>
      </c>
      <c r="BL62" s="13">
        <f>'NormalisedData(Secondary)'!BC312</f>
        <v>0.59365848652578812</v>
      </c>
      <c r="BM62" s="13">
        <f>'NormalisedData(Secondary)'!G397</f>
        <v>-0.75579510649736592</v>
      </c>
      <c r="BN62" s="13">
        <f>'NormalisedData(Primary)'!R57</f>
        <v>-7.2123369893977787E-2</v>
      </c>
      <c r="BO62" s="13">
        <f>'NormalisedData(Primary)'!M57</f>
        <v>1.4966287221544026</v>
      </c>
      <c r="BP62" s="13">
        <f>'NormalisedData(Primary)'!CD57</f>
        <v>-0.58734216488775026</v>
      </c>
      <c r="BQ62" s="13">
        <f>'NormalisedData(Primary)'!I57</f>
        <v>0.98391331555674</v>
      </c>
      <c r="BR62" s="13">
        <f>'NormalisedData(Primary)'!J57</f>
        <v>0.53037152278382005</v>
      </c>
      <c r="BS62" s="13">
        <f>'NormalisedData(Primary)'!BY57</f>
        <v>-0.56971426581818474</v>
      </c>
      <c r="BT62" s="13">
        <f>'NormalisedData(Primary)'!CE57</f>
        <v>-0.74322408058138845</v>
      </c>
      <c r="BU62" s="13">
        <f>'NormalisedData(Primary)'!BZ57</f>
        <v>-7.47244563317674E-2</v>
      </c>
      <c r="BV62" s="13">
        <f>'NormalisedData(Secondary)'!O397</f>
        <v>-0.55037025512433801</v>
      </c>
      <c r="BW62" s="13">
        <f>'NormalisedData(Secondary)'!W397</f>
        <v>-0.41302153956329374</v>
      </c>
      <c r="BX62" s="13">
        <f>'NormalisedData(Primary)'!AB57</f>
        <v>-1.4541120636874076</v>
      </c>
      <c r="BY62" s="13">
        <f>'NormalisedData(Primary)'!AC57</f>
        <v>1.0244292103033676</v>
      </c>
      <c r="BZ62" s="13">
        <f>'NormalisedData(Primary)'!AD57</f>
        <v>1.1630091271280774</v>
      </c>
      <c r="CA62" s="13">
        <f>'NormalisedData(Primary)'!AE57</f>
        <v>-1.1838830209548166</v>
      </c>
      <c r="CB62" s="13">
        <f>'NormalisedData(Primary)'!AF57</f>
        <v>-0.6225414870681345</v>
      </c>
      <c r="CC62" s="13">
        <f>'NormalisedData(Primary)'!AG57</f>
        <v>-8.855804201652788E-2</v>
      </c>
      <c r="CD62" s="13">
        <f>'NormalisedData(Primary)'!AH57</f>
        <v>-1.1670381513579537</v>
      </c>
      <c r="CE62" s="13">
        <f>'NormalisedData(Primary)'!CA57</f>
        <v>-0.36334252112821996</v>
      </c>
      <c r="CF62" s="13">
        <f>'NormalisedData(Primary)'!AI57</f>
        <v>0.19596254304299787</v>
      </c>
      <c r="CG62" s="13">
        <f>'NormalisedData(Primary)'!AJ57</f>
        <v>-4.4662708469953495E-2</v>
      </c>
      <c r="CH62" s="13">
        <f>'NormalisedData(Primary)'!AK57</f>
        <v>0.16887276058723319</v>
      </c>
      <c r="CI62" s="13">
        <f>'NormalisedData(Primary)'!AY57</f>
        <v>0.62285472805554032</v>
      </c>
      <c r="CJ62" s="13">
        <f>'NormalisedData(Primary)'!G57</f>
        <v>0.94554905694488545</v>
      </c>
      <c r="CK62" s="13">
        <f>'NormalisedData(Primary)'!AV57</f>
        <v>-0.1266770233114668</v>
      </c>
      <c r="CL62" s="13">
        <f>'NormalisedData(Primary)'!AX57</f>
        <v>-9.2384820045170665E-2</v>
      </c>
      <c r="CM62" s="13">
        <f>'NormalisedData(Primary)'!CB57</f>
        <v>-0.49701142193808334</v>
      </c>
      <c r="CN62" s="13">
        <f>'NormalisedData(Primary)'!CC57</f>
        <v>0.48615721361390535</v>
      </c>
    </row>
    <row r="63" spans="1:92">
      <c r="A63" s="16" t="s">
        <v>60</v>
      </c>
      <c r="B63" s="37">
        <f>'NormalisedData(Secondary)'!G57</f>
        <v>0.43622531965109129</v>
      </c>
      <c r="C63" s="37">
        <f>'NormalisedData(Secondary)'!O57</f>
        <v>-0.28512171214108806</v>
      </c>
      <c r="D63" s="37">
        <f>'NormalisedData(Secondary)'!W57</f>
        <v>0.17145003719304919</v>
      </c>
      <c r="E63" s="37">
        <f>'NormalisedData(Secondary)'!AE57</f>
        <v>0.70909742475697901</v>
      </c>
      <c r="F63" s="37">
        <f>'NormalisedData(Secondary)'!AM57</f>
        <v>-0.28139136986076646</v>
      </c>
      <c r="G63" s="37">
        <f>'NormalisedData(Secondary)'!AU57</f>
        <v>-0.19091183872753004</v>
      </c>
      <c r="H63" s="37" t="str">
        <f>'NormalisedData(Secondary)'!BC57</f>
        <v>N/A</v>
      </c>
      <c r="I63" s="37">
        <f>'NormalisedData(Secondary)'!BK57</f>
        <v>0.34323599064438426</v>
      </c>
      <c r="J63" s="37">
        <f>'NormalisedData(Primary)'!B58</f>
        <v>0.94222061981097971</v>
      </c>
      <c r="K63" s="37">
        <f>'NormalisedData(Primary)'!BA58</f>
        <v>-6.8315460237366024E-2</v>
      </c>
      <c r="L63" s="37">
        <f>'NormalisedData(Secondary)'!BS57</f>
        <v>0.24628804794334766</v>
      </c>
      <c r="M63" s="37">
        <f>'NormalisedData(Secondary)'!G142</f>
        <v>0.62743269288290648</v>
      </c>
      <c r="N63" s="37">
        <f>'NormalisedData(Secondary)'!O142</f>
        <v>0.30103441152907739</v>
      </c>
      <c r="O63" s="37">
        <f>'NormalisedData(Secondary)'!W142</f>
        <v>0.40577759427301585</v>
      </c>
      <c r="P63" s="37">
        <f>'NormalisedData(Secondary)'!AE142</f>
        <v>0.30338883599658312</v>
      </c>
      <c r="Q63" s="37">
        <f>'NormalisedData(Secondary)'!AM142</f>
        <v>0.20400462894806984</v>
      </c>
      <c r="R63" s="37">
        <f>'NormalisedData(Secondary)'!AU142</f>
        <v>4.6565773141819151E-2</v>
      </c>
      <c r="S63" s="37">
        <f>'NormalisedData(Primary)'!S58</f>
        <v>0.31516499167993689</v>
      </c>
      <c r="T63" s="37">
        <f>'NormalisedData(Primary)'!T58</f>
        <v>-1.0725865193865659E-2</v>
      </c>
      <c r="U63" s="37">
        <f>'NormalisedData(Primary)'!U58</f>
        <v>1.7181126687454005</v>
      </c>
      <c r="V63" s="37">
        <f>'NormalisedData(Secondary)'!BC142</f>
        <v>0.93806392047600873</v>
      </c>
      <c r="W63" s="37">
        <f>'NormalisedData(Secondary)'!G226</f>
        <v>-0.58288712315506341</v>
      </c>
      <c r="X63" s="37" t="str">
        <f>'NormalisedData(Secondary)'!O226</f>
        <v>N/A</v>
      </c>
      <c r="Y63" s="37">
        <f>'NormalisedData(Secondary)'!W226</f>
        <v>0.93598443715402946</v>
      </c>
      <c r="Z63" s="37">
        <f>'NormalisedData(Primary)'!AL58</f>
        <v>0.96426597998266195</v>
      </c>
      <c r="AA63" s="37">
        <f>'NormalisedData(Primary)'!AM58</f>
        <v>0.94136125122363756</v>
      </c>
      <c r="AB63" s="37">
        <f>'NormalisedData(Primary)'!AN58</f>
        <v>0.91429920087328675</v>
      </c>
      <c r="AC63" s="37">
        <f>'NormalisedData(Primary)'!AO58</f>
        <v>1.0339926069792902</v>
      </c>
      <c r="AD63" s="37">
        <f>'NormalisedData(Primary)'!AP58</f>
        <v>1.480859532889218</v>
      </c>
      <c r="AE63" s="37">
        <f>'NormalisedData(Secondary)'!AE226</f>
        <v>1.008918979937075</v>
      </c>
      <c r="AF63" s="37">
        <f>'NormalisedData(Secondary)'!AM226</f>
        <v>0.36870867307257116</v>
      </c>
      <c r="AG63" s="37">
        <f>'NormalisedData(Secondary)'!AU226</f>
        <v>0.93144033471986565</v>
      </c>
      <c r="AH63" s="37">
        <f>'NormalisedData(Secondary)'!BC226</f>
        <v>1.0772342156349095</v>
      </c>
      <c r="AI63" s="37">
        <f>'NormalisedData(Secondary)'!BK226</f>
        <v>0.33694350631581688</v>
      </c>
      <c r="AJ63" s="37">
        <f>'NormalisedData(Primary)'!H58</f>
        <v>0.78943916133174841</v>
      </c>
      <c r="AK63" s="37">
        <f>'NormalisedData(Primary)'!K58</f>
        <v>1.1229625632975384</v>
      </c>
      <c r="AL63" s="37">
        <f>'NormalisedData(Primary)'!L58</f>
        <v>8.1632474117397089E-2</v>
      </c>
      <c r="AM63" s="37">
        <f>'NormalisedData(Primary)'!BV58</f>
        <v>0</v>
      </c>
      <c r="AN63" s="37">
        <f>'NormalisedData(Primary)'!BW58</f>
        <v>0</v>
      </c>
      <c r="AO63" s="37">
        <f>'NormalisedData(Primary)'!BX58</f>
        <v>0</v>
      </c>
      <c r="AP63" s="37">
        <f>'NormalisedData(Secondary)'!G313</f>
        <v>0.21388017059632869</v>
      </c>
      <c r="AQ63" s="37">
        <f>'NormalisedData(Secondary)'!O313</f>
        <v>-0.14105674646449329</v>
      </c>
      <c r="AR63" s="37">
        <f>'NormalisedData(Primary)'!C58</f>
        <v>1.0887141042509714</v>
      </c>
      <c r="AS63" s="37">
        <f>'NormalisedData(Primary)'!D58</f>
        <v>1.1247916811261969</v>
      </c>
      <c r="AT63" s="37">
        <f>'NormalisedData(Primary)'!E58</f>
        <v>1.1813825789783845</v>
      </c>
      <c r="AU63" s="37">
        <f>'NormalisedData(Primary)'!F58</f>
        <v>0.35229797546757918</v>
      </c>
      <c r="AV63" s="37">
        <f>'NormalisedData(Primary)'!O58</f>
        <v>0.17273416179366285</v>
      </c>
      <c r="AW63" s="37">
        <f>'NormalisedData(Primary)'!P58</f>
        <v>0.68771992933143788</v>
      </c>
      <c r="AX63" s="37">
        <f>'NormalisedData(Primary)'!Q58</f>
        <v>1.0362574905961039</v>
      </c>
      <c r="AY63" s="37">
        <f>'NormalisedData(Primary)'!AQ58</f>
        <v>1.1235446358924945</v>
      </c>
      <c r="AZ63" s="37">
        <f>'NormalisedData(Primary)'!AR58</f>
        <v>1.5982810554272266</v>
      </c>
      <c r="BA63" s="37">
        <f>'NormalisedData(Primary)'!AS58</f>
        <v>0.61789236158460281</v>
      </c>
      <c r="BB63" s="37">
        <f>'NormalisedData(Primary)'!AT58</f>
        <v>1.1372320373461355</v>
      </c>
      <c r="BC63" s="37" t="e">
        <f>'NormalisedData(Primary)'!BU58</f>
        <v>#VALUE!</v>
      </c>
      <c r="BD63" s="37">
        <f>'NormalisedData(Primary)'!N58</f>
        <v>1.069956814906394</v>
      </c>
      <c r="BE63" s="37">
        <f>'NormalisedData(Primary)'!AU58</f>
        <v>0.52446790473531313</v>
      </c>
      <c r="BF63" s="37">
        <f>'NormalisedData(Secondary)'!W313</f>
        <v>0.49160974120044348</v>
      </c>
      <c r="BG63" s="37">
        <f>'NormalisedData(Secondary)'!AE313</f>
        <v>-0.25490003414044443</v>
      </c>
      <c r="BH63" s="13">
        <f>'NormalisedData(Secondary)'!AM313</f>
        <v>-0.26655796836255841</v>
      </c>
      <c r="BI63" s="13">
        <f>'NormalisedData(Primary)'!AZ58</f>
        <v>-0.56515235706615696</v>
      </c>
      <c r="BJ63" s="13">
        <f>'NormalisedData(Primary)'!AW58</f>
        <v>1.1777224882154171</v>
      </c>
      <c r="BK63" s="13">
        <f>'NormalisedData(Secondary)'!AU313</f>
        <v>-0.34219680530048274</v>
      </c>
      <c r="BL63" s="13">
        <f>'NormalisedData(Secondary)'!BC313</f>
        <v>-0.91375020966821985</v>
      </c>
      <c r="BM63" s="13">
        <f>'NormalisedData(Secondary)'!G398</f>
        <v>-1.4398056185825655E-2</v>
      </c>
      <c r="BN63" s="13">
        <f>'NormalisedData(Primary)'!R58</f>
        <v>0.61516991968392809</v>
      </c>
      <c r="BO63" s="13">
        <f>'NormalisedData(Primary)'!M58</f>
        <v>1.4966287221544026</v>
      </c>
      <c r="BP63" s="13">
        <f>'NormalisedData(Primary)'!CD58</f>
        <v>0</v>
      </c>
      <c r="BQ63" s="13">
        <f>'NormalisedData(Primary)'!I58</f>
        <v>0.98391331555674</v>
      </c>
      <c r="BR63" s="13">
        <f>'NormalisedData(Primary)'!J58</f>
        <v>-0.10607430455676391</v>
      </c>
      <c r="BS63" s="13">
        <f>'NormalisedData(Primary)'!BY58</f>
        <v>0</v>
      </c>
      <c r="BT63" s="13">
        <f>'NormalisedData(Primary)'!CE58</f>
        <v>0</v>
      </c>
      <c r="BU63" s="13">
        <f>'NormalisedData(Primary)'!BZ58</f>
        <v>0</v>
      </c>
      <c r="BV63" s="13">
        <f>'NormalisedData(Secondary)'!O398</f>
        <v>-0.63823531264104072</v>
      </c>
      <c r="BW63" s="13">
        <f>'NormalisedData(Secondary)'!W398</f>
        <v>-1.1880349304040674</v>
      </c>
      <c r="BX63" s="13">
        <f>'NormalisedData(Primary)'!AB58</f>
        <v>0.99242069628517449</v>
      </c>
      <c r="BY63" s="13">
        <f>'NormalisedData(Primary)'!AC58</f>
        <v>1.0244292103033676</v>
      </c>
      <c r="BZ63" s="13">
        <f>'NormalisedData(Primary)'!AD58</f>
        <v>1.1630091271280774</v>
      </c>
      <c r="CA63" s="13">
        <f>'NormalisedData(Primary)'!AE58</f>
        <v>1.2659770990502237</v>
      </c>
      <c r="CB63" s="13">
        <f>'NormalisedData(Primary)'!AF58</f>
        <v>1.3319492281457763</v>
      </c>
      <c r="CC63" s="13">
        <f>'NormalisedData(Primary)'!AG58</f>
        <v>1.4708335674049393</v>
      </c>
      <c r="CD63" s="13">
        <f>'NormalisedData(Primary)'!AH58</f>
        <v>0.27616933352745465</v>
      </c>
      <c r="CE63" s="13">
        <f>'NormalisedData(Primary)'!CA58</f>
        <v>0</v>
      </c>
      <c r="CF63" s="13">
        <f>'NormalisedData(Primary)'!AI58</f>
        <v>1.2311559769440521</v>
      </c>
      <c r="CG63" s="13">
        <f>'NormalisedData(Primary)'!AJ58</f>
        <v>1.4627037023909792</v>
      </c>
      <c r="CH63" s="13">
        <f>'NormalisedData(Primary)'!AK58</f>
        <v>1.1459223039847972</v>
      </c>
      <c r="CI63" s="13">
        <f>'NormalisedData(Primary)'!AY58</f>
        <v>4.9545262458963402E-2</v>
      </c>
      <c r="CJ63" s="13">
        <f>'NormalisedData(Primary)'!G58</f>
        <v>0.94554905694488545</v>
      </c>
      <c r="CK63" s="13">
        <f>'NormalisedData(Primary)'!AV58</f>
        <v>1.0572659253303203</v>
      </c>
      <c r="CL63" s="13">
        <f>'NormalisedData(Primary)'!AX58</f>
        <v>-9.2384820045170665E-2</v>
      </c>
      <c r="CM63" s="13">
        <f>'NormalisedData(Primary)'!CB58</f>
        <v>0</v>
      </c>
      <c r="CN63" s="13">
        <f>'NormalisedData(Primary)'!CC58</f>
        <v>0</v>
      </c>
    </row>
    <row r="64" spans="1:92">
      <c r="A64" s="16" t="s">
        <v>61</v>
      </c>
      <c r="B64" s="37">
        <f>'NormalisedData(Secondary)'!G58</f>
        <v>0.38520744633417686</v>
      </c>
      <c r="C64" s="37">
        <f>'NormalisedData(Secondary)'!O58</f>
        <v>0.30307513737611147</v>
      </c>
      <c r="D64" s="37">
        <f>'NormalisedData(Secondary)'!W58</f>
        <v>1.6514084639658548</v>
      </c>
      <c r="E64" s="37">
        <f>'NormalisedData(Secondary)'!AE58</f>
        <v>0.96953849090603905</v>
      </c>
      <c r="F64" s="37">
        <f>'NormalisedData(Secondary)'!AM58</f>
        <v>-1.0729380521207808E-2</v>
      </c>
      <c r="G64" s="37">
        <f>'NormalisedData(Secondary)'!AU58</f>
        <v>-0.26888332051506464</v>
      </c>
      <c r="H64" s="37">
        <f>'NormalisedData(Secondary)'!BC58</f>
        <v>0.65146644875783721</v>
      </c>
      <c r="I64" s="37">
        <f>'NormalisedData(Secondary)'!BK58</f>
        <v>0.34323599064438426</v>
      </c>
      <c r="J64" s="37">
        <f>'NormalisedData(Primary)'!B59</f>
        <v>0.94222061981097971</v>
      </c>
      <c r="K64" s="37">
        <f>'NormalisedData(Primary)'!BA59</f>
        <v>1.6609196270209614</v>
      </c>
      <c r="L64" s="37">
        <f>'NormalisedData(Secondary)'!BS58</f>
        <v>0.68454804561258642</v>
      </c>
      <c r="M64" s="37">
        <f>'NormalisedData(Secondary)'!G143</f>
        <v>0.96360776363551326</v>
      </c>
      <c r="N64" s="37">
        <f>'NormalisedData(Secondary)'!O143</f>
        <v>1.398685740701801</v>
      </c>
      <c r="O64" s="37">
        <f>'NormalisedData(Secondary)'!W143</f>
        <v>0.41066636763795533</v>
      </c>
      <c r="P64" s="37">
        <f>'NormalisedData(Secondary)'!AE143</f>
        <v>0.30128721180925155</v>
      </c>
      <c r="Q64" s="37">
        <f>'NormalisedData(Secondary)'!AM143</f>
        <v>0.20310920273914915</v>
      </c>
      <c r="R64" s="37">
        <f>'NormalisedData(Secondary)'!AU143</f>
        <v>1.0095855921598813</v>
      </c>
      <c r="S64" s="37">
        <f>'NormalisedData(Primary)'!S59</f>
        <v>1.0445468295677907</v>
      </c>
      <c r="T64" s="37">
        <f>'NormalisedData(Primary)'!T59</f>
        <v>0.85806921550924886</v>
      </c>
      <c r="U64" s="37">
        <f>'NormalisedData(Primary)'!U59</f>
        <v>0.92135431281957536</v>
      </c>
      <c r="V64" s="37">
        <f>'NormalisedData(Secondary)'!BC143</f>
        <v>0.7076312049807314</v>
      </c>
      <c r="W64" s="37">
        <f>'NormalisedData(Secondary)'!G227</f>
        <v>-0.37011577363937881</v>
      </c>
      <c r="X64" s="37" t="str">
        <f>'NormalisedData(Secondary)'!O227</f>
        <v>N/A</v>
      </c>
      <c r="Y64" s="37">
        <f>'NormalisedData(Secondary)'!W227</f>
        <v>8.616736101614049E-2</v>
      </c>
      <c r="Z64" s="37">
        <f>'NormalisedData(Primary)'!AL59</f>
        <v>0.96426597998266195</v>
      </c>
      <c r="AA64" s="37">
        <f>'NormalisedData(Primary)'!AM59</f>
        <v>0.94136125122363756</v>
      </c>
      <c r="AB64" s="37">
        <f>'NormalisedData(Primary)'!AN59</f>
        <v>0.91429920087328675</v>
      </c>
      <c r="AC64" s="37">
        <f>'NormalisedData(Primary)'!AO59</f>
        <v>1.0339926069792902</v>
      </c>
      <c r="AD64" s="37">
        <f>'NormalisedData(Primary)'!AP59</f>
        <v>0.61165937228032918</v>
      </c>
      <c r="AE64" s="37">
        <f>'NormalisedData(Secondary)'!AE227</f>
        <v>0.78244452121319086</v>
      </c>
      <c r="AF64" s="37">
        <f>'NormalisedData(Secondary)'!AM227</f>
        <v>0.36870867307257116</v>
      </c>
      <c r="AG64" s="37">
        <f>'NormalisedData(Secondary)'!AU227</f>
        <v>0.93144033471986565</v>
      </c>
      <c r="AH64" s="37">
        <f>'NormalisedData(Secondary)'!BC227</f>
        <v>1.0772342156349095</v>
      </c>
      <c r="AI64" s="37">
        <f>'NormalisedData(Secondary)'!BK227</f>
        <v>0.63012895512620359</v>
      </c>
      <c r="AJ64" s="37">
        <f>'NormalisedData(Primary)'!H59</f>
        <v>0.78943916133174841</v>
      </c>
      <c r="AK64" s="37">
        <f>'NormalisedData(Primary)'!K59</f>
        <v>0.17546290051524033</v>
      </c>
      <c r="AL64" s="37">
        <f>'NormalisedData(Primary)'!L59</f>
        <v>1.8216931066198077</v>
      </c>
      <c r="AM64" s="37">
        <f>'NormalisedData(Primary)'!BV59</f>
        <v>0.20217388905170058</v>
      </c>
      <c r="AN64" s="37">
        <f>'NormalisedData(Primary)'!BW59</f>
        <v>0.4061668673336567</v>
      </c>
      <c r="AO64" s="37">
        <f>'NormalisedData(Primary)'!BX59</f>
        <v>0.26580810595547072</v>
      </c>
      <c r="AP64" s="37">
        <f>'NormalisedData(Secondary)'!G314</f>
        <v>4.1976847137128091E-2</v>
      </c>
      <c r="AQ64" s="37">
        <f>'NormalisedData(Secondary)'!O314</f>
        <v>0.36034392576523711</v>
      </c>
      <c r="AR64" s="37">
        <f>'NormalisedData(Primary)'!C59</f>
        <v>1.0887141042509714</v>
      </c>
      <c r="AS64" s="37">
        <f>'NormalisedData(Primary)'!D59</f>
        <v>1.1247916811261969</v>
      </c>
      <c r="AT64" s="37">
        <f>'NormalisedData(Primary)'!E59</f>
        <v>1.1813825789783845</v>
      </c>
      <c r="AU64" s="37">
        <f>'NormalisedData(Primary)'!F59</f>
        <v>1.0237364698881417</v>
      </c>
      <c r="AV64" s="37">
        <f>'NormalisedData(Primary)'!O59</f>
        <v>0.75571195784727496</v>
      </c>
      <c r="AW64" s="37">
        <f>'NormalisedData(Primary)'!P59</f>
        <v>6.1817521737657331E-2</v>
      </c>
      <c r="AX64" s="37">
        <f>'NormalisedData(Primary)'!Q59</f>
        <v>0.1001587165631921</v>
      </c>
      <c r="AY64" s="37">
        <f>'NormalisedData(Primary)'!AQ59</f>
        <v>1.1235446358924945</v>
      </c>
      <c r="AZ64" s="37">
        <f>'NormalisedData(Primary)'!AR59</f>
        <v>1.5982810554272266</v>
      </c>
      <c r="BA64" s="37">
        <f>'NormalisedData(Primary)'!AS59</f>
        <v>0.61789236158460281</v>
      </c>
      <c r="BB64" s="37">
        <f>'NormalisedData(Primary)'!AT59</f>
        <v>-0.46200051517186763</v>
      </c>
      <c r="BC64" s="37">
        <f>'NormalisedData(Primary)'!BU59</f>
        <v>0.31397606513310916</v>
      </c>
      <c r="BD64" s="37">
        <f>'NormalisedData(Primary)'!N59</f>
        <v>1.069956814906394</v>
      </c>
      <c r="BE64" s="37">
        <f>'NormalisedData(Primary)'!AU59</f>
        <v>-8.6782459056922445E-2</v>
      </c>
      <c r="BF64" s="37">
        <f>'NormalisedData(Secondary)'!W314</f>
        <v>0.4579296496841645</v>
      </c>
      <c r="BG64" s="37">
        <f>'NormalisedData(Secondary)'!AE314</f>
        <v>0.22327548625863666</v>
      </c>
      <c r="BH64" s="13">
        <f>'NormalisedData(Secondary)'!AM314</f>
        <v>0.60101809440267218</v>
      </c>
      <c r="BI64" s="13">
        <f>'NormalisedData(Primary)'!AZ59</f>
        <v>0.74277166928694971</v>
      </c>
      <c r="BJ64" s="13">
        <f>'NormalisedData(Primary)'!AW59</f>
        <v>-0.48422039585163507</v>
      </c>
      <c r="BK64" s="13">
        <f>'NormalisedData(Secondary)'!AU314</f>
        <v>-0.32625744598337808</v>
      </c>
      <c r="BL64" s="13">
        <f>'NormalisedData(Secondary)'!BC314</f>
        <v>0.59365848652578812</v>
      </c>
      <c r="BM64" s="13">
        <f>'NormalisedData(Secondary)'!G399</f>
        <v>0.40211714061841036</v>
      </c>
      <c r="BN64" s="13">
        <f>'NormalisedData(Primary)'!R59</f>
        <v>0.61516991968392809</v>
      </c>
      <c r="BO64" s="13">
        <f>'NormalisedData(Primary)'!M59</f>
        <v>-0.36840091622262211</v>
      </c>
      <c r="BP64" s="13">
        <f>'NormalisedData(Primary)'!CD59</f>
        <v>-2.9004551352481502E-2</v>
      </c>
      <c r="BQ64" s="13">
        <f>'NormalisedData(Primary)'!I59</f>
        <v>0.98391331555674</v>
      </c>
      <c r="BR64" s="13">
        <f>'NormalisedData(Primary)'!J59</f>
        <v>-0.74252013189734789</v>
      </c>
      <c r="BS64" s="13">
        <f>'NormalisedData(Primary)'!BY59</f>
        <v>-0.99979268217112804</v>
      </c>
      <c r="BT64" s="13">
        <f>'NormalisedData(Primary)'!CE59</f>
        <v>0.27870903021802063</v>
      </c>
      <c r="BU64" s="13">
        <f>'NormalisedData(Primary)'!BZ59</f>
        <v>0.56458478117335409</v>
      </c>
      <c r="BV64" s="13">
        <f>'NormalisedData(Secondary)'!O399</f>
        <v>-2.2845822352955746E-2</v>
      </c>
      <c r="BW64" s="13">
        <f>'NormalisedData(Secondary)'!W399</f>
        <v>1.2661741405917177</v>
      </c>
      <c r="BX64" s="13">
        <f>'NormalisedData(Primary)'!AB59</f>
        <v>0.99242069628517449</v>
      </c>
      <c r="BY64" s="13">
        <f>'NormalisedData(Primary)'!AC59</f>
        <v>-4.3966918897140113E-2</v>
      </c>
      <c r="BZ64" s="13">
        <f>'NormalisedData(Primary)'!AD59</f>
        <v>1.1630091271280774</v>
      </c>
      <c r="CA64" s="13">
        <f>'NormalisedData(Primary)'!AE59</f>
        <v>-0.4839229866676622</v>
      </c>
      <c r="CB64" s="13">
        <f>'NormalisedData(Primary)'!AF59</f>
        <v>-0.6225414870681345</v>
      </c>
      <c r="CC64" s="13">
        <f>'NormalisedData(Primary)'!AG59</f>
        <v>-8.855804201652788E-2</v>
      </c>
      <c r="CD64" s="13">
        <f>'NormalisedData(Primary)'!AH59</f>
        <v>-0.44543440891524955</v>
      </c>
      <c r="CE64" s="13">
        <f>'NormalisedData(Primary)'!CA59</f>
        <v>-0.36334252112821996</v>
      </c>
      <c r="CF64" s="13">
        <f>'NormalisedData(Primary)'!AI59</f>
        <v>1.2311559769440521</v>
      </c>
      <c r="CG64" s="13">
        <f>'NormalisedData(Primary)'!AJ59</f>
        <v>1.4627037023909792</v>
      </c>
      <c r="CH64" s="13">
        <f>'NormalisedData(Primary)'!AK59</f>
        <v>1.1459223039847972</v>
      </c>
      <c r="CI64" s="13">
        <f>'NormalisedData(Primary)'!AY59</f>
        <v>-0.52376420313761352</v>
      </c>
      <c r="CJ64" s="13">
        <f>'NormalisedData(Primary)'!G59</f>
        <v>0.94554905694488545</v>
      </c>
      <c r="CK64" s="13">
        <f>'NormalisedData(Primary)'!AV59</f>
        <v>1.0572659253303203</v>
      </c>
      <c r="CL64" s="13">
        <f>'NormalisedData(Primary)'!AX59</f>
        <v>-1.6513786583074235</v>
      </c>
      <c r="CM64" s="13">
        <f>'NormalisedData(Primary)'!CB59</f>
        <v>6.5780923491805171E-2</v>
      </c>
      <c r="CN64" s="13">
        <f>'NormalisedData(Primary)'!CC59</f>
        <v>-0.42686974853903881</v>
      </c>
    </row>
    <row r="65" spans="1:92">
      <c r="A65" s="16" t="s">
        <v>16</v>
      </c>
      <c r="B65" s="37">
        <f>'NormalisedData(Secondary)'!G59</f>
        <v>0.47968498951364691</v>
      </c>
      <c r="C65" s="37">
        <f>'NormalisedData(Secondary)'!O59</f>
        <v>1.0741846475184926</v>
      </c>
      <c r="D65" s="37">
        <f>'NormalisedData(Secondary)'!W59</f>
        <v>-0.33628035449411336</v>
      </c>
      <c r="E65" s="37">
        <f>'NormalisedData(Secondary)'!AE59</f>
        <v>-0.46288737291379151</v>
      </c>
      <c r="F65" s="37">
        <f>'NormalisedData(Secondary)'!AM59</f>
        <v>0.35279746987309629</v>
      </c>
      <c r="G65" s="37">
        <f>'NormalisedData(Secondary)'!AU59</f>
        <v>-0.40166530174624576</v>
      </c>
      <c r="H65" s="37">
        <f>'NormalisedData(Secondary)'!BC59</f>
        <v>0.60699462476527133</v>
      </c>
      <c r="I65" s="37">
        <f>'NormalisedData(Secondary)'!BK59</f>
        <v>0.34323599064438426</v>
      </c>
      <c r="J65" s="37">
        <f>'NormalisedData(Primary)'!B60</f>
        <v>0.94222061981097971</v>
      </c>
      <c r="K65" s="37">
        <f>'NormalisedData(Primary)'!BA60</f>
        <v>-6.8315460237366024E-2</v>
      </c>
      <c r="L65" s="37">
        <f>'NormalisedData(Secondary)'!BS59</f>
        <v>-0.40030998082288888</v>
      </c>
      <c r="M65" s="37">
        <f>'NormalisedData(Secondary)'!G144</f>
        <v>0.6396483567910678</v>
      </c>
      <c r="N65" s="37">
        <f>'NormalisedData(Secondary)'!O144</f>
        <v>-0.38270400206631888</v>
      </c>
      <c r="O65" s="37">
        <f>'NormalisedData(Secondary)'!W144</f>
        <v>0.43292014123036571</v>
      </c>
      <c r="P65" s="37">
        <f>'NormalisedData(Secondary)'!AE144</f>
        <v>0.31387016299245613</v>
      </c>
      <c r="Q65" s="37">
        <f>'NormalisedData(Secondary)'!AM144</f>
        <v>9.7139213803724006E-2</v>
      </c>
      <c r="R65" s="37">
        <f>'NormalisedData(Secondary)'!AU144</f>
        <v>1.330592198499235</v>
      </c>
      <c r="S65" s="37">
        <f>'NormalisedData(Primary)'!S60</f>
        <v>1.0445468295677907</v>
      </c>
      <c r="T65" s="37">
        <f>'NormalisedData(Primary)'!T60</f>
        <v>0.85806921550924886</v>
      </c>
      <c r="U65" s="37">
        <f>'NormalisedData(Primary)'!U60</f>
        <v>1.7181126687454005</v>
      </c>
      <c r="V65" s="37">
        <f>'NormalisedData(Secondary)'!BC144</f>
        <v>0.7662806650588655</v>
      </c>
      <c r="W65" s="37" t="str">
        <f>'NormalisedData(Secondary)'!G228</f>
        <v>N/A</v>
      </c>
      <c r="X65" s="37">
        <f>'NormalisedData(Secondary)'!O228</f>
        <v>-5.3946615873951415E-2</v>
      </c>
      <c r="Y65" s="37">
        <f>'NormalisedData(Secondary)'!W228</f>
        <v>1.6463350796619123</v>
      </c>
      <c r="Z65" s="37">
        <f>'NormalisedData(Primary)'!AL60</f>
        <v>-0.32887217198084173</v>
      </c>
      <c r="AA65" s="37">
        <f>'NormalisedData(Primary)'!AM60</f>
        <v>0.94136125122363756</v>
      </c>
      <c r="AB65" s="37">
        <f>'NormalisedData(Primary)'!AN60</f>
        <v>0.91429920087328675</v>
      </c>
      <c r="AC65" s="37">
        <f>'NormalisedData(Primary)'!AO60</f>
        <v>-0.93999327907208174</v>
      </c>
      <c r="AD65" s="37">
        <f>'NormalisedData(Primary)'!AP60</f>
        <v>-0.25754078832855964</v>
      </c>
      <c r="AE65" s="37">
        <f>'NormalisedData(Secondary)'!AE228</f>
        <v>-0.21989161341367022</v>
      </c>
      <c r="AF65" s="37">
        <f>'NormalisedData(Secondary)'!AM228</f>
        <v>0.12589763925049344</v>
      </c>
      <c r="AG65" s="37">
        <f>'NormalisedData(Secondary)'!AU228</f>
        <v>-1.5834485690237718</v>
      </c>
      <c r="AH65" s="37">
        <f>'NormalisedData(Secondary)'!BC228</f>
        <v>-1.2189755597973977</v>
      </c>
      <c r="AI65" s="37">
        <f>'NormalisedData(Secondary)'!BK228</f>
        <v>-1.6996482720277641</v>
      </c>
      <c r="AJ65" s="37">
        <f>'NormalisedData(Primary)'!H60</f>
        <v>-2.3450986851325473</v>
      </c>
      <c r="AK65" s="37">
        <f>'NormalisedData(Primary)'!K60</f>
        <v>-1.0878699831944905</v>
      </c>
      <c r="AL65" s="37">
        <f>'NormalisedData(Primary)'!L60</f>
        <v>-0.61439177888356711</v>
      </c>
      <c r="AM65" s="37">
        <f>'NormalisedData(Primary)'!BV60</f>
        <v>-0.55721096250834512</v>
      </c>
      <c r="AN65" s="37">
        <f>'NormalisedData(Primary)'!BW60</f>
        <v>-1.5243793539436012</v>
      </c>
      <c r="AO65" s="37">
        <f>'NormalisedData(Primary)'!BX60</f>
        <v>-1.4986077697834308</v>
      </c>
      <c r="AP65" s="37">
        <f>'NormalisedData(Secondary)'!G315</f>
        <v>-0.54798267644534315</v>
      </c>
      <c r="AQ65" s="37">
        <f>'NormalisedData(Secondary)'!O315</f>
        <v>0.72244296688271503</v>
      </c>
      <c r="AR65" s="37">
        <f>'NormalisedData(Primary)'!C60</f>
        <v>-1.0181148961254816</v>
      </c>
      <c r="AS65" s="37">
        <f>'NormalisedData(Primary)'!D60</f>
        <v>-0.93914645220245563</v>
      </c>
      <c r="AT65" s="37">
        <f>'NormalisedData(Primary)'!E60</f>
        <v>-1.9054557725457815</v>
      </c>
      <c r="AU65" s="37">
        <f>'NormalisedData(Primary)'!F60</f>
        <v>-0.3191405189529834</v>
      </c>
      <c r="AV65" s="37">
        <f>'NormalisedData(Primary)'!O60</f>
        <v>-1.2847103283403676</v>
      </c>
      <c r="AW65" s="37">
        <f>'NormalisedData(Primary)'!P60</f>
        <v>-1.5029384972467941</v>
      </c>
      <c r="AX65" s="37">
        <f>'NormalisedData(Primary)'!Q60</f>
        <v>-1.147972982147357</v>
      </c>
      <c r="AY65" s="37">
        <f>'NormalisedData(Primary)'!AQ60</f>
        <v>-1.8602952168056057</v>
      </c>
      <c r="AZ65" s="37">
        <f>'NormalisedData(Primary)'!AR60</f>
        <v>-0.7802631924132919</v>
      </c>
      <c r="BA65" s="37">
        <f>'NormalisedData(Primary)'!AS60</f>
        <v>0.61789236158460281</v>
      </c>
      <c r="BB65" s="37">
        <f>'NormalisedData(Primary)'!AT60</f>
        <v>-2.0612330676898707</v>
      </c>
      <c r="BC65" s="37">
        <f>'NormalisedData(Primary)'!BU60</f>
        <v>-0.90165420038481803</v>
      </c>
      <c r="BD65" s="37">
        <f>'NormalisedData(Primary)'!N60</f>
        <v>1.069956814906394</v>
      </c>
      <c r="BE65" s="37">
        <f>'NormalisedData(Primary)'!AU60</f>
        <v>0.52446790473531313</v>
      </c>
      <c r="BF65" s="37">
        <f>'NormalisedData(Secondary)'!W315</f>
        <v>1.2697669322178942</v>
      </c>
      <c r="BG65" s="37" t="str">
        <f>'NormalisedData(Secondary)'!AE315</f>
        <v>N/A</v>
      </c>
      <c r="BH65" s="13">
        <f>'NormalisedData(Secondary)'!AM315</f>
        <v>1.2257206359058859</v>
      </c>
      <c r="BI65" s="13">
        <f>'NormalisedData(Primary)'!AZ60</f>
        <v>0.74277166928694971</v>
      </c>
      <c r="BJ65" s="13">
        <f>'NormalisedData(Primary)'!AW60</f>
        <v>1.1777224882154171</v>
      </c>
      <c r="BK65" s="13" t="str">
        <f>'NormalisedData(Secondary)'!AU315</f>
        <v>N/A</v>
      </c>
      <c r="BL65" s="13">
        <f>'NormalisedData(Secondary)'!BC315</f>
        <v>1.648844573861594</v>
      </c>
      <c r="BM65" s="13">
        <f>'NormalisedData(Secondary)'!G400</f>
        <v>6.057467923893671E-2</v>
      </c>
      <c r="BN65" s="13">
        <f>'NormalisedData(Primary)'!R60</f>
        <v>-1.1030633042608364</v>
      </c>
      <c r="BO65" s="13">
        <f>'NormalisedData(Primary)'!M60</f>
        <v>1.4966287221544026</v>
      </c>
      <c r="BP65" s="13">
        <f>'NormalisedData(Primary)'!CD60</f>
        <v>-0.58734216488775026</v>
      </c>
      <c r="BQ65" s="13">
        <f>'NormalisedData(Primary)'!I60</f>
        <v>-0.54284872582440824</v>
      </c>
      <c r="BR65" s="13">
        <f>'NormalisedData(Primary)'!J60</f>
        <v>1.4850402637946962</v>
      </c>
      <c r="BS65" s="13">
        <f>'NormalisedData(Primary)'!BY60</f>
        <v>-0.99979268217112804</v>
      </c>
      <c r="BT65" s="13">
        <f>'NormalisedData(Primary)'!CE60</f>
        <v>-0.74322408058138845</v>
      </c>
      <c r="BU65" s="13">
        <f>'NormalisedData(Primary)'!BZ60</f>
        <v>-0.71403369383688886</v>
      </c>
      <c r="BV65" s="13">
        <f>'NormalisedData(Secondary)'!O400</f>
        <v>0.85647292815640352</v>
      </c>
      <c r="BW65" s="13">
        <f>'NormalisedData(Secondary)'!W400</f>
        <v>2.0411875314324912</v>
      </c>
      <c r="BX65" s="13">
        <f>'NormalisedData(Primary)'!AB60</f>
        <v>-1.4541120636874076</v>
      </c>
      <c r="BY65" s="13">
        <f>'NormalisedData(Primary)'!AC60</f>
        <v>-2.5368912203649914</v>
      </c>
      <c r="BZ65" s="13">
        <f>'NormalisedData(Primary)'!AD60</f>
        <v>-1.7716868011390337</v>
      </c>
      <c r="CA65" s="13">
        <f>'NormalisedData(Primary)'!AE60</f>
        <v>-2.2338230723855479</v>
      </c>
      <c r="CB65" s="13">
        <f>'NormalisedData(Primary)'!AF60</f>
        <v>0.15925479901742978</v>
      </c>
      <c r="CC65" s="13">
        <f>'NormalisedData(Primary)'!AG60</f>
        <v>-1.6479496514379952</v>
      </c>
      <c r="CD65" s="13">
        <f>'NormalisedData(Primary)'!AH60</f>
        <v>-2.24944376502201</v>
      </c>
      <c r="CE65" s="13">
        <f>'NormalisedData(Primary)'!CA60</f>
        <v>-0.87202205070772798</v>
      </c>
      <c r="CF65" s="13">
        <f>'NormalisedData(Primary)'!AI60</f>
        <v>-2.2194888027261284</v>
      </c>
      <c r="CG65" s="13">
        <f>'NormalisedData(Primary)'!AJ60</f>
        <v>-1.5520291193308862</v>
      </c>
      <c r="CH65" s="13">
        <f>'NormalisedData(Primary)'!AK60</f>
        <v>-2.1109095073404163</v>
      </c>
      <c r="CI65" s="13">
        <f>'NormalisedData(Primary)'!AY60</f>
        <v>-1.3837284015324789</v>
      </c>
      <c r="CJ65" s="13">
        <f>'NormalisedData(Primary)'!G60</f>
        <v>3.0137021735295283E-2</v>
      </c>
      <c r="CK65" s="13">
        <f>'NormalisedData(Primary)'!AV60</f>
        <v>-0.91597232240599158</v>
      </c>
      <c r="CL65" s="13">
        <f>'NormalisedData(Primary)'!AX60</f>
        <v>-9.2384820045170665E-2</v>
      </c>
      <c r="CM65" s="13">
        <f>'NormalisedData(Primary)'!CB60</f>
        <v>-0.49701142193808334</v>
      </c>
      <c r="CN65" s="13">
        <f>'NormalisedData(Primary)'!CC60</f>
        <v>-0.42686974853903881</v>
      </c>
    </row>
    <row r="66" spans="1:92">
      <c r="A66" s="16" t="s">
        <v>62</v>
      </c>
      <c r="B66" s="37" t="str">
        <f>'NormalisedData(Secondary)'!G60</f>
        <v>N/A</v>
      </c>
      <c r="C66" s="37">
        <f>'NormalisedData(Secondary)'!O60</f>
        <v>0.63370625492505472</v>
      </c>
      <c r="D66" s="37">
        <f>'NormalisedData(Secondary)'!W60</f>
        <v>-0.27816799007270215</v>
      </c>
      <c r="E66" s="37">
        <f>'NormalisedData(Secondary)'!AE60</f>
        <v>5.7994759384328701E-2</v>
      </c>
      <c r="F66" s="37">
        <f>'NormalisedData(Secondary)'!AM60</f>
        <v>-0.37845876382755994</v>
      </c>
      <c r="G66" s="37">
        <f>'NormalisedData(Secondary)'!AU60</f>
        <v>-0.53713511838761341</v>
      </c>
      <c r="H66" s="37" t="str">
        <f>'NormalisedData(Secondary)'!BC60</f>
        <v>N/A</v>
      </c>
      <c r="I66" s="37">
        <f>'NormalisedData(Secondary)'!BK60</f>
        <v>0.34323599064438426</v>
      </c>
      <c r="J66" s="37">
        <f>'NormalisedData(Primary)'!B61</f>
        <v>0.10660160297131521</v>
      </c>
      <c r="K66" s="37">
        <f>'NormalisedData(Primary)'!BA61</f>
        <v>-6.8315460237366024E-2</v>
      </c>
      <c r="L66" s="37">
        <f>'NormalisedData(Secondary)'!BS60</f>
        <v>8.1018542324713727E-2</v>
      </c>
      <c r="M66" s="37">
        <f>'NormalisedData(Secondary)'!G145</f>
        <v>0.61912604142535643</v>
      </c>
      <c r="N66" s="37">
        <f>'NormalisedData(Secondary)'!O145</f>
        <v>-0.49550730391333758</v>
      </c>
      <c r="O66" s="37">
        <f>'NormalisedData(Secondary)'!W145</f>
        <v>0.4303363727463701</v>
      </c>
      <c r="P66" s="37">
        <f>'NormalisedData(Secondary)'!AE145</f>
        <v>0.27993708892798636</v>
      </c>
      <c r="Q66" s="37">
        <f>'NormalisedData(Secondary)'!AM145</f>
        <v>0.20390364102977049</v>
      </c>
      <c r="R66" s="37">
        <f>'NormalisedData(Secondary)'!AU145</f>
        <v>-0.19418918161269622</v>
      </c>
      <c r="S66" s="37">
        <f>'NormalisedData(Primary)'!S61</f>
        <v>0.31516499167993689</v>
      </c>
      <c r="T66" s="37">
        <f>'NormalisedData(Primary)'!T61</f>
        <v>0.85806921550924886</v>
      </c>
      <c r="U66" s="37">
        <f>'NormalisedData(Primary)'!U61</f>
        <v>-0.93774851767401624</v>
      </c>
      <c r="V66" s="37">
        <f>'NormalisedData(Secondary)'!BC145</f>
        <v>0.94106967999667168</v>
      </c>
      <c r="W66" s="37">
        <f>'NormalisedData(Secondary)'!G229</f>
        <v>-0.32872736089023047</v>
      </c>
      <c r="X66" s="37" t="str">
        <f>'NormalisedData(Secondary)'!O229</f>
        <v>N/A</v>
      </c>
      <c r="Y66" s="37">
        <f>'NormalisedData(Secondary)'!W229</f>
        <v>0.63535411263092423</v>
      </c>
      <c r="Z66" s="37">
        <f>'NormalisedData(Primary)'!AL61</f>
        <v>-1.6220103239443455</v>
      </c>
      <c r="AA66" s="37">
        <f>'NormalisedData(Primary)'!AM61</f>
        <v>-0.9513757326196336</v>
      </c>
      <c r="AB66" s="37">
        <f>'NormalisedData(Primary)'!AN61</f>
        <v>-2.2237616156833333</v>
      </c>
      <c r="AC66" s="37">
        <f>'NormalisedData(Primary)'!AO61</f>
        <v>0.18799865581441647</v>
      </c>
      <c r="AD66" s="37">
        <f>'NormalisedData(Primary)'!AP61</f>
        <v>0.61165937228032918</v>
      </c>
      <c r="AE66" s="37">
        <f>'NormalisedData(Secondary)'!AE229</f>
        <v>-0.87691641674449927</v>
      </c>
      <c r="AF66" s="37">
        <f>'NormalisedData(Secondary)'!AM229</f>
        <v>-1.6951851144150909</v>
      </c>
      <c r="AG66" s="37">
        <f>'NormalisedData(Secondary)'!AU229</f>
        <v>-1.5834485690237718</v>
      </c>
      <c r="AH66" s="37">
        <f>'NormalisedData(Secondary)'!BC229</f>
        <v>-1.2189755597973977</v>
      </c>
      <c r="AI66" s="37">
        <f>'NormalisedData(Secondary)'!BK229</f>
        <v>-0.24419193686191462</v>
      </c>
      <c r="AJ66" s="37">
        <f>'NormalisedData(Primary)'!H61</f>
        <v>-1.4047373311932585</v>
      </c>
      <c r="AK66" s="37">
        <f>'NormalisedData(Primary)'!K61</f>
        <v>0.17546290051524033</v>
      </c>
      <c r="AL66" s="37">
        <f>'NormalisedData(Primary)'!L61</f>
        <v>-0.61439177888356711</v>
      </c>
      <c r="AM66" s="37">
        <f>'NormalisedData(Primary)'!BV61</f>
        <v>0.96155874061174629</v>
      </c>
      <c r="AN66" s="37">
        <f>'NormalisedData(Primary)'!BW61</f>
        <v>2.0057623078205113E-2</v>
      </c>
      <c r="AO66" s="37">
        <f>'NormalisedData(Primary)'!BX61</f>
        <v>0.97157445625103134</v>
      </c>
      <c r="AP66" s="37">
        <f>'NormalisedData(Secondary)'!G316</f>
        <v>1.2427716628854597E-2</v>
      </c>
      <c r="AQ66" s="37">
        <f>'NormalisedData(Secondary)'!O316</f>
        <v>0.38803385243892685</v>
      </c>
      <c r="AR66" s="37">
        <f>'NormalisedData(Primary)'!C61</f>
        <v>1.0887141042509714</v>
      </c>
      <c r="AS66" s="37">
        <f>'NormalisedData(Primary)'!D61</f>
        <v>-0.34944984267998347</v>
      </c>
      <c r="AT66" s="37">
        <f>'NormalisedData(Primary)'!E61</f>
        <v>1.1813825789783845</v>
      </c>
      <c r="AU66" s="37">
        <f>'NormalisedData(Primary)'!F61</f>
        <v>0.35229797546757918</v>
      </c>
      <c r="AV66" s="37">
        <f>'NormalisedData(Primary)'!O61</f>
        <v>0.75571195784727496</v>
      </c>
      <c r="AW66" s="37">
        <f>'NormalisedData(Primary)'!P61</f>
        <v>6.1817521737657331E-2</v>
      </c>
      <c r="AX66" s="37">
        <f>'NormalisedData(Primary)'!Q61</f>
        <v>-0.52390713279208245</v>
      </c>
      <c r="AY66" s="37">
        <f>'NormalisedData(Primary)'!AQ61</f>
        <v>1.1235446358924945</v>
      </c>
      <c r="AZ66" s="37">
        <f>'NormalisedData(Primary)'!AR61</f>
        <v>-0.10067912160171522</v>
      </c>
      <c r="BA66" s="37">
        <f>'NormalisedData(Primary)'!AS61</f>
        <v>-0.58089281897474621</v>
      </c>
      <c r="BB66" s="37">
        <f>'NormalisedData(Primary)'!AT61</f>
        <v>-0.46200051517186763</v>
      </c>
      <c r="BC66" s="37">
        <f>'NormalisedData(Primary)'!BU61</f>
        <v>0.35532403334800472</v>
      </c>
      <c r="BD66" s="37">
        <f>'NormalisedData(Primary)'!N61</f>
        <v>-0.68442581682271353</v>
      </c>
      <c r="BE66" s="37">
        <f>'NormalisedData(Primary)'!AU61</f>
        <v>-8.6782459056922445E-2</v>
      </c>
      <c r="BF66" s="37">
        <f>'NormalisedData(Secondary)'!W316</f>
        <v>9.6703932153768921E-2</v>
      </c>
      <c r="BG66" s="37">
        <f>'NormalisedData(Secondary)'!AE316</f>
        <v>-0.10471494289596776</v>
      </c>
      <c r="BH66" s="13">
        <f>'NormalisedData(Secondary)'!AM316</f>
        <v>1.1690779860315996</v>
      </c>
      <c r="BI66" s="13">
        <f>'NormalisedData(Primary)'!AZ61</f>
        <v>0.74277166928694971</v>
      </c>
      <c r="BJ66" s="13">
        <f>'NormalisedData(Primary)'!AW61</f>
        <v>-0.48422039585163507</v>
      </c>
      <c r="BK66" s="13">
        <f>'NormalisedData(Secondary)'!AU316</f>
        <v>-0.21642755850790979</v>
      </c>
      <c r="BL66" s="13">
        <f>'NormalisedData(Secondary)'!BC316</f>
        <v>-1.2152319489070209</v>
      </c>
      <c r="BM66" s="13">
        <f>'NormalisedData(Secondary)'!G401</f>
        <v>-0.25597687033228239</v>
      </c>
      <c r="BN66" s="13">
        <f>'NormalisedData(Primary)'!R61</f>
        <v>-7.2123369893977787E-2</v>
      </c>
      <c r="BO66" s="13">
        <f>'NormalisedData(Primary)'!M61</f>
        <v>-0.36840091622262211</v>
      </c>
      <c r="BP66" s="13">
        <f>'NormalisedData(Primary)'!CD61</f>
        <v>2.2043459027885937</v>
      </c>
      <c r="BQ66" s="13">
        <f>'NormalisedData(Primary)'!I61</f>
        <v>-0.54284872582440824</v>
      </c>
      <c r="BR66" s="13">
        <f>'NormalisedData(Primary)'!J61</f>
        <v>-0.10607430455676391</v>
      </c>
      <c r="BS66" s="13">
        <f>'NormalisedData(Primary)'!BY61</f>
        <v>0.72052098324064517</v>
      </c>
      <c r="BT66" s="13">
        <f>'NormalisedData(Primary)'!CE61</f>
        <v>0.78967558561772511</v>
      </c>
      <c r="BU66" s="13">
        <f>'NormalisedData(Primary)'!BZ61</f>
        <v>1.2038940186784755</v>
      </c>
      <c r="BV66" s="13">
        <f>'NormalisedData(Secondary)'!O401</f>
        <v>0.94433798567310612</v>
      </c>
      <c r="BW66" s="13">
        <f>'NormalisedData(Secondary)'!W401</f>
        <v>-1.0588660319306049</v>
      </c>
      <c r="BX66" s="13">
        <f>'NormalisedData(Primary)'!AB61</f>
        <v>-5.6093343703075019E-2</v>
      </c>
      <c r="BY66" s="13">
        <f>'NormalisedData(Primary)'!AC61</f>
        <v>-0.75623100503081186</v>
      </c>
      <c r="BZ66" s="13">
        <f>'NormalisedData(Primary)'!AD61</f>
        <v>0.28260034864794398</v>
      </c>
      <c r="CA66" s="13">
        <f>'NormalisedData(Primary)'!AE61</f>
        <v>-0.4839229866676622</v>
      </c>
      <c r="CB66" s="13">
        <f>'NormalisedData(Primary)'!AF61</f>
        <v>-0.6225414870681345</v>
      </c>
      <c r="CC66" s="13">
        <f>'NormalisedData(Primary)'!AG61</f>
        <v>-8.855804201652788E-2</v>
      </c>
      <c r="CD66" s="13">
        <f>'NormalisedData(Primary)'!AH61</f>
        <v>-0.44543440891524955</v>
      </c>
      <c r="CE66" s="13">
        <f>'NormalisedData(Primary)'!CA61</f>
        <v>1.6713755971898119</v>
      </c>
      <c r="CF66" s="13">
        <f>'NormalisedData(Primary)'!AI61</f>
        <v>-0.49416641289103824</v>
      </c>
      <c r="CG66" s="13">
        <f>'NormalisedData(Primary)'!AJ61</f>
        <v>0.55828385587441964</v>
      </c>
      <c r="CH66" s="13">
        <f>'NormalisedData(Primary)'!AK61</f>
        <v>1.1459223039847972</v>
      </c>
      <c r="CI66" s="13">
        <f>'NormalisedData(Primary)'!AY61</f>
        <v>4.9545262458963402E-2</v>
      </c>
      <c r="CJ66" s="13">
        <f>'NormalisedData(Primary)'!G61</f>
        <v>0.94554905694488545</v>
      </c>
      <c r="CK66" s="13">
        <f>'NormalisedData(Primary)'!AV61</f>
        <v>1.0572659253303203</v>
      </c>
      <c r="CL66" s="13">
        <f>'NormalisedData(Primary)'!AX61</f>
        <v>0.53121271525973046</v>
      </c>
      <c r="CM66" s="13">
        <f>'NormalisedData(Primary)'!CB61</f>
        <v>0.62857326892169374</v>
      </c>
      <c r="CN66" s="13">
        <f>'NormalisedData(Primary)'!CC61</f>
        <v>-0.42686974853903881</v>
      </c>
    </row>
    <row r="67" spans="1:92">
      <c r="A67" s="16" t="s">
        <v>195</v>
      </c>
      <c r="B67" s="37">
        <f>'NormalisedData(Secondary)'!G61</f>
        <v>0.22648517379266658</v>
      </c>
      <c r="C67" s="37">
        <f>'NormalisedData(Secondary)'!O61</f>
        <v>-0.99803705186367631</v>
      </c>
      <c r="D67" s="37">
        <f>'NormalisedData(Secondary)'!W61</f>
        <v>-0.59309046010337962</v>
      </c>
      <c r="E67" s="37">
        <f>'NormalisedData(Secondary)'!AE61</f>
        <v>-0.5597714495212418</v>
      </c>
      <c r="F67" s="37">
        <f>'NormalisedData(Secondary)'!AM61</f>
        <v>-0.5537659400501499</v>
      </c>
      <c r="G67" s="37">
        <f>'NormalisedData(Secondary)'!AU61</f>
        <v>-0.58619692683049685</v>
      </c>
      <c r="H67" s="37" t="str">
        <f>'NormalisedData(Secondary)'!BC61</f>
        <v>N/A</v>
      </c>
      <c r="I67" s="37">
        <f>'NormalisedData(Secondary)'!BK61</f>
        <v>0.34323599064438426</v>
      </c>
      <c r="J67" s="37">
        <f>'NormalisedData(Primary)'!B62</f>
        <v>-0.45047774158846116</v>
      </c>
      <c r="K67" s="37">
        <f>'NormalisedData(Primary)'!BA62</f>
        <v>-0.76000949514069704</v>
      </c>
      <c r="L67" s="37">
        <f>'NormalisedData(Secondary)'!BS61</f>
        <v>-1.0275197294081972</v>
      </c>
      <c r="M67" s="37">
        <f>'NormalisedData(Secondary)'!G146</f>
        <v>-1.5811593417127086</v>
      </c>
      <c r="N67" s="37">
        <f>'NormalisedData(Secondary)'!O146</f>
        <v>-1.0360607263642514</v>
      </c>
      <c r="O67" s="37">
        <f>'NormalisedData(Secondary)'!W146</f>
        <v>-5.711602515674012</v>
      </c>
      <c r="P67" s="37">
        <f>'NormalisedData(Secondary)'!AE146</f>
        <v>-0.18844942450883134</v>
      </c>
      <c r="Q67" s="37">
        <f>'NormalisedData(Secondary)'!AM146</f>
        <v>-1.6116327435703328</v>
      </c>
      <c r="R67" s="37">
        <f>'NormalisedData(Secondary)'!AU146</f>
        <v>-0.113937530027858</v>
      </c>
      <c r="S67" s="37">
        <f>'NormalisedData(Primary)'!S62</f>
        <v>-0.41421684620791682</v>
      </c>
      <c r="T67" s="37">
        <f>'NormalisedData(Primary)'!T62</f>
        <v>-1.0725865193865659E-2</v>
      </c>
      <c r="U67" s="37">
        <f>'NormalisedData(Primary)'!U62</f>
        <v>-0.93774851767401624</v>
      </c>
      <c r="V67" s="37">
        <f>'NormalisedData(Secondary)'!BC146</f>
        <v>-0.57317006761549638</v>
      </c>
      <c r="W67" s="37" t="str">
        <f>'NormalisedData(Secondary)'!G230</f>
        <v>N/A</v>
      </c>
      <c r="X67" s="37">
        <f>'NormalisedData(Secondary)'!O230</f>
        <v>-0.62702683167495876</v>
      </c>
      <c r="Y67" s="37">
        <f>'NormalisedData(Secondary)'!W230</f>
        <v>2.4088524957840945E-2</v>
      </c>
      <c r="Z67" s="37">
        <f>'NormalisedData(Primary)'!AL62</f>
        <v>-0.84612743276624325</v>
      </c>
      <c r="AA67" s="37">
        <f>'NormalisedData(Primary)'!AM62</f>
        <v>-0.4105937372358418</v>
      </c>
      <c r="AB67" s="37">
        <f>'NormalisedData(Primary)'!AN62</f>
        <v>-1.2823433707163474</v>
      </c>
      <c r="AC67" s="37">
        <f>'NormalisedData(Primary)'!AO62</f>
        <v>-0.93999327907208174</v>
      </c>
      <c r="AD67" s="37">
        <f>'NormalisedData(Primary)'!AP62</f>
        <v>-0.25754078832855964</v>
      </c>
      <c r="AE67" s="37">
        <f>'NormalisedData(Secondary)'!AE230</f>
        <v>-1.6260242417542699</v>
      </c>
      <c r="AF67" s="37" t="str">
        <f>'NormalisedData(Secondary)'!AM230</f>
        <v>N/A</v>
      </c>
      <c r="AG67" s="37">
        <f>'NormalisedData(Secondary)'!AU230</f>
        <v>-1.5834485690237718</v>
      </c>
      <c r="AH67" s="37">
        <f>'NormalisedData(Secondary)'!BC230</f>
        <v>-1.2189755597973977</v>
      </c>
      <c r="AI67" s="37">
        <f>'NormalisedData(Secondary)'!BK230</f>
        <v>-1.6996482720277641</v>
      </c>
      <c r="AJ67" s="37">
        <f>'NormalisedData(Primary)'!H62</f>
        <v>-1.4047373311932585</v>
      </c>
      <c r="AK67" s="37">
        <f>'NormalisedData(Primary)'!K62</f>
        <v>-1.0878699831944905</v>
      </c>
      <c r="AL67" s="37">
        <f>'NormalisedData(Primary)'!L62</f>
        <v>8.1632474117397089E-2</v>
      </c>
      <c r="AM67" s="37">
        <f>'NormalisedData(Primary)'!BV62</f>
        <v>0.58186631483172346</v>
      </c>
      <c r="AN67" s="37">
        <f>'NormalisedData(Primary)'!BW62</f>
        <v>0.4061668673336567</v>
      </c>
      <c r="AO67" s="37">
        <f>'NormalisedData(Primary)'!BX62</f>
        <v>-0.4399582443400899</v>
      </c>
      <c r="AP67" s="37">
        <f>'NormalisedData(Secondary)'!G317</f>
        <v>-0.72635741847606505</v>
      </c>
      <c r="AQ67" s="37">
        <f>'NormalisedData(Secondary)'!O317</f>
        <v>-0.97601453539420668</v>
      </c>
      <c r="AR67" s="37">
        <f>'NormalisedData(Primary)'!C62</f>
        <v>-1.0181148961254816</v>
      </c>
      <c r="AS67" s="37">
        <f>'NormalisedData(Primary)'!D62</f>
        <v>-0.34944984267998347</v>
      </c>
      <c r="AT67" s="37">
        <f>'NormalisedData(Primary)'!E62</f>
        <v>-1.9054557725457815</v>
      </c>
      <c r="AU67" s="37">
        <f>'NormalisedData(Primary)'!F62</f>
        <v>-0.3191405189529834</v>
      </c>
      <c r="AV67" s="37">
        <f>'NormalisedData(Primary)'!O62</f>
        <v>-0.41024363425994931</v>
      </c>
      <c r="AW67" s="37">
        <f>'NormalisedData(Primary)'!P62</f>
        <v>-0.56408488585612315</v>
      </c>
      <c r="AX67" s="37">
        <f>'NormalisedData(Primary)'!Q62</f>
        <v>-1.147972982147357</v>
      </c>
      <c r="AY67" s="37">
        <f>'NormalisedData(Primary)'!AQ62</f>
        <v>-0.96514326099617564</v>
      </c>
      <c r="AZ67" s="37">
        <f>'NormalisedData(Primary)'!AR62</f>
        <v>-0.10067912160171522</v>
      </c>
      <c r="BA67" s="37">
        <f>'NormalisedData(Primary)'!AS62</f>
        <v>-1.479981704394258</v>
      </c>
      <c r="BB67" s="37">
        <f>'NormalisedData(Primary)'!AT62</f>
        <v>-1.101693536179069</v>
      </c>
      <c r="BC67" s="37">
        <f>'NormalisedData(Primary)'!BU62</f>
        <v>-0.21941272483904239</v>
      </c>
      <c r="BD67" s="37">
        <f>'NormalisedData(Primary)'!N62</f>
        <v>-1.3861788695143566</v>
      </c>
      <c r="BE67" s="37">
        <f>'NormalisedData(Primary)'!AU62</f>
        <v>-0.69803282284915802</v>
      </c>
      <c r="BF67" s="37">
        <f>'NormalisedData(Secondary)'!W317</f>
        <v>-1.4273520609968078</v>
      </c>
      <c r="BG67" s="37" t="str">
        <f>'NormalisedData(Secondary)'!AE317</f>
        <v>N/A</v>
      </c>
      <c r="BH67" s="13">
        <f>'NormalisedData(Secondary)'!AM317</f>
        <v>-1.4094003837577924</v>
      </c>
      <c r="BI67" s="13">
        <f>'NormalisedData(Primary)'!AZ62</f>
        <v>-1.4371017079682282</v>
      </c>
      <c r="BJ67" s="13">
        <f>'NormalisedData(Primary)'!AW62</f>
        <v>-1.1489975494784559</v>
      </c>
      <c r="BK67" s="13" t="str">
        <f>'NormalisedData(Secondary)'!AU317</f>
        <v>N/A</v>
      </c>
      <c r="BL67" s="13">
        <f>'NormalisedData(Secondary)'!BC317</f>
        <v>-0.16004586157121584</v>
      </c>
      <c r="BM67" s="13">
        <f>'NormalisedData(Secondary)'!G402</f>
        <v>-1.0556860481964156</v>
      </c>
      <c r="BN67" s="13">
        <f>'NormalisedData(Primary)'!R62</f>
        <v>-7.2123369893977787E-2</v>
      </c>
      <c r="BO67" s="13">
        <f>'NormalisedData(Primary)'!M62</f>
        <v>-0.36840091622262211</v>
      </c>
      <c r="BP67" s="13">
        <f>'NormalisedData(Primary)'!CD62</f>
        <v>-0.58734216488775026</v>
      </c>
      <c r="BQ67" s="13">
        <f>'NormalisedData(Primary)'!I62</f>
        <v>-0.54284872582440824</v>
      </c>
      <c r="BR67" s="13">
        <f>'NormalisedData(Primary)'!J62</f>
        <v>-0.10607430455676391</v>
      </c>
      <c r="BS67" s="13">
        <f>'NormalisedData(Primary)'!BY62</f>
        <v>1.1505993995935886</v>
      </c>
      <c r="BT67" s="13">
        <f>'NormalisedData(Primary)'!CE62</f>
        <v>-0.74322408058138845</v>
      </c>
      <c r="BU67" s="13">
        <f>'NormalisedData(Primary)'!BZ62</f>
        <v>-0.71403369383688886</v>
      </c>
      <c r="BV67" s="13">
        <f>'NormalisedData(Secondary)'!O402</f>
        <v>-1.1657597454124229</v>
      </c>
      <c r="BW67" s="13">
        <f>'NormalisedData(Secondary)'!W402</f>
        <v>1.2661741405917177</v>
      </c>
      <c r="BX67" s="13">
        <f>'NormalisedData(Primary)'!AB62</f>
        <v>-0.75510270369524135</v>
      </c>
      <c r="BY67" s="13">
        <f>'NormalisedData(Primary)'!AC62</f>
        <v>-1.4684950911644836</v>
      </c>
      <c r="BZ67" s="13">
        <f>'NormalisedData(Primary)'!AD62</f>
        <v>-0.89127802265890044</v>
      </c>
      <c r="CA67" s="13">
        <f>'NormalisedData(Primary)'!AE62</f>
        <v>-0.4839229866676622</v>
      </c>
      <c r="CB67" s="13">
        <f>'NormalisedData(Primary)'!AF62</f>
        <v>-0.6225414870681345</v>
      </c>
      <c r="CC67" s="13">
        <f>'NormalisedData(Primary)'!AG62</f>
        <v>-0.71231468578511481</v>
      </c>
      <c r="CD67" s="13">
        <f>'NormalisedData(Primary)'!AH62</f>
        <v>-0.44543440891524955</v>
      </c>
      <c r="CE67" s="13">
        <f>'NormalisedData(Primary)'!CA62</f>
        <v>-0.87202205070772798</v>
      </c>
      <c r="CF67" s="13">
        <f>'NormalisedData(Primary)'!AI62</f>
        <v>-1.1842953688250744</v>
      </c>
      <c r="CG67" s="13">
        <f>'NormalisedData(Primary)'!AJ62</f>
        <v>-0.64760927281432656</v>
      </c>
      <c r="CH67" s="13">
        <f>'NormalisedData(Primary)'!AK62</f>
        <v>-1.1338599639428522</v>
      </c>
      <c r="CI67" s="13">
        <f>'NormalisedData(Primary)'!AY62</f>
        <v>-1.3837284015324789</v>
      </c>
      <c r="CJ67" s="13">
        <f>'NormalisedData(Primary)'!G62</f>
        <v>-0.58013766840443148</v>
      </c>
      <c r="CK67" s="13">
        <f>'NormalisedData(Primary)'!AV62</f>
        <v>-1.7052676215005163</v>
      </c>
      <c r="CL67" s="13">
        <f>'NormalisedData(Primary)'!AX62</f>
        <v>-0.71598235535007182</v>
      </c>
      <c r="CM67" s="13">
        <f>'NormalisedData(Primary)'!CB62</f>
        <v>-0.49701142193808334</v>
      </c>
      <c r="CN67" s="13">
        <f>'NormalisedData(Primary)'!CC62</f>
        <v>-0.42686974853903881</v>
      </c>
    </row>
    <row r="68" spans="1:92">
      <c r="A68" s="16" t="s">
        <v>196</v>
      </c>
      <c r="B68" s="37">
        <f>'NormalisedData(Secondary)'!G62</f>
        <v>0.41638503558340184</v>
      </c>
      <c r="C68" s="37">
        <f>'NormalisedData(Secondary)'!O62</f>
        <v>0.51895007522989645</v>
      </c>
      <c r="D68" s="37">
        <f>'NormalisedData(Secondary)'!W62</f>
        <v>-0.24311973299892076</v>
      </c>
      <c r="E68" s="37">
        <f>'NormalisedData(Secondary)'!AE62</f>
        <v>-0.46288737291379151</v>
      </c>
      <c r="F68" s="37">
        <f>'NormalisedData(Secondary)'!AM62</f>
        <v>-0.65875707639697112</v>
      </c>
      <c r="G68" s="37">
        <f>'NormalisedData(Secondary)'!AU62</f>
        <v>-0.54829551477218064</v>
      </c>
      <c r="H68" s="37">
        <f>'NormalisedData(Secondary)'!BC62</f>
        <v>0.61725735337894039</v>
      </c>
      <c r="I68" s="37">
        <f>'NormalisedData(Secondary)'!BK62</f>
        <v>0.34323599064438426</v>
      </c>
      <c r="J68" s="37">
        <f>'NormalisedData(Primary)'!B63</f>
        <v>0.10660160297131521</v>
      </c>
      <c r="K68" s="37">
        <f>'NormalisedData(Primary)'!BA63</f>
        <v>-6.8315460237366024E-2</v>
      </c>
      <c r="L68" s="37">
        <f>'NormalisedData(Secondary)'!BS62</f>
        <v>-0.50409481044719495</v>
      </c>
      <c r="M68" s="37">
        <f>'NormalisedData(Secondary)'!G147</f>
        <v>0.63915973023474137</v>
      </c>
      <c r="N68" s="37">
        <f>'NormalisedData(Secondary)'!O147</f>
        <v>2.0673837140509281</v>
      </c>
      <c r="O68" s="37">
        <f>'NormalisedData(Secondary)'!W147</f>
        <v>0.39619731172821748</v>
      </c>
      <c r="P68" s="37">
        <f>'NormalisedData(Secondary)'!AE147</f>
        <v>0.2958103408558323</v>
      </c>
      <c r="Q68" s="37">
        <f>'NormalisedData(Secondary)'!AM147</f>
        <v>0.12783954096671882</v>
      </c>
      <c r="R68" s="37">
        <f>'NormalisedData(Secondary)'!AU147</f>
        <v>0.36757237948117344</v>
      </c>
      <c r="S68" s="37">
        <f>'NormalisedData(Primary)'!S63</f>
        <v>-0.41421684620791682</v>
      </c>
      <c r="T68" s="37">
        <f>'NormalisedData(Primary)'!T63</f>
        <v>-1.0725865193865659E-2</v>
      </c>
      <c r="U68" s="37">
        <f>'NormalisedData(Primary)'!U63</f>
        <v>-0.93774851767401624</v>
      </c>
      <c r="V68" s="37">
        <f>'NormalisedData(Secondary)'!BC147</f>
        <v>0.24956502689594429</v>
      </c>
      <c r="W68" s="37" t="str">
        <f>'NormalisedData(Secondary)'!G231</f>
        <v>N/A</v>
      </c>
      <c r="X68" s="37" t="str">
        <f>'NormalisedData(Secondary)'!O231</f>
        <v>N/A</v>
      </c>
      <c r="Y68" s="37">
        <f>'NormalisedData(Secondary)'!W231</f>
        <v>-0.6803555875173104</v>
      </c>
      <c r="Z68" s="37">
        <f>'NormalisedData(Primary)'!AL63</f>
        <v>-1.6220103239443455</v>
      </c>
      <c r="AA68" s="37">
        <f>'NormalisedData(Primary)'!AM63</f>
        <v>-1.7625487256953212</v>
      </c>
      <c r="AB68" s="37">
        <f>'NormalisedData(Primary)'!AN63</f>
        <v>-0.65473120740502333</v>
      </c>
      <c r="AC68" s="37">
        <f>'NormalisedData(Primary)'!AO63</f>
        <v>0.18799865581441647</v>
      </c>
      <c r="AD68" s="37">
        <f>'NormalisedData(Primary)'!AP63</f>
        <v>-1.5613410292418928</v>
      </c>
      <c r="AE68" s="37">
        <f>'NormalisedData(Secondary)'!AE231</f>
        <v>-1.7143741679597413</v>
      </c>
      <c r="AF68" s="37">
        <f>'NormalisedData(Secondary)'!AM231</f>
        <v>-0.74261875095924657</v>
      </c>
      <c r="AG68" s="37">
        <f>'NormalisedData(Secondary)'!AU231</f>
        <v>-2.0864263497724997</v>
      </c>
      <c r="AH68" s="37">
        <f>'NormalisedData(Secondary)'!BC231</f>
        <v>-2.3670804475135516</v>
      </c>
      <c r="AI68" s="37">
        <f>'NormalisedData(Secondary)'!BK231</f>
        <v>-2.2807837152054953</v>
      </c>
      <c r="AJ68" s="37">
        <f>'NormalisedData(Primary)'!H63</f>
        <v>-1.4047373311932585</v>
      </c>
      <c r="AK68" s="37">
        <f>'NormalisedData(Primary)'!K63</f>
        <v>-0.4562035413396251</v>
      </c>
      <c r="AL68" s="37">
        <f>'NormalisedData(Primary)'!L63</f>
        <v>-1.6584281583850133</v>
      </c>
      <c r="AM68" s="37">
        <f>'NormalisedData(Primary)'!BV63</f>
        <v>-0.55721096250834512</v>
      </c>
      <c r="AN68" s="37">
        <f>'NormalisedData(Primary)'!BW63</f>
        <v>-0.752160865432698</v>
      </c>
      <c r="AO68" s="37">
        <f>'NormalisedData(Primary)'!BX63</f>
        <v>-1.4986077697834308</v>
      </c>
      <c r="AP68" s="37">
        <f>'NormalisedData(Secondary)'!G318</f>
        <v>-0.54798267644534315</v>
      </c>
      <c r="AQ68" s="37">
        <f>'NormalisedData(Secondary)'!O318</f>
        <v>0.97293030356162891</v>
      </c>
      <c r="AR68" s="37">
        <f>'NormalisedData(Primary)'!C63</f>
        <v>0.18578738980392004</v>
      </c>
      <c r="AS68" s="37">
        <f>'NormalisedData(Primary)'!D63</f>
        <v>-0.34944984267998347</v>
      </c>
      <c r="AT68" s="37">
        <f>'NormalisedData(Primary)'!E63</f>
        <v>0.25533107352113477</v>
      </c>
      <c r="AU68" s="37">
        <f>'NormalisedData(Primary)'!F63</f>
        <v>-0.3191405189529834</v>
      </c>
      <c r="AV68" s="37">
        <f>'NormalisedData(Primary)'!O63</f>
        <v>1.6301786519276933</v>
      </c>
      <c r="AW68" s="37">
        <f>'NormalisedData(Primary)'!P63</f>
        <v>-1.5029384972467941</v>
      </c>
      <c r="AX68" s="37">
        <f>'NormalisedData(Primary)'!Q63</f>
        <v>0.1001587165631921</v>
      </c>
      <c r="AY68" s="37">
        <f>'NormalisedData(Primary)'!AQ63</f>
        <v>-0.96514326099617564</v>
      </c>
      <c r="AZ68" s="37">
        <f>'NormalisedData(Primary)'!AR63</f>
        <v>-1.7996392986306571</v>
      </c>
      <c r="BA68" s="37">
        <f>'NormalisedData(Primary)'!AS63</f>
        <v>-1.479981704394258</v>
      </c>
      <c r="BB68" s="37">
        <f>'NormalisedData(Primary)'!AT63</f>
        <v>-2.0612330676898707</v>
      </c>
      <c r="BC68" s="37">
        <f>'NormalisedData(Primary)'!BU63</f>
        <v>-1.3730210380346264</v>
      </c>
      <c r="BD68" s="37">
        <f>'NormalisedData(Primary)'!N63</f>
        <v>1.069956814906394</v>
      </c>
      <c r="BE68" s="37">
        <f>'NormalisedData(Primary)'!AU63</f>
        <v>-0.69803282284915802</v>
      </c>
      <c r="BF68" s="37">
        <f>'NormalisedData(Secondary)'!W318</f>
        <v>0.12112873452137449</v>
      </c>
      <c r="BG68" s="37">
        <f>'NormalisedData(Secondary)'!AE318</f>
        <v>-1.7604500867636474</v>
      </c>
      <c r="BH68" s="13">
        <f>'NormalisedData(Secondary)'!AM318</f>
        <v>-0.40437025968047602</v>
      </c>
      <c r="BI68" s="13">
        <f>'NormalisedData(Primary)'!AZ63</f>
        <v>-0.56515235706615696</v>
      </c>
      <c r="BJ68" s="13">
        <f>'NormalisedData(Primary)'!AW63</f>
        <v>-1.1489975494784559</v>
      </c>
      <c r="BK68" s="13">
        <f>'NormalisedData(Secondary)'!AU318</f>
        <v>-0.81239227780523127</v>
      </c>
      <c r="BL68" s="13">
        <f>'NormalisedData(Secondary)'!BC318</f>
        <v>1.0458810953839903</v>
      </c>
      <c r="BM68" s="13">
        <f>'NormalisedData(Secondary)'!G403</f>
        <v>7.7235287111106388E-2</v>
      </c>
      <c r="BN68" s="13">
        <f>'NormalisedData(Primary)'!R63</f>
        <v>-1.1030633042608364</v>
      </c>
      <c r="BO68" s="13">
        <f>'NormalisedData(Primary)'!M63</f>
        <v>-0.36840091622262211</v>
      </c>
      <c r="BP68" s="13">
        <f>'NormalisedData(Primary)'!CD63</f>
        <v>0.5293330621827872</v>
      </c>
      <c r="BQ68" s="13">
        <f>'NormalisedData(Primary)'!I63</f>
        <v>-0.54284872582440824</v>
      </c>
      <c r="BR68" s="13">
        <f>'NormalisedData(Primary)'!J63</f>
        <v>-0.74252013189734789</v>
      </c>
      <c r="BS68" s="13">
        <f>'NormalisedData(Primary)'!BY63</f>
        <v>-0.13963584946524144</v>
      </c>
      <c r="BT68" s="13">
        <f>'NormalisedData(Primary)'!CE63</f>
        <v>-0.74322408058138845</v>
      </c>
      <c r="BU68" s="13">
        <f>'NormalisedData(Primary)'!BZ63</f>
        <v>-0.71403369383688886</v>
      </c>
      <c r="BV68" s="13">
        <f>'NormalisedData(Secondary)'!O403</f>
        <v>0.85647292815640352</v>
      </c>
      <c r="BW68" s="13">
        <f>'NormalisedData(Secondary)'!W403</f>
        <v>1.5245119375386413</v>
      </c>
      <c r="BX68" s="13">
        <f>'NormalisedData(Primary)'!AB63</f>
        <v>-2.5026261036756572</v>
      </c>
      <c r="BY68" s="13">
        <f>'NormalisedData(Primary)'!AC63</f>
        <v>-2.5368912203649914</v>
      </c>
      <c r="BZ68" s="13">
        <f>'NormalisedData(Primary)'!AD63</f>
        <v>-1.7716868011390337</v>
      </c>
      <c r="CA68" s="13">
        <f>'NormalisedData(Primary)'!AE63</f>
        <v>-2.2338230723855479</v>
      </c>
      <c r="CB68" s="13">
        <f>'NormalisedData(Primary)'!AF63</f>
        <v>-1.4043377731536988</v>
      </c>
      <c r="CC68" s="13">
        <f>'NormalisedData(Primary)'!AG63</f>
        <v>-1.6479496514379952</v>
      </c>
      <c r="CD68" s="13">
        <f>'NormalisedData(Primary)'!AH63</f>
        <v>-2.24944376502201</v>
      </c>
      <c r="CE68" s="13">
        <f>'NormalisedData(Primary)'!CA63</f>
        <v>-0.87202205070772798</v>
      </c>
      <c r="CF68" s="13">
        <f>'NormalisedData(Primary)'!AI63</f>
        <v>-2.2194888027261284</v>
      </c>
      <c r="CG68" s="13">
        <f>'NormalisedData(Primary)'!AJ63</f>
        <v>-1.5520291193308862</v>
      </c>
      <c r="CH68" s="13">
        <f>'NormalisedData(Primary)'!AK63</f>
        <v>1.1459223039847972</v>
      </c>
      <c r="CI68" s="13">
        <f>'NormalisedData(Primary)'!AY63</f>
        <v>-1.3837284015324789</v>
      </c>
      <c r="CJ68" s="13">
        <f>'NormalisedData(Primary)'!G63</f>
        <v>-0.58013766840443148</v>
      </c>
      <c r="CK68" s="13">
        <f>'NormalisedData(Primary)'!AV63</f>
        <v>-1.7052676215005163</v>
      </c>
      <c r="CL68" s="13">
        <f>'NormalisedData(Primary)'!AX63</f>
        <v>-1.6513786583074235</v>
      </c>
      <c r="CM68" s="13">
        <f>'NormalisedData(Primary)'!CB63</f>
        <v>-0.49701142193808334</v>
      </c>
      <c r="CN68" s="13">
        <f>'NormalisedData(Primary)'!CC63</f>
        <v>-0.42686974853903881</v>
      </c>
    </row>
    <row r="69" spans="1:92">
      <c r="A69" s="16" t="s">
        <v>63</v>
      </c>
      <c r="B69" s="37">
        <f>'NormalisedData(Secondary)'!G63</f>
        <v>-0.46509044228105334</v>
      </c>
      <c r="C69" s="37">
        <f>'NormalisedData(Secondary)'!O63</f>
        <v>-0.8739617015369604</v>
      </c>
      <c r="D69" s="37">
        <f>'NormalisedData(Secondary)'!W63</f>
        <v>-0.60905286495413602</v>
      </c>
      <c r="E69" s="37">
        <f>'NormalisedData(Secondary)'!AE63</f>
        <v>-0.46288737291379151</v>
      </c>
      <c r="F69" s="37">
        <f>'NormalisedData(Secondary)'!AM63</f>
        <v>-0.53242198225580839</v>
      </c>
      <c r="G69" s="37">
        <f>'NormalisedData(Secondary)'!AU63</f>
        <v>-0.58605692128596742</v>
      </c>
      <c r="H69" s="37">
        <f>'NormalisedData(Secondary)'!BC63</f>
        <v>-0.93925648636086789</v>
      </c>
      <c r="I69" s="37" t="str">
        <f>'NormalisedData(Secondary)'!BK63</f>
        <v>N/A</v>
      </c>
      <c r="J69" s="37">
        <f>'NormalisedData(Primary)'!B64</f>
        <v>-1.8431761029879019</v>
      </c>
      <c r="K69" s="37">
        <f>'NormalisedData(Primary)'!BA64</f>
        <v>-6.8315460237366024E-2</v>
      </c>
      <c r="L69" s="37">
        <f>'NormalisedData(Secondary)'!BS63</f>
        <v>-0.97344857069030188</v>
      </c>
      <c r="M69" s="37">
        <f>'NormalisedData(Secondary)'!G148</f>
        <v>-0.73974441171853833</v>
      </c>
      <c r="N69" s="37">
        <f>'NormalisedData(Secondary)'!O148</f>
        <v>-0.97680139179395087</v>
      </c>
      <c r="O69" s="37">
        <f>'NormalisedData(Secondary)'!W148</f>
        <v>-0.71437848433733131</v>
      </c>
      <c r="P69" s="37">
        <f>'NormalisedData(Secondary)'!AE148</f>
        <v>-0.73578647758910598</v>
      </c>
      <c r="Q69" s="37">
        <f>'NormalisedData(Secondary)'!AM148</f>
        <v>0.13107115435229721</v>
      </c>
      <c r="R69" s="37">
        <f>'NormalisedData(Secondary)'!AU148</f>
        <v>-0.51519578795205057</v>
      </c>
      <c r="S69" s="37">
        <f>'NormalisedData(Primary)'!S64</f>
        <v>-1.5082896030396975</v>
      </c>
      <c r="T69" s="37">
        <f>'NormalisedData(Primary)'!T64</f>
        <v>-1.3139184862485376</v>
      </c>
      <c r="U69" s="37">
        <f>'NormalisedData(Primary)'!U64</f>
        <v>-0.93774851767401624</v>
      </c>
      <c r="V69" s="37">
        <f>'NormalisedData(Secondary)'!BC148</f>
        <v>-1.7069473089926506</v>
      </c>
      <c r="W69" s="37">
        <f>'NormalisedData(Secondary)'!G232</f>
        <v>-0.89453193316662061</v>
      </c>
      <c r="X69" s="37" t="str">
        <f>'NormalisedData(Secondary)'!O232</f>
        <v>N/A</v>
      </c>
      <c r="Y69" s="37">
        <f>'NormalisedData(Secondary)'!W232</f>
        <v>-0.61044155855844973</v>
      </c>
      <c r="Z69" s="37">
        <f>'NormalisedData(Primary)'!AL64</f>
        <v>-0.32887217198084173</v>
      </c>
      <c r="AA69" s="37">
        <f>'NormalisedData(Primary)'!AM64</f>
        <v>-0.9513757326196336</v>
      </c>
      <c r="AB69" s="37">
        <f>'NormalisedData(Primary)'!AN64</f>
        <v>-0.65473120740502333</v>
      </c>
      <c r="AC69" s="37">
        <f>'NormalisedData(Primary)'!AO64</f>
        <v>-0.37599731162883265</v>
      </c>
      <c r="AD69" s="37">
        <f>'NormalisedData(Primary)'!AP64</f>
        <v>0.61165937228032918</v>
      </c>
      <c r="AE69" s="37">
        <f>'NormalisedData(Secondary)'!AE232</f>
        <v>0.19510416672048009</v>
      </c>
      <c r="AF69" s="37">
        <f>'NormalisedData(Secondary)'!AM232</f>
        <v>-0.36906331430989642</v>
      </c>
      <c r="AG69" s="37">
        <f>'NormalisedData(Secondary)'!AU232</f>
        <v>-7.4515226777589372E-2</v>
      </c>
      <c r="AH69" s="37">
        <f>'NormalisedData(Secondary)'!BC232</f>
        <v>-7.0870672081244104E-2</v>
      </c>
      <c r="AI69" s="37">
        <f>'NormalisedData(Secondary)'!BK232</f>
        <v>-0.53737738567230142</v>
      </c>
      <c r="AJ69" s="37">
        <f>'NormalisedData(Primary)'!H64</f>
        <v>-0.77782976190039943</v>
      </c>
      <c r="AK69" s="37">
        <f>'NormalisedData(Primary)'!K64</f>
        <v>1.1229625632975384</v>
      </c>
      <c r="AL69" s="37">
        <f>'NormalisedData(Primary)'!L64</f>
        <v>8.1632474117397089E-2</v>
      </c>
      <c r="AM69" s="37">
        <f>'NormalisedData(Primary)'!BV64</f>
        <v>-1.6962882398484136</v>
      </c>
      <c r="AN69" s="37">
        <f>'NormalisedData(Primary)'!BW64</f>
        <v>-1.1382701096881496</v>
      </c>
      <c r="AO69" s="37">
        <f>'NormalisedData(Primary)'!BX64</f>
        <v>0.26580810595547072</v>
      </c>
      <c r="AP69" s="37">
        <f>'NormalisedData(Secondary)'!G319</f>
        <v>-0.7254479373889493</v>
      </c>
      <c r="AQ69" s="37">
        <f>'NormalisedData(Secondary)'!O319</f>
        <v>-0.94832460872051716</v>
      </c>
      <c r="AR69" s="37">
        <f>'NormalisedData(Primary)'!C64</f>
        <v>-1.9210416105725328</v>
      </c>
      <c r="AS69" s="37">
        <f>'NormalisedData(Primary)'!D64</f>
        <v>-1.8236913664861638</v>
      </c>
      <c r="AT69" s="37">
        <f>'NormalisedData(Primary)'!E64</f>
        <v>-0.97940426708853168</v>
      </c>
      <c r="AU69" s="37">
        <f>'NormalisedData(Primary)'!F64</f>
        <v>-1.3262982605838272</v>
      </c>
      <c r="AV69" s="37">
        <f>'NormalisedData(Primary)'!O64</f>
        <v>0.17273416179366285</v>
      </c>
      <c r="AW69" s="37">
        <f>'NormalisedData(Primary)'!P64</f>
        <v>-0.56408488585612315</v>
      </c>
      <c r="AX69" s="37">
        <f>'NormalisedData(Primary)'!Q64</f>
        <v>1.0362574905961039</v>
      </c>
      <c r="AY69" s="37">
        <f>'NormalisedData(Primary)'!AQ64</f>
        <v>-0.96514326099617564</v>
      </c>
      <c r="AZ69" s="37">
        <f>'NormalisedData(Primary)'!AR64</f>
        <v>-0.10067912160171522</v>
      </c>
      <c r="BA69" s="37">
        <f>'NormalisedData(Primary)'!AS64</f>
        <v>1.849977130492831E-2</v>
      </c>
      <c r="BB69" s="37">
        <f>'NormalisedData(Primary)'!AT64</f>
        <v>-0.46200051517186763</v>
      </c>
      <c r="BC69" s="37">
        <f>'NormalisedData(Primary)'!BU64</f>
        <v>-1.2572467270329191</v>
      </c>
      <c r="BD69" s="37">
        <f>'NormalisedData(Primary)'!N64</f>
        <v>1.069956814906394</v>
      </c>
      <c r="BE69" s="37">
        <f>'NormalisedData(Primary)'!AU64</f>
        <v>-8.6782459056922445E-2</v>
      </c>
      <c r="BF69" s="37">
        <f>'NormalisedData(Secondary)'!W319</f>
        <v>-1.0508172019156761</v>
      </c>
      <c r="BG69" s="37" t="str">
        <f>'NormalisedData(Secondary)'!AE319</f>
        <v>N/A</v>
      </c>
      <c r="BH69" s="13">
        <f>'NormalisedData(Secondary)'!AM319</f>
        <v>-1.2206066855159174</v>
      </c>
      <c r="BI69" s="13">
        <f>'NormalisedData(Primary)'!AZ64</f>
        <v>-1.4371017079682282</v>
      </c>
      <c r="BJ69" s="13">
        <f>'NormalisedData(Primary)'!AW64</f>
        <v>-0.48422039585163507</v>
      </c>
      <c r="BK69" s="13" t="str">
        <f>'NormalisedData(Secondary)'!AU319</f>
        <v>N/A</v>
      </c>
      <c r="BL69" s="13">
        <f>'NormalisedData(Secondary)'!BC319</f>
        <v>-0.4615276008100177</v>
      </c>
      <c r="BM69" s="13">
        <f>'NormalisedData(Secondary)'!G404</f>
        <v>-0.81410723404995888</v>
      </c>
      <c r="BN69" s="13">
        <f>'NormalisedData(Primary)'!R64</f>
        <v>1.3024632092618338</v>
      </c>
      <c r="BO69" s="13">
        <f>'NormalisedData(Primary)'!M64</f>
        <v>-0.36840091622262211</v>
      </c>
      <c r="BP69" s="13">
        <f>'NormalisedData(Primary)'!CD64</f>
        <v>-0.58734216488775026</v>
      </c>
      <c r="BQ69" s="13">
        <f>'NormalisedData(Primary)'!I64</f>
        <v>0.98391331555674</v>
      </c>
      <c r="BR69" s="13">
        <f>'NormalisedData(Primary)'!J64</f>
        <v>-0.74252013189734789</v>
      </c>
      <c r="BS69" s="13">
        <f>'NormalisedData(Primary)'!BY64</f>
        <v>-0.99979268217112804</v>
      </c>
      <c r="BT69" s="13">
        <f>'NormalisedData(Primary)'!CE64</f>
        <v>-0.74322408058138845</v>
      </c>
      <c r="BU69" s="13">
        <f>'NormalisedData(Primary)'!BZ64</f>
        <v>-0.71403369383688886</v>
      </c>
      <c r="BV69" s="13">
        <f>'NormalisedData(Secondary)'!O404</f>
        <v>-0.55037025512433801</v>
      </c>
      <c r="BW69" s="13">
        <f>'NormalisedData(Secondary)'!W404</f>
        <v>0.10365405433055609</v>
      </c>
      <c r="BX69" s="13">
        <f>'NormalisedData(Primary)'!AB64</f>
        <v>-1.4541120636874076</v>
      </c>
      <c r="BY69" s="13">
        <f>'NormalisedData(Primary)'!AC64</f>
        <v>-0.75623100503081186</v>
      </c>
      <c r="BZ69" s="13">
        <f>'NormalisedData(Primary)'!AD64</f>
        <v>0.28260034864794398</v>
      </c>
      <c r="CA69" s="13">
        <f>'NormalisedData(Primary)'!AE64</f>
        <v>-0.4839229866676622</v>
      </c>
      <c r="CB69" s="13">
        <f>'NormalisedData(Primary)'!AF64</f>
        <v>-0.6225414870681345</v>
      </c>
      <c r="CC69" s="13">
        <f>'NormalisedData(Primary)'!AG64</f>
        <v>-8.855804201652788E-2</v>
      </c>
      <c r="CD69" s="13">
        <f>'NormalisedData(Primary)'!AH64</f>
        <v>-0.44543440891524955</v>
      </c>
      <c r="CE69" s="13">
        <f>'NormalisedData(Primary)'!CA64</f>
        <v>-0.87202205070772798</v>
      </c>
      <c r="CF69" s="13">
        <f>'NormalisedData(Primary)'!AI64</f>
        <v>-0.49416641289103824</v>
      </c>
      <c r="CG69" s="13">
        <f>'NormalisedData(Primary)'!AJ64</f>
        <v>-4.4662708469953495E-2</v>
      </c>
      <c r="CH69" s="13">
        <f>'NormalisedData(Primary)'!AK64</f>
        <v>0.16887276058723319</v>
      </c>
      <c r="CI69" s="13">
        <f>'NormalisedData(Primary)'!AY64</f>
        <v>4.9545262458963402E-2</v>
      </c>
      <c r="CJ69" s="13">
        <f>'NormalisedData(Primary)'!G64</f>
        <v>-0.58013766840443148</v>
      </c>
      <c r="CK69" s="13">
        <f>'NormalisedData(Primary)'!AV64</f>
        <v>-0.1266770233114668</v>
      </c>
      <c r="CL69" s="13">
        <f>'NormalisedData(Primary)'!AX64</f>
        <v>1.4666090182170821</v>
      </c>
      <c r="CM69" s="13">
        <f>'NormalisedData(Primary)'!CB64</f>
        <v>-0.49701142193808334</v>
      </c>
      <c r="CN69" s="13">
        <f>'NormalisedData(Primary)'!CC64</f>
        <v>-0.42686974853903881</v>
      </c>
    </row>
    <row r="70" spans="1:92">
      <c r="A70" s="16" t="s">
        <v>17</v>
      </c>
      <c r="B70" s="37">
        <f>'NormalisedData(Secondary)'!G64</f>
        <v>0.46740290890031622</v>
      </c>
      <c r="C70" s="37">
        <f>'NormalisedData(Secondary)'!O64</f>
        <v>0.57600421002630997</v>
      </c>
      <c r="D70" s="37">
        <f>'NormalisedData(Secondary)'!W64</f>
        <v>4.0184727528490463</v>
      </c>
      <c r="E70" s="37">
        <f>'NormalisedData(Secondary)'!AE64</f>
        <v>-0.20244630676473141</v>
      </c>
      <c r="F70" s="37" t="str">
        <f>'NormalisedData(Secondary)'!AM64</f>
        <v>N/A</v>
      </c>
      <c r="G70" s="37">
        <f>'NormalisedData(Secondary)'!AU64</f>
        <v>0.25495470462250691</v>
      </c>
      <c r="H70" s="37">
        <f>'NormalisedData(Secondary)'!BC64</f>
        <v>0.65146644875783721</v>
      </c>
      <c r="I70" s="37">
        <f>'NormalisedData(Secondary)'!BK64</f>
        <v>0.34323599064438426</v>
      </c>
      <c r="J70" s="37">
        <f>'NormalisedData(Primary)'!B65</f>
        <v>0.94222061981097971</v>
      </c>
      <c r="K70" s="37">
        <f>'NormalisedData(Primary)'!BA65</f>
        <v>0.62337857466596491</v>
      </c>
      <c r="L70" s="37">
        <f>'NormalisedData(Secondary)'!BS64</f>
        <v>0.97130167337543172</v>
      </c>
      <c r="M70" s="37">
        <f>'NormalisedData(Secondary)'!G149</f>
        <v>1.5499596312272694</v>
      </c>
      <c r="N70" s="37">
        <f>'NormalisedData(Secondary)'!O149</f>
        <v>1.6447473431307644</v>
      </c>
      <c r="O70" s="37">
        <f>'NormalisedData(Secondary)'!W149</f>
        <v>0.43569363051993637</v>
      </c>
      <c r="P70" s="37">
        <f>'NormalisedData(Secondary)'!AE149</f>
        <v>0.31113303832000189</v>
      </c>
      <c r="Q70" s="37">
        <f>'NormalisedData(Secondary)'!AM149</f>
        <v>0.18782636443651796</v>
      </c>
      <c r="R70" s="37">
        <f>'NormalisedData(Secondary)'!AU149</f>
        <v>1.491095501668912</v>
      </c>
      <c r="S70" s="37">
        <f>'NormalisedData(Primary)'!S65</f>
        <v>2.1386195863995714</v>
      </c>
      <c r="T70" s="37">
        <f>'NormalisedData(Primary)'!T65</f>
        <v>0.85806921550924886</v>
      </c>
      <c r="U70" s="37">
        <f>'NormalisedData(Primary)'!U65</f>
        <v>0.39018207553569201</v>
      </c>
      <c r="V70" s="37">
        <f>'NormalisedData(Secondary)'!BC149</f>
        <v>0.74364393124378558</v>
      </c>
      <c r="W70" s="37">
        <f>'NormalisedData(Secondary)'!G233</f>
        <v>-0.22849342901188024</v>
      </c>
      <c r="X70" s="37" t="str">
        <f>'NormalisedData(Secondary)'!O233</f>
        <v>N/A</v>
      </c>
      <c r="Y70" s="37" t="str">
        <f>'NormalisedData(Secondary)'!W233</f>
        <v>N/A</v>
      </c>
      <c r="Z70" s="37">
        <f>'NormalisedData(Primary)'!AL65</f>
        <v>0.96426597998266195</v>
      </c>
      <c r="AA70" s="37">
        <f>'NormalisedData(Primary)'!AM65</f>
        <v>0.94136125122363756</v>
      </c>
      <c r="AB70" s="37">
        <f>'NormalisedData(Primary)'!AN65</f>
        <v>0.91429920087328675</v>
      </c>
      <c r="AC70" s="37">
        <f>'NormalisedData(Primary)'!AO65</f>
        <v>1.0339926069792902</v>
      </c>
      <c r="AD70" s="37">
        <f>'NormalisedData(Primary)'!AP65</f>
        <v>1.480859532889218</v>
      </c>
      <c r="AE70" s="37">
        <f>'NormalisedData(Secondary)'!AE233</f>
        <v>-0.87753859932341083</v>
      </c>
      <c r="AF70" s="37">
        <f>'NormalisedData(Secondary)'!AM233</f>
        <v>-1.4803907383417141</v>
      </c>
      <c r="AG70" s="37">
        <f>'NormalisedData(Secondary)'!AU233</f>
        <v>-0.57749300752631683</v>
      </c>
      <c r="AH70" s="37">
        <f>'NormalisedData(Secondary)'!BC233</f>
        <v>-0.64492311593932083</v>
      </c>
      <c r="AI70" s="37">
        <f>'NormalisedData(Secondary)'!BK233</f>
        <v>-1.1185128288500328</v>
      </c>
      <c r="AJ70" s="37">
        <f>'NormalisedData(Primary)'!H65</f>
        <v>-0.77782976190039943</v>
      </c>
      <c r="AK70" s="37">
        <f>'NormalisedData(Primary)'!K65</f>
        <v>-0.4562035413396251</v>
      </c>
      <c r="AL70" s="37">
        <f>'NormalisedData(Primary)'!L65</f>
        <v>-1.6584281583850133</v>
      </c>
      <c r="AM70" s="37">
        <f>'NormalisedData(Primary)'!BV65</f>
        <v>0.96155874061174629</v>
      </c>
      <c r="AN70" s="37">
        <f>'NormalisedData(Primary)'!BW65</f>
        <v>-1.9104885981990527</v>
      </c>
      <c r="AO70" s="37">
        <f>'NormalisedData(Primary)'!BX65</f>
        <v>0.61869128110325111</v>
      </c>
      <c r="AP70" s="37">
        <f>'NormalisedData(Secondary)'!G320</f>
        <v>0.45499679004334115</v>
      </c>
      <c r="AQ70" s="37">
        <f>'NormalisedData(Secondary)'!O320</f>
        <v>1.8360040180369344</v>
      </c>
      <c r="AR70" s="37">
        <f>'NormalisedData(Primary)'!C65</f>
        <v>1.0887141042509714</v>
      </c>
      <c r="AS70" s="37">
        <f>'NormalisedData(Primary)'!D65</f>
        <v>1.1247916811261969</v>
      </c>
      <c r="AT70" s="37">
        <f>'NormalisedData(Primary)'!E65</f>
        <v>1.1813825789783845</v>
      </c>
      <c r="AU70" s="37">
        <f>'NormalisedData(Primary)'!F65</f>
        <v>0.35229797546757918</v>
      </c>
      <c r="AV70" s="37">
        <f>'NormalisedData(Primary)'!O65</f>
        <v>-1.2847103283403676</v>
      </c>
      <c r="AW70" s="37">
        <f>'NormalisedData(Primary)'!P65</f>
        <v>6.1817521737657331E-2</v>
      </c>
      <c r="AX70" s="37">
        <f>'NormalisedData(Primary)'!Q65</f>
        <v>1.0362574905961039</v>
      </c>
      <c r="AY70" s="37">
        <f>'NormalisedData(Primary)'!AQ65</f>
        <v>1.1235446358924945</v>
      </c>
      <c r="AZ70" s="37">
        <f>'NormalisedData(Primary)'!AR65</f>
        <v>-0.10067912160171522</v>
      </c>
      <c r="BA70" s="37">
        <f>'NormalisedData(Primary)'!AS65</f>
        <v>1.5169812470041146</v>
      </c>
      <c r="BB70" s="37">
        <f>'NormalisedData(Primary)'!AT65</f>
        <v>1.1372320373461355</v>
      </c>
      <c r="BC70" s="37">
        <f>'NormalisedData(Primary)'!BU65</f>
        <v>0.13617980180905881</v>
      </c>
      <c r="BD70" s="37">
        <f>'NormalisedData(Primary)'!N65</f>
        <v>1.069956814906394</v>
      </c>
      <c r="BE70" s="37">
        <f>'NormalisedData(Primary)'!AU65</f>
        <v>0.52446790473531313</v>
      </c>
      <c r="BF70" s="37">
        <f>'NormalisedData(Secondary)'!W320</f>
        <v>0.80085360548461382</v>
      </c>
      <c r="BG70" s="37">
        <f>'NormalisedData(Secondary)'!AE320</f>
        <v>0.43979849136972138</v>
      </c>
      <c r="BH70" s="13">
        <f>'NormalisedData(Secondary)'!AM320</f>
        <v>1.5405623512591362</v>
      </c>
      <c r="BI70" s="13">
        <f>'NormalisedData(Primary)'!AZ65</f>
        <v>0.74277166928694971</v>
      </c>
      <c r="BJ70" s="13">
        <f>'NormalisedData(Primary)'!AW65</f>
        <v>1.1777224882154171</v>
      </c>
      <c r="BK70" s="13">
        <f>'NormalisedData(Secondary)'!AU320</f>
        <v>-6.9577559228987243E-2</v>
      </c>
      <c r="BL70" s="13">
        <f>'NormalisedData(Secondary)'!BC320</f>
        <v>1.4981037042421936</v>
      </c>
      <c r="BM70" s="13">
        <f>'NormalisedData(Secondary)'!G405</f>
        <v>1.593350603478525</v>
      </c>
      <c r="BN70" s="13">
        <f>'NormalisedData(Primary)'!R65</f>
        <v>-1.1030633042608364</v>
      </c>
      <c r="BO70" s="13">
        <f>'NormalisedData(Primary)'!M65</f>
        <v>1.4966287221544026</v>
      </c>
      <c r="BP70" s="13">
        <f>'NormalisedData(Primary)'!CD65</f>
        <v>-0.58734216488775026</v>
      </c>
      <c r="BQ70" s="13">
        <f>'NormalisedData(Primary)'!I65</f>
        <v>0.98391331555674</v>
      </c>
      <c r="BR70" s="13">
        <f>'NormalisedData(Primary)'!J65</f>
        <v>1.4850402637946962</v>
      </c>
      <c r="BS70" s="13">
        <f>'NormalisedData(Primary)'!BY65</f>
        <v>1.5806778159465318</v>
      </c>
      <c r="BT70" s="13">
        <f>'NormalisedData(Primary)'!CE65</f>
        <v>-0.74322408058138845</v>
      </c>
      <c r="BU70" s="13">
        <f>'NormalisedData(Primary)'!BZ65</f>
        <v>0.56458478117335409</v>
      </c>
      <c r="BV70" s="13">
        <f>'NormalisedData(Secondary)'!O405</f>
        <v>1.911521793699168</v>
      </c>
      <c r="BW70" s="13">
        <f>'NormalisedData(Secondary)'!W405</f>
        <v>2.170356429905953</v>
      </c>
      <c r="BX70" s="13">
        <f>'NormalisedData(Primary)'!AB65</f>
        <v>-5.6093343703075019E-2</v>
      </c>
      <c r="BY70" s="13">
        <f>'NormalisedData(Primary)'!AC65</f>
        <v>-4.3966918897140113E-2</v>
      </c>
      <c r="BZ70" s="13">
        <f>'NormalisedData(Primary)'!AD65</f>
        <v>-0.3043388370054782</v>
      </c>
      <c r="CA70" s="13">
        <f>'NormalisedData(Primary)'!AE65</f>
        <v>-0.4839229866676622</v>
      </c>
      <c r="CB70" s="13">
        <f>'NormalisedData(Primary)'!AF65</f>
        <v>0.15925479901742978</v>
      </c>
      <c r="CC70" s="13">
        <f>'NormalisedData(Primary)'!AG65</f>
        <v>-8.855804201652788E-2</v>
      </c>
      <c r="CD70" s="13">
        <f>'NormalisedData(Primary)'!AH65</f>
        <v>-0.44543440891524955</v>
      </c>
      <c r="CE70" s="13">
        <f>'NormalisedData(Primary)'!CA65</f>
        <v>-0.87202205070772798</v>
      </c>
      <c r="CF70" s="13">
        <f>'NormalisedData(Primary)'!AI65</f>
        <v>0.19596254304299787</v>
      </c>
      <c r="CG70" s="13">
        <f>'NormalisedData(Primary)'!AJ65</f>
        <v>-0.64760927281432656</v>
      </c>
      <c r="CH70" s="13">
        <f>'NormalisedData(Primary)'!AK65</f>
        <v>0.16887276058723319</v>
      </c>
      <c r="CI70" s="13">
        <f>'NormalisedData(Primary)'!AY65</f>
        <v>-1.3837284015324789</v>
      </c>
      <c r="CJ70" s="13">
        <f>'NormalisedData(Primary)'!G65</f>
        <v>-0.58013766840443148</v>
      </c>
      <c r="CK70" s="13">
        <f>'NormalisedData(Primary)'!AV65</f>
        <v>1.0572659253303203</v>
      </c>
      <c r="CL70" s="13">
        <f>'NormalisedData(Primary)'!AX65</f>
        <v>-1.6513786583074235</v>
      </c>
      <c r="CM70" s="13">
        <f>'NormalisedData(Primary)'!CB65</f>
        <v>6.5780923491805171E-2</v>
      </c>
      <c r="CN70" s="13">
        <f>'NormalisedData(Primary)'!CC65</f>
        <v>-0.42686974853903881</v>
      </c>
    </row>
    <row r="71" spans="1:92">
      <c r="A71" s="16" t="s">
        <v>18</v>
      </c>
      <c r="B71" s="37">
        <f>'NormalisedData(Secondary)'!G65</f>
        <v>0.45984470544595879</v>
      </c>
      <c r="C71" s="37">
        <f>'NormalisedData(Secondary)'!O65</f>
        <v>-0.36560680597560036</v>
      </c>
      <c r="D71" s="37">
        <f>'NormalisedData(Secondary)'!W65</f>
        <v>-0.44906394282664097</v>
      </c>
      <c r="E71" s="37">
        <f>'NormalisedData(Secondary)'!AE65</f>
        <v>-0.54362410342000023</v>
      </c>
      <c r="F71" s="37">
        <f>'NormalisedData(Secondary)'!AM65</f>
        <v>-0.3413341913147791</v>
      </c>
      <c r="G71" s="37">
        <f>'NormalisedData(Secondary)'!AU65</f>
        <v>-0.47762851694815206</v>
      </c>
      <c r="H71" s="37">
        <f>'NormalisedData(Secondary)'!BC65</f>
        <v>-0.17639365941146748</v>
      </c>
      <c r="I71" s="37">
        <f>'NormalisedData(Secondary)'!BK65</f>
        <v>0.34323599064438426</v>
      </c>
      <c r="J71" s="37">
        <f>'NormalisedData(Primary)'!B66</f>
        <v>0.10660160297131521</v>
      </c>
      <c r="K71" s="37">
        <f>'NormalisedData(Primary)'!BA66</f>
        <v>-6.8315460237366024E-2</v>
      </c>
      <c r="L71" s="37">
        <f>'NormalisedData(Secondary)'!BS65</f>
        <v>-0.86198670046091364</v>
      </c>
      <c r="M71" s="37">
        <f>'NormalisedData(Secondary)'!G150</f>
        <v>0.20281621543520983</v>
      </c>
      <c r="N71" s="37">
        <f>'NormalisedData(Secondary)'!O150</f>
        <v>-0.3390867253521383</v>
      </c>
      <c r="O71" s="37">
        <f>'NormalisedData(Secondary)'!W150</f>
        <v>0.33802941480228915</v>
      </c>
      <c r="P71" s="37">
        <f>'NormalisedData(Secondary)'!AE150</f>
        <v>0.22646580615234352</v>
      </c>
      <c r="Q71" s="37">
        <f>'NormalisedData(Secondary)'!AM150</f>
        <v>6.2353163721563451E-2</v>
      </c>
      <c r="R71" s="37">
        <f>'NormalisedData(Secondary)'!AU150</f>
        <v>-1.0769573490459199</v>
      </c>
      <c r="S71" s="37">
        <f>'NormalisedData(Primary)'!S66</f>
        <v>0.31516499167993689</v>
      </c>
      <c r="T71" s="37">
        <f>'NormalisedData(Primary)'!T66</f>
        <v>-1.0725865193865659E-2</v>
      </c>
      <c r="U71" s="37">
        <f>'NormalisedData(Primary)'!U66</f>
        <v>-0.93774851767401624</v>
      </c>
      <c r="V71" s="37">
        <f>'NormalisedData(Secondary)'!BC150</f>
        <v>0.36460198772869479</v>
      </c>
      <c r="W71" s="37">
        <f>'NormalisedData(Secondary)'!G234</f>
        <v>-0.80161434375439244</v>
      </c>
      <c r="X71" s="37" t="str">
        <f>'NormalisedData(Secondary)'!O234</f>
        <v>N/A</v>
      </c>
      <c r="Y71" s="37" t="str">
        <f>'NormalisedData(Secondary)'!W234</f>
        <v>N/A</v>
      </c>
      <c r="Z71" s="37">
        <f>'NormalisedData(Primary)'!AL66</f>
        <v>0.96426597998266195</v>
      </c>
      <c r="AA71" s="37">
        <f>'NormalisedData(Primary)'!AM66</f>
        <v>0.94136125122363756</v>
      </c>
      <c r="AB71" s="37">
        <f>'NormalisedData(Primary)'!AN66</f>
        <v>0.91429920087328675</v>
      </c>
      <c r="AC71" s="37">
        <f>'NormalisedData(Primary)'!AO66</f>
        <v>1.0339926069792902</v>
      </c>
      <c r="AD71" s="37">
        <f>'NormalisedData(Primary)'!AP66</f>
        <v>0.61165937228032918</v>
      </c>
      <c r="AE71" s="37">
        <f>'NormalisedData(Secondary)'!AE234</f>
        <v>0.29651992708309871</v>
      </c>
      <c r="AF71" s="37">
        <f>'NormalisedData(Secondary)'!AM234</f>
        <v>0.84499185480049388</v>
      </c>
      <c r="AG71" s="37">
        <f>'NormalisedData(Secondary)'!AU234</f>
        <v>0.42846255397113814</v>
      </c>
      <c r="AH71" s="37">
        <f>'NormalisedData(Secondary)'!BC234</f>
        <v>0.50318177177683265</v>
      </c>
      <c r="AI71" s="37">
        <f>'NormalisedData(Secondary)'!BK234</f>
        <v>0.91807894949354785</v>
      </c>
      <c r="AJ71" s="37">
        <f>'NormalisedData(Primary)'!H66</f>
        <v>0.78943916133174841</v>
      </c>
      <c r="AK71" s="37">
        <f>'NormalisedData(Primary)'!K66</f>
        <v>1.1229625632975384</v>
      </c>
      <c r="AL71" s="37">
        <f>'NormalisedData(Primary)'!L66</f>
        <v>8.1632474117397089E-2</v>
      </c>
      <c r="AM71" s="37">
        <f>'NormalisedData(Primary)'!BV66</f>
        <v>-1.3165958140683909</v>
      </c>
      <c r="AN71" s="37">
        <f>'NormalisedData(Primary)'!BW66</f>
        <v>0.4061668673336567</v>
      </c>
      <c r="AO71" s="37">
        <f>'NormalisedData(Primary)'!BX66</f>
        <v>-0.4399582443400899</v>
      </c>
      <c r="AP71" s="37">
        <f>'NormalisedData(Secondary)'!G321</f>
        <v>-0.37483042617080564</v>
      </c>
      <c r="AQ71" s="37">
        <f>'NormalisedData(Secondary)'!O321</f>
        <v>-0.47503986203637866</v>
      </c>
      <c r="AR71" s="37">
        <f>'NormalisedData(Primary)'!C66</f>
        <v>1.0887141042509714</v>
      </c>
      <c r="AS71" s="37">
        <f>'NormalisedData(Primary)'!D66</f>
        <v>0.24024676684248866</v>
      </c>
      <c r="AT71" s="37">
        <f>'NormalisedData(Primary)'!E66</f>
        <v>1.1813825789783845</v>
      </c>
      <c r="AU71" s="37">
        <f>'NormalisedData(Primary)'!F66</f>
        <v>0.35229797546757918</v>
      </c>
      <c r="AV71" s="37">
        <f>'NormalisedData(Primary)'!O66</f>
        <v>-1.2847103283403676</v>
      </c>
      <c r="AW71" s="37">
        <f>'NormalisedData(Primary)'!P66</f>
        <v>6.1817521737657331E-2</v>
      </c>
      <c r="AX71" s="37">
        <f>'NormalisedData(Primary)'!Q66</f>
        <v>-0.52390713279208245</v>
      </c>
      <c r="AY71" s="37">
        <f>'NormalisedData(Primary)'!AQ66</f>
        <v>-0.36837529045655565</v>
      </c>
      <c r="AZ71" s="37">
        <f>'NormalisedData(Primary)'!AR66</f>
        <v>0.57890494920986146</v>
      </c>
      <c r="BA71" s="37">
        <f>'NormalisedData(Primary)'!AS66</f>
        <v>0.61789236158460281</v>
      </c>
      <c r="BB71" s="37">
        <f>'NormalisedData(Primary)'!AT66</f>
        <v>-0.46200051517186763</v>
      </c>
      <c r="BC71" s="37">
        <f>'NormalisedData(Primary)'!BU66</f>
        <v>-0.59567923559459135</v>
      </c>
      <c r="BD71" s="37">
        <f>'NormalisedData(Primary)'!N66</f>
        <v>1.7327235868929536E-2</v>
      </c>
      <c r="BE71" s="37">
        <f>'NormalisedData(Primary)'!AU66</f>
        <v>-8.6782459056922445E-2</v>
      </c>
      <c r="BF71" s="37">
        <f>'NormalisedData(Secondary)'!W321</f>
        <v>-0.31671245519025248</v>
      </c>
      <c r="BG71" s="37">
        <f>'NormalisedData(Secondary)'!AE321</f>
        <v>-0.39417266185853705</v>
      </c>
      <c r="BH71" s="13">
        <f>'NormalisedData(Secondary)'!AM321</f>
        <v>-0.88819536438444879</v>
      </c>
      <c r="BI71" s="13">
        <f>'NormalisedData(Primary)'!AZ66</f>
        <v>0.74277166928694971</v>
      </c>
      <c r="BJ71" s="13">
        <f>'NormalisedData(Primary)'!AW66</f>
        <v>-0.48422039585163507</v>
      </c>
      <c r="BK71" s="13">
        <f>'NormalisedData(Secondary)'!AU321</f>
        <v>-0.67101597830054327</v>
      </c>
      <c r="BL71" s="13">
        <f>'NormalisedData(Secondary)'!BC321</f>
        <v>-9.3049919518142354E-3</v>
      </c>
      <c r="BM71" s="13">
        <f>'NormalisedData(Secondary)'!G406</f>
        <v>-0.22265565458794365</v>
      </c>
      <c r="BN71" s="13">
        <f>'NormalisedData(Primary)'!R66</f>
        <v>-1.1030633042608364</v>
      </c>
      <c r="BO71" s="13">
        <f>'NormalisedData(Primary)'!M66</f>
        <v>-0.36840091622262211</v>
      </c>
      <c r="BP71" s="13">
        <f>'NormalisedData(Primary)'!CD66</f>
        <v>-0.58734216488775026</v>
      </c>
      <c r="BQ71" s="13">
        <f>'NormalisedData(Primary)'!I66</f>
        <v>6.7856090728051058E-2</v>
      </c>
      <c r="BR71" s="13">
        <f>'NormalisedData(Primary)'!J66</f>
        <v>-0.10607430455676391</v>
      </c>
      <c r="BS71" s="13">
        <f>'NormalisedData(Primary)'!BY66</f>
        <v>-0.13963584946524144</v>
      </c>
      <c r="BT71" s="13">
        <f>'NormalisedData(Primary)'!CE66</f>
        <v>-0.74322408058138845</v>
      </c>
      <c r="BU71" s="13">
        <f>'NormalisedData(Primary)'!BZ66</f>
        <v>-7.47244563317674E-2</v>
      </c>
      <c r="BV71" s="13">
        <f>'NormalisedData(Secondary)'!O406</f>
        <v>-0.72610037015774331</v>
      </c>
      <c r="BW71" s="13">
        <f>'NormalisedData(Secondary)'!W406</f>
        <v>-0.80052823498368053</v>
      </c>
      <c r="BX71" s="13">
        <f>'NormalisedData(Primary)'!AB66</f>
        <v>0.99242069628517449</v>
      </c>
      <c r="BY71" s="13">
        <f>'NormalisedData(Primary)'!AC66</f>
        <v>1.0244292103033676</v>
      </c>
      <c r="BZ71" s="13">
        <f>'NormalisedData(Primary)'!AD66</f>
        <v>1.1630091271280774</v>
      </c>
      <c r="CA71" s="13">
        <f>'NormalisedData(Primary)'!AE66</f>
        <v>1.2659770990502237</v>
      </c>
      <c r="CB71" s="13">
        <f>'NormalisedData(Primary)'!AF66</f>
        <v>0.15925479901742978</v>
      </c>
      <c r="CC71" s="13">
        <f>'NormalisedData(Primary)'!AG66</f>
        <v>-8.855804201652788E-2</v>
      </c>
      <c r="CD71" s="13">
        <f>'NormalisedData(Primary)'!AH66</f>
        <v>0.27616933352745465</v>
      </c>
      <c r="CE71" s="13">
        <f>'NormalisedData(Primary)'!CA66</f>
        <v>-0.36334252112821996</v>
      </c>
      <c r="CF71" s="13">
        <f>'NormalisedData(Primary)'!AI66</f>
        <v>1.2311559769440521</v>
      </c>
      <c r="CG71" s="13">
        <f>'NormalisedData(Primary)'!AJ66</f>
        <v>1.4627037023909792</v>
      </c>
      <c r="CH71" s="13">
        <f>'NormalisedData(Primary)'!AK66</f>
        <v>-0.48249360167780952</v>
      </c>
      <c r="CI71" s="13">
        <f>'NormalisedData(Primary)'!AY66</f>
        <v>-1.3837284015324789</v>
      </c>
      <c r="CJ71" s="13">
        <f>'NormalisedData(Primary)'!G66</f>
        <v>3.0137021735295283E-2</v>
      </c>
      <c r="CK71" s="13">
        <f>'NormalisedData(Primary)'!AV66</f>
        <v>1.0572659253303203</v>
      </c>
      <c r="CL71" s="13">
        <f>'NormalisedData(Primary)'!AX66</f>
        <v>-9.2384820045170665E-2</v>
      </c>
      <c r="CM71" s="13">
        <f>'NormalisedData(Primary)'!CB66</f>
        <v>-0.49701142193808334</v>
      </c>
      <c r="CN71" s="13">
        <f>'NormalisedData(Primary)'!CC66</f>
        <v>0.48615721361390535</v>
      </c>
    </row>
    <row r="72" spans="1:92">
      <c r="A72" s="16" t="s">
        <v>19</v>
      </c>
      <c r="B72" s="37">
        <f>'NormalisedData(Secondary)'!G66</f>
        <v>0.46078948087775262</v>
      </c>
      <c r="C72" s="37">
        <f>'NormalisedData(Secondary)'!O66</f>
        <v>1.5190237559349615</v>
      </c>
      <c r="D72" s="37">
        <f>'NormalisedData(Secondary)'!W66</f>
        <v>0.30233668208714409</v>
      </c>
      <c r="E72" s="37">
        <f>'NormalisedData(Secondary)'!AE66</f>
        <v>-0.46288737291379151</v>
      </c>
      <c r="F72" s="37">
        <f>'NormalisedData(Secondary)'!AM66</f>
        <v>-2.3811097853477497E-2</v>
      </c>
      <c r="G72" s="37">
        <f>'NormalisedData(Secondary)'!AU66</f>
        <v>-0.1978266293969993</v>
      </c>
      <c r="H72" s="37">
        <f>'NormalisedData(Secondary)'!BC66</f>
        <v>0.65146644875783721</v>
      </c>
      <c r="I72" s="37">
        <f>'NormalisedData(Secondary)'!BK66</f>
        <v>0.34323599064438426</v>
      </c>
      <c r="J72" s="37">
        <f>'NormalisedData(Primary)'!B67</f>
        <v>0.94222061981097971</v>
      </c>
      <c r="K72" s="37">
        <f>'NormalisedData(Primary)'!BA67</f>
        <v>1.6609196270209614</v>
      </c>
      <c r="L72" s="37">
        <f>'NormalisedData(Secondary)'!BS66</f>
        <v>0.83111140789462012</v>
      </c>
      <c r="M72" s="37">
        <f>'NormalisedData(Secondary)'!G151</f>
        <v>0.86685970548287383</v>
      </c>
      <c r="N72" s="37">
        <f>'NormalisedData(Secondary)'!O151</f>
        <v>0.31998536623937646</v>
      </c>
      <c r="O72" s="37">
        <f>'NormalisedData(Secondary)'!W151</f>
        <v>0.42045070994556544</v>
      </c>
      <c r="P72" s="37">
        <f>'NormalisedData(Secondary)'!AE151</f>
        <v>0.27982716462896623</v>
      </c>
      <c r="Q72" s="37">
        <f>'NormalisedData(Secondary)'!AM151</f>
        <v>0.14036204283583514</v>
      </c>
      <c r="R72" s="37">
        <f>'NormalisedData(Secondary)'!AU151</f>
        <v>0.2873207278963345</v>
      </c>
      <c r="S72" s="37">
        <f>'NormalisedData(Primary)'!S67</f>
        <v>0.31516499167993689</v>
      </c>
      <c r="T72" s="37">
        <f>'NormalisedData(Primary)'!T67</f>
        <v>-1.0725865193865659E-2</v>
      </c>
      <c r="U72" s="37">
        <f>'NormalisedData(Primary)'!U67</f>
        <v>1.7181126687454005</v>
      </c>
      <c r="V72" s="37">
        <f>'NormalisedData(Secondary)'!BC151</f>
        <v>0.84406073708871676</v>
      </c>
      <c r="W72" s="37">
        <f>'NormalisedData(Secondary)'!G235</f>
        <v>0.73019179769676701</v>
      </c>
      <c r="X72" s="37" t="str">
        <f>'NormalisedData(Secondary)'!O235</f>
        <v>N/A</v>
      </c>
      <c r="Y72" s="37">
        <f>'NormalisedData(Secondary)'!W235</f>
        <v>0.32941996522128475</v>
      </c>
      <c r="Z72" s="37">
        <f>'NormalisedData(Primary)'!AL67</f>
        <v>0.96426597998266195</v>
      </c>
      <c r="AA72" s="37">
        <f>'NormalisedData(Primary)'!AM67</f>
        <v>0.94136125122363756</v>
      </c>
      <c r="AB72" s="37">
        <f>'NormalisedData(Primary)'!AN67</f>
        <v>0.91429920087328675</v>
      </c>
      <c r="AC72" s="37">
        <f>'NormalisedData(Primary)'!AO67</f>
        <v>0.18799865581441647</v>
      </c>
      <c r="AD72" s="37">
        <f>'NormalisedData(Primary)'!AP67</f>
        <v>0.61165937228032918</v>
      </c>
      <c r="AE72" s="37">
        <f>'NormalisedData(Secondary)'!AE235</f>
        <v>0.54912605412127713</v>
      </c>
      <c r="AF72" s="37">
        <f>'NormalisedData(Secondary)'!AM235</f>
        <v>0.51813084773231155</v>
      </c>
      <c r="AG72" s="37">
        <f>'NormalisedData(Secondary)'!AU235</f>
        <v>0.93144033471986565</v>
      </c>
      <c r="AH72" s="37">
        <f>'NormalisedData(Secondary)'!BC235</f>
        <v>1.0772342156349095</v>
      </c>
      <c r="AI72" s="37">
        <f>'NormalisedData(Secondary)'!BK235</f>
        <v>0.33694350631581688</v>
      </c>
      <c r="AJ72" s="37">
        <f>'NormalisedData(Primary)'!H67</f>
        <v>0.78943916133174841</v>
      </c>
      <c r="AK72" s="37">
        <f>'NormalisedData(Primary)'!K67</f>
        <v>1.1229625632975384</v>
      </c>
      <c r="AL72" s="37">
        <f>'NormalisedData(Primary)'!L67</f>
        <v>0.77765672711836131</v>
      </c>
      <c r="AM72" s="37">
        <f>'NormalisedData(Primary)'!BV67</f>
        <v>0.96155874061174629</v>
      </c>
      <c r="AN72" s="37">
        <f>'NormalisedData(Primary)'!BW67</f>
        <v>-1.5243793539436012</v>
      </c>
      <c r="AO72" s="37">
        <f>'NormalisedData(Primary)'!BX67</f>
        <v>0.61869128110325111</v>
      </c>
      <c r="AP72" s="37">
        <f>'NormalisedData(Secondary)'!G322</f>
        <v>5.708322481150023E-2</v>
      </c>
      <c r="AQ72" s="37">
        <f>'NormalisedData(Secondary)'!O322</f>
        <v>0.80593874577568614</v>
      </c>
      <c r="AR72" s="37">
        <f>'NormalisedData(Primary)'!C67</f>
        <v>0.18578738980392004</v>
      </c>
      <c r="AS72" s="37">
        <f>'NormalisedData(Primary)'!D67</f>
        <v>-0.34944984267998347</v>
      </c>
      <c r="AT72" s="37">
        <f>'NormalisedData(Primary)'!E67</f>
        <v>1.1813825789783845</v>
      </c>
      <c r="AU72" s="37">
        <f>'NormalisedData(Primary)'!F67</f>
        <v>-0.3191405189529834</v>
      </c>
      <c r="AV72" s="37">
        <f>'NormalisedData(Primary)'!O67</f>
        <v>0.17273416179366285</v>
      </c>
      <c r="AW72" s="37">
        <f>'NormalisedData(Primary)'!P67</f>
        <v>6.1817521737657331E-2</v>
      </c>
      <c r="AX72" s="37">
        <f>'NormalisedData(Primary)'!Q67</f>
        <v>0.1001587165631921</v>
      </c>
      <c r="AY72" s="37">
        <f>'NormalisedData(Primary)'!AQ67</f>
        <v>-0.36837529045655565</v>
      </c>
      <c r="AZ72" s="37">
        <f>'NormalisedData(Primary)'!AR67</f>
        <v>-0.10067912160171522</v>
      </c>
      <c r="BA72" s="37">
        <f>'NormalisedData(Primary)'!AS67</f>
        <v>1.849977130492831E-2</v>
      </c>
      <c r="BB72" s="37">
        <f>'NormalisedData(Primary)'!AT67</f>
        <v>-0.46200051517186763</v>
      </c>
      <c r="BC72" s="37">
        <f>'NormalisedData(Primary)'!BU67</f>
        <v>0.76880371549695969</v>
      </c>
      <c r="BD72" s="37">
        <f>'NormalisedData(Primary)'!N67</f>
        <v>-0.68442581682271353</v>
      </c>
      <c r="BE72" s="37">
        <f>'NormalisedData(Primary)'!AU67</f>
        <v>-8.6782459056922445E-2</v>
      </c>
      <c r="BF72" s="37">
        <f>'NormalisedData(Secondary)'!W322</f>
        <v>0.7273703818143965</v>
      </c>
      <c r="BG72" s="37">
        <f>'NormalisedData(Secondary)'!AE322</f>
        <v>1.1825711291718524E-5</v>
      </c>
      <c r="BH72" s="13">
        <f>'NormalisedData(Secondary)'!AM322</f>
        <v>0.38467576381165391</v>
      </c>
      <c r="BI72" s="13">
        <f>'NormalisedData(Primary)'!AZ67</f>
        <v>0.74277166928694971</v>
      </c>
      <c r="BJ72" s="13">
        <f>'NormalisedData(Primary)'!AW67</f>
        <v>-0.48422039585163507</v>
      </c>
      <c r="BK72" s="13">
        <f>'NormalisedData(Secondary)'!AU322</f>
        <v>0.1226852340568495</v>
      </c>
      <c r="BL72" s="13">
        <f>'NormalisedData(Secondary)'!BC322</f>
        <v>-9.3049919518142354E-3</v>
      </c>
      <c r="BM72" s="13">
        <f>'NormalisedData(Secondary)'!G407</f>
        <v>0.76032020987005311</v>
      </c>
      <c r="BN72" s="13">
        <f>'NormalisedData(Primary)'!R67</f>
        <v>1.3024632092618338</v>
      </c>
      <c r="BO72" s="13">
        <f>'NormalisedData(Primary)'!M67</f>
        <v>-0.36840091622262211</v>
      </c>
      <c r="BP72" s="13">
        <f>'NormalisedData(Primary)'!CD67</f>
        <v>-2.9004551352481502E-2</v>
      </c>
      <c r="BQ72" s="13">
        <f>'NormalisedData(Primary)'!I67</f>
        <v>0.98391331555674</v>
      </c>
      <c r="BR72" s="13">
        <f>'NormalisedData(Primary)'!J67</f>
        <v>1.4850402637946962</v>
      </c>
      <c r="BS72" s="13">
        <f>'NormalisedData(Primary)'!BY67</f>
        <v>0.72052098324064517</v>
      </c>
      <c r="BT72" s="13">
        <f>'NormalisedData(Primary)'!CE67</f>
        <v>0.78967558561772511</v>
      </c>
      <c r="BU72" s="13">
        <f>'NormalisedData(Primary)'!BZ67</f>
        <v>-7.47244563317674E-2</v>
      </c>
      <c r="BV72" s="13">
        <f>'NormalisedData(Secondary)'!O407</f>
        <v>0.41681355290172378</v>
      </c>
      <c r="BW72" s="13">
        <f>'NormalisedData(Secondary)'!W407</f>
        <v>0.10365405433055609</v>
      </c>
      <c r="BX72" s="13">
        <f>'NormalisedData(Primary)'!AB67</f>
        <v>0.99242069628517449</v>
      </c>
      <c r="BY72" s="13">
        <f>'NormalisedData(Primary)'!AC67</f>
        <v>-4.3966918897140113E-2</v>
      </c>
      <c r="BZ72" s="13">
        <f>'NormalisedData(Primary)'!AD67</f>
        <v>1.1630091271280774</v>
      </c>
      <c r="CA72" s="13">
        <f>'NormalisedData(Primary)'!AE67</f>
        <v>-0.4839229866676622</v>
      </c>
      <c r="CB72" s="13">
        <f>'NormalisedData(Primary)'!AF67</f>
        <v>-0.6225414870681345</v>
      </c>
      <c r="CC72" s="13">
        <f>'NormalisedData(Primary)'!AG67</f>
        <v>-8.855804201652788E-2</v>
      </c>
      <c r="CD72" s="13">
        <f>'NormalisedData(Primary)'!AH67</f>
        <v>-0.44543440891524955</v>
      </c>
      <c r="CE72" s="13">
        <f>'NormalisedData(Primary)'!CA67</f>
        <v>0.14533700845128805</v>
      </c>
      <c r="CF72" s="13">
        <f>'NormalisedData(Primary)'!AI67</f>
        <v>0.19596254304299787</v>
      </c>
      <c r="CG72" s="13">
        <f>'NormalisedData(Primary)'!AJ67</f>
        <v>-4.4662708469953495E-2</v>
      </c>
      <c r="CH72" s="13">
        <f>'NormalisedData(Primary)'!AK67</f>
        <v>1.1459223039847972</v>
      </c>
      <c r="CI72" s="13">
        <f>'NormalisedData(Primary)'!AY67</f>
        <v>0.62285472805554032</v>
      </c>
      <c r="CJ72" s="13">
        <f>'NormalisedData(Primary)'!G67</f>
        <v>0.94554905694488545</v>
      </c>
      <c r="CK72" s="13">
        <f>'NormalisedData(Primary)'!AV67</f>
        <v>-0.91597232240599158</v>
      </c>
      <c r="CL72" s="13">
        <f>'NormalisedData(Primary)'!AX67</f>
        <v>0.53121271525973046</v>
      </c>
      <c r="CM72" s="13">
        <f>'NormalisedData(Primary)'!CB67</f>
        <v>6.5780923491805171E-2</v>
      </c>
      <c r="CN72" s="13">
        <f>'NormalisedData(Primary)'!CC67</f>
        <v>-0.42686974853903881</v>
      </c>
    </row>
    <row r="73" spans="1:92">
      <c r="A73" s="16" t="s">
        <v>64</v>
      </c>
      <c r="B73" s="37">
        <f>'NormalisedData(Secondary)'!G67</f>
        <v>0.38520744633417686</v>
      </c>
      <c r="C73" s="37" t="str">
        <f>'NormalisedData(Secondary)'!O67</f>
        <v>N/A</v>
      </c>
      <c r="D73" s="37">
        <f>'NormalisedData(Secondary)'!W67</f>
        <v>2.6826637441813479</v>
      </c>
      <c r="E73" s="37">
        <f>'NormalisedData(Secondary)'!AE67</f>
        <v>0.70909742475697901</v>
      </c>
      <c r="F73" s="37">
        <f>'NormalisedData(Secondary)'!AM67</f>
        <v>-0.13413938063606118</v>
      </c>
      <c r="G73" s="37">
        <f>'NormalisedData(Secondary)'!AU67</f>
        <v>1.4192285053585103</v>
      </c>
      <c r="H73" s="37">
        <f>'NormalisedData(Secondary)'!BC67</f>
        <v>0.65146644875783721</v>
      </c>
      <c r="I73" s="37">
        <f>'NormalisedData(Secondary)'!BK67</f>
        <v>0.34323599064438426</v>
      </c>
      <c r="J73" s="37">
        <f>'NormalisedData(Primary)'!B68</f>
        <v>0.94222061981097971</v>
      </c>
      <c r="K73" s="37">
        <f>'NormalisedData(Primary)'!BA68</f>
        <v>1.6609196270209614</v>
      </c>
      <c r="L73" s="37">
        <f>'NormalisedData(Secondary)'!BS67</f>
        <v>1.4392660226465379</v>
      </c>
      <c r="M73" s="37">
        <f>'NormalisedData(Secondary)'!G152</f>
        <v>1.1165478757656964</v>
      </c>
      <c r="N73" s="37">
        <f>'NormalisedData(Secondary)'!O152</f>
        <v>2.6365139729697535</v>
      </c>
      <c r="O73" s="37">
        <f>'NormalisedData(Secondary)'!W152</f>
        <v>0.43507931186148907</v>
      </c>
      <c r="P73" s="37">
        <f>'NormalisedData(Secondary)'!AE152</f>
        <v>0.30511668253221641</v>
      </c>
      <c r="Q73" s="37">
        <f>'NormalisedData(Secondary)'!AM152</f>
        <v>0.20059123730955267</v>
      </c>
      <c r="R73" s="37">
        <f>'NormalisedData(Secondary)'!AU152</f>
        <v>1.330592198499235</v>
      </c>
      <c r="S73" s="37">
        <f>'NormalisedData(Primary)'!S68</f>
        <v>2.1386195863995714</v>
      </c>
      <c r="T73" s="37">
        <f>'NormalisedData(Primary)'!T68</f>
        <v>1.7268642962123635</v>
      </c>
      <c r="U73" s="37">
        <f>'NormalisedData(Primary)'!U68</f>
        <v>-0.93774851767401624</v>
      </c>
      <c r="V73" s="37" t="str">
        <f>'NormalisedData(Secondary)'!BC152</f>
        <v>N/A</v>
      </c>
      <c r="W73" s="37">
        <f>'NormalisedData(Secondary)'!G236</f>
        <v>1.7154592988031314</v>
      </c>
      <c r="X73" s="37">
        <f>'NormalisedData(Secondary)'!O236</f>
        <v>1.5675287582168473</v>
      </c>
      <c r="Y73" s="37">
        <f>'NormalisedData(Secondary)'!W236</f>
        <v>0.95334240296450679</v>
      </c>
      <c r="Z73" s="37">
        <f>'NormalisedData(Primary)'!AL68</f>
        <v>0.96426597998266195</v>
      </c>
      <c r="AA73" s="37">
        <f>'NormalisedData(Primary)'!AM68</f>
        <v>0.94136125122363756</v>
      </c>
      <c r="AB73" s="37">
        <f>'NormalisedData(Primary)'!AN68</f>
        <v>0.91429920087328675</v>
      </c>
      <c r="AC73" s="37">
        <f>'NormalisedData(Primary)'!AO68</f>
        <v>1.0339926069792902</v>
      </c>
      <c r="AD73" s="37">
        <f>'NormalisedData(Primary)'!AP68</f>
        <v>0.61165937228032918</v>
      </c>
      <c r="AE73" s="37">
        <f>'NormalisedData(Secondary)'!AE236</f>
        <v>1.2503258205548418</v>
      </c>
      <c r="AF73" s="37">
        <f>'NormalisedData(Secondary)'!AM236</f>
        <v>1.4333416675232211</v>
      </c>
      <c r="AG73" s="37">
        <f>'NormalisedData(Secondary)'!AU236</f>
        <v>0.93144033471986565</v>
      </c>
      <c r="AH73" s="37">
        <f>'NormalisedData(Secondary)'!BC236</f>
        <v>1.0772342156349095</v>
      </c>
      <c r="AI73" s="37">
        <f>'NormalisedData(Secondary)'!BK236</f>
        <v>2.0803498358490105</v>
      </c>
      <c r="AJ73" s="37">
        <f>'NormalisedData(Primary)'!H68</f>
        <v>0.78943916133174841</v>
      </c>
      <c r="AK73" s="37">
        <f>'NormalisedData(Primary)'!K68</f>
        <v>1.1229625632975384</v>
      </c>
      <c r="AL73" s="37">
        <f>'NormalisedData(Primary)'!L68</f>
        <v>-0.61439177888356711</v>
      </c>
      <c r="AM73" s="37">
        <f>'NormalisedData(Primary)'!BV68</f>
        <v>0.96155874061174629</v>
      </c>
      <c r="AN73" s="37">
        <f>'NormalisedData(Primary)'!BW68</f>
        <v>0.79227611158910827</v>
      </c>
      <c r="AO73" s="37">
        <f>'NormalisedData(Primary)'!BX68</f>
        <v>0.61869128110325111</v>
      </c>
      <c r="AP73" s="37">
        <f>'NormalisedData(Secondary)'!G323</f>
        <v>-0.22608501328696787</v>
      </c>
      <c r="AQ73" s="37">
        <f>'NormalisedData(Secondary)'!O323</f>
        <v>1.1676117880212609</v>
      </c>
      <c r="AR73" s="37">
        <f>'NormalisedData(Primary)'!C68</f>
        <v>1.0887141042509714</v>
      </c>
      <c r="AS73" s="37">
        <f>'NormalisedData(Primary)'!D68</f>
        <v>1.1247916811261969</v>
      </c>
      <c r="AT73" s="37">
        <f>'NormalisedData(Primary)'!E68</f>
        <v>1.1813825789783845</v>
      </c>
      <c r="AU73" s="37">
        <f>'NormalisedData(Primary)'!F68</f>
        <v>2.0308942115189859</v>
      </c>
      <c r="AV73" s="37">
        <f>'NormalisedData(Primary)'!O68</f>
        <v>-0.41024363425994931</v>
      </c>
      <c r="AW73" s="37">
        <f>'NormalisedData(Primary)'!P68</f>
        <v>0.68771992933143788</v>
      </c>
      <c r="AX73" s="37">
        <f>'NormalisedData(Primary)'!Q68</f>
        <v>1.0362574905961039</v>
      </c>
      <c r="AY73" s="37">
        <f>'NormalisedData(Primary)'!AQ68</f>
        <v>1.1235446358924945</v>
      </c>
      <c r="AZ73" s="37">
        <f>'NormalisedData(Primary)'!AR68</f>
        <v>1.5982810554272266</v>
      </c>
      <c r="BA73" s="37">
        <f>'NormalisedData(Primary)'!AS68</f>
        <v>1.5169812470041146</v>
      </c>
      <c r="BB73" s="37">
        <f>'NormalisedData(Primary)'!AT68</f>
        <v>1.1372320373461355</v>
      </c>
      <c r="BC73" s="37">
        <f>'NormalisedData(Primary)'!BU68</f>
        <v>2.3234873203770299</v>
      </c>
      <c r="BD73" s="37">
        <f>'NormalisedData(Primary)'!N68</f>
        <v>1.069956814906394</v>
      </c>
      <c r="BE73" s="37">
        <f>'NormalisedData(Primary)'!AU68</f>
        <v>-8.6782459056922445E-2</v>
      </c>
      <c r="BF73" s="37">
        <f>'NormalisedData(Secondary)'!W323</f>
        <v>1.4683323951725344</v>
      </c>
      <c r="BG73" s="37">
        <f>'NormalisedData(Secondary)'!AE323</f>
        <v>0.46125350440464674</v>
      </c>
      <c r="BH73" s="13">
        <f>'NormalisedData(Secondary)'!AM323</f>
        <v>1.0831304389770091</v>
      </c>
      <c r="BI73" s="13">
        <f>'NormalisedData(Primary)'!AZ68</f>
        <v>0.74277166928694971</v>
      </c>
      <c r="BJ73" s="13">
        <f>'NormalisedData(Primary)'!AW68</f>
        <v>1.1777224882154171</v>
      </c>
      <c r="BK73" s="13">
        <f>'NormalisedData(Secondary)'!AU323</f>
        <v>0.44053332909256399</v>
      </c>
      <c r="BL73" s="13">
        <f>'NormalisedData(Secondary)'!BC323</f>
        <v>1.4981037042421936</v>
      </c>
      <c r="BM73" s="13">
        <f>'NormalisedData(Secondary)'!G408</f>
        <v>1.7599566822002195</v>
      </c>
      <c r="BN73" s="13">
        <f>'NormalisedData(Primary)'!R68</f>
        <v>1.3024632092618338</v>
      </c>
      <c r="BO73" s="13">
        <f>'NormalisedData(Primary)'!M68</f>
        <v>1.4966287221544026</v>
      </c>
      <c r="BP73" s="13">
        <f>'NormalisedData(Primary)'!CD68</f>
        <v>3.3210211298591306</v>
      </c>
      <c r="BQ73" s="13">
        <f>'NormalisedData(Primary)'!I68</f>
        <v>-0.54284872582440824</v>
      </c>
      <c r="BR73" s="13">
        <f>'NormalisedData(Primary)'!J68</f>
        <v>0.53037152278382005</v>
      </c>
      <c r="BS73" s="13">
        <f>'NormalisedData(Primary)'!BY68</f>
        <v>2.010756232299475</v>
      </c>
      <c r="BT73" s="13">
        <f>'NormalisedData(Primary)'!CE68</f>
        <v>2.3225752518168385</v>
      </c>
      <c r="BU73" s="13">
        <f>'NormalisedData(Primary)'!BZ68</f>
        <v>1.8432032561835967</v>
      </c>
      <c r="BV73" s="13">
        <f>'NormalisedData(Secondary)'!O408</f>
        <v>1.0322030431898088</v>
      </c>
      <c r="BW73" s="13">
        <f>'NormalisedData(Secondary)'!W408</f>
        <v>1.3953430390651795</v>
      </c>
      <c r="BX73" s="13">
        <f>'NormalisedData(Primary)'!AB68</f>
        <v>0.99242069628517449</v>
      </c>
      <c r="BY73" s="13">
        <f>'NormalisedData(Primary)'!AC68</f>
        <v>1.0244292103033676</v>
      </c>
      <c r="BZ73" s="13">
        <f>'NormalisedData(Primary)'!AD68</f>
        <v>1.1630091271280774</v>
      </c>
      <c r="CA73" s="13">
        <f>'NormalisedData(Primary)'!AE68</f>
        <v>1.2659770990502237</v>
      </c>
      <c r="CB73" s="13">
        <f>'NormalisedData(Primary)'!AF68</f>
        <v>1.3319492281457763</v>
      </c>
      <c r="CC73" s="13">
        <f>'NormalisedData(Primary)'!AG68</f>
        <v>1.4708335674049393</v>
      </c>
      <c r="CD73" s="13">
        <f>'NormalisedData(Primary)'!AH68</f>
        <v>1.358574947191511</v>
      </c>
      <c r="CE73" s="13">
        <f>'NormalisedData(Primary)'!CA68</f>
        <v>1.162696067610304</v>
      </c>
      <c r="CF73" s="13">
        <f>'NormalisedData(Primary)'!AI68</f>
        <v>1.2311559769440521</v>
      </c>
      <c r="CG73" s="13">
        <f>'NormalisedData(Primary)'!AJ68</f>
        <v>1.4627037023909792</v>
      </c>
      <c r="CH73" s="13">
        <f>'NormalisedData(Primary)'!AK68</f>
        <v>0.16887276058723319</v>
      </c>
      <c r="CI73" s="13">
        <f>'NormalisedData(Primary)'!AY68</f>
        <v>1.4828189264504057</v>
      </c>
      <c r="CJ73" s="13">
        <f>'NormalisedData(Primary)'!G68</f>
        <v>0.94554905694488545</v>
      </c>
      <c r="CK73" s="13">
        <f>'NormalisedData(Primary)'!AV68</f>
        <v>1.0572659253303203</v>
      </c>
      <c r="CL73" s="13">
        <f>'NormalisedData(Primary)'!AX68</f>
        <v>0.53121271525973046</v>
      </c>
      <c r="CM73" s="13">
        <f>'NormalisedData(Primary)'!CB68</f>
        <v>3.4425349960711364</v>
      </c>
      <c r="CN73" s="13">
        <f>'NormalisedData(Primary)'!CC68</f>
        <v>4.138265062225682</v>
      </c>
    </row>
    <row r="74" spans="1:92">
      <c r="A74" s="16" t="s">
        <v>65</v>
      </c>
      <c r="B74" s="37">
        <f>'NormalisedData(Secondary)'!G68</f>
        <v>0.47968498951364691</v>
      </c>
      <c r="C74" s="37">
        <f>'NormalisedData(Secondary)'!O68</f>
        <v>0.46986792838873159</v>
      </c>
      <c r="D74" s="37">
        <f>'NormalisedData(Secondary)'!W68</f>
        <v>3.1972873482600939</v>
      </c>
      <c r="E74" s="37">
        <f>'NormalisedData(Secondary)'!AE68</f>
        <v>-0.33266683983926149</v>
      </c>
      <c r="F74" s="37">
        <f>'NormalisedData(Secondary)'!AM68</f>
        <v>0.85082948478432219</v>
      </c>
      <c r="G74" s="37">
        <f>'NormalisedData(Secondary)'!AU68</f>
        <v>2.4423536980728882</v>
      </c>
      <c r="H74" s="37">
        <f>'NormalisedData(Secondary)'!BC68</f>
        <v>0.65146644875783721</v>
      </c>
      <c r="I74" s="37">
        <f>'NormalisedData(Secondary)'!BK68</f>
        <v>0.34323599064438426</v>
      </c>
      <c r="J74" s="37">
        <f>'NormalisedData(Primary)'!B69</f>
        <v>0.94222061981097971</v>
      </c>
      <c r="K74" s="37">
        <f>'NormalisedData(Primary)'!BA69</f>
        <v>-6.8315460237366024E-2</v>
      </c>
      <c r="L74" s="37">
        <f>'NormalisedData(Secondary)'!BS68</f>
        <v>2.181120579573383</v>
      </c>
      <c r="M74" s="37">
        <f>'NormalisedData(Secondary)'!G153</f>
        <v>1.0627989545697853</v>
      </c>
      <c r="N74" s="37">
        <f>'NormalisedData(Secondary)'!O153</f>
        <v>1.0428289244750724</v>
      </c>
      <c r="O74" s="37">
        <f>'NormalisedData(Secondary)'!W153</f>
        <v>0.44120473964571116</v>
      </c>
      <c r="P74" s="37">
        <f>'NormalisedData(Secondary)'!AE153</f>
        <v>0.30514908930238183</v>
      </c>
      <c r="Q74" s="37">
        <f>'NormalisedData(Secondary)'!AM153</f>
        <v>0.16934557538774148</v>
      </c>
      <c r="R74" s="37">
        <f>'NormalisedData(Secondary)'!AU153</f>
        <v>1.4108438500840739</v>
      </c>
      <c r="S74" s="37">
        <f>'NormalisedData(Primary)'!S69</f>
        <v>-0.41421684620791682</v>
      </c>
      <c r="T74" s="37">
        <f>'NormalisedData(Primary)'!T69</f>
        <v>-1.0725865193865659E-2</v>
      </c>
      <c r="U74" s="37">
        <f>'NormalisedData(Primary)'!U69</f>
        <v>-0.14099016174819129</v>
      </c>
      <c r="V74" s="37" t="str">
        <f>'NormalisedData(Secondary)'!BC153</f>
        <v>N/A</v>
      </c>
      <c r="W74" s="37">
        <f>'NormalisedData(Secondary)'!G237</f>
        <v>2.8755532795161409</v>
      </c>
      <c r="X74" s="37" t="str">
        <f>'NormalisedData(Secondary)'!O237</f>
        <v>N/A</v>
      </c>
      <c r="Y74" s="37">
        <f>'NormalisedData(Secondary)'!W237</f>
        <v>-0.36140296574981429</v>
      </c>
      <c r="Z74" s="37">
        <f>'NormalisedData(Primary)'!AL69</f>
        <v>0.96426597998266195</v>
      </c>
      <c r="AA74" s="37">
        <f>'NormalisedData(Primary)'!AM69</f>
        <v>0.94136125122363756</v>
      </c>
      <c r="AB74" s="37">
        <f>'NormalisedData(Primary)'!AN69</f>
        <v>0.91429920087328675</v>
      </c>
      <c r="AC74" s="37">
        <f>'NormalisedData(Primary)'!AO69</f>
        <v>1.0339926069792902</v>
      </c>
      <c r="AD74" s="37">
        <f>'NormalisedData(Primary)'!AP69</f>
        <v>-1.5613410292418928</v>
      </c>
      <c r="AE74" s="37">
        <f>'NormalisedData(Secondary)'!AE237</f>
        <v>1.206150857452106</v>
      </c>
      <c r="AF74" s="37">
        <f>'NormalisedData(Secondary)'!AM237</f>
        <v>1.2372250632823121</v>
      </c>
      <c r="AG74" s="37">
        <f>'NormalisedData(Secondary)'!AU237</f>
        <v>0.93144033471986565</v>
      </c>
      <c r="AH74" s="37">
        <f>'NormalisedData(Secondary)'!BC237</f>
        <v>1.0772342156349095</v>
      </c>
      <c r="AI74" s="37">
        <f>'NormalisedData(Secondary)'!BK237</f>
        <v>1.2112643983039351</v>
      </c>
      <c r="AJ74" s="37">
        <f>'NormalisedData(Primary)'!H69</f>
        <v>0.78943916133174841</v>
      </c>
      <c r="AK74" s="37">
        <f>'NormalisedData(Primary)'!K69</f>
        <v>-0.4562035413396251</v>
      </c>
      <c r="AL74" s="37">
        <f>'NormalisedData(Primary)'!L69</f>
        <v>0.77765672711836131</v>
      </c>
      <c r="AM74" s="37">
        <f>'NormalisedData(Primary)'!BV69</f>
        <v>-0.17751853672832227</v>
      </c>
      <c r="AN74" s="37">
        <f>'NormalisedData(Primary)'!BW69</f>
        <v>0.79227611158910827</v>
      </c>
      <c r="AO74" s="37">
        <f>'NormalisedData(Primary)'!BX69</f>
        <v>0.61869128110325111</v>
      </c>
      <c r="AP74" s="37">
        <f>'NormalisedData(Secondary)'!G324</f>
        <v>0.63529263231307209</v>
      </c>
      <c r="AQ74" s="37">
        <f>'NormalisedData(Secondary)'!O324</f>
        <v>0.44383970465820871</v>
      </c>
      <c r="AR74" s="37">
        <f>'NormalisedData(Primary)'!C69</f>
        <v>1.0887141042509714</v>
      </c>
      <c r="AS74" s="37">
        <f>'NormalisedData(Primary)'!D69</f>
        <v>0.24024676684248866</v>
      </c>
      <c r="AT74" s="37">
        <f>'NormalisedData(Primary)'!E69</f>
        <v>1.1813825789783845</v>
      </c>
      <c r="AU74" s="37">
        <f>'NormalisedData(Primary)'!F69</f>
        <v>-1.3262982605838272</v>
      </c>
      <c r="AV74" s="37">
        <f>'NormalisedData(Primary)'!O69</f>
        <v>-0.41024363425994931</v>
      </c>
      <c r="AW74" s="37">
        <f>'NormalisedData(Primary)'!P69</f>
        <v>6.1817521737657331E-2</v>
      </c>
      <c r="AX74" s="37">
        <f>'NormalisedData(Primary)'!Q69</f>
        <v>1.0362574905961039</v>
      </c>
      <c r="AY74" s="37">
        <f>'NormalisedData(Primary)'!AQ69</f>
        <v>0.22839268008306443</v>
      </c>
      <c r="AZ74" s="37">
        <f>'NormalisedData(Primary)'!AR69</f>
        <v>0.57890494920986146</v>
      </c>
      <c r="BA74" s="37">
        <f>'NormalisedData(Primary)'!AS69</f>
        <v>0.61789236158460281</v>
      </c>
      <c r="BB74" s="37">
        <f>'NormalisedData(Primary)'!AT69</f>
        <v>0.17769250583533364</v>
      </c>
      <c r="BC74" s="37">
        <f>'NormalisedData(Primary)'!BU69</f>
        <v>0.44628956342077492</v>
      </c>
      <c r="BD74" s="37">
        <f>'NormalisedData(Primary)'!N69</f>
        <v>1.069956814906394</v>
      </c>
      <c r="BE74" s="37">
        <f>'NormalisedData(Primary)'!AU69</f>
        <v>0.52446790473531313</v>
      </c>
      <c r="BF74" s="37">
        <f>'NormalisedData(Secondary)'!W324</f>
        <v>1.1719475898292793</v>
      </c>
      <c r="BG74" s="37">
        <f>'NormalisedData(Secondary)'!AE324</f>
        <v>-0.50477695319375504</v>
      </c>
      <c r="BH74" s="13">
        <f>'NormalisedData(Secondary)'!AM324</f>
        <v>0.44162969198012192</v>
      </c>
      <c r="BI74" s="13">
        <f>'NormalisedData(Primary)'!AZ69</f>
        <v>0.74277166928694971</v>
      </c>
      <c r="BJ74" s="13">
        <f>'NormalisedData(Primary)'!AW69</f>
        <v>1.1777224882154171</v>
      </c>
      <c r="BK74" s="13">
        <f>'NormalisedData(Secondary)'!AU324</f>
        <v>1.7985483077992097</v>
      </c>
      <c r="BL74" s="13">
        <f>'NormalisedData(Secondary)'!BC324</f>
        <v>0.89514022576458996</v>
      </c>
      <c r="BM74" s="13">
        <f>'NormalisedData(Secondary)'!G409</f>
        <v>2.1931324868766247</v>
      </c>
      <c r="BN74" s="13">
        <f>'NormalisedData(Primary)'!R69</f>
        <v>-7.2123369893977787E-2</v>
      </c>
      <c r="BO74" s="13">
        <f>'NormalisedData(Primary)'!M69</f>
        <v>-0.36840091622262211</v>
      </c>
      <c r="BP74" s="13">
        <f>'NormalisedData(Primary)'!CD69</f>
        <v>0.5293330621827872</v>
      </c>
      <c r="BQ74" s="13">
        <f>'NormalisedData(Primary)'!I69</f>
        <v>6.7856090728051058E-2</v>
      </c>
      <c r="BR74" s="13">
        <f>'NormalisedData(Primary)'!J69</f>
        <v>1.4850402637946962</v>
      </c>
      <c r="BS74" s="13">
        <f>'NormalisedData(Primary)'!BY69</f>
        <v>-0.56971426581818474</v>
      </c>
      <c r="BT74" s="13">
        <f>'NormalisedData(Primary)'!CE69</f>
        <v>0.78967558561772511</v>
      </c>
      <c r="BU74" s="13">
        <f>'NormalisedData(Primary)'!BZ69</f>
        <v>-7.47244563317674E-2</v>
      </c>
      <c r="BV74" s="13">
        <f>'NormalisedData(Secondary)'!O409</f>
        <v>-0.11071087986965839</v>
      </c>
      <c r="BW74" s="13">
        <f>'NormalisedData(Secondary)'!W409</f>
        <v>0.87866744517132966</v>
      </c>
      <c r="BX74" s="13">
        <f>'NormalisedData(Primary)'!AB69</f>
        <v>0.99242069628517449</v>
      </c>
      <c r="BY74" s="13">
        <f>'NormalisedData(Primary)'!AC69</f>
        <v>1.0244292103033676</v>
      </c>
      <c r="BZ74" s="13">
        <f>'NormalisedData(Primary)'!AD69</f>
        <v>1.1630091271280774</v>
      </c>
      <c r="CA74" s="13">
        <f>'NormalisedData(Primary)'!AE69</f>
        <v>1.2659770990502237</v>
      </c>
      <c r="CB74" s="13">
        <f>'NormalisedData(Primary)'!AF69</f>
        <v>1.3319492281457763</v>
      </c>
      <c r="CC74" s="13">
        <f>'NormalisedData(Primary)'!AG69</f>
        <v>1.4708335674049393</v>
      </c>
      <c r="CD74" s="13">
        <f>'NormalisedData(Primary)'!AH69</f>
        <v>1.358574947191511</v>
      </c>
      <c r="CE74" s="13">
        <f>'NormalisedData(Primary)'!CA69</f>
        <v>0.14533700845128805</v>
      </c>
      <c r="CF74" s="13">
        <f>'NormalisedData(Primary)'!AI69</f>
        <v>1.2311559769440521</v>
      </c>
      <c r="CG74" s="13">
        <f>'NormalisedData(Primary)'!AJ69</f>
        <v>1.4627037023909792</v>
      </c>
      <c r="CH74" s="13">
        <f>'NormalisedData(Primary)'!AK69</f>
        <v>0.16887276058723319</v>
      </c>
      <c r="CI74" s="13">
        <f>'NormalisedData(Primary)'!AY69</f>
        <v>4.9545262458963402E-2</v>
      </c>
      <c r="CJ74" s="13">
        <f>'NormalisedData(Primary)'!G69</f>
        <v>3.0137021735295283E-2</v>
      </c>
      <c r="CK74" s="13">
        <f>'NormalisedData(Primary)'!AV69</f>
        <v>1.0572659253303203</v>
      </c>
      <c r="CL74" s="13">
        <f>'NormalisedData(Primary)'!AX69</f>
        <v>-0.71598235535007182</v>
      </c>
      <c r="CM74" s="13">
        <f>'NormalisedData(Primary)'!CB69</f>
        <v>0.62857326892169374</v>
      </c>
      <c r="CN74" s="13">
        <f>'NormalisedData(Primary)'!CC69</f>
        <v>-0.42686974853903881</v>
      </c>
    </row>
    <row r="75" spans="1:92">
      <c r="A75" s="16" t="s">
        <v>66</v>
      </c>
      <c r="B75" s="37">
        <f>'NormalisedData(Secondary)'!G69</f>
        <v>-0.93747815817840341</v>
      </c>
      <c r="C75" s="37">
        <f>'NormalisedData(Secondary)'!O69</f>
        <v>-0.97212102050431115</v>
      </c>
      <c r="D75" s="37">
        <f>'NormalisedData(Secondary)'!W69</f>
        <v>-0.65895731880198949</v>
      </c>
      <c r="E75" s="37">
        <f>'NormalisedData(Secondary)'!AE69</f>
        <v>-0.5597714495212418</v>
      </c>
      <c r="F75" s="37" t="str">
        <f>'NormalisedData(Secondary)'!AM69</f>
        <v>N/A</v>
      </c>
      <c r="G75" s="37">
        <f>'NormalisedData(Secondary)'!AU69</f>
        <v>-0.58786244717707359</v>
      </c>
      <c r="H75" s="37">
        <f>'NormalisedData(Secondary)'!BC69</f>
        <v>-2.2631484775241777</v>
      </c>
      <c r="I75" s="37">
        <f>'NormalisedData(Secondary)'!BK69</f>
        <v>0.34323599064438426</v>
      </c>
      <c r="J75" s="37">
        <f>'NormalisedData(Primary)'!B70</f>
        <v>-1.8431761029879019</v>
      </c>
      <c r="K75" s="37">
        <f>'NormalisedData(Primary)'!BA70</f>
        <v>-6.8315460237366024E-2</v>
      </c>
      <c r="L75" s="37">
        <f>'NormalisedData(Secondary)'!BS69</f>
        <v>-1.0287402365001721</v>
      </c>
      <c r="M75" s="37">
        <f>'NormalisedData(Secondary)'!G154</f>
        <v>-1.4506960511735427</v>
      </c>
      <c r="N75" s="37">
        <f>'NormalisedData(Secondary)'!O154</f>
        <v>-0.8727215452897682</v>
      </c>
      <c r="O75" s="37">
        <f>'NormalisedData(Secondary)'!W154</f>
        <v>-0.6145165510925491</v>
      </c>
      <c r="P75" s="37">
        <f>'NormalisedData(Secondary)'!AE154</f>
        <v>1.5612134536606774E-2</v>
      </c>
      <c r="Q75" s="37">
        <f>'NormalisedData(Secondary)'!AM154</f>
        <v>5.7331038759108784E-2</v>
      </c>
      <c r="R75" s="37">
        <f>'NormalisedData(Secondary)'!AU154</f>
        <v>-1.3177123038004355</v>
      </c>
      <c r="S75" s="37">
        <f>'NormalisedData(Primary)'!S70</f>
        <v>-1.5082896030396975</v>
      </c>
      <c r="T75" s="37">
        <f>'NormalisedData(Primary)'!T70</f>
        <v>0.85806921550924886</v>
      </c>
      <c r="U75" s="37">
        <f>'NormalisedData(Primary)'!U70</f>
        <v>-0.93774851767401624</v>
      </c>
      <c r="V75" s="37">
        <f>'NormalisedData(Secondary)'!BC154</f>
        <v>-0.45886308218486488</v>
      </c>
      <c r="W75" s="37" t="str">
        <f>'NormalisedData(Secondary)'!G238</f>
        <v>N/A</v>
      </c>
      <c r="X75" s="37" t="str">
        <f>'NormalisedData(Secondary)'!O238</f>
        <v>N/A</v>
      </c>
      <c r="Y75" s="37">
        <f>'NormalisedData(Secondary)'!W238</f>
        <v>-0.56427419115975297</v>
      </c>
      <c r="Z75" s="37">
        <f>'NormalisedData(Primary)'!AL70</f>
        <v>0.1883830888045597</v>
      </c>
      <c r="AA75" s="37">
        <f>'NormalisedData(Primary)'!AM70</f>
        <v>0.94136125122363756</v>
      </c>
      <c r="AB75" s="37">
        <f>'NormalisedData(Primary)'!AN70</f>
        <v>-0.65473120740502333</v>
      </c>
      <c r="AC75" s="37">
        <f>'NormalisedData(Primary)'!AO70</f>
        <v>1.0339926069792902</v>
      </c>
      <c r="AD75" s="37">
        <f>'NormalisedData(Primary)'!AP70</f>
        <v>0.61165937228032918</v>
      </c>
      <c r="AE75" s="37">
        <f>'NormalisedData(Secondary)'!AE238</f>
        <v>0.12355317014562667</v>
      </c>
      <c r="AF75" s="37">
        <f>'NormalisedData(Secondary)'!AM238</f>
        <v>-0.9574131270326236</v>
      </c>
      <c r="AG75" s="37">
        <f>'NormalisedData(Secondary)'!AU238</f>
        <v>-7.4515226777589372E-2</v>
      </c>
      <c r="AH75" s="37">
        <f>'NormalisedData(Secondary)'!BC238</f>
        <v>-7.0870672081244104E-2</v>
      </c>
      <c r="AI75" s="37">
        <f>'NormalisedData(Secondary)'!BK238</f>
        <v>0.33694350631581688</v>
      </c>
      <c r="AJ75" s="37">
        <f>'NormalisedData(Primary)'!H70</f>
        <v>0.78943916133174841</v>
      </c>
      <c r="AK75" s="37">
        <f>'NormalisedData(Primary)'!K70</f>
        <v>-0.4562035413396251</v>
      </c>
      <c r="AL75" s="37">
        <f>'NormalisedData(Primary)'!L70</f>
        <v>8.1632474117397089E-2</v>
      </c>
      <c r="AM75" s="37">
        <f>'NormalisedData(Primary)'!BV70</f>
        <v>-0.55721096250834512</v>
      </c>
      <c r="AN75" s="37">
        <f>'NormalisedData(Primary)'!BW70</f>
        <v>-0.36605162117724649</v>
      </c>
      <c r="AO75" s="37">
        <f>'NormalisedData(Primary)'!BX70</f>
        <v>-8.7075069192309576E-2</v>
      </c>
      <c r="AP75" s="37">
        <f>'NormalisedData(Secondary)'!G325</f>
        <v>-0.33919687334366438</v>
      </c>
      <c r="AQ75" s="37">
        <f>'NormalisedData(Secondary)'!O325</f>
        <v>-0.92063468204682775</v>
      </c>
      <c r="AR75" s="37">
        <f>'NormalisedData(Primary)'!C70</f>
        <v>-0.4161637531607808</v>
      </c>
      <c r="AS75" s="37">
        <f>'NormalisedData(Primary)'!D70</f>
        <v>-0.93914645220245563</v>
      </c>
      <c r="AT75" s="37">
        <f>'NormalisedData(Primary)'!E70</f>
        <v>-0.36203659678369843</v>
      </c>
      <c r="AU75" s="37">
        <f>'NormalisedData(Primary)'!F70</f>
        <v>0.35229797546757918</v>
      </c>
      <c r="AV75" s="37">
        <f>'NormalisedData(Primary)'!O70</f>
        <v>-0.41024363425994931</v>
      </c>
      <c r="AW75" s="37">
        <f>'NormalisedData(Primary)'!P70</f>
        <v>-0.56408488585612315</v>
      </c>
      <c r="AX75" s="37">
        <f>'NormalisedData(Primary)'!Q70</f>
        <v>-0.52390713279208245</v>
      </c>
      <c r="AY75" s="37">
        <f>'NormalisedData(Primary)'!AQ70</f>
        <v>-0.36837529045655565</v>
      </c>
      <c r="AZ75" s="37">
        <f>'NormalisedData(Primary)'!AR70</f>
        <v>-0.10067912160171522</v>
      </c>
      <c r="BA75" s="37">
        <f>'NormalisedData(Primary)'!AS70</f>
        <v>1.849977130492831E-2</v>
      </c>
      <c r="BB75" s="37">
        <f>'NormalisedData(Primary)'!AT70</f>
        <v>-0.46200051517186763</v>
      </c>
      <c r="BC75" s="37">
        <f>'NormalisedData(Primary)'!BU70</f>
        <v>-0.64116200063097628</v>
      </c>
      <c r="BD75" s="37">
        <f>'NormalisedData(Primary)'!N70</f>
        <v>-0.68442581682271353</v>
      </c>
      <c r="BE75" s="37">
        <f>'NormalisedData(Primary)'!AU70</f>
        <v>-8.6782459056922445E-2</v>
      </c>
      <c r="BF75" s="37">
        <f>'NormalisedData(Secondary)'!W325</f>
        <v>-1.2570505062973072</v>
      </c>
      <c r="BG75" s="37">
        <f>'NormalisedData(Secondary)'!AE325</f>
        <v>-1.5407211601645854</v>
      </c>
      <c r="BH75" s="13">
        <f>'NormalisedData(Secondary)'!AM325</f>
        <v>-1.4202389606557975</v>
      </c>
      <c r="BI75" s="13">
        <f>'NormalisedData(Primary)'!AZ70</f>
        <v>-2.309051058870299</v>
      </c>
      <c r="BJ75" s="13">
        <f>'NormalisedData(Primary)'!AW70</f>
        <v>0.18055675777518584</v>
      </c>
      <c r="BK75" s="13" t="str">
        <f>'NormalisedData(Secondary)'!AU325</f>
        <v>N/A</v>
      </c>
      <c r="BL75" s="13">
        <f>'NormalisedData(Secondary)'!BC325</f>
        <v>-1.3659728185264219</v>
      </c>
      <c r="BM75" s="13">
        <f>'NormalisedData(Secondary)'!G410</f>
        <v>-1.1556496954294326</v>
      </c>
      <c r="BN75" s="13">
        <f>'NormalisedData(Primary)'!R70</f>
        <v>-7.2123369893977787E-2</v>
      </c>
      <c r="BO75" s="13">
        <f>'NormalisedData(Primary)'!M70</f>
        <v>-0.36840091622262211</v>
      </c>
      <c r="BP75" s="13">
        <f>'NormalisedData(Primary)'!CD70</f>
        <v>-0.58734216488775026</v>
      </c>
      <c r="BQ75" s="13">
        <f>'NormalisedData(Primary)'!I70</f>
        <v>-0.54284872582440824</v>
      </c>
      <c r="BR75" s="13">
        <f>'NormalisedData(Primary)'!J70</f>
        <v>-0.74252013189734789</v>
      </c>
      <c r="BS75" s="13">
        <f>'NormalisedData(Primary)'!BY70</f>
        <v>-0.56971426581818474</v>
      </c>
      <c r="BT75" s="13">
        <f>'NormalisedData(Primary)'!CE70</f>
        <v>-0.74322408058138845</v>
      </c>
      <c r="BU75" s="13">
        <f>'NormalisedData(Primary)'!BZ70</f>
        <v>-0.71403369383688886</v>
      </c>
      <c r="BV75" s="13">
        <f>'NormalisedData(Secondary)'!O410</f>
        <v>-0.9900296303790177</v>
      </c>
      <c r="BW75" s="13">
        <f>'NormalisedData(Secondary)'!W410</f>
        <v>-0.92969713345714244</v>
      </c>
      <c r="BX75" s="13">
        <f>'NormalisedData(Primary)'!AB70</f>
        <v>-0.75510270369524135</v>
      </c>
      <c r="BY75" s="13">
        <f>'NormalisedData(Primary)'!AC70</f>
        <v>1.0244292103033676</v>
      </c>
      <c r="BZ75" s="13">
        <f>'NormalisedData(Primary)'!AD70</f>
        <v>-0.89127802265890044</v>
      </c>
      <c r="CA75" s="13">
        <f>'NormalisedData(Primary)'!AE70</f>
        <v>-0.4839229866676622</v>
      </c>
      <c r="CB75" s="13">
        <f>'NormalisedData(Primary)'!AF70</f>
        <v>-0.6225414870681345</v>
      </c>
      <c r="CC75" s="13">
        <f>'NormalisedData(Primary)'!AG70</f>
        <v>-0.71231468578511481</v>
      </c>
      <c r="CD75" s="13">
        <f>'NormalisedData(Primary)'!AH70</f>
        <v>-0.44543440891524955</v>
      </c>
      <c r="CE75" s="13">
        <f>'NormalisedData(Primary)'!CA70</f>
        <v>-0.87202205070772798</v>
      </c>
      <c r="CF75" s="13">
        <f>'NormalisedData(Primary)'!AI70</f>
        <v>-0.49416641289103824</v>
      </c>
      <c r="CG75" s="13">
        <f>'NormalisedData(Primary)'!AJ70</f>
        <v>-0.64760927281432656</v>
      </c>
      <c r="CH75" s="13">
        <f>'NormalisedData(Primary)'!AK70</f>
        <v>-0.48249360167780952</v>
      </c>
      <c r="CI75" s="13">
        <f>'NormalisedData(Primary)'!AY70</f>
        <v>4.9545262458963402E-2</v>
      </c>
      <c r="CJ75" s="13">
        <f>'NormalisedData(Primary)'!G70</f>
        <v>-0.58013766840443148</v>
      </c>
      <c r="CK75" s="13">
        <f>'NormalisedData(Primary)'!AV70</f>
        <v>-0.1266770233114668</v>
      </c>
      <c r="CL75" s="13">
        <f>'NormalisedData(Primary)'!AX70</f>
        <v>1.4666090182170821</v>
      </c>
      <c r="CM75" s="13">
        <f>'NormalisedData(Primary)'!CB70</f>
        <v>-0.49701142193808334</v>
      </c>
      <c r="CN75" s="13">
        <f>'NormalisedData(Primary)'!CC70</f>
        <v>-0.42686974853903881</v>
      </c>
    </row>
    <row r="76" spans="1:92">
      <c r="A76" s="16" t="s">
        <v>67</v>
      </c>
      <c r="B76" s="37">
        <f>'NormalisedData(Secondary)'!G70</f>
        <v>0.47968498951364691</v>
      </c>
      <c r="C76" s="37">
        <f>'NormalisedData(Secondary)'!O70</f>
        <v>-0.36073920752920896</v>
      </c>
      <c r="D76" s="37">
        <f>'NormalisedData(Secondary)'!W70</f>
        <v>-0.37350558718267873</v>
      </c>
      <c r="E76" s="37">
        <f>'NormalisedData(Secondary)'!AE70</f>
        <v>0.70909742475697901</v>
      </c>
      <c r="F76" s="37">
        <f>'NormalisedData(Secondary)'!AM70</f>
        <v>-0.56840263210961561</v>
      </c>
      <c r="G76" s="37">
        <f>'NormalisedData(Secondary)'!AU70</f>
        <v>-0.56286976887771378</v>
      </c>
      <c r="H76" s="37">
        <f>'NormalisedData(Secondary)'!BC70</f>
        <v>0.23069457559740564</v>
      </c>
      <c r="I76" s="37">
        <f>'NormalisedData(Secondary)'!BK70</f>
        <v>0.34323599064438426</v>
      </c>
      <c r="J76" s="37">
        <f>'NormalisedData(Primary)'!B71</f>
        <v>0.94222061981097971</v>
      </c>
      <c r="K76" s="37">
        <f>'NormalisedData(Primary)'!BA71</f>
        <v>-6.8315460237366024E-2</v>
      </c>
      <c r="L76" s="37">
        <f>'NormalisedData(Secondary)'!BS70</f>
        <v>-0.55116182905060396</v>
      </c>
      <c r="M76" s="37">
        <f>'NormalisedData(Secondary)'!G155</f>
        <v>-0.48370409620347143</v>
      </c>
      <c r="N76" s="37">
        <f>'NormalisedData(Secondary)'!O155</f>
        <v>-0.66004972020752228</v>
      </c>
      <c r="O76" s="37">
        <f>'NormalisedData(Secondary)'!W155</f>
        <v>0.32906443283007997</v>
      </c>
      <c r="P76" s="37">
        <f>'NormalisedData(Secondary)'!AE155</f>
        <v>0.24775820419585301</v>
      </c>
      <c r="Q76" s="37">
        <f>'NormalisedData(Secondary)'!AM155</f>
        <v>0.20384304827879093</v>
      </c>
      <c r="R76" s="37">
        <f>'NormalisedData(Secondary)'!AU155</f>
        <v>-0.113937530027858</v>
      </c>
      <c r="S76" s="37">
        <f>'NormalisedData(Primary)'!S71</f>
        <v>0.31516499167993689</v>
      </c>
      <c r="T76" s="37">
        <f>'NormalisedData(Primary)'!T71</f>
        <v>0.85806921550924886</v>
      </c>
      <c r="U76" s="37">
        <f>'NormalisedData(Primary)'!U71</f>
        <v>-0.14099016174819129</v>
      </c>
      <c r="V76" s="37" t="str">
        <f>'NormalisedData(Secondary)'!BC155</f>
        <v>N/A</v>
      </c>
      <c r="W76" s="37">
        <f>'NormalisedData(Secondary)'!G239</f>
        <v>-0.77830749107702313</v>
      </c>
      <c r="X76" s="37">
        <f>'NormalisedData(Secondary)'!O239</f>
        <v>-1.9599687025209132</v>
      </c>
      <c r="Y76" s="37">
        <f>'NormalisedData(Secondary)'!W239</f>
        <v>0.60835283248129468</v>
      </c>
      <c r="Z76" s="37">
        <f>'NormalisedData(Primary)'!AL71</f>
        <v>-0.32887217198084173</v>
      </c>
      <c r="AA76" s="37">
        <f>'NormalisedData(Primary)'!AM71</f>
        <v>-0.4105937372358418</v>
      </c>
      <c r="AB76" s="37">
        <f>'NormalisedData(Primary)'!AN71</f>
        <v>-0.65473120740502333</v>
      </c>
      <c r="AC76" s="37">
        <f>'NormalisedData(Primary)'!AO71</f>
        <v>0.18799865581441647</v>
      </c>
      <c r="AD76" s="37">
        <f>'NormalisedData(Primary)'!AP71</f>
        <v>1.480859532889218</v>
      </c>
      <c r="AE76" s="37">
        <f>'NormalisedData(Secondary)'!AE239</f>
        <v>-0.57702441370902613</v>
      </c>
      <c r="AF76" s="37">
        <f>'NormalisedData(Secondary)'!AM239</f>
        <v>7.9203209669324773E-2</v>
      </c>
      <c r="AG76" s="37">
        <f>'NormalisedData(Secondary)'!AU239</f>
        <v>-0.57749300752631683</v>
      </c>
      <c r="AH76" s="37">
        <f>'NormalisedData(Secondary)'!BC239</f>
        <v>-0.64492311593932083</v>
      </c>
      <c r="AI76" s="37">
        <f>'NormalisedData(Secondary)'!BK239</f>
        <v>4.8993511948472138E-2</v>
      </c>
      <c r="AJ76" s="37">
        <f>'NormalisedData(Primary)'!H71</f>
        <v>-1.4047373311932585</v>
      </c>
      <c r="AK76" s="37">
        <f>'NormalisedData(Primary)'!K71</f>
        <v>-1.0878699831944905</v>
      </c>
      <c r="AL76" s="37">
        <f>'NormalisedData(Primary)'!L71</f>
        <v>-0.61439177888356711</v>
      </c>
      <c r="AM76" s="37">
        <f>'NormalisedData(Primary)'!BV71</f>
        <v>0.20217388905170058</v>
      </c>
      <c r="AN76" s="37">
        <f>'NormalisedData(Primary)'!BW71</f>
        <v>2.0057623078205113E-2</v>
      </c>
      <c r="AO76" s="37">
        <f>'NormalisedData(Primary)'!BX71</f>
        <v>0.26580810595547072</v>
      </c>
      <c r="AP76" s="37">
        <f>'NormalisedData(Secondary)'!G326</f>
        <v>-0.66180374559500255</v>
      </c>
      <c r="AQ76" s="37">
        <f>'NormalisedData(Secondary)'!O326</f>
        <v>-0.25224245203115414</v>
      </c>
      <c r="AR76" s="37">
        <f>'NormalisedData(Primary)'!C71</f>
        <v>-0.4161637531607808</v>
      </c>
      <c r="AS76" s="37">
        <f>'NormalisedData(Primary)'!D71</f>
        <v>-0.93914645220245563</v>
      </c>
      <c r="AT76" s="37">
        <f>'NormalisedData(Primary)'!E71</f>
        <v>-0.36203659678369843</v>
      </c>
      <c r="AU76" s="37">
        <f>'NormalisedData(Primary)'!F71</f>
        <v>-0.3191405189529834</v>
      </c>
      <c r="AV76" s="37">
        <f>'NormalisedData(Primary)'!O71</f>
        <v>0.75571195784727496</v>
      </c>
      <c r="AW76" s="37">
        <f>'NormalisedData(Primary)'!P71</f>
        <v>-0.56408488585612315</v>
      </c>
      <c r="AX76" s="37">
        <f>'NormalisedData(Primary)'!Q71</f>
        <v>0.1001587165631921</v>
      </c>
      <c r="AY76" s="37">
        <f>'NormalisedData(Primary)'!AQ71</f>
        <v>-0.36837529045655565</v>
      </c>
      <c r="AZ76" s="37">
        <f>'NormalisedData(Primary)'!AR71</f>
        <v>-0.10067912160171522</v>
      </c>
      <c r="BA76" s="37">
        <f>'NormalisedData(Primary)'!AS71</f>
        <v>1.849977130492831E-2</v>
      </c>
      <c r="BB76" s="37">
        <f>'NormalisedData(Primary)'!AT71</f>
        <v>-0.46200051517186763</v>
      </c>
      <c r="BC76" s="37">
        <f>'NormalisedData(Primary)'!BU71</f>
        <v>0.31811086195459881</v>
      </c>
      <c r="BD76" s="37">
        <f>'NormalisedData(Primary)'!N71</f>
        <v>-1.3861788695143566</v>
      </c>
      <c r="BE76" s="37">
        <f>'NormalisedData(Primary)'!AU71</f>
        <v>-8.6782459056922445E-2</v>
      </c>
      <c r="BF76" s="37">
        <f>'NormalisedData(Secondary)'!W326</f>
        <v>-0.80507378217629799</v>
      </c>
      <c r="BG76" s="37">
        <f>'NormalisedData(Secondary)'!AE326</f>
        <v>-0.83418538608342652</v>
      </c>
      <c r="BH76" s="13">
        <f>'NormalisedData(Secondary)'!AM326</f>
        <v>-0.25163034986084976</v>
      </c>
      <c r="BI76" s="13">
        <f>'NormalisedData(Primary)'!AZ71</f>
        <v>0.74277166928694971</v>
      </c>
      <c r="BJ76" s="13">
        <f>'NormalisedData(Primary)'!AW71</f>
        <v>0.18055675777518584</v>
      </c>
      <c r="BK76" s="13">
        <f>'NormalisedData(Secondary)'!AU326</f>
        <v>-0.44767716634777399</v>
      </c>
      <c r="BL76" s="13">
        <f>'NormalisedData(Secondary)'!BC326</f>
        <v>-0.76300934004881882</v>
      </c>
      <c r="BM76" s="13">
        <f>'NormalisedData(Secondary)'!G411</f>
        <v>-0.22265565458794365</v>
      </c>
      <c r="BN76" s="13">
        <f>'NormalisedData(Primary)'!R71</f>
        <v>0.61516991968392809</v>
      </c>
      <c r="BO76" s="13">
        <f>'NormalisedData(Primary)'!M71</f>
        <v>0.37761093912818772</v>
      </c>
      <c r="BP76" s="13">
        <f>'NormalisedData(Primary)'!CD71</f>
        <v>-0.58734216488775026</v>
      </c>
      <c r="BQ76" s="13">
        <f>'NormalisedData(Primary)'!I71</f>
        <v>-0.54284872582440824</v>
      </c>
      <c r="BR76" s="13">
        <f>'NormalisedData(Primary)'!J71</f>
        <v>-1.6971888729082238</v>
      </c>
      <c r="BS76" s="13">
        <f>'NormalisedData(Primary)'!BY71</f>
        <v>0.29044256688770187</v>
      </c>
      <c r="BT76" s="13">
        <f>'NormalisedData(Primary)'!CE71</f>
        <v>1.3006421410174296</v>
      </c>
      <c r="BU76" s="13">
        <f>'NormalisedData(Primary)'!BZ71</f>
        <v>-0.71403369383688886</v>
      </c>
      <c r="BV76" s="13">
        <f>'NormalisedData(Secondary)'!O411</f>
        <v>-0.19857593738636103</v>
      </c>
      <c r="BW76" s="13">
        <f>'NormalisedData(Secondary)'!W411</f>
        <v>-0.41302153956329374</v>
      </c>
      <c r="BX76" s="13">
        <f>'NormalisedData(Primary)'!AB71</f>
        <v>0.99242069628517449</v>
      </c>
      <c r="BY76" s="13">
        <f>'NormalisedData(Primary)'!AC71</f>
        <v>1.0244292103033676</v>
      </c>
      <c r="BZ76" s="13">
        <f>'NormalisedData(Primary)'!AD71</f>
        <v>-0.3043388370054782</v>
      </c>
      <c r="CA76" s="13">
        <f>'NormalisedData(Primary)'!AE71</f>
        <v>-0.4839229866676622</v>
      </c>
      <c r="CB76" s="13">
        <f>'NormalisedData(Primary)'!AF71</f>
        <v>1.3319492281457763</v>
      </c>
      <c r="CC76" s="13">
        <f>'NormalisedData(Primary)'!AG71</f>
        <v>-8.855804201652788E-2</v>
      </c>
      <c r="CD76" s="13">
        <f>'NormalisedData(Primary)'!AH71</f>
        <v>-0.44543440891524955</v>
      </c>
      <c r="CE76" s="13">
        <f>'NormalisedData(Primary)'!CA71</f>
        <v>0.14533700845128805</v>
      </c>
      <c r="CF76" s="13">
        <f>'NormalisedData(Primary)'!AI71</f>
        <v>1.2311559769440521</v>
      </c>
      <c r="CG76" s="13">
        <f>'NormalisedData(Primary)'!AJ71</f>
        <v>-4.4662708469953495E-2</v>
      </c>
      <c r="CH76" s="13">
        <f>'NormalisedData(Primary)'!AK71</f>
        <v>0.16887276058723319</v>
      </c>
      <c r="CI76" s="13">
        <f>'NormalisedData(Primary)'!AY71</f>
        <v>4.9545262458963402E-2</v>
      </c>
      <c r="CJ76" s="13">
        <f>'NormalisedData(Primary)'!G71</f>
        <v>3.0137021735295283E-2</v>
      </c>
      <c r="CK76" s="13">
        <f>'NormalisedData(Primary)'!AV71</f>
        <v>-0.91597232240599158</v>
      </c>
      <c r="CL76" s="13">
        <f>'NormalisedData(Primary)'!AX71</f>
        <v>1.4666090182170821</v>
      </c>
      <c r="CM76" s="13">
        <f>'NormalisedData(Primary)'!CB71</f>
        <v>-0.49701142193808334</v>
      </c>
      <c r="CN76" s="13">
        <f>'NormalisedData(Primary)'!CC71</f>
        <v>-0.42686974853903881</v>
      </c>
    </row>
    <row r="77" spans="1:92">
      <c r="A77" s="16" t="s">
        <v>68</v>
      </c>
      <c r="B77" s="37">
        <f>'NormalisedData(Secondary)'!G71</f>
        <v>0.47968498951364691</v>
      </c>
      <c r="C77" s="37">
        <f>'NormalisedData(Secondary)'!O71</f>
        <v>-0.17960071806142694</v>
      </c>
      <c r="D77" s="37">
        <f>'NormalisedData(Secondary)'!W71</f>
        <v>-0.44494462756625369</v>
      </c>
      <c r="E77" s="37">
        <f>'NormalisedData(Secondary)'!AE71</f>
        <v>-0.33266683983926149</v>
      </c>
      <c r="F77" s="37">
        <f>'NormalisedData(Secondary)'!AM71</f>
        <v>-0.34036279610637638</v>
      </c>
      <c r="G77" s="37">
        <f>'NormalisedData(Secondary)'!AU71</f>
        <v>-0.57148644528777404</v>
      </c>
      <c r="H77" s="37">
        <f>'NormalisedData(Secondary)'!BC71</f>
        <v>0.63436190106838874</v>
      </c>
      <c r="I77" s="37">
        <f>'NormalisedData(Secondary)'!BK71</f>
        <v>-2.8746014216467177</v>
      </c>
      <c r="J77" s="37">
        <f>'NormalisedData(Primary)'!B72</f>
        <v>0.94222061981097971</v>
      </c>
      <c r="K77" s="37">
        <f>'NormalisedData(Primary)'!BA72</f>
        <v>-1.7975505474956934</v>
      </c>
      <c r="L77" s="37">
        <f>'NormalisedData(Secondary)'!BS71</f>
        <v>-0.66232486330564755</v>
      </c>
      <c r="M77" s="37">
        <f>'NormalisedData(Secondary)'!G156</f>
        <v>-0.33858200897451174</v>
      </c>
      <c r="N77" s="37">
        <f>'NormalisedData(Secondary)'!O156</f>
        <v>-0.86640456038633518</v>
      </c>
      <c r="O77" s="37">
        <f>'NormalisedData(Secondary)'!W156</f>
        <v>0.40210791408615859</v>
      </c>
      <c r="P77" s="37">
        <f>'NormalisedData(Secondary)'!AE156</f>
        <v>0.29630328360646774</v>
      </c>
      <c r="Q77" s="37">
        <f>'NormalisedData(Secondary)'!AM156</f>
        <v>0.20095479381543022</v>
      </c>
      <c r="R77" s="37">
        <f>'NormalisedData(Secondary)'!AU156</f>
        <v>4.6565773141819151E-2</v>
      </c>
      <c r="S77" s="37">
        <f>'NormalisedData(Primary)'!S72</f>
        <v>-0.41421684620791682</v>
      </c>
      <c r="T77" s="37">
        <f>'NormalisedData(Primary)'!T72</f>
        <v>-1.0725865193865659E-2</v>
      </c>
      <c r="U77" s="37">
        <f>'NormalisedData(Primary)'!U72</f>
        <v>-0.14099016174819129</v>
      </c>
      <c r="V77" s="37">
        <f>'NormalisedData(Secondary)'!BC156</f>
        <v>-0.22763771095576138</v>
      </c>
      <c r="W77" s="37">
        <f>'NormalisedData(Secondary)'!G240</f>
        <v>-0.90703012135754302</v>
      </c>
      <c r="X77" s="37">
        <f>'NormalisedData(Secondary)'!O240</f>
        <v>0.80857242617797864</v>
      </c>
      <c r="Y77" s="37">
        <f>'NormalisedData(Secondary)'!W240</f>
        <v>0.39523558558600663</v>
      </c>
      <c r="Z77" s="37">
        <f>'NormalisedData(Primary)'!AL72</f>
        <v>-0.84612743276624325</v>
      </c>
      <c r="AA77" s="37">
        <f>'NormalisedData(Primary)'!AM72</f>
        <v>-1.7625487256953212</v>
      </c>
      <c r="AB77" s="37">
        <f>'NormalisedData(Primary)'!AN72</f>
        <v>0.91429920087328675</v>
      </c>
      <c r="AC77" s="37">
        <f>'NormalisedData(Primary)'!AO72</f>
        <v>0.18799865581441647</v>
      </c>
      <c r="AD77" s="37">
        <f>'NormalisedData(Primary)'!AP72</f>
        <v>-0.25754078832855964</v>
      </c>
      <c r="AE77" s="37">
        <f>'NormalisedData(Secondary)'!AE240</f>
        <v>-0.65977469670429145</v>
      </c>
      <c r="AF77" s="37">
        <f>'NormalisedData(Secondary)'!AM240</f>
        <v>-1.0974964157761296</v>
      </c>
      <c r="AG77" s="37">
        <f>'NormalisedData(Secondary)'!AU240</f>
        <v>-7.4515226777589372E-2</v>
      </c>
      <c r="AH77" s="37">
        <f>'NormalisedData(Secondary)'!BC240</f>
        <v>-0.64492311593932083</v>
      </c>
      <c r="AI77" s="37">
        <f>'NormalisedData(Secondary)'!BK240</f>
        <v>0.63012895512620359</v>
      </c>
      <c r="AJ77" s="37">
        <f>'NormalisedData(Primary)'!H72</f>
        <v>-0.15092219260754028</v>
      </c>
      <c r="AK77" s="37">
        <f>'NormalisedData(Primary)'!K72</f>
        <v>0.17546290051524033</v>
      </c>
      <c r="AL77" s="37">
        <f>'NormalisedData(Primary)'!L72</f>
        <v>-0.61439177888356711</v>
      </c>
      <c r="AM77" s="37">
        <f>'NormalisedData(Primary)'!BV72</f>
        <v>0.58186631483172346</v>
      </c>
      <c r="AN77" s="37">
        <f>'NormalisedData(Primary)'!BW72</f>
        <v>0.79227611158910827</v>
      </c>
      <c r="AO77" s="37">
        <f>'NormalisedData(Primary)'!BX72</f>
        <v>1.3244576313988117</v>
      </c>
      <c r="AP77" s="37">
        <f>'NormalisedData(Secondary)'!G327</f>
        <v>-0.54798267644534315</v>
      </c>
      <c r="AQ77" s="37">
        <f>'NormalisedData(Secondary)'!O327</f>
        <v>-0.39154408314340733</v>
      </c>
      <c r="AR77" s="37">
        <f>'NormalisedData(Primary)'!C72</f>
        <v>-1.0181148961254816</v>
      </c>
      <c r="AS77" s="37">
        <f>'NormalisedData(Primary)'!D72</f>
        <v>0.24024676684248866</v>
      </c>
      <c r="AT77" s="37">
        <f>'NormalisedData(Primary)'!E72</f>
        <v>-1.9054557725457815</v>
      </c>
      <c r="AU77" s="37">
        <f>'NormalisedData(Primary)'!F72</f>
        <v>0.35229797546757918</v>
      </c>
      <c r="AV77" s="37">
        <f>'NormalisedData(Primary)'!O72</f>
        <v>0.17273416179366285</v>
      </c>
      <c r="AW77" s="37">
        <f>'NormalisedData(Primary)'!P72</f>
        <v>-0.56408488585612315</v>
      </c>
      <c r="AX77" s="37">
        <f>'NormalisedData(Primary)'!Q72</f>
        <v>-1.147972982147357</v>
      </c>
      <c r="AY77" s="37">
        <f>'NormalisedData(Primary)'!AQ72</f>
        <v>0.22839268008306443</v>
      </c>
      <c r="AZ77" s="37">
        <f>'NormalisedData(Primary)'!AR72</f>
        <v>-0.10067912160171522</v>
      </c>
      <c r="BA77" s="37">
        <f>'NormalisedData(Primary)'!AS72</f>
        <v>1.849977130492831E-2</v>
      </c>
      <c r="BB77" s="37">
        <f>'NormalisedData(Primary)'!AT72</f>
        <v>-1.101693536179069</v>
      </c>
      <c r="BC77" s="37">
        <f>'NormalisedData(Primary)'!BU72</f>
        <v>-0.95540655906418193</v>
      </c>
      <c r="BD77" s="37">
        <f>'NormalisedData(Primary)'!N72</f>
        <v>1.069956814906394</v>
      </c>
      <c r="BE77" s="37">
        <f>'NormalisedData(Primary)'!AU72</f>
        <v>-1.6149083685375114</v>
      </c>
      <c r="BF77" s="37">
        <f>'NormalisedData(Secondary)'!W327</f>
        <v>-0.30183932677666364</v>
      </c>
      <c r="BG77" s="37" t="str">
        <f>'NormalisedData(Secondary)'!AE327</f>
        <v>N/A</v>
      </c>
      <c r="BH77" s="13">
        <f>'NormalisedData(Secondary)'!AM327</f>
        <v>6.9714638889630892E-2</v>
      </c>
      <c r="BI77" s="13">
        <f>'NormalisedData(Primary)'!AZ72</f>
        <v>-0.56515235706615696</v>
      </c>
      <c r="BJ77" s="13">
        <f>'NormalisedData(Primary)'!AW72</f>
        <v>0.18055675777518584</v>
      </c>
      <c r="BK77" s="13">
        <f>'NormalisedData(Secondary)'!AU327</f>
        <v>-0.96242784778149792</v>
      </c>
      <c r="BL77" s="13">
        <f>'NormalisedData(Secondary)'!BC327</f>
        <v>0.29217674728698628</v>
      </c>
      <c r="BM77" s="13">
        <f>'NormalisedData(Secondary)'!G412</f>
        <v>-0.37260112543746898</v>
      </c>
      <c r="BN77" s="13">
        <f>'NormalisedData(Primary)'!R72</f>
        <v>-7.2123369893977787E-2</v>
      </c>
      <c r="BO77" s="13">
        <f>'NormalisedData(Primary)'!M72</f>
        <v>-0.36840091622262211</v>
      </c>
      <c r="BP77" s="13">
        <f>'NormalisedData(Primary)'!CD72</f>
        <v>-0.58734216488775026</v>
      </c>
      <c r="BQ77" s="13">
        <f>'NormalisedData(Primary)'!I72</f>
        <v>-1.1535535423768675</v>
      </c>
      <c r="BR77" s="13">
        <f>'NormalisedData(Primary)'!J72</f>
        <v>-0.74252013189734789</v>
      </c>
      <c r="BS77" s="13">
        <f>'NormalisedData(Primary)'!BY72</f>
        <v>0.29044256688770187</v>
      </c>
      <c r="BT77" s="13">
        <f>'NormalisedData(Primary)'!CE72</f>
        <v>-0.23225752518168388</v>
      </c>
      <c r="BU77" s="13">
        <f>'NormalisedData(Primary)'!BZ72</f>
        <v>1.2038940186784755</v>
      </c>
      <c r="BV77" s="13">
        <f>'NormalisedData(Secondary)'!O412</f>
        <v>-2.2845822352955746E-2</v>
      </c>
      <c r="BW77" s="13">
        <f>'NormalisedData(Secondary)'!W412</f>
        <v>0.49116074975094287</v>
      </c>
      <c r="BX77" s="13">
        <f>'NormalisedData(Primary)'!AB72</f>
        <v>-5.6093343703075019E-2</v>
      </c>
      <c r="BY77" s="13">
        <f>'NormalisedData(Primary)'!AC72</f>
        <v>-4.3966918897140113E-2</v>
      </c>
      <c r="BZ77" s="13">
        <f>'NormalisedData(Primary)'!AD72</f>
        <v>1.1630091271280774</v>
      </c>
      <c r="CA77" s="13">
        <f>'NormalisedData(Primary)'!AE72</f>
        <v>0.21603704761949211</v>
      </c>
      <c r="CB77" s="13">
        <f>'NormalisedData(Primary)'!AF72</f>
        <v>-0.6225414870681345</v>
      </c>
      <c r="CC77" s="13">
        <f>'NormalisedData(Primary)'!AG72</f>
        <v>-8.855804201652788E-2</v>
      </c>
      <c r="CD77" s="13">
        <f>'NormalisedData(Primary)'!AH72</f>
        <v>1.358574947191511</v>
      </c>
      <c r="CE77" s="13">
        <f>'NormalisedData(Primary)'!CA72</f>
        <v>2.1800551267693198</v>
      </c>
      <c r="CF77" s="13">
        <f>'NormalisedData(Primary)'!AI72</f>
        <v>0.19596254304299787</v>
      </c>
      <c r="CG77" s="13">
        <f>'NormalisedData(Primary)'!AJ72</f>
        <v>-4.4662708469953495E-2</v>
      </c>
      <c r="CH77" s="13">
        <f>'NormalisedData(Primary)'!AK72</f>
        <v>1.1459223039847972</v>
      </c>
      <c r="CI77" s="13">
        <f>'NormalisedData(Primary)'!AY72</f>
        <v>-1.3837284015324789</v>
      </c>
      <c r="CJ77" s="13">
        <f>'NormalisedData(Primary)'!G72</f>
        <v>0.94554905694488545</v>
      </c>
      <c r="CK77" s="13">
        <f>'NormalisedData(Primary)'!AV72</f>
        <v>-0.1266770233114668</v>
      </c>
      <c r="CL77" s="13">
        <f>'NormalisedData(Primary)'!AX72</f>
        <v>-9.2384820045170665E-2</v>
      </c>
      <c r="CM77" s="13">
        <f>'NormalisedData(Primary)'!CB72</f>
        <v>-0.49701142193808334</v>
      </c>
      <c r="CN77" s="13">
        <f>'NormalisedData(Primary)'!CC72</f>
        <v>-0.42686974853903881</v>
      </c>
    </row>
    <row r="78" spans="1:92">
      <c r="A78" s="16" t="s">
        <v>69</v>
      </c>
      <c r="B78" s="37">
        <f>'NormalisedData(Secondary)'!G72</f>
        <v>0.47968498951364691</v>
      </c>
      <c r="C78" s="37">
        <f>'NormalisedData(Secondary)'!O72</f>
        <v>0.1023958634263072</v>
      </c>
      <c r="D78" s="37">
        <f>'NormalisedData(Secondary)'!W72</f>
        <v>-0.18933631193990844</v>
      </c>
      <c r="E78" s="37">
        <f>'NormalisedData(Secondary)'!AE72</f>
        <v>-0.46288737291379151</v>
      </c>
      <c r="F78" s="37">
        <f>'NormalisedData(Secondary)'!AM72</f>
        <v>-0.27610057291569656</v>
      </c>
      <c r="G78" s="37">
        <f>'NormalisedData(Secondary)'!AU72</f>
        <v>-0.43377999081194979</v>
      </c>
      <c r="H78" s="37" t="str">
        <f>'NormalisedData(Secondary)'!BC72</f>
        <v>N/A</v>
      </c>
      <c r="I78" s="37">
        <f>'NormalisedData(Secondary)'!BK72</f>
        <v>0.34323599064438426</v>
      </c>
      <c r="J78" s="37">
        <f>'NormalisedData(Primary)'!B73</f>
        <v>-0.45047774158846116</v>
      </c>
      <c r="K78" s="37">
        <f>'NormalisedData(Primary)'!BA73</f>
        <v>-1.7975505474956934</v>
      </c>
      <c r="L78" s="37">
        <f>'NormalisedData(Secondary)'!BS72</f>
        <v>-0.22040194684698561</v>
      </c>
      <c r="M78" s="37">
        <f>'NormalisedData(Secondary)'!G157</f>
        <v>-0.79691371880873474</v>
      </c>
      <c r="N78" s="37">
        <f>'NormalisedData(Secondary)'!O157</f>
        <v>0.43008138884206665</v>
      </c>
      <c r="O78" s="37">
        <f>'NormalisedData(Secondary)'!W157</f>
        <v>0.41912125574502507</v>
      </c>
      <c r="P78" s="37">
        <f>'NormalisedData(Secondary)'!AE157</f>
        <v>0.27094541330178418</v>
      </c>
      <c r="Q78" s="37">
        <f>'NormalisedData(Secondary)'!AM157</f>
        <v>0.1827769685215517</v>
      </c>
      <c r="R78" s="37">
        <f>'NormalisedData(Secondary)'!AU157</f>
        <v>-0.113937530027858</v>
      </c>
      <c r="S78" s="37">
        <f>'NormalisedData(Primary)'!S73</f>
        <v>-1.5082896030396975</v>
      </c>
      <c r="T78" s="37">
        <f>'NormalisedData(Primary)'!T73</f>
        <v>-1.3139184862485376</v>
      </c>
      <c r="U78" s="37">
        <f>'NormalisedData(Primary)'!U73</f>
        <v>-0.93774851767401624</v>
      </c>
      <c r="V78" s="37">
        <f>'NormalisedData(Secondary)'!BC157</f>
        <v>0.47605557092776746</v>
      </c>
      <c r="W78" s="37">
        <f>'NormalisedData(Secondary)'!G241</f>
        <v>-0.77464831753203978</v>
      </c>
      <c r="X78" s="37">
        <f>'NormalisedData(Secondary)'!O241</f>
        <v>-0.36365836978959987</v>
      </c>
      <c r="Y78" s="37">
        <f>'NormalisedData(Secondary)'!W241</f>
        <v>-1.1879555460444959</v>
      </c>
      <c r="Z78" s="37">
        <f>'NormalisedData(Primary)'!AL73</f>
        <v>-0.84612743276624325</v>
      </c>
      <c r="AA78" s="37">
        <f>'NormalisedData(Primary)'!AM73</f>
        <v>-0.4105937372358418</v>
      </c>
      <c r="AB78" s="37">
        <f>'NormalisedData(Primary)'!AN73</f>
        <v>-0.65473120740502333</v>
      </c>
      <c r="AC78" s="37">
        <f>'NormalisedData(Primary)'!AO73</f>
        <v>-0.93999327907208174</v>
      </c>
      <c r="AD78" s="37">
        <f>'NormalisedData(Primary)'!AP73</f>
        <v>0.61165937228032918</v>
      </c>
      <c r="AE78" s="37">
        <f>'NormalisedData(Secondary)'!AE241</f>
        <v>-1.072281746522795</v>
      </c>
      <c r="AF78" s="37">
        <f>'NormalisedData(Secondary)'!AM241</f>
        <v>-2.2181627257241816</v>
      </c>
      <c r="AG78" s="37">
        <f>'NormalisedData(Secondary)'!AU241</f>
        <v>-7.4515226777589372E-2</v>
      </c>
      <c r="AH78" s="37">
        <f>'NormalisedData(Secondary)'!BC241</f>
        <v>-7.0870672081244104E-2</v>
      </c>
      <c r="AI78" s="37">
        <f>'NormalisedData(Secondary)'!BK241</f>
        <v>-0.24419193686191462</v>
      </c>
      <c r="AJ78" s="37">
        <f>'NormalisedData(Primary)'!H73</f>
        <v>-1.4047373311932585</v>
      </c>
      <c r="AK78" s="37">
        <f>'NormalisedData(Primary)'!K73</f>
        <v>-0.4562035413396251</v>
      </c>
      <c r="AL78" s="37">
        <f>'NormalisedData(Primary)'!L73</f>
        <v>8.1632474117397089E-2</v>
      </c>
      <c r="AM78" s="37">
        <f>'NormalisedData(Primary)'!BV73</f>
        <v>-0.17751853672832227</v>
      </c>
      <c r="AN78" s="37">
        <f>'NormalisedData(Primary)'!BW73</f>
        <v>0.4061668673336567</v>
      </c>
      <c r="AO78" s="37">
        <f>'NormalisedData(Primary)'!BX73</f>
        <v>-0.4399582443400899</v>
      </c>
      <c r="AP78" s="37">
        <f>'NormalisedData(Secondary)'!G328</f>
        <v>-0.54954355860099713</v>
      </c>
      <c r="AQ78" s="37">
        <f>'NormalisedData(Secondary)'!O328</f>
        <v>-0.44692393649078627</v>
      </c>
      <c r="AR78" s="37">
        <f>'NormalisedData(Primary)'!C73</f>
        <v>-0.4161637531607808</v>
      </c>
      <c r="AS78" s="37">
        <f>'NormalisedData(Primary)'!D73</f>
        <v>1.1247916811261969</v>
      </c>
      <c r="AT78" s="37">
        <f>'NormalisedData(Primary)'!E73</f>
        <v>-0.97940426708853168</v>
      </c>
      <c r="AU78" s="37">
        <f>'NormalisedData(Primary)'!F73</f>
        <v>-1.3262982605838272</v>
      </c>
      <c r="AV78" s="37">
        <f>'NormalisedData(Primary)'!O73</f>
        <v>-0.41024363425994931</v>
      </c>
      <c r="AW78" s="37">
        <f>'NormalisedData(Primary)'!P73</f>
        <v>-0.56408488585612315</v>
      </c>
      <c r="AX78" s="37">
        <f>'NormalisedData(Primary)'!Q73</f>
        <v>-1.147972982147357</v>
      </c>
      <c r="AY78" s="37">
        <f>'NormalisedData(Primary)'!AQ73</f>
        <v>-0.96514326099617564</v>
      </c>
      <c r="AZ78" s="37">
        <f>'NormalisedData(Primary)'!AR73</f>
        <v>-0.10067912160171522</v>
      </c>
      <c r="BA78" s="37">
        <f>'NormalisedData(Primary)'!AS73</f>
        <v>-0.58089281897474621</v>
      </c>
      <c r="BB78" s="37">
        <f>'NormalisedData(Primary)'!AT73</f>
        <v>0.17769250583533364</v>
      </c>
      <c r="BC78" s="37">
        <f>'NormalisedData(Primary)'!BU73</f>
        <v>-7.056003926541865E-2</v>
      </c>
      <c r="BD78" s="37">
        <f>'NormalisedData(Primary)'!N73</f>
        <v>-0.68442581682271353</v>
      </c>
      <c r="BE78" s="37">
        <f>'NormalisedData(Primary)'!AU73</f>
        <v>-1.6149083685375114</v>
      </c>
      <c r="BF78" s="37">
        <f>'NormalisedData(Secondary)'!W328</f>
        <v>-0.17761367722802016</v>
      </c>
      <c r="BG78" s="37">
        <f>'NormalisedData(Secondary)'!AE328</f>
        <v>-0.21032539499029795</v>
      </c>
      <c r="BH78" s="13">
        <f>'NormalisedData(Secondary)'!AM328</f>
        <v>0.69426884286248747</v>
      </c>
      <c r="BI78" s="13">
        <f>'NormalisedData(Primary)'!AZ73</f>
        <v>-1.4371017079682282</v>
      </c>
      <c r="BJ78" s="13">
        <f>'NormalisedData(Primary)'!AW73</f>
        <v>-2.1461632799186874</v>
      </c>
      <c r="BK78" s="13">
        <f>'NormalisedData(Secondary)'!AU328</f>
        <v>-0.28522373375477672</v>
      </c>
      <c r="BL78" s="13">
        <f>'NormalisedData(Secondary)'!BC328</f>
        <v>-0.31078673119061612</v>
      </c>
      <c r="BM78" s="13">
        <f>'NormalisedData(Secondary)'!G413</f>
        <v>-0.35594051756529932</v>
      </c>
      <c r="BN78" s="13">
        <f>'NormalisedData(Primary)'!R73</f>
        <v>-1.1030633042608364</v>
      </c>
      <c r="BO78" s="13">
        <f>'NormalisedData(Primary)'!M73</f>
        <v>-0.36840091622262211</v>
      </c>
      <c r="BP78" s="13">
        <f>'NormalisedData(Primary)'!CD73</f>
        <v>-0.58734216488775026</v>
      </c>
      <c r="BQ78" s="13">
        <f>'NormalisedData(Primary)'!I73</f>
        <v>-0.54284872582440824</v>
      </c>
      <c r="BR78" s="13">
        <f>'NormalisedData(Primary)'!J73</f>
        <v>-0.10607430455676391</v>
      </c>
      <c r="BS78" s="13">
        <f>'NormalisedData(Primary)'!BY73</f>
        <v>-0.99979268217112804</v>
      </c>
      <c r="BT78" s="13">
        <f>'NormalisedData(Primary)'!CE73</f>
        <v>-0.74322408058138845</v>
      </c>
      <c r="BU78" s="13">
        <f>'NormalisedData(Primary)'!BZ73</f>
        <v>-0.71403369383688886</v>
      </c>
      <c r="BV78" s="13">
        <f>'NormalisedData(Secondary)'!O413</f>
        <v>-1.0778946878957203</v>
      </c>
      <c r="BW78" s="13">
        <f>'NormalisedData(Secondary)'!W413</f>
        <v>0.62032964822440595</v>
      </c>
      <c r="BX78" s="13">
        <f>'NormalisedData(Primary)'!AB73</f>
        <v>-5.6093343703075019E-2</v>
      </c>
      <c r="BY78" s="13">
        <f>'NormalisedData(Primary)'!AC73</f>
        <v>-0.75623100503081186</v>
      </c>
      <c r="BZ78" s="13">
        <f>'NormalisedData(Primary)'!AD73</f>
        <v>-0.3043388370054782</v>
      </c>
      <c r="CA78" s="13">
        <f>'NormalisedData(Primary)'!AE73</f>
        <v>-0.4839229866676622</v>
      </c>
      <c r="CB78" s="13">
        <f>'NormalisedData(Primary)'!AF73</f>
        <v>-0.6225414870681345</v>
      </c>
      <c r="CC78" s="13">
        <f>'NormalisedData(Primary)'!AG73</f>
        <v>-0.71231468578511481</v>
      </c>
      <c r="CD78" s="13">
        <f>'NormalisedData(Primary)'!AH73</f>
        <v>-0.44543440891524955</v>
      </c>
      <c r="CE78" s="13">
        <f>'NormalisedData(Primary)'!CA73</f>
        <v>-0.87202205070772798</v>
      </c>
      <c r="CF78" s="13">
        <f>'NormalisedData(Primary)'!AI73</f>
        <v>-0.49416641289103824</v>
      </c>
      <c r="CG78" s="13">
        <f>'NormalisedData(Primary)'!AJ73</f>
        <v>-0.64760927281432656</v>
      </c>
      <c r="CH78" s="13">
        <f>'NormalisedData(Primary)'!AK73</f>
        <v>0.16887276058723319</v>
      </c>
      <c r="CI78" s="13">
        <f>'NormalisedData(Primary)'!AY73</f>
        <v>4.9545262458963402E-2</v>
      </c>
      <c r="CJ78" s="13">
        <f>'NormalisedData(Primary)'!G73</f>
        <v>-0.58013766840443148</v>
      </c>
      <c r="CK78" s="13">
        <f>'NormalisedData(Primary)'!AV73</f>
        <v>-0.1266770233114668</v>
      </c>
      <c r="CL78" s="13">
        <f>'NormalisedData(Primary)'!AX73</f>
        <v>-0.71598235535007182</v>
      </c>
      <c r="CM78" s="13">
        <f>'NormalisedData(Primary)'!CB73</f>
        <v>-0.49701142193808334</v>
      </c>
      <c r="CN78" s="13">
        <f>'NormalisedData(Primary)'!CC73</f>
        <v>-0.42686974853903881</v>
      </c>
    </row>
    <row r="79" spans="1:92">
      <c r="A79" s="16" t="s">
        <v>70</v>
      </c>
      <c r="B79" s="37">
        <f>'NormalisedData(Secondary)'!G73</f>
        <v>0.47968498951364691</v>
      </c>
      <c r="C79" s="37" t="str">
        <f>'NormalisedData(Secondary)'!O73</f>
        <v>N/A</v>
      </c>
      <c r="D79" s="37">
        <f>'NormalisedData(Secondary)'!W73</f>
        <v>-0.616233392967106</v>
      </c>
      <c r="E79" s="37">
        <f>'NormalisedData(Secondary)'!AE73</f>
        <v>-0.55925056738894374</v>
      </c>
      <c r="F79" s="37">
        <f>'NormalisedData(Secondary)'!AM73</f>
        <v>-0.53907171926188346</v>
      </c>
      <c r="G79" s="37">
        <f>'NormalisedData(Secondary)'!AU73</f>
        <v>-0.58692631574413956</v>
      </c>
      <c r="H79" s="37">
        <f>'NormalisedData(Secondary)'!BC73</f>
        <v>-2.4786657784112278</v>
      </c>
      <c r="I79" s="37" t="str">
        <f>'NormalisedData(Secondary)'!BK73</f>
        <v>N/A</v>
      </c>
      <c r="J79" s="37">
        <f>'NormalisedData(Primary)'!B74</f>
        <v>-1.8431761029879019</v>
      </c>
      <c r="K79" s="37">
        <f>'NormalisedData(Primary)'!BA74</f>
        <v>-6.8315460237366024E-2</v>
      </c>
      <c r="L79" s="37">
        <f>'NormalisedData(Secondary)'!BS73</f>
        <v>-1.0210991637752607</v>
      </c>
      <c r="M79" s="37">
        <f>'NormalisedData(Secondary)'!G158</f>
        <v>-1.6554305782743308</v>
      </c>
      <c r="N79" s="37">
        <f>'NormalisedData(Secondary)'!O158</f>
        <v>-1.0330526383149976</v>
      </c>
      <c r="O79" s="37">
        <f>'NormalisedData(Secondary)'!W158</f>
        <v>-0.56050693758666303</v>
      </c>
      <c r="P79" s="37">
        <f>'NormalisedData(Secondary)'!AE158</f>
        <v>-7.4899352564018402</v>
      </c>
      <c r="Q79" s="37">
        <f>'NormalisedData(Secondary)'!AM158</f>
        <v>9.9379950538020762E-2</v>
      </c>
      <c r="R79" s="37">
        <f>'NormalisedData(Secondary)'!AU158</f>
        <v>-1.2374606522155971</v>
      </c>
      <c r="S79" s="37">
        <f>'NormalisedData(Primary)'!S74</f>
        <v>0.31516499167993689</v>
      </c>
      <c r="T79" s="37">
        <f>'NormalisedData(Primary)'!T74</f>
        <v>-1.0725865193865659E-2</v>
      </c>
      <c r="U79" s="37">
        <f>'NormalisedData(Primary)'!U74</f>
        <v>0.39018207553569201</v>
      </c>
      <c r="V79" s="37">
        <f>'NormalisedData(Secondary)'!BC158</f>
        <v>-0.45852439487961144</v>
      </c>
      <c r="W79" s="37" t="str">
        <f>'NormalisedData(Secondary)'!G242</f>
        <v>N/A</v>
      </c>
      <c r="X79" s="37">
        <f>'NormalisedData(Secondary)'!O242</f>
        <v>0.30384323781921352</v>
      </c>
      <c r="Y79" s="37">
        <f>'NormalisedData(Secondary)'!W242</f>
        <v>-0.70241466906812511</v>
      </c>
      <c r="Z79" s="37">
        <f>'NormalisedData(Primary)'!AL74</f>
        <v>-0.32887217198084173</v>
      </c>
      <c r="AA79" s="37">
        <f>'NormalisedData(Primary)'!AM74</f>
        <v>-0.9513757326196336</v>
      </c>
      <c r="AB79" s="37">
        <f>'NormalisedData(Primary)'!AN74</f>
        <v>-0.65473120740502333</v>
      </c>
      <c r="AC79" s="37">
        <f>'NormalisedData(Primary)'!AO74</f>
        <v>-0.37599731162883265</v>
      </c>
      <c r="AD79" s="37">
        <f>'NormalisedData(Primary)'!AP74</f>
        <v>0.61165937228032918</v>
      </c>
      <c r="AE79" s="37">
        <f>'NormalisedData(Secondary)'!AE242</f>
        <v>-0.14709625168099327</v>
      </c>
      <c r="AF79" s="37">
        <f>'NormalisedData(Secondary)'!AM242</f>
        <v>-0.50914660305340242</v>
      </c>
      <c r="AG79" s="37">
        <f>'NormalisedData(Secondary)'!AU242</f>
        <v>-1.0804707882750444</v>
      </c>
      <c r="AH79" s="37">
        <f>'NormalisedData(Secondary)'!BC242</f>
        <v>-0.64492311593932083</v>
      </c>
      <c r="AI79" s="37">
        <f>'NormalisedData(Secondary)'!BK242</f>
        <v>-0.53737738567230142</v>
      </c>
      <c r="AJ79" s="37">
        <f>'NormalisedData(Primary)'!H74</f>
        <v>0.78943916133174841</v>
      </c>
      <c r="AK79" s="37">
        <f>'NormalisedData(Primary)'!K74</f>
        <v>-0.4562035413396251</v>
      </c>
      <c r="AL79" s="37">
        <f>'NormalisedData(Primary)'!L74</f>
        <v>0.77765672711836131</v>
      </c>
      <c r="AM79" s="37">
        <f>'NormalisedData(Primary)'!BV74</f>
        <v>-0.93690338828836794</v>
      </c>
      <c r="AN79" s="37">
        <f>'NormalisedData(Primary)'!BW74</f>
        <v>0.4061668673336567</v>
      </c>
      <c r="AO79" s="37">
        <f>'NormalisedData(Primary)'!BX74</f>
        <v>0.26580810595547072</v>
      </c>
      <c r="AP79" s="37">
        <f>'NormalisedData(Secondary)'!G329</f>
        <v>-0.35892776399017312</v>
      </c>
      <c r="AQ79" s="37">
        <f>'NormalisedData(Secondary)'!O329</f>
        <v>-1.1711220187257416</v>
      </c>
      <c r="AR79" s="37">
        <f>'NormalisedData(Primary)'!C74</f>
        <v>-0.4161637531607808</v>
      </c>
      <c r="AS79" s="37">
        <f>'NormalisedData(Primary)'!D74</f>
        <v>-0.93914645220245563</v>
      </c>
      <c r="AT79" s="37">
        <f>'NormalisedData(Primary)'!E74</f>
        <v>-1.9054557725457815</v>
      </c>
      <c r="AU79" s="37">
        <f>'NormalisedData(Primary)'!F74</f>
        <v>1.0237364698881417</v>
      </c>
      <c r="AV79" s="37">
        <f>'NormalisedData(Primary)'!O74</f>
        <v>-1.2847103283403676</v>
      </c>
      <c r="AW79" s="37">
        <f>'NormalisedData(Primary)'!P74</f>
        <v>-1.5029384972467941</v>
      </c>
      <c r="AX79" s="37">
        <f>'NormalisedData(Primary)'!Q74</f>
        <v>-1.147972982147357</v>
      </c>
      <c r="AY79" s="37">
        <f>'NormalisedData(Primary)'!AQ74</f>
        <v>-0.36837529045655565</v>
      </c>
      <c r="AZ79" s="37">
        <f>'NormalisedData(Primary)'!AR74</f>
        <v>-0.7802631924132919</v>
      </c>
      <c r="BA79" s="37">
        <f>'NormalisedData(Primary)'!AS74</f>
        <v>-1.479981704394258</v>
      </c>
      <c r="BB79" s="37">
        <f>'NormalisedData(Primary)'!AT74</f>
        <v>-0.46200051517186763</v>
      </c>
      <c r="BC79" s="37">
        <f>'NormalisedData(Primary)'!BU74</f>
        <v>-0.83549745124098507</v>
      </c>
      <c r="BD79" s="37">
        <f>'NormalisedData(Primary)'!N74</f>
        <v>-1.3861788695143566</v>
      </c>
      <c r="BE79" s="37">
        <f>'NormalisedData(Primary)'!AU74</f>
        <v>-8.6782459056922445E-2</v>
      </c>
      <c r="BF79" s="37">
        <f>'NormalisedData(Secondary)'!W329</f>
        <v>-1.2028491350201596</v>
      </c>
      <c r="BG79" s="37">
        <f>'NormalisedData(Secondary)'!AE329</f>
        <v>-1.6553945056960826</v>
      </c>
      <c r="BH79" s="13">
        <f>'NormalisedData(Secondary)'!AM329</f>
        <v>-1.4137617457908276</v>
      </c>
      <c r="BI79" s="13">
        <f>'NormalisedData(Primary)'!AZ74</f>
        <v>-1.4371017079682282</v>
      </c>
      <c r="BJ79" s="13">
        <f>'NormalisedData(Primary)'!AW74</f>
        <v>-2.1461632799186874</v>
      </c>
      <c r="BK79" s="13" t="str">
        <f>'NormalisedData(Secondary)'!AU329</f>
        <v>N/A</v>
      </c>
      <c r="BL79" s="13">
        <f>'NormalisedData(Secondary)'!BC329</f>
        <v>-0.6122684704294179</v>
      </c>
      <c r="BM79" s="13">
        <f>'NormalisedData(Secondary)'!G414</f>
        <v>-0.75579510649736592</v>
      </c>
      <c r="BN79" s="13">
        <f>'NormalisedData(Primary)'!R74</f>
        <v>1.3024632092618338</v>
      </c>
      <c r="BO79" s="13">
        <f>'NormalisedData(Primary)'!M74</f>
        <v>-0.36840091622262211</v>
      </c>
      <c r="BP79" s="13">
        <f>'NormalisedData(Primary)'!CD74</f>
        <v>-0.58734216488775026</v>
      </c>
      <c r="BQ79" s="13">
        <f>'NormalisedData(Primary)'!I74</f>
        <v>0.98391331555674</v>
      </c>
      <c r="BR79" s="13">
        <f>'NormalisedData(Primary)'!J74</f>
        <v>-0.74252013189734789</v>
      </c>
      <c r="BS79" s="13">
        <f>'NormalisedData(Primary)'!BY74</f>
        <v>-0.56971426581818474</v>
      </c>
      <c r="BT79" s="13">
        <f>'NormalisedData(Primary)'!CE74</f>
        <v>-0.74322408058138845</v>
      </c>
      <c r="BU79" s="13">
        <f>'NormalisedData(Primary)'!BZ74</f>
        <v>0.56458478117335409</v>
      </c>
      <c r="BV79" s="13">
        <f>'NormalisedData(Secondary)'!O414</f>
        <v>-0.9900296303790177</v>
      </c>
      <c r="BW79" s="13">
        <f>'NormalisedData(Secondary)'!W414</f>
        <v>-0.28385264108983072</v>
      </c>
      <c r="BX79" s="13">
        <f>'NormalisedData(Primary)'!AB74</f>
        <v>-1.4541120636874076</v>
      </c>
      <c r="BY79" s="13">
        <f>'NormalisedData(Primary)'!AC74</f>
        <v>-0.75623100503081186</v>
      </c>
      <c r="BZ79" s="13">
        <f>'NormalisedData(Primary)'!AD74</f>
        <v>-1.7716868011390337</v>
      </c>
      <c r="CA79" s="13">
        <f>'NormalisedData(Primary)'!AE74</f>
        <v>-1.1838830209548166</v>
      </c>
      <c r="CB79" s="13">
        <f>'NormalisedData(Primary)'!AF74</f>
        <v>-1.4043377731536988</v>
      </c>
      <c r="CC79" s="13">
        <f>'NormalisedData(Primary)'!AG74</f>
        <v>-1.6479496514379952</v>
      </c>
      <c r="CD79" s="13">
        <f>'NormalisedData(Primary)'!AH74</f>
        <v>-1.1670381513579537</v>
      </c>
      <c r="CE79" s="13">
        <f>'NormalisedData(Primary)'!CA74</f>
        <v>0.65401653803079607</v>
      </c>
      <c r="CF79" s="13">
        <f>'NormalisedData(Primary)'!AI74</f>
        <v>-1.1842953688250744</v>
      </c>
      <c r="CG79" s="13">
        <f>'NormalisedData(Primary)'!AJ74</f>
        <v>-1.5520291193308862</v>
      </c>
      <c r="CH79" s="13">
        <f>'NormalisedData(Primary)'!AK74</f>
        <v>-1.1338599639428522</v>
      </c>
      <c r="CI79" s="13">
        <f>'NormalisedData(Primary)'!AY74</f>
        <v>-0.52376420313761352</v>
      </c>
      <c r="CJ79" s="13">
        <f>'NormalisedData(Primary)'!G74</f>
        <v>-0.58013766840443148</v>
      </c>
      <c r="CK79" s="13">
        <f>'NormalisedData(Primary)'!AV74</f>
        <v>-0.91597232240599158</v>
      </c>
      <c r="CL79" s="13">
        <f>'NormalisedData(Primary)'!AX74</f>
        <v>-0.71598235535007182</v>
      </c>
      <c r="CM79" s="13">
        <f>'NormalisedData(Primary)'!CB74</f>
        <v>-0.49701142193808334</v>
      </c>
      <c r="CN79" s="13">
        <f>'NormalisedData(Primary)'!CC74</f>
        <v>1.3991841757668495</v>
      </c>
    </row>
    <row r="80" spans="1:92">
      <c r="A80" s="16" t="s">
        <v>198</v>
      </c>
      <c r="B80" s="37">
        <f>'NormalisedData(Secondary)'!G74</f>
        <v>0.47968498951364691</v>
      </c>
      <c r="C80" s="37">
        <f>'NormalisedData(Secondary)'!O74</f>
        <v>-0.80364950999134721</v>
      </c>
      <c r="D80" s="37">
        <f>'NormalisedData(Secondary)'!W74</f>
        <v>-0.23136017700129685</v>
      </c>
      <c r="E80" s="37">
        <f>'NormalisedData(Secondary)'!AE74</f>
        <v>-0.5597714495212418</v>
      </c>
      <c r="F80" s="37">
        <f>'NormalisedData(Secondary)'!AM74</f>
        <v>0.47109726930929913</v>
      </c>
      <c r="G80" s="37">
        <f>'NormalisedData(Secondary)'!AU74</f>
        <v>-0.34488280792730408</v>
      </c>
      <c r="H80" s="37">
        <f>'NormalisedData(Secondary)'!BC74</f>
        <v>0.65146644875783721</v>
      </c>
      <c r="I80" s="37" t="str">
        <f>'NormalisedData(Secondary)'!BK74</f>
        <v>N/A</v>
      </c>
      <c r="J80" s="37">
        <f>'NormalisedData(Primary)'!B75</f>
        <v>0.94222061981097971</v>
      </c>
      <c r="K80" s="37">
        <f>'NormalisedData(Primary)'!BA75</f>
        <v>-6.8315460237366024E-2</v>
      </c>
      <c r="L80" s="37">
        <f>'NormalisedData(Secondary)'!BS74</f>
        <v>-0.12871948820730703</v>
      </c>
      <c r="M80" s="37">
        <f>'NormalisedData(Secondary)'!G159</f>
        <v>0.77402065978084567</v>
      </c>
      <c r="N80" s="37">
        <f>'NormalisedData(Secondary)'!O159</f>
        <v>1.5265294827950888</v>
      </c>
      <c r="O80" s="37">
        <f>'NormalisedData(Secondary)'!W159</f>
        <v>0.41973374542026043</v>
      </c>
      <c r="P80" s="37">
        <f>'NormalisedData(Secondary)'!AE159</f>
        <v>0.3002165912684347</v>
      </c>
      <c r="Q80" s="37">
        <f>'NormalisedData(Secondary)'!AM159</f>
        <v>-0.11229710525928885</v>
      </c>
      <c r="R80" s="37">
        <f>'NormalisedData(Secondary)'!AU159</f>
        <v>1.0898372437447197</v>
      </c>
      <c r="S80" s="37">
        <f>'NormalisedData(Primary)'!S75</f>
        <v>0.31516499167993689</v>
      </c>
      <c r="T80" s="37">
        <f>'NormalisedData(Primary)'!T75</f>
        <v>-1.0725865193865659E-2</v>
      </c>
      <c r="U80" s="37">
        <f>'NormalisedData(Primary)'!U75</f>
        <v>-0.14099016174819129</v>
      </c>
      <c r="V80" s="37" t="str">
        <f>'NormalisedData(Secondary)'!BC159</f>
        <v>N/A</v>
      </c>
      <c r="W80" s="37" t="str">
        <f>'NormalisedData(Secondary)'!G243</f>
        <v>N/A</v>
      </c>
      <c r="X80" s="37">
        <f>'NormalisedData(Secondary)'!O243</f>
        <v>-0.9865981466158924</v>
      </c>
      <c r="Y80" s="37" t="str">
        <f>'NormalisedData(Secondary)'!W243</f>
        <v>N/A</v>
      </c>
      <c r="Z80" s="37">
        <f>'NormalisedData(Primary)'!AL75</f>
        <v>-1.6220103239443455</v>
      </c>
      <c r="AA80" s="37">
        <f>'NormalisedData(Primary)'!AM75</f>
        <v>-0.4105937372358418</v>
      </c>
      <c r="AB80" s="37">
        <f>'NormalisedData(Primary)'!AN75</f>
        <v>0.91429920087328675</v>
      </c>
      <c r="AC80" s="37">
        <f>'NormalisedData(Primary)'!AO75</f>
        <v>1.0339926069792902</v>
      </c>
      <c r="AD80" s="37">
        <f>'NormalisedData(Primary)'!AP75</f>
        <v>0.61165937228032918</v>
      </c>
      <c r="AE80" s="37">
        <f>'NormalisedData(Secondary)'!AE243</f>
        <v>-0.25908911588511185</v>
      </c>
      <c r="AF80" s="37">
        <f>'NormalisedData(Secondary)'!AM243</f>
        <v>-0.53716326080210397</v>
      </c>
      <c r="AG80" s="37">
        <f>'NormalisedData(Secondary)'!AU243</f>
        <v>-1.5834485690237718</v>
      </c>
      <c r="AH80" s="37">
        <f>'NormalisedData(Secondary)'!BC243</f>
        <v>-1.7930280036554744</v>
      </c>
      <c r="AI80" s="37">
        <f>'NormalisedData(Secondary)'!BK243</f>
        <v>-2.2807837152054953</v>
      </c>
      <c r="AJ80" s="37">
        <f>'NormalisedData(Primary)'!H75</f>
        <v>-1.4047373311932585</v>
      </c>
      <c r="AK80" s="37">
        <f>'NormalisedData(Primary)'!K75</f>
        <v>-0.4562035413396251</v>
      </c>
      <c r="AL80" s="37">
        <f>'NormalisedData(Primary)'!L75</f>
        <v>8.1632474117397089E-2</v>
      </c>
      <c r="AM80" s="37">
        <f>'NormalisedData(Primary)'!BV75</f>
        <v>0.58186631483172346</v>
      </c>
      <c r="AN80" s="37">
        <f>'NormalisedData(Primary)'!BW75</f>
        <v>-1.9104885981990527</v>
      </c>
      <c r="AO80" s="37">
        <f>'NormalisedData(Primary)'!BX75</f>
        <v>-0.79284141948787024</v>
      </c>
      <c r="AP80" s="37">
        <f>'NormalisedData(Secondary)'!G330</f>
        <v>-0.54798267644534315</v>
      </c>
      <c r="AQ80" s="37">
        <f>'NormalisedData(Secondary)'!O330</f>
        <v>1.2511075669142324</v>
      </c>
      <c r="AR80" s="37">
        <f>'NormalisedData(Primary)'!C75</f>
        <v>-1.9210416105725328</v>
      </c>
      <c r="AS80" s="37">
        <f>'NormalisedData(Primary)'!D75</f>
        <v>1.1247916811261969</v>
      </c>
      <c r="AT80" s="37">
        <f>'NormalisedData(Primary)'!E75</f>
        <v>-0.36203659678369843</v>
      </c>
      <c r="AU80" s="37">
        <f>'NormalisedData(Primary)'!F75</f>
        <v>0.35229797546757918</v>
      </c>
      <c r="AV80" s="37">
        <f>'NormalisedData(Primary)'!O75</f>
        <v>-0.41024363425994931</v>
      </c>
      <c r="AW80" s="37">
        <f>'NormalisedData(Primary)'!P75</f>
        <v>-1.5029384972467941</v>
      </c>
      <c r="AX80" s="37">
        <f>'NormalisedData(Primary)'!Q75</f>
        <v>1.0362574905961039</v>
      </c>
      <c r="AY80" s="37">
        <f>'NormalisedData(Primary)'!AQ75</f>
        <v>-0.36837529045655565</v>
      </c>
      <c r="AZ80" s="37">
        <f>'NormalisedData(Primary)'!AR75</f>
        <v>0.57890494920986146</v>
      </c>
      <c r="BA80" s="37">
        <f>'NormalisedData(Primary)'!AS75</f>
        <v>1.849977130492831E-2</v>
      </c>
      <c r="BB80" s="37">
        <f>'NormalisedData(Primary)'!AT75</f>
        <v>1.1372320373461355</v>
      </c>
      <c r="BC80" s="37">
        <f>'NormalisedData(Primary)'!BU75</f>
        <v>-0.46336573730692576</v>
      </c>
      <c r="BD80" s="37">
        <f>'NormalisedData(Primary)'!N75</f>
        <v>1.069956814906394</v>
      </c>
      <c r="BE80" s="37">
        <f>'NormalisedData(Primary)'!AU75</f>
        <v>1.4413434504236664</v>
      </c>
      <c r="BF80" s="37">
        <f>'NormalisedData(Secondary)'!W330</f>
        <v>1.1652115715260234</v>
      </c>
      <c r="BG80" s="37" t="str">
        <f>'NormalisedData(Secondary)'!AE330</f>
        <v>N/A</v>
      </c>
      <c r="BH80" s="13">
        <f>'NormalisedData(Secondary)'!AM330</f>
        <v>1.5453706040077284</v>
      </c>
      <c r="BI80" s="13">
        <f>'NormalisedData(Primary)'!AZ75</f>
        <v>0.74277166928694971</v>
      </c>
      <c r="BJ80" s="13">
        <f>'NormalisedData(Primary)'!AW75</f>
        <v>1.1777224882154171</v>
      </c>
      <c r="BK80" s="13">
        <f>'NormalisedData(Secondary)'!AU330</f>
        <v>-0.72316226760049018</v>
      </c>
      <c r="BL80" s="13">
        <f>'NormalisedData(Secondary)'!BC330</f>
        <v>1.3473628346227922</v>
      </c>
      <c r="BM80" s="13">
        <f>'NormalisedData(Secondary)'!G415</f>
        <v>0.13554741466369907</v>
      </c>
      <c r="BN80" s="13">
        <f>'NormalisedData(Primary)'!R75</f>
        <v>-1.1030633042608364</v>
      </c>
      <c r="BO80" s="13">
        <f>'NormalisedData(Primary)'!M75</f>
        <v>-0.36840091622262211</v>
      </c>
      <c r="BP80" s="13">
        <f>'NormalisedData(Primary)'!CD75</f>
        <v>-0.58734216488775026</v>
      </c>
      <c r="BQ80" s="13">
        <f>'NormalisedData(Primary)'!I75</f>
        <v>0.98391331555674</v>
      </c>
      <c r="BR80" s="13">
        <f>'NormalisedData(Primary)'!J75</f>
        <v>-0.10607430455676391</v>
      </c>
      <c r="BS80" s="13">
        <f>'NormalisedData(Primary)'!BY75</f>
        <v>-0.13963584946524144</v>
      </c>
      <c r="BT80" s="13">
        <f>'NormalisedData(Primary)'!CE75</f>
        <v>-0.74322408058138845</v>
      </c>
      <c r="BU80" s="13">
        <f>'NormalisedData(Primary)'!BZ75</f>
        <v>-0.71403369383688886</v>
      </c>
      <c r="BV80" s="13">
        <f>'NormalisedData(Secondary)'!O415</f>
        <v>1.207933158223214</v>
      </c>
      <c r="BW80" s="13">
        <f>'NormalisedData(Secondary)'!W415</f>
        <v>1.9120186329590294</v>
      </c>
      <c r="BX80" s="13">
        <f>'NormalisedData(Primary)'!AB75</f>
        <v>-2.5026261036756572</v>
      </c>
      <c r="BY80" s="13">
        <f>'NormalisedData(Primary)'!AC75</f>
        <v>-1.4684950911644836</v>
      </c>
      <c r="BZ80" s="13">
        <f>'NormalisedData(Primary)'!AD75</f>
        <v>-1.7716868011390337</v>
      </c>
      <c r="CA80" s="13">
        <f>'NormalisedData(Primary)'!AE75</f>
        <v>-1.1838830209548166</v>
      </c>
      <c r="CB80" s="13">
        <f>'NormalisedData(Primary)'!AF75</f>
        <v>-0.6225414870681345</v>
      </c>
      <c r="CC80" s="13">
        <f>'NormalisedData(Primary)'!AG75</f>
        <v>-1.6479496514379952</v>
      </c>
      <c r="CD80" s="13">
        <f>'NormalisedData(Primary)'!AH75</f>
        <v>-1.1670381513579537</v>
      </c>
      <c r="CE80" s="13">
        <f>'NormalisedData(Primary)'!CA75</f>
        <v>1.6713755971898119</v>
      </c>
      <c r="CF80" s="13">
        <f>'NormalisedData(Primary)'!AI75</f>
        <v>-0.49416641289103824</v>
      </c>
      <c r="CG80" s="13">
        <f>'NormalisedData(Primary)'!AJ75</f>
        <v>-1.5520291193308862</v>
      </c>
      <c r="CH80" s="13">
        <f>'NormalisedData(Primary)'!AK75</f>
        <v>-2.1109095073404163</v>
      </c>
      <c r="CI80" s="13">
        <f>'NormalisedData(Primary)'!AY75</f>
        <v>4.9545262458963402E-2</v>
      </c>
      <c r="CJ80" s="13">
        <f>'NormalisedData(Primary)'!G75</f>
        <v>-0.58013766840443148</v>
      </c>
      <c r="CK80" s="13">
        <f>'NormalisedData(Primary)'!AV75</f>
        <v>-0.1266770233114668</v>
      </c>
      <c r="CL80" s="13">
        <f>'NormalisedData(Primary)'!AX75</f>
        <v>-9.2384820045170665E-2</v>
      </c>
      <c r="CM80" s="13">
        <f>'NormalisedData(Primary)'!CB75</f>
        <v>-0.49701142193808334</v>
      </c>
      <c r="CN80" s="13">
        <f>'NormalisedData(Primary)'!CC75</f>
        <v>-0.42686974853903881</v>
      </c>
    </row>
    <row r="81" spans="1:93">
      <c r="A81" s="16" t="s">
        <v>71</v>
      </c>
      <c r="B81" s="37">
        <f>'NormalisedData(Secondary)'!G75</f>
        <v>0.45134172655980614</v>
      </c>
      <c r="C81" s="37">
        <f>'NormalisedData(Secondary)'!O75</f>
        <v>-1.6695543456896413E-2</v>
      </c>
      <c r="D81" s="37">
        <f>'NormalisedData(Secondary)'!W75</f>
        <v>1.5924342913429377</v>
      </c>
      <c r="E81" s="37">
        <f>'NormalisedData(Secondary)'!AE75</f>
        <v>1.4904206232041592</v>
      </c>
      <c r="F81" s="37">
        <f>'NormalisedData(Secondary)'!AM75</f>
        <v>-0.16124744797976279</v>
      </c>
      <c r="G81" s="37">
        <f>'NormalisedData(Secondary)'!AU75</f>
        <v>1.3745986430889574</v>
      </c>
      <c r="H81" s="37">
        <f>'NormalisedData(Secondary)'!BC75</f>
        <v>0.65146644875783721</v>
      </c>
      <c r="I81" s="37">
        <f>'NormalisedData(Secondary)'!BK75</f>
        <v>0.34323599064438426</v>
      </c>
      <c r="J81" s="37">
        <f>'NormalisedData(Primary)'!B76</f>
        <v>0.94222061981097971</v>
      </c>
      <c r="K81" s="37">
        <f>'NormalisedData(Primary)'!BA76</f>
        <v>-6.8315460237366024E-2</v>
      </c>
      <c r="L81" s="37">
        <f>'NormalisedData(Secondary)'!BS75</f>
        <v>1.5809043700244456</v>
      </c>
      <c r="M81" s="37">
        <f>'NormalisedData(Secondary)'!G160</f>
        <v>1.3247027887607696</v>
      </c>
      <c r="N81" s="37">
        <f>'NormalisedData(Secondary)'!O160</f>
        <v>0.87948974340058961</v>
      </c>
      <c r="O81" s="37">
        <f>'NormalisedData(Secondary)'!W160</f>
        <v>0.43862215775615382</v>
      </c>
      <c r="P81" s="37">
        <f>'NormalisedData(Secondary)'!AE160</f>
        <v>0.31771978304731874</v>
      </c>
      <c r="Q81" s="37">
        <f>'NormalisedData(Secondary)'!AM160</f>
        <v>0.20539826222060051</v>
      </c>
      <c r="R81" s="37">
        <f>'NormalisedData(Secondary)'!AU160</f>
        <v>1.4108438500840739</v>
      </c>
      <c r="S81" s="37">
        <f>'NormalisedData(Primary)'!S76</f>
        <v>1.0445468295677907</v>
      </c>
      <c r="T81" s="37">
        <f>'NormalisedData(Primary)'!T76</f>
        <v>0.85806921550924886</v>
      </c>
      <c r="U81" s="37">
        <f>'NormalisedData(Primary)'!U76</f>
        <v>1.7181126687454005</v>
      </c>
      <c r="V81" s="37" t="str">
        <f>'NormalisedData(Secondary)'!BC160</f>
        <v>N/A</v>
      </c>
      <c r="W81" s="37">
        <f>'NormalisedData(Secondary)'!G244</f>
        <v>0.15383659611519579</v>
      </c>
      <c r="X81" s="37" t="str">
        <f>'NormalisedData(Secondary)'!O244</f>
        <v>N/A</v>
      </c>
      <c r="Y81" s="37">
        <f>'NormalisedData(Secondary)'!W244</f>
        <v>0.456832255927348</v>
      </c>
      <c r="Z81" s="37">
        <f>'NormalisedData(Primary)'!AL76</f>
        <v>0.96426597998266195</v>
      </c>
      <c r="AA81" s="37">
        <f>'NormalisedData(Primary)'!AM76</f>
        <v>0.94136125122363756</v>
      </c>
      <c r="AB81" s="37">
        <f>'NormalisedData(Primary)'!AN76</f>
        <v>0.91429920087328675</v>
      </c>
      <c r="AC81" s="37">
        <f>'NormalisedData(Primary)'!AO76</f>
        <v>1.0339926069792902</v>
      </c>
      <c r="AD81" s="37">
        <f>'NormalisedData(Primary)'!AP76</f>
        <v>0.61165937228032918</v>
      </c>
      <c r="AE81" s="37">
        <f>'NormalisedData(Secondary)'!AE244</f>
        <v>0.77373396510842596</v>
      </c>
      <c r="AF81" s="37">
        <f>'NormalisedData(Secondary)'!AM244</f>
        <v>0.92904182804659763</v>
      </c>
      <c r="AG81" s="37">
        <f>'NormalisedData(Secondary)'!AU244</f>
        <v>0.93144033471986565</v>
      </c>
      <c r="AH81" s="37">
        <f>'NormalisedData(Secondary)'!BC244</f>
        <v>1.0772342156349095</v>
      </c>
      <c r="AI81" s="37">
        <f>'NormalisedData(Secondary)'!BK244</f>
        <v>0.33694350631581688</v>
      </c>
      <c r="AJ81" s="37">
        <f>'NormalisedData(Primary)'!H76</f>
        <v>0.78943916133174841</v>
      </c>
      <c r="AK81" s="37">
        <f>'NormalisedData(Primary)'!K76</f>
        <v>1.1229625632975384</v>
      </c>
      <c r="AL81" s="37">
        <f>'NormalisedData(Primary)'!L76</f>
        <v>-1.6584281583850133</v>
      </c>
      <c r="AM81" s="37">
        <f>'NormalisedData(Primary)'!BV76</f>
        <v>2.1006360179518149</v>
      </c>
      <c r="AN81" s="37">
        <f>'NormalisedData(Primary)'!BW76</f>
        <v>1.1783853558445598</v>
      </c>
      <c r="AO81" s="37">
        <f>'NormalisedData(Primary)'!BX76</f>
        <v>1.677340806546592</v>
      </c>
      <c r="AP81" s="37">
        <f>'NormalisedData(Secondary)'!G331</f>
        <v>3.3742956524556091</v>
      </c>
      <c r="AQ81" s="37">
        <f>'NormalisedData(Secondary)'!O331</f>
        <v>1.7248183124702736</v>
      </c>
      <c r="AR81" s="37">
        <f>'NormalisedData(Primary)'!C76</f>
        <v>1.0887141042509714</v>
      </c>
      <c r="AS81" s="37">
        <f>'NormalisedData(Primary)'!D76</f>
        <v>1.1247916811261969</v>
      </c>
      <c r="AT81" s="37">
        <f>'NormalisedData(Primary)'!E76</f>
        <v>1.1813825789783845</v>
      </c>
      <c r="AU81" s="37">
        <f>'NormalisedData(Primary)'!F76</f>
        <v>2.0308942115189859</v>
      </c>
      <c r="AV81" s="37">
        <f>'NormalisedData(Primary)'!O76</f>
        <v>1.6301786519276933</v>
      </c>
      <c r="AW81" s="37">
        <f>'NormalisedData(Primary)'!P76</f>
        <v>1.6265735407221087</v>
      </c>
      <c r="AX81" s="37">
        <f>'NormalisedData(Primary)'!Q76</f>
        <v>1.0362574905961039</v>
      </c>
      <c r="AY81" s="37">
        <f>'NormalisedData(Primary)'!AQ76</f>
        <v>1.1235446358924945</v>
      </c>
      <c r="AZ81" s="37">
        <f>'NormalisedData(Primary)'!AR76</f>
        <v>0.57890494920986146</v>
      </c>
      <c r="BA81" s="37">
        <f>'NormalisedData(Primary)'!AS76</f>
        <v>0.61789236158460281</v>
      </c>
      <c r="BB81" s="37">
        <f>'NormalisedData(Primary)'!AT76</f>
        <v>1.1372320373461355</v>
      </c>
      <c r="BC81" s="37">
        <f>'NormalisedData(Primary)'!BU76</f>
        <v>3.0553463577806799</v>
      </c>
      <c r="BD81" s="37">
        <f>'NormalisedData(Primary)'!N76</f>
        <v>1.069956814906394</v>
      </c>
      <c r="BE81" s="37">
        <f>'NormalisedData(Primary)'!AU76</f>
        <v>-8.6782459056922445E-2</v>
      </c>
      <c r="BF81" s="37">
        <f>'NormalisedData(Secondary)'!W331</f>
        <v>1.233117372041145</v>
      </c>
      <c r="BG81" s="37">
        <f>'NormalisedData(Secondary)'!AE331</f>
        <v>1.4200706386550992</v>
      </c>
      <c r="BH81" s="13">
        <f>'NormalisedData(Secondary)'!AM331</f>
        <v>1.0867800048665819</v>
      </c>
      <c r="BI81" s="13">
        <f>'NormalisedData(Primary)'!AZ76</f>
        <v>0.74277166928694971</v>
      </c>
      <c r="BJ81" s="13">
        <f>'NormalisedData(Primary)'!AW76</f>
        <v>1.1777224882154171</v>
      </c>
      <c r="BK81" s="13">
        <f>'NormalisedData(Secondary)'!AU331</f>
        <v>2.2229244139815916</v>
      </c>
      <c r="BL81" s="13">
        <f>'NormalisedData(Secondary)'!BC331</f>
        <v>1.7995854434809941</v>
      </c>
      <c r="BM81" s="13">
        <f>'NormalisedData(Secondary)'!G416</f>
        <v>1.7432960743280503</v>
      </c>
      <c r="BN81" s="13">
        <f>'NormalisedData(Primary)'!R76</f>
        <v>0.61516991968392809</v>
      </c>
      <c r="BO81" s="13">
        <f>'NormalisedData(Primary)'!M76</f>
        <v>1.4966287221544026</v>
      </c>
      <c r="BP81" s="13">
        <f>'NormalisedData(Primary)'!CD76</f>
        <v>2.7626835163238619</v>
      </c>
      <c r="BQ81" s="13">
        <f>'NormalisedData(Primary)'!I76</f>
        <v>0.98391331555674</v>
      </c>
      <c r="BR81" s="13">
        <f>'NormalisedData(Primary)'!J76</f>
        <v>-0.10607430455676391</v>
      </c>
      <c r="BS81" s="13">
        <f>'NormalisedData(Primary)'!BY76</f>
        <v>2.8709130650053618</v>
      </c>
      <c r="BT81" s="13">
        <f>'NormalisedData(Primary)'!CE76</f>
        <v>2.3225752518168385</v>
      </c>
      <c r="BU81" s="13">
        <f>'NormalisedData(Primary)'!BZ76</f>
        <v>1.8432032561835967</v>
      </c>
      <c r="BV81" s="13">
        <f>'NormalisedData(Secondary)'!O416</f>
        <v>1.8236567361824652</v>
      </c>
      <c r="BW81" s="13">
        <f>'NormalisedData(Secondary)'!W416</f>
        <v>1.0078363436447928</v>
      </c>
      <c r="BX81" s="13">
        <f>'NormalisedData(Primary)'!AB76</f>
        <v>0.99242069628517449</v>
      </c>
      <c r="BY81" s="13">
        <f>'NormalisedData(Primary)'!AC76</f>
        <v>1.0244292103033676</v>
      </c>
      <c r="BZ81" s="13">
        <f>'NormalisedData(Primary)'!AD76</f>
        <v>1.1630091271280774</v>
      </c>
      <c r="CA81" s="13">
        <f>'NormalisedData(Primary)'!AE76</f>
        <v>1.2659770990502237</v>
      </c>
      <c r="CB81" s="13">
        <f>'NormalisedData(Primary)'!AF76</f>
        <v>1.3319492281457763</v>
      </c>
      <c r="CC81" s="13">
        <f>'NormalisedData(Primary)'!AG76</f>
        <v>1.4708335674049393</v>
      </c>
      <c r="CD81" s="13">
        <f>'NormalisedData(Primary)'!AH76</f>
        <v>1.358574947191511</v>
      </c>
      <c r="CE81" s="13">
        <f>'NormalisedData(Primary)'!CA76</f>
        <v>2.1800551267693198</v>
      </c>
      <c r="CF81" s="13">
        <f>'NormalisedData(Primary)'!AI76</f>
        <v>1.2311559769440521</v>
      </c>
      <c r="CG81" s="13">
        <f>'NormalisedData(Primary)'!AJ76</f>
        <v>1.4627037023909792</v>
      </c>
      <c r="CH81" s="13">
        <f>'NormalisedData(Primary)'!AK76</f>
        <v>1.1459223039847972</v>
      </c>
      <c r="CI81" s="13">
        <f>'NormalisedData(Primary)'!AY76</f>
        <v>1.4828189264504057</v>
      </c>
      <c r="CJ81" s="13">
        <f>'NormalisedData(Primary)'!G76</f>
        <v>0.94554905694488545</v>
      </c>
      <c r="CK81" s="13">
        <f>'NormalisedData(Primary)'!AV76</f>
        <v>1.0572659253303203</v>
      </c>
      <c r="CL81" s="13">
        <f>'NormalisedData(Primary)'!AX76</f>
        <v>-9.2384820045170665E-2</v>
      </c>
      <c r="CM81" s="13">
        <f>'NormalisedData(Primary)'!CB76</f>
        <v>1.7541579597814709</v>
      </c>
      <c r="CN81" s="13">
        <f>'NormalisedData(Primary)'!CC76</f>
        <v>1.3991841757668495</v>
      </c>
    </row>
    <row r="82" spans="1:93">
      <c r="A82" s="16" t="s">
        <v>72</v>
      </c>
      <c r="B82" s="37">
        <f>'NormalisedData(Secondary)'!G76</f>
        <v>0.46078948087775262</v>
      </c>
      <c r="C82" s="37">
        <f>'NormalisedData(Secondary)'!O76</f>
        <v>-0.70888371890427226</v>
      </c>
      <c r="D82" s="37">
        <f>'NormalisedData(Secondary)'!W76</f>
        <v>7.3669642551435224E-2</v>
      </c>
      <c r="E82" s="37">
        <f>'NormalisedData(Secondary)'!AE76</f>
        <v>-0.49544250618242403</v>
      </c>
      <c r="F82" s="37">
        <f>'NormalisedData(Secondary)'!AM76</f>
        <v>0.70846335115045056</v>
      </c>
      <c r="G82" s="37">
        <f>'NormalisedData(Secondary)'!AU76</f>
        <v>1.3690139466654918</v>
      </c>
      <c r="H82" s="37">
        <f>'NormalisedData(Secondary)'!BC76</f>
        <v>0.65146644875783721</v>
      </c>
      <c r="I82" s="37">
        <f>'NormalisedData(Secondary)'!BK76</f>
        <v>0.34323599064438426</v>
      </c>
      <c r="J82" s="37">
        <f>'NormalisedData(Primary)'!B77</f>
        <v>0.94222061981097971</v>
      </c>
      <c r="K82" s="37">
        <f>'NormalisedData(Primary)'!BA77</f>
        <v>1.6609196270209614</v>
      </c>
      <c r="L82" s="37">
        <f>'NormalisedData(Secondary)'!BS76</f>
        <v>1.1207263911004974</v>
      </c>
      <c r="M82" s="37">
        <f>'NormalisedData(Secondary)'!G161</f>
        <v>0.57319514513066905</v>
      </c>
      <c r="N82" s="37">
        <f>'NormalisedData(Secondary)'!O161</f>
        <v>1.2570047935819455</v>
      </c>
      <c r="O82" s="37">
        <f>'NormalisedData(Secondary)'!W161</f>
        <v>0.44643353870103203</v>
      </c>
      <c r="P82" s="37">
        <f>'NormalisedData(Secondary)'!AE161</f>
        <v>0.26752305115468367</v>
      </c>
      <c r="Q82" s="37">
        <f>'NormalisedData(Secondary)'!AM161</f>
        <v>0.16762878077665291</v>
      </c>
      <c r="R82" s="37">
        <f>'NormalisedData(Secondary)'!AU161</f>
        <v>1.0095855921598813</v>
      </c>
      <c r="S82" s="37">
        <f>'NormalisedData(Primary)'!S77</f>
        <v>1.0445468295677907</v>
      </c>
      <c r="T82" s="37">
        <f>'NormalisedData(Primary)'!T77</f>
        <v>1.7268642962123635</v>
      </c>
      <c r="U82" s="37">
        <f>'NormalisedData(Primary)'!U77</f>
        <v>1.7181126687454005</v>
      </c>
      <c r="V82" s="37" t="str">
        <f>'NormalisedData(Secondary)'!BC161</f>
        <v>N/A</v>
      </c>
      <c r="W82" s="37" t="str">
        <f>'NormalisedData(Secondary)'!G245</f>
        <v>N/A</v>
      </c>
      <c r="X82" s="37" t="str">
        <f>'NormalisedData(Secondary)'!O245</f>
        <v>N/A</v>
      </c>
      <c r="Y82" s="37">
        <f>'NormalisedData(Secondary)'!W245</f>
        <v>1.0508604192191942</v>
      </c>
      <c r="Z82" s="37">
        <f>'NormalisedData(Primary)'!AL77</f>
        <v>0.96426597998266195</v>
      </c>
      <c r="AA82" s="37">
        <f>'NormalisedData(Primary)'!AM77</f>
        <v>0.94136125122363756</v>
      </c>
      <c r="AB82" s="37">
        <f>'NormalisedData(Primary)'!AN77</f>
        <v>0.91429920087328675</v>
      </c>
      <c r="AC82" s="37">
        <f>'NormalisedData(Primary)'!AO77</f>
        <v>1.0339926069792902</v>
      </c>
      <c r="AD82" s="37">
        <f>'NormalisedData(Primary)'!AP77</f>
        <v>1.480859532889218</v>
      </c>
      <c r="AE82" s="37">
        <f>'NormalisedData(Secondary)'!AE245</f>
        <v>0.69098368211316075</v>
      </c>
      <c r="AF82" s="37">
        <f>'NormalisedData(Secondary)'!AM245</f>
        <v>0.5648252773134802</v>
      </c>
      <c r="AG82" s="37">
        <f>'NormalisedData(Secondary)'!AU245</f>
        <v>0.93144033471986565</v>
      </c>
      <c r="AH82" s="37">
        <f>'NormalisedData(Secondary)'!BC245</f>
        <v>1.0772342156349095</v>
      </c>
      <c r="AI82" s="37">
        <f>'NormalisedData(Secondary)'!BK245</f>
        <v>0.91807894949354785</v>
      </c>
      <c r="AJ82" s="37">
        <f>'NormalisedData(Primary)'!H77</f>
        <v>0.78943916133174841</v>
      </c>
      <c r="AK82" s="37">
        <f>'NormalisedData(Primary)'!K77</f>
        <v>-0.4562035413396251</v>
      </c>
      <c r="AL82" s="37">
        <f>'NormalisedData(Primary)'!L77</f>
        <v>-0.61439177888356711</v>
      </c>
      <c r="AM82" s="37">
        <f>'NormalisedData(Primary)'!BV77</f>
        <v>1.7209435921717919</v>
      </c>
      <c r="AN82" s="37">
        <f>'NormalisedData(Primary)'!BW77</f>
        <v>0.79227611158910827</v>
      </c>
      <c r="AO82" s="37">
        <f>'NormalisedData(Primary)'!BX77</f>
        <v>2.0302239816943723</v>
      </c>
      <c r="AP82" s="37">
        <f>'NormalisedData(Secondary)'!G332</f>
        <v>2.8774866100000396</v>
      </c>
      <c r="AQ82" s="37">
        <f>'NormalisedData(Secondary)'!O332</f>
        <v>1.8360040180369344</v>
      </c>
      <c r="AR82" s="37">
        <f>'NormalisedData(Primary)'!C77</f>
        <v>1.0887141042509714</v>
      </c>
      <c r="AS82" s="37">
        <f>'NormalisedData(Primary)'!D77</f>
        <v>1.1247916811261969</v>
      </c>
      <c r="AT82" s="37">
        <f>'NormalisedData(Primary)'!E77</f>
        <v>1.1813825789783845</v>
      </c>
      <c r="AU82" s="37">
        <f>'NormalisedData(Primary)'!F77</f>
        <v>1.0237364698881417</v>
      </c>
      <c r="AV82" s="37">
        <f>'NormalisedData(Primary)'!O77</f>
        <v>0.75571195784727496</v>
      </c>
      <c r="AW82" s="37">
        <f>'NormalisedData(Primary)'!P77</f>
        <v>1.6265735407221087</v>
      </c>
      <c r="AX82" s="37">
        <f>'NormalisedData(Primary)'!Q77</f>
        <v>1.0362574905961039</v>
      </c>
      <c r="AY82" s="37">
        <f>'NormalisedData(Primary)'!AQ77</f>
        <v>1.1235446358924945</v>
      </c>
      <c r="AZ82" s="37">
        <f>'NormalisedData(Primary)'!AR77</f>
        <v>0.57890494920986146</v>
      </c>
      <c r="BA82" s="37">
        <f>'NormalisedData(Primary)'!AS77</f>
        <v>1.5169812470041146</v>
      </c>
      <c r="BB82" s="37">
        <f>'NormalisedData(Primary)'!AT77</f>
        <v>1.1372320373461355</v>
      </c>
      <c r="BC82" s="37">
        <f>'NormalisedData(Primary)'!BU77</f>
        <v>2.4682052091291635</v>
      </c>
      <c r="BD82" s="37">
        <f>'NormalisedData(Primary)'!N77</f>
        <v>1.069956814906394</v>
      </c>
      <c r="BE82" s="37">
        <f>'NormalisedData(Primary)'!AU77</f>
        <v>1.4413434504236664</v>
      </c>
      <c r="BF82" s="37">
        <f>'NormalisedData(Secondary)'!W332</f>
        <v>1.0313399437671176</v>
      </c>
      <c r="BG82" s="37">
        <f>'NormalisedData(Secondary)'!AE332</f>
        <v>0.23930509369852324</v>
      </c>
      <c r="BH82" s="13">
        <f>'NormalisedData(Secondary)'!AM332</f>
        <v>1.1258080610021872</v>
      </c>
      <c r="BI82" s="13">
        <f>'NormalisedData(Primary)'!AZ77</f>
        <v>0.74277166928694971</v>
      </c>
      <c r="BJ82" s="13">
        <f>'NormalisedData(Primary)'!AW77</f>
        <v>-0.48422039585163507</v>
      </c>
      <c r="BK82" s="13">
        <f>'NormalisedData(Secondary)'!AU332</f>
        <v>2.5587747557762102</v>
      </c>
      <c r="BL82" s="13">
        <f>'NormalisedData(Secondary)'!BC332</f>
        <v>1.4981037042421936</v>
      </c>
      <c r="BM82" s="13">
        <f>'NormalisedData(Secondary)'!G417</f>
        <v>1.6683233389032874</v>
      </c>
      <c r="BN82" s="13">
        <f>'NormalisedData(Primary)'!R77</f>
        <v>2.3334031436286926</v>
      </c>
      <c r="BO82" s="13">
        <f>'NormalisedData(Primary)'!M77</f>
        <v>1.4966287221544026</v>
      </c>
      <c r="BP82" s="13">
        <f>'NormalisedData(Primary)'!CD77</f>
        <v>3.3210211298591306</v>
      </c>
      <c r="BQ82" s="13">
        <f>'NormalisedData(Primary)'!I77</f>
        <v>0.98391331555674</v>
      </c>
      <c r="BR82" s="13">
        <f>'NormalisedData(Primary)'!J77</f>
        <v>1.4850402637946962</v>
      </c>
      <c r="BS82" s="13">
        <f>'NormalisedData(Primary)'!BY77</f>
        <v>2.4408346486524186</v>
      </c>
      <c r="BT82" s="13">
        <f>'NormalisedData(Primary)'!CE77</f>
        <v>2.3225752518168385</v>
      </c>
      <c r="BU82" s="13">
        <f>'NormalisedData(Primary)'!BZ77</f>
        <v>2.4825124936887182</v>
      </c>
      <c r="BV82" s="13">
        <f>'NormalisedData(Secondary)'!O417</f>
        <v>1.8236567361824652</v>
      </c>
      <c r="BW82" s="13">
        <f>'NormalisedData(Secondary)'!W417</f>
        <v>0.36199185127748101</v>
      </c>
      <c r="BX82" s="13">
        <f>'NormalisedData(Primary)'!AB77</f>
        <v>0.99242069628517449</v>
      </c>
      <c r="BY82" s="13">
        <f>'NormalisedData(Primary)'!AC77</f>
        <v>1.0244292103033676</v>
      </c>
      <c r="BZ82" s="13">
        <f>'NormalisedData(Primary)'!AD77</f>
        <v>1.1630091271280774</v>
      </c>
      <c r="CA82" s="13">
        <f>'NormalisedData(Primary)'!AE77</f>
        <v>1.2659770990502237</v>
      </c>
      <c r="CB82" s="13">
        <f>'NormalisedData(Primary)'!AF77</f>
        <v>1.3319492281457763</v>
      </c>
      <c r="CC82" s="13">
        <f>'NormalisedData(Primary)'!AG77</f>
        <v>1.4708335674049393</v>
      </c>
      <c r="CD82" s="13">
        <f>'NormalisedData(Primary)'!AH77</f>
        <v>1.358574947191511</v>
      </c>
      <c r="CE82" s="13">
        <f>'NormalisedData(Primary)'!CA77</f>
        <v>1.162696067610304</v>
      </c>
      <c r="CF82" s="13">
        <f>'NormalisedData(Primary)'!AI77</f>
        <v>1.2311559769440521</v>
      </c>
      <c r="CG82" s="13">
        <f>'NormalisedData(Primary)'!AJ77</f>
        <v>1.4627037023909792</v>
      </c>
      <c r="CH82" s="13">
        <f>'NormalisedData(Primary)'!AK77</f>
        <v>1.1459223039847972</v>
      </c>
      <c r="CI82" s="13">
        <f>'NormalisedData(Primary)'!AY77</f>
        <v>1.4828189264504057</v>
      </c>
      <c r="CJ82" s="13">
        <f>'NormalisedData(Primary)'!G77</f>
        <v>0.94554905694488545</v>
      </c>
      <c r="CK82" s="13">
        <f>'NormalisedData(Primary)'!AV77</f>
        <v>1.0572659253303203</v>
      </c>
      <c r="CL82" s="13">
        <f>'NormalisedData(Primary)'!AX77</f>
        <v>1.4666090182170821</v>
      </c>
      <c r="CM82" s="13">
        <f>'NormalisedData(Primary)'!CB77</f>
        <v>1.7541579597814709</v>
      </c>
      <c r="CN82" s="13">
        <f>'NormalisedData(Primary)'!CC77</f>
        <v>5.0512920243786263</v>
      </c>
    </row>
    <row r="83" spans="1:93">
      <c r="A83" s="16" t="s">
        <v>199</v>
      </c>
      <c r="B83" s="37">
        <f>'NormalisedData(Secondary)'!G77</f>
        <v>0.47968498951364691</v>
      </c>
      <c r="C83" s="37">
        <f>'NormalisedData(Secondary)'!O77</f>
        <v>-0.56410280503311805</v>
      </c>
      <c r="D83" s="37">
        <f>'NormalisedData(Secondary)'!W77</f>
        <v>-0.18536363440139203</v>
      </c>
      <c r="E83" s="37">
        <f>'NormalisedData(Secondary)'!AE77</f>
        <v>-0.54362410342000023</v>
      </c>
      <c r="F83" s="37">
        <f>'NormalisedData(Secondary)'!AM77</f>
        <v>0.43759465306601902</v>
      </c>
      <c r="G83" s="37">
        <f>'NormalisedData(Secondary)'!AU77</f>
        <v>-0.48206682717741567</v>
      </c>
      <c r="H83" s="37">
        <f>'NormalisedData(Secondary)'!BC77</f>
        <v>0.61041553430316087</v>
      </c>
      <c r="I83" s="37">
        <f>'NormalisedData(Secondary)'!BK77</f>
        <v>-2.8746014216467177</v>
      </c>
      <c r="J83" s="37">
        <f>'NormalisedData(Primary)'!B78</f>
        <v>0.94222061981097971</v>
      </c>
      <c r="K83" s="37">
        <f>'NormalisedData(Primary)'!BA78</f>
        <v>-6.8315460237366024E-2</v>
      </c>
      <c r="L83" s="37">
        <f>'NormalisedData(Secondary)'!BS77</f>
        <v>0.24420945715699571</v>
      </c>
      <c r="M83" s="37">
        <f>'NormalisedData(Secondary)'!G162</f>
        <v>8.8477601254816948E-2</v>
      </c>
      <c r="N83" s="37">
        <f>'NormalisedData(Secondary)'!O162</f>
        <v>-0.23440526123810482</v>
      </c>
      <c r="O83" s="37">
        <f>'NormalisedData(Secondary)'!W162</f>
        <v>0.42076061147630656</v>
      </c>
      <c r="P83" s="37">
        <f>'NormalisedData(Secondary)'!AE162</f>
        <v>0.29969627536464666</v>
      </c>
      <c r="Q83" s="37">
        <f>'NormalisedData(Secondary)'!AM162</f>
        <v>0.10069714360567623</v>
      </c>
      <c r="R83" s="37">
        <f>'NormalisedData(Secondary)'!AU162</f>
        <v>1.2503405469143967</v>
      </c>
      <c r="S83" s="37">
        <f>'NormalisedData(Primary)'!S78</f>
        <v>-0.41421684620791682</v>
      </c>
      <c r="T83" s="37">
        <f>'NormalisedData(Primary)'!T78</f>
        <v>-1.0725865193865659E-2</v>
      </c>
      <c r="U83" s="37">
        <f>'NormalisedData(Primary)'!U78</f>
        <v>-0.93774851767401624</v>
      </c>
      <c r="V83" s="37">
        <f>'NormalisedData(Secondary)'!BC162</f>
        <v>0.86125069489854167</v>
      </c>
      <c r="W83" s="37" t="str">
        <f>'NormalisedData(Secondary)'!G246</f>
        <v>N/A</v>
      </c>
      <c r="X83" s="37" t="str">
        <f>'NormalisedData(Secondary)'!O246</f>
        <v>N/A</v>
      </c>
      <c r="Y83" s="37">
        <f>'NormalisedData(Secondary)'!W246</f>
        <v>1.6189721752245647</v>
      </c>
      <c r="Z83" s="37">
        <f>'NormalisedData(Primary)'!AL78</f>
        <v>0.1883830888045597</v>
      </c>
      <c r="AA83" s="37">
        <f>'NormalisedData(Primary)'!AM78</f>
        <v>0.13018825814794996</v>
      </c>
      <c r="AB83" s="37">
        <f>'NormalisedData(Primary)'!AN78</f>
        <v>0.91429920087328675</v>
      </c>
      <c r="AC83" s="37">
        <f>'NormalisedData(Primary)'!AO78</f>
        <v>0.18799865581441647</v>
      </c>
      <c r="AD83" s="37">
        <f>'NormalisedData(Primary)'!AP78</f>
        <v>-0.25754078832855964</v>
      </c>
      <c r="AE83" s="37">
        <f>'NormalisedData(Secondary)'!AE246</f>
        <v>0.8340856752628677</v>
      </c>
      <c r="AF83" s="37">
        <f>'NormalisedData(Secondary)'!AM246</f>
        <v>0.67689190830828549</v>
      </c>
      <c r="AG83" s="37">
        <f>'NormalisedData(Secondary)'!AU246</f>
        <v>0.93144033471986565</v>
      </c>
      <c r="AH83" s="37">
        <f>'NormalisedData(Secondary)'!BC246</f>
        <v>1.0772342156349095</v>
      </c>
      <c r="AI83" s="37">
        <f>'NormalisedData(Secondary)'!BK246</f>
        <v>-0.53737738567230142</v>
      </c>
      <c r="AJ83" s="37">
        <f>'NormalisedData(Primary)'!H78</f>
        <v>0.78943916133174841</v>
      </c>
      <c r="AK83" s="37">
        <f>'NormalisedData(Primary)'!K78</f>
        <v>1.1229625632975384</v>
      </c>
      <c r="AL83" s="37">
        <f>'NormalisedData(Primary)'!L78</f>
        <v>0.77765672711836131</v>
      </c>
      <c r="AM83" s="37">
        <f>'NormalisedData(Primary)'!BV78</f>
        <v>0.58186631483172346</v>
      </c>
      <c r="AN83" s="37">
        <f>'NormalisedData(Primary)'!BW78</f>
        <v>1.1783853558445598</v>
      </c>
      <c r="AO83" s="37">
        <f>'NormalisedData(Primary)'!BX78</f>
        <v>0.26580810595547072</v>
      </c>
      <c r="AP83" s="37">
        <f>'NormalisedData(Secondary)'!G333</f>
        <v>0.16229723428807782</v>
      </c>
      <c r="AQ83" s="37">
        <f>'NormalisedData(Secondary)'!O333</f>
        <v>-8.5250894245211442E-2</v>
      </c>
      <c r="AR83" s="37">
        <f>'NormalisedData(Primary)'!C78</f>
        <v>-0.4161637531607808</v>
      </c>
      <c r="AS83" s="37">
        <f>'NormalisedData(Primary)'!D78</f>
        <v>-0.34944984267998347</v>
      </c>
      <c r="AT83" s="37">
        <f>'NormalisedData(Primary)'!E78</f>
        <v>-0.97940426708853168</v>
      </c>
      <c r="AU83" s="37">
        <f>'NormalisedData(Primary)'!F78</f>
        <v>-0.3191405189529834</v>
      </c>
      <c r="AV83" s="37">
        <f>'NormalisedData(Primary)'!O78</f>
        <v>-0.41024363425994931</v>
      </c>
      <c r="AW83" s="37">
        <f>'NormalisedData(Primary)'!P78</f>
        <v>0.68771992933143788</v>
      </c>
      <c r="AX83" s="37">
        <f>'NormalisedData(Primary)'!Q78</f>
        <v>0.1001587165631921</v>
      </c>
      <c r="AY83" s="37">
        <f>'NormalisedData(Primary)'!AQ78</f>
        <v>1.1235446358924945</v>
      </c>
      <c r="AZ83" s="37">
        <f>'NormalisedData(Primary)'!AR78</f>
        <v>-0.10067912160171522</v>
      </c>
      <c r="BA83" s="37">
        <f>'NormalisedData(Primary)'!AS78</f>
        <v>1.849977130492831E-2</v>
      </c>
      <c r="BB83" s="37">
        <f>'NormalisedData(Primary)'!AT78</f>
        <v>1.1372320373461355</v>
      </c>
      <c r="BC83" s="37">
        <f>'NormalisedData(Primary)'!BU78</f>
        <v>6.1753459022246944E-2</v>
      </c>
      <c r="BD83" s="37">
        <f>'NormalisedData(Primary)'!N78</f>
        <v>1.7327235868929536E-2</v>
      </c>
      <c r="BE83" s="37">
        <f>'NormalisedData(Primary)'!AU78</f>
        <v>1.4413434504236664</v>
      </c>
      <c r="BF83" s="37">
        <f>'NormalisedData(Secondary)'!W333</f>
        <v>0.15866856452541916</v>
      </c>
      <c r="BG83" s="37">
        <f>'NormalisedData(Secondary)'!AE333</f>
        <v>0.48344834547525906</v>
      </c>
      <c r="BH83" s="13">
        <f>'NormalisedData(Secondary)'!AM333</f>
        <v>0.85998610897163219</v>
      </c>
      <c r="BI83" s="13">
        <f>'NormalisedData(Primary)'!AZ78</f>
        <v>0.74277166928694971</v>
      </c>
      <c r="BJ83" s="13">
        <f>'NormalisedData(Primary)'!AW78</f>
        <v>-0.48422039585163507</v>
      </c>
      <c r="BK83" s="13">
        <f>'NormalisedData(Secondary)'!AU333</f>
        <v>-0.72291689164734918</v>
      </c>
      <c r="BL83" s="13">
        <f>'NormalisedData(Secondary)'!BC333</f>
        <v>0.44291761690638787</v>
      </c>
      <c r="BM83" s="13">
        <f>'NormalisedData(Secondary)'!G418</f>
        <v>-0.18100413490752004</v>
      </c>
      <c r="BN83" s="13">
        <f>'NormalisedData(Primary)'!R78</f>
        <v>-7.2123369893977787E-2</v>
      </c>
      <c r="BO83" s="13">
        <f>'NormalisedData(Primary)'!M78</f>
        <v>-1.114412771573432</v>
      </c>
      <c r="BP83" s="13">
        <f>'NormalisedData(Primary)'!CD78</f>
        <v>-0.58734216488775026</v>
      </c>
      <c r="BQ83" s="13">
        <f>'NormalisedData(Primary)'!I78</f>
        <v>-0.54284872582440824</v>
      </c>
      <c r="BR83" s="13">
        <f>'NormalisedData(Primary)'!J78</f>
        <v>0.53037152278382005</v>
      </c>
      <c r="BS83" s="13">
        <f>'NormalisedData(Primary)'!BY78</f>
        <v>-0.13963584946524144</v>
      </c>
      <c r="BT83" s="13">
        <f>'NormalisedData(Primary)'!CE78</f>
        <v>-0.23225752518168388</v>
      </c>
      <c r="BU83" s="13">
        <f>'NormalisedData(Primary)'!BZ78</f>
        <v>-7.47244563317674E-2</v>
      </c>
      <c r="BV83" s="13">
        <f>'NormalisedData(Secondary)'!O418</f>
        <v>-0.63823531264104072</v>
      </c>
      <c r="BW83" s="13">
        <f>'NormalisedData(Secondary)'!W418</f>
        <v>-0.15468374261636883</v>
      </c>
      <c r="BX83" s="13">
        <f>'NormalisedData(Primary)'!AB78</f>
        <v>0.99242069628517449</v>
      </c>
      <c r="BY83" s="13">
        <f>'NormalisedData(Primary)'!AC78</f>
        <v>-4.3966918897140113E-2</v>
      </c>
      <c r="BZ83" s="13">
        <f>'NormalisedData(Primary)'!AD78</f>
        <v>0.28260034864794398</v>
      </c>
      <c r="CA83" s="13">
        <f>'NormalisedData(Primary)'!AE78</f>
        <v>-0.4839229866676622</v>
      </c>
      <c r="CB83" s="13">
        <f>'NormalisedData(Primary)'!AF78</f>
        <v>0.15925479901742978</v>
      </c>
      <c r="CC83" s="13">
        <f>'NormalisedData(Primary)'!AG78</f>
        <v>0.53519860175205902</v>
      </c>
      <c r="CD83" s="13">
        <f>'NormalisedData(Primary)'!AH78</f>
        <v>0.27616933352745465</v>
      </c>
      <c r="CE83" s="13">
        <f>'NormalisedData(Primary)'!CA78</f>
        <v>0.14533700845128805</v>
      </c>
      <c r="CF83" s="13">
        <f>'NormalisedData(Primary)'!AI78</f>
        <v>1.2311559769440521</v>
      </c>
      <c r="CG83" s="13">
        <f>'NormalisedData(Primary)'!AJ78</f>
        <v>0.55828385587441964</v>
      </c>
      <c r="CH83" s="13">
        <f>'NormalisedData(Primary)'!AK78</f>
        <v>0.16887276058723319</v>
      </c>
      <c r="CI83" s="13">
        <f>'NormalisedData(Primary)'!AY78</f>
        <v>4.9545262458963402E-2</v>
      </c>
      <c r="CJ83" s="13">
        <f>'NormalisedData(Primary)'!G78</f>
        <v>3.0137021735295283E-2</v>
      </c>
      <c r="CK83" s="13">
        <f>'NormalisedData(Primary)'!AV78</f>
        <v>-0.1266770233114668</v>
      </c>
      <c r="CL83" s="13">
        <f>'NormalisedData(Primary)'!AX78</f>
        <v>-9.2384820045170665E-2</v>
      </c>
      <c r="CM83" s="13">
        <f>'NormalisedData(Primary)'!CB78</f>
        <v>6.5780923491805171E-2</v>
      </c>
      <c r="CN83" s="13">
        <f>'NormalisedData(Primary)'!CC78</f>
        <v>-0.42686974853903881</v>
      </c>
    </row>
    <row r="84" spans="1:93">
      <c r="A84" s="16" t="s">
        <v>73</v>
      </c>
      <c r="B84" s="37">
        <f>'NormalisedData(Secondary)'!G78</f>
        <v>-0.46509044228105334</v>
      </c>
      <c r="C84" s="37" t="str">
        <f>'NormalisedData(Secondary)'!O78</f>
        <v>N/A</v>
      </c>
      <c r="D84" s="37">
        <f>'NormalisedData(Secondary)'!W78</f>
        <v>-0.54217839650683952</v>
      </c>
      <c r="E84" s="37">
        <f>'NormalisedData(Secondary)'!AE78</f>
        <v>-0.5279976394510566</v>
      </c>
      <c r="F84" s="37">
        <f>'NormalisedData(Secondary)'!AM78</f>
        <v>-0.37623684003121316</v>
      </c>
      <c r="G84" s="37">
        <f>'NormalisedData(Secondary)'!AU78</f>
        <v>-0.5746741985907674</v>
      </c>
      <c r="H84" s="37">
        <f>'NormalisedData(Secondary)'!BC78</f>
        <v>0.63436190106838874</v>
      </c>
      <c r="I84" s="37">
        <f>'NormalisedData(Secondary)'!BK78</f>
        <v>0.34323599064438426</v>
      </c>
      <c r="J84" s="37">
        <f>'NormalisedData(Primary)'!B79</f>
        <v>-1.0075570861482375</v>
      </c>
      <c r="K84" s="37">
        <f>'NormalisedData(Primary)'!BA79</f>
        <v>-6.8315460237366024E-2</v>
      </c>
      <c r="L84" s="37">
        <f>'NormalisedData(Secondary)'!BS78</f>
        <v>-0.51271503416711117</v>
      </c>
      <c r="M84" s="37">
        <f>'NormalisedData(Secondary)'!G163</f>
        <v>-0.33760475586185895</v>
      </c>
      <c r="N84" s="37">
        <f>'NormalisedData(Secondary)'!O163</f>
        <v>-0.26328290651094177</v>
      </c>
      <c r="O84" s="37">
        <f>'NormalisedData(Secondary)'!W163</f>
        <v>0.4166358052012778</v>
      </c>
      <c r="P84" s="37">
        <f>'NormalisedData(Secondary)'!AE163</f>
        <v>0.28808635972228547</v>
      </c>
      <c r="Q84" s="37">
        <f>'NormalisedData(Secondary)'!AM163</f>
        <v>0.14581539042399871</v>
      </c>
      <c r="R84" s="37">
        <f>'NormalisedData(Secondary)'!AU163</f>
        <v>-0.83620239429140453</v>
      </c>
      <c r="S84" s="37">
        <f>'NormalisedData(Primary)'!S79</f>
        <v>0.31516499167993689</v>
      </c>
      <c r="T84" s="37">
        <f>'NormalisedData(Primary)'!T79</f>
        <v>-1.0725865193865659E-2</v>
      </c>
      <c r="U84" s="37">
        <f>'NormalisedData(Primary)'!U79</f>
        <v>1.7181126687454005</v>
      </c>
      <c r="V84" s="37">
        <f>'NormalisedData(Secondary)'!BC163</f>
        <v>0.72531135216086151</v>
      </c>
      <c r="W84" s="37" t="str">
        <f>'NormalisedData(Secondary)'!G247</f>
        <v>N/A</v>
      </c>
      <c r="X84" s="37" t="str">
        <f>'NormalisedData(Secondary)'!O247</f>
        <v>N/A</v>
      </c>
      <c r="Y84" s="37">
        <f>'NormalisedData(Secondary)'!W247</f>
        <v>1.8430586921806418</v>
      </c>
      <c r="Z84" s="37">
        <f>'NormalisedData(Primary)'!AL79</f>
        <v>-1.6220103239443455</v>
      </c>
      <c r="AA84" s="37">
        <f>'NormalisedData(Primary)'!AM79</f>
        <v>-0.9513757326196336</v>
      </c>
      <c r="AB84" s="37">
        <f>'NormalisedData(Primary)'!AN79</f>
        <v>-2.7119044093699307E-2</v>
      </c>
      <c r="AC84" s="37">
        <f>'NormalisedData(Primary)'!AO79</f>
        <v>0.18799865581441647</v>
      </c>
      <c r="AD84" s="37">
        <f>'NormalisedData(Primary)'!AP79</f>
        <v>0.61165937228032918</v>
      </c>
      <c r="AE84" s="37">
        <f>'NormalisedData(Secondary)'!AE247</f>
        <v>-0.31819646088172976</v>
      </c>
      <c r="AF84" s="37">
        <f>'NormalisedData(Secondary)'!AM247</f>
        <v>-2.1527905243105456</v>
      </c>
      <c r="AG84" s="37">
        <f>'NormalisedData(Secondary)'!AU247</f>
        <v>-1.0804707882750444</v>
      </c>
      <c r="AH84" s="37">
        <f>'NormalisedData(Secondary)'!BC247</f>
        <v>-1.2189755597973977</v>
      </c>
      <c r="AI84" s="37">
        <f>'NormalisedData(Secondary)'!BK247</f>
        <v>4.8993511948472138E-2</v>
      </c>
      <c r="AJ84" s="37">
        <f>'NormalisedData(Primary)'!H79</f>
        <v>-0.77782976190039943</v>
      </c>
      <c r="AK84" s="37">
        <f>'NormalisedData(Primary)'!K79</f>
        <v>-0.4562035413396251</v>
      </c>
      <c r="AL84" s="37">
        <f>'NormalisedData(Primary)'!L79</f>
        <v>0.77765672711836131</v>
      </c>
      <c r="AM84" s="37">
        <f>'NormalisedData(Primary)'!BV79</f>
        <v>-1.6962882398484136</v>
      </c>
      <c r="AN84" s="37">
        <f>'NormalisedData(Primary)'!BW79</f>
        <v>-0.752160865432698</v>
      </c>
      <c r="AO84" s="37">
        <f>'NormalisedData(Primary)'!BX79</f>
        <v>-1.4986077697834308</v>
      </c>
      <c r="AP84" s="37">
        <f>'NormalisedData(Secondary)'!G334</f>
        <v>0.20207544263019686</v>
      </c>
      <c r="AQ84" s="37">
        <f>'NormalisedData(Secondary)'!O334</f>
        <v>-0.36342815759781494</v>
      </c>
      <c r="AR84" s="37">
        <f>'NormalisedData(Primary)'!C79</f>
        <v>-0.4161637531607808</v>
      </c>
      <c r="AS84" s="37">
        <f>'NormalisedData(Primary)'!D79</f>
        <v>-0.93914645220245563</v>
      </c>
      <c r="AT84" s="37">
        <f>'NormalisedData(Primary)'!E79</f>
        <v>-0.36203659678369843</v>
      </c>
      <c r="AU84" s="37">
        <f>'NormalisedData(Primary)'!F79</f>
        <v>-1.3262982605838272</v>
      </c>
      <c r="AV84" s="37">
        <f>'NormalisedData(Primary)'!O79</f>
        <v>-1.2847103283403676</v>
      </c>
      <c r="AW84" s="37">
        <f>'NormalisedData(Primary)'!P79</f>
        <v>6.1817521737657331E-2</v>
      </c>
      <c r="AX84" s="37">
        <f>'NormalisedData(Primary)'!Q79</f>
        <v>-0.52390713279208245</v>
      </c>
      <c r="AY84" s="37">
        <f>'NormalisedData(Primary)'!AQ79</f>
        <v>-0.36837529045655565</v>
      </c>
      <c r="AZ84" s="37">
        <f>'NormalisedData(Primary)'!AR79</f>
        <v>-0.10067912160171522</v>
      </c>
      <c r="BA84" s="37">
        <f>'NormalisedData(Primary)'!AS79</f>
        <v>-0.58089281897474621</v>
      </c>
      <c r="BB84" s="37">
        <f>'NormalisedData(Primary)'!AT79</f>
        <v>0.17769250583533364</v>
      </c>
      <c r="BC84" s="37">
        <f>'NormalisedData(Primary)'!BU79</f>
        <v>-0.77761029574013141</v>
      </c>
      <c r="BD84" s="37">
        <f>'NormalisedData(Primary)'!N79</f>
        <v>1.7327235868929536E-2</v>
      </c>
      <c r="BE84" s="37">
        <f>'NormalisedData(Primary)'!AU79</f>
        <v>-8.6782459056922445E-2</v>
      </c>
      <c r="BF84" s="37">
        <f>'NormalisedData(Secondary)'!W334</f>
        <v>-0.21413636846827316</v>
      </c>
      <c r="BG84" s="37">
        <f>'NormalisedData(Secondary)'!AE334</f>
        <v>0.62031653207736814</v>
      </c>
      <c r="BH84" s="13">
        <f>'NormalisedData(Secondary)'!AM334</f>
        <v>0.19124663672431905</v>
      </c>
      <c r="BI84" s="13">
        <f>'NormalisedData(Primary)'!AZ79</f>
        <v>0.74277166928694971</v>
      </c>
      <c r="BJ84" s="13">
        <f>'NormalisedData(Primary)'!AW79</f>
        <v>-1.1489975494784559</v>
      </c>
      <c r="BK84" s="13">
        <f>'NormalisedData(Secondary)'!AU334</f>
        <v>-0.29765376425153939</v>
      </c>
      <c r="BL84" s="13">
        <f>'NormalisedData(Secondary)'!BC334</f>
        <v>-1.2152319489070209</v>
      </c>
      <c r="BM84" s="13">
        <f>'NormalisedData(Secondary)'!G419</f>
        <v>-1.08067696000467</v>
      </c>
      <c r="BN84" s="13">
        <f>'NormalisedData(Primary)'!R79</f>
        <v>-1.1030633042608364</v>
      </c>
      <c r="BO84" s="13">
        <f>'NormalisedData(Primary)'!M79</f>
        <v>-1.114412771573432</v>
      </c>
      <c r="BP84" s="13">
        <f>'NormalisedData(Primary)'!CD79</f>
        <v>-0.58734216488775026</v>
      </c>
      <c r="BQ84" s="13">
        <f>'NormalisedData(Primary)'!I79</f>
        <v>6.7856090728051058E-2</v>
      </c>
      <c r="BR84" s="13">
        <f>'NormalisedData(Primary)'!J79</f>
        <v>-1.6971888729082238</v>
      </c>
      <c r="BS84" s="13">
        <f>'NormalisedData(Primary)'!BY79</f>
        <v>-0.99979268217112804</v>
      </c>
      <c r="BT84" s="13">
        <f>'NormalisedData(Primary)'!CE79</f>
        <v>-0.74322408058138845</v>
      </c>
      <c r="BU84" s="13">
        <f>'NormalisedData(Primary)'!BZ79</f>
        <v>-0.71403369383688886</v>
      </c>
      <c r="BV84" s="13">
        <f>'NormalisedData(Secondary)'!O419</f>
        <v>-0.3743060524197665</v>
      </c>
      <c r="BW84" s="13">
        <f>'NormalisedData(Secondary)'!W419</f>
        <v>-1.8338794227713791</v>
      </c>
      <c r="BX84" s="13">
        <f>'NormalisedData(Primary)'!AB79</f>
        <v>0.99242069628517449</v>
      </c>
      <c r="BY84" s="13">
        <f>'NormalisedData(Primary)'!AC79</f>
        <v>1.0244292103033676</v>
      </c>
      <c r="BZ84" s="13">
        <f>'NormalisedData(Primary)'!AD79</f>
        <v>-0.3043388370054782</v>
      </c>
      <c r="CA84" s="13">
        <f>'NormalisedData(Primary)'!AE79</f>
        <v>0.21603704761949211</v>
      </c>
      <c r="CB84" s="13">
        <f>'NormalisedData(Primary)'!AF79</f>
        <v>0.15925479901742978</v>
      </c>
      <c r="CC84" s="13">
        <f>'NormalisedData(Primary)'!AG79</f>
        <v>-8.855804201652788E-2</v>
      </c>
      <c r="CD84" s="13">
        <f>'NormalisedData(Primary)'!AH79</f>
        <v>0.27616933352745465</v>
      </c>
      <c r="CE84" s="13">
        <f>'NormalisedData(Primary)'!CA79</f>
        <v>-0.87202205070772798</v>
      </c>
      <c r="CF84" s="13">
        <f>'NormalisedData(Primary)'!AI79</f>
        <v>-0.49416641289103824</v>
      </c>
      <c r="CG84" s="13">
        <f>'NormalisedData(Primary)'!AJ79</f>
        <v>-4.4662708469953495E-2</v>
      </c>
      <c r="CH84" s="13">
        <f>'NormalisedData(Primary)'!AK79</f>
        <v>-0.48249360167780952</v>
      </c>
      <c r="CI84" s="13">
        <f>'NormalisedData(Primary)'!AY79</f>
        <v>4.9545262458963402E-2</v>
      </c>
      <c r="CJ84" s="13">
        <f>'NormalisedData(Primary)'!G79</f>
        <v>0.94554905694488545</v>
      </c>
      <c r="CK84" s="13">
        <f>'NormalisedData(Primary)'!AV79</f>
        <v>-0.91597232240599158</v>
      </c>
      <c r="CL84" s="13">
        <f>'NormalisedData(Primary)'!AX79</f>
        <v>-9.2384820045170665E-2</v>
      </c>
      <c r="CM84" s="13">
        <f>'NormalisedData(Primary)'!CB79</f>
        <v>-0.49701142193808334</v>
      </c>
      <c r="CN84" s="13">
        <f>'NormalisedData(Primary)'!CC79</f>
        <v>-0.42686974853903881</v>
      </c>
    </row>
    <row r="85" spans="1:93">
      <c r="A85" s="16" t="s">
        <v>74</v>
      </c>
      <c r="B85" s="37" t="str">
        <f>'NormalisedData(Secondary)'!G79</f>
        <v>N/A</v>
      </c>
      <c r="C85" s="37" t="str">
        <f>'NormalisedData(Secondary)'!O79</f>
        <v>N/A</v>
      </c>
      <c r="D85" s="37">
        <f>'NormalisedData(Secondary)'!W79</f>
        <v>-0.51122458824754824</v>
      </c>
      <c r="E85" s="37">
        <f>'NormalisedData(Secondary)'!AE79</f>
        <v>-0.26755657330199645</v>
      </c>
      <c r="F85" s="37" t="str">
        <f>'NormalisedData(Secondary)'!AM79</f>
        <v>N/A</v>
      </c>
      <c r="G85" s="37">
        <f>'NormalisedData(Secondary)'!AU79</f>
        <v>-0.57996108421451342</v>
      </c>
      <c r="H85" s="37">
        <f>'NormalisedData(Secondary)'!BC79</f>
        <v>0.56936461984848452</v>
      </c>
      <c r="I85" s="37">
        <f>'NormalisedData(Secondary)'!BK79</f>
        <v>0.34323599064438426</v>
      </c>
      <c r="J85" s="37">
        <f>'NormalisedData(Primary)'!B80</f>
        <v>-0.45047774158846116</v>
      </c>
      <c r="K85" s="37">
        <f>'NormalisedData(Primary)'!BA80</f>
        <v>-1.7975505474956934</v>
      </c>
      <c r="L85" s="37">
        <f>'NormalisedData(Secondary)'!BS79</f>
        <v>-0.64926142766294614</v>
      </c>
      <c r="M85" s="37">
        <f>'NormalisedData(Secondary)'!G164</f>
        <v>-0.31073029526390367</v>
      </c>
      <c r="N85" s="37">
        <f>'NormalisedData(Secondary)'!O164</f>
        <v>-0.55566906489841428</v>
      </c>
      <c r="O85" s="37">
        <f>'NormalisedData(Secondary)'!W164</f>
        <v>0.18672552786802038</v>
      </c>
      <c r="P85" s="37">
        <f>'NormalisedData(Secondary)'!AE164</f>
        <v>0.27432954155677486</v>
      </c>
      <c r="Q85" s="37">
        <f>'NormalisedData(Secondary)'!AM164</f>
        <v>0.19849068860892669</v>
      </c>
      <c r="R85" s="37">
        <f>'NormalisedData(Secondary)'!AU164</f>
        <v>0.44782403106601165</v>
      </c>
      <c r="S85" s="37">
        <f>'NormalisedData(Primary)'!S80</f>
        <v>-1.5082896030396975</v>
      </c>
      <c r="T85" s="37">
        <f>'NormalisedData(Primary)'!T80</f>
        <v>-1.3139184862485376</v>
      </c>
      <c r="U85" s="37">
        <f>'NormalisedData(Primary)'!U80</f>
        <v>-0.93774851767401624</v>
      </c>
      <c r="V85" s="37">
        <f>'NormalisedData(Secondary)'!BC164</f>
        <v>0.60139284176037167</v>
      </c>
      <c r="W85" s="37" t="str">
        <f>'NormalisedData(Secondary)'!G248</f>
        <v>N/A</v>
      </c>
      <c r="X85" s="37" t="str">
        <f>'NormalisedData(Secondary)'!O248</f>
        <v>N/A</v>
      </c>
      <c r="Y85" s="37" t="str">
        <f>'NormalisedData(Secondary)'!W248</f>
        <v>N/A</v>
      </c>
      <c r="Z85" s="37">
        <f>'NormalisedData(Primary)'!AL80</f>
        <v>-1.6220103239443455</v>
      </c>
      <c r="AA85" s="37">
        <f>'NormalisedData(Primary)'!AM80</f>
        <v>-1.7625487256953212</v>
      </c>
      <c r="AB85" s="37">
        <f>'NormalisedData(Primary)'!AN80</f>
        <v>-0.65473120740502333</v>
      </c>
      <c r="AC85" s="37">
        <f>'NormalisedData(Primary)'!AO80</f>
        <v>-1.7859872302369555</v>
      </c>
      <c r="AD85" s="37">
        <f>'NormalisedData(Primary)'!AP80</f>
        <v>0.61165937228032918</v>
      </c>
      <c r="AE85" s="37">
        <f>'NormalisedData(Secondary)'!AE248</f>
        <v>-2.641426210538278</v>
      </c>
      <c r="AF85" s="37">
        <f>'NormalisedData(Secondary)'!AM248</f>
        <v>-1.0788186439436624</v>
      </c>
      <c r="AG85" s="37">
        <f>'NormalisedData(Secondary)'!AU248</f>
        <v>-2.0864263497724997</v>
      </c>
      <c r="AH85" s="37">
        <f>'NormalisedData(Secondary)'!BC248</f>
        <v>-1.2189755597973977</v>
      </c>
      <c r="AI85" s="37">
        <f>'NormalisedData(Secondary)'!BK248</f>
        <v>-1.4064628232173773</v>
      </c>
      <c r="AJ85" s="37">
        <f>'NormalisedData(Primary)'!H80</f>
        <v>-2.3450986851325473</v>
      </c>
      <c r="AK85" s="37">
        <f>'NormalisedData(Primary)'!K80</f>
        <v>-0.4562035413396251</v>
      </c>
      <c r="AL85" s="37">
        <f>'NormalisedData(Primary)'!L80</f>
        <v>-0.61439177888356711</v>
      </c>
      <c r="AM85" s="37">
        <f>'NormalisedData(Primary)'!BV80</f>
        <v>0</v>
      </c>
      <c r="AN85" s="37">
        <f>'NormalisedData(Primary)'!BW80</f>
        <v>0</v>
      </c>
      <c r="AO85" s="37">
        <f>'NormalisedData(Primary)'!BX80</f>
        <v>0</v>
      </c>
      <c r="AP85" s="37">
        <f>'NormalisedData(Secondary)'!G335</f>
        <v>-0.32908659694129044</v>
      </c>
      <c r="AQ85" s="37">
        <f>'NormalisedData(Secondary)'!O335</f>
        <v>-0.61434149314863185</v>
      </c>
      <c r="AR85" s="37">
        <f>'NormalisedData(Primary)'!C80</f>
        <v>0.18578738980392004</v>
      </c>
      <c r="AS85" s="37">
        <f>'NormalisedData(Primary)'!D80</f>
        <v>-0.93914645220245563</v>
      </c>
      <c r="AT85" s="37">
        <f>'NormalisedData(Primary)'!E80</f>
        <v>-0.36203659678369843</v>
      </c>
      <c r="AU85" s="37">
        <f>'NormalisedData(Primary)'!F80</f>
        <v>-1.3262982605838272</v>
      </c>
      <c r="AV85" s="37">
        <f>'NormalisedData(Primary)'!O80</f>
        <v>-0.41024363425994931</v>
      </c>
      <c r="AW85" s="37">
        <f>'NormalisedData(Primary)'!P80</f>
        <v>6.1817521737657331E-2</v>
      </c>
      <c r="AX85" s="37">
        <f>'NormalisedData(Primary)'!Q80</f>
        <v>-0.52390713279208245</v>
      </c>
      <c r="AY85" s="37">
        <f>'NormalisedData(Primary)'!AQ80</f>
        <v>-0.36837529045655565</v>
      </c>
      <c r="AZ85" s="37">
        <f>'NormalisedData(Primary)'!AR80</f>
        <v>-0.10067912160171522</v>
      </c>
      <c r="BA85" s="37">
        <f>'NormalisedData(Primary)'!AS80</f>
        <v>1.849977130492831E-2</v>
      </c>
      <c r="BB85" s="37">
        <f>'NormalisedData(Primary)'!AT80</f>
        <v>-1.101693536179069</v>
      </c>
      <c r="BC85" s="37" t="e">
        <f>'NormalisedData(Primary)'!BU80</f>
        <v>#N/A</v>
      </c>
      <c r="BD85" s="37">
        <f>'NormalisedData(Primary)'!N80</f>
        <v>-0.68442581682271353</v>
      </c>
      <c r="BE85" s="37">
        <f>'NormalisedData(Primary)'!AU80</f>
        <v>-0.69803282284915802</v>
      </c>
      <c r="BF85" s="37">
        <f>'NormalisedData(Secondary)'!W335</f>
        <v>-0.36756939337983374</v>
      </c>
      <c r="BG85" s="37" t="str">
        <f>'NormalisedData(Secondary)'!AE335</f>
        <v>N/A</v>
      </c>
      <c r="BH85" s="13">
        <f>'NormalisedData(Secondary)'!AM335</f>
        <v>-0.90181737549238261</v>
      </c>
      <c r="BI85" s="13">
        <f>'NormalisedData(Primary)'!AZ80</f>
        <v>-0.56515235706615696</v>
      </c>
      <c r="BJ85" s="13">
        <f>'NormalisedData(Primary)'!AW80</f>
        <v>-2.1461632799186874</v>
      </c>
      <c r="BK85" s="13" t="str">
        <f>'NormalisedData(Secondary)'!AU335</f>
        <v>N/A</v>
      </c>
      <c r="BL85" s="13">
        <f>'NormalisedData(Secondary)'!BC335</f>
        <v>-9.3049919518142354E-3</v>
      </c>
      <c r="BM85" s="13">
        <f>'NormalisedData(Secondary)'!G420</f>
        <v>-0.45590416479831619</v>
      </c>
      <c r="BN85" s="13">
        <f>'NormalisedData(Primary)'!R80</f>
        <v>-1.1030633042608364</v>
      </c>
      <c r="BO85" s="13">
        <f>'NormalisedData(Primary)'!M80</f>
        <v>-1.114412771573432</v>
      </c>
      <c r="BP85" s="13">
        <f>'NormalisedData(Primary)'!CD80</f>
        <v>0</v>
      </c>
      <c r="BQ85" s="13">
        <f>'NormalisedData(Primary)'!I80</f>
        <v>-1.1535535423768675</v>
      </c>
      <c r="BR85" s="13">
        <f>'NormalisedData(Primary)'!J80</f>
        <v>-0.74252013189734789</v>
      </c>
      <c r="BS85" s="13">
        <f>'NormalisedData(Primary)'!BY80</f>
        <v>0</v>
      </c>
      <c r="BT85" s="13">
        <f>'NormalisedData(Primary)'!CE80</f>
        <v>0</v>
      </c>
      <c r="BU85" s="13">
        <f>'NormalisedData(Primary)'!BZ80</f>
        <v>0</v>
      </c>
      <c r="BV85" s="13">
        <f>'NormalisedData(Secondary)'!O420</f>
        <v>-0.90183048519114872</v>
      </c>
      <c r="BW85" s="13">
        <f>'NormalisedData(Secondary)'!W420</f>
        <v>-0.5421904380367556</v>
      </c>
      <c r="BX85" s="13">
        <f>'NormalisedData(Primary)'!AB80</f>
        <v>-0.75510270369524135</v>
      </c>
      <c r="BY85" s="13">
        <f>'NormalisedData(Primary)'!AC80</f>
        <v>-0.75623100503081186</v>
      </c>
      <c r="BZ85" s="13">
        <f>'NormalisedData(Primary)'!AD80</f>
        <v>-0.89127802265890044</v>
      </c>
      <c r="CA85" s="13">
        <f>'NormalisedData(Primary)'!AE80</f>
        <v>-1.1838830209548166</v>
      </c>
      <c r="CB85" s="13">
        <f>'NormalisedData(Primary)'!AF80</f>
        <v>-0.6225414870681345</v>
      </c>
      <c r="CC85" s="13">
        <f>'NormalisedData(Primary)'!AG80</f>
        <v>-0.71231468578511481</v>
      </c>
      <c r="CD85" s="13">
        <f>'NormalisedData(Primary)'!AH80</f>
        <v>-0.44543440891524955</v>
      </c>
      <c r="CE85" s="13">
        <f>'NormalisedData(Primary)'!CA80</f>
        <v>0</v>
      </c>
      <c r="CF85" s="13">
        <f>'NormalisedData(Primary)'!AI80</f>
        <v>-0.49416641289103824</v>
      </c>
      <c r="CG85" s="13">
        <f>'NormalisedData(Primary)'!AJ80</f>
        <v>-1.5520291193308862</v>
      </c>
      <c r="CH85" s="13">
        <f>'NormalisedData(Primary)'!AK80</f>
        <v>-0.48249360167780952</v>
      </c>
      <c r="CI85" s="13">
        <f>'NormalisedData(Primary)'!AY80</f>
        <v>-0.52376420313761352</v>
      </c>
      <c r="CJ85" s="13">
        <f>'NormalisedData(Primary)'!G80</f>
        <v>-2.1058243937537484</v>
      </c>
      <c r="CK85" s="13">
        <f>'NormalisedData(Primary)'!AV80</f>
        <v>-0.91597232240599158</v>
      </c>
      <c r="CL85" s="13">
        <f>'NormalisedData(Primary)'!AX80</f>
        <v>-9.2384820045170665E-2</v>
      </c>
      <c r="CM85" s="13">
        <f>'NormalisedData(Primary)'!CB80</f>
        <v>0</v>
      </c>
      <c r="CN85" s="13">
        <f>'NormalisedData(Primary)'!CC80</f>
        <v>0</v>
      </c>
    </row>
    <row r="86" spans="1:93">
      <c r="A86" s="16" t="s">
        <v>75</v>
      </c>
      <c r="B86" s="37">
        <f>'NormalisedData(Secondary)'!G80</f>
        <v>-1.0319557013578735</v>
      </c>
      <c r="C86" s="37">
        <f>'NormalisedData(Secondary)'!O80</f>
        <v>-0.93685066346080248</v>
      </c>
      <c r="D86" s="37">
        <f>'NormalisedData(Secondary)'!W80</f>
        <v>-0.64219605675071001</v>
      </c>
      <c r="E86" s="37">
        <f>'NormalisedData(Secondary)'!AE80</f>
        <v>-0.5597714495212418</v>
      </c>
      <c r="F86" s="37">
        <f>'NormalisedData(Secondary)'!AM80</f>
        <v>-0.39697496485453709</v>
      </c>
      <c r="G86" s="37">
        <f>'NormalisedData(Secondary)'!AU80</f>
        <v>-0.58825059565991311</v>
      </c>
      <c r="H86" s="37">
        <f>'NormalisedData(Secondary)'!BC80</f>
        <v>-1.4147629121275347</v>
      </c>
      <c r="I86" s="37" t="str">
        <f>'NormalisedData(Secondary)'!BK80</f>
        <v>N/A</v>
      </c>
      <c r="J86" s="37">
        <f>'NormalisedData(Primary)'!B81</f>
        <v>-1.8431761029879019</v>
      </c>
      <c r="K86" s="37">
        <f>'NormalisedData(Primary)'!BA81</f>
        <v>-1.7975505474956934</v>
      </c>
      <c r="L86" s="37">
        <f>'NormalisedData(Secondary)'!BS80</f>
        <v>-0.97918063062792882</v>
      </c>
      <c r="M86" s="37">
        <f>'NormalisedData(Secondary)'!G165</f>
        <v>-0.87900298027158053</v>
      </c>
      <c r="N86" s="37">
        <f>'NormalisedData(Secondary)'!O165</f>
        <v>-1.0186138156785791</v>
      </c>
      <c r="O86" s="37">
        <f>'NormalisedData(Secondary)'!W165</f>
        <v>8.6212246687205563E-2</v>
      </c>
      <c r="P86" s="37">
        <f>'NormalisedData(Secondary)'!AE165</f>
        <v>-0.31364231573195805</v>
      </c>
      <c r="Q86" s="37">
        <f>'NormalisedData(Secondary)'!AM165</f>
        <v>9.2045635674501802E-2</v>
      </c>
      <c r="R86" s="37">
        <f>'NormalisedData(Secondary)'!AU165</f>
        <v>-2.200480471233659</v>
      </c>
      <c r="S86" s="37">
        <f>'NormalisedData(Primary)'!S81</f>
        <v>-1.5082896030396975</v>
      </c>
      <c r="T86" s="37">
        <f>'NormalisedData(Primary)'!T81</f>
        <v>-1.3139184862485376</v>
      </c>
      <c r="U86" s="37">
        <f>'NormalisedData(Primary)'!U81</f>
        <v>-0.93774851767401624</v>
      </c>
      <c r="V86" s="37">
        <f>'NormalisedData(Secondary)'!BC165</f>
        <v>-0.95236080525157052</v>
      </c>
      <c r="W86" s="37" t="str">
        <f>'NormalisedData(Secondary)'!G249</f>
        <v>N/A</v>
      </c>
      <c r="X86" s="37">
        <f>'NormalisedData(Secondary)'!O249</f>
        <v>-1.8685502774090357</v>
      </c>
      <c r="Y86" s="37" t="str">
        <f>'NormalisedData(Secondary)'!W249</f>
        <v>N/A</v>
      </c>
      <c r="Z86" s="37">
        <f>'NormalisedData(Primary)'!AL81</f>
        <v>-0.32887217198084173</v>
      </c>
      <c r="AA86" s="37">
        <f>'NormalisedData(Primary)'!AM81</f>
        <v>-1.7625487256953212</v>
      </c>
      <c r="AB86" s="37">
        <f>'NormalisedData(Primary)'!AN81</f>
        <v>-1.2823433707163474</v>
      </c>
      <c r="AC86" s="37">
        <f>'NormalisedData(Primary)'!AO81</f>
        <v>-1.7859872302369555</v>
      </c>
      <c r="AD86" s="37">
        <f>'NormalisedData(Primary)'!AP81</f>
        <v>-1.5613410292418928</v>
      </c>
      <c r="AE86" s="37">
        <f>'NormalisedData(Secondary)'!AE249</f>
        <v>-2.4821474703368649</v>
      </c>
      <c r="AF86" s="37" t="str">
        <f>'NormalisedData(Secondary)'!AM249</f>
        <v>N/A</v>
      </c>
      <c r="AG86" s="37">
        <f>'NormalisedData(Secondary)'!AU249</f>
        <v>-1.5834485690237718</v>
      </c>
      <c r="AH86" s="37">
        <f>'NormalisedData(Secondary)'!BC249</f>
        <v>-1.7930280036554744</v>
      </c>
      <c r="AI86" s="37">
        <f>'NormalisedData(Secondary)'!BK249</f>
        <v>-0.24419193686191462</v>
      </c>
      <c r="AJ86" s="37">
        <f>'NormalisedData(Primary)'!H81</f>
        <v>-0.77782976190039943</v>
      </c>
      <c r="AK86" s="37">
        <f>'NormalisedData(Primary)'!K81</f>
        <v>-2.0353696459767887</v>
      </c>
      <c r="AL86" s="37">
        <f>'NormalisedData(Primary)'!L81</f>
        <v>-1.6584281583850133</v>
      </c>
      <c r="AM86" s="37">
        <f>'NormalisedData(Primary)'!BV81</f>
        <v>-1.6962882398484136</v>
      </c>
      <c r="AN86" s="37">
        <f>'NormalisedData(Primary)'!BW81</f>
        <v>2.0057623078205113E-2</v>
      </c>
      <c r="AO86" s="37">
        <f>'NormalisedData(Primary)'!BX81</f>
        <v>-1.1457245946356505</v>
      </c>
      <c r="AP86" s="37">
        <f>'NormalisedData(Secondary)'!G336</f>
        <v>-0.54798267644534315</v>
      </c>
      <c r="AQ86" s="37">
        <f>'NormalisedData(Secondary)'!O336</f>
        <v>-1.6720966920835696</v>
      </c>
      <c r="AR86" s="37">
        <f>'NormalisedData(Primary)'!C81</f>
        <v>-1.0181148961254816</v>
      </c>
      <c r="AS86" s="37">
        <f>'NormalisedData(Primary)'!D81</f>
        <v>-1.8236913664861638</v>
      </c>
      <c r="AT86" s="37">
        <f>'NormalisedData(Primary)'!E81</f>
        <v>-0.97940426708853168</v>
      </c>
      <c r="AU86" s="37">
        <f>'NormalisedData(Primary)'!F81</f>
        <v>-0.3191405189529834</v>
      </c>
      <c r="AV86" s="37">
        <f>'NormalisedData(Primary)'!O81</f>
        <v>-1.2847103283403676</v>
      </c>
      <c r="AW86" s="37">
        <f>'NormalisedData(Primary)'!P81</f>
        <v>-1.5029384972467941</v>
      </c>
      <c r="AX86" s="37">
        <f>'NormalisedData(Primary)'!Q81</f>
        <v>-1.147972982147357</v>
      </c>
      <c r="AY86" s="37">
        <f>'NormalisedData(Primary)'!AQ81</f>
        <v>-0.96514326099617564</v>
      </c>
      <c r="AZ86" s="37">
        <f>'NormalisedData(Primary)'!AR81</f>
        <v>-1.7996392986306571</v>
      </c>
      <c r="BA86" s="37">
        <f>'NormalisedData(Primary)'!AS81</f>
        <v>-1.479981704394258</v>
      </c>
      <c r="BB86" s="37">
        <f>'NormalisedData(Primary)'!AT81</f>
        <v>-1.101693536179069</v>
      </c>
      <c r="BC86" s="37">
        <f>'NormalisedData(Primary)'!BU81</f>
        <v>-1.1001244478163164</v>
      </c>
      <c r="BD86" s="37">
        <f>'NormalisedData(Primary)'!N81</f>
        <v>-1.3861788695143566</v>
      </c>
      <c r="BE86" s="37">
        <f>'NormalisedData(Primary)'!AU81</f>
        <v>-1.6149083685375114</v>
      </c>
      <c r="BF86" s="37">
        <f>'NormalisedData(Secondary)'!W336</f>
        <v>-1.1099964907189299</v>
      </c>
      <c r="BG86" s="37" t="str">
        <f>'NormalisedData(Secondary)'!AE336</f>
        <v>N/A</v>
      </c>
      <c r="BH86" s="13">
        <f>'NormalisedData(Secondary)'!AM336</f>
        <v>-1.3944152185474707</v>
      </c>
      <c r="BI86" s="13">
        <f>'NormalisedData(Primary)'!AZ81</f>
        <v>-1.4371017079682282</v>
      </c>
      <c r="BJ86" s="13">
        <f>'NormalisedData(Primary)'!AW81</f>
        <v>-0.48422039585163507</v>
      </c>
      <c r="BK86" s="13" t="str">
        <f>'NormalisedData(Secondary)'!AU336</f>
        <v>N/A</v>
      </c>
      <c r="BL86" s="13">
        <f>'NormalisedData(Secondary)'!BC336</f>
        <v>-2.571899775481628</v>
      </c>
      <c r="BM86" s="13">
        <f>'NormalisedData(Secondary)'!G421</f>
        <v>-1.7471012748914474</v>
      </c>
      <c r="BN86" s="13">
        <f>'NormalisedData(Primary)'!R81</f>
        <v>-1.1030633042608364</v>
      </c>
      <c r="BO86" s="13">
        <f>'NormalisedData(Primary)'!M81</f>
        <v>-2.2334305545996469</v>
      </c>
      <c r="BP86" s="13">
        <f>'NormalisedData(Primary)'!CD81</f>
        <v>-0.58734216488775026</v>
      </c>
      <c r="BQ86" s="13">
        <f>'NormalisedData(Primary)'!I81</f>
        <v>-2.0696107672055564</v>
      </c>
      <c r="BR86" s="13">
        <f>'NormalisedData(Primary)'!J81</f>
        <v>-1.6971888729082238</v>
      </c>
      <c r="BS86" s="13">
        <f>'NormalisedData(Primary)'!BY81</f>
        <v>-0.99979268217112804</v>
      </c>
      <c r="BT86" s="13">
        <f>'NormalisedData(Primary)'!CE81</f>
        <v>-0.74322408058138845</v>
      </c>
      <c r="BU86" s="13">
        <f>'NormalisedData(Primary)'!BZ81</f>
        <v>-0.71403369383688886</v>
      </c>
      <c r="BV86" s="13">
        <f>'NormalisedData(Secondary)'!O421</f>
        <v>-1.2536248029291255</v>
      </c>
      <c r="BW86" s="13">
        <f>'NormalisedData(Secondary)'!W421</f>
        <v>-2.221386118191766</v>
      </c>
      <c r="BX86" s="13">
        <f>'NormalisedData(Primary)'!AB81</f>
        <v>0.99242069628517449</v>
      </c>
      <c r="BY86" s="13">
        <f>'NormalisedData(Primary)'!AC81</f>
        <v>-1.4684950911644836</v>
      </c>
      <c r="BZ86" s="13">
        <f>'NormalisedData(Primary)'!AD81</f>
        <v>-0.89127802265890044</v>
      </c>
      <c r="CA86" s="13">
        <f>'NormalisedData(Primary)'!AE81</f>
        <v>0.21603704761949211</v>
      </c>
      <c r="CB86" s="13">
        <f>'NormalisedData(Primary)'!AF81</f>
        <v>-1.4043377731536988</v>
      </c>
      <c r="CC86" s="13">
        <f>'NormalisedData(Primary)'!AG81</f>
        <v>-0.71231468578511481</v>
      </c>
      <c r="CD86" s="13">
        <f>'NormalisedData(Primary)'!AH81</f>
        <v>-0.44543440891524955</v>
      </c>
      <c r="CE86" s="13">
        <f>'NormalisedData(Primary)'!CA81</f>
        <v>-0.87202205070772798</v>
      </c>
      <c r="CF86" s="13">
        <f>'NormalisedData(Primary)'!AI81</f>
        <v>-0.49416641289103824</v>
      </c>
      <c r="CG86" s="13">
        <f>'NormalisedData(Primary)'!AJ81</f>
        <v>-0.64760927281432656</v>
      </c>
      <c r="CH86" s="13">
        <f>'NormalisedData(Primary)'!AK81</f>
        <v>0.16887276058723319</v>
      </c>
      <c r="CI86" s="13">
        <f>'NormalisedData(Primary)'!AY81</f>
        <v>4.9545262458963402E-2</v>
      </c>
      <c r="CJ86" s="13">
        <f>'NormalisedData(Primary)'!G81</f>
        <v>-2.1058243937537484</v>
      </c>
      <c r="CK86" s="13">
        <f>'NormalisedData(Primary)'!AV81</f>
        <v>-1.7052676215005163</v>
      </c>
      <c r="CL86" s="13">
        <f>'NormalisedData(Primary)'!AX81</f>
        <v>-1.6513786583074235</v>
      </c>
      <c r="CM86" s="13">
        <f>'NormalisedData(Primary)'!CB81</f>
        <v>-0.49701142193808334</v>
      </c>
      <c r="CN86" s="13">
        <f>'NormalisedData(Primary)'!CC81</f>
        <v>-0.42686974853903881</v>
      </c>
    </row>
    <row r="87" spans="1:93">
      <c r="A87" s="16" t="s">
        <v>203</v>
      </c>
      <c r="B87" s="37">
        <f>'NormalisedData(Secondary)'!G81</f>
        <v>-3.1104616513062142</v>
      </c>
      <c r="C87" s="37" t="str">
        <f>'NormalisedData(Secondary)'!O81</f>
        <v>N/A</v>
      </c>
      <c r="D87" s="37">
        <f>'NormalisedData(Secondary)'!W81</f>
        <v>-0.64029899684310232</v>
      </c>
      <c r="E87" s="37">
        <f>'NormalisedData(Secondary)'!AE81</f>
        <v>-0.5597714495212418</v>
      </c>
      <c r="F87" s="37" t="str">
        <f>'NormalisedData(Secondary)'!AM81</f>
        <v>N/A</v>
      </c>
      <c r="G87" s="37">
        <f>'NormalisedData(Secondary)'!AU81</f>
        <v>-0.58574905535480193</v>
      </c>
      <c r="H87" s="37">
        <f>'NormalisedData(Secondary)'!BC81</f>
        <v>-2.1365748246222589</v>
      </c>
      <c r="I87" s="37">
        <f>'NormalisedData(Secondary)'!BK81</f>
        <v>-2.8746014216467177</v>
      </c>
      <c r="J87" s="37">
        <f>'NormalisedData(Primary)'!B82</f>
        <v>-0.45047774158846116</v>
      </c>
      <c r="K87" s="37">
        <f>'NormalisedData(Primary)'!BA82</f>
        <v>-6.8315460237366024E-2</v>
      </c>
      <c r="L87" s="37">
        <f>'NormalisedData(Secondary)'!BS81</f>
        <v>-1.0211945903550259</v>
      </c>
      <c r="M87" s="37">
        <f>'NormalisedData(Secondary)'!G166</f>
        <v>-1.027056826838499</v>
      </c>
      <c r="N87" s="37">
        <f>'NormalisedData(Secondary)'!O166</f>
        <v>-1.0366623439741023</v>
      </c>
      <c r="O87" s="37">
        <f>'NormalisedData(Secondary)'!W166</f>
        <v>-1.4916009706717837</v>
      </c>
      <c r="P87" s="37">
        <f>'NormalisedData(Secondary)'!AE166</f>
        <v>-0.22939233571570805</v>
      </c>
      <c r="Q87" s="37">
        <f>'NormalisedData(Secondary)'!AM166</f>
        <v>-0.44129680784380898</v>
      </c>
      <c r="R87" s="37">
        <f>'NormalisedData(Secondary)'!AU166</f>
        <v>-0.99670569746108129</v>
      </c>
      <c r="S87" s="37">
        <f>'NormalisedData(Primary)'!S82</f>
        <v>-0.41421684620791682</v>
      </c>
      <c r="T87" s="37">
        <f>'NormalisedData(Primary)'!T82</f>
        <v>-1.0725865193865659E-2</v>
      </c>
      <c r="U87" s="37">
        <f>'NormalisedData(Primary)'!U82</f>
        <v>-0.14099016174819129</v>
      </c>
      <c r="V87" s="37">
        <f>'NormalisedData(Secondary)'!BC166</f>
        <v>-0.56472824707547786</v>
      </c>
      <c r="W87" s="37">
        <f>'NormalisedData(Secondary)'!G250</f>
        <v>-0.87531142601134182</v>
      </c>
      <c r="X87" s="37">
        <f>'NormalisedData(Secondary)'!O250</f>
        <v>-1.0690646441787179</v>
      </c>
      <c r="Y87" s="37" t="str">
        <f>'NormalisedData(Secondary)'!W250</f>
        <v>N/A</v>
      </c>
      <c r="Z87" s="37">
        <f>'NormalisedData(Primary)'!AL82</f>
        <v>0.96426597998266195</v>
      </c>
      <c r="AA87" s="37">
        <f>'NormalisedData(Primary)'!AM82</f>
        <v>0.94136125122363756</v>
      </c>
      <c r="AB87" s="37">
        <f>'NormalisedData(Primary)'!AN82</f>
        <v>-2.7119044093699307E-2</v>
      </c>
      <c r="AC87" s="37">
        <f>'NormalisedData(Primary)'!AO82</f>
        <v>0.18799865581441647</v>
      </c>
      <c r="AD87" s="37">
        <f>'NormalisedData(Primary)'!AP82</f>
        <v>-1.5613410292418928</v>
      </c>
      <c r="AE87" s="37">
        <f>'NormalisedData(Secondary)'!AE250</f>
        <v>8.6844397989832262E-2</v>
      </c>
      <c r="AF87" s="37">
        <f>'NormalisedData(Secondary)'!AM250</f>
        <v>-0.35972442839366203</v>
      </c>
      <c r="AG87" s="37">
        <f>'NormalisedData(Secondary)'!AU250</f>
        <v>-7.4515226777589372E-2</v>
      </c>
      <c r="AH87" s="37">
        <f>'NormalisedData(Secondary)'!BC250</f>
        <v>-0.64492311593932083</v>
      </c>
      <c r="AI87" s="37">
        <f>'NormalisedData(Secondary)'!BK250</f>
        <v>-0.53737738567230142</v>
      </c>
      <c r="AJ87" s="37">
        <f>'NormalisedData(Primary)'!H82</f>
        <v>0.78943916133174841</v>
      </c>
      <c r="AK87" s="37">
        <f>'NormalisedData(Primary)'!K82</f>
        <v>-0.4562035413396251</v>
      </c>
      <c r="AL87" s="37">
        <f>'NormalisedData(Primary)'!L82</f>
        <v>8.1632474117397089E-2</v>
      </c>
      <c r="AM87" s="37">
        <f>'NormalisedData(Primary)'!BV82</f>
        <v>-1.6962882398484136</v>
      </c>
      <c r="AN87" s="37">
        <f>'NormalisedData(Primary)'!BW82</f>
        <v>-0.752160865432698</v>
      </c>
      <c r="AO87" s="37">
        <f>'NormalisedData(Primary)'!BX82</f>
        <v>-1.4986077697834308</v>
      </c>
      <c r="AP87" s="37">
        <f>'NormalisedData(Secondary)'!G337</f>
        <v>-0.65572923525817683</v>
      </c>
      <c r="AQ87" s="37">
        <f>'NormalisedData(Secondary)'!O337</f>
        <v>-1.0876262398327703</v>
      </c>
      <c r="AR87" s="37">
        <f>'NormalisedData(Primary)'!C82</f>
        <v>-0.4161637531607808</v>
      </c>
      <c r="AS87" s="37">
        <f>'NormalisedData(Primary)'!D82</f>
        <v>-0.34944984267998347</v>
      </c>
      <c r="AT87" s="37">
        <f>'NormalisedData(Primary)'!E82</f>
        <v>-0.36203659678369843</v>
      </c>
      <c r="AU87" s="37">
        <f>'NormalisedData(Primary)'!F82</f>
        <v>-1.3262982605838272</v>
      </c>
      <c r="AV87" s="37">
        <f>'NormalisedData(Primary)'!O82</f>
        <v>-1.2847103283403676</v>
      </c>
      <c r="AW87" s="37">
        <f>'NormalisedData(Primary)'!P82</f>
        <v>-1.5029384972467941</v>
      </c>
      <c r="AX87" s="37">
        <f>'NormalisedData(Primary)'!Q82</f>
        <v>-1.147972982147357</v>
      </c>
      <c r="AY87" s="37">
        <f>'NormalisedData(Primary)'!AQ82</f>
        <v>-1.8602952168056057</v>
      </c>
      <c r="AZ87" s="37">
        <f>'NormalisedData(Primary)'!AR82</f>
        <v>-0.10067912160171522</v>
      </c>
      <c r="BA87" s="37">
        <f>'NormalisedData(Primary)'!AS82</f>
        <v>-1.479981704394258</v>
      </c>
      <c r="BB87" s="37">
        <f>'NormalisedData(Primary)'!AT82</f>
        <v>-2.0612330676898707</v>
      </c>
      <c r="BC87" s="37">
        <f>'NormalisedData(Primary)'!BU82</f>
        <v>-1.2407075397469607</v>
      </c>
      <c r="BD87" s="37">
        <f>'NormalisedData(Primary)'!N82</f>
        <v>-1.3861788695143566</v>
      </c>
      <c r="BE87" s="37">
        <f>'NormalisedData(Primary)'!AU82</f>
        <v>-8.6782459056922445E-2</v>
      </c>
      <c r="BF87" s="37">
        <f>'NormalisedData(Secondary)'!W337</f>
        <v>-1.2439859987981425</v>
      </c>
      <c r="BG87" s="37">
        <f>'NormalisedData(Secondary)'!AE337</f>
        <v>-1.6036065431979871</v>
      </c>
      <c r="BH87" s="13">
        <f>'NormalisedData(Secondary)'!AM337</f>
        <v>-1.3724025473146</v>
      </c>
      <c r="BI87" s="13">
        <f>'NormalisedData(Primary)'!AZ82</f>
        <v>-0.56515235706615696</v>
      </c>
      <c r="BJ87" s="13">
        <f>'NormalisedData(Primary)'!AW82</f>
        <v>-0.48422039585163507</v>
      </c>
      <c r="BK87" s="13" t="str">
        <f>'NormalisedData(Secondary)'!AU337</f>
        <v>N/A</v>
      </c>
      <c r="BL87" s="13">
        <f>'NormalisedData(Secondary)'!BC337</f>
        <v>-0.31078673119061612</v>
      </c>
      <c r="BM87" s="13">
        <f>'NormalisedData(Secondary)'!G422</f>
        <v>-1.1223284796850934</v>
      </c>
      <c r="BN87" s="13">
        <f>'NormalisedData(Primary)'!R82</f>
        <v>0.61516991968392809</v>
      </c>
      <c r="BO87" s="13">
        <f>'NormalisedData(Primary)'!M82</f>
        <v>-0.36840091622262211</v>
      </c>
      <c r="BP87" s="13">
        <f>'NormalisedData(Primary)'!CD82</f>
        <v>-0.58734216488775026</v>
      </c>
      <c r="BQ87" s="13">
        <f>'NormalisedData(Primary)'!I82</f>
        <v>6.7856090728051058E-2</v>
      </c>
      <c r="BR87" s="13">
        <f>'NormalisedData(Primary)'!J82</f>
        <v>-0.74252013189734789</v>
      </c>
      <c r="BS87" s="13">
        <f>'NormalisedData(Primary)'!BY82</f>
        <v>-0.99979268217112804</v>
      </c>
      <c r="BT87" s="13">
        <f>'NormalisedData(Primary)'!CE82</f>
        <v>-0.74322408058138845</v>
      </c>
      <c r="BU87" s="13">
        <f>'NormalisedData(Primary)'!BZ82</f>
        <v>-0.71403369383688886</v>
      </c>
      <c r="BV87" s="13">
        <f>'NormalisedData(Secondary)'!O422</f>
        <v>-1.1657597454124229</v>
      </c>
      <c r="BW87" s="13">
        <f>'NormalisedData(Secondary)'!W422</f>
        <v>-0.41302153956329374</v>
      </c>
      <c r="BX87" s="13">
        <f>'NormalisedData(Primary)'!AB82</f>
        <v>-0.75510270369524135</v>
      </c>
      <c r="BY87" s="13">
        <f>'NormalisedData(Primary)'!AC82</f>
        <v>-0.75623100503081186</v>
      </c>
      <c r="BZ87" s="13">
        <f>'NormalisedData(Primary)'!AD82</f>
        <v>-0.89127802265890044</v>
      </c>
      <c r="CA87" s="13">
        <f>'NormalisedData(Primary)'!AE82</f>
        <v>-0.4839229866676622</v>
      </c>
      <c r="CB87" s="13">
        <f>'NormalisedData(Primary)'!AF82</f>
        <v>0.15925479901742978</v>
      </c>
      <c r="CC87" s="13">
        <f>'NormalisedData(Primary)'!AG82</f>
        <v>-0.71231468578511481</v>
      </c>
      <c r="CD87" s="13">
        <f>'NormalisedData(Primary)'!AH82</f>
        <v>-0.44543440891524955</v>
      </c>
      <c r="CE87" s="13">
        <f>'NormalisedData(Primary)'!CA82</f>
        <v>-0.87202205070772798</v>
      </c>
      <c r="CF87" s="13">
        <f>'NormalisedData(Primary)'!AI82</f>
        <v>-0.49416641289103824</v>
      </c>
      <c r="CG87" s="13">
        <f>'NormalisedData(Primary)'!AJ82</f>
        <v>-0.64760927281432656</v>
      </c>
      <c r="CH87" s="13">
        <f>'NormalisedData(Primary)'!AK82</f>
        <v>-2.1109095073404163</v>
      </c>
      <c r="CI87" s="13">
        <f>'NormalisedData(Primary)'!AY82</f>
        <v>-1.3837284015324789</v>
      </c>
      <c r="CJ87" s="13">
        <f>'NormalisedData(Primary)'!G82</f>
        <v>-0.58013766840443148</v>
      </c>
      <c r="CK87" s="13">
        <f>'NormalisedData(Primary)'!AV82</f>
        <v>-0.91597232240599158</v>
      </c>
      <c r="CL87" s="13">
        <f>'NormalisedData(Primary)'!AX82</f>
        <v>-9.2384820045170665E-2</v>
      </c>
      <c r="CM87" s="13">
        <f>'NormalisedData(Primary)'!CB82</f>
        <v>-0.49701142193808334</v>
      </c>
      <c r="CN87" s="13">
        <f>'NormalisedData(Primary)'!CC82</f>
        <v>-0.42686974853903881</v>
      </c>
    </row>
    <row r="88" spans="1:93">
      <c r="A88" s="16" t="s">
        <v>76</v>
      </c>
      <c r="B88" s="37">
        <f>'NormalisedData(Secondary)'!G82</f>
        <v>-2.1278952022397251</v>
      </c>
      <c r="C88" s="37" t="str">
        <f>'NormalisedData(Secondary)'!O82</f>
        <v>N/A</v>
      </c>
      <c r="D88" s="37">
        <f>'NormalisedData(Secondary)'!W82</f>
        <v>-0.6341261936241902</v>
      </c>
      <c r="E88" s="37">
        <f>'NormalisedData(Secondary)'!AE82</f>
        <v>-0.5597714495212418</v>
      </c>
      <c r="F88" s="37" t="str">
        <f>'NormalisedData(Secondary)'!AM82</f>
        <v>N/A</v>
      </c>
      <c r="G88" s="37">
        <f>'NormalisedData(Secondary)'!AU82</f>
        <v>-0.58489524140413218</v>
      </c>
      <c r="H88" s="37">
        <f>'NormalisedData(Secondary)'!BC82</f>
        <v>-1.5071274696505563</v>
      </c>
      <c r="I88" s="37">
        <f>'NormalisedData(Secondary)'!BK82</f>
        <v>0.34323599064438426</v>
      </c>
      <c r="J88" s="37">
        <f>'NormalisedData(Primary)'!B83</f>
        <v>-1.0075570861482375</v>
      </c>
      <c r="K88" s="37">
        <f>'NormalisedData(Primary)'!BA83</f>
        <v>-6.8315460237366024E-2</v>
      </c>
      <c r="L88" s="37">
        <f>'NormalisedData(Secondary)'!BS82</f>
        <v>-0.98725767705104106</v>
      </c>
      <c r="M88" s="37">
        <f>'NormalisedData(Secondary)'!G167</f>
        <v>-0.61221288051733158</v>
      </c>
      <c r="N88" s="37">
        <f>'NormalisedData(Secondary)'!O167</f>
        <v>-0.92385904212708336</v>
      </c>
      <c r="O88" s="37">
        <f>'NormalisedData(Secondary)'!W167</f>
        <v>-0.95344036325934156</v>
      </c>
      <c r="P88" s="37">
        <f>'NormalisedData(Secondary)'!AE167</f>
        <v>-2.432281519081779</v>
      </c>
      <c r="Q88" s="37">
        <f>'NormalisedData(Secondary)'!AM167</f>
        <v>-2.8666485417660252E-2</v>
      </c>
      <c r="R88" s="37">
        <f>'NormalisedData(Secondary)'!AU167</f>
        <v>-1.4782156069701125</v>
      </c>
      <c r="S88" s="37">
        <f>'NormalisedData(Primary)'!S83</f>
        <v>-1.5082896030396975</v>
      </c>
      <c r="T88" s="37">
        <f>'NormalisedData(Primary)'!T83</f>
        <v>-1.3139184862485376</v>
      </c>
      <c r="U88" s="37">
        <f>'NormalisedData(Primary)'!U83</f>
        <v>-0.93774851767401624</v>
      </c>
      <c r="V88" s="37">
        <f>'NormalisedData(Secondary)'!BC167</f>
        <v>0.55137046307562276</v>
      </c>
      <c r="W88" s="37" t="str">
        <f>'NormalisedData(Secondary)'!G251</f>
        <v>N/A</v>
      </c>
      <c r="X88" s="37">
        <f>'NormalisedData(Secondary)'!O251</f>
        <v>0.17083125180838168</v>
      </c>
      <c r="Y88" s="37" t="str">
        <f>'NormalisedData(Secondary)'!W251</f>
        <v>N/A</v>
      </c>
      <c r="Z88" s="37">
        <f>'NormalisedData(Primary)'!AL83</f>
        <v>0.96426597998266195</v>
      </c>
      <c r="AA88" s="37">
        <f>'NormalisedData(Primary)'!AM83</f>
        <v>0.94136125122363756</v>
      </c>
      <c r="AB88" s="37">
        <f>'NormalisedData(Primary)'!AN83</f>
        <v>-2.2237616156833333</v>
      </c>
      <c r="AC88" s="37">
        <f>'NormalisedData(Primary)'!AO83</f>
        <v>-0.37599731162883265</v>
      </c>
      <c r="AD88" s="37">
        <f>'NormalisedData(Primary)'!AP83</f>
        <v>-1.5613410292418928</v>
      </c>
      <c r="AE88" s="37">
        <f>'NormalisedData(Secondary)'!AE251</f>
        <v>-0.54715964992126098</v>
      </c>
      <c r="AF88" s="37">
        <f>'NormalisedData(Secondary)'!AM251</f>
        <v>-2.6664292497034028</v>
      </c>
      <c r="AG88" s="37">
        <f>'NormalisedData(Secondary)'!AU251</f>
        <v>-1.5834485690237718</v>
      </c>
      <c r="AH88" s="37">
        <f>'NormalisedData(Secondary)'!BC251</f>
        <v>-1.7930280036554744</v>
      </c>
      <c r="AI88" s="37">
        <f>'NormalisedData(Secondary)'!BK251</f>
        <v>-1.1185128288500328</v>
      </c>
      <c r="AJ88" s="37">
        <f>'NormalisedData(Primary)'!H83</f>
        <v>-0.15092219260754028</v>
      </c>
      <c r="AK88" s="37">
        <f>'NormalisedData(Primary)'!K83</f>
        <v>-0.4562035413396251</v>
      </c>
      <c r="AL88" s="37">
        <f>'NormalisedData(Primary)'!L83</f>
        <v>8.1632474117397089E-2</v>
      </c>
      <c r="AM88" s="37">
        <f>'NormalisedData(Primary)'!BV83</f>
        <v>-1.6962882398484136</v>
      </c>
      <c r="AN88" s="37">
        <f>'NormalisedData(Primary)'!BW83</f>
        <v>-0.36605162117724649</v>
      </c>
      <c r="AO88" s="37">
        <f>'NormalisedData(Primary)'!BX83</f>
        <v>-1.4986077697834308</v>
      </c>
      <c r="AP88" s="37">
        <f>'NormalisedData(Secondary)'!G338</f>
        <v>-0.64180526084027689</v>
      </c>
      <c r="AQ88" s="37">
        <f>'NormalisedData(Secondary)'!O338</f>
        <v>-1.8829661336755124</v>
      </c>
      <c r="AR88" s="37">
        <f>'NormalisedData(Primary)'!C83</f>
        <v>-1.9210416105725328</v>
      </c>
      <c r="AS88" s="37">
        <f>'NormalisedData(Primary)'!D83</f>
        <v>-0.34944984267998347</v>
      </c>
      <c r="AT88" s="37">
        <f>'NormalisedData(Primary)'!E83</f>
        <v>-0.36203659678369843</v>
      </c>
      <c r="AU88" s="37">
        <f>'NormalisedData(Primary)'!F83</f>
        <v>-1.3262982605838272</v>
      </c>
      <c r="AV88" s="37">
        <f>'NormalisedData(Primary)'!O83</f>
        <v>-1.2847103283403676</v>
      </c>
      <c r="AW88" s="37">
        <f>'NormalisedData(Primary)'!P83</f>
        <v>-1.5029384972467941</v>
      </c>
      <c r="AX88" s="37">
        <f>'NormalisedData(Primary)'!Q83</f>
        <v>-0.52390713279208245</v>
      </c>
      <c r="AY88" s="37">
        <f>'NormalisedData(Primary)'!AQ83</f>
        <v>-1.8602952168056057</v>
      </c>
      <c r="AZ88" s="37">
        <f>'NormalisedData(Primary)'!AR83</f>
        <v>-1.7996392986306571</v>
      </c>
      <c r="BA88" s="37">
        <f>'NormalisedData(Primary)'!AS83</f>
        <v>-1.479981704394258</v>
      </c>
      <c r="BB88" s="37">
        <f>'NormalisedData(Primary)'!AT83</f>
        <v>-0.46200051517186763</v>
      </c>
      <c r="BC88" s="37">
        <f>'NormalisedData(Primary)'!BU83</f>
        <v>-1.1952247747105758</v>
      </c>
      <c r="BD88" s="37">
        <f>'NormalisedData(Primary)'!N83</f>
        <v>-1.3861788695143566</v>
      </c>
      <c r="BE88" s="37">
        <f>'NormalisedData(Primary)'!AU83</f>
        <v>-8.6782459056922445E-2</v>
      </c>
      <c r="BF88" s="37">
        <f>'NormalisedData(Secondary)'!W338</f>
        <v>-1.1219764992712702</v>
      </c>
      <c r="BG88" s="37">
        <f>'NormalisedData(Secondary)'!AE338</f>
        <v>-1.26106616267487</v>
      </c>
      <c r="BH88" s="13">
        <f>'NormalisedData(Secondary)'!AM338</f>
        <v>-1.4086739002420816</v>
      </c>
      <c r="BI88" s="13">
        <f>'NormalisedData(Primary)'!AZ83</f>
        <v>-2.309051058870299</v>
      </c>
      <c r="BJ88" s="13">
        <f>'NormalisedData(Primary)'!AW83</f>
        <v>-0.48422039585163507</v>
      </c>
      <c r="BK88" s="13" t="str">
        <f>'NormalisedData(Secondary)'!AU338</f>
        <v>N/A</v>
      </c>
      <c r="BL88" s="13">
        <f>'NormalisedData(Secondary)'!BC338</f>
        <v>-1.5167136881458227</v>
      </c>
      <c r="BM88" s="13">
        <f>'NormalisedData(Secondary)'!G423</f>
        <v>-1.3555769898954657</v>
      </c>
      <c r="BN88" s="13">
        <f>'NormalisedData(Primary)'!R83</f>
        <v>-1.1030633042608364</v>
      </c>
      <c r="BO88" s="13">
        <f>'NormalisedData(Primary)'!M83</f>
        <v>-0.36840091622262211</v>
      </c>
      <c r="BP88" s="13">
        <f>'NormalisedData(Primary)'!CD83</f>
        <v>-0.58734216488775026</v>
      </c>
      <c r="BQ88" s="13">
        <f>'NormalisedData(Primary)'!I83</f>
        <v>-0.54284872582440824</v>
      </c>
      <c r="BR88" s="13">
        <f>'NormalisedData(Primary)'!J83</f>
        <v>-1.6971888729082238</v>
      </c>
      <c r="BS88" s="13">
        <f>'NormalisedData(Primary)'!BY83</f>
        <v>-0.99979268217112804</v>
      </c>
      <c r="BT88" s="13">
        <f>'NormalisedData(Primary)'!CE83</f>
        <v>-0.74322408058138845</v>
      </c>
      <c r="BU88" s="13">
        <f>'NormalisedData(Primary)'!BZ83</f>
        <v>-0.71403369383688886</v>
      </c>
      <c r="BV88" s="13">
        <f>'NormalisedData(Secondary)'!O423</f>
        <v>-1.1657597454124229</v>
      </c>
      <c r="BW88" s="13">
        <f>'NormalisedData(Secondary)'!W423</f>
        <v>-2.221386118191766</v>
      </c>
      <c r="BX88" s="13">
        <f>'NormalisedData(Primary)'!AB83</f>
        <v>-0.75510270369524135</v>
      </c>
      <c r="BY88" s="13">
        <f>'NormalisedData(Primary)'!AC83</f>
        <v>-0.75623100503081186</v>
      </c>
      <c r="BZ88" s="13">
        <f>'NormalisedData(Primary)'!AD83</f>
        <v>-0.3043388370054782</v>
      </c>
      <c r="CA88" s="13">
        <f>'NormalisedData(Primary)'!AE83</f>
        <v>-0.4839229866676622</v>
      </c>
      <c r="CB88" s="13">
        <f>'NormalisedData(Primary)'!AF83</f>
        <v>-0.6225414870681345</v>
      </c>
      <c r="CC88" s="13">
        <f>'NormalisedData(Primary)'!AG83</f>
        <v>-8.855804201652788E-2</v>
      </c>
      <c r="CD88" s="13">
        <f>'NormalisedData(Primary)'!AH83</f>
        <v>-0.44543440891524955</v>
      </c>
      <c r="CE88" s="13">
        <f>'NormalisedData(Primary)'!CA83</f>
        <v>-0.87202205070772798</v>
      </c>
      <c r="CF88" s="13">
        <f>'NormalisedData(Primary)'!AI83</f>
        <v>-0.49416641289103824</v>
      </c>
      <c r="CG88" s="13">
        <f>'NormalisedData(Primary)'!AJ83</f>
        <v>-4.4662708469953495E-2</v>
      </c>
      <c r="CH88" s="13">
        <f>'NormalisedData(Primary)'!AK83</f>
        <v>-0.48249360167780952</v>
      </c>
      <c r="CI88" s="13">
        <f>'NormalisedData(Primary)'!AY83</f>
        <v>-1.3837284015324789</v>
      </c>
      <c r="CJ88" s="13">
        <f>'NormalisedData(Primary)'!G83</f>
        <v>-0.58013766840443148</v>
      </c>
      <c r="CK88" s="13">
        <f>'NormalisedData(Primary)'!AV83</f>
        <v>-0.91597232240599158</v>
      </c>
      <c r="CL88" s="13">
        <f>'NormalisedData(Primary)'!AX83</f>
        <v>-1.6513786583074235</v>
      </c>
      <c r="CM88" s="13">
        <f>'NormalisedData(Primary)'!CB83</f>
        <v>-0.49701142193808334</v>
      </c>
      <c r="CN88" s="13">
        <f>'NormalisedData(Primary)'!CC83</f>
        <v>-0.42686974853903881</v>
      </c>
    </row>
    <row r="89" spans="1:93">
      <c r="A89" s="25"/>
      <c r="B89" s="37"/>
      <c r="C89" s="37"/>
      <c r="D89" s="37"/>
      <c r="E89" s="37"/>
      <c r="F89" s="37"/>
      <c r="G89" s="37"/>
      <c r="H89" s="37"/>
      <c r="I89" s="37"/>
      <c r="J89" s="38"/>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f>'NormalisedData(Primary)'!C84</f>
        <v>0</v>
      </c>
      <c r="AS89" s="37">
        <f>'NormalisedData(Primary)'!D84</f>
        <v>0</v>
      </c>
      <c r="AT89" s="37">
        <f>'NormalisedData(Primary)'!E84</f>
        <v>0</v>
      </c>
      <c r="AU89" s="37">
        <f>'NormalisedData(Primary)'!F84</f>
        <v>0</v>
      </c>
      <c r="AV89" s="37">
        <f>'NormalisedData(Primary)'!O84</f>
        <v>0</v>
      </c>
      <c r="AW89" s="37">
        <f>'NormalisedData(Primary)'!P84</f>
        <v>0</v>
      </c>
      <c r="AX89" s="37">
        <f>'NormalisedData(Primary)'!Q84</f>
        <v>0</v>
      </c>
      <c r="AY89" s="37">
        <f>'NormalisedData(Primary)'!AQ84</f>
        <v>0</v>
      </c>
      <c r="AZ89" s="37">
        <f>'NormalisedData(Primary)'!AR84</f>
        <v>0</v>
      </c>
      <c r="BA89" s="37">
        <f>'NormalisedData(Primary)'!AS84</f>
        <v>0</v>
      </c>
      <c r="BB89" s="37">
        <f>'NormalisedData(Primary)'!AT84</f>
        <v>0</v>
      </c>
      <c r="BC89" s="37">
        <f>'NormalisedData(Primary)'!BU84</f>
        <v>0</v>
      </c>
      <c r="BD89" s="37">
        <f>'NormalisedData(Primary)'!N84</f>
        <v>0</v>
      </c>
      <c r="BE89" s="37">
        <f>'NormalisedData(Primary)'!AU84</f>
        <v>0</v>
      </c>
      <c r="BF89" s="37"/>
      <c r="BG89" s="37"/>
      <c r="BH89" s="13"/>
      <c r="BI89" s="13"/>
      <c r="BJ89" s="13"/>
      <c r="BK89" s="13"/>
      <c r="BL89" s="13"/>
      <c r="BM89" s="13"/>
      <c r="BN89" s="13"/>
      <c r="BO89" s="13"/>
      <c r="BP89" s="13"/>
      <c r="BQ89" s="13"/>
      <c r="BR89" s="13"/>
      <c r="BS89" s="13"/>
      <c r="BT89" s="13"/>
      <c r="BU89" s="13"/>
      <c r="BV89" s="13"/>
      <c r="BW89" s="13"/>
      <c r="BX89" s="13"/>
      <c r="BY89" s="13"/>
    </row>
    <row r="90" spans="1:93">
      <c r="A90" s="25"/>
      <c r="B90" s="37"/>
      <c r="C90" s="37"/>
      <c r="D90" s="37"/>
      <c r="E90" s="37"/>
      <c r="F90" s="37"/>
      <c r="G90" s="37"/>
      <c r="H90" s="37"/>
      <c r="I90" s="37"/>
      <c r="J90" s="38"/>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8"/>
      <c r="AW90" s="37"/>
      <c r="AX90" s="37"/>
      <c r="AY90" s="37"/>
      <c r="AZ90" s="37"/>
      <c r="BA90" s="37"/>
      <c r="BB90" s="37"/>
      <c r="BC90" s="37"/>
      <c r="BD90" s="37"/>
      <c r="BE90" s="37"/>
      <c r="BF90" s="37"/>
      <c r="BG90" s="37"/>
      <c r="BH90" s="13"/>
      <c r="BI90" s="13"/>
      <c r="BJ90" s="13"/>
      <c r="BK90" s="13"/>
      <c r="BL90" s="13"/>
      <c r="BM90" s="13"/>
      <c r="BN90" s="13"/>
      <c r="BO90" s="13"/>
      <c r="BP90" s="13"/>
      <c r="BQ90" s="13"/>
      <c r="BR90" s="13"/>
      <c r="BS90" s="13"/>
      <c r="BT90" s="13"/>
      <c r="BU90" s="13"/>
      <c r="BV90" s="13"/>
      <c r="BW90" s="13"/>
      <c r="BX90" s="13"/>
      <c r="BY90" s="13"/>
    </row>
    <row r="91" spans="1:93">
      <c r="A91" s="25"/>
      <c r="B91" s="37"/>
      <c r="C91" s="37"/>
      <c r="D91" s="37"/>
      <c r="E91" s="37"/>
      <c r="F91" s="37"/>
      <c r="G91" s="37"/>
      <c r="H91" s="37"/>
      <c r="I91" s="37"/>
      <c r="J91" s="38"/>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8"/>
      <c r="AW91" s="37"/>
      <c r="AX91" s="37"/>
      <c r="AY91" s="37"/>
      <c r="AZ91" s="37"/>
      <c r="BA91" s="37"/>
      <c r="BB91" s="37"/>
      <c r="BC91" s="37"/>
      <c r="BD91" s="37"/>
      <c r="BE91" s="37"/>
      <c r="BF91" s="37"/>
      <c r="BG91" s="37"/>
      <c r="BH91" s="13"/>
      <c r="BI91" s="13"/>
      <c r="BJ91" s="13"/>
      <c r="BK91" s="13"/>
      <c r="BL91" s="13"/>
      <c r="BM91" s="13"/>
      <c r="BN91" s="13"/>
      <c r="BO91" s="13"/>
      <c r="BP91" s="13"/>
      <c r="BQ91" s="13"/>
      <c r="BR91" s="13"/>
      <c r="BS91" s="13"/>
      <c r="BT91" s="13"/>
      <c r="BU91" s="13"/>
      <c r="BV91" s="13"/>
      <c r="BW91" s="13"/>
      <c r="BX91" s="13"/>
      <c r="BY91" s="13"/>
    </row>
    <row r="92" spans="1:93">
      <c r="A92" s="25" t="s">
        <v>406</v>
      </c>
      <c r="B92" s="37"/>
      <c r="C92" s="37"/>
      <c r="D92" s="37"/>
      <c r="E92" s="37"/>
      <c r="F92" s="37"/>
      <c r="G92" s="37"/>
      <c r="H92" s="37"/>
      <c r="I92" s="37"/>
      <c r="J92" s="38"/>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8"/>
      <c r="AW92" s="37"/>
      <c r="AX92" s="37"/>
      <c r="AY92" s="37"/>
      <c r="AZ92" s="37"/>
      <c r="BA92" s="37"/>
      <c r="BB92" s="37"/>
      <c r="BC92" s="37"/>
      <c r="BD92" s="37"/>
      <c r="BE92" s="37"/>
      <c r="BF92" s="37"/>
      <c r="BG92" s="37"/>
      <c r="BH92" s="13"/>
      <c r="BI92" s="13"/>
      <c r="BJ92" s="13"/>
      <c r="BK92" s="13"/>
      <c r="BL92" s="13"/>
      <c r="BM92" s="13"/>
      <c r="BN92" s="13"/>
      <c r="BO92" s="13"/>
      <c r="BP92" s="13"/>
      <c r="BQ92" s="13"/>
      <c r="BR92" s="13"/>
      <c r="BS92" s="13"/>
      <c r="BT92" s="13"/>
      <c r="BU92" s="13"/>
      <c r="BV92" s="13"/>
      <c r="BW92" s="13"/>
      <c r="BX92" s="13"/>
      <c r="BY92" s="13"/>
    </row>
    <row r="93" spans="1:93">
      <c r="A93" s="25"/>
      <c r="B93" s="37"/>
      <c r="C93" s="37"/>
      <c r="D93" s="37"/>
      <c r="E93" s="37"/>
      <c r="F93" s="37"/>
      <c r="G93" s="37"/>
      <c r="H93" s="37"/>
      <c r="I93" s="37"/>
      <c r="J93" s="38"/>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8"/>
      <c r="AW93" s="37"/>
      <c r="AX93" s="37"/>
      <c r="AY93" s="37"/>
      <c r="AZ93" s="37"/>
      <c r="BA93" s="37"/>
      <c r="BB93" s="37"/>
      <c r="BC93" s="37"/>
      <c r="BD93" s="37"/>
      <c r="BE93" s="37"/>
      <c r="BF93" s="37"/>
      <c r="BG93" s="37"/>
      <c r="BH93" s="13"/>
      <c r="BI93" s="13"/>
      <c r="BJ93" s="13"/>
      <c r="BK93" s="13"/>
      <c r="BL93" s="13"/>
      <c r="BM93" s="13"/>
      <c r="BN93" s="13"/>
      <c r="BO93" s="13"/>
      <c r="BP93" s="13"/>
      <c r="BQ93" s="13"/>
      <c r="BR93" s="13"/>
      <c r="BS93" s="13"/>
      <c r="BT93" s="13"/>
      <c r="BU93" s="13"/>
      <c r="BV93" s="13"/>
      <c r="BW93" s="13"/>
      <c r="BX93" s="13"/>
      <c r="BY93" s="13"/>
    </row>
    <row r="94" spans="1:93">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13"/>
      <c r="BI94" s="13"/>
      <c r="BJ94" s="13"/>
      <c r="BK94" s="13"/>
      <c r="BL94" s="13"/>
      <c r="BM94" s="13"/>
      <c r="BN94" s="13"/>
      <c r="BO94" s="13"/>
      <c r="BP94" s="13"/>
      <c r="BQ94" s="13"/>
      <c r="BR94" s="13"/>
      <c r="BS94" s="13"/>
      <c r="BT94" s="13"/>
      <c r="BU94" s="13"/>
      <c r="BV94" s="13"/>
      <c r="BW94" s="13"/>
      <c r="BX94" s="13"/>
      <c r="BY94" s="13"/>
    </row>
    <row r="95" spans="1:93">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row>
    <row r="96" spans="1:93">
      <c r="A96" s="16" t="s">
        <v>27</v>
      </c>
      <c r="B96" s="148">
        <f t="shared" ref="B96:AG96" si="0">IF(B$7&gt;0,(IF(ISNUMBER(B8),B8*B$7,"")),"")</f>
        <v>1.4063071181432353E-2</v>
      </c>
      <c r="C96" s="148">
        <f t="shared" si="0"/>
        <v>-0.59061218477297694</v>
      </c>
      <c r="D96" s="148">
        <f t="shared" si="0"/>
        <v>-0.40987599401158381</v>
      </c>
      <c r="E96" s="148">
        <f t="shared" si="0"/>
        <v>-0.46288737291379151</v>
      </c>
      <c r="F96" s="148" t="str">
        <f t="shared" si="0"/>
        <v/>
      </c>
      <c r="G96" s="148">
        <f t="shared" si="0"/>
        <v>-0.53335809634723075</v>
      </c>
      <c r="H96" s="148">
        <f t="shared" si="0"/>
        <v>0.55568098169692604</v>
      </c>
      <c r="I96" s="148">
        <f t="shared" si="0"/>
        <v>0.34323599064438426</v>
      </c>
      <c r="J96" s="148">
        <f t="shared" si="0"/>
        <v>-0.45047774158846116</v>
      </c>
      <c r="K96" s="148" t="str">
        <f t="shared" si="0"/>
        <v/>
      </c>
      <c r="L96" s="148">
        <f t="shared" si="0"/>
        <v>-0.1945204182811239</v>
      </c>
      <c r="M96" s="148">
        <f t="shared" si="0"/>
        <v>0.35477907445274004</v>
      </c>
      <c r="N96" s="148">
        <f t="shared" si="0"/>
        <v>-0.46061348254199314</v>
      </c>
      <c r="O96" s="148">
        <f t="shared" si="0"/>
        <v>0.23044878328637014</v>
      </c>
      <c r="P96" s="148">
        <f t="shared" si="0"/>
        <v>0.17928324056272077</v>
      </c>
      <c r="Q96" s="148">
        <f t="shared" si="0"/>
        <v>0.13430276773787564</v>
      </c>
      <c r="R96" s="148">
        <f t="shared" si="0"/>
        <v>-0.59544743953688872</v>
      </c>
      <c r="S96" s="148">
        <f t="shared" si="0"/>
        <v>0.31516499167993689</v>
      </c>
      <c r="T96" s="148">
        <f t="shared" si="0"/>
        <v>-1.0725865193865659E-2</v>
      </c>
      <c r="U96" s="148">
        <f t="shared" si="0"/>
        <v>1.7181126687454005</v>
      </c>
      <c r="V96" s="148">
        <f t="shared" si="0"/>
        <v>0.84670518170013331</v>
      </c>
      <c r="W96" s="148">
        <f t="shared" si="0"/>
        <v>-0.66951676886172362</v>
      </c>
      <c r="X96" s="148" t="str">
        <f t="shared" si="0"/>
        <v/>
      </c>
      <c r="Y96" s="148">
        <f t="shared" si="0"/>
        <v>1.3516112851715396</v>
      </c>
      <c r="Z96" s="148">
        <f t="shared" si="0"/>
        <v>-0.84612743276624325</v>
      </c>
      <c r="AA96" s="148">
        <f t="shared" si="0"/>
        <v>-0.9513757326196336</v>
      </c>
      <c r="AB96" s="148">
        <f t="shared" si="0"/>
        <v>-0.65473120740502333</v>
      </c>
      <c r="AC96" s="148">
        <f t="shared" si="0"/>
        <v>1.0339926069792902</v>
      </c>
      <c r="AD96" s="148">
        <f t="shared" si="0"/>
        <v>-1.5613410292418928</v>
      </c>
      <c r="AE96" s="148">
        <f t="shared" si="0"/>
        <v>0.11372883041194605</v>
      </c>
      <c r="AF96" s="148">
        <f t="shared" si="0"/>
        <v>-0.75887314100332459</v>
      </c>
      <c r="AG96" s="148">
        <f t="shared" si="0"/>
        <v>0.42846255397113814</v>
      </c>
      <c r="AH96" s="148">
        <f t="shared" ref="AH96:BB96" si="1">IF(AH$7&gt;0,(IF(ISNUMBER(AH8),AH8*AH$7,"")),"")</f>
        <v>0.50318177177683265</v>
      </c>
      <c r="AI96" s="148">
        <f t="shared" si="1"/>
        <v>4.8993511948472138E-2</v>
      </c>
      <c r="AJ96" s="148">
        <f t="shared" si="1"/>
        <v>-0.15092219260754028</v>
      </c>
      <c r="AK96" s="148">
        <f t="shared" si="1"/>
        <v>-0.4562035413396251</v>
      </c>
      <c r="AL96" s="148">
        <f t="shared" si="1"/>
        <v>0.77765672711836131</v>
      </c>
      <c r="AM96" s="148" t="str">
        <f t="shared" si="1"/>
        <v/>
      </c>
      <c r="AN96" s="148">
        <f t="shared" si="1"/>
        <v>-0.752160865432698</v>
      </c>
      <c r="AO96" s="148" t="str">
        <f t="shared" si="1"/>
        <v/>
      </c>
      <c r="AP96" s="148">
        <f t="shared" si="1"/>
        <v>0.17958192009658344</v>
      </c>
      <c r="AQ96" s="148">
        <f t="shared" si="1"/>
        <v>-0.16874667313818303</v>
      </c>
      <c r="AR96" s="148">
        <f t="shared" si="1"/>
        <v>1.0887141042509714</v>
      </c>
      <c r="AS96" s="148">
        <f t="shared" si="1"/>
        <v>1.1247916811261969</v>
      </c>
      <c r="AT96" s="148">
        <f t="shared" si="1"/>
        <v>1.1813825789783845</v>
      </c>
      <c r="AU96" s="148">
        <f t="shared" si="1"/>
        <v>-1.3262982605838272</v>
      </c>
      <c r="AV96" s="148">
        <f t="shared" si="1"/>
        <v>0.17273416179366285</v>
      </c>
      <c r="AW96" s="148">
        <f t="shared" si="1"/>
        <v>6.1817521737657331E-2</v>
      </c>
      <c r="AX96" s="148">
        <f t="shared" si="1"/>
        <v>-0.52390713279208245</v>
      </c>
      <c r="AY96" s="148">
        <f t="shared" si="1"/>
        <v>-0.36837529045655565</v>
      </c>
      <c r="AZ96" s="148">
        <f t="shared" si="1"/>
        <v>-0.10067912160171522</v>
      </c>
      <c r="BA96" s="148">
        <f t="shared" si="1"/>
        <v>1.5169812470041146</v>
      </c>
      <c r="BB96" s="148">
        <f t="shared" si="1"/>
        <v>1.1372320373461355</v>
      </c>
      <c r="BC96" s="148">
        <f t="shared" ref="BC96:BS96" si="2">IF(BC$7&gt;0,(IF(ISNUMBER(BC8),BC8*BC$7,"")),"")</f>
        <v>0.16925817638097507</v>
      </c>
      <c r="BD96" s="148">
        <f t="shared" si="2"/>
        <v>-0.68442581682271353</v>
      </c>
      <c r="BE96" s="148">
        <f t="shared" si="2"/>
        <v>-0.69803282284915802</v>
      </c>
      <c r="BF96" s="148">
        <f t="shared" si="2"/>
        <v>0.18175289925067659</v>
      </c>
      <c r="BG96" s="148">
        <f t="shared" si="2"/>
        <v>1.2772838277674929</v>
      </c>
      <c r="BH96" s="148">
        <f t="shared" si="2"/>
        <v>0.93439944218829318</v>
      </c>
      <c r="BI96" s="148">
        <f t="shared" si="2"/>
        <v>0.74277166928694971</v>
      </c>
      <c r="BJ96" s="148">
        <f t="shared" si="2"/>
        <v>1.1777224882154171</v>
      </c>
      <c r="BK96" s="148">
        <f t="shared" si="2"/>
        <v>-0.14275700685169804</v>
      </c>
      <c r="BL96" s="148">
        <f t="shared" si="2"/>
        <v>-0.4615276008100177</v>
      </c>
      <c r="BM96" s="148">
        <f t="shared" si="2"/>
        <v>-0.21432535065185881</v>
      </c>
      <c r="BN96" s="148">
        <f t="shared" si="2"/>
        <v>-1.1030633042608364</v>
      </c>
      <c r="BO96" s="148">
        <f t="shared" si="2"/>
        <v>1.4966287221544026</v>
      </c>
      <c r="BP96" s="148">
        <f t="shared" si="2"/>
        <v>-0.58734216488775026</v>
      </c>
      <c r="BQ96" s="148">
        <f t="shared" si="2"/>
        <v>-0.54284872582440824</v>
      </c>
      <c r="BR96" s="148">
        <f t="shared" si="2"/>
        <v>-0.74252013189734789</v>
      </c>
      <c r="BS96" s="148">
        <f t="shared" si="2"/>
        <v>0.72052098324064517</v>
      </c>
      <c r="BT96" s="148">
        <f t="shared" ref="BT96:CN96" si="3">IF(BT$7&gt;0,(IF(ISNUMBER(BT8),BT8*BT$7,"")),"")</f>
        <v>-0.74322408058138845</v>
      </c>
      <c r="BU96" s="148">
        <f t="shared" si="3"/>
        <v>-0.71403369383688886</v>
      </c>
      <c r="BV96" s="148">
        <f t="shared" si="3"/>
        <v>-0.28644099490306385</v>
      </c>
      <c r="BW96" s="148">
        <f t="shared" si="3"/>
        <v>-1.5755416258244541</v>
      </c>
      <c r="BX96" s="148">
        <f t="shared" si="3"/>
        <v>-0.75510270369524135</v>
      </c>
      <c r="BY96" s="148">
        <f t="shared" si="3"/>
        <v>1.0244292103033676</v>
      </c>
      <c r="BZ96" s="148">
        <f t="shared" si="3"/>
        <v>-0.89127802265890044</v>
      </c>
      <c r="CA96" s="148">
        <f t="shared" si="3"/>
        <v>1.2659770990502237</v>
      </c>
      <c r="CB96" s="148">
        <f t="shared" si="3"/>
        <v>0.15925479901742978</v>
      </c>
      <c r="CC96" s="148">
        <f t="shared" si="3"/>
        <v>-8.855804201652788E-2</v>
      </c>
      <c r="CD96" s="148">
        <f t="shared" si="3"/>
        <v>0.27616933352745465</v>
      </c>
      <c r="CE96" s="148">
        <f t="shared" si="3"/>
        <v>0.14533700845128805</v>
      </c>
      <c r="CF96" s="148">
        <f t="shared" si="3"/>
        <v>-0.49416641289103824</v>
      </c>
      <c r="CG96" s="148">
        <f t="shared" si="3"/>
        <v>-4.4662708469953495E-2</v>
      </c>
      <c r="CH96" s="148">
        <f t="shared" si="3"/>
        <v>1.1459223039847972</v>
      </c>
      <c r="CI96" s="148">
        <f t="shared" si="3"/>
        <v>4.9545262458963402E-2</v>
      </c>
      <c r="CJ96" s="148">
        <f t="shared" si="3"/>
        <v>0.94554905694488545</v>
      </c>
      <c r="CK96" s="148">
        <f t="shared" si="3"/>
        <v>-0.91597232240599158</v>
      </c>
      <c r="CL96" s="148">
        <f t="shared" si="3"/>
        <v>-9.2384820045170665E-2</v>
      </c>
      <c r="CM96" s="148">
        <f t="shared" si="3"/>
        <v>6.5780923491805171E-2</v>
      </c>
      <c r="CN96" s="148">
        <f t="shared" si="3"/>
        <v>1.3991841757668495</v>
      </c>
      <c r="CO96" s="148"/>
    </row>
    <row r="97" spans="1:92">
      <c r="A97" s="16" t="s">
        <v>9</v>
      </c>
      <c r="B97" s="148">
        <f t="shared" ref="B97:AG97" si="4">IF(B$7&gt;0,(IF(ISNUMBER(B9),B9*B$7,"")),"")</f>
        <v>0.38520744633417686</v>
      </c>
      <c r="C97" s="148" t="str">
        <f t="shared" si="4"/>
        <v/>
      </c>
      <c r="D97" s="148">
        <f t="shared" si="4"/>
        <v>0.15991211514420681</v>
      </c>
      <c r="E97" s="148">
        <f t="shared" si="4"/>
        <v>0.44865635860791886</v>
      </c>
      <c r="F97" s="148">
        <f t="shared" si="4"/>
        <v>1.2136410526972885</v>
      </c>
      <c r="G97" s="148">
        <f t="shared" si="4"/>
        <v>1.7015786063048586</v>
      </c>
      <c r="H97" s="148">
        <f t="shared" si="4"/>
        <v>0.65146644875783721</v>
      </c>
      <c r="I97" s="148">
        <f t="shared" si="4"/>
        <v>0.34323599064438426</v>
      </c>
      <c r="J97" s="148">
        <f t="shared" si="4"/>
        <v>-0.45047774158846116</v>
      </c>
      <c r="K97" s="148" t="str">
        <f t="shared" si="4"/>
        <v/>
      </c>
      <c r="L97" s="148">
        <f t="shared" si="4"/>
        <v>0.89268485018256183</v>
      </c>
      <c r="M97" s="148">
        <f t="shared" si="4"/>
        <v>1.6198332287819537</v>
      </c>
      <c r="N97" s="148">
        <f t="shared" si="4"/>
        <v>2.0628715819770473</v>
      </c>
      <c r="O97" s="148">
        <f t="shared" si="4"/>
        <v>0.42279798328373264</v>
      </c>
      <c r="P97" s="148">
        <f t="shared" si="4"/>
        <v>0.31442539826765059</v>
      </c>
      <c r="Q97" s="148">
        <f t="shared" si="4"/>
        <v>0.19239606773956242</v>
      </c>
      <c r="R97" s="148">
        <f t="shared" si="4"/>
        <v>1.330592198499235</v>
      </c>
      <c r="S97" s="148">
        <f t="shared" si="4"/>
        <v>1.0445468295677907</v>
      </c>
      <c r="T97" s="148">
        <f t="shared" si="4"/>
        <v>0.85806921550924886</v>
      </c>
      <c r="U97" s="148">
        <f t="shared" si="4"/>
        <v>1.7181126687454005</v>
      </c>
      <c r="V97" s="148" t="str">
        <f t="shared" si="4"/>
        <v/>
      </c>
      <c r="W97" s="148">
        <f t="shared" si="4"/>
        <v>0.54157408069869295</v>
      </c>
      <c r="X97" s="148">
        <f t="shared" si="4"/>
        <v>0.26498989640117021</v>
      </c>
      <c r="Y97" s="148">
        <f t="shared" si="4"/>
        <v>0.31037441940145527</v>
      </c>
      <c r="Z97" s="148">
        <f t="shared" si="4"/>
        <v>0.96426597998266195</v>
      </c>
      <c r="AA97" s="148">
        <f t="shared" si="4"/>
        <v>0.94136125122363756</v>
      </c>
      <c r="AB97" s="148">
        <f t="shared" si="4"/>
        <v>0.91429920087328675</v>
      </c>
      <c r="AC97" s="148">
        <f t="shared" si="4"/>
        <v>1.0339926069792902</v>
      </c>
      <c r="AD97" s="148">
        <f t="shared" si="4"/>
        <v>-0.25754078832855964</v>
      </c>
      <c r="AE97" s="148">
        <f t="shared" si="4"/>
        <v>0.43819704531443404</v>
      </c>
      <c r="AF97" s="148">
        <f t="shared" si="4"/>
        <v>0.4785292428976492</v>
      </c>
      <c r="AG97" s="148">
        <f t="shared" si="4"/>
        <v>0.93144033471986565</v>
      </c>
      <c r="AH97" s="148">
        <f t="shared" ref="AH97:BC97" si="5">IF(AH$7&gt;0,(IF(ISNUMBER(AH9),AH9*AH$7,"")),"")</f>
        <v>1.0772342156349095</v>
      </c>
      <c r="AI97" s="148">
        <f t="shared" si="5"/>
        <v>1.2112643983039351</v>
      </c>
      <c r="AJ97" s="148">
        <f t="shared" si="5"/>
        <v>-0.15092219260754028</v>
      </c>
      <c r="AK97" s="148">
        <f t="shared" si="5"/>
        <v>0.17546290051524033</v>
      </c>
      <c r="AL97" s="148">
        <f t="shared" si="5"/>
        <v>-1.6584281583850133</v>
      </c>
      <c r="AM97" s="148" t="str">
        <f t="shared" si="5"/>
        <v/>
      </c>
      <c r="AN97" s="148">
        <f t="shared" si="5"/>
        <v>0.79227611158910827</v>
      </c>
      <c r="AO97" s="148" t="str">
        <f t="shared" si="5"/>
        <v/>
      </c>
      <c r="AP97" s="148">
        <f t="shared" si="5"/>
        <v>2.6582755738577628</v>
      </c>
      <c r="AQ97" s="148">
        <f t="shared" si="5"/>
        <v>1.2511075669142324</v>
      </c>
      <c r="AR97" s="148">
        <f t="shared" si="5"/>
        <v>0.18578738980392004</v>
      </c>
      <c r="AS97" s="148">
        <f t="shared" si="5"/>
        <v>1.1247916811261969</v>
      </c>
      <c r="AT97" s="148">
        <f t="shared" si="5"/>
        <v>0.25533107352113477</v>
      </c>
      <c r="AU97" s="148">
        <f t="shared" si="5"/>
        <v>1.0237364698881417</v>
      </c>
      <c r="AV97" s="148">
        <f t="shared" si="5"/>
        <v>-0.41024363425994931</v>
      </c>
      <c r="AW97" s="148">
        <f t="shared" si="5"/>
        <v>0.68771992933143788</v>
      </c>
      <c r="AX97" s="148">
        <f t="shared" si="5"/>
        <v>1.0362574905961039</v>
      </c>
      <c r="AY97" s="148">
        <f t="shared" si="5"/>
        <v>1.1235446358924945</v>
      </c>
      <c r="AZ97" s="148">
        <f t="shared" si="5"/>
        <v>1.5982810554272266</v>
      </c>
      <c r="BA97" s="148">
        <f t="shared" si="5"/>
        <v>1.5169812470041146</v>
      </c>
      <c r="BB97" s="148">
        <f t="shared" si="5"/>
        <v>0.17769250583533364</v>
      </c>
      <c r="BC97" s="148">
        <f t="shared" si="5"/>
        <v>1.5378759242940152</v>
      </c>
      <c r="BD97" s="148">
        <f t="shared" ref="BD97:BT97" si="6">IF(BD$7&gt;0,(IF(ISNUMBER(BD9),BD9*BD$7,"")),"")</f>
        <v>1.069956814906394</v>
      </c>
      <c r="BE97" s="148">
        <f t="shared" si="6"/>
        <v>1.4413434504236664</v>
      </c>
      <c r="BF97" s="148">
        <f t="shared" si="6"/>
        <v>1.0759441224805208</v>
      </c>
      <c r="BG97" s="148">
        <f t="shared" si="6"/>
        <v>1.4600213525822017</v>
      </c>
      <c r="BH97" s="148">
        <f t="shared" si="6"/>
        <v>1.1440527747184577</v>
      </c>
      <c r="BI97" s="148">
        <f t="shared" si="6"/>
        <v>0.74277166928694971</v>
      </c>
      <c r="BJ97" s="148">
        <f t="shared" si="6"/>
        <v>1.1777224882154171</v>
      </c>
      <c r="BK97" s="148">
        <f t="shared" si="6"/>
        <v>0.39590263283599014</v>
      </c>
      <c r="BL97" s="148">
        <f t="shared" si="6"/>
        <v>0.74439935614518971</v>
      </c>
      <c r="BM97" s="148">
        <f t="shared" si="6"/>
        <v>1.068541455505188</v>
      </c>
      <c r="BN97" s="148">
        <f t="shared" si="6"/>
        <v>1.3024632092618338</v>
      </c>
      <c r="BO97" s="148">
        <f t="shared" si="6"/>
        <v>0.37761093912818772</v>
      </c>
      <c r="BP97" s="148">
        <f t="shared" si="6"/>
        <v>1.6460082892533248</v>
      </c>
      <c r="BQ97" s="148">
        <f t="shared" si="6"/>
        <v>0.98391331555674</v>
      </c>
      <c r="BR97" s="148">
        <f t="shared" si="6"/>
        <v>1.4850402637946962</v>
      </c>
      <c r="BS97" s="148">
        <f t="shared" si="6"/>
        <v>0.72052098324064517</v>
      </c>
      <c r="BT97" s="148">
        <f t="shared" si="6"/>
        <v>-0.23225752518168388</v>
      </c>
      <c r="BU97" s="148">
        <f t="shared" ref="BU97:CN97" si="7">IF(BU$7&gt;0,(IF(ISNUMBER(BU9),BU9*BU$7,"")),"")</f>
        <v>1.8432032561835967</v>
      </c>
      <c r="BV97" s="148">
        <f t="shared" si="7"/>
        <v>1.296132303411083</v>
      </c>
      <c r="BW97" s="148">
        <f t="shared" si="7"/>
        <v>0.23282295280401796</v>
      </c>
      <c r="BX97" s="148">
        <f t="shared" si="7"/>
        <v>0.99242069628517449</v>
      </c>
      <c r="BY97" s="148">
        <f t="shared" si="7"/>
        <v>1.0244292103033676</v>
      </c>
      <c r="BZ97" s="148">
        <f t="shared" si="7"/>
        <v>1.1630091271280774</v>
      </c>
      <c r="CA97" s="148">
        <f t="shared" si="7"/>
        <v>1.2659770990502237</v>
      </c>
      <c r="CB97" s="148">
        <f t="shared" si="7"/>
        <v>1.3319492281457763</v>
      </c>
      <c r="CC97" s="148">
        <f t="shared" si="7"/>
        <v>1.4708335674049393</v>
      </c>
      <c r="CD97" s="148">
        <f t="shared" si="7"/>
        <v>1.358574947191511</v>
      </c>
      <c r="CE97" s="148">
        <f t="shared" si="7"/>
        <v>1.162696067610304</v>
      </c>
      <c r="CF97" s="148">
        <f t="shared" si="7"/>
        <v>1.2311559769440521</v>
      </c>
      <c r="CG97" s="148">
        <f t="shared" si="7"/>
        <v>0.55828385587441964</v>
      </c>
      <c r="CH97" s="148">
        <f t="shared" si="7"/>
        <v>0.16887276058723319</v>
      </c>
      <c r="CI97" s="148">
        <f t="shared" si="7"/>
        <v>0.62285472805554032</v>
      </c>
      <c r="CJ97" s="148">
        <f t="shared" si="7"/>
        <v>0.94554905694488545</v>
      </c>
      <c r="CK97" s="148">
        <f t="shared" si="7"/>
        <v>1.0572659253303203</v>
      </c>
      <c r="CL97" s="148">
        <f t="shared" si="7"/>
        <v>1.4666090182170821</v>
      </c>
      <c r="CM97" s="148">
        <f t="shared" si="7"/>
        <v>0.62857326892169374</v>
      </c>
      <c r="CN97" s="148">
        <f t="shared" si="7"/>
        <v>1.3991841757668495</v>
      </c>
    </row>
    <row r="98" spans="1:92">
      <c r="A98" s="16" t="s">
        <v>177</v>
      </c>
      <c r="B98" s="148">
        <f t="shared" ref="B98:AG98" si="8">IF(B$7&gt;0,(IF(ISNUMBER(B10),B10*B$7,"")),"")</f>
        <v>0.38520744633417686</v>
      </c>
      <c r="C98" s="148" t="str">
        <f t="shared" si="8"/>
        <v/>
      </c>
      <c r="D98" s="148">
        <f t="shared" si="8"/>
        <v>0.62861439284540666</v>
      </c>
      <c r="E98" s="148">
        <f t="shared" si="8"/>
        <v>0.44865635860791886</v>
      </c>
      <c r="F98" s="148">
        <f t="shared" si="8"/>
        <v>-0.27023701328894928</v>
      </c>
      <c r="G98" s="148">
        <f t="shared" si="8"/>
        <v>0.91820012455833855</v>
      </c>
      <c r="H98" s="148">
        <f t="shared" si="8"/>
        <v>0.65146644875783721</v>
      </c>
      <c r="I98" s="148">
        <f t="shared" si="8"/>
        <v>0.34323599064438426</v>
      </c>
      <c r="J98" s="148">
        <f t="shared" si="8"/>
        <v>0.94222061981097971</v>
      </c>
      <c r="K98" s="148" t="str">
        <f t="shared" si="8"/>
        <v/>
      </c>
      <c r="L98" s="148">
        <f t="shared" si="8"/>
        <v>0.90621623802092188</v>
      </c>
      <c r="M98" s="148">
        <f t="shared" si="8"/>
        <v>1.1219227678852872</v>
      </c>
      <c r="N98" s="148">
        <f t="shared" si="8"/>
        <v>1.8989307832927134</v>
      </c>
      <c r="O98" s="148">
        <f t="shared" si="8"/>
        <v>0.42839916605666828</v>
      </c>
      <c r="P98" s="148">
        <f t="shared" si="8"/>
        <v>0.3223992315290487</v>
      </c>
      <c r="Q98" s="148">
        <f t="shared" si="8"/>
        <v>0.19752120459325315</v>
      </c>
      <c r="R98" s="148">
        <f t="shared" si="8"/>
        <v>1.0095855921598813</v>
      </c>
      <c r="S98" s="148">
        <f t="shared" si="8"/>
        <v>0.31516499167993689</v>
      </c>
      <c r="T98" s="148">
        <f t="shared" si="8"/>
        <v>0.85806921550924886</v>
      </c>
      <c r="U98" s="148">
        <f t="shared" si="8"/>
        <v>1.7181126687454005</v>
      </c>
      <c r="V98" s="148" t="str">
        <f t="shared" si="8"/>
        <v/>
      </c>
      <c r="W98" s="148">
        <f t="shared" si="8"/>
        <v>1.7031288708996777</v>
      </c>
      <c r="X98" s="148" t="str">
        <f t="shared" si="8"/>
        <v/>
      </c>
      <c r="Y98" s="148">
        <f t="shared" si="8"/>
        <v>0.26251947199340642</v>
      </c>
      <c r="Z98" s="148">
        <f t="shared" si="8"/>
        <v>0.96426597998266195</v>
      </c>
      <c r="AA98" s="148">
        <f t="shared" si="8"/>
        <v>0.94136125122363756</v>
      </c>
      <c r="AB98" s="148">
        <f t="shared" si="8"/>
        <v>0.91429920087328675</v>
      </c>
      <c r="AC98" s="148">
        <f t="shared" si="8"/>
        <v>1.0339926069792902</v>
      </c>
      <c r="AD98" s="148">
        <f t="shared" si="8"/>
        <v>1.480859532889218</v>
      </c>
      <c r="AE98" s="148">
        <f t="shared" si="8"/>
        <v>0.61987435835667071</v>
      </c>
      <c r="AF98" s="148">
        <f t="shared" si="8"/>
        <v>0.40848759852589617</v>
      </c>
      <c r="AG98" s="148">
        <f t="shared" si="8"/>
        <v>0.93144033471986565</v>
      </c>
      <c r="AH98" s="148">
        <f t="shared" ref="AH98:BC98" si="9">IF(AH$7&gt;0,(IF(ISNUMBER(AH10),AH10*AH$7,"")),"")</f>
        <v>1.0772342156349095</v>
      </c>
      <c r="AI98" s="148">
        <f t="shared" si="9"/>
        <v>1.2112643983039351</v>
      </c>
      <c r="AJ98" s="148">
        <f t="shared" si="9"/>
        <v>0.78943916133174841</v>
      </c>
      <c r="AK98" s="148">
        <f t="shared" si="9"/>
        <v>1.1229625632975384</v>
      </c>
      <c r="AL98" s="148">
        <f t="shared" si="9"/>
        <v>0.77765672711836131</v>
      </c>
      <c r="AM98" s="148" t="str">
        <f t="shared" si="9"/>
        <v/>
      </c>
      <c r="AN98" s="148">
        <f t="shared" si="9"/>
        <v>-1.1382701096881496</v>
      </c>
      <c r="AO98" s="148" t="str">
        <f t="shared" si="9"/>
        <v/>
      </c>
      <c r="AP98" s="148">
        <f t="shared" si="9"/>
        <v>0.60538712532380656</v>
      </c>
      <c r="AQ98" s="148">
        <f t="shared" si="9"/>
        <v>0.75013289355640433</v>
      </c>
      <c r="AR98" s="148">
        <f t="shared" si="9"/>
        <v>1.0887141042509714</v>
      </c>
      <c r="AS98" s="148">
        <f t="shared" si="9"/>
        <v>1.1247916811261969</v>
      </c>
      <c r="AT98" s="148">
        <f t="shared" si="9"/>
        <v>1.1813825789783845</v>
      </c>
      <c r="AU98" s="148">
        <f t="shared" si="9"/>
        <v>-0.3191405189529834</v>
      </c>
      <c r="AV98" s="148">
        <f t="shared" si="9"/>
        <v>0.17273416179366285</v>
      </c>
      <c r="AW98" s="148">
        <f t="shared" si="9"/>
        <v>6.1817521737657331E-2</v>
      </c>
      <c r="AX98" s="148">
        <f t="shared" si="9"/>
        <v>1.0362574905961039</v>
      </c>
      <c r="AY98" s="148">
        <f t="shared" si="9"/>
        <v>1.1235446358924945</v>
      </c>
      <c r="AZ98" s="148">
        <f t="shared" si="9"/>
        <v>1.5982810554272266</v>
      </c>
      <c r="BA98" s="148">
        <f t="shared" si="9"/>
        <v>1.5169812470041146</v>
      </c>
      <c r="BB98" s="148">
        <f t="shared" si="9"/>
        <v>1.1372320373461355</v>
      </c>
      <c r="BC98" s="148">
        <f t="shared" si="9"/>
        <v>0.33051525241906743</v>
      </c>
      <c r="BD98" s="148">
        <f t="shared" ref="BD98:BT98" si="10">IF(BD$7&gt;0,(IF(ISNUMBER(BD10),BD10*BD$7,"")),"")</f>
        <v>1.069956814906394</v>
      </c>
      <c r="BE98" s="148">
        <f t="shared" si="10"/>
        <v>-8.6782459056922445E-2</v>
      </c>
      <c r="BF98" s="148">
        <f t="shared" si="10"/>
        <v>1.0304912054609074</v>
      </c>
      <c r="BG98" s="148">
        <f t="shared" si="10"/>
        <v>0.96889884155859607</v>
      </c>
      <c r="BH98" s="148">
        <f t="shared" si="10"/>
        <v>0.17629678330419529</v>
      </c>
      <c r="BI98" s="148">
        <f t="shared" si="10"/>
        <v>0.74277166928694971</v>
      </c>
      <c r="BJ98" s="148">
        <f t="shared" si="10"/>
        <v>1.1777224882154171</v>
      </c>
      <c r="BK98" s="148">
        <f t="shared" si="10"/>
        <v>0.91150591043529527</v>
      </c>
      <c r="BL98" s="148">
        <f t="shared" si="10"/>
        <v>0.14143587766758603</v>
      </c>
      <c r="BM98" s="148">
        <f t="shared" si="10"/>
        <v>0.9685778082721711</v>
      </c>
      <c r="BN98" s="148">
        <f t="shared" si="10"/>
        <v>-7.2123369893977787E-2</v>
      </c>
      <c r="BO98" s="148">
        <f t="shared" si="10"/>
        <v>1.4966287221544026</v>
      </c>
      <c r="BP98" s="148">
        <f t="shared" si="10"/>
        <v>1.0876706757180561</v>
      </c>
      <c r="BQ98" s="148">
        <f t="shared" si="10"/>
        <v>0.98391331555674</v>
      </c>
      <c r="BR98" s="148">
        <f t="shared" si="10"/>
        <v>1.4850402637946962</v>
      </c>
      <c r="BS98" s="148">
        <f t="shared" si="10"/>
        <v>0.29044256688770187</v>
      </c>
      <c r="BT98" s="148">
        <f t="shared" si="10"/>
        <v>1.8116086964171343</v>
      </c>
      <c r="BU98" s="148">
        <f t="shared" ref="BU98:CN98" si="11">IF(BU$7&gt;0,(IF(ISNUMBER(BU10),BU10*BU$7,"")),"")</f>
        <v>1.8432032561835967</v>
      </c>
      <c r="BV98" s="148">
        <f t="shared" si="11"/>
        <v>-2.2845822352955746E-2</v>
      </c>
      <c r="BW98" s="148">
        <f t="shared" si="11"/>
        <v>1.1370052421182546</v>
      </c>
      <c r="BX98" s="148">
        <f t="shared" si="11"/>
        <v>0.99242069628517449</v>
      </c>
      <c r="BY98" s="148">
        <f t="shared" si="11"/>
        <v>1.0244292103033676</v>
      </c>
      <c r="BZ98" s="148">
        <f t="shared" si="11"/>
        <v>1.1630091271280774</v>
      </c>
      <c r="CA98" s="148">
        <f t="shared" si="11"/>
        <v>1.2659770990502237</v>
      </c>
      <c r="CB98" s="148">
        <f t="shared" si="11"/>
        <v>1.3319492281457763</v>
      </c>
      <c r="CC98" s="148">
        <f t="shared" si="11"/>
        <v>1.4708335674049393</v>
      </c>
      <c r="CD98" s="148">
        <f t="shared" si="11"/>
        <v>1.358574947191511</v>
      </c>
      <c r="CE98" s="148">
        <f t="shared" si="11"/>
        <v>0.14533700845128805</v>
      </c>
      <c r="CF98" s="148">
        <f t="shared" si="11"/>
        <v>1.2311559769440521</v>
      </c>
      <c r="CG98" s="148">
        <f t="shared" si="11"/>
        <v>1.4627037023909792</v>
      </c>
      <c r="CH98" s="148">
        <f t="shared" si="11"/>
        <v>1.1459223039847972</v>
      </c>
      <c r="CI98" s="148">
        <f t="shared" si="11"/>
        <v>1.4828189264504057</v>
      </c>
      <c r="CJ98" s="148">
        <f t="shared" si="11"/>
        <v>-0.58013766840443148</v>
      </c>
      <c r="CK98" s="148">
        <f t="shared" si="11"/>
        <v>1.0572659253303203</v>
      </c>
      <c r="CL98" s="148">
        <f t="shared" si="11"/>
        <v>-1.6513786583074235</v>
      </c>
      <c r="CM98" s="148">
        <f t="shared" si="11"/>
        <v>0.62857326892169374</v>
      </c>
      <c r="CN98" s="148">
        <f t="shared" si="11"/>
        <v>0.48615721361390535</v>
      </c>
    </row>
    <row r="99" spans="1:92">
      <c r="A99" s="16" t="s">
        <v>178</v>
      </c>
      <c r="B99" s="148">
        <f t="shared" ref="B99:AG99" si="12">IF(B$7&gt;0,(IF(ISNUMBER(B11),B11*B$7,"")),"")</f>
        <v>0.47968498951364691</v>
      </c>
      <c r="C99" s="148">
        <f t="shared" si="12"/>
        <v>0.91191595007027104</v>
      </c>
      <c r="D99" s="148">
        <f t="shared" si="12"/>
        <v>-0.46281267958250155</v>
      </c>
      <c r="E99" s="148">
        <f t="shared" si="12"/>
        <v>-0.46288737291379151</v>
      </c>
      <c r="F99" s="148">
        <f t="shared" si="12"/>
        <v>0.24045606359507413</v>
      </c>
      <c r="G99" s="148">
        <f t="shared" si="12"/>
        <v>-0.40845324389218546</v>
      </c>
      <c r="H99" s="148">
        <f t="shared" si="12"/>
        <v>0.63094099153049932</v>
      </c>
      <c r="I99" s="148">
        <f t="shared" si="12"/>
        <v>-2.8746014216467177</v>
      </c>
      <c r="J99" s="148">
        <f t="shared" si="12"/>
        <v>0.10660160297131521</v>
      </c>
      <c r="K99" s="148" t="str">
        <f t="shared" si="12"/>
        <v/>
      </c>
      <c r="L99" s="148">
        <f t="shared" si="12"/>
        <v>-5.228927555953846E-2</v>
      </c>
      <c r="M99" s="148">
        <f t="shared" si="12"/>
        <v>0.48719687121721117</v>
      </c>
      <c r="N99" s="148">
        <f t="shared" si="12"/>
        <v>0.26583978135280745</v>
      </c>
      <c r="O99" s="148">
        <f t="shared" si="12"/>
        <v>0.39865362969638857</v>
      </c>
      <c r="P99" s="148">
        <f t="shared" si="12"/>
        <v>0.31096769569037308</v>
      </c>
      <c r="Q99" s="148">
        <f t="shared" si="12"/>
        <v>0.15429837556114198</v>
      </c>
      <c r="R99" s="148">
        <f t="shared" si="12"/>
        <v>0.68857898582052701</v>
      </c>
      <c r="S99" s="148">
        <f t="shared" si="12"/>
        <v>0.31516499167993689</v>
      </c>
      <c r="T99" s="148">
        <f t="shared" si="12"/>
        <v>-1.0725865193865659E-2</v>
      </c>
      <c r="U99" s="148">
        <f t="shared" si="12"/>
        <v>0.39018207553569201</v>
      </c>
      <c r="V99" s="148">
        <f t="shared" si="12"/>
        <v>0.53477083494923328</v>
      </c>
      <c r="W99" s="148" t="str">
        <f t="shared" si="12"/>
        <v/>
      </c>
      <c r="X99" s="148">
        <f t="shared" si="12"/>
        <v>3.6942892398589638E-2</v>
      </c>
      <c r="Y99" s="148" t="str">
        <f t="shared" si="12"/>
        <v/>
      </c>
      <c r="Z99" s="148">
        <f t="shared" si="12"/>
        <v>-0.32887217198084173</v>
      </c>
      <c r="AA99" s="148">
        <f t="shared" si="12"/>
        <v>0.13018825814794996</v>
      </c>
      <c r="AB99" s="148">
        <f t="shared" si="12"/>
        <v>0.91429920087328675</v>
      </c>
      <c r="AC99" s="148">
        <f t="shared" si="12"/>
        <v>1.0339926069792902</v>
      </c>
      <c r="AD99" s="148">
        <f t="shared" si="12"/>
        <v>-1.5613410292418928</v>
      </c>
      <c r="AE99" s="148">
        <f t="shared" si="12"/>
        <v>-1.0397976708904748</v>
      </c>
      <c r="AF99" s="148">
        <f t="shared" si="12"/>
        <v>6.9155041278440698E-3</v>
      </c>
      <c r="AG99" s="148">
        <f t="shared" si="12"/>
        <v>-1.5834485690237718</v>
      </c>
      <c r="AH99" s="148">
        <f t="shared" ref="AH99:BC99" si="13">IF(AH$7&gt;0,(IF(ISNUMBER(AH11),AH11*AH$7,"")),"")</f>
        <v>-1.7930280036554744</v>
      </c>
      <c r="AI99" s="148">
        <f t="shared" si="13"/>
        <v>-1.4064628232173773</v>
      </c>
      <c r="AJ99" s="148">
        <f t="shared" si="13"/>
        <v>-1.4047373311932585</v>
      </c>
      <c r="AK99" s="148">
        <f t="shared" si="13"/>
        <v>-0.4562035413396251</v>
      </c>
      <c r="AL99" s="148">
        <f t="shared" si="13"/>
        <v>8.1632474117397089E-2</v>
      </c>
      <c r="AM99" s="148" t="str">
        <f t="shared" si="13"/>
        <v/>
      </c>
      <c r="AN99" s="148">
        <f t="shared" si="13"/>
        <v>-1.5243793539436012</v>
      </c>
      <c r="AO99" s="148" t="str">
        <f t="shared" si="13"/>
        <v/>
      </c>
      <c r="AP99" s="148">
        <f t="shared" si="13"/>
        <v>-0.43084423939406769</v>
      </c>
      <c r="AQ99" s="148" t="str">
        <f t="shared" si="13"/>
        <v/>
      </c>
      <c r="AR99" s="148">
        <f t="shared" si="13"/>
        <v>-0.4161637531607808</v>
      </c>
      <c r="AS99" s="148">
        <f t="shared" si="13"/>
        <v>1.1247916811261969</v>
      </c>
      <c r="AT99" s="148">
        <f t="shared" si="13"/>
        <v>0.25533107352113477</v>
      </c>
      <c r="AU99" s="148">
        <f t="shared" si="13"/>
        <v>-1.3262982605838272</v>
      </c>
      <c r="AV99" s="148">
        <f t="shared" si="13"/>
        <v>0.75571195784727496</v>
      </c>
      <c r="AW99" s="148">
        <f t="shared" si="13"/>
        <v>-0.56408488585612315</v>
      </c>
      <c r="AX99" s="148">
        <f t="shared" si="13"/>
        <v>0.1001587165631921</v>
      </c>
      <c r="AY99" s="148">
        <f t="shared" si="13"/>
        <v>-0.96514326099617564</v>
      </c>
      <c r="AZ99" s="148">
        <f t="shared" si="13"/>
        <v>-0.10067912160171522</v>
      </c>
      <c r="BA99" s="148">
        <f t="shared" si="13"/>
        <v>0.61789236158460281</v>
      </c>
      <c r="BB99" s="148">
        <f t="shared" si="13"/>
        <v>-0.46200051517186763</v>
      </c>
      <c r="BC99" s="148">
        <f t="shared" si="13"/>
        <v>-0.63702720380948674</v>
      </c>
      <c r="BD99" s="148">
        <f t="shared" ref="BD99:BT99" si="14">IF(BD$7&gt;0,(IF(ISNUMBER(BD11),BD11*BD$7,"")),"")</f>
        <v>1.7327235868929536E-2</v>
      </c>
      <c r="BE99" s="148">
        <f t="shared" si="14"/>
        <v>-8.6782459056922445E-2</v>
      </c>
      <c r="BF99" s="148">
        <f t="shared" si="14"/>
        <v>1.2662518460748604</v>
      </c>
      <c r="BG99" s="148" t="str">
        <f t="shared" si="14"/>
        <v/>
      </c>
      <c r="BH99" s="148">
        <f t="shared" si="14"/>
        <v>0.6334181449550853</v>
      </c>
      <c r="BI99" s="148">
        <f t="shared" si="14"/>
        <v>0.74277166928694971</v>
      </c>
      <c r="BJ99" s="148">
        <f t="shared" si="14"/>
        <v>-0.48422039585163507</v>
      </c>
      <c r="BK99" s="148" t="str">
        <f t="shared" si="14"/>
        <v/>
      </c>
      <c r="BL99" s="148">
        <f t="shared" si="14"/>
        <v>0.29217674728698628</v>
      </c>
      <c r="BM99" s="148">
        <f t="shared" si="14"/>
        <v>-0.34761021362921446</v>
      </c>
      <c r="BN99" s="148">
        <f t="shared" si="14"/>
        <v>-7.2123369893977787E-2</v>
      </c>
      <c r="BO99" s="148">
        <f t="shared" si="14"/>
        <v>1.4966287221544026</v>
      </c>
      <c r="BP99" s="148">
        <f t="shared" si="14"/>
        <v>-0.58734216488775026</v>
      </c>
      <c r="BQ99" s="148">
        <f t="shared" si="14"/>
        <v>-0.54284872582440824</v>
      </c>
      <c r="BR99" s="148">
        <f t="shared" si="14"/>
        <v>-0.10607430455676391</v>
      </c>
      <c r="BS99" s="148">
        <f t="shared" si="14"/>
        <v>-0.13963584946524144</v>
      </c>
      <c r="BT99" s="148">
        <f t="shared" si="14"/>
        <v>-0.74322408058138845</v>
      </c>
      <c r="BU99" s="148">
        <f t="shared" ref="BU99:CN99" si="15">IF(BU$7&gt;0,(IF(ISNUMBER(BU11),BU11*BU$7,"")),"")</f>
        <v>-0.71403369383688886</v>
      </c>
      <c r="BV99" s="148">
        <f t="shared" si="15"/>
        <v>0.94433798567310612</v>
      </c>
      <c r="BW99" s="148">
        <f t="shared" si="15"/>
        <v>1.5245119375386413</v>
      </c>
      <c r="BX99" s="148">
        <f t="shared" si="15"/>
        <v>-5.6093343703075019E-2</v>
      </c>
      <c r="BY99" s="148">
        <f t="shared" si="15"/>
        <v>-4.3966918897140113E-2</v>
      </c>
      <c r="BZ99" s="148">
        <f t="shared" si="15"/>
        <v>-0.3043388370054782</v>
      </c>
      <c r="CA99" s="148">
        <f t="shared" si="15"/>
        <v>-0.4839229866676622</v>
      </c>
      <c r="CB99" s="148">
        <f t="shared" si="15"/>
        <v>-1.4043377731536988</v>
      </c>
      <c r="CC99" s="148">
        <f t="shared" si="15"/>
        <v>0.53519860175205902</v>
      </c>
      <c r="CD99" s="148">
        <f t="shared" si="15"/>
        <v>-0.44543440891524955</v>
      </c>
      <c r="CE99" s="148">
        <f t="shared" si="15"/>
        <v>-0.87202205070772798</v>
      </c>
      <c r="CF99" s="148">
        <f t="shared" si="15"/>
        <v>-0.49416641289103824</v>
      </c>
      <c r="CG99" s="148">
        <f t="shared" si="15"/>
        <v>-0.64760927281432656</v>
      </c>
      <c r="CH99" s="148">
        <f t="shared" si="15"/>
        <v>1.1459223039847972</v>
      </c>
      <c r="CI99" s="148">
        <f t="shared" si="15"/>
        <v>4.9545262458963402E-2</v>
      </c>
      <c r="CJ99" s="148">
        <f t="shared" si="15"/>
        <v>-0.58013766840443148</v>
      </c>
      <c r="CK99" s="148">
        <f t="shared" si="15"/>
        <v>-1.7052676215005163</v>
      </c>
      <c r="CL99" s="148">
        <f t="shared" si="15"/>
        <v>-1.6513786583074235</v>
      </c>
      <c r="CM99" s="148">
        <f t="shared" si="15"/>
        <v>-0.49701142193808334</v>
      </c>
      <c r="CN99" s="148">
        <f t="shared" si="15"/>
        <v>-0.42686974853903881</v>
      </c>
    </row>
    <row r="100" spans="1:92">
      <c r="A100" s="16" t="s">
        <v>28</v>
      </c>
      <c r="B100" s="148">
        <f t="shared" ref="B100:AG100" si="16">IF(B$7&gt;0,(IF(ISNUMBER(B12),B12*B$7,"")),"")</f>
        <v>0.38520744633417686</v>
      </c>
      <c r="C100" s="148">
        <f t="shared" si="16"/>
        <v>-0.87181228381535503</v>
      </c>
      <c r="D100" s="148">
        <f t="shared" si="16"/>
        <v>-0.63872635193665339</v>
      </c>
      <c r="E100" s="148">
        <f t="shared" si="16"/>
        <v>-0.56055277271968906</v>
      </c>
      <c r="F100" s="148">
        <f t="shared" si="16"/>
        <v>-0.53277077976484721</v>
      </c>
      <c r="G100" s="148">
        <f t="shared" si="16"/>
        <v>-0.58789291151167389</v>
      </c>
      <c r="H100" s="148">
        <f t="shared" si="16"/>
        <v>-1.1787201540131462</v>
      </c>
      <c r="I100" s="148">
        <f t="shared" si="16"/>
        <v>0.34323599064438426</v>
      </c>
      <c r="J100" s="148">
        <f t="shared" si="16"/>
        <v>-1.0075570861482375</v>
      </c>
      <c r="K100" s="148" t="str">
        <f t="shared" si="16"/>
        <v/>
      </c>
      <c r="L100" s="148">
        <f t="shared" si="16"/>
        <v>-1.0033667935958839</v>
      </c>
      <c r="M100" s="148">
        <f t="shared" si="16"/>
        <v>-1.0006709927968698</v>
      </c>
      <c r="N100" s="148">
        <f t="shared" si="16"/>
        <v>-1.0583205779287297</v>
      </c>
      <c r="O100" s="148">
        <f t="shared" si="16"/>
        <v>0.27724258295595128</v>
      </c>
      <c r="P100" s="148">
        <f t="shared" si="16"/>
        <v>-0.12021123916403685</v>
      </c>
      <c r="Q100" s="148">
        <f t="shared" si="16"/>
        <v>0.17005249081583673</v>
      </c>
      <c r="R100" s="148">
        <f t="shared" si="16"/>
        <v>-1.4782156069701125</v>
      </c>
      <c r="S100" s="148">
        <f t="shared" si="16"/>
        <v>-1.5082896030396975</v>
      </c>
      <c r="T100" s="148">
        <f t="shared" si="16"/>
        <v>-1.3139184862485376</v>
      </c>
      <c r="U100" s="148">
        <f t="shared" si="16"/>
        <v>-0.93774851767401624</v>
      </c>
      <c r="V100" s="148">
        <f t="shared" si="16"/>
        <v>-1.3308438993975271</v>
      </c>
      <c r="W100" s="148" t="str">
        <f t="shared" si="16"/>
        <v/>
      </c>
      <c r="X100" s="148">
        <f t="shared" si="16"/>
        <v>0.92088286621450932</v>
      </c>
      <c r="Y100" s="148" t="str">
        <f t="shared" si="16"/>
        <v/>
      </c>
      <c r="Z100" s="148">
        <f t="shared" si="16"/>
        <v>0.1883830888045597</v>
      </c>
      <c r="AA100" s="148">
        <f t="shared" si="16"/>
        <v>0.13018825814794996</v>
      </c>
      <c r="AB100" s="148">
        <f t="shared" si="16"/>
        <v>-0.65473120740502333</v>
      </c>
      <c r="AC100" s="148">
        <f t="shared" si="16"/>
        <v>-0.37599731162883265</v>
      </c>
      <c r="AD100" s="148">
        <f t="shared" si="16"/>
        <v>-1.5613410292418928</v>
      </c>
      <c r="AE100" s="148">
        <f t="shared" si="16"/>
        <v>-0.39459433655896975</v>
      </c>
      <c r="AF100" s="148">
        <f t="shared" si="16"/>
        <v>0.31042929640544165</v>
      </c>
      <c r="AG100" s="148">
        <f t="shared" si="16"/>
        <v>-7.4515226777589372E-2</v>
      </c>
      <c r="AH100" s="148">
        <f t="shared" ref="AH100:BC100" si="17">IF(AH$7&gt;0,(IF(ISNUMBER(AH12),AH12*AH$7,"")),"")</f>
        <v>-0.64492311593932083</v>
      </c>
      <c r="AI100" s="148">
        <f t="shared" si="17"/>
        <v>-0.24419193686191462</v>
      </c>
      <c r="AJ100" s="148">
        <f t="shared" si="17"/>
        <v>-1.4047373311932585</v>
      </c>
      <c r="AK100" s="148">
        <f t="shared" si="17"/>
        <v>-1.0878699831944905</v>
      </c>
      <c r="AL100" s="148">
        <f t="shared" si="17"/>
        <v>-0.61439177888356711</v>
      </c>
      <c r="AM100" s="148" t="str">
        <f t="shared" si="17"/>
        <v/>
      </c>
      <c r="AN100" s="148">
        <f t="shared" si="17"/>
        <v>1.1783853558445598</v>
      </c>
      <c r="AO100" s="148" t="str">
        <f t="shared" si="17"/>
        <v/>
      </c>
      <c r="AP100" s="148">
        <f t="shared" si="17"/>
        <v>-0.70944115507793082</v>
      </c>
      <c r="AQ100" s="148">
        <f t="shared" si="17"/>
        <v>-0.53084571425566052</v>
      </c>
      <c r="AR100" s="148">
        <f t="shared" si="17"/>
        <v>-0.4161637531607808</v>
      </c>
      <c r="AS100" s="148">
        <f t="shared" si="17"/>
        <v>-0.93914645220245563</v>
      </c>
      <c r="AT100" s="148">
        <f t="shared" si="17"/>
        <v>-0.97940426708853168</v>
      </c>
      <c r="AU100" s="148">
        <f t="shared" si="17"/>
        <v>1.0237364698881417</v>
      </c>
      <c r="AV100" s="148">
        <f t="shared" si="17"/>
        <v>0.75571195784727496</v>
      </c>
      <c r="AW100" s="148">
        <f t="shared" si="17"/>
        <v>6.1817521737657331E-2</v>
      </c>
      <c r="AX100" s="148">
        <f t="shared" si="17"/>
        <v>1.0362574905961039</v>
      </c>
      <c r="AY100" s="148">
        <f t="shared" si="17"/>
        <v>-0.36837529045655565</v>
      </c>
      <c r="AZ100" s="148">
        <f t="shared" si="17"/>
        <v>-0.10067912160171522</v>
      </c>
      <c r="BA100" s="148">
        <f t="shared" si="17"/>
        <v>0.61789236158460281</v>
      </c>
      <c r="BB100" s="148">
        <f t="shared" si="17"/>
        <v>-0.46200051517186763</v>
      </c>
      <c r="BC100" s="148">
        <f t="shared" si="17"/>
        <v>-1.0008893241005672</v>
      </c>
      <c r="BD100" s="148">
        <f t="shared" ref="BD100:BT100" si="18">IF(BD$7&gt;0,(IF(ISNUMBER(BD12),BD12*BD$7,"")),"")</f>
        <v>-0.68442581682271353</v>
      </c>
      <c r="BE100" s="148">
        <f t="shared" si="18"/>
        <v>-1.6149083685375114</v>
      </c>
      <c r="BF100" s="148">
        <f t="shared" si="18"/>
        <v>-1.4854116308051339</v>
      </c>
      <c r="BG100" s="148">
        <f t="shared" si="18"/>
        <v>-1.8725340341702397</v>
      </c>
      <c r="BH100" s="148">
        <f t="shared" si="18"/>
        <v>-1.3909933820139375</v>
      </c>
      <c r="BI100" s="148">
        <f t="shared" si="18"/>
        <v>-0.56515235706615696</v>
      </c>
      <c r="BJ100" s="148">
        <f t="shared" si="18"/>
        <v>-0.48422039585163507</v>
      </c>
      <c r="BK100" s="148" t="str">
        <f t="shared" si="18"/>
        <v/>
      </c>
      <c r="BL100" s="148">
        <f t="shared" si="18"/>
        <v>-1.2152319489070209</v>
      </c>
      <c r="BM100" s="148">
        <f t="shared" si="18"/>
        <v>-1.313925470215042</v>
      </c>
      <c r="BN100" s="148">
        <f t="shared" si="18"/>
        <v>-1.1030633042608364</v>
      </c>
      <c r="BO100" s="148">
        <f t="shared" si="18"/>
        <v>-0.36840091622262211</v>
      </c>
      <c r="BP100" s="148">
        <f t="shared" si="18"/>
        <v>-0.58734216488775026</v>
      </c>
      <c r="BQ100" s="148">
        <f t="shared" si="18"/>
        <v>-1.1535535423768675</v>
      </c>
      <c r="BR100" s="148">
        <f t="shared" si="18"/>
        <v>-0.74252013189734789</v>
      </c>
      <c r="BS100" s="148">
        <f t="shared" si="18"/>
        <v>-0.99979268217112804</v>
      </c>
      <c r="BT100" s="148">
        <f t="shared" si="18"/>
        <v>-0.74322408058138845</v>
      </c>
      <c r="BU100" s="148">
        <f t="shared" ref="BU100:CN100" si="19">IF(BU$7&gt;0,(IF(ISNUMBER(BU12),BU12*BU$7,"")),"")</f>
        <v>-0.71403369383688886</v>
      </c>
      <c r="BV100" s="148">
        <f t="shared" si="19"/>
        <v>-0.9900296303790177</v>
      </c>
      <c r="BW100" s="148">
        <f t="shared" si="19"/>
        <v>-0.92969713345714244</v>
      </c>
      <c r="BX100" s="148">
        <f t="shared" si="19"/>
        <v>-5.6093343703075019E-2</v>
      </c>
      <c r="BY100" s="148">
        <f t="shared" si="19"/>
        <v>1.0244292103033676</v>
      </c>
      <c r="BZ100" s="148">
        <f t="shared" si="19"/>
        <v>-0.89127802265890044</v>
      </c>
      <c r="CA100" s="148">
        <f t="shared" si="19"/>
        <v>-1.1838830209548166</v>
      </c>
      <c r="CB100" s="148">
        <f t="shared" si="19"/>
        <v>-0.6225414870681345</v>
      </c>
      <c r="CC100" s="148">
        <f t="shared" si="19"/>
        <v>-1.6479496514379952</v>
      </c>
      <c r="CD100" s="148">
        <f t="shared" si="19"/>
        <v>-0.44543440891524955</v>
      </c>
      <c r="CE100" s="148">
        <f t="shared" si="19"/>
        <v>-0.87202205070772798</v>
      </c>
      <c r="CF100" s="148">
        <f t="shared" si="19"/>
        <v>-0.49416641289103824</v>
      </c>
      <c r="CG100" s="148">
        <f t="shared" si="19"/>
        <v>-0.64760927281432656</v>
      </c>
      <c r="CH100" s="148">
        <f t="shared" si="19"/>
        <v>0.16887276058723319</v>
      </c>
      <c r="CI100" s="148">
        <f t="shared" si="19"/>
        <v>-0.52376420313761352</v>
      </c>
      <c r="CJ100" s="148">
        <f t="shared" si="19"/>
        <v>-0.58013766840443148</v>
      </c>
      <c r="CK100" s="148">
        <f t="shared" si="19"/>
        <v>-0.91597232240599158</v>
      </c>
      <c r="CL100" s="148">
        <f t="shared" si="19"/>
        <v>-0.71598235535007182</v>
      </c>
      <c r="CM100" s="148">
        <f t="shared" si="19"/>
        <v>-0.49701142193808334</v>
      </c>
      <c r="CN100" s="148">
        <f t="shared" si="19"/>
        <v>-0.42686974853903881</v>
      </c>
    </row>
    <row r="101" spans="1:92">
      <c r="A101" s="16" t="s">
        <v>179</v>
      </c>
      <c r="B101" s="148">
        <f t="shared" ref="B101:AG101" si="20">IF(B$7&gt;0,(IF(ISNUMBER(B13),B13*B$7,"")),"")</f>
        <v>0.47023723519570043</v>
      </c>
      <c r="C101" s="148">
        <f t="shared" si="20"/>
        <v>0.47912549131087129</v>
      </c>
      <c r="D101" s="148">
        <f t="shared" si="20"/>
        <v>1.5452564509129076</v>
      </c>
      <c r="E101" s="148">
        <f t="shared" si="20"/>
        <v>3.3135080862475799</v>
      </c>
      <c r="F101" s="148">
        <f t="shared" si="20"/>
        <v>0.24698826959045525</v>
      </c>
      <c r="G101" s="148">
        <f t="shared" si="20"/>
        <v>0.30577440204331263</v>
      </c>
      <c r="H101" s="148">
        <f t="shared" si="20"/>
        <v>0.65146644875783721</v>
      </c>
      <c r="I101" s="148">
        <f t="shared" si="20"/>
        <v>0.34323599064438426</v>
      </c>
      <c r="J101" s="148">
        <f t="shared" si="20"/>
        <v>0.94222061981097971</v>
      </c>
      <c r="K101" s="148" t="str">
        <f t="shared" si="20"/>
        <v/>
      </c>
      <c r="L101" s="148">
        <f t="shared" si="20"/>
        <v>1.5866262161177092</v>
      </c>
      <c r="M101" s="148">
        <f t="shared" si="20"/>
        <v>0.89080240674287003</v>
      </c>
      <c r="N101" s="148">
        <f t="shared" si="20"/>
        <v>-4.0082773256307248E-2</v>
      </c>
      <c r="O101" s="148">
        <f t="shared" si="20"/>
        <v>0.43135443720372274</v>
      </c>
      <c r="P101" s="148">
        <f t="shared" si="20"/>
        <v>0.30497267711879017</v>
      </c>
      <c r="Q101" s="148">
        <f t="shared" si="20"/>
        <v>0.20568776091972524</v>
      </c>
      <c r="R101" s="148">
        <f t="shared" si="20"/>
        <v>1.0095855921598813</v>
      </c>
      <c r="S101" s="148">
        <f t="shared" si="20"/>
        <v>0.31516499167993689</v>
      </c>
      <c r="T101" s="148">
        <f t="shared" si="20"/>
        <v>-1.0725865193865659E-2</v>
      </c>
      <c r="U101" s="148">
        <f t="shared" si="20"/>
        <v>0.39018207553569201</v>
      </c>
      <c r="V101" s="148" t="str">
        <f t="shared" si="20"/>
        <v/>
      </c>
      <c r="W101" s="148">
        <f t="shared" si="20"/>
        <v>1.0389283796196553</v>
      </c>
      <c r="X101" s="148" t="str">
        <f t="shared" si="20"/>
        <v/>
      </c>
      <c r="Y101" s="148">
        <f t="shared" si="20"/>
        <v>0.21984780604265433</v>
      </c>
      <c r="Z101" s="148">
        <f t="shared" si="20"/>
        <v>0.96426597998266195</v>
      </c>
      <c r="AA101" s="148">
        <f t="shared" si="20"/>
        <v>0.94136125122363756</v>
      </c>
      <c r="AB101" s="148">
        <f t="shared" si="20"/>
        <v>0.91429920087328675</v>
      </c>
      <c r="AC101" s="148">
        <f t="shared" si="20"/>
        <v>1.0339926069792902</v>
      </c>
      <c r="AD101" s="148">
        <f t="shared" si="20"/>
        <v>-1.5613410292418928</v>
      </c>
      <c r="AE101" s="148">
        <f t="shared" si="20"/>
        <v>0.50974804188928746</v>
      </c>
      <c r="AF101" s="148">
        <f t="shared" si="20"/>
        <v>0.58592643093433772</v>
      </c>
      <c r="AG101" s="148">
        <f t="shared" si="20"/>
        <v>0.93144033471986565</v>
      </c>
      <c r="AH101" s="148">
        <f t="shared" ref="AH101:BC101" si="21">IF(AH$7&gt;0,(IF(ISNUMBER(AH13),AH13*AH$7,"")),"")</f>
        <v>1.0772342156349095</v>
      </c>
      <c r="AI101" s="148">
        <f t="shared" si="21"/>
        <v>4.8993511948472138E-2</v>
      </c>
      <c r="AJ101" s="148">
        <f t="shared" si="21"/>
        <v>-0.77782976190039943</v>
      </c>
      <c r="AK101" s="148">
        <f t="shared" si="21"/>
        <v>1.1229625632975384</v>
      </c>
      <c r="AL101" s="148">
        <f t="shared" si="21"/>
        <v>0.77765672711836131</v>
      </c>
      <c r="AM101" s="148" t="str">
        <f t="shared" si="21"/>
        <v/>
      </c>
      <c r="AN101" s="148">
        <f t="shared" si="21"/>
        <v>0.4061668673336567</v>
      </c>
      <c r="AO101" s="148" t="str">
        <f t="shared" si="21"/>
        <v/>
      </c>
      <c r="AP101" s="148">
        <f t="shared" si="21"/>
        <v>0.53058708547487099</v>
      </c>
      <c r="AQ101" s="148" t="str">
        <f t="shared" si="21"/>
        <v/>
      </c>
      <c r="AR101" s="148">
        <f t="shared" si="21"/>
        <v>1.0887141042509714</v>
      </c>
      <c r="AS101" s="148">
        <f t="shared" si="21"/>
        <v>1.1247916811261969</v>
      </c>
      <c r="AT101" s="148">
        <f t="shared" si="21"/>
        <v>1.1813825789783845</v>
      </c>
      <c r="AU101" s="148">
        <f t="shared" si="21"/>
        <v>2.0308942115189859</v>
      </c>
      <c r="AV101" s="148">
        <f t="shared" si="21"/>
        <v>-1.2847103283403676</v>
      </c>
      <c r="AW101" s="148">
        <f t="shared" si="21"/>
        <v>1.6265735407221087</v>
      </c>
      <c r="AX101" s="148">
        <f t="shared" si="21"/>
        <v>-1.147972982147357</v>
      </c>
      <c r="AY101" s="148">
        <f t="shared" si="21"/>
        <v>1.1235446358924945</v>
      </c>
      <c r="AZ101" s="148">
        <f t="shared" si="21"/>
        <v>-0.7802631924132919</v>
      </c>
      <c r="BA101" s="148">
        <f t="shared" si="21"/>
        <v>1.5169812470041146</v>
      </c>
      <c r="BB101" s="148">
        <f t="shared" si="21"/>
        <v>1.1372320373461355</v>
      </c>
      <c r="BC101" s="148">
        <f t="shared" si="21"/>
        <v>-0.16979516298116781</v>
      </c>
      <c r="BD101" s="148">
        <f t="shared" ref="BD101:BT101" si="22">IF(BD$7&gt;0,(IF(ISNUMBER(BD13),BD13*BD$7,"")),"")</f>
        <v>-0.68442581682271353</v>
      </c>
      <c r="BE101" s="148">
        <f t="shared" si="22"/>
        <v>1.4413434504236664</v>
      </c>
      <c r="BF101" s="148">
        <f t="shared" si="22"/>
        <v>1.0641712969771864</v>
      </c>
      <c r="BG101" s="148">
        <f t="shared" si="22"/>
        <v>0.40736936247210476</v>
      </c>
      <c r="BH101" s="148">
        <f t="shared" si="22"/>
        <v>0.73253635830737152</v>
      </c>
      <c r="BI101" s="148">
        <f t="shared" si="22"/>
        <v>0.74277166928694971</v>
      </c>
      <c r="BJ101" s="148">
        <f t="shared" si="22"/>
        <v>-0.48422039585163507</v>
      </c>
      <c r="BK101" s="148">
        <f t="shared" si="22"/>
        <v>0.33440767907879732</v>
      </c>
      <c r="BL101" s="148">
        <f t="shared" si="22"/>
        <v>0.59365848652578812</v>
      </c>
      <c r="BM101" s="148">
        <f t="shared" si="22"/>
        <v>1.0185596318886796</v>
      </c>
      <c r="BN101" s="148">
        <f t="shared" si="22"/>
        <v>-1.1030633042608364</v>
      </c>
      <c r="BO101" s="148">
        <f t="shared" si="22"/>
        <v>1.4966287221544026</v>
      </c>
      <c r="BP101" s="148">
        <f t="shared" si="22"/>
        <v>-0.58734216488775026</v>
      </c>
      <c r="BQ101" s="148">
        <f t="shared" si="22"/>
        <v>0.98391331555674</v>
      </c>
      <c r="BR101" s="148">
        <f t="shared" si="22"/>
        <v>1.4850402637946962</v>
      </c>
      <c r="BS101" s="148">
        <f t="shared" si="22"/>
        <v>-0.13963584946524144</v>
      </c>
      <c r="BT101" s="148">
        <f t="shared" si="22"/>
        <v>0.27870903021802063</v>
      </c>
      <c r="BU101" s="148">
        <f t="shared" ref="BU101:CN101" si="23">IF(BU$7&gt;0,(IF(ISNUMBER(BU13),BU13*BU$7,"")),"")</f>
        <v>-7.47244563317674E-2</v>
      </c>
      <c r="BV101" s="148">
        <f t="shared" si="23"/>
        <v>-0.81396542767444602</v>
      </c>
      <c r="BW101" s="148">
        <f t="shared" si="23"/>
        <v>0.10365405433055609</v>
      </c>
      <c r="BX101" s="148">
        <f t="shared" si="23"/>
        <v>0.99242069628517449</v>
      </c>
      <c r="BY101" s="148">
        <f t="shared" si="23"/>
        <v>1.0244292103033676</v>
      </c>
      <c r="BZ101" s="148">
        <f t="shared" si="23"/>
        <v>1.1630091271280774</v>
      </c>
      <c r="CA101" s="148">
        <f t="shared" si="23"/>
        <v>1.2659770990502237</v>
      </c>
      <c r="CB101" s="148">
        <f t="shared" si="23"/>
        <v>1.3319492281457763</v>
      </c>
      <c r="CC101" s="148">
        <f t="shared" si="23"/>
        <v>1.4708335674049393</v>
      </c>
      <c r="CD101" s="148">
        <f t="shared" si="23"/>
        <v>1.358574947191511</v>
      </c>
      <c r="CE101" s="148">
        <f t="shared" si="23"/>
        <v>2.1800551267693198</v>
      </c>
      <c r="CF101" s="148">
        <f t="shared" si="23"/>
        <v>1.2311559769440521</v>
      </c>
      <c r="CG101" s="148">
        <f t="shared" si="23"/>
        <v>1.4627037023909792</v>
      </c>
      <c r="CH101" s="148">
        <f t="shared" si="23"/>
        <v>0.16887276058723319</v>
      </c>
      <c r="CI101" s="148">
        <f t="shared" si="23"/>
        <v>4.9545262458963402E-2</v>
      </c>
      <c r="CJ101" s="148">
        <f t="shared" si="23"/>
        <v>0.94554905694488545</v>
      </c>
      <c r="CK101" s="148">
        <f t="shared" si="23"/>
        <v>1.0572659253303203</v>
      </c>
      <c r="CL101" s="148">
        <f t="shared" si="23"/>
        <v>-1.6513786583074235</v>
      </c>
      <c r="CM101" s="148">
        <f t="shared" si="23"/>
        <v>6.5780923491805171E-2</v>
      </c>
      <c r="CN101" s="148">
        <f t="shared" si="23"/>
        <v>-0.42686974853903881</v>
      </c>
    </row>
    <row r="102" spans="1:92">
      <c r="A102" s="16" t="s">
        <v>29</v>
      </c>
      <c r="B102" s="148">
        <f t="shared" ref="B102:AG102" si="24">IF(B$7&gt;0,(IF(ISNUMBER(B14),B14*B$7,"")),"")</f>
        <v>0.38520744633417686</v>
      </c>
      <c r="C102" s="148">
        <f t="shared" si="24"/>
        <v>-0.92499216980416055</v>
      </c>
      <c r="D102" s="148">
        <f t="shared" si="24"/>
        <v>-0.63150625599864052</v>
      </c>
      <c r="E102" s="148">
        <f t="shared" si="24"/>
        <v>-0.52643499305416208</v>
      </c>
      <c r="F102" s="148">
        <f t="shared" si="24"/>
        <v>-0.56652568042575546</v>
      </c>
      <c r="G102" s="148">
        <f t="shared" si="24"/>
        <v>-0.58793806938884685</v>
      </c>
      <c r="H102" s="148">
        <f t="shared" si="24"/>
        <v>-1.8150093280606281</v>
      </c>
      <c r="I102" s="148">
        <f t="shared" si="24"/>
        <v>-2.8746014216467177</v>
      </c>
      <c r="J102" s="148">
        <f t="shared" si="24"/>
        <v>-1.8431761029879019</v>
      </c>
      <c r="K102" s="148" t="str">
        <f t="shared" si="24"/>
        <v/>
      </c>
      <c r="L102" s="148">
        <f t="shared" si="24"/>
        <v>-1.0252407060293147</v>
      </c>
      <c r="M102" s="148">
        <f t="shared" si="24"/>
        <v>-0.82916307152628133</v>
      </c>
      <c r="N102" s="148" t="str">
        <f t="shared" si="24"/>
        <v/>
      </c>
      <c r="O102" s="148">
        <f t="shared" si="24"/>
        <v>-1.8016070939794684</v>
      </c>
      <c r="P102" s="148" t="str">
        <f t="shared" si="24"/>
        <v/>
      </c>
      <c r="Q102" s="148">
        <f t="shared" si="24"/>
        <v>-1.052601507688542E-3</v>
      </c>
      <c r="R102" s="148">
        <f t="shared" si="24"/>
        <v>-1.5584672585549511</v>
      </c>
      <c r="S102" s="148">
        <f t="shared" si="24"/>
        <v>-1.5082896030396975</v>
      </c>
      <c r="T102" s="148">
        <f t="shared" si="24"/>
        <v>-1.3139184862485376</v>
      </c>
      <c r="U102" s="148">
        <f t="shared" si="24"/>
        <v>-0.93774851767401624</v>
      </c>
      <c r="V102" s="148">
        <f t="shared" si="24"/>
        <v>-2.0963745381215957</v>
      </c>
      <c r="W102" s="148" t="str">
        <f t="shared" si="24"/>
        <v/>
      </c>
      <c r="X102" s="148">
        <f t="shared" si="24"/>
        <v>0.41333971083970644</v>
      </c>
      <c r="Y102" s="148" t="str">
        <f t="shared" si="24"/>
        <v/>
      </c>
      <c r="Z102" s="148">
        <f t="shared" si="24"/>
        <v>-1.6220103239443455</v>
      </c>
      <c r="AA102" s="148">
        <f t="shared" si="24"/>
        <v>-0.4105937372358418</v>
      </c>
      <c r="AB102" s="148">
        <f t="shared" si="24"/>
        <v>-1.2823433707163474</v>
      </c>
      <c r="AC102" s="148">
        <f t="shared" si="24"/>
        <v>-0.93999327907208174</v>
      </c>
      <c r="AD102" s="148">
        <f t="shared" si="24"/>
        <v>-1.5613410292418928</v>
      </c>
      <c r="AE102" s="148">
        <f t="shared" si="24"/>
        <v>3.0978547416680775E-2</v>
      </c>
      <c r="AF102" s="148">
        <f t="shared" si="24"/>
        <v>-0.16118444236436347</v>
      </c>
      <c r="AG102" s="148">
        <f t="shared" si="24"/>
        <v>0.42846255397113814</v>
      </c>
      <c r="AH102" s="148">
        <f t="shared" ref="AH102:BC102" si="25">IF(AH$7&gt;0,(IF(ISNUMBER(AH14),AH14*AH$7,"")),"")</f>
        <v>0.50318177177683265</v>
      </c>
      <c r="AI102" s="148">
        <f t="shared" si="25"/>
        <v>-0.53737738567230142</v>
      </c>
      <c r="AJ102" s="148">
        <f t="shared" si="25"/>
        <v>0.78943916133174841</v>
      </c>
      <c r="AK102" s="148">
        <f t="shared" si="25"/>
        <v>1.1229625632975384</v>
      </c>
      <c r="AL102" s="148">
        <f t="shared" si="25"/>
        <v>8.1632474117397089E-2</v>
      </c>
      <c r="AM102" s="148" t="str">
        <f t="shared" si="25"/>
        <v/>
      </c>
      <c r="AN102" s="148">
        <f t="shared" si="25"/>
        <v>-0.752160865432698</v>
      </c>
      <c r="AO102" s="148" t="str">
        <f t="shared" si="25"/>
        <v/>
      </c>
      <c r="AP102" s="148">
        <f t="shared" si="25"/>
        <v>-0.71685680338722568</v>
      </c>
      <c r="AQ102" s="148">
        <f t="shared" si="25"/>
        <v>-1.5886009131905983</v>
      </c>
      <c r="AR102" s="148">
        <f t="shared" si="25"/>
        <v>-0.4161637531607808</v>
      </c>
      <c r="AS102" s="148">
        <f t="shared" si="25"/>
        <v>-0.34944984267998347</v>
      </c>
      <c r="AT102" s="148">
        <f t="shared" si="25"/>
        <v>-0.97940426708853168</v>
      </c>
      <c r="AU102" s="148">
        <f t="shared" si="25"/>
        <v>0.35229797546757918</v>
      </c>
      <c r="AV102" s="148">
        <f t="shared" si="25"/>
        <v>-1.2847103283403676</v>
      </c>
      <c r="AW102" s="148">
        <f t="shared" si="25"/>
        <v>-1.5029384972467941</v>
      </c>
      <c r="AX102" s="148">
        <f t="shared" si="25"/>
        <v>-1.147972982147357</v>
      </c>
      <c r="AY102" s="148">
        <f t="shared" si="25"/>
        <v>-0.36837529045655565</v>
      </c>
      <c r="AZ102" s="148">
        <f t="shared" si="25"/>
        <v>-0.7802631924132919</v>
      </c>
      <c r="BA102" s="148">
        <f t="shared" si="25"/>
        <v>1.849977130492831E-2</v>
      </c>
      <c r="BB102" s="148">
        <f t="shared" si="25"/>
        <v>-0.46200051517186763</v>
      </c>
      <c r="BC102" s="148">
        <f t="shared" si="25"/>
        <v>-1.0587764796014207</v>
      </c>
      <c r="BD102" s="148">
        <f t="shared" ref="BD102:BT102" si="26">IF(BD$7&gt;0,(IF(ISNUMBER(BD14),BD14*BD$7,"")),"")</f>
        <v>-0.68442581682271353</v>
      </c>
      <c r="BE102" s="148">
        <f t="shared" si="26"/>
        <v>-8.6782459056922445E-2</v>
      </c>
      <c r="BF102" s="148">
        <f t="shared" si="26"/>
        <v>-1.5696891641365778</v>
      </c>
      <c r="BG102" s="148" t="str">
        <f t="shared" si="26"/>
        <v/>
      </c>
      <c r="BH102" s="148">
        <f t="shared" si="26"/>
        <v>-1.4011137583544937</v>
      </c>
      <c r="BI102" s="148">
        <f t="shared" si="26"/>
        <v>-2.309051058870299</v>
      </c>
      <c r="BJ102" s="148">
        <f t="shared" si="26"/>
        <v>-1.1489975494784559</v>
      </c>
      <c r="BK102" s="148" t="str">
        <f t="shared" si="26"/>
        <v/>
      </c>
      <c r="BL102" s="148">
        <f t="shared" si="26"/>
        <v>-1.3659728185264219</v>
      </c>
      <c r="BM102" s="148">
        <f t="shared" si="26"/>
        <v>-1.2639436465985336</v>
      </c>
      <c r="BN102" s="148">
        <f t="shared" si="26"/>
        <v>-7.2123369893977787E-2</v>
      </c>
      <c r="BO102" s="148">
        <f t="shared" si="26"/>
        <v>-1.114412771573432</v>
      </c>
      <c r="BP102" s="148">
        <f t="shared" si="26"/>
        <v>-0.58734216488775026</v>
      </c>
      <c r="BQ102" s="148">
        <f t="shared" si="26"/>
        <v>-1.1535535423768675</v>
      </c>
      <c r="BR102" s="148">
        <f t="shared" si="26"/>
        <v>-0.74252013189734789</v>
      </c>
      <c r="BS102" s="148">
        <f t="shared" si="26"/>
        <v>-0.99979268217112804</v>
      </c>
      <c r="BT102" s="148">
        <f t="shared" si="26"/>
        <v>-0.74322408058138845</v>
      </c>
      <c r="BU102" s="148">
        <f t="shared" ref="BU102:CN102" si="27">IF(BU$7&gt;0,(IF(ISNUMBER(BU14),BU14*BU$7,"")),"")</f>
        <v>-0.71403369383688886</v>
      </c>
      <c r="BV102" s="148">
        <f t="shared" si="27"/>
        <v>-0.9900296303790177</v>
      </c>
      <c r="BW102" s="148">
        <f t="shared" si="27"/>
        <v>-1.1880349304040674</v>
      </c>
      <c r="BX102" s="148">
        <f t="shared" si="27"/>
        <v>-1.4541120636874076</v>
      </c>
      <c r="BY102" s="148">
        <f t="shared" si="27"/>
        <v>-1.4684950911644836</v>
      </c>
      <c r="BZ102" s="148">
        <f t="shared" si="27"/>
        <v>-1.7716868011390337</v>
      </c>
      <c r="CA102" s="148">
        <f t="shared" si="27"/>
        <v>-1.1838830209548166</v>
      </c>
      <c r="CB102" s="148">
        <f t="shared" si="27"/>
        <v>-0.6225414870681345</v>
      </c>
      <c r="CC102" s="148">
        <f t="shared" si="27"/>
        <v>-1.6479496514379952</v>
      </c>
      <c r="CD102" s="148">
        <f t="shared" si="27"/>
        <v>-1.1670381513579537</v>
      </c>
      <c r="CE102" s="148">
        <f t="shared" si="27"/>
        <v>-0.87202205070772798</v>
      </c>
      <c r="CF102" s="148">
        <f t="shared" si="27"/>
        <v>-0.49416641289103824</v>
      </c>
      <c r="CG102" s="148">
        <f t="shared" si="27"/>
        <v>-1.5520291193308862</v>
      </c>
      <c r="CH102" s="148">
        <f t="shared" si="27"/>
        <v>-1.1338599639428522</v>
      </c>
      <c r="CI102" s="148">
        <f t="shared" si="27"/>
        <v>-1.3837284015324789</v>
      </c>
      <c r="CJ102" s="148">
        <f t="shared" si="27"/>
        <v>-0.58013766840443148</v>
      </c>
      <c r="CK102" s="148">
        <f t="shared" si="27"/>
        <v>-1.7052676215005163</v>
      </c>
      <c r="CL102" s="148">
        <f t="shared" si="27"/>
        <v>-0.71598235535007182</v>
      </c>
      <c r="CM102" s="148">
        <f t="shared" si="27"/>
        <v>-0.49701142193808334</v>
      </c>
      <c r="CN102" s="148">
        <f t="shared" si="27"/>
        <v>-0.42686974853903881</v>
      </c>
    </row>
    <row r="103" spans="1:92">
      <c r="A103" s="16" t="s">
        <v>180</v>
      </c>
      <c r="B103" s="148">
        <f t="shared" ref="B103:AG103" si="28">IF(B$7&gt;0,(IF(ISNUMBER(B15),B15*B$7,"")),"")</f>
        <v>0.1017748167957668</v>
      </c>
      <c r="C103" s="148" t="str">
        <f t="shared" si="28"/>
        <v/>
      </c>
      <c r="D103" s="148">
        <f t="shared" si="28"/>
        <v>-0.59718201375292812</v>
      </c>
      <c r="E103" s="148">
        <f t="shared" si="28"/>
        <v>-0.52643499305416208</v>
      </c>
      <c r="F103" s="148">
        <f t="shared" si="28"/>
        <v>2.3200794016090751</v>
      </c>
      <c r="G103" s="148">
        <f t="shared" si="28"/>
        <v>-0.5736185492574517</v>
      </c>
      <c r="H103" s="148">
        <f t="shared" si="28"/>
        <v>-1.2163501589299328</v>
      </c>
      <c r="I103" s="148">
        <f t="shared" si="28"/>
        <v>0.34323599064438426</v>
      </c>
      <c r="J103" s="148">
        <f t="shared" si="28"/>
        <v>-1.8431761029879019</v>
      </c>
      <c r="K103" s="148" t="str">
        <f t="shared" si="28"/>
        <v/>
      </c>
      <c r="L103" s="148">
        <f t="shared" si="28"/>
        <v>-0.96939430528593362</v>
      </c>
      <c r="M103" s="148">
        <f t="shared" si="28"/>
        <v>0.60788763062984796</v>
      </c>
      <c r="N103" s="148">
        <f t="shared" si="28"/>
        <v>-0.70487023214140443</v>
      </c>
      <c r="O103" s="148">
        <f t="shared" si="28"/>
        <v>0.20961866364367798</v>
      </c>
      <c r="P103" s="148">
        <f t="shared" si="28"/>
        <v>6.3204453440202188E-2</v>
      </c>
      <c r="Q103" s="148">
        <f t="shared" si="28"/>
        <v>-1.8015415909528279E-2</v>
      </c>
      <c r="R103" s="148">
        <f t="shared" si="28"/>
        <v>-0.75595074270656593</v>
      </c>
      <c r="S103" s="148">
        <f t="shared" si="28"/>
        <v>-0.41421684620791682</v>
      </c>
      <c r="T103" s="148">
        <f t="shared" si="28"/>
        <v>-1.3139184862485376</v>
      </c>
      <c r="U103" s="148">
        <f t="shared" si="28"/>
        <v>-0.93774851767401624</v>
      </c>
      <c r="V103" s="148">
        <f t="shared" si="28"/>
        <v>0.13917795109098885</v>
      </c>
      <c r="W103" s="148" t="str">
        <f t="shared" si="28"/>
        <v/>
      </c>
      <c r="X103" s="148">
        <f t="shared" si="28"/>
        <v>-0.11922411896380133</v>
      </c>
      <c r="Y103" s="148" t="str">
        <f t="shared" si="28"/>
        <v/>
      </c>
      <c r="Z103" s="148">
        <f t="shared" si="28"/>
        <v>-0.84612743276624325</v>
      </c>
      <c r="AA103" s="148">
        <f t="shared" si="28"/>
        <v>-1.7625487256953212</v>
      </c>
      <c r="AB103" s="148">
        <f t="shared" si="28"/>
        <v>-2.7119044093699307E-2</v>
      </c>
      <c r="AC103" s="148">
        <f t="shared" si="28"/>
        <v>-1.7859872302369555</v>
      </c>
      <c r="AD103" s="148">
        <f t="shared" si="28"/>
        <v>-1.5613410292418928</v>
      </c>
      <c r="AE103" s="148">
        <f t="shared" si="28"/>
        <v>0.19959002630177033</v>
      </c>
      <c r="AF103" s="148">
        <f t="shared" si="28"/>
        <v>-7.7134469118259691E-2</v>
      </c>
      <c r="AG103" s="148">
        <f t="shared" si="28"/>
        <v>-7.4515226777589372E-2</v>
      </c>
      <c r="AH103" s="148">
        <f t="shared" ref="AH103:BC103" si="29">IF(AH$7&gt;0,(IF(ISNUMBER(AH15),AH15*AH$7,"")),"")</f>
        <v>0.50318177177683265</v>
      </c>
      <c r="AI103" s="148">
        <f t="shared" si="29"/>
        <v>0.63012895512620359</v>
      </c>
      <c r="AJ103" s="148">
        <f t="shared" si="29"/>
        <v>0.78943916133174841</v>
      </c>
      <c r="AK103" s="148">
        <f t="shared" si="29"/>
        <v>-2.0353696459767887</v>
      </c>
      <c r="AL103" s="148">
        <f t="shared" si="29"/>
        <v>0.77765672711836131</v>
      </c>
      <c r="AM103" s="148" t="str">
        <f t="shared" si="29"/>
        <v/>
      </c>
      <c r="AN103" s="148">
        <f t="shared" si="29"/>
        <v>-1.5243793539436012</v>
      </c>
      <c r="AO103" s="148" t="str">
        <f t="shared" si="29"/>
        <v/>
      </c>
      <c r="AP103" s="148">
        <f t="shared" si="29"/>
        <v>-0.63830821913702485</v>
      </c>
      <c r="AQ103" s="148">
        <f t="shared" si="29"/>
        <v>-0.89251875650123536</v>
      </c>
      <c r="AR103" s="148">
        <f t="shared" si="29"/>
        <v>-1.0181148961254816</v>
      </c>
      <c r="AS103" s="148">
        <f t="shared" si="29"/>
        <v>-0.34944984267998347</v>
      </c>
      <c r="AT103" s="148">
        <f t="shared" si="29"/>
        <v>-0.97940426708853168</v>
      </c>
      <c r="AU103" s="148">
        <f t="shared" si="29"/>
        <v>-1.3262982605838272</v>
      </c>
      <c r="AV103" s="148">
        <f t="shared" si="29"/>
        <v>-1.2847103283403676</v>
      </c>
      <c r="AW103" s="148">
        <f t="shared" si="29"/>
        <v>-0.56408488585612315</v>
      </c>
      <c r="AX103" s="148">
        <f t="shared" si="29"/>
        <v>-2.0840717561802689</v>
      </c>
      <c r="AY103" s="148">
        <f t="shared" si="29"/>
        <v>-0.36837529045655565</v>
      </c>
      <c r="AZ103" s="148">
        <f t="shared" si="29"/>
        <v>-0.7802631924132919</v>
      </c>
      <c r="BA103" s="148">
        <f t="shared" si="29"/>
        <v>-1.479981704394258</v>
      </c>
      <c r="BB103" s="148">
        <f t="shared" si="29"/>
        <v>-0.46200051517186763</v>
      </c>
      <c r="BC103" s="148">
        <f t="shared" si="29"/>
        <v>-0.53365728327224815</v>
      </c>
      <c r="BD103" s="148">
        <f t="shared" ref="BD103:BT103" si="30">IF(BD$7&gt;0,(IF(ISNUMBER(BD15),BD15*BD$7,"")),"")</f>
        <v>-1.3861788695143566</v>
      </c>
      <c r="BE103" s="148">
        <f t="shared" si="30"/>
        <v>-1.6149083685375114</v>
      </c>
      <c r="BF103" s="148">
        <f t="shared" si="30"/>
        <v>-1.310275154920483</v>
      </c>
      <c r="BG103" s="148" t="str">
        <f t="shared" si="30"/>
        <v/>
      </c>
      <c r="BH103" s="148">
        <f t="shared" si="30"/>
        <v>-0.77257466121170393</v>
      </c>
      <c r="BI103" s="148">
        <f t="shared" si="30"/>
        <v>-1.4371017079682282</v>
      </c>
      <c r="BJ103" s="148">
        <f t="shared" si="30"/>
        <v>-2.1461632799186874</v>
      </c>
      <c r="BK103" s="148" t="str">
        <f t="shared" si="30"/>
        <v/>
      </c>
      <c r="BL103" s="148">
        <f t="shared" si="30"/>
        <v>-1.3659728185264219</v>
      </c>
      <c r="BM103" s="148">
        <f t="shared" si="30"/>
        <v>-0.7641254104334505</v>
      </c>
      <c r="BN103" s="148">
        <f t="shared" si="30"/>
        <v>-1.1030633042608364</v>
      </c>
      <c r="BO103" s="148">
        <f t="shared" si="30"/>
        <v>-1.114412771573432</v>
      </c>
      <c r="BP103" s="148">
        <f t="shared" si="30"/>
        <v>-0.58734216488775026</v>
      </c>
      <c r="BQ103" s="148">
        <f t="shared" si="30"/>
        <v>-0.54284872582440824</v>
      </c>
      <c r="BR103" s="148">
        <f t="shared" si="30"/>
        <v>-0.10607430455676391</v>
      </c>
      <c r="BS103" s="148">
        <f t="shared" si="30"/>
        <v>-0.56971426581818474</v>
      </c>
      <c r="BT103" s="148">
        <f t="shared" si="30"/>
        <v>-0.74322408058138845</v>
      </c>
      <c r="BU103" s="148">
        <f t="shared" ref="BU103:CN103" si="31">IF(BU$7&gt;0,(IF(ISNUMBER(BU15),BU15*BU$7,"")),"")</f>
        <v>-0.71403369383688886</v>
      </c>
      <c r="BV103" s="148">
        <f t="shared" si="31"/>
        <v>-1.1657597454124229</v>
      </c>
      <c r="BW103" s="148">
        <f t="shared" si="31"/>
        <v>-0.28385264108983072</v>
      </c>
      <c r="BX103" s="148">
        <f t="shared" si="31"/>
        <v>-1.4541120636874076</v>
      </c>
      <c r="BY103" s="148">
        <f t="shared" si="31"/>
        <v>-1.4684950911644836</v>
      </c>
      <c r="BZ103" s="148">
        <f t="shared" si="31"/>
        <v>-1.7716868011390337</v>
      </c>
      <c r="CA103" s="148">
        <f t="shared" si="31"/>
        <v>-1.1838830209548166</v>
      </c>
      <c r="CB103" s="148">
        <f t="shared" si="31"/>
        <v>-1.4043377731536988</v>
      </c>
      <c r="CC103" s="148">
        <f t="shared" si="31"/>
        <v>-1.6479496514379952</v>
      </c>
      <c r="CD103" s="148">
        <f t="shared" si="31"/>
        <v>-1.1670381513579537</v>
      </c>
      <c r="CE103" s="148">
        <f t="shared" si="31"/>
        <v>-0.87202205070772798</v>
      </c>
      <c r="CF103" s="148">
        <f t="shared" si="31"/>
        <v>-1.1842953688250744</v>
      </c>
      <c r="CG103" s="148">
        <f t="shared" si="31"/>
        <v>-1.5520291193308862</v>
      </c>
      <c r="CH103" s="148">
        <f t="shared" si="31"/>
        <v>-2.1109095073404163</v>
      </c>
      <c r="CI103" s="148">
        <f t="shared" si="31"/>
        <v>-1.3837284015324789</v>
      </c>
      <c r="CJ103" s="148">
        <f t="shared" si="31"/>
        <v>-2.1058243937537484</v>
      </c>
      <c r="CK103" s="148">
        <f t="shared" si="31"/>
        <v>-1.7052676215005163</v>
      </c>
      <c r="CL103" s="148">
        <f t="shared" si="31"/>
        <v>-1.6513786583074235</v>
      </c>
      <c r="CM103" s="148">
        <f t="shared" si="31"/>
        <v>-0.49701142193808334</v>
      </c>
      <c r="CN103" s="148">
        <f t="shared" si="31"/>
        <v>-0.42686974853903881</v>
      </c>
    </row>
    <row r="104" spans="1:92">
      <c r="A104" s="16" t="s">
        <v>30</v>
      </c>
      <c r="B104" s="148">
        <f t="shared" ref="B104:AG104" si="32">IF(B$7&gt;0,(IF(ISNUMBER(B16),B16*B$7,"")),"")</f>
        <v>0.47874021408185169</v>
      </c>
      <c r="C104" s="148">
        <f t="shared" si="32"/>
        <v>-0.42986036241349018</v>
      </c>
      <c r="D104" s="148">
        <f t="shared" si="32"/>
        <v>-0.37250694599877643</v>
      </c>
      <c r="E104" s="148">
        <f t="shared" si="32"/>
        <v>-0.46288737291379151</v>
      </c>
      <c r="F104" s="148">
        <f t="shared" si="32"/>
        <v>-0.31789913737424219</v>
      </c>
      <c r="G104" s="148">
        <f t="shared" si="32"/>
        <v>-0.51676170042097691</v>
      </c>
      <c r="H104" s="148">
        <f t="shared" si="32"/>
        <v>0.60699462476527133</v>
      </c>
      <c r="I104" s="148">
        <f t="shared" si="32"/>
        <v>0.34323599064438426</v>
      </c>
      <c r="J104" s="148">
        <f t="shared" si="32"/>
        <v>-0.45047774158846116</v>
      </c>
      <c r="K104" s="148" t="str">
        <f t="shared" si="32"/>
        <v/>
      </c>
      <c r="L104" s="148">
        <f t="shared" si="32"/>
        <v>-0.32610124811545294</v>
      </c>
      <c r="M104" s="148">
        <f t="shared" si="32"/>
        <v>-0.17733524538677867</v>
      </c>
      <c r="N104" s="148">
        <f t="shared" si="32"/>
        <v>-9.0919461288697101E-2</v>
      </c>
      <c r="O104" s="148">
        <f t="shared" si="32"/>
        <v>0.40709878433627905</v>
      </c>
      <c r="P104" s="148">
        <f t="shared" si="32"/>
        <v>0.21950216255872335</v>
      </c>
      <c r="Q104" s="148">
        <f t="shared" si="32"/>
        <v>0.17207224918182323</v>
      </c>
      <c r="R104" s="148">
        <f t="shared" si="32"/>
        <v>-0.59544743953688872</v>
      </c>
      <c r="S104" s="148">
        <f t="shared" si="32"/>
        <v>0.31516499167993689</v>
      </c>
      <c r="T104" s="148">
        <f t="shared" si="32"/>
        <v>-1.0725865193865659E-2</v>
      </c>
      <c r="U104" s="148">
        <f t="shared" si="32"/>
        <v>-0.14099016174819129</v>
      </c>
      <c r="V104" s="148">
        <f t="shared" si="32"/>
        <v>0.44852962949851533</v>
      </c>
      <c r="W104" s="148">
        <f t="shared" si="32"/>
        <v>-8.6921988465873345E-2</v>
      </c>
      <c r="X104" s="148" t="str">
        <f t="shared" si="32"/>
        <v/>
      </c>
      <c r="Y104" s="148" t="str">
        <f t="shared" si="32"/>
        <v/>
      </c>
      <c r="Z104" s="148">
        <f t="shared" si="32"/>
        <v>-0.32887217198084173</v>
      </c>
      <c r="AA104" s="148">
        <f t="shared" si="32"/>
        <v>-0.4105937372358418</v>
      </c>
      <c r="AB104" s="148">
        <f t="shared" si="32"/>
        <v>0.91429920087328675</v>
      </c>
      <c r="AC104" s="148">
        <f t="shared" si="32"/>
        <v>-0.37599731162883265</v>
      </c>
      <c r="AD104" s="148">
        <f t="shared" si="32"/>
        <v>0.61165937228032918</v>
      </c>
      <c r="AE104" s="148">
        <f t="shared" si="32"/>
        <v>-0.1065238025228204</v>
      </c>
      <c r="AF104" s="148">
        <f t="shared" si="32"/>
        <v>0.30575985344732487</v>
      </c>
      <c r="AG104" s="148">
        <f t="shared" si="32"/>
        <v>0.42846255397113814</v>
      </c>
      <c r="AH104" s="148">
        <f t="shared" ref="AH104:BC104" si="33">IF(AH$7&gt;0,(IF(ISNUMBER(AH16),AH16*AH$7,"")),"")</f>
        <v>0.50318177177683265</v>
      </c>
      <c r="AI104" s="148">
        <f t="shared" si="33"/>
        <v>-0.24419193686191462</v>
      </c>
      <c r="AJ104" s="148">
        <f t="shared" si="33"/>
        <v>-0.15092219260754028</v>
      </c>
      <c r="AK104" s="148">
        <f t="shared" si="33"/>
        <v>-0.4562035413396251</v>
      </c>
      <c r="AL104" s="148">
        <f t="shared" si="33"/>
        <v>0.77765672711836131</v>
      </c>
      <c r="AM104" s="148" t="str">
        <f t="shared" si="33"/>
        <v/>
      </c>
      <c r="AN104" s="148">
        <f t="shared" si="33"/>
        <v>1.1783853558445598</v>
      </c>
      <c r="AO104" s="148" t="str">
        <f t="shared" si="33"/>
        <v/>
      </c>
      <c r="AP104" s="148">
        <f t="shared" si="33"/>
        <v>1.3927851286943667E-2</v>
      </c>
      <c r="AQ104" s="148">
        <f t="shared" si="33"/>
        <v>0.44383970465820871</v>
      </c>
      <c r="AR104" s="148">
        <f t="shared" si="33"/>
        <v>0.18578738980392004</v>
      </c>
      <c r="AS104" s="148">
        <f t="shared" si="33"/>
        <v>1.1247916811261969</v>
      </c>
      <c r="AT104" s="148">
        <f t="shared" si="33"/>
        <v>-0.36203659678369843</v>
      </c>
      <c r="AU104" s="148">
        <f t="shared" si="33"/>
        <v>0.35229797546757918</v>
      </c>
      <c r="AV104" s="148">
        <f t="shared" si="33"/>
        <v>1.6301786519276933</v>
      </c>
      <c r="AW104" s="148">
        <f t="shared" si="33"/>
        <v>0.68771992933143788</v>
      </c>
      <c r="AX104" s="148">
        <f t="shared" si="33"/>
        <v>-1.147972982147357</v>
      </c>
      <c r="AY104" s="148">
        <f t="shared" si="33"/>
        <v>-0.36837529045655565</v>
      </c>
      <c r="AZ104" s="148">
        <f t="shared" si="33"/>
        <v>0.57890494920986146</v>
      </c>
      <c r="BA104" s="148">
        <f t="shared" si="33"/>
        <v>0.61789236158460281</v>
      </c>
      <c r="BB104" s="148">
        <f t="shared" si="33"/>
        <v>1.1372320373461355</v>
      </c>
      <c r="BC104" s="148">
        <f t="shared" si="33"/>
        <v>-4.9886055157970857E-2</v>
      </c>
      <c r="BD104" s="148">
        <f t="shared" ref="BD104:BT104" si="34">IF(BD$7&gt;0,(IF(ISNUMBER(BD16),BD16*BD$7,"")),"")</f>
        <v>1.069956814906394</v>
      </c>
      <c r="BE104" s="148">
        <f t="shared" si="34"/>
        <v>0.52446790473531313</v>
      </c>
      <c r="BF104" s="148">
        <f t="shared" si="34"/>
        <v>-1.8711026860372831E-2</v>
      </c>
      <c r="BG104" s="148">
        <f t="shared" si="34"/>
        <v>-0.81211384968542843</v>
      </c>
      <c r="BH104" s="148">
        <f t="shared" si="34"/>
        <v>-2.5885065106438131E-2</v>
      </c>
      <c r="BI104" s="148">
        <f t="shared" si="34"/>
        <v>0.74277166928694971</v>
      </c>
      <c r="BJ104" s="148">
        <f t="shared" si="34"/>
        <v>-0.48422039585163507</v>
      </c>
      <c r="BK104" s="148">
        <f t="shared" si="34"/>
        <v>-0.14029529389478423</v>
      </c>
      <c r="BL104" s="148">
        <f t="shared" si="34"/>
        <v>0.44291761690638787</v>
      </c>
      <c r="BM104" s="148">
        <f t="shared" si="34"/>
        <v>-0.33094960575704535</v>
      </c>
      <c r="BN104" s="148">
        <f t="shared" si="34"/>
        <v>0.61516991968392809</v>
      </c>
      <c r="BO104" s="148">
        <f t="shared" si="34"/>
        <v>-0.36840091622262211</v>
      </c>
      <c r="BP104" s="148">
        <f t="shared" si="34"/>
        <v>-0.58734216488775026</v>
      </c>
      <c r="BQ104" s="148">
        <f t="shared" si="34"/>
        <v>-0.54284872582440824</v>
      </c>
      <c r="BR104" s="148">
        <f t="shared" si="34"/>
        <v>-0.10607430455676391</v>
      </c>
      <c r="BS104" s="148">
        <f t="shared" si="34"/>
        <v>0.72052098324064517</v>
      </c>
      <c r="BT104" s="148">
        <f t="shared" si="34"/>
        <v>-0.74322408058138845</v>
      </c>
      <c r="BU104" s="148">
        <f t="shared" ref="BU104:CN104" si="35">IF(BU$7&gt;0,(IF(ISNUMBER(BU16),BU16*BU$7,"")),"")</f>
        <v>-0.71403369383688886</v>
      </c>
      <c r="BV104" s="148">
        <f t="shared" si="35"/>
        <v>0.41681355290172378</v>
      </c>
      <c r="BW104" s="148">
        <f t="shared" si="35"/>
        <v>-2.5514844142905797E-2</v>
      </c>
      <c r="BX104" s="148">
        <f t="shared" si="35"/>
        <v>-5.6093343703075019E-2</v>
      </c>
      <c r="BY104" s="148">
        <f t="shared" si="35"/>
        <v>1.0244292103033676</v>
      </c>
      <c r="BZ104" s="148">
        <f t="shared" si="35"/>
        <v>0.28260034864794398</v>
      </c>
      <c r="CA104" s="148">
        <f t="shared" si="35"/>
        <v>0.21603704761949211</v>
      </c>
      <c r="CB104" s="148">
        <f t="shared" si="35"/>
        <v>-0.6225414870681345</v>
      </c>
      <c r="CC104" s="148">
        <f t="shared" si="35"/>
        <v>-8.855804201652788E-2</v>
      </c>
      <c r="CD104" s="148">
        <f t="shared" si="35"/>
        <v>-0.44543440891524955</v>
      </c>
      <c r="CE104" s="148">
        <f t="shared" si="35"/>
        <v>1.162696067610304</v>
      </c>
      <c r="CF104" s="148">
        <f t="shared" si="35"/>
        <v>0.19596254304299787</v>
      </c>
      <c r="CG104" s="148">
        <f t="shared" si="35"/>
        <v>1.4627037023909792</v>
      </c>
      <c r="CH104" s="148">
        <f t="shared" si="35"/>
        <v>1.1459223039847972</v>
      </c>
      <c r="CI104" s="148">
        <f t="shared" si="35"/>
        <v>4.9545262458963402E-2</v>
      </c>
      <c r="CJ104" s="148">
        <f t="shared" si="35"/>
        <v>0.94554905694488545</v>
      </c>
      <c r="CK104" s="148">
        <f t="shared" si="35"/>
        <v>-0.1266770233114668</v>
      </c>
      <c r="CL104" s="148">
        <f t="shared" si="35"/>
        <v>1.4666090182170821</v>
      </c>
      <c r="CM104" s="148">
        <f t="shared" si="35"/>
        <v>1.1913656143515823</v>
      </c>
      <c r="CN104" s="148">
        <f t="shared" si="35"/>
        <v>1.3991841757668495</v>
      </c>
    </row>
    <row r="105" spans="1:92">
      <c r="A105" s="16" t="s">
        <v>31</v>
      </c>
      <c r="B105" s="148" t="str">
        <f t="shared" ref="B105:AG105" si="36">IF(B$7&gt;0,(IF(ISNUMBER(B17),B17*B$7,"")),"")</f>
        <v/>
      </c>
      <c r="C105" s="148">
        <f t="shared" si="36"/>
        <v>-0.985764759905426</v>
      </c>
      <c r="D105" s="148">
        <f t="shared" si="36"/>
        <v>-0.65292436160953127</v>
      </c>
      <c r="E105" s="148">
        <f t="shared" si="36"/>
        <v>-0.5597714495212418</v>
      </c>
      <c r="F105" s="148">
        <f t="shared" si="36"/>
        <v>-0.53882177934401976</v>
      </c>
      <c r="G105" s="148">
        <f t="shared" si="36"/>
        <v>-0.58805620083430499</v>
      </c>
      <c r="H105" s="148">
        <f t="shared" si="36"/>
        <v>-2.269990296599957</v>
      </c>
      <c r="I105" s="148">
        <f t="shared" si="36"/>
        <v>0.34323599064438426</v>
      </c>
      <c r="J105" s="148">
        <f t="shared" si="36"/>
        <v>-1.0075570861482375</v>
      </c>
      <c r="K105" s="148" t="str">
        <f t="shared" si="36"/>
        <v/>
      </c>
      <c r="L105" s="148">
        <f t="shared" si="36"/>
        <v>-1.0230858037384976</v>
      </c>
      <c r="M105" s="148">
        <f t="shared" si="36"/>
        <v>-1.5503758686641411</v>
      </c>
      <c r="N105" s="148">
        <f t="shared" si="36"/>
        <v>-1.0781739590538051</v>
      </c>
      <c r="O105" s="148">
        <f t="shared" si="36"/>
        <v>-1.7660042487824601</v>
      </c>
      <c r="P105" s="148" t="str">
        <f t="shared" si="36"/>
        <v/>
      </c>
      <c r="Q105" s="148">
        <f t="shared" si="36"/>
        <v>-0.15963519196209749</v>
      </c>
      <c r="R105" s="148">
        <f t="shared" si="36"/>
        <v>-2.200480471233659</v>
      </c>
      <c r="S105" s="148">
        <f t="shared" si="36"/>
        <v>0.31516499167993689</v>
      </c>
      <c r="T105" s="148">
        <f t="shared" si="36"/>
        <v>-1.3139184862485376</v>
      </c>
      <c r="U105" s="148">
        <f t="shared" si="36"/>
        <v>-0.93774851767401624</v>
      </c>
      <c r="V105" s="148">
        <f t="shared" si="36"/>
        <v>-2.8199549453170043</v>
      </c>
      <c r="W105" s="148">
        <f t="shared" si="36"/>
        <v>-0.91778480800593654</v>
      </c>
      <c r="X105" s="148" t="str">
        <f t="shared" si="36"/>
        <v/>
      </c>
      <c r="Y105" s="148">
        <f t="shared" si="36"/>
        <v>-1.8720281569781863</v>
      </c>
      <c r="Z105" s="148">
        <f t="shared" si="36"/>
        <v>-0.32887217198084173</v>
      </c>
      <c r="AA105" s="148">
        <f t="shared" si="36"/>
        <v>0.94136125122363756</v>
      </c>
      <c r="AB105" s="148">
        <f t="shared" si="36"/>
        <v>-2.2237616156833333</v>
      </c>
      <c r="AC105" s="148">
        <f t="shared" si="36"/>
        <v>-0.93999327907208174</v>
      </c>
      <c r="AD105" s="148">
        <f t="shared" si="36"/>
        <v>-1.5613410292418928</v>
      </c>
      <c r="AE105" s="148">
        <f t="shared" si="36"/>
        <v>0.17501381443475544</v>
      </c>
      <c r="AF105" s="148">
        <f t="shared" si="36"/>
        <v>-0.33395383181468818</v>
      </c>
      <c r="AG105" s="148">
        <f t="shared" si="36"/>
        <v>-1.0804707882750444</v>
      </c>
      <c r="AH105" s="148">
        <f t="shared" ref="AH105:BC105" si="37">IF(AH$7&gt;0,(IF(ISNUMBER(AH17),AH17*AH$7,"")),"")</f>
        <v>-7.0870672081244104E-2</v>
      </c>
      <c r="AI105" s="148">
        <f t="shared" si="37"/>
        <v>-1.6996482720277641</v>
      </c>
      <c r="AJ105" s="148">
        <f t="shared" si="37"/>
        <v>0.78943916133174841</v>
      </c>
      <c r="AK105" s="148">
        <f t="shared" si="37"/>
        <v>1.1229625632975384</v>
      </c>
      <c r="AL105" s="148">
        <f t="shared" si="37"/>
        <v>8.1632474117397089E-2</v>
      </c>
      <c r="AM105" s="148" t="str">
        <f t="shared" si="37"/>
        <v/>
      </c>
      <c r="AN105" s="148">
        <f t="shared" si="37"/>
        <v>-0.752160865432698</v>
      </c>
      <c r="AO105" s="148" t="str">
        <f t="shared" si="37"/>
        <v/>
      </c>
      <c r="AP105" s="148">
        <f t="shared" si="37"/>
        <v>-0.72827772072280728</v>
      </c>
      <c r="AQ105" s="148">
        <f t="shared" si="37"/>
        <v>-1.1711220187257416</v>
      </c>
      <c r="AR105" s="148">
        <f t="shared" si="37"/>
        <v>-1.9210416105725328</v>
      </c>
      <c r="AS105" s="148">
        <f t="shared" si="37"/>
        <v>-0.93914645220245563</v>
      </c>
      <c r="AT105" s="148">
        <f t="shared" si="37"/>
        <v>1.1813825789783845</v>
      </c>
      <c r="AU105" s="148">
        <f t="shared" si="37"/>
        <v>-0.3191405189529834</v>
      </c>
      <c r="AV105" s="148">
        <f t="shared" si="37"/>
        <v>-0.41024363425994931</v>
      </c>
      <c r="AW105" s="148">
        <f t="shared" si="37"/>
        <v>-1.5029384972467941</v>
      </c>
      <c r="AX105" s="148">
        <f t="shared" si="37"/>
        <v>-1.147972982147357</v>
      </c>
      <c r="AY105" s="148">
        <f t="shared" si="37"/>
        <v>-1.8602952168056057</v>
      </c>
      <c r="AZ105" s="148">
        <f t="shared" si="37"/>
        <v>-0.10067912160171522</v>
      </c>
      <c r="BA105" s="148">
        <f t="shared" si="37"/>
        <v>1.849977130492831E-2</v>
      </c>
      <c r="BB105" s="148">
        <f t="shared" si="37"/>
        <v>-2.0612330676898707</v>
      </c>
      <c r="BC105" s="148">
        <f t="shared" si="37"/>
        <v>-1.0918548541733371</v>
      </c>
      <c r="BD105" s="148">
        <f t="shared" ref="BD105:BT105" si="38">IF(BD$7&gt;0,(IF(ISNUMBER(BD17),BD17*BD$7,"")),"")</f>
        <v>-1.3861788695143566</v>
      </c>
      <c r="BE105" s="148">
        <f t="shared" si="38"/>
        <v>-0.69803282284915802</v>
      </c>
      <c r="BF105" s="148">
        <f t="shared" si="38"/>
        <v>-1.5721366904862599</v>
      </c>
      <c r="BG105" s="148" t="str">
        <f t="shared" si="38"/>
        <v/>
      </c>
      <c r="BH105" s="148">
        <f t="shared" si="38"/>
        <v>-1.4574043759253612</v>
      </c>
      <c r="BI105" s="148">
        <f t="shared" si="38"/>
        <v>-2.309051058870299</v>
      </c>
      <c r="BJ105" s="148">
        <f t="shared" si="38"/>
        <v>-0.48422039585163507</v>
      </c>
      <c r="BK105" s="148" t="str">
        <f t="shared" si="38"/>
        <v/>
      </c>
      <c r="BL105" s="148">
        <f t="shared" si="38"/>
        <v>-1.8181954273846239</v>
      </c>
      <c r="BM105" s="148">
        <f t="shared" si="38"/>
        <v>-1.105667871812924</v>
      </c>
      <c r="BN105" s="148">
        <f t="shared" si="38"/>
        <v>-1.1030633042608364</v>
      </c>
      <c r="BO105" s="148">
        <f t="shared" si="38"/>
        <v>-2.2334305545996469</v>
      </c>
      <c r="BP105" s="148">
        <f t="shared" si="38"/>
        <v>-0.58734216488775026</v>
      </c>
      <c r="BQ105" s="148">
        <f t="shared" si="38"/>
        <v>-2.0696107672055564</v>
      </c>
      <c r="BR105" s="148">
        <f t="shared" si="38"/>
        <v>-0.10607430455676391</v>
      </c>
      <c r="BS105" s="148">
        <f t="shared" si="38"/>
        <v>-0.99979268217112804</v>
      </c>
      <c r="BT105" s="148">
        <f t="shared" si="38"/>
        <v>-0.74322408058138845</v>
      </c>
      <c r="BU105" s="148">
        <f t="shared" ref="BU105:CN105" si="39">IF(BU$7&gt;0,(IF(ISNUMBER(BU17),BU17*BU$7,"")),"")</f>
        <v>-0.71403369383688886</v>
      </c>
      <c r="BV105" s="148">
        <f t="shared" si="39"/>
        <v>-0.72610037015774331</v>
      </c>
      <c r="BW105" s="148">
        <f t="shared" si="39"/>
        <v>-0.41302153956329374</v>
      </c>
      <c r="BX105" s="148">
        <f t="shared" si="39"/>
        <v>-1.4541120636874076</v>
      </c>
      <c r="BY105" s="148">
        <f t="shared" si="39"/>
        <v>-1.4684950911644836</v>
      </c>
      <c r="BZ105" s="148">
        <f t="shared" si="39"/>
        <v>-0.3043388370054782</v>
      </c>
      <c r="CA105" s="148">
        <f t="shared" si="39"/>
        <v>-0.4839229866676622</v>
      </c>
      <c r="CB105" s="148">
        <f t="shared" si="39"/>
        <v>-1.4043377731536988</v>
      </c>
      <c r="CC105" s="148">
        <f t="shared" si="39"/>
        <v>-0.71231468578511481</v>
      </c>
      <c r="CD105" s="148">
        <f t="shared" si="39"/>
        <v>-0.44543440891524955</v>
      </c>
      <c r="CE105" s="148">
        <f t="shared" si="39"/>
        <v>-0.87202205070772798</v>
      </c>
      <c r="CF105" s="148">
        <f t="shared" si="39"/>
        <v>-2.2194888027261284</v>
      </c>
      <c r="CG105" s="148">
        <f t="shared" si="39"/>
        <v>-4.4662708469953495E-2</v>
      </c>
      <c r="CH105" s="148">
        <f t="shared" si="39"/>
        <v>-1.1338599639428522</v>
      </c>
      <c r="CI105" s="148">
        <f t="shared" si="39"/>
        <v>-1.3837284015324789</v>
      </c>
      <c r="CJ105" s="148">
        <f t="shared" si="39"/>
        <v>-0.58013766840443148</v>
      </c>
      <c r="CK105" s="148">
        <f t="shared" si="39"/>
        <v>1.0572659253303203</v>
      </c>
      <c r="CL105" s="148">
        <f t="shared" si="39"/>
        <v>-1.6513786583074235</v>
      </c>
      <c r="CM105" s="148">
        <f t="shared" si="39"/>
        <v>-0.49701142193808334</v>
      </c>
      <c r="CN105" s="148">
        <f t="shared" si="39"/>
        <v>-0.42686974853903881</v>
      </c>
    </row>
    <row r="106" spans="1:92">
      <c r="A106" s="16" t="s">
        <v>32</v>
      </c>
      <c r="B106" s="148" t="str">
        <f t="shared" ref="B106:AG106" si="40">IF(B$7&gt;0,(IF(ISNUMBER(B18),B18*B$7,"")),"")</f>
        <v/>
      </c>
      <c r="C106" s="148" t="str">
        <f t="shared" si="40"/>
        <v/>
      </c>
      <c r="D106" s="148">
        <f t="shared" si="40"/>
        <v>-0.67007947402712242</v>
      </c>
      <c r="E106" s="148">
        <f t="shared" si="40"/>
        <v>-0.5597714495212418</v>
      </c>
      <c r="F106" s="148" t="str">
        <f t="shared" si="40"/>
        <v/>
      </c>
      <c r="G106" s="148">
        <f t="shared" si="40"/>
        <v>-0.5872716970406443</v>
      </c>
      <c r="H106" s="148">
        <f t="shared" si="40"/>
        <v>-1.1034601441795731</v>
      </c>
      <c r="I106" s="148">
        <f t="shared" si="40"/>
        <v>0.34323599064438426</v>
      </c>
      <c r="J106" s="148">
        <f t="shared" si="40"/>
        <v>-1.8431761029879019</v>
      </c>
      <c r="K106" s="148" t="str">
        <f t="shared" si="40"/>
        <v/>
      </c>
      <c r="L106" s="148">
        <f t="shared" si="40"/>
        <v>-1.0289557425192559</v>
      </c>
      <c r="M106" s="148">
        <f t="shared" si="40"/>
        <v>-1.2708814784454041</v>
      </c>
      <c r="N106" s="148">
        <f t="shared" si="40"/>
        <v>-1.0754666798094765</v>
      </c>
      <c r="O106" s="148">
        <f t="shared" si="40"/>
        <v>-1.2232809320602001</v>
      </c>
      <c r="P106" s="148" t="str">
        <f t="shared" si="40"/>
        <v/>
      </c>
      <c r="Q106" s="148">
        <f t="shared" si="40"/>
        <v>-0.27719144060740564</v>
      </c>
      <c r="R106" s="148">
        <f t="shared" si="40"/>
        <v>-1.6387189101397894</v>
      </c>
      <c r="S106" s="148">
        <f t="shared" si="40"/>
        <v>-1.5082896030396975</v>
      </c>
      <c r="T106" s="148">
        <f t="shared" si="40"/>
        <v>-1.0725865193865659E-2</v>
      </c>
      <c r="U106" s="148">
        <f t="shared" si="40"/>
        <v>-0.93774851767401624</v>
      </c>
      <c r="V106" s="148">
        <f t="shared" si="40"/>
        <v>-0.5929364242491002</v>
      </c>
      <c r="W106" s="148" t="str">
        <f t="shared" si="40"/>
        <v/>
      </c>
      <c r="X106" s="148">
        <f t="shared" si="40"/>
        <v>0.5227835711253882</v>
      </c>
      <c r="Y106" s="148">
        <f t="shared" si="40"/>
        <v>-2.0322277164373714</v>
      </c>
      <c r="Z106" s="148">
        <f t="shared" si="40"/>
        <v>-1.6220103239443455</v>
      </c>
      <c r="AA106" s="148">
        <f t="shared" si="40"/>
        <v>-0.4105937372358418</v>
      </c>
      <c r="AB106" s="148">
        <f t="shared" si="40"/>
        <v>-2.2237616156833333</v>
      </c>
      <c r="AC106" s="148">
        <f t="shared" si="40"/>
        <v>-0.93999327907208174</v>
      </c>
      <c r="AD106" s="148">
        <f t="shared" si="40"/>
        <v>-1.5613410292418928</v>
      </c>
      <c r="AE106" s="148">
        <f t="shared" si="40"/>
        <v>-0.16967533428236506</v>
      </c>
      <c r="AF106" s="148">
        <f t="shared" si="40"/>
        <v>-0.29192884519163631</v>
      </c>
      <c r="AG106" s="148">
        <f t="shared" si="40"/>
        <v>-1.5834485690237718</v>
      </c>
      <c r="AH106" s="148">
        <f t="shared" ref="AH106:BC106" si="41">IF(AH$7&gt;0,(IF(ISNUMBER(AH18),AH18*AH$7,"")),"")</f>
        <v>-1.7930280036554744</v>
      </c>
      <c r="AI106" s="148">
        <f t="shared" si="41"/>
        <v>-1.1185128288500328</v>
      </c>
      <c r="AJ106" s="148">
        <f t="shared" si="41"/>
        <v>0.78943916133174841</v>
      </c>
      <c r="AK106" s="148">
        <f t="shared" si="41"/>
        <v>0.17546290051524033</v>
      </c>
      <c r="AL106" s="148">
        <f t="shared" si="41"/>
        <v>8.1632474117397089E-2</v>
      </c>
      <c r="AM106" s="148" t="str">
        <f t="shared" si="41"/>
        <v/>
      </c>
      <c r="AN106" s="148">
        <f t="shared" si="41"/>
        <v>-1.5243793539436012</v>
      </c>
      <c r="AO106" s="148" t="str">
        <f t="shared" si="41"/>
        <v/>
      </c>
      <c r="AP106" s="148">
        <f t="shared" si="41"/>
        <v>-0.72827772072280728</v>
      </c>
      <c r="AQ106" s="148">
        <f t="shared" si="41"/>
        <v>-1.1430060931801491</v>
      </c>
      <c r="AR106" s="148">
        <f t="shared" si="41"/>
        <v>-0.4161637531607808</v>
      </c>
      <c r="AS106" s="148">
        <f t="shared" si="41"/>
        <v>-1.8236913664861638</v>
      </c>
      <c r="AT106" s="148">
        <f t="shared" si="41"/>
        <v>-1.9054557725457815</v>
      </c>
      <c r="AU106" s="148">
        <f t="shared" si="41"/>
        <v>0.35229797546757918</v>
      </c>
      <c r="AV106" s="148">
        <f t="shared" si="41"/>
        <v>-0.41024363425994931</v>
      </c>
      <c r="AW106" s="148">
        <f t="shared" si="41"/>
        <v>-0.56408488585612315</v>
      </c>
      <c r="AX106" s="148">
        <f t="shared" si="41"/>
        <v>-0.52390713279208245</v>
      </c>
      <c r="AY106" s="148">
        <f t="shared" si="41"/>
        <v>-0.96514326099617564</v>
      </c>
      <c r="AZ106" s="148">
        <f t="shared" si="41"/>
        <v>-1.7996392986306571</v>
      </c>
      <c r="BA106" s="148">
        <f t="shared" si="41"/>
        <v>-1.479981704394258</v>
      </c>
      <c r="BB106" s="148">
        <f t="shared" si="41"/>
        <v>-0.46200051517186763</v>
      </c>
      <c r="BC106" s="148">
        <f t="shared" si="41"/>
        <v>-1.1538768064956801</v>
      </c>
      <c r="BD106" s="148">
        <f t="shared" ref="BD106:BT106" si="42">IF(BD$7&gt;0,(IF(ISNUMBER(BD18),BD18*BD$7,"")),"")</f>
        <v>-1.3861788695143566</v>
      </c>
      <c r="BE106" s="148">
        <f t="shared" si="42"/>
        <v>-1.6149083685375114</v>
      </c>
      <c r="BF106" s="148">
        <f t="shared" si="42"/>
        <v>-1.5056537955520939</v>
      </c>
      <c r="BG106" s="148" t="str">
        <f t="shared" si="42"/>
        <v/>
      </c>
      <c r="BH106" s="148">
        <f t="shared" si="42"/>
        <v>-1.3557585597494273</v>
      </c>
      <c r="BI106" s="148">
        <f t="shared" si="42"/>
        <v>-1.4371017079682282</v>
      </c>
      <c r="BJ106" s="148">
        <f t="shared" si="42"/>
        <v>-1.1489975494784559</v>
      </c>
      <c r="BK106" s="148">
        <f t="shared" si="42"/>
        <v>-0.95534081720425335</v>
      </c>
      <c r="BL106" s="148">
        <f t="shared" si="42"/>
        <v>-1.2152319489070209</v>
      </c>
      <c r="BM106" s="148">
        <f t="shared" si="42"/>
        <v>-1.2139618229820255</v>
      </c>
      <c r="BN106" s="148">
        <f t="shared" si="42"/>
        <v>-1.1030633042608364</v>
      </c>
      <c r="BO106" s="148">
        <f t="shared" si="42"/>
        <v>-0.36840091622262211</v>
      </c>
      <c r="BP106" s="148">
        <f t="shared" si="42"/>
        <v>-0.58734216488775026</v>
      </c>
      <c r="BQ106" s="148">
        <f t="shared" si="42"/>
        <v>0.98391331555674</v>
      </c>
      <c r="BR106" s="148">
        <f t="shared" si="42"/>
        <v>-0.74252013189734789</v>
      </c>
      <c r="BS106" s="148">
        <f t="shared" si="42"/>
        <v>-0.99979268217112804</v>
      </c>
      <c r="BT106" s="148">
        <f t="shared" si="42"/>
        <v>-0.23225752518168388</v>
      </c>
      <c r="BU106" s="148">
        <f t="shared" ref="BU106:CN106" si="43">IF(BU$7&gt;0,(IF(ISNUMBER(BU18),BU18*BU$7,"")),"")</f>
        <v>-7.47244563317674E-2</v>
      </c>
      <c r="BV106" s="148">
        <f t="shared" si="43"/>
        <v>-1.1657597454124229</v>
      </c>
      <c r="BW106" s="148">
        <f t="shared" si="43"/>
        <v>-0.67135933651021806</v>
      </c>
      <c r="BX106" s="148">
        <f t="shared" si="43"/>
        <v>-1.4541120636874076</v>
      </c>
      <c r="BY106" s="148">
        <f t="shared" si="43"/>
        <v>-0.75623100503081186</v>
      </c>
      <c r="BZ106" s="148">
        <f t="shared" si="43"/>
        <v>-1.7716868011390337</v>
      </c>
      <c r="CA106" s="148">
        <f t="shared" si="43"/>
        <v>-0.4839229866676622</v>
      </c>
      <c r="CB106" s="148">
        <f t="shared" si="43"/>
        <v>-1.4043377731536988</v>
      </c>
      <c r="CC106" s="148">
        <f t="shared" si="43"/>
        <v>-1.6479496514379952</v>
      </c>
      <c r="CD106" s="148">
        <f t="shared" si="43"/>
        <v>-0.44543440891524955</v>
      </c>
      <c r="CE106" s="148">
        <f t="shared" si="43"/>
        <v>-0.87202205070772798</v>
      </c>
      <c r="CF106" s="148">
        <f t="shared" si="43"/>
        <v>-0.49416641289103824</v>
      </c>
      <c r="CG106" s="148">
        <f t="shared" si="43"/>
        <v>-1.5520291193308862</v>
      </c>
      <c r="CH106" s="148">
        <f t="shared" si="43"/>
        <v>-2.1109095073404163</v>
      </c>
      <c r="CI106" s="148">
        <f t="shared" si="43"/>
        <v>-1.3837284015324789</v>
      </c>
      <c r="CJ106" s="148">
        <f t="shared" si="43"/>
        <v>-0.58013766840443148</v>
      </c>
      <c r="CK106" s="148">
        <f t="shared" si="43"/>
        <v>-0.91597232240599158</v>
      </c>
      <c r="CL106" s="148">
        <f t="shared" si="43"/>
        <v>-9.2384820045170665E-2</v>
      </c>
      <c r="CM106" s="148">
        <f t="shared" si="43"/>
        <v>-0.49701142193808334</v>
      </c>
      <c r="CN106" s="148">
        <f t="shared" si="43"/>
        <v>-0.42686974853903881</v>
      </c>
    </row>
    <row r="107" spans="1:92">
      <c r="A107" s="16" t="s">
        <v>33</v>
      </c>
      <c r="B107" s="148">
        <f t="shared" ref="B107:AG107" si="44">IF(B$7&gt;0,(IF(ISNUMBER(B19),B19*B$7,"")),"")</f>
        <v>0.38520744633417686</v>
      </c>
      <c r="C107" s="148" t="str">
        <f t="shared" si="44"/>
        <v/>
      </c>
      <c r="D107" s="148">
        <f t="shared" si="44"/>
        <v>0.53798043971606258</v>
      </c>
      <c r="E107" s="148">
        <f t="shared" si="44"/>
        <v>5.7994759384328701E-2</v>
      </c>
      <c r="F107" s="148">
        <f t="shared" si="44"/>
        <v>1.0358141497680224</v>
      </c>
      <c r="G107" s="148">
        <f t="shared" si="44"/>
        <v>1.049400501910549</v>
      </c>
      <c r="H107" s="148">
        <f t="shared" si="44"/>
        <v>0.65146644875783721</v>
      </c>
      <c r="I107" s="148">
        <f t="shared" si="44"/>
        <v>0.34323599064438426</v>
      </c>
      <c r="J107" s="148">
        <f t="shared" si="44"/>
        <v>0.94222061981097971</v>
      </c>
      <c r="K107" s="148" t="str">
        <f t="shared" si="44"/>
        <v/>
      </c>
      <c r="L107" s="148">
        <f t="shared" si="44"/>
        <v>1.4936350461671937</v>
      </c>
      <c r="M107" s="148">
        <f t="shared" si="44"/>
        <v>-0.25258373506105442</v>
      </c>
      <c r="N107" s="148">
        <f t="shared" si="44"/>
        <v>0.13528876001519111</v>
      </c>
      <c r="O107" s="148">
        <f t="shared" si="44"/>
        <v>0.43067266473371152</v>
      </c>
      <c r="P107" s="148">
        <f t="shared" si="44"/>
        <v>0.29201959767444691</v>
      </c>
      <c r="Q107" s="148">
        <f t="shared" si="44"/>
        <v>0.19170430049921203</v>
      </c>
      <c r="R107" s="148">
        <f t="shared" si="44"/>
        <v>1.330592198499235</v>
      </c>
      <c r="S107" s="148">
        <f t="shared" si="44"/>
        <v>0.31516499167993689</v>
      </c>
      <c r="T107" s="148">
        <f t="shared" si="44"/>
        <v>1.7268642962123635</v>
      </c>
      <c r="U107" s="148">
        <f t="shared" si="44"/>
        <v>0.39018207553569201</v>
      </c>
      <c r="V107" s="148" t="str">
        <f t="shared" si="44"/>
        <v/>
      </c>
      <c r="W107" s="148">
        <f t="shared" si="44"/>
        <v>1.4592972647857612</v>
      </c>
      <c r="X107" s="148" t="str">
        <f t="shared" si="44"/>
        <v/>
      </c>
      <c r="Y107" s="148" t="str">
        <f t="shared" si="44"/>
        <v/>
      </c>
      <c r="Z107" s="148">
        <f t="shared" si="44"/>
        <v>0.96426597998266195</v>
      </c>
      <c r="AA107" s="148">
        <f t="shared" si="44"/>
        <v>0.94136125122363756</v>
      </c>
      <c r="AB107" s="148">
        <f t="shared" si="44"/>
        <v>0.91429920087328675</v>
      </c>
      <c r="AC107" s="148">
        <f t="shared" si="44"/>
        <v>-0.37599731162883265</v>
      </c>
      <c r="AD107" s="148">
        <f t="shared" si="44"/>
        <v>0.61165937228032918</v>
      </c>
      <c r="AE107" s="148">
        <f t="shared" si="44"/>
        <v>0.51752532412568464</v>
      </c>
      <c r="AF107" s="148">
        <f t="shared" si="44"/>
        <v>0.59526531685057127</v>
      </c>
      <c r="AG107" s="148">
        <f t="shared" si="44"/>
        <v>0.93144033471986565</v>
      </c>
      <c r="AH107" s="148">
        <f t="shared" ref="AH107:BC107" si="45">IF(AH$7&gt;0,(IF(ISNUMBER(AH19),AH19*AH$7,"")),"")</f>
        <v>1.0772342156349095</v>
      </c>
      <c r="AI107" s="148">
        <f t="shared" si="45"/>
        <v>1.2112643983039351</v>
      </c>
      <c r="AJ107" s="148">
        <f t="shared" si="45"/>
        <v>-0.15092219260754028</v>
      </c>
      <c r="AK107" s="148">
        <f t="shared" si="45"/>
        <v>1.1229625632975384</v>
      </c>
      <c r="AL107" s="148">
        <f t="shared" si="45"/>
        <v>-1.6584281583850133</v>
      </c>
      <c r="AM107" s="148" t="str">
        <f t="shared" si="45"/>
        <v/>
      </c>
      <c r="AN107" s="148">
        <f t="shared" si="45"/>
        <v>0.79227611158910827</v>
      </c>
      <c r="AO107" s="148" t="str">
        <f t="shared" si="45"/>
        <v/>
      </c>
      <c r="AP107" s="148">
        <f t="shared" si="45"/>
        <v>2.0804843655121479</v>
      </c>
      <c r="AQ107" s="148">
        <f t="shared" si="45"/>
        <v>1.362719271352796</v>
      </c>
      <c r="AR107" s="148">
        <f t="shared" si="45"/>
        <v>1.0887141042509714</v>
      </c>
      <c r="AS107" s="148">
        <f t="shared" si="45"/>
        <v>1.1247916811261969</v>
      </c>
      <c r="AT107" s="148">
        <f t="shared" si="45"/>
        <v>0.25533107352113477</v>
      </c>
      <c r="AU107" s="148">
        <f t="shared" si="45"/>
        <v>0.35229797546757918</v>
      </c>
      <c r="AV107" s="148">
        <f t="shared" si="45"/>
        <v>0.75571195784727496</v>
      </c>
      <c r="AW107" s="148">
        <f t="shared" si="45"/>
        <v>1.6265735407221087</v>
      </c>
      <c r="AX107" s="148">
        <f t="shared" si="45"/>
        <v>1.0362574905961039</v>
      </c>
      <c r="AY107" s="148">
        <f t="shared" si="45"/>
        <v>1.1235446358924945</v>
      </c>
      <c r="AZ107" s="148">
        <f t="shared" si="45"/>
        <v>0.57890494920986146</v>
      </c>
      <c r="BA107" s="148">
        <f t="shared" si="45"/>
        <v>0.61789236158460281</v>
      </c>
      <c r="BB107" s="148">
        <f t="shared" si="45"/>
        <v>0.17769250583533364</v>
      </c>
      <c r="BC107" s="148">
        <f t="shared" si="45"/>
        <v>1.5130671433650782</v>
      </c>
      <c r="BD107" s="148">
        <f t="shared" ref="BD107:BT107" si="46">IF(BD$7&gt;0,(IF(ISNUMBER(BD19),BD19*BD$7,"")),"")</f>
        <v>1.069956814906394</v>
      </c>
      <c r="BE107" s="148">
        <f t="shared" si="46"/>
        <v>0.52446790473531313</v>
      </c>
      <c r="BF107" s="148">
        <f t="shared" si="46"/>
        <v>1.2246860462537519</v>
      </c>
      <c r="BG107" s="148">
        <f t="shared" si="46"/>
        <v>0.39762829333555805</v>
      </c>
      <c r="BH107" s="148">
        <f t="shared" si="46"/>
        <v>1.1226012508315975</v>
      </c>
      <c r="BI107" s="148">
        <f t="shared" si="46"/>
        <v>0.74277166928694971</v>
      </c>
      <c r="BJ107" s="148">
        <f t="shared" si="46"/>
        <v>1.1777224882154171</v>
      </c>
      <c r="BK107" s="148">
        <f t="shared" si="46"/>
        <v>-6.1231990873248626E-2</v>
      </c>
      <c r="BL107" s="148">
        <f t="shared" si="46"/>
        <v>1.0458810953839903</v>
      </c>
      <c r="BM107" s="148">
        <f t="shared" si="46"/>
        <v>1.4434051326290003</v>
      </c>
      <c r="BN107" s="148">
        <f t="shared" si="46"/>
        <v>1.3024632092618338</v>
      </c>
      <c r="BO107" s="148">
        <f t="shared" si="46"/>
        <v>-0.36840091622262211</v>
      </c>
      <c r="BP107" s="148">
        <f t="shared" si="46"/>
        <v>1.0876706757180561</v>
      </c>
      <c r="BQ107" s="148">
        <f t="shared" si="46"/>
        <v>0.98391331555674</v>
      </c>
      <c r="BR107" s="148">
        <f t="shared" si="46"/>
        <v>0.53037152278382005</v>
      </c>
      <c r="BS107" s="148">
        <f t="shared" si="46"/>
        <v>0.29044256688770187</v>
      </c>
      <c r="BT107" s="148">
        <f t="shared" si="46"/>
        <v>1.8116086964171343</v>
      </c>
      <c r="BU107" s="148">
        <f t="shared" ref="BU107:CN107" si="47">IF(BU$7&gt;0,(IF(ISNUMBER(BU19),BU19*BU$7,"")),"")</f>
        <v>1.8432032561835967</v>
      </c>
      <c r="BV107" s="148">
        <f t="shared" si="47"/>
        <v>1.0322030431898088</v>
      </c>
      <c r="BW107" s="148">
        <f t="shared" si="47"/>
        <v>0.62032964822440595</v>
      </c>
      <c r="BX107" s="148">
        <f t="shared" si="47"/>
        <v>0.99242069628517449</v>
      </c>
      <c r="BY107" s="148">
        <f t="shared" si="47"/>
        <v>1.0244292103033676</v>
      </c>
      <c r="BZ107" s="148">
        <f t="shared" si="47"/>
        <v>0.28260034864794398</v>
      </c>
      <c r="CA107" s="148">
        <f t="shared" si="47"/>
        <v>1.2659770990502237</v>
      </c>
      <c r="CB107" s="148">
        <f t="shared" si="47"/>
        <v>0.15925479901742978</v>
      </c>
      <c r="CC107" s="148">
        <f t="shared" si="47"/>
        <v>-8.855804201652788E-2</v>
      </c>
      <c r="CD107" s="148">
        <f t="shared" si="47"/>
        <v>1.358574947191511</v>
      </c>
      <c r="CE107" s="148">
        <f t="shared" si="47"/>
        <v>1.162696067610304</v>
      </c>
      <c r="CF107" s="148">
        <f t="shared" si="47"/>
        <v>1.2311559769440521</v>
      </c>
      <c r="CG107" s="148">
        <f t="shared" si="47"/>
        <v>0.55828385587441964</v>
      </c>
      <c r="CH107" s="148">
        <f t="shared" si="47"/>
        <v>0.16887276058723319</v>
      </c>
      <c r="CI107" s="148">
        <f t="shared" si="47"/>
        <v>1.4828189264504057</v>
      </c>
      <c r="CJ107" s="148">
        <f t="shared" si="47"/>
        <v>0.94554905694488545</v>
      </c>
      <c r="CK107" s="148">
        <f t="shared" si="47"/>
        <v>1.0572659253303203</v>
      </c>
      <c r="CL107" s="148">
        <f t="shared" si="47"/>
        <v>1.4666090182170821</v>
      </c>
      <c r="CM107" s="148">
        <f t="shared" si="47"/>
        <v>1.1913656143515823</v>
      </c>
      <c r="CN107" s="148">
        <f t="shared" si="47"/>
        <v>-0.42686974853903881</v>
      </c>
    </row>
    <row r="108" spans="1:92">
      <c r="A108" s="16" t="s">
        <v>34</v>
      </c>
      <c r="B108" s="148">
        <f t="shared" ref="B108:AG108" si="48">IF(B$7&gt;0,(IF(ISNUMBER(B20),B20*B$7,"")),"")</f>
        <v>0.47968498951364691</v>
      </c>
      <c r="C108" s="148">
        <f t="shared" si="48"/>
        <v>0.3790851428008854</v>
      </c>
      <c r="D108" s="148">
        <f t="shared" si="48"/>
        <v>-0.18685383043560952</v>
      </c>
      <c r="E108" s="148">
        <f t="shared" si="48"/>
        <v>-0.46288737291379151</v>
      </c>
      <c r="F108" s="148">
        <f t="shared" si="48"/>
        <v>0.21510598084445012</v>
      </c>
      <c r="G108" s="148">
        <f t="shared" si="48"/>
        <v>-0.47973074449224107</v>
      </c>
      <c r="H108" s="148">
        <f t="shared" si="48"/>
        <v>0.63094099153049932</v>
      </c>
      <c r="I108" s="148">
        <f t="shared" si="48"/>
        <v>0.34323599064438426</v>
      </c>
      <c r="J108" s="148">
        <f t="shared" si="48"/>
        <v>0.10660160297131521</v>
      </c>
      <c r="K108" s="148" t="str">
        <f t="shared" si="48"/>
        <v/>
      </c>
      <c r="L108" s="148">
        <f t="shared" si="48"/>
        <v>-7.5457055664301831E-2</v>
      </c>
      <c r="M108" s="148">
        <f t="shared" si="48"/>
        <v>0.3195979623972342</v>
      </c>
      <c r="N108" s="148">
        <f t="shared" si="48"/>
        <v>-0.26478695053556872</v>
      </c>
      <c r="O108" s="148">
        <f t="shared" si="48"/>
        <v>0.39827502685750976</v>
      </c>
      <c r="P108" s="148">
        <f t="shared" si="48"/>
        <v>0.27608110995065194</v>
      </c>
      <c r="Q108" s="148">
        <f t="shared" si="48"/>
        <v>0.15591418225393122</v>
      </c>
      <c r="R108" s="148">
        <f t="shared" si="48"/>
        <v>0.20706907631149632</v>
      </c>
      <c r="S108" s="148">
        <f t="shared" si="48"/>
        <v>-0.41421684620791682</v>
      </c>
      <c r="T108" s="148">
        <f t="shared" si="48"/>
        <v>0.85806921550924886</v>
      </c>
      <c r="U108" s="148">
        <f t="shared" si="48"/>
        <v>0.39018207553569201</v>
      </c>
      <c r="V108" s="148">
        <f t="shared" si="48"/>
        <v>0.8867837142468542</v>
      </c>
      <c r="W108" s="148">
        <f t="shared" si="48"/>
        <v>-0.57300452806398761</v>
      </c>
      <c r="X108" s="148">
        <f t="shared" si="48"/>
        <v>1.0668118629366097</v>
      </c>
      <c r="Y108" s="148">
        <f t="shared" si="48"/>
        <v>1.2154923463138116E-2</v>
      </c>
      <c r="Z108" s="148">
        <f t="shared" si="48"/>
        <v>0.1883830888045597</v>
      </c>
      <c r="AA108" s="148">
        <f t="shared" si="48"/>
        <v>0.94136125122363756</v>
      </c>
      <c r="AB108" s="148">
        <f t="shared" si="48"/>
        <v>-2.7119044093699307E-2</v>
      </c>
      <c r="AC108" s="148">
        <f t="shared" si="48"/>
        <v>-0.37599731162883265</v>
      </c>
      <c r="AD108" s="148">
        <f t="shared" si="48"/>
        <v>-0.25754078832855964</v>
      </c>
      <c r="AE108" s="148">
        <f t="shared" si="48"/>
        <v>9.5996626912960709E-2</v>
      </c>
      <c r="AF108" s="148">
        <f t="shared" si="48"/>
        <v>0.54857088726940262</v>
      </c>
      <c r="AG108" s="148">
        <f t="shared" si="48"/>
        <v>0.93144033471986565</v>
      </c>
      <c r="AH108" s="148">
        <f t="shared" ref="AH108:BC108" si="49">IF(AH$7&gt;0,(IF(ISNUMBER(AH20),AH20*AH$7,"")),"")</f>
        <v>1.0772342156349095</v>
      </c>
      <c r="AI108" s="148">
        <f t="shared" si="49"/>
        <v>-0.8253273800396459</v>
      </c>
      <c r="AJ108" s="148">
        <f t="shared" si="49"/>
        <v>0.78943916133174841</v>
      </c>
      <c r="AK108" s="148">
        <f t="shared" si="49"/>
        <v>0.17546290051524033</v>
      </c>
      <c r="AL108" s="148">
        <f t="shared" si="49"/>
        <v>0.77765672711836131</v>
      </c>
      <c r="AM108" s="148" t="str">
        <f t="shared" si="49"/>
        <v/>
      </c>
      <c r="AN108" s="148">
        <f t="shared" si="49"/>
        <v>1.1783853558445598</v>
      </c>
      <c r="AO108" s="148" t="str">
        <f t="shared" si="49"/>
        <v/>
      </c>
      <c r="AP108" s="148">
        <f t="shared" si="49"/>
        <v>5.8920690490735839E-2</v>
      </c>
      <c r="AQ108" s="148">
        <f t="shared" si="49"/>
        <v>0.77782282023009408</v>
      </c>
      <c r="AR108" s="148">
        <f t="shared" si="49"/>
        <v>1.0887141042509714</v>
      </c>
      <c r="AS108" s="148">
        <f t="shared" si="49"/>
        <v>0.24024676684248866</v>
      </c>
      <c r="AT108" s="148">
        <f t="shared" si="49"/>
        <v>-0.36203659678369843</v>
      </c>
      <c r="AU108" s="148">
        <f t="shared" si="49"/>
        <v>1.0237364698881417</v>
      </c>
      <c r="AV108" s="148">
        <f t="shared" si="49"/>
        <v>1.6301786519276933</v>
      </c>
      <c r="AW108" s="148">
        <f t="shared" si="49"/>
        <v>1.6265735407221087</v>
      </c>
      <c r="AX108" s="148">
        <f t="shared" si="49"/>
        <v>1.0362574905961039</v>
      </c>
      <c r="AY108" s="148">
        <f t="shared" si="49"/>
        <v>1.1235446358924945</v>
      </c>
      <c r="AZ108" s="148">
        <f t="shared" si="49"/>
        <v>-0.10067912160171522</v>
      </c>
      <c r="BA108" s="148">
        <f t="shared" si="49"/>
        <v>0.61789236158460281</v>
      </c>
      <c r="BB108" s="148">
        <f t="shared" si="49"/>
        <v>0.17769250583533364</v>
      </c>
      <c r="BC108" s="148">
        <f t="shared" si="49"/>
        <v>0.30984126831161984</v>
      </c>
      <c r="BD108" s="148">
        <f t="shared" ref="BD108:BT108" si="50">IF(BD$7&gt;0,(IF(ISNUMBER(BD20),BD20*BD$7,"")),"")</f>
        <v>1.069956814906394</v>
      </c>
      <c r="BE108" s="148">
        <f t="shared" si="50"/>
        <v>1.4413434504236664</v>
      </c>
      <c r="BF108" s="148">
        <f t="shared" si="50"/>
        <v>0.37097285890852905</v>
      </c>
      <c r="BG108" s="148">
        <f t="shared" si="50"/>
        <v>-0.72912980501586133</v>
      </c>
      <c r="BH108" s="148">
        <f t="shared" si="50"/>
        <v>1.2845927927952248</v>
      </c>
      <c r="BI108" s="148">
        <f t="shared" si="50"/>
        <v>0.74277166928694971</v>
      </c>
      <c r="BJ108" s="148">
        <f t="shared" si="50"/>
        <v>1.1777224882154171</v>
      </c>
      <c r="BK108" s="148">
        <f t="shared" si="50"/>
        <v>-0.40679809799059224</v>
      </c>
      <c r="BL108" s="148">
        <f t="shared" si="50"/>
        <v>0.44291761690638787</v>
      </c>
      <c r="BM108" s="148">
        <f t="shared" si="50"/>
        <v>2.7253463494597945E-2</v>
      </c>
      <c r="BN108" s="148">
        <f t="shared" si="50"/>
        <v>-7.2123369893977787E-2</v>
      </c>
      <c r="BO108" s="148">
        <f t="shared" si="50"/>
        <v>-0.36840091622262211</v>
      </c>
      <c r="BP108" s="148">
        <f t="shared" si="50"/>
        <v>-2.9004551352481502E-2</v>
      </c>
      <c r="BQ108" s="148">
        <f t="shared" si="50"/>
        <v>-0.54284872582440824</v>
      </c>
      <c r="BR108" s="148">
        <f t="shared" si="50"/>
        <v>0.53037152278382005</v>
      </c>
      <c r="BS108" s="148">
        <f t="shared" si="50"/>
        <v>0.72052098324064517</v>
      </c>
      <c r="BT108" s="148">
        <f t="shared" si="50"/>
        <v>0.27870903021802063</v>
      </c>
      <c r="BU108" s="148">
        <f t="shared" ref="BU108:CN108" si="51">IF(BU$7&gt;0,(IF(ISNUMBER(BU20),BU20*BU$7,"")),"")</f>
        <v>-7.47244563317674E-2</v>
      </c>
      <c r="BV108" s="148">
        <f t="shared" si="51"/>
        <v>0.94433798567310612</v>
      </c>
      <c r="BW108" s="148">
        <f t="shared" si="51"/>
        <v>1.0078363436447928</v>
      </c>
      <c r="BX108" s="148">
        <f t="shared" si="51"/>
        <v>-5.6093343703075019E-2</v>
      </c>
      <c r="BY108" s="148">
        <f t="shared" si="51"/>
        <v>-4.3966918897140113E-2</v>
      </c>
      <c r="BZ108" s="148">
        <f t="shared" si="51"/>
        <v>-0.3043388370054782</v>
      </c>
      <c r="CA108" s="148">
        <f t="shared" si="51"/>
        <v>-0.4839229866676622</v>
      </c>
      <c r="CB108" s="148">
        <f t="shared" si="51"/>
        <v>1.3319492281457763</v>
      </c>
      <c r="CC108" s="148">
        <f t="shared" si="51"/>
        <v>-8.855804201652788E-2</v>
      </c>
      <c r="CD108" s="148">
        <f t="shared" si="51"/>
        <v>-0.44543440891524955</v>
      </c>
      <c r="CE108" s="148">
        <f t="shared" si="51"/>
        <v>0.65401653803079607</v>
      </c>
      <c r="CF108" s="148">
        <f t="shared" si="51"/>
        <v>1.2311559769440521</v>
      </c>
      <c r="CG108" s="148">
        <f t="shared" si="51"/>
        <v>0.55828385587441964</v>
      </c>
      <c r="CH108" s="148">
        <f t="shared" si="51"/>
        <v>1.1459223039847972</v>
      </c>
      <c r="CI108" s="148">
        <f t="shared" si="51"/>
        <v>1.4828189264504057</v>
      </c>
      <c r="CJ108" s="148">
        <f t="shared" si="51"/>
        <v>0.94554905694488545</v>
      </c>
      <c r="CK108" s="148">
        <f t="shared" si="51"/>
        <v>-0.1266770233114668</v>
      </c>
      <c r="CL108" s="148">
        <f t="shared" si="51"/>
        <v>0.53121271525973046</v>
      </c>
      <c r="CM108" s="148">
        <f t="shared" si="51"/>
        <v>-0.49701142193808334</v>
      </c>
      <c r="CN108" s="148">
        <f t="shared" si="51"/>
        <v>-0.42686974853903881</v>
      </c>
    </row>
    <row r="109" spans="1:92">
      <c r="A109" s="16" t="s">
        <v>35</v>
      </c>
      <c r="B109" s="148">
        <f t="shared" ref="B109:AG109" si="52">IF(B$7&gt;0,(IF(ISNUMBER(B21),B21*B$7,"")),"")</f>
        <v>0.47968498951364691</v>
      </c>
      <c r="C109" s="148">
        <f t="shared" si="52"/>
        <v>0.48361245495684829</v>
      </c>
      <c r="D109" s="148">
        <f t="shared" si="52"/>
        <v>-0.62342110757888891</v>
      </c>
      <c r="E109" s="148">
        <f t="shared" si="52"/>
        <v>-7.2225773690201348E-2</v>
      </c>
      <c r="F109" s="148">
        <f t="shared" si="52"/>
        <v>-0.37923314680516595</v>
      </c>
      <c r="G109" s="148">
        <f t="shared" si="52"/>
        <v>-0.58469568398715932</v>
      </c>
      <c r="H109" s="148">
        <f t="shared" si="52"/>
        <v>0.64120372014416827</v>
      </c>
      <c r="I109" s="148">
        <f t="shared" si="52"/>
        <v>0.34323599064438426</v>
      </c>
      <c r="J109" s="148">
        <f t="shared" si="52"/>
        <v>-0.45047774158846116</v>
      </c>
      <c r="K109" s="148" t="str">
        <f t="shared" si="52"/>
        <v/>
      </c>
      <c r="L109" s="148">
        <f t="shared" si="52"/>
        <v>-3.4165292433007859E-2</v>
      </c>
      <c r="M109" s="148">
        <f t="shared" si="52"/>
        <v>-0.80473174370995815</v>
      </c>
      <c r="N109" s="148">
        <f t="shared" si="52"/>
        <v>-0.5604820057772204</v>
      </c>
      <c r="O109" s="148">
        <f t="shared" si="52"/>
        <v>0.32550620387808743</v>
      </c>
      <c r="P109" s="148">
        <f t="shared" si="52"/>
        <v>0.23163917361891756</v>
      </c>
      <c r="Q109" s="148">
        <f t="shared" si="52"/>
        <v>0.19630934957366125</v>
      </c>
      <c r="R109" s="148">
        <f t="shared" si="52"/>
        <v>0.76883063740536595</v>
      </c>
      <c r="S109" s="148">
        <f t="shared" si="52"/>
        <v>0.31516499167993689</v>
      </c>
      <c r="T109" s="148">
        <f t="shared" si="52"/>
        <v>-1.0725865193865659E-2</v>
      </c>
      <c r="U109" s="148">
        <f t="shared" si="52"/>
        <v>-0.14099016174819129</v>
      </c>
      <c r="V109" s="148">
        <f t="shared" si="52"/>
        <v>0.65949499082740515</v>
      </c>
      <c r="W109" s="148" t="str">
        <f t="shared" si="52"/>
        <v/>
      </c>
      <c r="X109" s="148" t="str">
        <f t="shared" si="52"/>
        <v/>
      </c>
      <c r="Y109" s="148">
        <f t="shared" si="52"/>
        <v>0.39499450272752623</v>
      </c>
      <c r="Z109" s="148">
        <f t="shared" si="52"/>
        <v>-0.32887217198084173</v>
      </c>
      <c r="AA109" s="148">
        <f t="shared" si="52"/>
        <v>-0.4105937372358418</v>
      </c>
      <c r="AB109" s="148">
        <f t="shared" si="52"/>
        <v>-0.65473120740502333</v>
      </c>
      <c r="AC109" s="148">
        <f t="shared" si="52"/>
        <v>-0.37599731162883265</v>
      </c>
      <c r="AD109" s="148">
        <f t="shared" si="52"/>
        <v>-1.5613410292418928</v>
      </c>
      <c r="AE109" s="148">
        <f t="shared" si="52"/>
        <v>-1.3608438816089479</v>
      </c>
      <c r="AF109" s="148">
        <f t="shared" si="52"/>
        <v>-0.52073155013936367</v>
      </c>
      <c r="AG109" s="148">
        <f t="shared" si="52"/>
        <v>-2.0864263497724997</v>
      </c>
      <c r="AH109" s="148">
        <f t="shared" ref="AH109:BC109" si="53">IF(AH$7&gt;0,(IF(ISNUMBER(AH21),AH21*AH$7,"")),"")</f>
        <v>-1.7930280036554744</v>
      </c>
      <c r="AI109" s="148">
        <f t="shared" si="53"/>
        <v>-0.8253273800396459</v>
      </c>
      <c r="AJ109" s="148">
        <f t="shared" si="53"/>
        <v>-2.3450986851325473</v>
      </c>
      <c r="AK109" s="148">
        <f t="shared" si="53"/>
        <v>-0.4562035413396251</v>
      </c>
      <c r="AL109" s="148">
        <f t="shared" si="53"/>
        <v>-1.6584281583850133</v>
      </c>
      <c r="AM109" s="148" t="str">
        <f t="shared" si="53"/>
        <v/>
      </c>
      <c r="AN109" s="148">
        <f t="shared" si="53"/>
        <v>2.0057623078205113E-2</v>
      </c>
      <c r="AO109" s="148" t="str">
        <f t="shared" si="53"/>
        <v/>
      </c>
      <c r="AP109" s="148">
        <f t="shared" si="53"/>
        <v>-0.38908566053782068</v>
      </c>
      <c r="AQ109" s="148">
        <f t="shared" si="53"/>
        <v>-0.16874667313818303</v>
      </c>
      <c r="AR109" s="148">
        <f t="shared" si="53"/>
        <v>-0.4161637531607808</v>
      </c>
      <c r="AS109" s="148">
        <f t="shared" si="53"/>
        <v>-0.34944984267998347</v>
      </c>
      <c r="AT109" s="148">
        <f t="shared" si="53"/>
        <v>0.25533107352113477</v>
      </c>
      <c r="AU109" s="148">
        <f t="shared" si="53"/>
        <v>0.35229797546757918</v>
      </c>
      <c r="AV109" s="148">
        <f t="shared" si="53"/>
        <v>0.75571195784727496</v>
      </c>
      <c r="AW109" s="148">
        <f t="shared" si="53"/>
        <v>6.1817521737657331E-2</v>
      </c>
      <c r="AX109" s="148">
        <f t="shared" si="53"/>
        <v>1.0362574905961039</v>
      </c>
      <c r="AY109" s="148">
        <f t="shared" si="53"/>
        <v>-0.96514326099617564</v>
      </c>
      <c r="AZ109" s="148">
        <f t="shared" si="53"/>
        <v>-0.7802631924132919</v>
      </c>
      <c r="BA109" s="148">
        <f t="shared" si="53"/>
        <v>-0.58089281897474621</v>
      </c>
      <c r="BB109" s="148">
        <f t="shared" si="53"/>
        <v>-0.46200051517186763</v>
      </c>
      <c r="BC109" s="148">
        <f t="shared" si="53"/>
        <v>-1.0339676986724835</v>
      </c>
      <c r="BD109" s="148">
        <f t="shared" ref="BD109:BT109" si="54">IF(BD$7&gt;0,(IF(ISNUMBER(BD21),BD21*BD$7,"")),"")</f>
        <v>-0.68442581682271353</v>
      </c>
      <c r="BE109" s="148">
        <f t="shared" si="54"/>
        <v>-8.6782459056922445E-2</v>
      </c>
      <c r="BF109" s="148">
        <f t="shared" si="54"/>
        <v>-0.27292437929334679</v>
      </c>
      <c r="BG109" s="148">
        <f t="shared" si="54"/>
        <v>0.58924375457851141</v>
      </c>
      <c r="BH109" s="148">
        <f t="shared" si="54"/>
        <v>0.52535786346262547</v>
      </c>
      <c r="BI109" s="148">
        <f t="shared" si="54"/>
        <v>-0.56515235706615696</v>
      </c>
      <c r="BJ109" s="148">
        <f t="shared" si="54"/>
        <v>-0.48422039585163507</v>
      </c>
      <c r="BK109" s="148">
        <f t="shared" si="54"/>
        <v>-0.54309309721225207</v>
      </c>
      <c r="BL109" s="148">
        <f t="shared" si="54"/>
        <v>0.44291761690638787</v>
      </c>
      <c r="BM109" s="148">
        <f t="shared" si="54"/>
        <v>0.36879592487407159</v>
      </c>
      <c r="BN109" s="148">
        <f t="shared" si="54"/>
        <v>0.61516991968392809</v>
      </c>
      <c r="BO109" s="148">
        <f t="shared" si="54"/>
        <v>0.37761093912818772</v>
      </c>
      <c r="BP109" s="148">
        <f t="shared" si="54"/>
        <v>-0.58734216488775026</v>
      </c>
      <c r="BQ109" s="148">
        <f t="shared" si="54"/>
        <v>0.98391331555674</v>
      </c>
      <c r="BR109" s="148">
        <f t="shared" si="54"/>
        <v>0.53037152278382005</v>
      </c>
      <c r="BS109" s="148">
        <f t="shared" si="54"/>
        <v>-0.56971426581818474</v>
      </c>
      <c r="BT109" s="148">
        <f t="shared" si="54"/>
        <v>-0.74322408058138845</v>
      </c>
      <c r="BU109" s="148">
        <f t="shared" ref="BU109:CN109" si="55">IF(BU$7&gt;0,(IF(ISNUMBER(BU21),BU21*BU$7,"")),"")</f>
        <v>-0.71403369383688886</v>
      </c>
      <c r="BV109" s="148">
        <f t="shared" si="55"/>
        <v>-0.55037025512433801</v>
      </c>
      <c r="BW109" s="148">
        <f t="shared" si="55"/>
        <v>0.36199185127748101</v>
      </c>
      <c r="BX109" s="148">
        <f t="shared" si="55"/>
        <v>-0.75510270369524135</v>
      </c>
      <c r="BY109" s="148">
        <f t="shared" si="55"/>
        <v>-0.75623100503081186</v>
      </c>
      <c r="BZ109" s="148">
        <f t="shared" si="55"/>
        <v>-0.89127802265890044</v>
      </c>
      <c r="CA109" s="148">
        <f t="shared" si="55"/>
        <v>-1.1838830209548166</v>
      </c>
      <c r="CB109" s="148">
        <f t="shared" si="55"/>
        <v>-0.6225414870681345</v>
      </c>
      <c r="CC109" s="148">
        <f t="shared" si="55"/>
        <v>-0.71231468578511481</v>
      </c>
      <c r="CD109" s="148">
        <f t="shared" si="55"/>
        <v>-2.24944376502201</v>
      </c>
      <c r="CE109" s="148">
        <f t="shared" si="55"/>
        <v>-0.87202205070772798</v>
      </c>
      <c r="CF109" s="148">
        <f t="shared" si="55"/>
        <v>-0.49416641289103824</v>
      </c>
      <c r="CG109" s="148">
        <f t="shared" si="55"/>
        <v>-0.64760927281432656</v>
      </c>
      <c r="CH109" s="148">
        <f t="shared" si="55"/>
        <v>-0.48249360167780952</v>
      </c>
      <c r="CI109" s="148">
        <f t="shared" si="55"/>
        <v>4.9545262458963402E-2</v>
      </c>
      <c r="CJ109" s="148">
        <f t="shared" si="55"/>
        <v>0.94554905694488545</v>
      </c>
      <c r="CK109" s="148">
        <f t="shared" si="55"/>
        <v>-0.91597232240599158</v>
      </c>
      <c r="CL109" s="148">
        <f t="shared" si="55"/>
        <v>0.53121271525973046</v>
      </c>
      <c r="CM109" s="148">
        <f t="shared" si="55"/>
        <v>-0.49701142193808334</v>
      </c>
      <c r="CN109" s="148">
        <f t="shared" si="55"/>
        <v>-0.42686974853903881</v>
      </c>
    </row>
    <row r="110" spans="1:92">
      <c r="A110" s="16" t="s">
        <v>36</v>
      </c>
      <c r="B110" s="148" t="str">
        <f t="shared" ref="B110:AG110" si="56">IF(B$7&gt;0,(IF(ISNUMBER(B22),B22*B$7,"")),"")</f>
        <v/>
      </c>
      <c r="C110" s="148">
        <f t="shared" si="56"/>
        <v>-0.35430311659017649</v>
      </c>
      <c r="D110" s="148">
        <f t="shared" si="56"/>
        <v>-0.52746227625681219</v>
      </c>
      <c r="E110" s="148">
        <f t="shared" si="56"/>
        <v>-0.5279976394510566</v>
      </c>
      <c r="F110" s="148">
        <f t="shared" si="56"/>
        <v>-0.32146296625368415</v>
      </c>
      <c r="G110" s="148">
        <f t="shared" si="56"/>
        <v>-0.5510809579039373</v>
      </c>
      <c r="H110" s="148">
        <f t="shared" si="56"/>
        <v>0.562522800772705</v>
      </c>
      <c r="I110" s="148">
        <f t="shared" si="56"/>
        <v>0.34323599064438426</v>
      </c>
      <c r="J110" s="148">
        <f t="shared" si="56"/>
        <v>-0.45047774158846116</v>
      </c>
      <c r="K110" s="148" t="str">
        <f t="shared" si="56"/>
        <v/>
      </c>
      <c r="L110" s="148">
        <f t="shared" si="56"/>
        <v>-0.38813772317165063</v>
      </c>
      <c r="M110" s="148">
        <f t="shared" si="56"/>
        <v>-0.26577665208186857</v>
      </c>
      <c r="N110" s="148">
        <f t="shared" si="56"/>
        <v>-0.81677110757364701</v>
      </c>
      <c r="O110" s="148">
        <f t="shared" si="56"/>
        <v>0.37052800327324575</v>
      </c>
      <c r="P110" s="148">
        <f t="shared" si="56"/>
        <v>0.17833636845709547</v>
      </c>
      <c r="Q110" s="148">
        <f t="shared" si="56"/>
        <v>0.13248498520848781</v>
      </c>
      <c r="R110" s="148">
        <f t="shared" si="56"/>
        <v>-0.35469248478237336</v>
      </c>
      <c r="S110" s="148">
        <f t="shared" si="56"/>
        <v>0.31516499167993689</v>
      </c>
      <c r="T110" s="148">
        <f t="shared" si="56"/>
        <v>-1.0725865193865659E-2</v>
      </c>
      <c r="U110" s="148">
        <f t="shared" si="56"/>
        <v>-0.14099016174819129</v>
      </c>
      <c r="V110" s="148">
        <f t="shared" si="56"/>
        <v>0.61172394248045847</v>
      </c>
      <c r="W110" s="148" t="str">
        <f t="shared" si="56"/>
        <v/>
      </c>
      <c r="X110" s="148">
        <f t="shared" si="56"/>
        <v>2.2997555528637479</v>
      </c>
      <c r="Y110" s="148">
        <f t="shared" si="56"/>
        <v>0.21454398315612003</v>
      </c>
      <c r="Z110" s="148">
        <f t="shared" si="56"/>
        <v>0.96426597998266195</v>
      </c>
      <c r="AA110" s="148">
        <f t="shared" si="56"/>
        <v>-0.4105937372358418</v>
      </c>
      <c r="AB110" s="148">
        <f t="shared" si="56"/>
        <v>0.91429920087328675</v>
      </c>
      <c r="AC110" s="148">
        <f t="shared" si="56"/>
        <v>-0.37599731162883265</v>
      </c>
      <c r="AD110" s="148">
        <f t="shared" si="56"/>
        <v>0.61165937228032918</v>
      </c>
      <c r="AE110" s="148">
        <f t="shared" si="56"/>
        <v>-0.25366998243545386</v>
      </c>
      <c r="AF110" s="148">
        <f t="shared" si="56"/>
        <v>-3.044003953709103E-2</v>
      </c>
      <c r="AG110" s="148">
        <f t="shared" si="56"/>
        <v>-7.4515226777589372E-2</v>
      </c>
      <c r="AH110" s="148">
        <f t="shared" ref="AH110:BC110" si="57">IF(AH$7&gt;0,(IF(ISNUMBER(AH22),AH22*AH$7,"")),"")</f>
        <v>-0.64492311593932083</v>
      </c>
      <c r="AI110" s="148">
        <f t="shared" si="57"/>
        <v>-0.8253273800396459</v>
      </c>
      <c r="AJ110" s="148">
        <f t="shared" si="57"/>
        <v>0.78943916133174841</v>
      </c>
      <c r="AK110" s="148">
        <f t="shared" si="57"/>
        <v>0.17546290051524033</v>
      </c>
      <c r="AL110" s="148">
        <f t="shared" si="57"/>
        <v>0.77765672711836131</v>
      </c>
      <c r="AM110" s="148" t="str">
        <f t="shared" si="57"/>
        <v/>
      </c>
      <c r="AN110" s="148">
        <f t="shared" si="57"/>
        <v>0.79227611158910827</v>
      </c>
      <c r="AO110" s="148" t="str">
        <f t="shared" si="57"/>
        <v/>
      </c>
      <c r="AP110" s="148">
        <f t="shared" si="57"/>
        <v>0.22760606432220945</v>
      </c>
      <c r="AQ110" s="148">
        <f t="shared" si="57"/>
        <v>1.1676117880212609</v>
      </c>
      <c r="AR110" s="148">
        <f t="shared" si="57"/>
        <v>-0.4161637531607808</v>
      </c>
      <c r="AS110" s="148">
        <f t="shared" si="57"/>
        <v>1.1247916811261969</v>
      </c>
      <c r="AT110" s="148">
        <f t="shared" si="57"/>
        <v>-0.36203659678369843</v>
      </c>
      <c r="AU110" s="148">
        <f t="shared" si="57"/>
        <v>-0.3191405189529834</v>
      </c>
      <c r="AV110" s="148">
        <f t="shared" si="57"/>
        <v>1.6301786519276933</v>
      </c>
      <c r="AW110" s="148">
        <f t="shared" si="57"/>
        <v>6.1817521737657331E-2</v>
      </c>
      <c r="AX110" s="148">
        <f t="shared" si="57"/>
        <v>1.0362574905961039</v>
      </c>
      <c r="AY110" s="148">
        <f t="shared" si="57"/>
        <v>-0.36837529045655565</v>
      </c>
      <c r="AZ110" s="148">
        <f t="shared" si="57"/>
        <v>-0.10067912160171522</v>
      </c>
      <c r="BA110" s="148">
        <f t="shared" si="57"/>
        <v>1.849977130492831E-2</v>
      </c>
      <c r="BB110" s="148">
        <f t="shared" si="57"/>
        <v>1.1372320373461355</v>
      </c>
      <c r="BC110" s="148">
        <f t="shared" si="57"/>
        <v>-0.14085158523074104</v>
      </c>
      <c r="BD110" s="148">
        <f t="shared" ref="BD110:BT110" si="58">IF(BD$7&gt;0,(IF(ISNUMBER(BD22),BD22*BD$7,"")),"")</f>
        <v>-0.68442581682271353</v>
      </c>
      <c r="BE110" s="148">
        <f t="shared" si="58"/>
        <v>-8.6782459056922445E-2</v>
      </c>
      <c r="BF110" s="148">
        <f t="shared" si="58"/>
        <v>-4.7799867311105686E-2</v>
      </c>
      <c r="BG110" s="148">
        <f t="shared" si="58"/>
        <v>-0.45132437761536365</v>
      </c>
      <c r="BH110" s="148">
        <f t="shared" si="58"/>
        <v>0.36643189757063882</v>
      </c>
      <c r="BI110" s="148">
        <f t="shared" si="58"/>
        <v>0.74277166928694971</v>
      </c>
      <c r="BJ110" s="148">
        <f t="shared" si="58"/>
        <v>1.1777224882154171</v>
      </c>
      <c r="BK110" s="148">
        <f t="shared" si="58"/>
        <v>-0.61330151326275384</v>
      </c>
      <c r="BL110" s="148">
        <f t="shared" si="58"/>
        <v>-9.3049919518142354E-3</v>
      </c>
      <c r="BM110" s="148">
        <f t="shared" si="58"/>
        <v>-0.23931626246011334</v>
      </c>
      <c r="BN110" s="148">
        <f t="shared" si="58"/>
        <v>0.61516991968392809</v>
      </c>
      <c r="BO110" s="148">
        <f t="shared" si="58"/>
        <v>-0.36840091622262211</v>
      </c>
      <c r="BP110" s="148">
        <f t="shared" si="58"/>
        <v>-0.58734216488775026</v>
      </c>
      <c r="BQ110" s="148">
        <f t="shared" si="58"/>
        <v>0.98391331555674</v>
      </c>
      <c r="BR110" s="148">
        <f t="shared" si="58"/>
        <v>-0.10607430455676391</v>
      </c>
      <c r="BS110" s="148">
        <f t="shared" si="58"/>
        <v>-0.99979268217112804</v>
      </c>
      <c r="BT110" s="148">
        <f t="shared" si="58"/>
        <v>-0.23225752518168388</v>
      </c>
      <c r="BU110" s="148">
        <f t="shared" ref="BU110:CN110" si="59">IF(BU$7&gt;0,(IF(ISNUMBER(BU22),BU22*BU$7,"")),"")</f>
        <v>-0.71403369383688886</v>
      </c>
      <c r="BV110" s="148">
        <f t="shared" si="59"/>
        <v>1.207933158223214</v>
      </c>
      <c r="BW110" s="148">
        <f t="shared" si="59"/>
        <v>-0.28385264108983072</v>
      </c>
      <c r="BX110" s="148">
        <f t="shared" si="59"/>
        <v>0.99242069628517449</v>
      </c>
      <c r="BY110" s="148">
        <f t="shared" si="59"/>
        <v>-4.3966918897140113E-2</v>
      </c>
      <c r="BZ110" s="148">
        <f t="shared" si="59"/>
        <v>1.1630091271280774</v>
      </c>
      <c r="CA110" s="148">
        <f t="shared" si="59"/>
        <v>1.2659770990502237</v>
      </c>
      <c r="CB110" s="148">
        <f t="shared" si="59"/>
        <v>1.3319492281457763</v>
      </c>
      <c r="CC110" s="148">
        <f t="shared" si="59"/>
        <v>1.4708335674049393</v>
      </c>
      <c r="CD110" s="148">
        <f t="shared" si="59"/>
        <v>1.358574947191511</v>
      </c>
      <c r="CE110" s="148">
        <f t="shared" si="59"/>
        <v>-0.87202205070772798</v>
      </c>
      <c r="CF110" s="148">
        <f t="shared" si="59"/>
        <v>1.2311559769440521</v>
      </c>
      <c r="CG110" s="148">
        <f t="shared" si="59"/>
        <v>1.4627037023909792</v>
      </c>
      <c r="CH110" s="148">
        <f t="shared" si="59"/>
        <v>1.1459223039847972</v>
      </c>
      <c r="CI110" s="148">
        <f t="shared" si="59"/>
        <v>1.4828189264504057</v>
      </c>
      <c r="CJ110" s="148">
        <f t="shared" si="59"/>
        <v>0.94554905694488545</v>
      </c>
      <c r="CK110" s="148">
        <f t="shared" si="59"/>
        <v>1.0572659253303203</v>
      </c>
      <c r="CL110" s="148">
        <f t="shared" si="59"/>
        <v>-9.2384820045170665E-2</v>
      </c>
      <c r="CM110" s="148">
        <f t="shared" si="59"/>
        <v>-0.49701142193808334</v>
      </c>
      <c r="CN110" s="148">
        <f t="shared" si="59"/>
        <v>-0.42686974853903881</v>
      </c>
    </row>
    <row r="111" spans="1:92">
      <c r="A111" s="16" t="s">
        <v>181</v>
      </c>
      <c r="B111" s="148">
        <f t="shared" ref="B111:AG111" si="60">IF(B$7&gt;0,(IF(ISNUMBER(B23),B23*B$7,"")),"")</f>
        <v>-2.4018800774601887</v>
      </c>
      <c r="C111" s="148" t="str">
        <f t="shared" si="60"/>
        <v/>
      </c>
      <c r="D111" s="148">
        <f t="shared" si="60"/>
        <v>-0.31395645080160733</v>
      </c>
      <c r="E111" s="148">
        <f t="shared" si="60"/>
        <v>-0.52669543412031128</v>
      </c>
      <c r="F111" s="148">
        <f t="shared" si="60"/>
        <v>0.23726828872913316</v>
      </c>
      <c r="G111" s="148">
        <f t="shared" si="60"/>
        <v>-0.46282251976713762</v>
      </c>
      <c r="H111" s="148">
        <f t="shared" si="60"/>
        <v>0.6240991724547198</v>
      </c>
      <c r="I111" s="148">
        <f t="shared" si="60"/>
        <v>0.34323599064438426</v>
      </c>
      <c r="J111" s="148">
        <f t="shared" si="60"/>
        <v>0.10660160297131521</v>
      </c>
      <c r="K111" s="148" t="str">
        <f t="shared" si="60"/>
        <v/>
      </c>
      <c r="L111" s="148">
        <f t="shared" si="60"/>
        <v>-0.2592068946652733</v>
      </c>
      <c r="M111" s="148">
        <f t="shared" si="60"/>
        <v>-0.27848094254635686</v>
      </c>
      <c r="N111" s="148">
        <f t="shared" si="60"/>
        <v>1.1355532385933304E-2</v>
      </c>
      <c r="O111" s="148">
        <f t="shared" si="60"/>
        <v>0.39824123850346793</v>
      </c>
      <c r="P111" s="148">
        <f t="shared" si="60"/>
        <v>0.25568789708105533</v>
      </c>
      <c r="Q111" s="148">
        <f t="shared" si="60"/>
        <v>0.14545104185601682</v>
      </c>
      <c r="R111" s="148">
        <f t="shared" si="60"/>
        <v>4.6565773141819151E-2</v>
      </c>
      <c r="S111" s="148">
        <f t="shared" si="60"/>
        <v>-0.41421684620791682</v>
      </c>
      <c r="T111" s="148">
        <f t="shared" si="60"/>
        <v>-1.3139184862485376</v>
      </c>
      <c r="U111" s="148">
        <f t="shared" si="60"/>
        <v>-0.93774851767401624</v>
      </c>
      <c r="V111" s="148">
        <f t="shared" si="60"/>
        <v>0.75958593348095427</v>
      </c>
      <c r="W111" s="148" t="str">
        <f t="shared" si="60"/>
        <v/>
      </c>
      <c r="X111" s="148">
        <f t="shared" si="60"/>
        <v>-0.27415470076963222</v>
      </c>
      <c r="Y111" s="148">
        <f t="shared" si="60"/>
        <v>0.46478799025714812</v>
      </c>
      <c r="Z111" s="148">
        <f t="shared" si="60"/>
        <v>-1.6220103239443455</v>
      </c>
      <c r="AA111" s="148">
        <f t="shared" si="60"/>
        <v>-1.7625487256953212</v>
      </c>
      <c r="AB111" s="148">
        <f t="shared" si="60"/>
        <v>0.91429920087328675</v>
      </c>
      <c r="AC111" s="148">
        <f t="shared" si="60"/>
        <v>-0.93999327907208174</v>
      </c>
      <c r="AD111" s="148">
        <f t="shared" si="60"/>
        <v>1.480859532889218</v>
      </c>
      <c r="AE111" s="148">
        <f t="shared" si="60"/>
        <v>0.53650189278249361</v>
      </c>
      <c r="AF111" s="148">
        <f t="shared" si="60"/>
        <v>0.57191810205998694</v>
      </c>
      <c r="AG111" s="148">
        <f t="shared" si="60"/>
        <v>0.93144033471986565</v>
      </c>
      <c r="AH111" s="148">
        <f t="shared" ref="AH111:BC111" si="61">IF(AH$7&gt;0,(IF(ISNUMBER(AH23),AH23*AH$7,"")),"")</f>
        <v>1.0772342156349095</v>
      </c>
      <c r="AI111" s="148">
        <f t="shared" si="61"/>
        <v>0.33694350631581688</v>
      </c>
      <c r="AJ111" s="148">
        <f t="shared" si="61"/>
        <v>0.78943916133174841</v>
      </c>
      <c r="AK111" s="148">
        <f t="shared" si="61"/>
        <v>0.17546290051524033</v>
      </c>
      <c r="AL111" s="148">
        <f t="shared" si="61"/>
        <v>0.77765672711836131</v>
      </c>
      <c r="AM111" s="148" t="str">
        <f t="shared" si="61"/>
        <v/>
      </c>
      <c r="AN111" s="148">
        <f t="shared" si="61"/>
        <v>-0.752160865432698</v>
      </c>
      <c r="AO111" s="148" t="str">
        <f t="shared" si="61"/>
        <v/>
      </c>
      <c r="AP111" s="148">
        <f t="shared" si="61"/>
        <v>0.17816379957850176</v>
      </c>
      <c r="AQ111" s="148" t="str">
        <f t="shared" si="61"/>
        <v/>
      </c>
      <c r="AR111" s="148">
        <f t="shared" si="61"/>
        <v>-0.4161637531607808</v>
      </c>
      <c r="AS111" s="148">
        <f t="shared" si="61"/>
        <v>-0.93914645220245563</v>
      </c>
      <c r="AT111" s="148">
        <f t="shared" si="61"/>
        <v>-0.36203659678369843</v>
      </c>
      <c r="AU111" s="148">
        <f t="shared" si="61"/>
        <v>-0.3191405189529834</v>
      </c>
      <c r="AV111" s="148">
        <f t="shared" si="61"/>
        <v>0.75571195784727496</v>
      </c>
      <c r="AW111" s="148">
        <f t="shared" si="61"/>
        <v>0.68771992933143788</v>
      </c>
      <c r="AX111" s="148">
        <f t="shared" si="61"/>
        <v>1.0362574905961039</v>
      </c>
      <c r="AY111" s="148">
        <f t="shared" si="61"/>
        <v>-0.36837529045655565</v>
      </c>
      <c r="AZ111" s="148">
        <f t="shared" si="61"/>
        <v>-0.7802631924132919</v>
      </c>
      <c r="BA111" s="148">
        <f t="shared" si="61"/>
        <v>-0.58089281897474621</v>
      </c>
      <c r="BB111" s="148">
        <f t="shared" si="61"/>
        <v>1.1372320373461355</v>
      </c>
      <c r="BC111" s="148">
        <f t="shared" si="61"/>
        <v>0.11137102088012152</v>
      </c>
      <c r="BD111" s="148">
        <f t="shared" ref="BD111:BT111" si="62">IF(BD$7&gt;0,(IF(ISNUMBER(BD23),BD23*BD$7,"")),"")</f>
        <v>1.069956814906394</v>
      </c>
      <c r="BE111" s="148">
        <f t="shared" si="62"/>
        <v>1.4413434504236664</v>
      </c>
      <c r="BF111" s="148">
        <f t="shared" si="62"/>
        <v>-9.7761059067784498E-2</v>
      </c>
      <c r="BG111" s="148" t="str">
        <f t="shared" si="62"/>
        <v/>
      </c>
      <c r="BH111" s="148">
        <f t="shared" si="62"/>
        <v>0.5283166244499421</v>
      </c>
      <c r="BI111" s="148">
        <f t="shared" si="62"/>
        <v>0.74277166928694971</v>
      </c>
      <c r="BJ111" s="148">
        <f t="shared" si="62"/>
        <v>-0.48422039585163507</v>
      </c>
      <c r="BK111" s="148">
        <f t="shared" si="62"/>
        <v>-0.57477636143325761</v>
      </c>
      <c r="BL111" s="148">
        <f t="shared" si="62"/>
        <v>0.14143587766758603</v>
      </c>
      <c r="BM111" s="148">
        <f t="shared" si="62"/>
        <v>0.10222619891936031</v>
      </c>
      <c r="BN111" s="148">
        <f t="shared" si="62"/>
        <v>0.61516991968392809</v>
      </c>
      <c r="BO111" s="148">
        <f t="shared" si="62"/>
        <v>-0.36840091622262211</v>
      </c>
      <c r="BP111" s="148">
        <f t="shared" si="62"/>
        <v>-0.58734216488775026</v>
      </c>
      <c r="BQ111" s="148">
        <f t="shared" si="62"/>
        <v>0.98391331555674</v>
      </c>
      <c r="BR111" s="148">
        <f t="shared" si="62"/>
        <v>0.53037152278382005</v>
      </c>
      <c r="BS111" s="148">
        <f t="shared" si="62"/>
        <v>-0.56971426581818474</v>
      </c>
      <c r="BT111" s="148">
        <f t="shared" si="62"/>
        <v>-0.74322408058138845</v>
      </c>
      <c r="BU111" s="148">
        <f t="shared" ref="BU111:CN111" si="63">IF(BU$7&gt;0,(IF(ISNUMBER(BU23),BU23*BU$7,"")),"")</f>
        <v>-0.71403369383688886</v>
      </c>
      <c r="BV111" s="148">
        <f t="shared" si="63"/>
        <v>-0.19857593738636103</v>
      </c>
      <c r="BW111" s="148">
        <f t="shared" si="63"/>
        <v>-0.5421904380367556</v>
      </c>
      <c r="BX111" s="148">
        <f t="shared" si="63"/>
        <v>-0.75510270369524135</v>
      </c>
      <c r="BY111" s="148">
        <f t="shared" si="63"/>
        <v>1.0244292103033676</v>
      </c>
      <c r="BZ111" s="148">
        <f t="shared" si="63"/>
        <v>0.28260034864794398</v>
      </c>
      <c r="CA111" s="148">
        <f t="shared" si="63"/>
        <v>0.21603704761949211</v>
      </c>
      <c r="CB111" s="148">
        <f t="shared" si="63"/>
        <v>-0.6225414870681345</v>
      </c>
      <c r="CC111" s="148">
        <f t="shared" si="63"/>
        <v>-8.855804201652788E-2</v>
      </c>
      <c r="CD111" s="148">
        <f t="shared" si="63"/>
        <v>1.358574947191511</v>
      </c>
      <c r="CE111" s="148">
        <f t="shared" si="63"/>
        <v>-0.87202205070772798</v>
      </c>
      <c r="CF111" s="148">
        <f t="shared" si="63"/>
        <v>0.19596254304299787</v>
      </c>
      <c r="CG111" s="148">
        <f t="shared" si="63"/>
        <v>0.55828385587441964</v>
      </c>
      <c r="CH111" s="148">
        <f t="shared" si="63"/>
        <v>1.1459223039847972</v>
      </c>
      <c r="CI111" s="148">
        <f t="shared" si="63"/>
        <v>0.62285472805554032</v>
      </c>
      <c r="CJ111" s="148">
        <f t="shared" si="63"/>
        <v>0.94554905694488545</v>
      </c>
      <c r="CK111" s="148">
        <f t="shared" si="63"/>
        <v>1.0572659253303203</v>
      </c>
      <c r="CL111" s="148">
        <f t="shared" si="63"/>
        <v>0.53121271525973046</v>
      </c>
      <c r="CM111" s="148">
        <f t="shared" si="63"/>
        <v>-0.49701142193808334</v>
      </c>
      <c r="CN111" s="148">
        <f t="shared" si="63"/>
        <v>-0.42686974853903881</v>
      </c>
    </row>
    <row r="112" spans="1:92">
      <c r="A112" s="16" t="s">
        <v>182</v>
      </c>
      <c r="B112" s="148">
        <f t="shared" ref="B112:AG112" si="64">IF(B$7&gt;0,(IF(ISNUMBER(B24),B24*B$7,"")),"")</f>
        <v>0.44189397224185833</v>
      </c>
      <c r="C112" s="148">
        <f t="shared" si="64"/>
        <v>0.47649940323117673</v>
      </c>
      <c r="D112" s="148">
        <f t="shared" si="64"/>
        <v>0.53771630477046251</v>
      </c>
      <c r="E112" s="148">
        <f t="shared" si="64"/>
        <v>-0.33266683983926149</v>
      </c>
      <c r="F112" s="148">
        <f t="shared" si="64"/>
        <v>-0.18167839661632934</v>
      </c>
      <c r="G112" s="148">
        <f t="shared" si="64"/>
        <v>9.994737197338574E-2</v>
      </c>
      <c r="H112" s="148" t="str">
        <f t="shared" si="64"/>
        <v/>
      </c>
      <c r="I112" s="148">
        <f t="shared" si="64"/>
        <v>0.34323599064438426</v>
      </c>
      <c r="J112" s="148">
        <f t="shared" si="64"/>
        <v>0.94222061981097971</v>
      </c>
      <c r="K112" s="148" t="str">
        <f t="shared" si="64"/>
        <v/>
      </c>
      <c r="L112" s="148">
        <f t="shared" si="64"/>
        <v>0.24398403120091153</v>
      </c>
      <c r="M112" s="148">
        <f t="shared" si="64"/>
        <v>9.9716012050326E-2</v>
      </c>
      <c r="N112" s="148">
        <f t="shared" si="64"/>
        <v>-0.2551610687779563</v>
      </c>
      <c r="O112" s="148">
        <f t="shared" si="64"/>
        <v>0.4161708880380241</v>
      </c>
      <c r="P112" s="148">
        <f t="shared" si="64"/>
        <v>0.27470318693809426</v>
      </c>
      <c r="Q112" s="148">
        <f t="shared" si="64"/>
        <v>0.18520067856073549</v>
      </c>
      <c r="R112" s="148">
        <f t="shared" si="64"/>
        <v>1.0898372437447197</v>
      </c>
      <c r="S112" s="148">
        <f t="shared" si="64"/>
        <v>0.31516499167993689</v>
      </c>
      <c r="T112" s="148">
        <f t="shared" si="64"/>
        <v>0.85806921550924886</v>
      </c>
      <c r="U112" s="148">
        <f t="shared" si="64"/>
        <v>1.7181126687454005</v>
      </c>
      <c r="V112" s="148" t="str">
        <f t="shared" si="64"/>
        <v/>
      </c>
      <c r="W112" s="148">
        <f t="shared" si="64"/>
        <v>1.069267920489148</v>
      </c>
      <c r="X112" s="148">
        <f t="shared" si="64"/>
        <v>0.72932175394051801</v>
      </c>
      <c r="Y112" s="148">
        <f t="shared" si="64"/>
        <v>0.56218546508259803</v>
      </c>
      <c r="Z112" s="148">
        <f t="shared" si="64"/>
        <v>0.96426597998266195</v>
      </c>
      <c r="AA112" s="148">
        <f t="shared" si="64"/>
        <v>0.94136125122363756</v>
      </c>
      <c r="AB112" s="148">
        <f t="shared" si="64"/>
        <v>0.91429920087328675</v>
      </c>
      <c r="AC112" s="148">
        <f t="shared" si="64"/>
        <v>1.0339926069792902</v>
      </c>
      <c r="AD112" s="148">
        <f t="shared" si="64"/>
        <v>0.61165937228032918</v>
      </c>
      <c r="AE112" s="148">
        <f t="shared" si="64"/>
        <v>0.59592032906856773</v>
      </c>
      <c r="AF112" s="148">
        <f t="shared" si="64"/>
        <v>-1.1762267704623479E-2</v>
      </c>
      <c r="AG112" s="148">
        <f t="shared" si="64"/>
        <v>0.93144033471986565</v>
      </c>
      <c r="AH112" s="148">
        <f t="shared" ref="AH112:BC112" si="65">IF(AH$7&gt;0,(IF(ISNUMBER(AH24),AH24*AH$7,"")),"")</f>
        <v>1.0772342156349095</v>
      </c>
      <c r="AI112" s="148">
        <f t="shared" si="65"/>
        <v>0.63012895512620359</v>
      </c>
      <c r="AJ112" s="148">
        <f t="shared" si="65"/>
        <v>0.78943916133174841</v>
      </c>
      <c r="AK112" s="148">
        <f t="shared" si="65"/>
        <v>0.17546290051524033</v>
      </c>
      <c r="AL112" s="148">
        <f t="shared" si="65"/>
        <v>0.77765672711836131</v>
      </c>
      <c r="AM112" s="148" t="str">
        <f t="shared" si="65"/>
        <v/>
      </c>
      <c r="AN112" s="148">
        <f t="shared" si="65"/>
        <v>0.79227611158910827</v>
      </c>
      <c r="AO112" s="148" t="str">
        <f t="shared" si="65"/>
        <v/>
      </c>
      <c r="AP112" s="148">
        <f t="shared" si="65"/>
        <v>-0.48662368548902157</v>
      </c>
      <c r="AQ112" s="148" t="str">
        <f t="shared" si="65"/>
        <v/>
      </c>
      <c r="AR112" s="148">
        <f t="shared" si="65"/>
        <v>1.0887141042509714</v>
      </c>
      <c r="AS112" s="148">
        <f t="shared" si="65"/>
        <v>0.24024676684248866</v>
      </c>
      <c r="AT112" s="148">
        <f t="shared" si="65"/>
        <v>1.1813825789783845</v>
      </c>
      <c r="AU112" s="148">
        <f t="shared" si="65"/>
        <v>0.35229797546757918</v>
      </c>
      <c r="AV112" s="148">
        <f t="shared" si="65"/>
        <v>-1.2847103283403676</v>
      </c>
      <c r="AW112" s="148">
        <f t="shared" si="65"/>
        <v>0.68771992933143788</v>
      </c>
      <c r="AX112" s="148">
        <f t="shared" si="65"/>
        <v>1.0362574905961039</v>
      </c>
      <c r="AY112" s="148">
        <f t="shared" si="65"/>
        <v>-0.36837529045655565</v>
      </c>
      <c r="AZ112" s="148">
        <f t="shared" si="65"/>
        <v>-1.7996392986306571</v>
      </c>
      <c r="BA112" s="148">
        <f t="shared" si="65"/>
        <v>-1.479981704394258</v>
      </c>
      <c r="BB112" s="148">
        <f t="shared" si="65"/>
        <v>1.1372320373461355</v>
      </c>
      <c r="BC112" s="148">
        <f t="shared" si="65"/>
        <v>0.33465004924055713</v>
      </c>
      <c r="BD112" s="148">
        <f t="shared" ref="BD112:BT112" si="66">IF(BD$7&gt;0,(IF(ISNUMBER(BD24),BD24*BD$7,"")),"")</f>
        <v>1.7327235868929536E-2</v>
      </c>
      <c r="BE112" s="148">
        <f t="shared" si="66"/>
        <v>1.4413434504236664</v>
      </c>
      <c r="BF112" s="148">
        <f t="shared" si="66"/>
        <v>0.82841065636323341</v>
      </c>
      <c r="BG112" s="148">
        <f t="shared" si="66"/>
        <v>-0.12080620267216198</v>
      </c>
      <c r="BH112" s="148">
        <f t="shared" si="66"/>
        <v>0.27671238149130684</v>
      </c>
      <c r="BI112" s="148">
        <f t="shared" si="66"/>
        <v>0.74277166928694971</v>
      </c>
      <c r="BJ112" s="148">
        <f t="shared" si="66"/>
        <v>0.18055675777518584</v>
      </c>
      <c r="BK112" s="148">
        <f t="shared" si="66"/>
        <v>-2.9726442724659963E-2</v>
      </c>
      <c r="BL112" s="148">
        <f t="shared" si="66"/>
        <v>-0.6122684704294179</v>
      </c>
      <c r="BM112" s="148">
        <f t="shared" si="66"/>
        <v>0.67701717050920585</v>
      </c>
      <c r="BN112" s="148">
        <f t="shared" si="66"/>
        <v>0.61516991968392809</v>
      </c>
      <c r="BO112" s="148">
        <f t="shared" si="66"/>
        <v>0.37761093912818772</v>
      </c>
      <c r="BP112" s="148">
        <f t="shared" si="66"/>
        <v>1.0876706757180561</v>
      </c>
      <c r="BQ112" s="148">
        <f t="shared" si="66"/>
        <v>0.98391331555674</v>
      </c>
      <c r="BR112" s="148">
        <f t="shared" si="66"/>
        <v>1.4850402637946962</v>
      </c>
      <c r="BS112" s="148">
        <f t="shared" si="66"/>
        <v>1.1505993995935886</v>
      </c>
      <c r="BT112" s="148">
        <f t="shared" si="66"/>
        <v>0.27870903021802063</v>
      </c>
      <c r="BU112" s="148">
        <f t="shared" ref="BU112:CN112" si="67">IF(BU$7&gt;0,(IF(ISNUMBER(BU24),BU24*BU$7,"")),"")</f>
        <v>-0.71403369383688886</v>
      </c>
      <c r="BV112" s="148">
        <f t="shared" si="67"/>
        <v>-0.3743060524197665</v>
      </c>
      <c r="BW112" s="148">
        <f t="shared" si="67"/>
        <v>-0.5421904380367556</v>
      </c>
      <c r="BX112" s="148">
        <f t="shared" si="67"/>
        <v>0.99242069628517449</v>
      </c>
      <c r="BY112" s="148">
        <f t="shared" si="67"/>
        <v>-4.3966918897140113E-2</v>
      </c>
      <c r="BZ112" s="148">
        <f t="shared" si="67"/>
        <v>1.1630091271280774</v>
      </c>
      <c r="CA112" s="148">
        <f t="shared" si="67"/>
        <v>-0.4839229866676622</v>
      </c>
      <c r="CB112" s="148">
        <f t="shared" si="67"/>
        <v>-0.6225414870681345</v>
      </c>
      <c r="CC112" s="148">
        <f t="shared" si="67"/>
        <v>-8.855804201652788E-2</v>
      </c>
      <c r="CD112" s="148">
        <f t="shared" si="67"/>
        <v>1.358574947191511</v>
      </c>
      <c r="CE112" s="148">
        <f t="shared" si="67"/>
        <v>1.6713755971898119</v>
      </c>
      <c r="CF112" s="148">
        <f t="shared" si="67"/>
        <v>1.2311559769440521</v>
      </c>
      <c r="CG112" s="148">
        <f t="shared" si="67"/>
        <v>-4.4662708469953495E-2</v>
      </c>
      <c r="CH112" s="148">
        <f t="shared" si="67"/>
        <v>0.16887276058723319</v>
      </c>
      <c r="CI112" s="148">
        <f t="shared" si="67"/>
        <v>0.62285472805554032</v>
      </c>
      <c r="CJ112" s="148">
        <f t="shared" si="67"/>
        <v>0.94554905694488545</v>
      </c>
      <c r="CK112" s="148">
        <f t="shared" si="67"/>
        <v>-0.1266770233114668</v>
      </c>
      <c r="CL112" s="148">
        <f t="shared" si="67"/>
        <v>1.4666090182170821</v>
      </c>
      <c r="CM112" s="148">
        <f t="shared" si="67"/>
        <v>-0.49701142193808334</v>
      </c>
      <c r="CN112" s="148">
        <f t="shared" si="67"/>
        <v>1.3991841757668495</v>
      </c>
    </row>
    <row r="113" spans="1:92">
      <c r="A113" s="16" t="s">
        <v>183</v>
      </c>
      <c r="B113" s="148" t="str">
        <f t="shared" ref="B113:AG113" si="68">IF(B$7&gt;0,(IF(ISNUMBER(B25),B25*B$7,"")),"")</f>
        <v/>
      </c>
      <c r="C113" s="148">
        <f t="shared" si="68"/>
        <v>1.6496917757303844</v>
      </c>
      <c r="D113" s="148">
        <f t="shared" si="68"/>
        <v>1.4254774711514959</v>
      </c>
      <c r="E113" s="148">
        <f t="shared" si="68"/>
        <v>2.0113027555022795</v>
      </c>
      <c r="F113" s="148">
        <f t="shared" si="68"/>
        <v>0.44463802486047216</v>
      </c>
      <c r="G113" s="148">
        <f t="shared" si="68"/>
        <v>2.3521862005880174</v>
      </c>
      <c r="H113" s="148">
        <f t="shared" si="68"/>
        <v>0.65146644875783721</v>
      </c>
      <c r="I113" s="148">
        <f t="shared" si="68"/>
        <v>0.34323599064438426</v>
      </c>
      <c r="J113" s="148">
        <f t="shared" si="68"/>
        <v>0.94222061981097971</v>
      </c>
      <c r="K113" s="148" t="str">
        <f t="shared" si="68"/>
        <v/>
      </c>
      <c r="L113" s="148">
        <f t="shared" si="68"/>
        <v>1.9020447882581484</v>
      </c>
      <c r="M113" s="148">
        <f t="shared" si="68"/>
        <v>1.4395300294974889</v>
      </c>
      <c r="N113" s="148">
        <f t="shared" si="68"/>
        <v>1.4281650035844886</v>
      </c>
      <c r="O113" s="148">
        <f t="shared" si="68"/>
        <v>0.43119384893730595</v>
      </c>
      <c r="P113" s="148">
        <f t="shared" si="68"/>
        <v>0.27285034004562758</v>
      </c>
      <c r="Q113" s="148">
        <f t="shared" si="68"/>
        <v>0.20333810868729429</v>
      </c>
      <c r="R113" s="148">
        <f t="shared" si="68"/>
        <v>1.1700888953295585</v>
      </c>
      <c r="S113" s="148">
        <f t="shared" si="68"/>
        <v>0.31516499167993689</v>
      </c>
      <c r="T113" s="148">
        <f t="shared" si="68"/>
        <v>-1.0725865193865659E-2</v>
      </c>
      <c r="U113" s="148">
        <f t="shared" si="68"/>
        <v>1.7181126687454005</v>
      </c>
      <c r="V113" s="148" t="str">
        <f t="shared" si="68"/>
        <v/>
      </c>
      <c r="W113" s="148">
        <f t="shared" si="68"/>
        <v>1.784289247914711</v>
      </c>
      <c r="X113" s="148" t="str">
        <f t="shared" si="68"/>
        <v/>
      </c>
      <c r="Y113" s="148">
        <f t="shared" si="68"/>
        <v>0.71913040595231914</v>
      </c>
      <c r="Z113" s="148">
        <f t="shared" si="68"/>
        <v>0.96426597998266195</v>
      </c>
      <c r="AA113" s="148">
        <f t="shared" si="68"/>
        <v>0.94136125122363756</v>
      </c>
      <c r="AB113" s="148">
        <f t="shared" si="68"/>
        <v>0.91429920087328675</v>
      </c>
      <c r="AC113" s="148">
        <f t="shared" si="68"/>
        <v>1.0339926069792902</v>
      </c>
      <c r="AD113" s="148">
        <f t="shared" si="68"/>
        <v>0.61165937228032918</v>
      </c>
      <c r="AE113" s="148">
        <f t="shared" si="68"/>
        <v>0.69204753751043602</v>
      </c>
      <c r="AF113" s="148">
        <f t="shared" si="68"/>
        <v>0.75869582038466243</v>
      </c>
      <c r="AG113" s="148">
        <f t="shared" si="68"/>
        <v>0.93144033471986565</v>
      </c>
      <c r="AH113" s="148">
        <f t="shared" ref="AH113:BC113" si="69">IF(AH$7&gt;0,(IF(ISNUMBER(AH25),AH25*AH$7,"")),"")</f>
        <v>1.0772342156349095</v>
      </c>
      <c r="AI113" s="148">
        <f t="shared" si="69"/>
        <v>1.7923998414816666</v>
      </c>
      <c r="AJ113" s="148">
        <f t="shared" si="69"/>
        <v>-0.15092219260754028</v>
      </c>
      <c r="AK113" s="148">
        <f t="shared" si="69"/>
        <v>0.17546290051524033</v>
      </c>
      <c r="AL113" s="148">
        <f t="shared" si="69"/>
        <v>0.77765672711836131</v>
      </c>
      <c r="AM113" s="148" t="str">
        <f t="shared" si="69"/>
        <v/>
      </c>
      <c r="AN113" s="148">
        <f t="shared" si="69"/>
        <v>1.1783853558445598</v>
      </c>
      <c r="AO113" s="148" t="str">
        <f t="shared" si="69"/>
        <v/>
      </c>
      <c r="AP113" s="148">
        <f t="shared" si="69"/>
        <v>-0.55225001477143698</v>
      </c>
      <c r="AQ113" s="148" t="str">
        <f t="shared" si="69"/>
        <v/>
      </c>
      <c r="AR113" s="148">
        <f t="shared" si="69"/>
        <v>1.0887141042509714</v>
      </c>
      <c r="AS113" s="148">
        <f t="shared" si="69"/>
        <v>1.1247916811261969</v>
      </c>
      <c r="AT113" s="148">
        <f t="shared" si="69"/>
        <v>1.1813825789783845</v>
      </c>
      <c r="AU113" s="148">
        <f t="shared" si="69"/>
        <v>0.35229797546757918</v>
      </c>
      <c r="AV113" s="148">
        <f t="shared" si="69"/>
        <v>0.17273416179366285</v>
      </c>
      <c r="AW113" s="148">
        <f t="shared" si="69"/>
        <v>6.1817521737657331E-2</v>
      </c>
      <c r="AX113" s="148">
        <f t="shared" si="69"/>
        <v>1.0362574905961039</v>
      </c>
      <c r="AY113" s="148">
        <f t="shared" si="69"/>
        <v>1.1235446358924945</v>
      </c>
      <c r="AZ113" s="148">
        <f t="shared" si="69"/>
        <v>1.5982810554272266</v>
      </c>
      <c r="BA113" s="148">
        <f t="shared" si="69"/>
        <v>1.5169812470041146</v>
      </c>
      <c r="BB113" s="148">
        <f t="shared" si="69"/>
        <v>1.1372320373461355</v>
      </c>
      <c r="BC113" s="148">
        <f t="shared" si="69"/>
        <v>1.7115373907965763</v>
      </c>
      <c r="BD113" s="148">
        <f t="shared" ref="BD113:BT113" si="70">IF(BD$7&gt;0,(IF(ISNUMBER(BD25),BD25*BD$7,"")),"")</f>
        <v>1.7327235868929536E-2</v>
      </c>
      <c r="BE113" s="148">
        <f t="shared" si="70"/>
        <v>0.52446790473531313</v>
      </c>
      <c r="BF113" s="148">
        <f t="shared" si="70"/>
        <v>1.4346523036562555</v>
      </c>
      <c r="BG113" s="148">
        <f t="shared" si="70"/>
        <v>1.4162235328695263</v>
      </c>
      <c r="BH113" s="148">
        <f t="shared" si="70"/>
        <v>1.1553727075446631</v>
      </c>
      <c r="BI113" s="148">
        <f t="shared" si="70"/>
        <v>0.74277166928694971</v>
      </c>
      <c r="BJ113" s="148">
        <f t="shared" si="70"/>
        <v>1.1777224882154171</v>
      </c>
      <c r="BK113" s="148">
        <f t="shared" si="70"/>
        <v>1.0377313917217359</v>
      </c>
      <c r="BL113" s="148">
        <f t="shared" si="70"/>
        <v>1.1966219650033918</v>
      </c>
      <c r="BM113" s="148">
        <f t="shared" si="70"/>
        <v>1.5017172601815931</v>
      </c>
      <c r="BN113" s="148">
        <f t="shared" si="70"/>
        <v>-7.2123369893977787E-2</v>
      </c>
      <c r="BO113" s="148">
        <f t="shared" si="70"/>
        <v>0.37761093912818772</v>
      </c>
      <c r="BP113" s="148">
        <f t="shared" si="70"/>
        <v>1.0876706757180561</v>
      </c>
      <c r="BQ113" s="148">
        <f t="shared" si="70"/>
        <v>-0.54284872582440824</v>
      </c>
      <c r="BR113" s="148">
        <f t="shared" si="70"/>
        <v>-0.10607430455676391</v>
      </c>
      <c r="BS113" s="148">
        <f t="shared" si="70"/>
        <v>0.72052098324064517</v>
      </c>
      <c r="BT113" s="148">
        <f t="shared" si="70"/>
        <v>1.8116086964171343</v>
      </c>
      <c r="BU113" s="148">
        <f t="shared" ref="BU113:CN113" si="71">IF(BU$7&gt;0,(IF(ISNUMBER(BU25),BU25*BU$7,"")),"")</f>
        <v>2.4825124936887182</v>
      </c>
      <c r="BV113" s="148">
        <f t="shared" si="71"/>
        <v>0.59254366793512914</v>
      </c>
      <c r="BW113" s="148">
        <f t="shared" si="71"/>
        <v>0.74949854669786775</v>
      </c>
      <c r="BX113" s="148">
        <f t="shared" si="71"/>
        <v>0.99242069628517449</v>
      </c>
      <c r="BY113" s="148">
        <f t="shared" si="71"/>
        <v>1.0244292103033676</v>
      </c>
      <c r="BZ113" s="148">
        <f t="shared" si="71"/>
        <v>1.1630091271280774</v>
      </c>
      <c r="CA113" s="148">
        <f t="shared" si="71"/>
        <v>1.2659770990502237</v>
      </c>
      <c r="CB113" s="148">
        <f t="shared" si="71"/>
        <v>1.3319492281457763</v>
      </c>
      <c r="CC113" s="148">
        <f t="shared" si="71"/>
        <v>1.4708335674049393</v>
      </c>
      <c r="CD113" s="148">
        <f t="shared" si="71"/>
        <v>1.358574947191511</v>
      </c>
      <c r="CE113" s="148">
        <f t="shared" si="71"/>
        <v>1.162696067610304</v>
      </c>
      <c r="CF113" s="148">
        <f t="shared" si="71"/>
        <v>1.2311559769440521</v>
      </c>
      <c r="CG113" s="148">
        <f t="shared" si="71"/>
        <v>0.55828385587441964</v>
      </c>
      <c r="CH113" s="148">
        <f t="shared" si="71"/>
        <v>0.16887276058723319</v>
      </c>
      <c r="CI113" s="148">
        <f t="shared" si="71"/>
        <v>0.62285472805554032</v>
      </c>
      <c r="CJ113" s="148">
        <f t="shared" si="71"/>
        <v>3.0137021735295283E-2</v>
      </c>
      <c r="CK113" s="148">
        <f t="shared" si="71"/>
        <v>1.0572659253303203</v>
      </c>
      <c r="CL113" s="148">
        <f t="shared" si="71"/>
        <v>1.4666090182170821</v>
      </c>
      <c r="CM113" s="148">
        <f t="shared" si="71"/>
        <v>-0.49701142193808334</v>
      </c>
      <c r="CN113" s="148">
        <f t="shared" si="71"/>
        <v>1.3991841757668495</v>
      </c>
    </row>
    <row r="114" spans="1:92">
      <c r="A114" s="16" t="s">
        <v>37</v>
      </c>
      <c r="B114" s="148">
        <f t="shared" ref="B114:AG114" si="72">IF(B$7&gt;0,(IF(ISNUMBER(B26),B26*B$7,"")),"")</f>
        <v>-2.7659417360107564E-2</v>
      </c>
      <c r="C114" s="148">
        <f t="shared" si="72"/>
        <v>-0.51201169539589109</v>
      </c>
      <c r="D114" s="148">
        <f t="shared" si="72"/>
        <v>-0.27575320017644683</v>
      </c>
      <c r="E114" s="148">
        <f t="shared" si="72"/>
        <v>-0.46288737291379151</v>
      </c>
      <c r="F114" s="148">
        <f t="shared" si="72"/>
        <v>-0.52019326109172315</v>
      </c>
      <c r="G114" s="148">
        <f t="shared" si="72"/>
        <v>-0.55945651681931907</v>
      </c>
      <c r="H114" s="148">
        <f t="shared" si="72"/>
        <v>0.38463550480244163</v>
      </c>
      <c r="I114" s="148">
        <f t="shared" si="72"/>
        <v>0.34323599064438426</v>
      </c>
      <c r="J114" s="148">
        <f t="shared" si="72"/>
        <v>0.10660160297131521</v>
      </c>
      <c r="K114" s="148" t="str">
        <f t="shared" si="72"/>
        <v/>
      </c>
      <c r="L114" s="148">
        <f t="shared" si="72"/>
        <v>-0.61333173027185095</v>
      </c>
      <c r="M114" s="148">
        <f t="shared" si="72"/>
        <v>-1.6088481799046109E-2</v>
      </c>
      <c r="N114" s="148">
        <f t="shared" si="72"/>
        <v>-0.80925088745051243</v>
      </c>
      <c r="O114" s="148">
        <f t="shared" si="72"/>
        <v>0.33189218182610469</v>
      </c>
      <c r="P114" s="148">
        <f t="shared" si="72"/>
        <v>0.18080028052474889</v>
      </c>
      <c r="Q114" s="148">
        <f t="shared" si="72"/>
        <v>0.16722482910345562</v>
      </c>
      <c r="R114" s="148">
        <f t="shared" si="72"/>
        <v>-0.75595074270656593</v>
      </c>
      <c r="S114" s="148">
        <f t="shared" si="72"/>
        <v>0.31516499167993689</v>
      </c>
      <c r="T114" s="148">
        <f t="shared" si="72"/>
        <v>-1.0725865193865659E-2</v>
      </c>
      <c r="U114" s="148">
        <f t="shared" si="72"/>
        <v>1.7181126687454005</v>
      </c>
      <c r="V114" s="148">
        <f t="shared" si="72"/>
        <v>0.53112329374610623</v>
      </c>
      <c r="W114" s="148">
        <f t="shared" si="72"/>
        <v>-0.92352375206128656</v>
      </c>
      <c r="X114" s="148" t="str">
        <f t="shared" si="72"/>
        <v/>
      </c>
      <c r="Y114" s="148" t="str">
        <f t="shared" si="72"/>
        <v/>
      </c>
      <c r="Z114" s="148">
        <f t="shared" si="72"/>
        <v>-0.32887217198084173</v>
      </c>
      <c r="AA114" s="148">
        <f t="shared" si="72"/>
        <v>-0.4105937372358418</v>
      </c>
      <c r="AB114" s="148">
        <f t="shared" si="72"/>
        <v>-0.65473120740502333</v>
      </c>
      <c r="AC114" s="148">
        <f t="shared" si="72"/>
        <v>-1.7859872302369555</v>
      </c>
      <c r="AD114" s="148">
        <f t="shared" si="72"/>
        <v>0.61165937228032918</v>
      </c>
      <c r="AE114" s="148">
        <f t="shared" si="72"/>
        <v>-0.166875512677262</v>
      </c>
      <c r="AF114" s="148">
        <f t="shared" si="72"/>
        <v>-0.85693144312377922</v>
      </c>
      <c r="AG114" s="148">
        <f t="shared" si="72"/>
        <v>-7.4515226777589372E-2</v>
      </c>
      <c r="AH114" s="148">
        <f t="shared" ref="AH114:BC114" si="73">IF(AH$7&gt;0,(IF(ISNUMBER(AH26),AH26*AH$7,"")),"")</f>
        <v>-7.0870672081244104E-2</v>
      </c>
      <c r="AI114" s="148">
        <f t="shared" si="73"/>
        <v>-0.24419193686191462</v>
      </c>
      <c r="AJ114" s="148">
        <f t="shared" si="73"/>
        <v>-0.77782976190039943</v>
      </c>
      <c r="AK114" s="148">
        <f t="shared" si="73"/>
        <v>0.17546290051524033</v>
      </c>
      <c r="AL114" s="148">
        <f t="shared" si="73"/>
        <v>8.1632474117397089E-2</v>
      </c>
      <c r="AM114" s="148" t="str">
        <f t="shared" si="73"/>
        <v/>
      </c>
      <c r="AN114" s="148">
        <f t="shared" si="73"/>
        <v>0.4061668673336567</v>
      </c>
      <c r="AO114" s="148" t="str">
        <f t="shared" si="73"/>
        <v/>
      </c>
      <c r="AP114" s="148">
        <f t="shared" si="73"/>
        <v>6.9358187700025067E-2</v>
      </c>
      <c r="AQ114" s="148">
        <f t="shared" si="73"/>
        <v>-0.47503986203637866</v>
      </c>
      <c r="AR114" s="148">
        <f t="shared" si="73"/>
        <v>-1.0181148961254816</v>
      </c>
      <c r="AS114" s="148">
        <f t="shared" si="73"/>
        <v>-0.34944984267998347</v>
      </c>
      <c r="AT114" s="148">
        <f t="shared" si="73"/>
        <v>-0.97940426708853168</v>
      </c>
      <c r="AU114" s="148">
        <f t="shared" si="73"/>
        <v>1.0237364698881417</v>
      </c>
      <c r="AV114" s="148">
        <f t="shared" si="73"/>
        <v>0.75571195784727496</v>
      </c>
      <c r="AW114" s="148">
        <f t="shared" si="73"/>
        <v>6.1817521737657331E-2</v>
      </c>
      <c r="AX114" s="148">
        <f t="shared" si="73"/>
        <v>0.1001587165631921</v>
      </c>
      <c r="AY114" s="148">
        <f t="shared" si="73"/>
        <v>0.22839268008306443</v>
      </c>
      <c r="AZ114" s="148">
        <f t="shared" si="73"/>
        <v>-0.7802631924132919</v>
      </c>
      <c r="BA114" s="148">
        <f t="shared" si="73"/>
        <v>-0.58089281897474621</v>
      </c>
      <c r="BB114" s="148">
        <f t="shared" si="73"/>
        <v>-1.101693536179069</v>
      </c>
      <c r="BC114" s="148">
        <f t="shared" si="73"/>
        <v>-0.47163533094990495</v>
      </c>
      <c r="BD114" s="148">
        <f t="shared" ref="BD114:BT114" si="74">IF(BD$7&gt;0,(IF(ISNUMBER(BD26),BD26*BD$7,"")),"")</f>
        <v>-0.68442581682271353</v>
      </c>
      <c r="BE114" s="148">
        <f t="shared" si="74"/>
        <v>1.4413434504236664</v>
      </c>
      <c r="BF114" s="148">
        <f t="shared" si="74"/>
        <v>-0.51426282235638088</v>
      </c>
      <c r="BG114" s="148">
        <f t="shared" si="74"/>
        <v>-2.9275846246311033E-5</v>
      </c>
      <c r="BH114" s="148">
        <f t="shared" si="74"/>
        <v>0.21496507197469339</v>
      </c>
      <c r="BI114" s="148">
        <f t="shared" si="74"/>
        <v>0.74277166928694971</v>
      </c>
      <c r="BJ114" s="148">
        <f t="shared" si="74"/>
        <v>0.18055675777518584</v>
      </c>
      <c r="BK114" s="148">
        <f t="shared" si="74"/>
        <v>-0.4287438747675098</v>
      </c>
      <c r="BL114" s="148">
        <f t="shared" si="74"/>
        <v>-0.6122684704294179</v>
      </c>
      <c r="BM114" s="148">
        <f t="shared" si="74"/>
        <v>-0.62251024352001061</v>
      </c>
      <c r="BN114" s="148">
        <f t="shared" si="74"/>
        <v>0.61516991968392809</v>
      </c>
      <c r="BO114" s="148">
        <f t="shared" si="74"/>
        <v>-0.36840091622262211</v>
      </c>
      <c r="BP114" s="148">
        <f t="shared" si="74"/>
        <v>-0.58734216488775026</v>
      </c>
      <c r="BQ114" s="148">
        <f t="shared" si="74"/>
        <v>0.98391331555674</v>
      </c>
      <c r="BR114" s="148">
        <f t="shared" si="74"/>
        <v>-0.10607430455676391</v>
      </c>
      <c r="BS114" s="148">
        <f t="shared" si="74"/>
        <v>0.29044256688770187</v>
      </c>
      <c r="BT114" s="148">
        <f t="shared" si="74"/>
        <v>-0.74322408058138845</v>
      </c>
      <c r="BU114" s="148">
        <f t="shared" ref="BU114:CN114" si="75">IF(BU$7&gt;0,(IF(ISNUMBER(BU26),BU26*BU$7,"")),"")</f>
        <v>-0.71403369383688886</v>
      </c>
      <c r="BV114" s="148">
        <f t="shared" si="75"/>
        <v>-0.46250519760763531</v>
      </c>
      <c r="BW114" s="148">
        <f t="shared" si="75"/>
        <v>-0.28385264108983072</v>
      </c>
      <c r="BX114" s="148">
        <f t="shared" si="75"/>
        <v>-0.75510270369524135</v>
      </c>
      <c r="BY114" s="148">
        <f t="shared" si="75"/>
        <v>-0.75623100503081186</v>
      </c>
      <c r="BZ114" s="148">
        <f t="shared" si="75"/>
        <v>-0.89127802265890044</v>
      </c>
      <c r="CA114" s="148">
        <f t="shared" si="75"/>
        <v>-0.4839229866676622</v>
      </c>
      <c r="CB114" s="148">
        <f t="shared" si="75"/>
        <v>0.15925479901742978</v>
      </c>
      <c r="CC114" s="148">
        <f t="shared" si="75"/>
        <v>-1.6479496514379952</v>
      </c>
      <c r="CD114" s="148">
        <f t="shared" si="75"/>
        <v>-0.44543440891524955</v>
      </c>
      <c r="CE114" s="148">
        <f t="shared" si="75"/>
        <v>-0.87202205070772798</v>
      </c>
      <c r="CF114" s="148">
        <f t="shared" si="75"/>
        <v>-0.49416641289103824</v>
      </c>
      <c r="CG114" s="148">
        <f t="shared" si="75"/>
        <v>-1.5520291193308862</v>
      </c>
      <c r="CH114" s="148">
        <f t="shared" si="75"/>
        <v>0.16887276058723319</v>
      </c>
      <c r="CI114" s="148">
        <f t="shared" si="75"/>
        <v>4.9545262458963402E-2</v>
      </c>
      <c r="CJ114" s="148">
        <f t="shared" si="75"/>
        <v>0.94554905694488545</v>
      </c>
      <c r="CK114" s="148">
        <f t="shared" si="75"/>
        <v>-0.91597232240599158</v>
      </c>
      <c r="CL114" s="148">
        <f t="shared" si="75"/>
        <v>1.4666090182170821</v>
      </c>
      <c r="CM114" s="148">
        <f t="shared" si="75"/>
        <v>6.5780923491805171E-2</v>
      </c>
      <c r="CN114" s="148">
        <f t="shared" si="75"/>
        <v>-0.42686974853903881</v>
      </c>
    </row>
    <row r="115" spans="1:92">
      <c r="A115" s="16" t="s">
        <v>10</v>
      </c>
      <c r="B115" s="148">
        <f t="shared" ref="B115:AG115" si="76">IF(B$7&gt;0,(IF(ISNUMBER(B27),B27*B$7,"")),"")</f>
        <v>0.45134172655980614</v>
      </c>
      <c r="C115" s="148">
        <f t="shared" si="76"/>
        <v>-0.93490423251572563</v>
      </c>
      <c r="D115" s="148">
        <f t="shared" si="76"/>
        <v>-0.62446365445399887</v>
      </c>
      <c r="E115" s="148">
        <f t="shared" si="76"/>
        <v>-0.5597714495212418</v>
      </c>
      <c r="F115" s="148">
        <f t="shared" si="76"/>
        <v>-0.41821371784618117</v>
      </c>
      <c r="G115" s="148">
        <f t="shared" si="76"/>
        <v>-0.58394334438986117</v>
      </c>
      <c r="H115" s="148">
        <f t="shared" si="76"/>
        <v>0.63778281060627828</v>
      </c>
      <c r="I115" s="148">
        <f t="shared" si="76"/>
        <v>0.34323599064438426</v>
      </c>
      <c r="J115" s="148">
        <f t="shared" si="76"/>
        <v>-0.45047774158846116</v>
      </c>
      <c r="K115" s="148" t="str">
        <f t="shared" si="76"/>
        <v/>
      </c>
      <c r="L115" s="148">
        <f t="shared" si="76"/>
        <v>-0.82040672416826721</v>
      </c>
      <c r="M115" s="148">
        <f t="shared" si="76"/>
        <v>-0.37864938659328168</v>
      </c>
      <c r="N115" s="148">
        <f t="shared" si="76"/>
        <v>-0.76262552268707795</v>
      </c>
      <c r="O115" s="148">
        <f t="shared" si="76"/>
        <v>0.37506185425265631</v>
      </c>
      <c r="P115" s="148">
        <f t="shared" si="76"/>
        <v>0.22916826980131089</v>
      </c>
      <c r="Q115" s="148">
        <f t="shared" si="76"/>
        <v>0.14806237160615868</v>
      </c>
      <c r="R115" s="148">
        <f t="shared" si="76"/>
        <v>-1.1572090006307585</v>
      </c>
      <c r="S115" s="148">
        <f t="shared" si="76"/>
        <v>0.31516499167993689</v>
      </c>
      <c r="T115" s="148">
        <f t="shared" si="76"/>
        <v>-1.3139184862485376</v>
      </c>
      <c r="U115" s="148">
        <f t="shared" si="76"/>
        <v>-0.93774851767401624</v>
      </c>
      <c r="V115" s="148">
        <f t="shared" si="76"/>
        <v>-0.52031856688696665</v>
      </c>
      <c r="W115" s="148">
        <f t="shared" si="76"/>
        <v>-0.43860360028149392</v>
      </c>
      <c r="X115" s="148">
        <f t="shared" si="76"/>
        <v>-0.35454733961991092</v>
      </c>
      <c r="Y115" s="148">
        <f t="shared" si="76"/>
        <v>-0.78703475239419463</v>
      </c>
      <c r="Z115" s="148">
        <f t="shared" si="76"/>
        <v>0.96426597998266195</v>
      </c>
      <c r="AA115" s="148">
        <f t="shared" si="76"/>
        <v>0.94136125122363756</v>
      </c>
      <c r="AB115" s="148">
        <f t="shared" si="76"/>
        <v>-2.2237616156833333</v>
      </c>
      <c r="AC115" s="148">
        <f t="shared" si="76"/>
        <v>-0.93999327907208174</v>
      </c>
      <c r="AD115" s="148">
        <f t="shared" si="76"/>
        <v>-1.5613410292418928</v>
      </c>
      <c r="AE115" s="148">
        <f t="shared" si="76"/>
        <v>-0.60147004404713311</v>
      </c>
      <c r="AF115" s="148">
        <f t="shared" si="76"/>
        <v>-0.12849834165754556</v>
      </c>
      <c r="AG115" s="148">
        <f t="shared" si="76"/>
        <v>-1.5834485690237718</v>
      </c>
      <c r="AH115" s="148">
        <f t="shared" ref="AH115:BC115" si="77">IF(AH$7&gt;0,(IF(ISNUMBER(AH27),AH27*AH$7,"")),"")</f>
        <v>-1.2189755597973977</v>
      </c>
      <c r="AI115" s="148">
        <f t="shared" si="77"/>
        <v>-0.24419193686191462</v>
      </c>
      <c r="AJ115" s="148">
        <f t="shared" si="77"/>
        <v>0.78943916133174841</v>
      </c>
      <c r="AK115" s="148">
        <f t="shared" si="77"/>
        <v>-0.4562035413396251</v>
      </c>
      <c r="AL115" s="148">
        <f t="shared" si="77"/>
        <v>-1.6584281583850133</v>
      </c>
      <c r="AM115" s="148" t="str">
        <f t="shared" si="77"/>
        <v/>
      </c>
      <c r="AN115" s="148">
        <f t="shared" si="77"/>
        <v>0</v>
      </c>
      <c r="AO115" s="148" t="str">
        <f t="shared" si="77"/>
        <v/>
      </c>
      <c r="AP115" s="148">
        <f t="shared" si="77"/>
        <v>-0.56229617614370675</v>
      </c>
      <c r="AQ115" s="148">
        <f t="shared" si="77"/>
        <v>0.13754651576001262</v>
      </c>
      <c r="AR115" s="148">
        <f t="shared" si="77"/>
        <v>-0.4161637531607808</v>
      </c>
      <c r="AS115" s="148">
        <f t="shared" si="77"/>
        <v>-1.8236913664861638</v>
      </c>
      <c r="AT115" s="148">
        <f t="shared" si="77"/>
        <v>-0.36203659678369843</v>
      </c>
      <c r="AU115" s="148">
        <f t="shared" si="77"/>
        <v>-1.3262982605838272</v>
      </c>
      <c r="AV115" s="148">
        <f t="shared" si="77"/>
        <v>0.17273416179366285</v>
      </c>
      <c r="AW115" s="148">
        <f t="shared" si="77"/>
        <v>-1.5029384972467941</v>
      </c>
      <c r="AX115" s="148">
        <f t="shared" si="77"/>
        <v>-2.0840717561802689</v>
      </c>
      <c r="AY115" s="148">
        <f t="shared" si="77"/>
        <v>-0.36837529045655565</v>
      </c>
      <c r="AZ115" s="148">
        <f t="shared" si="77"/>
        <v>-0.7802631924132919</v>
      </c>
      <c r="BA115" s="148">
        <f t="shared" si="77"/>
        <v>-0.58089281897474621</v>
      </c>
      <c r="BB115" s="148">
        <f t="shared" si="77"/>
        <v>1.1372320373461355</v>
      </c>
      <c r="BC115" s="148" t="str">
        <f t="shared" si="77"/>
        <v/>
      </c>
      <c r="BD115" s="148">
        <f t="shared" ref="BD115:BT115" si="78">IF(BD$7&gt;0,(IF(ISNUMBER(BD27),BD27*BD$7,"")),"")</f>
        <v>-1.3861788695143566</v>
      </c>
      <c r="BE115" s="148">
        <f t="shared" si="78"/>
        <v>-0.69803282284915802</v>
      </c>
      <c r="BF115" s="148">
        <f t="shared" si="78"/>
        <v>-0.21331457423527597</v>
      </c>
      <c r="BG115" s="148" t="str">
        <f t="shared" si="78"/>
        <v/>
      </c>
      <c r="BH115" s="148">
        <f t="shared" si="78"/>
        <v>-0.74533766212785602</v>
      </c>
      <c r="BI115" s="148">
        <f t="shared" si="78"/>
        <v>-0.56515235706615696</v>
      </c>
      <c r="BJ115" s="148">
        <f t="shared" si="78"/>
        <v>0.18055675777518584</v>
      </c>
      <c r="BK115" s="148">
        <f t="shared" si="78"/>
        <v>-0.93560055747977888</v>
      </c>
      <c r="BL115" s="148">
        <f t="shared" si="78"/>
        <v>-0.6122684704294179</v>
      </c>
      <c r="BM115" s="148">
        <f t="shared" si="78"/>
        <v>-0.9807133127716533</v>
      </c>
      <c r="BN115" s="148">
        <f t="shared" si="78"/>
        <v>-1.1030633042608364</v>
      </c>
      <c r="BO115" s="148">
        <f t="shared" si="78"/>
        <v>-2.2334305545996469</v>
      </c>
      <c r="BP115" s="148">
        <f t="shared" si="78"/>
        <v>0</v>
      </c>
      <c r="BQ115" s="148">
        <f t="shared" si="78"/>
        <v>-2.0696107672055564</v>
      </c>
      <c r="BR115" s="148">
        <f t="shared" si="78"/>
        <v>-1.6971888729082238</v>
      </c>
      <c r="BS115" s="148">
        <f t="shared" si="78"/>
        <v>0</v>
      </c>
      <c r="BT115" s="148">
        <f t="shared" si="78"/>
        <v>0</v>
      </c>
      <c r="BU115" s="148">
        <f t="shared" ref="BU115:CN115" si="79">IF(BU$7&gt;0,(IF(ISNUMBER(BU27),BU27*BU$7,"")),"")</f>
        <v>0</v>
      </c>
      <c r="BV115" s="148">
        <f t="shared" si="79"/>
        <v>1.0322030431898088</v>
      </c>
      <c r="BW115" s="148">
        <f t="shared" si="79"/>
        <v>-0.80052823498368053</v>
      </c>
      <c r="BX115" s="148">
        <f t="shared" si="79"/>
        <v>-5.6093343703075019E-2</v>
      </c>
      <c r="BY115" s="148">
        <f t="shared" si="79"/>
        <v>-0.75623100503081186</v>
      </c>
      <c r="BZ115" s="148">
        <f t="shared" si="79"/>
        <v>0.28260034864794398</v>
      </c>
      <c r="CA115" s="148">
        <f t="shared" si="79"/>
        <v>0.21603704761949211</v>
      </c>
      <c r="CB115" s="148">
        <f t="shared" si="79"/>
        <v>-0.6225414870681345</v>
      </c>
      <c r="CC115" s="148">
        <f t="shared" si="79"/>
        <v>-8.855804201652788E-2</v>
      </c>
      <c r="CD115" s="148">
        <f t="shared" si="79"/>
        <v>-0.44543440891524955</v>
      </c>
      <c r="CE115" s="148">
        <f t="shared" si="79"/>
        <v>0</v>
      </c>
      <c r="CF115" s="148">
        <f t="shared" si="79"/>
        <v>-0.49416641289103824</v>
      </c>
      <c r="CG115" s="148">
        <f t="shared" si="79"/>
        <v>-0.64760927281432656</v>
      </c>
      <c r="CH115" s="148">
        <f t="shared" si="79"/>
        <v>1.1459223039847972</v>
      </c>
      <c r="CI115" s="148">
        <f t="shared" si="79"/>
        <v>-1.3837284015324789</v>
      </c>
      <c r="CJ115" s="148">
        <f t="shared" si="79"/>
        <v>-0.58013766840443148</v>
      </c>
      <c r="CK115" s="148">
        <f t="shared" si="79"/>
        <v>-0.91597232240599158</v>
      </c>
      <c r="CL115" s="148">
        <f t="shared" si="79"/>
        <v>-9.2384820045170665E-2</v>
      </c>
      <c r="CM115" s="148">
        <f t="shared" si="79"/>
        <v>0</v>
      </c>
      <c r="CN115" s="148">
        <f t="shared" si="79"/>
        <v>0</v>
      </c>
    </row>
    <row r="116" spans="1:92">
      <c r="A116" s="16" t="s">
        <v>185</v>
      </c>
      <c r="B116" s="148">
        <f t="shared" ref="B116:AG116" si="80">IF(B$7&gt;0,(IF(ISNUMBER(B28),B28*B$7,"")),"")</f>
        <v>0.47874021408185169</v>
      </c>
      <c r="C116" s="148">
        <f t="shared" si="80"/>
        <v>1.1407994076209844</v>
      </c>
      <c r="D116" s="148">
        <f t="shared" si="80"/>
        <v>-0.39003222946015481</v>
      </c>
      <c r="E116" s="148">
        <f t="shared" si="80"/>
        <v>5.7994759384328701E-2</v>
      </c>
      <c r="F116" s="148">
        <f t="shared" si="80"/>
        <v>-0.20468279467496941</v>
      </c>
      <c r="G116" s="148">
        <f t="shared" si="80"/>
        <v>0.28775199243382199</v>
      </c>
      <c r="H116" s="148" t="str">
        <f t="shared" si="80"/>
        <v/>
      </c>
      <c r="I116" s="148">
        <f t="shared" si="80"/>
        <v>0.34323599064438426</v>
      </c>
      <c r="J116" s="148">
        <f t="shared" si="80"/>
        <v>0.94222061981097971</v>
      </c>
      <c r="K116" s="148" t="str">
        <f t="shared" si="80"/>
        <v/>
      </c>
      <c r="L116" s="148">
        <f t="shared" si="80"/>
        <v>0.93979948718769868</v>
      </c>
      <c r="M116" s="148">
        <f t="shared" si="80"/>
        <v>1.4976765897003381</v>
      </c>
      <c r="N116" s="148">
        <f t="shared" si="80"/>
        <v>0.2772705159399721</v>
      </c>
      <c r="O116" s="148">
        <f t="shared" si="80"/>
        <v>0.41119198687249647</v>
      </c>
      <c r="P116" s="148">
        <f t="shared" si="80"/>
        <v>0.30712682064640068</v>
      </c>
      <c r="Q116" s="148">
        <f t="shared" si="80"/>
        <v>0.19905622095140291</v>
      </c>
      <c r="R116" s="148">
        <f t="shared" si="80"/>
        <v>1.5713471532537511</v>
      </c>
      <c r="S116" s="148">
        <f t="shared" si="80"/>
        <v>-0.41421684620791682</v>
      </c>
      <c r="T116" s="148">
        <f t="shared" si="80"/>
        <v>0.85806921550924886</v>
      </c>
      <c r="U116" s="148">
        <f t="shared" si="80"/>
        <v>-0.14099016174819129</v>
      </c>
      <c r="V116" s="148">
        <f t="shared" si="80"/>
        <v>0.952712087634903</v>
      </c>
      <c r="W116" s="148">
        <f t="shared" si="80"/>
        <v>-6.8971116504597779E-2</v>
      </c>
      <c r="X116" s="148" t="str">
        <f t="shared" si="80"/>
        <v/>
      </c>
      <c r="Y116" s="148">
        <f t="shared" si="80"/>
        <v>1.2264892816210242</v>
      </c>
      <c r="Z116" s="148">
        <f t="shared" si="80"/>
        <v>0.96426597998266195</v>
      </c>
      <c r="AA116" s="148">
        <f t="shared" si="80"/>
        <v>0.94136125122363756</v>
      </c>
      <c r="AB116" s="148">
        <f t="shared" si="80"/>
        <v>0.91429920087328675</v>
      </c>
      <c r="AC116" s="148">
        <f t="shared" si="80"/>
        <v>1.0339926069792902</v>
      </c>
      <c r="AD116" s="148">
        <f t="shared" si="80"/>
        <v>0.61165937228032918</v>
      </c>
      <c r="AE116" s="148">
        <f t="shared" si="80"/>
        <v>0.62422963640905316</v>
      </c>
      <c r="AF116" s="148">
        <f t="shared" si="80"/>
        <v>0.32443762527979242</v>
      </c>
      <c r="AG116" s="148">
        <f t="shared" si="80"/>
        <v>0.93144033471986565</v>
      </c>
      <c r="AH116" s="148">
        <f t="shared" ref="AH116:BC116" si="81">IF(AH$7&gt;0,(IF(ISNUMBER(AH28),AH28*AH$7,"")),"")</f>
        <v>1.0772342156349095</v>
      </c>
      <c r="AI116" s="148">
        <f t="shared" si="81"/>
        <v>-0.24419193686191462</v>
      </c>
      <c r="AJ116" s="148">
        <f t="shared" si="81"/>
        <v>0.78943916133174841</v>
      </c>
      <c r="AK116" s="148">
        <f t="shared" si="81"/>
        <v>1.1229625632975384</v>
      </c>
      <c r="AL116" s="148">
        <f t="shared" si="81"/>
        <v>0.77765672711836131</v>
      </c>
      <c r="AM116" s="148" t="str">
        <f t="shared" si="81"/>
        <v/>
      </c>
      <c r="AN116" s="148">
        <f t="shared" si="81"/>
        <v>0.79227611158910827</v>
      </c>
      <c r="AO116" s="148" t="str">
        <f t="shared" si="81"/>
        <v/>
      </c>
      <c r="AP116" s="148">
        <f t="shared" si="81"/>
        <v>-0.38257317508387584</v>
      </c>
      <c r="AQ116" s="148" t="str">
        <f t="shared" si="81"/>
        <v/>
      </c>
      <c r="AR116" s="148">
        <f t="shared" si="81"/>
        <v>1.0887141042509714</v>
      </c>
      <c r="AS116" s="148">
        <f t="shared" si="81"/>
        <v>1.1247916811261969</v>
      </c>
      <c r="AT116" s="148">
        <f t="shared" si="81"/>
        <v>-0.36203659678369843</v>
      </c>
      <c r="AU116" s="148">
        <f t="shared" si="81"/>
        <v>1.0237364698881417</v>
      </c>
      <c r="AV116" s="148">
        <f t="shared" si="81"/>
        <v>-0.41024363425994931</v>
      </c>
      <c r="AW116" s="148">
        <f t="shared" si="81"/>
        <v>0.68771992933143788</v>
      </c>
      <c r="AX116" s="148">
        <f t="shared" si="81"/>
        <v>1.0362574905961039</v>
      </c>
      <c r="AY116" s="148">
        <f t="shared" si="81"/>
        <v>1.1235446358924945</v>
      </c>
      <c r="AZ116" s="148">
        <f t="shared" si="81"/>
        <v>-0.10067912160171522</v>
      </c>
      <c r="BA116" s="148">
        <f t="shared" si="81"/>
        <v>0.61789236158460281</v>
      </c>
      <c r="BB116" s="148">
        <f t="shared" si="81"/>
        <v>1.1372320373461355</v>
      </c>
      <c r="BC116" s="148">
        <f t="shared" si="81"/>
        <v>0.70264696635312673</v>
      </c>
      <c r="BD116" s="148">
        <f t="shared" ref="BD116:BT116" si="82">IF(BD$7&gt;0,(IF(ISNUMBER(BD28),BD28*BD$7,"")),"")</f>
        <v>1.069956814906394</v>
      </c>
      <c r="BE116" s="148">
        <f t="shared" si="82"/>
        <v>-0.69803282284915802</v>
      </c>
      <c r="BF116" s="148">
        <f t="shared" si="82"/>
        <v>0.96313102242834947</v>
      </c>
      <c r="BG116" s="148">
        <f t="shared" si="82"/>
        <v>-0.41063383565257433</v>
      </c>
      <c r="BH116" s="148">
        <f t="shared" si="82"/>
        <v>0.28524000170138442</v>
      </c>
      <c r="BI116" s="148">
        <f t="shared" si="82"/>
        <v>-0.56515235706615696</v>
      </c>
      <c r="BJ116" s="148">
        <f t="shared" si="82"/>
        <v>1.1777224882154171</v>
      </c>
      <c r="BK116" s="148">
        <f t="shared" si="82"/>
        <v>-0.60763816231668788</v>
      </c>
      <c r="BL116" s="148">
        <f t="shared" si="82"/>
        <v>1.1966219650033918</v>
      </c>
      <c r="BM116" s="148">
        <f t="shared" si="82"/>
        <v>0.86028385710306998</v>
      </c>
      <c r="BN116" s="148">
        <f t="shared" si="82"/>
        <v>0.61516991968392809</v>
      </c>
      <c r="BO116" s="148">
        <f t="shared" si="82"/>
        <v>1.4966287221544026</v>
      </c>
      <c r="BP116" s="148">
        <f t="shared" si="82"/>
        <v>-2.9004551352481502E-2</v>
      </c>
      <c r="BQ116" s="148">
        <f t="shared" si="82"/>
        <v>0.98391331555674</v>
      </c>
      <c r="BR116" s="148">
        <f t="shared" si="82"/>
        <v>1.4850402637946962</v>
      </c>
      <c r="BS116" s="148">
        <f t="shared" si="82"/>
        <v>1.1505993995935886</v>
      </c>
      <c r="BT116" s="148">
        <f t="shared" si="82"/>
        <v>-0.23225752518168388</v>
      </c>
      <c r="BU116" s="148">
        <f t="shared" ref="BU116:CN116" si="83">IF(BU$7&gt;0,(IF(ISNUMBER(BU28),BU28*BU$7,"")),"")</f>
        <v>0.56458478117335409</v>
      </c>
      <c r="BV116" s="148">
        <f t="shared" si="83"/>
        <v>1.296132303411083</v>
      </c>
      <c r="BW116" s="148">
        <f t="shared" si="83"/>
        <v>1.3953430390651795</v>
      </c>
      <c r="BX116" s="148">
        <f t="shared" si="83"/>
        <v>0.99242069628517449</v>
      </c>
      <c r="BY116" s="148">
        <f t="shared" si="83"/>
        <v>1.0244292103033676</v>
      </c>
      <c r="BZ116" s="148">
        <f t="shared" si="83"/>
        <v>0.28260034864794398</v>
      </c>
      <c r="CA116" s="148">
        <f t="shared" si="83"/>
        <v>1.2659770990502237</v>
      </c>
      <c r="CB116" s="148">
        <f t="shared" si="83"/>
        <v>1.3319492281457763</v>
      </c>
      <c r="CC116" s="148">
        <f t="shared" si="83"/>
        <v>0.53519860175205902</v>
      </c>
      <c r="CD116" s="148">
        <f t="shared" si="83"/>
        <v>0.27616933352745465</v>
      </c>
      <c r="CE116" s="148">
        <f t="shared" si="83"/>
        <v>0.14533700845128805</v>
      </c>
      <c r="CF116" s="148">
        <f t="shared" si="83"/>
        <v>1.2311559769440521</v>
      </c>
      <c r="CG116" s="148">
        <f t="shared" si="83"/>
        <v>1.4627037023909792</v>
      </c>
      <c r="CH116" s="148">
        <f t="shared" si="83"/>
        <v>1.1459223039847972</v>
      </c>
      <c r="CI116" s="148">
        <f t="shared" si="83"/>
        <v>1.4828189264504057</v>
      </c>
      <c r="CJ116" s="148">
        <f t="shared" si="83"/>
        <v>0.94554905694488545</v>
      </c>
      <c r="CK116" s="148">
        <f t="shared" si="83"/>
        <v>-0.1266770233114668</v>
      </c>
      <c r="CL116" s="148">
        <f t="shared" si="83"/>
        <v>-9.2384820045170665E-2</v>
      </c>
      <c r="CM116" s="148">
        <f t="shared" si="83"/>
        <v>6.5780923491805171E-2</v>
      </c>
      <c r="CN116" s="148">
        <f t="shared" si="83"/>
        <v>0.48615721361390535</v>
      </c>
    </row>
    <row r="117" spans="1:92">
      <c r="A117" s="16" t="s">
        <v>38</v>
      </c>
      <c r="B117" s="148">
        <f t="shared" ref="B117:AG117" si="84">IF(B$7&gt;0,(IF(ISNUMBER(B29),B29*B$7,"")),"")</f>
        <v>-2.0712086763320436</v>
      </c>
      <c r="C117" s="148" t="str">
        <f t="shared" si="84"/>
        <v/>
      </c>
      <c r="D117" s="148">
        <f t="shared" si="84"/>
        <v>-0.61262365245985351</v>
      </c>
      <c r="E117" s="148">
        <f t="shared" si="84"/>
        <v>-0.52643499305416208</v>
      </c>
      <c r="F117" s="148">
        <f t="shared" si="84"/>
        <v>-0.4807480404135292</v>
      </c>
      <c r="G117" s="148">
        <f t="shared" si="84"/>
        <v>-0.58860248920501046</v>
      </c>
      <c r="H117" s="148">
        <f t="shared" si="84"/>
        <v>-1.9826338954172229</v>
      </c>
      <c r="I117" s="148">
        <f t="shared" si="84"/>
        <v>0.34323599064438426</v>
      </c>
      <c r="J117" s="148">
        <f t="shared" si="84"/>
        <v>-1.8431761029879019</v>
      </c>
      <c r="K117" s="148" t="str">
        <f t="shared" si="84"/>
        <v/>
      </c>
      <c r="L117" s="148">
        <f t="shared" si="84"/>
        <v>-1.0260216106772002</v>
      </c>
      <c r="M117" s="148">
        <f t="shared" si="84"/>
        <v>-2.1587159312905886</v>
      </c>
      <c r="N117" s="148">
        <f t="shared" si="84"/>
        <v>-1.0667432244666404</v>
      </c>
      <c r="O117" s="148">
        <f t="shared" si="84"/>
        <v>-1.390709013207283</v>
      </c>
      <c r="P117" s="148">
        <f t="shared" si="84"/>
        <v>-2.3679861426723887</v>
      </c>
      <c r="Q117" s="148">
        <f t="shared" si="84"/>
        <v>0.1145312268583359</v>
      </c>
      <c r="R117" s="148">
        <f t="shared" si="84"/>
        <v>-1.3177123038004355</v>
      </c>
      <c r="S117" s="148">
        <f t="shared" si="84"/>
        <v>-0.41421684620791682</v>
      </c>
      <c r="T117" s="148">
        <f t="shared" si="84"/>
        <v>-1.3139184862485376</v>
      </c>
      <c r="U117" s="148">
        <f t="shared" si="84"/>
        <v>-0.93774851767401624</v>
      </c>
      <c r="V117" s="148">
        <f t="shared" si="84"/>
        <v>-2.2749278262408055</v>
      </c>
      <c r="W117" s="148">
        <f t="shared" si="84"/>
        <v>-0.9479871256911927</v>
      </c>
      <c r="X117" s="148">
        <f t="shared" si="84"/>
        <v>-0.90392036941454945</v>
      </c>
      <c r="Y117" s="148">
        <f t="shared" si="84"/>
        <v>-1.8177845138204494</v>
      </c>
      <c r="Z117" s="148">
        <f t="shared" si="84"/>
        <v>-1.6220103239443455</v>
      </c>
      <c r="AA117" s="148">
        <f t="shared" si="84"/>
        <v>-0.9513757326196336</v>
      </c>
      <c r="AB117" s="148">
        <f t="shared" si="84"/>
        <v>-0.65473120740502333</v>
      </c>
      <c r="AC117" s="148">
        <f t="shared" si="84"/>
        <v>-1.7859872302369555</v>
      </c>
      <c r="AD117" s="148">
        <f t="shared" si="84"/>
        <v>-0.25754078832855964</v>
      </c>
      <c r="AE117" s="148">
        <f t="shared" si="84"/>
        <v>-0.31868806193173388</v>
      </c>
      <c r="AF117" s="148">
        <f t="shared" si="84"/>
        <v>-0.88961754383059755</v>
      </c>
      <c r="AG117" s="148">
        <f t="shared" si="84"/>
        <v>-1.5834485690237718</v>
      </c>
      <c r="AH117" s="148">
        <f t="shared" ref="AH117:BC117" si="85">IF(AH$7&gt;0,(IF(ISNUMBER(AH29),AH29*AH$7,"")),"")</f>
        <v>-1.7930280036554744</v>
      </c>
      <c r="AI117" s="148">
        <f t="shared" si="85"/>
        <v>-0.24419193686191462</v>
      </c>
      <c r="AJ117" s="148">
        <f t="shared" si="85"/>
        <v>-2.3450986851325473</v>
      </c>
      <c r="AK117" s="148">
        <f t="shared" si="85"/>
        <v>-0.4562035413396251</v>
      </c>
      <c r="AL117" s="148">
        <f t="shared" si="85"/>
        <v>-1.6584281583850133</v>
      </c>
      <c r="AM117" s="148" t="str">
        <f t="shared" si="85"/>
        <v/>
      </c>
      <c r="AN117" s="148">
        <f t="shared" si="85"/>
        <v>2.0057623078205113E-2</v>
      </c>
      <c r="AO117" s="148" t="str">
        <f t="shared" si="85"/>
        <v/>
      </c>
      <c r="AP117" s="148">
        <f t="shared" si="85"/>
        <v>-0.72674014996978775</v>
      </c>
      <c r="AQ117" s="148">
        <f t="shared" si="85"/>
        <v>-0.4192340098170968</v>
      </c>
      <c r="AR117" s="148">
        <f t="shared" si="85"/>
        <v>-1.9210416105725328</v>
      </c>
      <c r="AS117" s="148">
        <f t="shared" si="85"/>
        <v>-1.8236913664861638</v>
      </c>
      <c r="AT117" s="148">
        <f t="shared" si="85"/>
        <v>-1.9054557725457815</v>
      </c>
      <c r="AU117" s="148">
        <f t="shared" si="85"/>
        <v>-0.3191405189529834</v>
      </c>
      <c r="AV117" s="148">
        <f t="shared" si="85"/>
        <v>-1.2847103283403676</v>
      </c>
      <c r="AW117" s="148">
        <f t="shared" si="85"/>
        <v>-1.5029384972467941</v>
      </c>
      <c r="AX117" s="148">
        <f t="shared" si="85"/>
        <v>-1.147972982147357</v>
      </c>
      <c r="AY117" s="148">
        <f t="shared" si="85"/>
        <v>-1.8602952168056057</v>
      </c>
      <c r="AZ117" s="148">
        <f t="shared" si="85"/>
        <v>-1.7996392986306571</v>
      </c>
      <c r="BA117" s="148">
        <f t="shared" si="85"/>
        <v>-1.479981704394258</v>
      </c>
      <c r="BB117" s="148">
        <f t="shared" si="85"/>
        <v>-2.0612330676898707</v>
      </c>
      <c r="BC117" s="148">
        <f t="shared" si="85"/>
        <v>-0.98848493363609846</v>
      </c>
      <c r="BD117" s="148">
        <f t="shared" ref="BD117:BT117" si="86">IF(BD$7&gt;0,(IF(ISNUMBER(BD29),BD29*BD$7,"")),"")</f>
        <v>-1.3861788695143566</v>
      </c>
      <c r="BE117" s="148">
        <f t="shared" si="86"/>
        <v>-1.6149083685375114</v>
      </c>
      <c r="BF117" s="148">
        <f t="shared" si="86"/>
        <v>-1.6476550261879068</v>
      </c>
      <c r="BG117" s="148" t="str">
        <f t="shared" si="86"/>
        <v/>
      </c>
      <c r="BH117" s="148">
        <f t="shared" si="86"/>
        <v>-1.4468737634003876</v>
      </c>
      <c r="BI117" s="148">
        <f t="shared" si="86"/>
        <v>-0.56515235706615696</v>
      </c>
      <c r="BJ117" s="148">
        <f t="shared" si="86"/>
        <v>-0.48422039585163507</v>
      </c>
      <c r="BK117" s="148" t="str">
        <f t="shared" si="86"/>
        <v/>
      </c>
      <c r="BL117" s="148">
        <f t="shared" si="86"/>
        <v>-1.5167136881458227</v>
      </c>
      <c r="BM117" s="148">
        <f t="shared" si="86"/>
        <v>-1.2889345584067879</v>
      </c>
      <c r="BN117" s="148">
        <f t="shared" si="86"/>
        <v>-1.1030633042608364</v>
      </c>
      <c r="BO117" s="148">
        <f t="shared" si="86"/>
        <v>-1.114412771573432</v>
      </c>
      <c r="BP117" s="148">
        <f t="shared" si="86"/>
        <v>-0.58734216488775026</v>
      </c>
      <c r="BQ117" s="148">
        <f t="shared" si="86"/>
        <v>-1.1535535423768675</v>
      </c>
      <c r="BR117" s="148">
        <f t="shared" si="86"/>
        <v>-0.74252013189734789</v>
      </c>
      <c r="BS117" s="148">
        <f t="shared" si="86"/>
        <v>-0.56971426581818474</v>
      </c>
      <c r="BT117" s="148">
        <f t="shared" si="86"/>
        <v>-0.74322408058138845</v>
      </c>
      <c r="BU117" s="148">
        <f t="shared" ref="BU117:CN117" si="87">IF(BU$7&gt;0,(IF(ISNUMBER(BU29),BU29*BU$7,"")),"")</f>
        <v>-0.71403369383688886</v>
      </c>
      <c r="BV117" s="148">
        <f t="shared" si="87"/>
        <v>-0.11071087986965839</v>
      </c>
      <c r="BW117" s="148">
        <f t="shared" si="87"/>
        <v>-0.67135933651021806</v>
      </c>
      <c r="BX117" s="148">
        <f t="shared" si="87"/>
        <v>-5.6093343703075019E-2</v>
      </c>
      <c r="BY117" s="148">
        <f t="shared" si="87"/>
        <v>-1.4684950911644836</v>
      </c>
      <c r="BZ117" s="148">
        <f t="shared" si="87"/>
        <v>-0.89127802265890044</v>
      </c>
      <c r="CA117" s="148">
        <f t="shared" si="87"/>
        <v>-1.1838830209548166</v>
      </c>
      <c r="CB117" s="148">
        <f t="shared" si="87"/>
        <v>-1.4043377731536988</v>
      </c>
      <c r="CC117" s="148">
        <f t="shared" si="87"/>
        <v>-0.71231468578511481</v>
      </c>
      <c r="CD117" s="148">
        <f t="shared" si="87"/>
        <v>-1.1670381513579537</v>
      </c>
      <c r="CE117" s="148">
        <f t="shared" si="87"/>
        <v>-0.87202205070772798</v>
      </c>
      <c r="CF117" s="148">
        <f t="shared" si="87"/>
        <v>-2.2194888027261284</v>
      </c>
      <c r="CG117" s="148">
        <f t="shared" si="87"/>
        <v>-1.5520291193308862</v>
      </c>
      <c r="CH117" s="148">
        <f t="shared" si="87"/>
        <v>-1.1338599639428522</v>
      </c>
      <c r="CI117" s="148">
        <f t="shared" si="87"/>
        <v>-0.52376420313761352</v>
      </c>
      <c r="CJ117" s="148">
        <f t="shared" si="87"/>
        <v>-2.1058243937537484</v>
      </c>
      <c r="CK117" s="148">
        <f t="shared" si="87"/>
        <v>-1.7052676215005163</v>
      </c>
      <c r="CL117" s="148">
        <f t="shared" si="87"/>
        <v>0.53121271525973046</v>
      </c>
      <c r="CM117" s="148">
        <f t="shared" si="87"/>
        <v>-0.49701142193808334</v>
      </c>
      <c r="CN117" s="148">
        <f t="shared" si="87"/>
        <v>-0.42686974853903881</v>
      </c>
    </row>
    <row r="118" spans="1:92">
      <c r="A118" s="16" t="s">
        <v>39</v>
      </c>
      <c r="B118" s="148">
        <f t="shared" ref="B118:AG118" si="88">IF(B$7&gt;0,(IF(ISNUMBER(B30),B30*B$7,"")),"")</f>
        <v>0.43244621792391186</v>
      </c>
      <c r="C118" s="148" t="str">
        <f t="shared" si="88"/>
        <v/>
      </c>
      <c r="D118" s="148">
        <f t="shared" si="88"/>
        <v>1.2396353077216657</v>
      </c>
      <c r="E118" s="148">
        <f t="shared" si="88"/>
        <v>0.44865635860791886</v>
      </c>
      <c r="F118" s="148">
        <f t="shared" si="88"/>
        <v>0.15079623820335145</v>
      </c>
      <c r="G118" s="148">
        <f t="shared" si="88"/>
        <v>1.5529812990514538</v>
      </c>
      <c r="H118" s="148">
        <f t="shared" si="88"/>
        <v>0.65146644875783721</v>
      </c>
      <c r="I118" s="148">
        <f t="shared" si="88"/>
        <v>0.34323599064438426</v>
      </c>
      <c r="J118" s="148">
        <f t="shared" si="88"/>
        <v>0.94222061981097971</v>
      </c>
      <c r="K118" s="148" t="str">
        <f t="shared" si="88"/>
        <v/>
      </c>
      <c r="L118" s="148">
        <f t="shared" si="88"/>
        <v>1.3061175084903822</v>
      </c>
      <c r="M118" s="148">
        <f t="shared" si="88"/>
        <v>1.4937675772497263</v>
      </c>
      <c r="N118" s="148">
        <f t="shared" si="88"/>
        <v>2.2162840724889925</v>
      </c>
      <c r="O118" s="148">
        <f t="shared" si="88"/>
        <v>0.43054044449156698</v>
      </c>
      <c r="P118" s="148">
        <f t="shared" si="88"/>
        <v>0.30719657440820808</v>
      </c>
      <c r="Q118" s="148">
        <f t="shared" si="88"/>
        <v>0.19858157773539609</v>
      </c>
      <c r="R118" s="148">
        <f t="shared" si="88"/>
        <v>1.5713471532537511</v>
      </c>
      <c r="S118" s="148">
        <f t="shared" si="88"/>
        <v>0.31516499167993689</v>
      </c>
      <c r="T118" s="148">
        <f t="shared" si="88"/>
        <v>0.85806921550924886</v>
      </c>
      <c r="U118" s="148">
        <f t="shared" si="88"/>
        <v>-0.14099016174819129</v>
      </c>
      <c r="V118" s="148" t="str">
        <f t="shared" si="88"/>
        <v/>
      </c>
      <c r="W118" s="148" t="str">
        <f t="shared" si="88"/>
        <v/>
      </c>
      <c r="X118" s="148" t="str">
        <f t="shared" si="88"/>
        <v/>
      </c>
      <c r="Y118" s="148">
        <f t="shared" si="88"/>
        <v>0.65668994560630167</v>
      </c>
      <c r="Z118" s="148">
        <f t="shared" si="88"/>
        <v>0.96426597998266195</v>
      </c>
      <c r="AA118" s="148">
        <f t="shared" si="88"/>
        <v>0.94136125122363756</v>
      </c>
      <c r="AB118" s="148">
        <f t="shared" si="88"/>
        <v>0.91429920087328675</v>
      </c>
      <c r="AC118" s="148">
        <f t="shared" si="88"/>
        <v>1.0339926069792902</v>
      </c>
      <c r="AD118" s="148">
        <f t="shared" si="88"/>
        <v>0.61165937228032918</v>
      </c>
      <c r="AE118" s="148">
        <f t="shared" si="88"/>
        <v>0.71382392777234804</v>
      </c>
      <c r="AF118" s="148">
        <f t="shared" si="88"/>
        <v>0.63729030347362359</v>
      </c>
      <c r="AG118" s="148">
        <f t="shared" si="88"/>
        <v>0.93144033471986565</v>
      </c>
      <c r="AH118" s="148">
        <f t="shared" ref="AH118:BC118" si="89">IF(AH$7&gt;0,(IF(ISNUMBER(AH30),AH30*AH$7,"")),"")</f>
        <v>1.0772342156349095</v>
      </c>
      <c r="AI118" s="148">
        <f t="shared" si="89"/>
        <v>0.91807894949354785</v>
      </c>
      <c r="AJ118" s="148">
        <f t="shared" si="89"/>
        <v>0.78943916133174841</v>
      </c>
      <c r="AK118" s="148">
        <f t="shared" si="89"/>
        <v>1.1229625632975384</v>
      </c>
      <c r="AL118" s="148">
        <f t="shared" si="89"/>
        <v>1.8216931066198077</v>
      </c>
      <c r="AM118" s="148" t="str">
        <f t="shared" si="89"/>
        <v/>
      </c>
      <c r="AN118" s="148">
        <f t="shared" si="89"/>
        <v>1.5644946001000115</v>
      </c>
      <c r="AO118" s="148" t="str">
        <f t="shared" si="89"/>
        <v/>
      </c>
      <c r="AP118" s="148">
        <f t="shared" si="89"/>
        <v>-0.408344698069738</v>
      </c>
      <c r="AQ118" s="148">
        <f t="shared" si="89"/>
        <v>1.3350293446791064</v>
      </c>
      <c r="AR118" s="148">
        <f t="shared" si="89"/>
        <v>1.0887141042509714</v>
      </c>
      <c r="AS118" s="148">
        <f t="shared" si="89"/>
        <v>1.1247916811261969</v>
      </c>
      <c r="AT118" s="148">
        <f t="shared" si="89"/>
        <v>1.1813825789783845</v>
      </c>
      <c r="AU118" s="148">
        <f t="shared" si="89"/>
        <v>0.35229797546757918</v>
      </c>
      <c r="AV118" s="148">
        <f t="shared" si="89"/>
        <v>0.17273416179366285</v>
      </c>
      <c r="AW118" s="148">
        <f t="shared" si="89"/>
        <v>1.6265735407221087</v>
      </c>
      <c r="AX118" s="148">
        <f t="shared" si="89"/>
        <v>1.0362574905961039</v>
      </c>
      <c r="AY118" s="148">
        <f t="shared" si="89"/>
        <v>1.1235446358924945</v>
      </c>
      <c r="AZ118" s="148">
        <f t="shared" si="89"/>
        <v>1.5982810554272266</v>
      </c>
      <c r="BA118" s="148">
        <f t="shared" si="89"/>
        <v>0.61789236158460281</v>
      </c>
      <c r="BB118" s="148">
        <f t="shared" si="89"/>
        <v>1.1372320373461355</v>
      </c>
      <c r="BC118" s="148">
        <f t="shared" si="89"/>
        <v>0.51658110938609714</v>
      </c>
      <c r="BD118" s="148">
        <f t="shared" ref="BD118:BT118" si="90">IF(BD$7&gt;0,(IF(ISNUMBER(BD30),BD30*BD$7,"")),"")</f>
        <v>1.069956814906394</v>
      </c>
      <c r="BE118" s="148">
        <f t="shared" si="90"/>
        <v>-8.6782459056922445E-2</v>
      </c>
      <c r="BF118" s="148">
        <f t="shared" si="90"/>
        <v>1.3672921206236974</v>
      </c>
      <c r="BG118" s="148">
        <f t="shared" si="90"/>
        <v>0.4311671642867056</v>
      </c>
      <c r="BH118" s="148">
        <f t="shared" si="90"/>
        <v>0.56701137783102107</v>
      </c>
      <c r="BI118" s="148">
        <f t="shared" si="90"/>
        <v>0.74277166928694971</v>
      </c>
      <c r="BJ118" s="148">
        <f t="shared" si="90"/>
        <v>1.1777224882154171</v>
      </c>
      <c r="BK118" s="148">
        <f t="shared" si="90"/>
        <v>1.7143494926217056</v>
      </c>
      <c r="BL118" s="148">
        <f t="shared" si="90"/>
        <v>1.7995854434809941</v>
      </c>
      <c r="BM118" s="148">
        <f t="shared" si="90"/>
        <v>1.6016809074146099</v>
      </c>
      <c r="BN118" s="148">
        <f t="shared" si="90"/>
        <v>2.3334031436286926</v>
      </c>
      <c r="BO118" s="148">
        <f t="shared" si="90"/>
        <v>0.37761093912818772</v>
      </c>
      <c r="BP118" s="148">
        <f t="shared" si="90"/>
        <v>1.0876706757180561</v>
      </c>
      <c r="BQ118" s="148">
        <f t="shared" si="90"/>
        <v>6.7856090728051058E-2</v>
      </c>
      <c r="BR118" s="148">
        <f t="shared" si="90"/>
        <v>1.4850402637946962</v>
      </c>
      <c r="BS118" s="148">
        <f t="shared" si="90"/>
        <v>1.5806778159465318</v>
      </c>
      <c r="BT118" s="148">
        <f t="shared" si="90"/>
        <v>1.3006421410174296</v>
      </c>
      <c r="BU118" s="148">
        <f t="shared" ref="BU118:CN118" si="91">IF(BU$7&gt;0,(IF(ISNUMBER(BU30),BU30*BU$7,"")),"")</f>
        <v>0.56458478117335409</v>
      </c>
      <c r="BV118" s="148">
        <f t="shared" si="91"/>
        <v>1.207933158223214</v>
      </c>
      <c r="BW118" s="148">
        <f t="shared" si="91"/>
        <v>1.1370052421182546</v>
      </c>
      <c r="BX118" s="148">
        <f t="shared" si="91"/>
        <v>0.99242069628517449</v>
      </c>
      <c r="BY118" s="148">
        <f t="shared" si="91"/>
        <v>1.0244292103033676</v>
      </c>
      <c r="BZ118" s="148">
        <f t="shared" si="91"/>
        <v>1.1630091271280774</v>
      </c>
      <c r="CA118" s="148">
        <f t="shared" si="91"/>
        <v>1.2659770990502237</v>
      </c>
      <c r="CB118" s="148">
        <f t="shared" si="91"/>
        <v>1.3319492281457763</v>
      </c>
      <c r="CC118" s="148">
        <f t="shared" si="91"/>
        <v>1.4708335674049393</v>
      </c>
      <c r="CD118" s="148">
        <f t="shared" si="91"/>
        <v>1.358574947191511</v>
      </c>
      <c r="CE118" s="148">
        <f t="shared" si="91"/>
        <v>0.14533700845128805</v>
      </c>
      <c r="CF118" s="148">
        <f t="shared" si="91"/>
        <v>0.19596254304299787</v>
      </c>
      <c r="CG118" s="148">
        <f t="shared" si="91"/>
        <v>1.4627037023909792</v>
      </c>
      <c r="CH118" s="148">
        <f t="shared" si="91"/>
        <v>0.16887276058723319</v>
      </c>
      <c r="CI118" s="148">
        <f t="shared" si="91"/>
        <v>0.62285472805554032</v>
      </c>
      <c r="CJ118" s="148">
        <f t="shared" si="91"/>
        <v>3.0137021735295283E-2</v>
      </c>
      <c r="CK118" s="148">
        <f t="shared" si="91"/>
        <v>1.0572659253303203</v>
      </c>
      <c r="CL118" s="148">
        <f t="shared" si="91"/>
        <v>-9.2384820045170665E-2</v>
      </c>
      <c r="CM118" s="148">
        <f t="shared" si="91"/>
        <v>1.7541579597814709</v>
      </c>
      <c r="CN118" s="148">
        <f t="shared" si="91"/>
        <v>-0.42686974853903881</v>
      </c>
    </row>
    <row r="119" spans="1:92">
      <c r="A119" s="16" t="s">
        <v>40</v>
      </c>
      <c r="B119" s="148">
        <f t="shared" ref="B119:AG119" si="92">IF(B$7&gt;0,(IF(ISNUMBER(B31),B31*B$7,"")),"")</f>
        <v>0.38520744633417686</v>
      </c>
      <c r="C119" s="148">
        <f t="shared" si="92"/>
        <v>0.38410364445170236</v>
      </c>
      <c r="D119" s="148">
        <f t="shared" si="92"/>
        <v>0.34091801305757985</v>
      </c>
      <c r="E119" s="148">
        <f t="shared" si="92"/>
        <v>0.44865635860791886</v>
      </c>
      <c r="F119" s="148">
        <f t="shared" si="92"/>
        <v>0.13931021743403896</v>
      </c>
      <c r="G119" s="148">
        <f t="shared" si="92"/>
        <v>-4.5686112987316285E-2</v>
      </c>
      <c r="H119" s="148">
        <f t="shared" si="92"/>
        <v>0.65146644875783721</v>
      </c>
      <c r="I119" s="148">
        <f t="shared" si="92"/>
        <v>0.34323599064438426</v>
      </c>
      <c r="J119" s="148">
        <f t="shared" si="92"/>
        <v>0.94222061981097971</v>
      </c>
      <c r="K119" s="148" t="str">
        <f t="shared" si="92"/>
        <v/>
      </c>
      <c r="L119" s="148">
        <f t="shared" si="92"/>
        <v>1.8667630973261269</v>
      </c>
      <c r="M119" s="148">
        <f t="shared" si="92"/>
        <v>0.83949661832859157</v>
      </c>
      <c r="N119" s="148">
        <f t="shared" si="92"/>
        <v>0.42526844796326069</v>
      </c>
      <c r="O119" s="148">
        <f t="shared" si="92"/>
        <v>0.43365084348463295</v>
      </c>
      <c r="P119" s="148">
        <f t="shared" si="92"/>
        <v>0.31254292534985978</v>
      </c>
      <c r="Q119" s="148">
        <f t="shared" si="92"/>
        <v>0.20065183006053222</v>
      </c>
      <c r="R119" s="148">
        <f t="shared" si="92"/>
        <v>-3.3685878443019068E-2</v>
      </c>
      <c r="S119" s="148">
        <f t="shared" si="92"/>
        <v>2.1386195863995714</v>
      </c>
      <c r="T119" s="148">
        <f t="shared" si="92"/>
        <v>0.85806921550924886</v>
      </c>
      <c r="U119" s="148">
        <f t="shared" si="92"/>
        <v>1.7181126687454005</v>
      </c>
      <c r="V119" s="148" t="str">
        <f t="shared" si="92"/>
        <v/>
      </c>
      <c r="W119" s="148">
        <f t="shared" si="92"/>
        <v>1.5741288674998712</v>
      </c>
      <c r="X119" s="148" t="str">
        <f t="shared" si="92"/>
        <v/>
      </c>
      <c r="Y119" s="148">
        <f t="shared" si="92"/>
        <v>0.31471391085407591</v>
      </c>
      <c r="Z119" s="148">
        <f t="shared" si="92"/>
        <v>0.96426597998266195</v>
      </c>
      <c r="AA119" s="148">
        <f t="shared" si="92"/>
        <v>0.94136125122363756</v>
      </c>
      <c r="AB119" s="148">
        <f t="shared" si="92"/>
        <v>0.91429920087328675</v>
      </c>
      <c r="AC119" s="148">
        <f t="shared" si="92"/>
        <v>1.0339926069792902</v>
      </c>
      <c r="AD119" s="148">
        <f t="shared" si="92"/>
        <v>0.61165937228032918</v>
      </c>
      <c r="AE119" s="148">
        <f t="shared" si="92"/>
        <v>0.24034298522049119</v>
      </c>
      <c r="AF119" s="148">
        <f t="shared" si="92"/>
        <v>0.30109041048920765</v>
      </c>
      <c r="AG119" s="148">
        <f t="shared" si="92"/>
        <v>0.93144033471986565</v>
      </c>
      <c r="AH119" s="148">
        <f t="shared" ref="AH119:BC119" si="93">IF(AH$7&gt;0,(IF(ISNUMBER(AH31),AH31*AH$7,"")),"")</f>
        <v>1.0772342156349095</v>
      </c>
      <c r="AI119" s="148">
        <f t="shared" si="93"/>
        <v>0.63012895512620359</v>
      </c>
      <c r="AJ119" s="148">
        <f t="shared" si="93"/>
        <v>0.78943916133174841</v>
      </c>
      <c r="AK119" s="148">
        <f t="shared" si="93"/>
        <v>1.1229625632975384</v>
      </c>
      <c r="AL119" s="148">
        <f t="shared" si="93"/>
        <v>1.8216931066198077</v>
      </c>
      <c r="AM119" s="148" t="str">
        <f t="shared" si="93"/>
        <v/>
      </c>
      <c r="AN119" s="148">
        <f t="shared" si="93"/>
        <v>0.79227611158910827</v>
      </c>
      <c r="AO119" s="148" t="str">
        <f t="shared" si="93"/>
        <v/>
      </c>
      <c r="AP119" s="148">
        <f t="shared" si="93"/>
        <v>0.65860723525768572</v>
      </c>
      <c r="AQ119" s="148">
        <f t="shared" si="93"/>
        <v>1.3069134191335141</v>
      </c>
      <c r="AR119" s="148">
        <f t="shared" si="93"/>
        <v>1.0887141042509714</v>
      </c>
      <c r="AS119" s="148">
        <f t="shared" si="93"/>
        <v>1.1247916811261969</v>
      </c>
      <c r="AT119" s="148">
        <f t="shared" si="93"/>
        <v>1.1813825789783845</v>
      </c>
      <c r="AU119" s="148">
        <f t="shared" si="93"/>
        <v>2.0308942115189859</v>
      </c>
      <c r="AV119" s="148">
        <f t="shared" si="93"/>
        <v>1.6301786519276933</v>
      </c>
      <c r="AW119" s="148">
        <f t="shared" si="93"/>
        <v>1.6265735407221087</v>
      </c>
      <c r="AX119" s="148">
        <f t="shared" si="93"/>
        <v>1.0362574905961039</v>
      </c>
      <c r="AY119" s="148">
        <f t="shared" si="93"/>
        <v>1.1235446358924945</v>
      </c>
      <c r="AZ119" s="148">
        <f t="shared" si="93"/>
        <v>1.5982810554272266</v>
      </c>
      <c r="BA119" s="148">
        <f t="shared" si="93"/>
        <v>1.5169812470041146</v>
      </c>
      <c r="BB119" s="148">
        <f t="shared" si="93"/>
        <v>1.1372320373461355</v>
      </c>
      <c r="BC119" s="148">
        <f t="shared" si="93"/>
        <v>1.5254715338295466</v>
      </c>
      <c r="BD119" s="148">
        <f t="shared" ref="BD119:BT119" si="94">IF(BD$7&gt;0,(IF(ISNUMBER(BD31),BD31*BD$7,"")),"")</f>
        <v>1.069956814906394</v>
      </c>
      <c r="BE119" s="148">
        <f t="shared" si="94"/>
        <v>1.4413434504236664</v>
      </c>
      <c r="BF119" s="148">
        <f t="shared" si="94"/>
        <v>1.0978513884934655</v>
      </c>
      <c r="BG119" s="148">
        <f t="shared" si="94"/>
        <v>0.63196882363943996</v>
      </c>
      <c r="BH119" s="148">
        <f t="shared" si="94"/>
        <v>0.483466188076004</v>
      </c>
      <c r="BI119" s="148">
        <f t="shared" si="94"/>
        <v>0.74277166928694971</v>
      </c>
      <c r="BJ119" s="148">
        <f t="shared" si="94"/>
        <v>0.18055675777518584</v>
      </c>
      <c r="BK119" s="148">
        <f t="shared" si="94"/>
        <v>0.95606284385771301</v>
      </c>
      <c r="BL119" s="148">
        <f t="shared" si="94"/>
        <v>0.89514022576458996</v>
      </c>
      <c r="BM119" s="148">
        <f t="shared" si="94"/>
        <v>1.0435505436969335</v>
      </c>
      <c r="BN119" s="148">
        <f t="shared" si="94"/>
        <v>1.3024632092618338</v>
      </c>
      <c r="BO119" s="148">
        <f t="shared" si="94"/>
        <v>1.4966287221544026</v>
      </c>
      <c r="BP119" s="148">
        <f t="shared" si="94"/>
        <v>-0.58734216488775026</v>
      </c>
      <c r="BQ119" s="148">
        <f t="shared" si="94"/>
        <v>0.98391331555674</v>
      </c>
      <c r="BR119" s="148">
        <f t="shared" si="94"/>
        <v>1.4850402637946962</v>
      </c>
      <c r="BS119" s="148">
        <f t="shared" si="94"/>
        <v>0.29044256688770187</v>
      </c>
      <c r="BT119" s="148">
        <f t="shared" si="94"/>
        <v>1.8116086964171343</v>
      </c>
      <c r="BU119" s="148">
        <f t="shared" ref="BU119:CN119" si="95">IF(BU$7&gt;0,(IF(ISNUMBER(BU31),BU31*BU$7,"")),"")</f>
        <v>-0.71403369383688886</v>
      </c>
      <c r="BV119" s="148">
        <f t="shared" si="95"/>
        <v>0.68040872545183173</v>
      </c>
      <c r="BW119" s="148">
        <f t="shared" si="95"/>
        <v>0.74949854669786775</v>
      </c>
      <c r="BX119" s="148">
        <f t="shared" si="95"/>
        <v>0.99242069628517449</v>
      </c>
      <c r="BY119" s="148">
        <f t="shared" si="95"/>
        <v>1.0244292103033676</v>
      </c>
      <c r="BZ119" s="148">
        <f t="shared" si="95"/>
        <v>1.1630091271280774</v>
      </c>
      <c r="CA119" s="148">
        <f t="shared" si="95"/>
        <v>1.2659770990502237</v>
      </c>
      <c r="CB119" s="148">
        <f t="shared" si="95"/>
        <v>1.3319492281457763</v>
      </c>
      <c r="CC119" s="148">
        <f t="shared" si="95"/>
        <v>1.4708335674049393</v>
      </c>
      <c r="CD119" s="148">
        <f t="shared" si="95"/>
        <v>1.358574947191511</v>
      </c>
      <c r="CE119" s="148">
        <f t="shared" si="95"/>
        <v>1.6713755971898119</v>
      </c>
      <c r="CF119" s="148">
        <f t="shared" si="95"/>
        <v>0.19596254304299787</v>
      </c>
      <c r="CG119" s="148">
        <f t="shared" si="95"/>
        <v>1.4627037023909792</v>
      </c>
      <c r="CH119" s="148">
        <f t="shared" si="95"/>
        <v>0.16887276058723319</v>
      </c>
      <c r="CI119" s="148">
        <f t="shared" si="95"/>
        <v>1.4828189264504057</v>
      </c>
      <c r="CJ119" s="148">
        <f t="shared" si="95"/>
        <v>0.94554905694488545</v>
      </c>
      <c r="CK119" s="148">
        <f t="shared" si="95"/>
        <v>1.0572659253303203</v>
      </c>
      <c r="CL119" s="148">
        <f t="shared" si="95"/>
        <v>1.4666090182170821</v>
      </c>
      <c r="CM119" s="148">
        <f t="shared" si="95"/>
        <v>-0.49701142193808334</v>
      </c>
      <c r="CN119" s="148">
        <f t="shared" si="95"/>
        <v>2.3122111379197934</v>
      </c>
    </row>
    <row r="120" spans="1:92">
      <c r="A120" s="16" t="s">
        <v>41</v>
      </c>
      <c r="B120" s="148">
        <f t="shared" ref="B120:AG120" si="96">IF(B$7&gt;0,(IF(ISNUMBER(B32),B32*B$7,"")),"")</f>
        <v>0.38520744633417686</v>
      </c>
      <c r="C120" s="148">
        <f t="shared" si="96"/>
        <v>0.87750836890477824</v>
      </c>
      <c r="D120" s="148">
        <f t="shared" si="96"/>
        <v>0.23271086828732873</v>
      </c>
      <c r="E120" s="148">
        <f t="shared" si="96"/>
        <v>1.4904206232041592</v>
      </c>
      <c r="F120" s="148">
        <f t="shared" si="96"/>
        <v>-0.21048658487990213</v>
      </c>
      <c r="G120" s="148">
        <f t="shared" si="96"/>
        <v>0.86009993196554779</v>
      </c>
      <c r="H120" s="148">
        <f t="shared" si="96"/>
        <v>0.65146644875783721</v>
      </c>
      <c r="I120" s="148">
        <f t="shared" si="96"/>
        <v>0.34323599064438426</v>
      </c>
      <c r="J120" s="148">
        <f t="shared" si="96"/>
        <v>0.94222061981097971</v>
      </c>
      <c r="K120" s="148" t="str">
        <f t="shared" si="96"/>
        <v/>
      </c>
      <c r="L120" s="148">
        <f t="shared" si="96"/>
        <v>1.5813650810574384</v>
      </c>
      <c r="M120" s="148">
        <f t="shared" si="96"/>
        <v>1.3887128676395364</v>
      </c>
      <c r="N120" s="148">
        <f t="shared" si="96"/>
        <v>0.51521028063595009</v>
      </c>
      <c r="O120" s="148">
        <f t="shared" si="96"/>
        <v>0.42572440133711736</v>
      </c>
      <c r="P120" s="148">
        <f t="shared" si="96"/>
        <v>0.31546669006386252</v>
      </c>
      <c r="Q120" s="148">
        <f t="shared" si="96"/>
        <v>0.20275995285503065</v>
      </c>
      <c r="R120" s="148">
        <f t="shared" si="96"/>
        <v>0.2873207278963345</v>
      </c>
      <c r="S120" s="148">
        <f t="shared" si="96"/>
        <v>2.1386195863995714</v>
      </c>
      <c r="T120" s="148">
        <f t="shared" si="96"/>
        <v>0.85806921550924886</v>
      </c>
      <c r="U120" s="148">
        <f t="shared" si="96"/>
        <v>1.7181126687454005</v>
      </c>
      <c r="V120" s="148" t="str">
        <f t="shared" si="96"/>
        <v/>
      </c>
      <c r="W120" s="148">
        <f t="shared" si="96"/>
        <v>0.84574793828908001</v>
      </c>
      <c r="X120" s="148" t="str">
        <f t="shared" si="96"/>
        <v/>
      </c>
      <c r="Y120" s="148" t="str">
        <f t="shared" si="96"/>
        <v/>
      </c>
      <c r="Z120" s="148">
        <f t="shared" si="96"/>
        <v>0.96426597998266195</v>
      </c>
      <c r="AA120" s="148">
        <f t="shared" si="96"/>
        <v>0.94136125122363756</v>
      </c>
      <c r="AB120" s="148">
        <f t="shared" si="96"/>
        <v>0.91429920087328675</v>
      </c>
      <c r="AC120" s="148">
        <f t="shared" si="96"/>
        <v>1.0339926069792902</v>
      </c>
      <c r="AD120" s="148">
        <f t="shared" si="96"/>
        <v>0.61165937228032918</v>
      </c>
      <c r="AE120" s="148">
        <f t="shared" si="96"/>
        <v>0.59374269004237656</v>
      </c>
      <c r="AF120" s="148">
        <f t="shared" si="96"/>
        <v>0.60927364572492204</v>
      </c>
      <c r="AG120" s="148">
        <f t="shared" si="96"/>
        <v>0.93144033471986565</v>
      </c>
      <c r="AH120" s="148">
        <f t="shared" ref="AH120:BC120" si="97">IF(AH$7&gt;0,(IF(ISNUMBER(AH32),AH32*AH$7,"")),"")</f>
        <v>1.0772342156349095</v>
      </c>
      <c r="AI120" s="148">
        <f t="shared" si="97"/>
        <v>0.63012895512620359</v>
      </c>
      <c r="AJ120" s="148">
        <f t="shared" si="97"/>
        <v>0.78943916133174841</v>
      </c>
      <c r="AK120" s="148">
        <f t="shared" si="97"/>
        <v>1.1229625632975384</v>
      </c>
      <c r="AL120" s="148">
        <f t="shared" si="97"/>
        <v>-1.6584281583850133</v>
      </c>
      <c r="AM120" s="148" t="str">
        <f t="shared" si="97"/>
        <v/>
      </c>
      <c r="AN120" s="148">
        <f t="shared" si="97"/>
        <v>0.79227611158910827</v>
      </c>
      <c r="AO120" s="148" t="str">
        <f t="shared" si="97"/>
        <v/>
      </c>
      <c r="AP120" s="148">
        <f t="shared" si="97"/>
        <v>0.76529069341003131</v>
      </c>
      <c r="AQ120" s="148">
        <f t="shared" si="97"/>
        <v>0.77782282023009408</v>
      </c>
      <c r="AR120" s="148">
        <f t="shared" si="97"/>
        <v>1.0887141042509714</v>
      </c>
      <c r="AS120" s="148">
        <f t="shared" si="97"/>
        <v>1.1247916811261969</v>
      </c>
      <c r="AT120" s="148">
        <f t="shared" si="97"/>
        <v>1.1813825789783845</v>
      </c>
      <c r="AU120" s="148">
        <f t="shared" si="97"/>
        <v>-1.3262982605838272</v>
      </c>
      <c r="AV120" s="148">
        <f t="shared" si="97"/>
        <v>-0.41024363425994931</v>
      </c>
      <c r="AW120" s="148">
        <f t="shared" si="97"/>
        <v>1.6265735407221087</v>
      </c>
      <c r="AX120" s="148">
        <f t="shared" si="97"/>
        <v>1.0362574905961039</v>
      </c>
      <c r="AY120" s="148">
        <f t="shared" si="97"/>
        <v>1.1235446358924945</v>
      </c>
      <c r="AZ120" s="148">
        <f t="shared" si="97"/>
        <v>1.5982810554272266</v>
      </c>
      <c r="BA120" s="148">
        <f t="shared" si="97"/>
        <v>1.5169812470041146</v>
      </c>
      <c r="BB120" s="148">
        <f t="shared" si="97"/>
        <v>1.1372320373461355</v>
      </c>
      <c r="BC120" s="148">
        <f t="shared" si="97"/>
        <v>1.4427755973997558</v>
      </c>
      <c r="BD120" s="148">
        <f t="shared" ref="BD120:BT120" si="98">IF(BD$7&gt;0,(IF(ISNUMBER(BD32),BD32*BD$7,"")),"")</f>
        <v>1.069956814906394</v>
      </c>
      <c r="BE120" s="148">
        <f t="shared" si="98"/>
        <v>1.4413434504236664</v>
      </c>
      <c r="BF120" s="148">
        <f t="shared" si="98"/>
        <v>1.1315314800097445</v>
      </c>
      <c r="BG120" s="148">
        <f t="shared" si="98"/>
        <v>0.97016271445289481</v>
      </c>
      <c r="BH120" s="148">
        <f t="shared" si="98"/>
        <v>-3.3394122105034278E-2</v>
      </c>
      <c r="BI120" s="148">
        <f t="shared" si="98"/>
        <v>-0.56515235706615696</v>
      </c>
      <c r="BJ120" s="148">
        <f t="shared" si="98"/>
        <v>1.1777224882154171</v>
      </c>
      <c r="BK120" s="148">
        <f t="shared" si="98"/>
        <v>0.97715321886249384</v>
      </c>
      <c r="BL120" s="148">
        <f t="shared" si="98"/>
        <v>0.89514022576458996</v>
      </c>
      <c r="BM120" s="148">
        <f t="shared" si="98"/>
        <v>1.2934596617794751</v>
      </c>
      <c r="BN120" s="148">
        <f t="shared" si="98"/>
        <v>2.3334031436286926</v>
      </c>
      <c r="BO120" s="148">
        <f t="shared" si="98"/>
        <v>0.37761093912818772</v>
      </c>
      <c r="BP120" s="148">
        <f t="shared" si="98"/>
        <v>1.0876706757180561</v>
      </c>
      <c r="BQ120" s="148">
        <f t="shared" si="98"/>
        <v>0.98391331555674</v>
      </c>
      <c r="BR120" s="148">
        <f t="shared" si="98"/>
        <v>1.4850402637946962</v>
      </c>
      <c r="BS120" s="148">
        <f t="shared" si="98"/>
        <v>0.29044256688770187</v>
      </c>
      <c r="BT120" s="148">
        <f t="shared" si="98"/>
        <v>1.8116086964171343</v>
      </c>
      <c r="BU120" s="148">
        <f t="shared" ref="BU120:CN120" si="99">IF(BU$7&gt;0,(IF(ISNUMBER(BU32),BU32*BU$7,"")),"")</f>
        <v>1.2038940186784755</v>
      </c>
      <c r="BV120" s="148">
        <f t="shared" si="99"/>
        <v>1.296132303411083</v>
      </c>
      <c r="BW120" s="148">
        <f t="shared" si="99"/>
        <v>0.23282295280401796</v>
      </c>
      <c r="BX120" s="148">
        <f t="shared" si="99"/>
        <v>0.99242069628517449</v>
      </c>
      <c r="BY120" s="148">
        <f t="shared" si="99"/>
        <v>1.0244292103033676</v>
      </c>
      <c r="BZ120" s="148">
        <f t="shared" si="99"/>
        <v>1.1630091271280774</v>
      </c>
      <c r="CA120" s="148">
        <f t="shared" si="99"/>
        <v>1.2659770990502237</v>
      </c>
      <c r="CB120" s="148">
        <f t="shared" si="99"/>
        <v>1.3319492281457763</v>
      </c>
      <c r="CC120" s="148">
        <f t="shared" si="99"/>
        <v>1.4708335674049393</v>
      </c>
      <c r="CD120" s="148">
        <f t="shared" si="99"/>
        <v>0.27616933352745465</v>
      </c>
      <c r="CE120" s="148">
        <f t="shared" si="99"/>
        <v>1.6713755971898119</v>
      </c>
      <c r="CF120" s="148">
        <f t="shared" si="99"/>
        <v>0.19596254304299787</v>
      </c>
      <c r="CG120" s="148">
        <f t="shared" si="99"/>
        <v>0.55828385587441964</v>
      </c>
      <c r="CH120" s="148">
        <f t="shared" si="99"/>
        <v>-0.48249360167780952</v>
      </c>
      <c r="CI120" s="148">
        <f t="shared" si="99"/>
        <v>4.9545262458963402E-2</v>
      </c>
      <c r="CJ120" s="148">
        <f t="shared" si="99"/>
        <v>3.0137021735295283E-2</v>
      </c>
      <c r="CK120" s="148">
        <f t="shared" si="99"/>
        <v>1.0572659253303203</v>
      </c>
      <c r="CL120" s="148">
        <f t="shared" si="99"/>
        <v>-0.71598235535007182</v>
      </c>
      <c r="CM120" s="148">
        <f t="shared" si="99"/>
        <v>1.7541579597814709</v>
      </c>
      <c r="CN120" s="148">
        <f t="shared" si="99"/>
        <v>-0.42686974853903881</v>
      </c>
    </row>
    <row r="121" spans="1:92">
      <c r="A121" s="16" t="s">
        <v>11</v>
      </c>
      <c r="B121" s="148">
        <f t="shared" ref="B121:AG121" si="100">IF(B$7&gt;0,(IF(ISNUMBER(B33),B33*B$7,"")),"")</f>
        <v>-0.94692591249634994</v>
      </c>
      <c r="C121" s="148">
        <f t="shared" si="100"/>
        <v>-0.78488042810722491</v>
      </c>
      <c r="D121" s="148">
        <f t="shared" si="100"/>
        <v>-0.67064591768845594</v>
      </c>
      <c r="E121" s="148">
        <f t="shared" si="100"/>
        <v>-7.2225773690201348E-2</v>
      </c>
      <c r="F121" s="148">
        <f t="shared" si="100"/>
        <v>-0.23386131693239329</v>
      </c>
      <c r="G121" s="148">
        <f t="shared" si="100"/>
        <v>-0.58493606828399713</v>
      </c>
      <c r="H121" s="148">
        <f t="shared" si="100"/>
        <v>-0.69979281870858978</v>
      </c>
      <c r="I121" s="148">
        <f t="shared" si="100"/>
        <v>0.34323599064438426</v>
      </c>
      <c r="J121" s="148">
        <f t="shared" si="100"/>
        <v>-0.45047774158846116</v>
      </c>
      <c r="K121" s="148" t="str">
        <f t="shared" si="100"/>
        <v/>
      </c>
      <c r="L121" s="148">
        <f t="shared" si="100"/>
        <v>-1.0100205325793639</v>
      </c>
      <c r="M121" s="148">
        <f t="shared" si="100"/>
        <v>-0.63224656932671652</v>
      </c>
      <c r="N121" s="148">
        <f t="shared" si="100"/>
        <v>-0.83903095913812531</v>
      </c>
      <c r="O121" s="148">
        <f t="shared" si="100"/>
        <v>-0.43028229735320717</v>
      </c>
      <c r="P121" s="148">
        <f t="shared" si="100"/>
        <v>8.8865758044881907E-2</v>
      </c>
      <c r="Q121" s="148">
        <f t="shared" si="100"/>
        <v>0.18631154566202807</v>
      </c>
      <c r="R121" s="148">
        <f t="shared" si="100"/>
        <v>-0.99670569746108129</v>
      </c>
      <c r="S121" s="148">
        <f t="shared" si="100"/>
        <v>-1.5082896030396975</v>
      </c>
      <c r="T121" s="148">
        <f t="shared" si="100"/>
        <v>-1.3139184862485376</v>
      </c>
      <c r="U121" s="148">
        <f t="shared" si="100"/>
        <v>-0.14099016174819129</v>
      </c>
      <c r="V121" s="148">
        <f t="shared" si="100"/>
        <v>-0.77380106499509227</v>
      </c>
      <c r="W121" s="148">
        <f t="shared" si="100"/>
        <v>-0.94463381765240539</v>
      </c>
      <c r="X121" s="148">
        <f t="shared" si="100"/>
        <v>-0.35963005630285461</v>
      </c>
      <c r="Y121" s="148">
        <f t="shared" si="100"/>
        <v>-1.3564724641212007</v>
      </c>
      <c r="Z121" s="148">
        <f t="shared" si="100"/>
        <v>-0.32887217198084173</v>
      </c>
      <c r="AA121" s="148">
        <f t="shared" si="100"/>
        <v>-0.4105937372358418</v>
      </c>
      <c r="AB121" s="148">
        <f t="shared" si="100"/>
        <v>-0.65473120740502333</v>
      </c>
      <c r="AC121" s="148">
        <f t="shared" si="100"/>
        <v>-1.7859872302369555</v>
      </c>
      <c r="AD121" s="148">
        <f t="shared" si="100"/>
        <v>0.61165937228032918</v>
      </c>
      <c r="AE121" s="148">
        <f t="shared" si="100"/>
        <v>0.37504551355488941</v>
      </c>
      <c r="AF121" s="148">
        <f t="shared" si="100"/>
        <v>0.2917515245729741</v>
      </c>
      <c r="AG121" s="148">
        <f t="shared" si="100"/>
        <v>0.93144033471986565</v>
      </c>
      <c r="AH121" s="148">
        <f t="shared" ref="AH121:BC121" si="101">IF(AH$7&gt;0,(IF(ISNUMBER(AH33),AH33*AH$7,"")),"")</f>
        <v>0.50318177177683265</v>
      </c>
      <c r="AI121" s="148">
        <f t="shared" si="101"/>
        <v>-0.24419193686191462</v>
      </c>
      <c r="AJ121" s="148">
        <f t="shared" si="101"/>
        <v>0.78943916133174841</v>
      </c>
      <c r="AK121" s="148">
        <f t="shared" si="101"/>
        <v>-0.4562035413396251</v>
      </c>
      <c r="AL121" s="148">
        <f t="shared" si="101"/>
        <v>8.1632474117397089E-2</v>
      </c>
      <c r="AM121" s="148" t="str">
        <f t="shared" si="101"/>
        <v/>
      </c>
      <c r="AN121" s="148">
        <f t="shared" si="101"/>
        <v>2.0057623078205113E-2</v>
      </c>
      <c r="AO121" s="148" t="str">
        <f t="shared" si="101"/>
        <v/>
      </c>
      <c r="AP121" s="148">
        <f t="shared" si="101"/>
        <v>-0.47382530628299391</v>
      </c>
      <c r="AQ121" s="148">
        <f t="shared" si="101"/>
        <v>-1.1430060931801491</v>
      </c>
      <c r="AR121" s="148">
        <f t="shared" si="101"/>
        <v>-1.9210416105725328</v>
      </c>
      <c r="AS121" s="148">
        <f t="shared" si="101"/>
        <v>-0.93914645220245563</v>
      </c>
      <c r="AT121" s="148">
        <f t="shared" si="101"/>
        <v>-0.36203659678369843</v>
      </c>
      <c r="AU121" s="148">
        <f t="shared" si="101"/>
        <v>-1.3262982605838272</v>
      </c>
      <c r="AV121" s="148">
        <f t="shared" si="101"/>
        <v>0.17273416179366285</v>
      </c>
      <c r="AW121" s="148">
        <f t="shared" si="101"/>
        <v>-1.5029384972467941</v>
      </c>
      <c r="AX121" s="148">
        <f t="shared" si="101"/>
        <v>-0.52390713279208245</v>
      </c>
      <c r="AY121" s="148">
        <f t="shared" si="101"/>
        <v>-0.36837529045655565</v>
      </c>
      <c r="AZ121" s="148">
        <f t="shared" si="101"/>
        <v>-0.10067912160171522</v>
      </c>
      <c r="BA121" s="148">
        <f t="shared" si="101"/>
        <v>1.849977130492831E-2</v>
      </c>
      <c r="BB121" s="148">
        <f t="shared" si="101"/>
        <v>-0.46200051517186763</v>
      </c>
      <c r="BC121" s="148">
        <f t="shared" si="101"/>
        <v>-0.43442215955649899</v>
      </c>
      <c r="BD121" s="148">
        <f t="shared" ref="BD121:BT121" si="102">IF(BD$7&gt;0,(IF(ISNUMBER(BD33),BD33*BD$7,"")),"")</f>
        <v>-0.68442581682271353</v>
      </c>
      <c r="BE121" s="148">
        <f t="shared" si="102"/>
        <v>-1.6149083685375114</v>
      </c>
      <c r="BF121" s="148">
        <f t="shared" si="102"/>
        <v>-1.1214080357937861</v>
      </c>
      <c r="BG121" s="148" t="str">
        <f t="shared" si="102"/>
        <v/>
      </c>
      <c r="BH121" s="148">
        <f t="shared" si="102"/>
        <v>-1.1589319847696182</v>
      </c>
      <c r="BI121" s="148">
        <f t="shared" si="102"/>
        <v>0.74277166928694971</v>
      </c>
      <c r="BJ121" s="148">
        <f t="shared" si="102"/>
        <v>-0.48422039585163507</v>
      </c>
      <c r="BK121" s="148" t="str">
        <f t="shared" si="102"/>
        <v/>
      </c>
      <c r="BL121" s="148">
        <f t="shared" si="102"/>
        <v>-0.91375020966821985</v>
      </c>
      <c r="BM121" s="148">
        <f t="shared" si="102"/>
        <v>-0.80577693011387408</v>
      </c>
      <c r="BN121" s="148">
        <f t="shared" si="102"/>
        <v>-1.1030633042608364</v>
      </c>
      <c r="BO121" s="148">
        <f t="shared" si="102"/>
        <v>-0.36840091622262211</v>
      </c>
      <c r="BP121" s="148">
        <f t="shared" si="102"/>
        <v>-0.58734216488775026</v>
      </c>
      <c r="BQ121" s="148">
        <f t="shared" si="102"/>
        <v>-0.54284872582440824</v>
      </c>
      <c r="BR121" s="148">
        <f t="shared" si="102"/>
        <v>-0.74252013189734789</v>
      </c>
      <c r="BS121" s="148">
        <f t="shared" si="102"/>
        <v>-0.56971426581818474</v>
      </c>
      <c r="BT121" s="148">
        <f t="shared" si="102"/>
        <v>-0.74322408058138845</v>
      </c>
      <c r="BU121" s="148">
        <f t="shared" ref="BU121:CN121" si="103">IF(BU$7&gt;0,(IF(ISNUMBER(BU33),BU33*BU$7,"")),"")</f>
        <v>-0.71403369383688886</v>
      </c>
      <c r="BV121" s="148">
        <f t="shared" si="103"/>
        <v>-0.90183048519114872</v>
      </c>
      <c r="BW121" s="148">
        <f t="shared" si="103"/>
        <v>-0.80052823498368053</v>
      </c>
      <c r="BX121" s="148">
        <f t="shared" si="103"/>
        <v>-5.6093343703075019E-2</v>
      </c>
      <c r="BY121" s="148">
        <f t="shared" si="103"/>
        <v>-4.3966918897140113E-2</v>
      </c>
      <c r="BZ121" s="148">
        <f t="shared" si="103"/>
        <v>-0.89127802265890044</v>
      </c>
      <c r="CA121" s="148">
        <f t="shared" si="103"/>
        <v>0.21603704761949211</v>
      </c>
      <c r="CB121" s="148">
        <f t="shared" si="103"/>
        <v>-0.6225414870681345</v>
      </c>
      <c r="CC121" s="148">
        <f t="shared" si="103"/>
        <v>-0.71231468578511481</v>
      </c>
      <c r="CD121" s="148">
        <f t="shared" si="103"/>
        <v>-0.44543440891524955</v>
      </c>
      <c r="CE121" s="148">
        <f t="shared" si="103"/>
        <v>-0.87202205070772798</v>
      </c>
      <c r="CF121" s="148">
        <f t="shared" si="103"/>
        <v>-0.49416641289103824</v>
      </c>
      <c r="CG121" s="148">
        <f t="shared" si="103"/>
        <v>-0.64760927281432656</v>
      </c>
      <c r="CH121" s="148">
        <f t="shared" si="103"/>
        <v>-0.48249360167780952</v>
      </c>
      <c r="CI121" s="148">
        <f t="shared" si="103"/>
        <v>-1.3837284015324789</v>
      </c>
      <c r="CJ121" s="148">
        <f t="shared" si="103"/>
        <v>-0.58013766840443148</v>
      </c>
      <c r="CK121" s="148">
        <f t="shared" si="103"/>
        <v>-0.91597232240599158</v>
      </c>
      <c r="CL121" s="148">
        <f t="shared" si="103"/>
        <v>-9.2384820045170665E-2</v>
      </c>
      <c r="CM121" s="148">
        <f t="shared" si="103"/>
        <v>-0.49701142193808334</v>
      </c>
      <c r="CN121" s="148">
        <f t="shared" si="103"/>
        <v>-0.42686974853903881</v>
      </c>
    </row>
    <row r="122" spans="1:92">
      <c r="A122" s="16" t="s">
        <v>186</v>
      </c>
      <c r="B122" s="148">
        <f t="shared" ref="B122:AG122" si="104">IF(B$7&gt;0,(IF(ISNUMBER(B34),B34*B$7,"")),"")</f>
        <v>0.47023723519570043</v>
      </c>
      <c r="C122" s="148" t="str">
        <f t="shared" si="104"/>
        <v/>
      </c>
      <c r="D122" s="148">
        <f t="shared" si="104"/>
        <v>-1.6780402173653331E-2</v>
      </c>
      <c r="E122" s="148">
        <f t="shared" si="104"/>
        <v>-0.33266683983926149</v>
      </c>
      <c r="F122" s="148">
        <f t="shared" si="104"/>
        <v>-1.4752272853330094E-3</v>
      </c>
      <c r="G122" s="148">
        <f t="shared" si="104"/>
        <v>-0.36526141243293142</v>
      </c>
      <c r="H122" s="148">
        <f t="shared" si="104"/>
        <v>0.65146644875783721</v>
      </c>
      <c r="I122" s="148">
        <f t="shared" si="104"/>
        <v>0.34323599064438426</v>
      </c>
      <c r="J122" s="148">
        <f t="shared" si="104"/>
        <v>0.94222061981097971</v>
      </c>
      <c r="K122" s="148" t="str">
        <f t="shared" si="104"/>
        <v/>
      </c>
      <c r="L122" s="148">
        <f t="shared" si="104"/>
        <v>0.77445688642338151</v>
      </c>
      <c r="M122" s="148">
        <f t="shared" si="104"/>
        <v>0.72564663070452573</v>
      </c>
      <c r="N122" s="148">
        <f t="shared" si="104"/>
        <v>0.34705815868266099</v>
      </c>
      <c r="O122" s="148">
        <f t="shared" si="104"/>
        <v>0.4234432224862924</v>
      </c>
      <c r="P122" s="148">
        <f t="shared" si="104"/>
        <v>0.2702820831780029</v>
      </c>
      <c r="Q122" s="148">
        <f t="shared" si="104"/>
        <v>0.18408981145944292</v>
      </c>
      <c r="R122" s="148">
        <f t="shared" si="104"/>
        <v>-0.43494413636721196</v>
      </c>
      <c r="S122" s="148">
        <f t="shared" si="104"/>
        <v>1.0445468295677907</v>
      </c>
      <c r="T122" s="148">
        <f t="shared" si="104"/>
        <v>-1.0725865193865659E-2</v>
      </c>
      <c r="U122" s="148">
        <f t="shared" si="104"/>
        <v>0.39018207553569201</v>
      </c>
      <c r="V122" s="148">
        <f t="shared" si="104"/>
        <v>0.81429585306422958</v>
      </c>
      <c r="W122" s="148" t="str">
        <f t="shared" si="104"/>
        <v/>
      </c>
      <c r="X122" s="148" t="str">
        <f t="shared" si="104"/>
        <v/>
      </c>
      <c r="Y122" s="148">
        <f t="shared" si="104"/>
        <v>-2.5936168176518237E-2</v>
      </c>
      <c r="Z122" s="148">
        <f t="shared" si="104"/>
        <v>0.96426597998266195</v>
      </c>
      <c r="AA122" s="148">
        <f t="shared" si="104"/>
        <v>0.94136125122363756</v>
      </c>
      <c r="AB122" s="148">
        <f t="shared" si="104"/>
        <v>0.91429920087328675</v>
      </c>
      <c r="AC122" s="148">
        <f t="shared" si="104"/>
        <v>-1.7859872302369555</v>
      </c>
      <c r="AD122" s="148">
        <f t="shared" si="104"/>
        <v>0.61165937228032918</v>
      </c>
      <c r="AE122" s="148">
        <f t="shared" si="104"/>
        <v>2.6934360653754194E-2</v>
      </c>
      <c r="AF122" s="148">
        <f t="shared" si="104"/>
        <v>0.38514038373531184</v>
      </c>
      <c r="AG122" s="148">
        <f t="shared" si="104"/>
        <v>0.42846255397113814</v>
      </c>
      <c r="AH122" s="148">
        <f t="shared" ref="AH122:BC122" si="105">IF(AH$7&gt;0,(IF(ISNUMBER(AH34),AH34*AH$7,"")),"")</f>
        <v>0.50318177177683265</v>
      </c>
      <c r="AI122" s="148">
        <f t="shared" si="105"/>
        <v>0.63012895512620359</v>
      </c>
      <c r="AJ122" s="148">
        <f t="shared" si="105"/>
        <v>0.78943916133174841</v>
      </c>
      <c r="AK122" s="148">
        <f t="shared" si="105"/>
        <v>1.1229625632975384</v>
      </c>
      <c r="AL122" s="148">
        <f t="shared" si="105"/>
        <v>1.8216931066198077</v>
      </c>
      <c r="AM122" s="148" t="str">
        <f t="shared" si="105"/>
        <v/>
      </c>
      <c r="AN122" s="148">
        <f t="shared" si="105"/>
        <v>0.4061668673336567</v>
      </c>
      <c r="AO122" s="148" t="str">
        <f t="shared" si="105"/>
        <v/>
      </c>
      <c r="AP122" s="148">
        <f t="shared" si="105"/>
        <v>-0.62079413663431904</v>
      </c>
      <c r="AQ122" s="148">
        <f t="shared" si="105"/>
        <v>2.6360810193352249E-2</v>
      </c>
      <c r="AR122" s="148">
        <f t="shared" si="105"/>
        <v>1.0887141042509714</v>
      </c>
      <c r="AS122" s="148">
        <f t="shared" si="105"/>
        <v>1.1247916811261969</v>
      </c>
      <c r="AT122" s="148">
        <f t="shared" si="105"/>
        <v>1.1813825789783845</v>
      </c>
      <c r="AU122" s="148">
        <f t="shared" si="105"/>
        <v>2.0308942115189859</v>
      </c>
      <c r="AV122" s="148">
        <f t="shared" si="105"/>
        <v>0.17273416179366285</v>
      </c>
      <c r="AW122" s="148">
        <f t="shared" si="105"/>
        <v>0.68771992933143788</v>
      </c>
      <c r="AX122" s="148">
        <f t="shared" si="105"/>
        <v>-0.52390713279208245</v>
      </c>
      <c r="AY122" s="148">
        <f t="shared" si="105"/>
        <v>1.1235446358924945</v>
      </c>
      <c r="AZ122" s="148">
        <f t="shared" si="105"/>
        <v>1.5982810554272266</v>
      </c>
      <c r="BA122" s="148">
        <f t="shared" si="105"/>
        <v>1.5169812470041146</v>
      </c>
      <c r="BB122" s="148">
        <f t="shared" si="105"/>
        <v>1.1372320373461355</v>
      </c>
      <c r="BC122" s="148">
        <f t="shared" si="105"/>
        <v>-0.17392995980265746</v>
      </c>
      <c r="BD122" s="148">
        <f t="shared" ref="BD122:BT122" si="106">IF(BD$7&gt;0,(IF(ISNUMBER(BD34),BD34*BD$7,"")),"")</f>
        <v>1.069956814906394</v>
      </c>
      <c r="BE122" s="148">
        <f t="shared" si="106"/>
        <v>1.4413434504236664</v>
      </c>
      <c r="BF122" s="148">
        <f t="shared" si="106"/>
        <v>0.18848891755393249</v>
      </c>
      <c r="BG122" s="148">
        <f t="shared" si="106"/>
        <v>-0.23141049400737981</v>
      </c>
      <c r="BH122" s="148">
        <f t="shared" si="106"/>
        <v>0.13254503019740899</v>
      </c>
      <c r="BI122" s="148">
        <f t="shared" si="106"/>
        <v>0.74277166928694971</v>
      </c>
      <c r="BJ122" s="148">
        <f t="shared" si="106"/>
        <v>1.1777224882154171</v>
      </c>
      <c r="BK122" s="148">
        <f t="shared" si="106"/>
        <v>-0.61968568453043149</v>
      </c>
      <c r="BL122" s="148">
        <f t="shared" si="106"/>
        <v>-1.6674545577652238</v>
      </c>
      <c r="BM122" s="148">
        <f t="shared" si="106"/>
        <v>-0.21432535065185881</v>
      </c>
      <c r="BN122" s="148">
        <f t="shared" si="106"/>
        <v>-1.1030633042608364</v>
      </c>
      <c r="BO122" s="148">
        <f t="shared" si="106"/>
        <v>1.4966287221544026</v>
      </c>
      <c r="BP122" s="148">
        <f t="shared" si="106"/>
        <v>-0.58734216488775026</v>
      </c>
      <c r="BQ122" s="148">
        <f t="shared" si="106"/>
        <v>0.98391331555674</v>
      </c>
      <c r="BR122" s="148">
        <f t="shared" si="106"/>
        <v>1.4850402637946962</v>
      </c>
      <c r="BS122" s="148">
        <f t="shared" si="106"/>
        <v>-0.13963584946524144</v>
      </c>
      <c r="BT122" s="148">
        <f t="shared" si="106"/>
        <v>-0.74322408058138845</v>
      </c>
      <c r="BU122" s="148">
        <f t="shared" ref="BU122:CN122" si="107">IF(BU$7&gt;0,(IF(ISNUMBER(BU34),BU34*BU$7,"")),"")</f>
        <v>-0.71403369383688886</v>
      </c>
      <c r="BV122" s="148">
        <f t="shared" si="107"/>
        <v>-0.11071087986965839</v>
      </c>
      <c r="BW122" s="148">
        <f t="shared" si="107"/>
        <v>-1.3172038288775298</v>
      </c>
      <c r="BX122" s="148">
        <f t="shared" si="107"/>
        <v>0.99242069628517449</v>
      </c>
      <c r="BY122" s="148">
        <f t="shared" si="107"/>
        <v>-4.3966918897140113E-2</v>
      </c>
      <c r="BZ122" s="148">
        <f t="shared" si="107"/>
        <v>1.1630091271280774</v>
      </c>
      <c r="CA122" s="148">
        <f t="shared" si="107"/>
        <v>1.2659770990502237</v>
      </c>
      <c r="CB122" s="148">
        <f t="shared" si="107"/>
        <v>1.3319492281457763</v>
      </c>
      <c r="CC122" s="148">
        <f t="shared" si="107"/>
        <v>1.4708335674049393</v>
      </c>
      <c r="CD122" s="148">
        <f t="shared" si="107"/>
        <v>1.358574947191511</v>
      </c>
      <c r="CE122" s="148">
        <f t="shared" si="107"/>
        <v>1.6713755971898119</v>
      </c>
      <c r="CF122" s="148">
        <f t="shared" si="107"/>
        <v>0.19596254304299787</v>
      </c>
      <c r="CG122" s="148">
        <f t="shared" si="107"/>
        <v>1.4627037023909792</v>
      </c>
      <c r="CH122" s="148">
        <f t="shared" si="107"/>
        <v>-2.1109095073404163</v>
      </c>
      <c r="CI122" s="148">
        <f t="shared" si="107"/>
        <v>4.9545262458963402E-2</v>
      </c>
      <c r="CJ122" s="148">
        <f t="shared" si="107"/>
        <v>0.94554905694488545</v>
      </c>
      <c r="CK122" s="148">
        <f t="shared" si="107"/>
        <v>1.0572659253303203</v>
      </c>
      <c r="CL122" s="148">
        <f t="shared" si="107"/>
        <v>-9.2384820045170665E-2</v>
      </c>
      <c r="CM122" s="148">
        <f t="shared" si="107"/>
        <v>-0.49701142193808334</v>
      </c>
      <c r="CN122" s="148">
        <f t="shared" si="107"/>
        <v>-0.42686974853903881</v>
      </c>
    </row>
    <row r="123" spans="1:92">
      <c r="A123" s="16" t="s">
        <v>187</v>
      </c>
      <c r="B123" s="148">
        <f t="shared" ref="B123:AG123" si="108">IF(B$7&gt;0,(IF(ISNUMBER(B35),B35*B$7,"")),"")</f>
        <v>0.38520744633417686</v>
      </c>
      <c r="C123" s="148" t="str">
        <f t="shared" si="108"/>
        <v/>
      </c>
      <c r="D123" s="148">
        <f t="shared" si="108"/>
        <v>-0.48918382834323487</v>
      </c>
      <c r="E123" s="148">
        <f t="shared" si="108"/>
        <v>0.70909742475697901</v>
      </c>
      <c r="F123" s="148">
        <f t="shared" si="108"/>
        <v>-0.25885222445011319</v>
      </c>
      <c r="G123" s="148">
        <f t="shared" si="108"/>
        <v>-0.26054326600335209</v>
      </c>
      <c r="H123" s="148" t="str">
        <f t="shared" si="108"/>
        <v/>
      </c>
      <c r="I123" s="148">
        <f t="shared" si="108"/>
        <v>0.34323599064438426</v>
      </c>
      <c r="J123" s="148">
        <f t="shared" si="108"/>
        <v>0.94222061981097971</v>
      </c>
      <c r="K123" s="148" t="str">
        <f t="shared" si="108"/>
        <v/>
      </c>
      <c r="L123" s="148">
        <f t="shared" si="108"/>
        <v>0.72917645497129968</v>
      </c>
      <c r="M123" s="148">
        <f t="shared" si="108"/>
        <v>-2.0486120805984338E-2</v>
      </c>
      <c r="N123" s="148">
        <f t="shared" si="108"/>
        <v>-0.24944570148437401</v>
      </c>
      <c r="O123" s="148">
        <f t="shared" si="108"/>
        <v>0.37593306315226155</v>
      </c>
      <c r="P123" s="148">
        <f t="shared" si="108"/>
        <v>0.29863591597649636</v>
      </c>
      <c r="Q123" s="148">
        <f t="shared" si="108"/>
        <v>0.20176269716182482</v>
      </c>
      <c r="R123" s="148">
        <f t="shared" si="108"/>
        <v>0.76883063740536595</v>
      </c>
      <c r="S123" s="148">
        <f t="shared" si="108"/>
        <v>-0.41421684620791682</v>
      </c>
      <c r="T123" s="148">
        <f t="shared" si="108"/>
        <v>-1.3139184862485376</v>
      </c>
      <c r="U123" s="148">
        <f t="shared" si="108"/>
        <v>-0.93774851767401624</v>
      </c>
      <c r="V123" s="148">
        <f t="shared" si="108"/>
        <v>0.91289665672546128</v>
      </c>
      <c r="W123" s="148">
        <f t="shared" si="108"/>
        <v>-0.16605872443818648</v>
      </c>
      <c r="X123" s="148" t="str">
        <f t="shared" si="108"/>
        <v/>
      </c>
      <c r="Y123" s="148">
        <f t="shared" si="108"/>
        <v>0.22430783892451253</v>
      </c>
      <c r="Z123" s="148">
        <f t="shared" si="108"/>
        <v>-1.6220103239443455</v>
      </c>
      <c r="AA123" s="148">
        <f t="shared" si="108"/>
        <v>-1.7625487256953212</v>
      </c>
      <c r="AB123" s="148">
        <f t="shared" si="108"/>
        <v>-1.2823433707163474</v>
      </c>
      <c r="AC123" s="148">
        <f t="shared" si="108"/>
        <v>-1.7859872302369555</v>
      </c>
      <c r="AD123" s="148">
        <f t="shared" si="108"/>
        <v>-1.5613410292418928</v>
      </c>
      <c r="AE123" s="148">
        <f t="shared" si="108"/>
        <v>0.10066299625479894</v>
      </c>
      <c r="AF123" s="148">
        <f t="shared" si="108"/>
        <v>3.0262718918428404E-2</v>
      </c>
      <c r="AG123" s="148">
        <f t="shared" si="108"/>
        <v>0.93144033471986565</v>
      </c>
      <c r="AH123" s="148">
        <f t="shared" ref="AH123:BC123" si="109">IF(AH$7&gt;0,(IF(ISNUMBER(AH35),AH35*AH$7,"")),"")</f>
        <v>0.50318177177683265</v>
      </c>
      <c r="AI123" s="148">
        <f t="shared" si="109"/>
        <v>-0.53737738567230142</v>
      </c>
      <c r="AJ123" s="148">
        <f t="shared" si="109"/>
        <v>0.78943916133174841</v>
      </c>
      <c r="AK123" s="148">
        <f t="shared" si="109"/>
        <v>1.1229625632975384</v>
      </c>
      <c r="AL123" s="148">
        <f t="shared" si="109"/>
        <v>8.1632474117397089E-2</v>
      </c>
      <c r="AM123" s="148" t="str">
        <f t="shared" si="109"/>
        <v/>
      </c>
      <c r="AN123" s="148">
        <f t="shared" si="109"/>
        <v>-1.1382701096881496</v>
      </c>
      <c r="AO123" s="148" t="str">
        <f t="shared" si="109"/>
        <v/>
      </c>
      <c r="AP123" s="148">
        <f t="shared" si="109"/>
        <v>-0.50859514369549719</v>
      </c>
      <c r="AQ123" s="148">
        <f t="shared" si="109"/>
        <v>0.49964555687749057</v>
      </c>
      <c r="AR123" s="148">
        <f t="shared" si="109"/>
        <v>-0.4161637531607808</v>
      </c>
      <c r="AS123" s="148">
        <f t="shared" si="109"/>
        <v>-0.34944984267998347</v>
      </c>
      <c r="AT123" s="148">
        <f t="shared" si="109"/>
        <v>0.25533107352113477</v>
      </c>
      <c r="AU123" s="148">
        <f t="shared" si="109"/>
        <v>0.35229797546757918</v>
      </c>
      <c r="AV123" s="148">
        <f t="shared" si="109"/>
        <v>-0.41024363425994931</v>
      </c>
      <c r="AW123" s="148">
        <f t="shared" si="109"/>
        <v>0.68771992933143788</v>
      </c>
      <c r="AX123" s="148">
        <f t="shared" si="109"/>
        <v>1.0362574905961039</v>
      </c>
      <c r="AY123" s="148">
        <f t="shared" si="109"/>
        <v>-0.96514326099617564</v>
      </c>
      <c r="AZ123" s="148">
        <f t="shared" si="109"/>
        <v>-0.7802631924132919</v>
      </c>
      <c r="BA123" s="148">
        <f t="shared" si="109"/>
        <v>-0.58089281897474621</v>
      </c>
      <c r="BB123" s="148">
        <f t="shared" si="109"/>
        <v>0.17769250583533364</v>
      </c>
      <c r="BC123" s="148">
        <f t="shared" si="109"/>
        <v>-0.1036384138373351</v>
      </c>
      <c r="BD123" s="148">
        <f t="shared" ref="BD123:BT123" si="110">IF(BD$7&gt;0,(IF(ISNUMBER(BD35),BD35*BD$7,"")),"")</f>
        <v>1.069956814906394</v>
      </c>
      <c r="BE123" s="148">
        <f t="shared" si="110"/>
        <v>-0.69803282284915802</v>
      </c>
      <c r="BF123" s="148">
        <f t="shared" si="110"/>
        <v>0.7273703818143965</v>
      </c>
      <c r="BG123" s="148">
        <f t="shared" si="110"/>
        <v>-0.39028856467117989</v>
      </c>
      <c r="BH123" s="148">
        <f t="shared" si="110"/>
        <v>0.53024315575162329</v>
      </c>
      <c r="BI123" s="148">
        <f t="shared" si="110"/>
        <v>-0.56515235706615696</v>
      </c>
      <c r="BJ123" s="148">
        <f t="shared" si="110"/>
        <v>-2.1461632799186874</v>
      </c>
      <c r="BK123" s="148">
        <f t="shared" si="110"/>
        <v>-0.52120918713433095</v>
      </c>
      <c r="BL123" s="148">
        <f t="shared" si="110"/>
        <v>-0.6122684704294179</v>
      </c>
      <c r="BM123" s="148">
        <f t="shared" si="110"/>
        <v>0.55206261146793512</v>
      </c>
      <c r="BN123" s="148">
        <f t="shared" si="110"/>
        <v>-7.2123369893977787E-2</v>
      </c>
      <c r="BO123" s="148">
        <f t="shared" si="110"/>
        <v>-0.36840091622262211</v>
      </c>
      <c r="BP123" s="148">
        <f t="shared" si="110"/>
        <v>-0.58734216488775026</v>
      </c>
      <c r="BQ123" s="148">
        <f t="shared" si="110"/>
        <v>0.98391331555674</v>
      </c>
      <c r="BR123" s="148">
        <f t="shared" si="110"/>
        <v>-0.74252013189734789</v>
      </c>
      <c r="BS123" s="148">
        <f t="shared" si="110"/>
        <v>-0.99979268217112804</v>
      </c>
      <c r="BT123" s="148">
        <f t="shared" si="110"/>
        <v>0.27870903021802063</v>
      </c>
      <c r="BU123" s="148">
        <f t="shared" ref="BU123:CN123" si="111">IF(BU$7&gt;0,(IF(ISNUMBER(BU35),BU35*BU$7,"")),"")</f>
        <v>-7.47244563317674E-2</v>
      </c>
      <c r="BV123" s="148">
        <f t="shared" si="111"/>
        <v>0.24108343786831851</v>
      </c>
      <c r="BW123" s="148">
        <f t="shared" si="111"/>
        <v>-0.41302153956329374</v>
      </c>
      <c r="BX123" s="148">
        <f t="shared" si="111"/>
        <v>0.99242069628517449</v>
      </c>
      <c r="BY123" s="148">
        <f t="shared" si="111"/>
        <v>-0.75623100503081186</v>
      </c>
      <c r="BZ123" s="148">
        <f t="shared" si="111"/>
        <v>0.28260034864794398</v>
      </c>
      <c r="CA123" s="148">
        <f t="shared" si="111"/>
        <v>1.2659770990502237</v>
      </c>
      <c r="CB123" s="148">
        <f t="shared" si="111"/>
        <v>-0.6225414870681345</v>
      </c>
      <c r="CC123" s="148">
        <f t="shared" si="111"/>
        <v>-8.855804201652788E-2</v>
      </c>
      <c r="CD123" s="148">
        <f t="shared" si="111"/>
        <v>1.358574947191511</v>
      </c>
      <c r="CE123" s="148">
        <f t="shared" si="111"/>
        <v>-0.36334252112821996</v>
      </c>
      <c r="CF123" s="148">
        <f t="shared" si="111"/>
        <v>-0.49416641289103824</v>
      </c>
      <c r="CG123" s="148">
        <f t="shared" si="111"/>
        <v>0.55828385587441964</v>
      </c>
      <c r="CH123" s="148">
        <f t="shared" si="111"/>
        <v>0.16887276058723319</v>
      </c>
      <c r="CI123" s="148">
        <f t="shared" si="111"/>
        <v>-0.52376420313761352</v>
      </c>
      <c r="CJ123" s="148">
        <f t="shared" si="111"/>
        <v>-1.1904123585441582</v>
      </c>
      <c r="CK123" s="148">
        <f t="shared" si="111"/>
        <v>1.0572659253303203</v>
      </c>
      <c r="CL123" s="148">
        <f t="shared" si="111"/>
        <v>-0.71598235535007182</v>
      </c>
      <c r="CM123" s="148">
        <f t="shared" si="111"/>
        <v>-0.49701142193808334</v>
      </c>
      <c r="CN123" s="148">
        <f t="shared" si="111"/>
        <v>-0.42686974853903881</v>
      </c>
    </row>
    <row r="124" spans="1:92">
      <c r="A124" s="16" t="s">
        <v>42</v>
      </c>
      <c r="B124" s="148">
        <f t="shared" ref="B124:AG124" si="112">IF(B$7&gt;0,(IF(ISNUMBER(B36),B36*B$7,"")),"")</f>
        <v>0.38520744633417686</v>
      </c>
      <c r="C124" s="148" t="str">
        <f t="shared" si="112"/>
        <v/>
      </c>
      <c r="D124" s="148">
        <f t="shared" si="112"/>
        <v>3.7801783303364087</v>
      </c>
      <c r="E124" s="148">
        <f t="shared" si="112"/>
        <v>0.96953849090603905</v>
      </c>
      <c r="F124" s="148">
        <f t="shared" si="112"/>
        <v>-0.13044332349761859</v>
      </c>
      <c r="G124" s="148">
        <f t="shared" si="112"/>
        <v>3.5807511317185678</v>
      </c>
      <c r="H124" s="148">
        <f t="shared" si="112"/>
        <v>0.65146644875783721</v>
      </c>
      <c r="I124" s="148">
        <f t="shared" si="112"/>
        <v>0.34323599064438426</v>
      </c>
      <c r="J124" s="148">
        <f t="shared" si="112"/>
        <v>0.10660160297131521</v>
      </c>
      <c r="K124" s="148" t="str">
        <f t="shared" si="112"/>
        <v/>
      </c>
      <c r="L124" s="148">
        <f t="shared" si="112"/>
        <v>1.6131698045593406</v>
      </c>
      <c r="M124" s="148">
        <f t="shared" si="112"/>
        <v>0.73932817428166675</v>
      </c>
      <c r="N124" s="148">
        <f t="shared" si="112"/>
        <v>0.75555651577133154</v>
      </c>
      <c r="O124" s="148">
        <f t="shared" si="112"/>
        <v>0.42975034782707944</v>
      </c>
      <c r="P124" s="148">
        <f t="shared" si="112"/>
        <v>0.28982363683841722</v>
      </c>
      <c r="Q124" s="148">
        <f t="shared" si="112"/>
        <v>0.20267158842651872</v>
      </c>
      <c r="R124" s="148">
        <f t="shared" si="112"/>
        <v>1.6515988048385892</v>
      </c>
      <c r="S124" s="148">
        <f t="shared" si="112"/>
        <v>1.0445468295677907</v>
      </c>
      <c r="T124" s="148">
        <f t="shared" si="112"/>
        <v>3.0300569172670353</v>
      </c>
      <c r="U124" s="148">
        <f t="shared" si="112"/>
        <v>-0.14099016174819129</v>
      </c>
      <c r="V124" s="148" t="str">
        <f t="shared" si="112"/>
        <v/>
      </c>
      <c r="W124" s="148">
        <f t="shared" si="112"/>
        <v>1.6847925632297376</v>
      </c>
      <c r="X124" s="148" t="str">
        <f t="shared" si="112"/>
        <v/>
      </c>
      <c r="Y124" s="148">
        <f t="shared" si="112"/>
        <v>1.4607012786332119</v>
      </c>
      <c r="Z124" s="148">
        <f t="shared" si="112"/>
        <v>0.96426597998266195</v>
      </c>
      <c r="AA124" s="148">
        <f t="shared" si="112"/>
        <v>0.94136125122363756</v>
      </c>
      <c r="AB124" s="148">
        <f t="shared" si="112"/>
        <v>0.91429920087328675</v>
      </c>
      <c r="AC124" s="148">
        <f t="shared" si="112"/>
        <v>1.0339926069792902</v>
      </c>
      <c r="AD124" s="148">
        <f t="shared" si="112"/>
        <v>1.480859532889218</v>
      </c>
      <c r="AE124" s="148">
        <f t="shared" si="112"/>
        <v>0.64818366569715635</v>
      </c>
      <c r="AF124" s="148">
        <f t="shared" si="112"/>
        <v>0.22170988020122068</v>
      </c>
      <c r="AG124" s="148">
        <f t="shared" si="112"/>
        <v>0.93144033471986565</v>
      </c>
      <c r="AH124" s="148">
        <f t="shared" ref="AH124:BC124" si="113">IF(AH$7&gt;0,(IF(ISNUMBER(AH36),AH36*AH$7,"")),"")</f>
        <v>1.0772342156349095</v>
      </c>
      <c r="AI124" s="148">
        <f t="shared" si="113"/>
        <v>1.7923998414816666</v>
      </c>
      <c r="AJ124" s="148">
        <f t="shared" si="113"/>
        <v>0.78943916133174841</v>
      </c>
      <c r="AK124" s="148">
        <f t="shared" si="113"/>
        <v>1.1229625632975384</v>
      </c>
      <c r="AL124" s="148">
        <f t="shared" si="113"/>
        <v>0.77765672711836131</v>
      </c>
      <c r="AM124" s="148" t="str">
        <f t="shared" si="113"/>
        <v/>
      </c>
      <c r="AN124" s="148">
        <f t="shared" si="113"/>
        <v>1.5644946001000115</v>
      </c>
      <c r="AO124" s="148" t="str">
        <f t="shared" si="113"/>
        <v/>
      </c>
      <c r="AP124" s="148">
        <f t="shared" si="113"/>
        <v>-0.69200534495100974</v>
      </c>
      <c r="AQ124" s="148">
        <f t="shared" si="113"/>
        <v>-0.11294082091890117</v>
      </c>
      <c r="AR124" s="148">
        <f t="shared" si="113"/>
        <v>1.0887141042509714</v>
      </c>
      <c r="AS124" s="148">
        <f t="shared" si="113"/>
        <v>1.1247916811261969</v>
      </c>
      <c r="AT124" s="148">
        <f t="shared" si="113"/>
        <v>1.1813825789783845</v>
      </c>
      <c r="AU124" s="148">
        <f t="shared" si="113"/>
        <v>1.0237364698881417</v>
      </c>
      <c r="AV124" s="148">
        <f t="shared" si="113"/>
        <v>0.17273416179366285</v>
      </c>
      <c r="AW124" s="148">
        <f t="shared" si="113"/>
        <v>0.68771992933143788</v>
      </c>
      <c r="AX124" s="148">
        <f t="shared" si="113"/>
        <v>-0.52390713279208245</v>
      </c>
      <c r="AY124" s="148">
        <f t="shared" si="113"/>
        <v>1.1235446358924945</v>
      </c>
      <c r="AZ124" s="148">
        <f t="shared" si="113"/>
        <v>1.5982810554272266</v>
      </c>
      <c r="BA124" s="148">
        <f t="shared" si="113"/>
        <v>0.61789236158460281</v>
      </c>
      <c r="BB124" s="148">
        <f t="shared" si="113"/>
        <v>1.1372320373461355</v>
      </c>
      <c r="BC124" s="148">
        <f t="shared" si="113"/>
        <v>0.95900436928547861</v>
      </c>
      <c r="BD124" s="148">
        <f t="shared" ref="BD124:BT124" si="114">IF(BD$7&gt;0,(IF(ISNUMBER(BD36),BD36*BD$7,"")),"")</f>
        <v>-0.68442581682271353</v>
      </c>
      <c r="BE124" s="148">
        <f t="shared" si="114"/>
        <v>-8.6782459056922445E-2</v>
      </c>
      <c r="BF124" s="148">
        <f t="shared" si="114"/>
        <v>1.5356925782050925</v>
      </c>
      <c r="BG124" s="148" t="str">
        <f t="shared" si="114"/>
        <v/>
      </c>
      <c r="BH124" s="148">
        <f t="shared" si="114"/>
        <v>2.0505846673662211</v>
      </c>
      <c r="BI124" s="148">
        <f t="shared" si="114"/>
        <v>0.74277166928694971</v>
      </c>
      <c r="BJ124" s="148">
        <f t="shared" si="114"/>
        <v>1.1777224882154171</v>
      </c>
      <c r="BK124" s="148" t="str">
        <f t="shared" si="114"/>
        <v/>
      </c>
      <c r="BL124" s="148">
        <f t="shared" si="114"/>
        <v>0.74439935614518971</v>
      </c>
      <c r="BM124" s="148">
        <f t="shared" si="114"/>
        <v>1.3434414853959835</v>
      </c>
      <c r="BN124" s="148">
        <f t="shared" si="114"/>
        <v>0.61516991968392809</v>
      </c>
      <c r="BO124" s="148">
        <f t="shared" si="114"/>
        <v>1.4966287221544026</v>
      </c>
      <c r="BP124" s="148">
        <f t="shared" si="114"/>
        <v>1.0876706757180561</v>
      </c>
      <c r="BQ124" s="148">
        <f t="shared" si="114"/>
        <v>0.98391331555674</v>
      </c>
      <c r="BR124" s="148">
        <f t="shared" si="114"/>
        <v>-0.10607430455676391</v>
      </c>
      <c r="BS124" s="148">
        <f t="shared" si="114"/>
        <v>-0.56971426581818474</v>
      </c>
      <c r="BT124" s="148">
        <f t="shared" si="114"/>
        <v>0.78967558561772511</v>
      </c>
      <c r="BU124" s="148">
        <f t="shared" ref="BU124:CN124" si="115">IF(BU$7&gt;0,(IF(ISNUMBER(BU36),BU36*BU$7,"")),"")</f>
        <v>-7.47244563317674E-2</v>
      </c>
      <c r="BV124" s="148">
        <f t="shared" si="115"/>
        <v>-0.72610037015774331</v>
      </c>
      <c r="BW124" s="148">
        <f t="shared" si="115"/>
        <v>0.74949854669786775</v>
      </c>
      <c r="BX124" s="148">
        <f t="shared" si="115"/>
        <v>0.99242069628517449</v>
      </c>
      <c r="BY124" s="148">
        <f t="shared" si="115"/>
        <v>1.0244292103033676</v>
      </c>
      <c r="BZ124" s="148">
        <f t="shared" si="115"/>
        <v>1.1630091271280774</v>
      </c>
      <c r="CA124" s="148">
        <f t="shared" si="115"/>
        <v>1.2659770990502237</v>
      </c>
      <c r="CB124" s="148">
        <f t="shared" si="115"/>
        <v>0.15925479901742978</v>
      </c>
      <c r="CC124" s="148">
        <f t="shared" si="115"/>
        <v>0.53519860175205902</v>
      </c>
      <c r="CD124" s="148">
        <f t="shared" si="115"/>
        <v>-0.44543440891524955</v>
      </c>
      <c r="CE124" s="148">
        <f t="shared" si="115"/>
        <v>0.65401653803079607</v>
      </c>
      <c r="CF124" s="148">
        <f t="shared" si="115"/>
        <v>1.2311559769440521</v>
      </c>
      <c r="CG124" s="148">
        <f t="shared" si="115"/>
        <v>0.55828385587441964</v>
      </c>
      <c r="CH124" s="148">
        <f t="shared" si="115"/>
        <v>1.1459223039847972</v>
      </c>
      <c r="CI124" s="148">
        <f t="shared" si="115"/>
        <v>1.4828189264504057</v>
      </c>
      <c r="CJ124" s="148">
        <f t="shared" si="115"/>
        <v>0.94554905694488545</v>
      </c>
      <c r="CK124" s="148">
        <f t="shared" si="115"/>
        <v>1.0572659253303203</v>
      </c>
      <c r="CL124" s="148">
        <f t="shared" si="115"/>
        <v>-9.2384820045170665E-2</v>
      </c>
      <c r="CM124" s="148">
        <f t="shared" si="115"/>
        <v>-0.49701142193808334</v>
      </c>
      <c r="CN124" s="148">
        <f t="shared" si="115"/>
        <v>-0.42686974853903881</v>
      </c>
    </row>
    <row r="125" spans="1:92">
      <c r="A125" s="16" t="s">
        <v>12</v>
      </c>
      <c r="B125" s="148">
        <f t="shared" ref="B125:AG125" si="116">IF(B$7&gt;0,(IF(ISNUMBER(B37),B37*B$7,"")),"")</f>
        <v>-1.1264332445373435</v>
      </c>
      <c r="C125" s="148">
        <f t="shared" si="116"/>
        <v>-0.50741291465852334</v>
      </c>
      <c r="D125" s="148">
        <f t="shared" si="116"/>
        <v>-0.61117377876941292</v>
      </c>
      <c r="E125" s="148">
        <f t="shared" si="116"/>
        <v>-0.33266683983926149</v>
      </c>
      <c r="F125" s="148">
        <f t="shared" si="116"/>
        <v>-0.58604299724615549</v>
      </c>
      <c r="G125" s="148">
        <f t="shared" si="116"/>
        <v>-0.58412461730810772</v>
      </c>
      <c r="H125" s="148">
        <f t="shared" si="116"/>
        <v>-0.2037609357145849</v>
      </c>
      <c r="I125" s="148">
        <f t="shared" si="116"/>
        <v>0.34323599064438426</v>
      </c>
      <c r="J125" s="148">
        <f t="shared" si="116"/>
        <v>-1.0075570861482375</v>
      </c>
      <c r="K125" s="148" t="str">
        <f t="shared" si="116"/>
        <v/>
      </c>
      <c r="L125" s="148">
        <f t="shared" si="116"/>
        <v>-0.9421646956380072</v>
      </c>
      <c r="M125" s="148">
        <f t="shared" si="116"/>
        <v>-1.669112121851472</v>
      </c>
      <c r="N125" s="148">
        <f t="shared" si="116"/>
        <v>-0.9771022005988762</v>
      </c>
      <c r="O125" s="148">
        <f t="shared" si="116"/>
        <v>0.33071162933760095</v>
      </c>
      <c r="P125" s="148">
        <f t="shared" si="116"/>
        <v>0.24923994613707268</v>
      </c>
      <c r="Q125" s="148">
        <f t="shared" si="116"/>
        <v>0.20196467299842347</v>
      </c>
      <c r="R125" s="148">
        <f t="shared" si="116"/>
        <v>-0.35469248478237336</v>
      </c>
      <c r="S125" s="148">
        <f t="shared" si="116"/>
        <v>-0.41421684620791682</v>
      </c>
      <c r="T125" s="148">
        <f t="shared" si="116"/>
        <v>-1.0725865193865659E-2</v>
      </c>
      <c r="U125" s="148">
        <f t="shared" si="116"/>
        <v>-0.14099016174819129</v>
      </c>
      <c r="V125" s="148" t="str">
        <f t="shared" si="116"/>
        <v/>
      </c>
      <c r="W125" s="148" t="str">
        <f t="shared" si="116"/>
        <v/>
      </c>
      <c r="X125" s="148" t="str">
        <f t="shared" si="116"/>
        <v/>
      </c>
      <c r="Y125" s="148">
        <f t="shared" si="116"/>
        <v>-0.94446185898087398</v>
      </c>
      <c r="Z125" s="148">
        <f t="shared" si="116"/>
        <v>-0.32887217198084173</v>
      </c>
      <c r="AA125" s="148">
        <f t="shared" si="116"/>
        <v>-1.7625487256953212</v>
      </c>
      <c r="AB125" s="148">
        <f t="shared" si="116"/>
        <v>-0.65473120740502333</v>
      </c>
      <c r="AC125" s="148">
        <f t="shared" si="116"/>
        <v>-0.37599731162883265</v>
      </c>
      <c r="AD125" s="148">
        <f t="shared" si="116"/>
        <v>0.61165937228032918</v>
      </c>
      <c r="AE125" s="148">
        <f t="shared" si="116"/>
        <v>-0.37001812469195483</v>
      </c>
      <c r="AF125" s="148">
        <f t="shared" si="116"/>
        <v>0.38047094077719468</v>
      </c>
      <c r="AG125" s="148">
        <f t="shared" si="116"/>
        <v>0.42846255397113814</v>
      </c>
      <c r="AH125" s="148">
        <f t="shared" ref="AH125:BC125" si="117">IF(AH$7&gt;0,(IF(ISNUMBER(AH37),AH37*AH$7,"")),"")</f>
        <v>-7.0870672081244104E-2</v>
      </c>
      <c r="AI125" s="148">
        <f t="shared" si="117"/>
        <v>0.33694350631581688</v>
      </c>
      <c r="AJ125" s="148">
        <f t="shared" si="117"/>
        <v>-0.77782976190039943</v>
      </c>
      <c r="AK125" s="148">
        <f t="shared" si="117"/>
        <v>-1.0878699831944905</v>
      </c>
      <c r="AL125" s="148">
        <f t="shared" si="117"/>
        <v>-1.6584281583850133</v>
      </c>
      <c r="AM125" s="148" t="str">
        <f t="shared" si="117"/>
        <v/>
      </c>
      <c r="AN125" s="148">
        <f t="shared" si="117"/>
        <v>1.950603844355463</v>
      </c>
      <c r="AO125" s="148" t="str">
        <f t="shared" si="117"/>
        <v/>
      </c>
      <c r="AP125" s="148">
        <f t="shared" si="117"/>
        <v>-0.67192538445757521</v>
      </c>
      <c r="AQ125" s="148">
        <f t="shared" si="117"/>
        <v>-0.14105674646449329</v>
      </c>
      <c r="AR125" s="148">
        <f t="shared" si="117"/>
        <v>-1.0181148961254816</v>
      </c>
      <c r="AS125" s="148">
        <f t="shared" si="117"/>
        <v>-0.34944984267998347</v>
      </c>
      <c r="AT125" s="148">
        <f t="shared" si="117"/>
        <v>-0.97940426708853168</v>
      </c>
      <c r="AU125" s="148">
        <f t="shared" si="117"/>
        <v>-0.3191405189529834</v>
      </c>
      <c r="AV125" s="148">
        <f t="shared" si="117"/>
        <v>1.6301786519276933</v>
      </c>
      <c r="AW125" s="148">
        <f t="shared" si="117"/>
        <v>6.1817521737657331E-2</v>
      </c>
      <c r="AX125" s="148">
        <f t="shared" si="117"/>
        <v>-0.52390713279208245</v>
      </c>
      <c r="AY125" s="148">
        <f t="shared" si="117"/>
        <v>-0.96514326099617564</v>
      </c>
      <c r="AZ125" s="148">
        <f t="shared" si="117"/>
        <v>-0.10067912160171522</v>
      </c>
      <c r="BA125" s="148">
        <f t="shared" si="117"/>
        <v>1.849977130492831E-2</v>
      </c>
      <c r="BB125" s="148">
        <f t="shared" si="117"/>
        <v>-1.101693536179069</v>
      </c>
      <c r="BC125" s="148">
        <f t="shared" si="117"/>
        <v>3.2809881271819989E-2</v>
      </c>
      <c r="BD125" s="148">
        <f t="shared" ref="BD125:BT125" si="118">IF(BD$7&gt;0,(IF(ISNUMBER(BD37),BD37*BD$7,"")),"")</f>
        <v>-0.68442581682271353</v>
      </c>
      <c r="BE125" s="148">
        <f t="shared" si="118"/>
        <v>-0.69803282284915802</v>
      </c>
      <c r="BF125" s="148">
        <f t="shared" si="118"/>
        <v>-1.2738986044973266</v>
      </c>
      <c r="BG125" s="148">
        <f t="shared" si="118"/>
        <v>-0.69343310229395938</v>
      </c>
      <c r="BH125" s="148">
        <f t="shared" si="118"/>
        <v>-1.2468132917711627</v>
      </c>
      <c r="BI125" s="148">
        <f t="shared" si="118"/>
        <v>-1.4371017079682282</v>
      </c>
      <c r="BJ125" s="148">
        <f t="shared" si="118"/>
        <v>-1.1489975494784559</v>
      </c>
      <c r="BK125" s="148">
        <f t="shared" si="118"/>
        <v>-0.91078501987107108</v>
      </c>
      <c r="BL125" s="148">
        <f t="shared" si="118"/>
        <v>0.74439935614518971</v>
      </c>
      <c r="BM125" s="148">
        <f t="shared" si="118"/>
        <v>-0.3392799096931296</v>
      </c>
      <c r="BN125" s="148">
        <f t="shared" si="118"/>
        <v>1.3024632092618338</v>
      </c>
      <c r="BO125" s="148">
        <f t="shared" si="118"/>
        <v>-1.114412771573432</v>
      </c>
      <c r="BP125" s="148">
        <f t="shared" si="118"/>
        <v>-0.58734216488775026</v>
      </c>
      <c r="BQ125" s="148">
        <f t="shared" si="118"/>
        <v>6.7856090728051058E-2</v>
      </c>
      <c r="BR125" s="148">
        <f t="shared" si="118"/>
        <v>-0.74252013189734789</v>
      </c>
      <c r="BS125" s="148">
        <f t="shared" si="118"/>
        <v>1.5806778159465318</v>
      </c>
      <c r="BT125" s="148">
        <f t="shared" si="118"/>
        <v>-0.23225752518168388</v>
      </c>
      <c r="BU125" s="148">
        <f t="shared" ref="BU125:CN125" si="119">IF(BU$7&gt;0,(IF(ISNUMBER(BU37),BU37*BU$7,"")),"")</f>
        <v>-0.71403369383688886</v>
      </c>
      <c r="BV125" s="148">
        <f t="shared" si="119"/>
        <v>-0.63823531264104072</v>
      </c>
      <c r="BW125" s="148">
        <f t="shared" si="119"/>
        <v>-2.5514844142905797E-2</v>
      </c>
      <c r="BX125" s="148">
        <f t="shared" si="119"/>
        <v>-0.75510270369524135</v>
      </c>
      <c r="BY125" s="148">
        <f t="shared" si="119"/>
        <v>-0.75623100503081186</v>
      </c>
      <c r="BZ125" s="148">
        <f t="shared" si="119"/>
        <v>-0.3043388370054782</v>
      </c>
      <c r="CA125" s="148">
        <f t="shared" si="119"/>
        <v>-0.4839229866676622</v>
      </c>
      <c r="CB125" s="148">
        <f t="shared" si="119"/>
        <v>-0.6225414870681345</v>
      </c>
      <c r="CC125" s="148">
        <f t="shared" si="119"/>
        <v>-8.855804201652788E-2</v>
      </c>
      <c r="CD125" s="148">
        <f t="shared" si="119"/>
        <v>-0.44543440891524955</v>
      </c>
      <c r="CE125" s="148">
        <f t="shared" si="119"/>
        <v>0.65401653803079607</v>
      </c>
      <c r="CF125" s="148">
        <f t="shared" si="119"/>
        <v>-0.49416641289103824</v>
      </c>
      <c r="CG125" s="148">
        <f t="shared" si="119"/>
        <v>-4.4662708469953495E-2</v>
      </c>
      <c r="CH125" s="148">
        <f t="shared" si="119"/>
        <v>0.16887276058723319</v>
      </c>
      <c r="CI125" s="148">
        <f t="shared" si="119"/>
        <v>4.9545262458963402E-2</v>
      </c>
      <c r="CJ125" s="148">
        <f t="shared" si="119"/>
        <v>-0.58013766840443148</v>
      </c>
      <c r="CK125" s="148">
        <f t="shared" si="119"/>
        <v>-0.91597232240599158</v>
      </c>
      <c r="CL125" s="148">
        <f t="shared" si="119"/>
        <v>-9.2384820045170665E-2</v>
      </c>
      <c r="CM125" s="148">
        <f t="shared" si="119"/>
        <v>-0.49701142193808334</v>
      </c>
      <c r="CN125" s="148">
        <f t="shared" si="119"/>
        <v>-0.42686974853903881</v>
      </c>
    </row>
    <row r="126" spans="1:92">
      <c r="A126" s="16" t="s">
        <v>43</v>
      </c>
      <c r="B126" s="148">
        <f t="shared" ref="B126:AG126" si="120">IF(B$7&gt;0,(IF(ISNUMBER(B38),B38*B$7,"")),"")</f>
        <v>0.47968498951364691</v>
      </c>
      <c r="C126" s="148">
        <f t="shared" si="120"/>
        <v>-0.48227457905952931</v>
      </c>
      <c r="D126" s="148">
        <f t="shared" si="120"/>
        <v>-0.46694431403124781</v>
      </c>
      <c r="E126" s="148">
        <f t="shared" si="120"/>
        <v>-0.54427520608537283</v>
      </c>
      <c r="F126" s="148">
        <f t="shared" si="120"/>
        <v>-0.56000162116060437</v>
      </c>
      <c r="G126" s="148">
        <f t="shared" si="120"/>
        <v>-0.58361731814927986</v>
      </c>
      <c r="H126" s="148">
        <f t="shared" si="120"/>
        <v>-0.27217912647237869</v>
      </c>
      <c r="I126" s="148">
        <f t="shared" si="120"/>
        <v>0.34323599064438426</v>
      </c>
      <c r="J126" s="148">
        <f t="shared" si="120"/>
        <v>-1.8431761029879019</v>
      </c>
      <c r="K126" s="148" t="str">
        <f t="shared" si="120"/>
        <v/>
      </c>
      <c r="L126" s="148">
        <f t="shared" si="120"/>
        <v>-0.93588919823839534</v>
      </c>
      <c r="M126" s="148">
        <f t="shared" si="120"/>
        <v>-1.0988849306184889</v>
      </c>
      <c r="N126" s="148">
        <f t="shared" si="120"/>
        <v>-0.3778910611875127</v>
      </c>
      <c r="O126" s="148">
        <f t="shared" si="120"/>
        <v>0.24861821569019696</v>
      </c>
      <c r="P126" s="148">
        <f t="shared" si="120"/>
        <v>0.26853963492145899</v>
      </c>
      <c r="Q126" s="148">
        <f t="shared" si="120"/>
        <v>8.8454252829982052E-2</v>
      </c>
      <c r="R126" s="148">
        <f t="shared" si="120"/>
        <v>4.6565773141819151E-2</v>
      </c>
      <c r="S126" s="148">
        <f t="shared" si="120"/>
        <v>-1.5082896030396975</v>
      </c>
      <c r="T126" s="148">
        <f t="shared" si="120"/>
        <v>-1.3139184862485376</v>
      </c>
      <c r="U126" s="148">
        <f t="shared" si="120"/>
        <v>-0.93774851767401624</v>
      </c>
      <c r="V126" s="148">
        <f t="shared" si="120"/>
        <v>0.56975194706570398</v>
      </c>
      <c r="W126" s="148" t="str">
        <f t="shared" si="120"/>
        <v/>
      </c>
      <c r="X126" s="148">
        <f t="shared" si="120"/>
        <v>-0.43557383500622276</v>
      </c>
      <c r="Y126" s="148">
        <f t="shared" si="120"/>
        <v>-0.27979641815472844</v>
      </c>
      <c r="Z126" s="148">
        <f t="shared" si="120"/>
        <v>-0.32887217198084173</v>
      </c>
      <c r="AA126" s="148">
        <f t="shared" si="120"/>
        <v>-0.9513757326196336</v>
      </c>
      <c r="AB126" s="148">
        <f t="shared" si="120"/>
        <v>-0.65473120740502333</v>
      </c>
      <c r="AC126" s="148">
        <f t="shared" si="120"/>
        <v>1.0339926069792902</v>
      </c>
      <c r="AD126" s="148">
        <f t="shared" si="120"/>
        <v>0.61165937228032918</v>
      </c>
      <c r="AE126" s="148">
        <f t="shared" si="120"/>
        <v>-0.36472957277120477</v>
      </c>
      <c r="AF126" s="148">
        <f t="shared" si="120"/>
        <v>2.0923833002194837E-2</v>
      </c>
      <c r="AG126" s="148">
        <f t="shared" si="120"/>
        <v>0.42846255397113814</v>
      </c>
      <c r="AH126" s="148">
        <f t="shared" ref="AH126:BC126" si="121">IF(AH$7&gt;0,(IF(ISNUMBER(AH38),AH38*AH$7,"")),"")</f>
        <v>-7.0870672081244104E-2</v>
      </c>
      <c r="AI126" s="148">
        <f t="shared" si="121"/>
        <v>0.33694350631581688</v>
      </c>
      <c r="AJ126" s="148">
        <f t="shared" si="121"/>
        <v>-0.77782976190039943</v>
      </c>
      <c r="AK126" s="148">
        <f t="shared" si="121"/>
        <v>-1.0878699831944905</v>
      </c>
      <c r="AL126" s="148">
        <f t="shared" si="121"/>
        <v>8.1632474117397089E-2</v>
      </c>
      <c r="AM126" s="148" t="str">
        <f t="shared" si="121"/>
        <v/>
      </c>
      <c r="AN126" s="148">
        <f t="shared" si="121"/>
        <v>0.4061668673336567</v>
      </c>
      <c r="AO126" s="148" t="str">
        <f t="shared" si="121"/>
        <v/>
      </c>
      <c r="AP126" s="148">
        <f t="shared" si="121"/>
        <v>-0.68565370092455535</v>
      </c>
      <c r="AQ126" s="148">
        <f t="shared" si="121"/>
        <v>-0.30804830425043622</v>
      </c>
      <c r="AR126" s="148">
        <f t="shared" si="121"/>
        <v>-1.0181148961254816</v>
      </c>
      <c r="AS126" s="148">
        <f t="shared" si="121"/>
        <v>-0.34944984267998347</v>
      </c>
      <c r="AT126" s="148">
        <f t="shared" si="121"/>
        <v>-0.36203659678369843</v>
      </c>
      <c r="AU126" s="148">
        <f t="shared" si="121"/>
        <v>-1.3262982605838272</v>
      </c>
      <c r="AV126" s="148">
        <f t="shared" si="121"/>
        <v>0.75571195784727496</v>
      </c>
      <c r="AW126" s="148">
        <f t="shared" si="121"/>
        <v>6.1817521737657331E-2</v>
      </c>
      <c r="AX126" s="148">
        <f t="shared" si="121"/>
        <v>-0.52390713279208245</v>
      </c>
      <c r="AY126" s="148">
        <f t="shared" si="121"/>
        <v>-0.36837529045655565</v>
      </c>
      <c r="AZ126" s="148">
        <f t="shared" si="121"/>
        <v>0.57890494920986146</v>
      </c>
      <c r="BA126" s="148">
        <f t="shared" si="121"/>
        <v>1.849977130492831E-2</v>
      </c>
      <c r="BB126" s="148">
        <f t="shared" si="121"/>
        <v>0.17769250583533364</v>
      </c>
      <c r="BC126" s="148">
        <f t="shared" si="121"/>
        <v>-0.55019647055820631</v>
      </c>
      <c r="BD126" s="148">
        <f t="shared" ref="BD126:BT126" si="122">IF(BD$7&gt;0,(IF(ISNUMBER(BD38),BD38*BD$7,"")),"")</f>
        <v>1.7327235868929536E-2</v>
      </c>
      <c r="BE126" s="148">
        <f t="shared" si="122"/>
        <v>-0.69803282284915802</v>
      </c>
      <c r="BF126" s="148">
        <f t="shared" si="122"/>
        <v>-1.180270001667646</v>
      </c>
      <c r="BG126" s="148">
        <f t="shared" si="122"/>
        <v>1.5684986383148196</v>
      </c>
      <c r="BH126" s="148">
        <f t="shared" si="122"/>
        <v>-0.45062084796363727</v>
      </c>
      <c r="BI126" s="148">
        <f t="shared" si="122"/>
        <v>0.74277166928694971</v>
      </c>
      <c r="BJ126" s="148">
        <f t="shared" si="122"/>
        <v>-0.48422039585163507</v>
      </c>
      <c r="BK126" s="148">
        <f t="shared" si="122"/>
        <v>-0.81381893655335891</v>
      </c>
      <c r="BL126" s="148">
        <f t="shared" si="122"/>
        <v>-9.3049919518142354E-3</v>
      </c>
      <c r="BM126" s="148">
        <f t="shared" si="122"/>
        <v>-0.68915267500868804</v>
      </c>
      <c r="BN126" s="148">
        <f t="shared" si="122"/>
        <v>-7.2123369893977787E-2</v>
      </c>
      <c r="BO126" s="148">
        <f t="shared" si="122"/>
        <v>-0.36840091622262211</v>
      </c>
      <c r="BP126" s="148">
        <f t="shared" si="122"/>
        <v>-0.58734216488775026</v>
      </c>
      <c r="BQ126" s="148">
        <f t="shared" si="122"/>
        <v>6.7856090728051058E-2</v>
      </c>
      <c r="BR126" s="148">
        <f t="shared" si="122"/>
        <v>-0.74252013189734789</v>
      </c>
      <c r="BS126" s="148">
        <f t="shared" si="122"/>
        <v>-0.56971426581818474</v>
      </c>
      <c r="BT126" s="148">
        <f t="shared" si="122"/>
        <v>-0.74322408058138845</v>
      </c>
      <c r="BU126" s="148">
        <f t="shared" ref="BU126:CN126" si="123">IF(BU$7&gt;0,(IF(ISNUMBER(BU38),BU38*BU$7,"")),"")</f>
        <v>-0.71403369383688886</v>
      </c>
      <c r="BV126" s="148">
        <f t="shared" si="123"/>
        <v>-0.55037025512433801</v>
      </c>
      <c r="BW126" s="148">
        <f t="shared" si="123"/>
        <v>-0.41302153956329374</v>
      </c>
      <c r="BX126" s="148">
        <f t="shared" si="123"/>
        <v>-5.6093343703075019E-2</v>
      </c>
      <c r="BY126" s="148">
        <f t="shared" si="123"/>
        <v>-0.75623100503081186</v>
      </c>
      <c r="BZ126" s="148">
        <f t="shared" si="123"/>
        <v>-0.3043388370054782</v>
      </c>
      <c r="CA126" s="148">
        <f t="shared" si="123"/>
        <v>-1.1838830209548166</v>
      </c>
      <c r="CB126" s="148">
        <f t="shared" si="123"/>
        <v>-0.6225414870681345</v>
      </c>
      <c r="CC126" s="148">
        <f t="shared" si="123"/>
        <v>-8.855804201652788E-2</v>
      </c>
      <c r="CD126" s="148">
        <f t="shared" si="123"/>
        <v>-0.44543440891524955</v>
      </c>
      <c r="CE126" s="148">
        <f t="shared" si="123"/>
        <v>-0.87202205070772798</v>
      </c>
      <c r="CF126" s="148">
        <f t="shared" si="123"/>
        <v>-1.1842953688250744</v>
      </c>
      <c r="CG126" s="148">
        <f t="shared" si="123"/>
        <v>-4.4662708469953495E-2</v>
      </c>
      <c r="CH126" s="148">
        <f t="shared" si="123"/>
        <v>0.16887276058723319</v>
      </c>
      <c r="CI126" s="148">
        <f t="shared" si="123"/>
        <v>4.9545262458963402E-2</v>
      </c>
      <c r="CJ126" s="148">
        <f t="shared" si="123"/>
        <v>-0.58013766840443148</v>
      </c>
      <c r="CK126" s="148">
        <f t="shared" si="123"/>
        <v>-0.1266770233114668</v>
      </c>
      <c r="CL126" s="148">
        <f t="shared" si="123"/>
        <v>0.53121271525973046</v>
      </c>
      <c r="CM126" s="148">
        <f t="shared" si="123"/>
        <v>-0.49701142193808334</v>
      </c>
      <c r="CN126" s="148">
        <f t="shared" si="123"/>
        <v>-0.42686974853903881</v>
      </c>
    </row>
    <row r="127" spans="1:92">
      <c r="A127" s="16" t="s">
        <v>44</v>
      </c>
      <c r="B127" s="148">
        <f t="shared" ref="B127:AG127" si="124">IF(B$7&gt;0,(IF(ISNUMBER(B39),B39*B$7,"")),"")</f>
        <v>0.38520744633417686</v>
      </c>
      <c r="C127" s="148">
        <f t="shared" si="124"/>
        <v>0.74453445002010932</v>
      </c>
      <c r="D127" s="148">
        <f t="shared" si="124"/>
        <v>0.49050298567796496</v>
      </c>
      <c r="E127" s="148">
        <f t="shared" si="124"/>
        <v>0.44865635860791886</v>
      </c>
      <c r="F127" s="148">
        <f t="shared" si="124"/>
        <v>8.0800432281464996E-2</v>
      </c>
      <c r="G127" s="148">
        <f t="shared" si="124"/>
        <v>0.74345434569255064</v>
      </c>
      <c r="H127" s="148">
        <f t="shared" si="124"/>
        <v>0.65146644875783721</v>
      </c>
      <c r="I127" s="148">
        <f t="shared" si="124"/>
        <v>0.34323599064438426</v>
      </c>
      <c r="J127" s="148">
        <f t="shared" si="124"/>
        <v>0.94222061981097971</v>
      </c>
      <c r="K127" s="148" t="str">
        <f t="shared" si="124"/>
        <v/>
      </c>
      <c r="L127" s="148">
        <f t="shared" si="124"/>
        <v>0.71193635275612632</v>
      </c>
      <c r="M127" s="148">
        <f t="shared" si="124"/>
        <v>0.92402901257306969</v>
      </c>
      <c r="N127" s="148">
        <f t="shared" si="124"/>
        <v>0.49024314982714334</v>
      </c>
      <c r="O127" s="148">
        <f t="shared" si="124"/>
        <v>0.42746607677170623</v>
      </c>
      <c r="P127" s="148">
        <f t="shared" si="124"/>
        <v>0.28926562865064981</v>
      </c>
      <c r="Q127" s="148">
        <f t="shared" si="124"/>
        <v>0.19923799920434168</v>
      </c>
      <c r="R127" s="148">
        <f t="shared" si="124"/>
        <v>0.12681742472665739</v>
      </c>
      <c r="S127" s="148">
        <f t="shared" si="124"/>
        <v>-0.41421684620791682</v>
      </c>
      <c r="T127" s="148">
        <f t="shared" si="124"/>
        <v>0.85806921550924886</v>
      </c>
      <c r="U127" s="148">
        <f t="shared" si="124"/>
        <v>-0.14099016174819129</v>
      </c>
      <c r="V127" s="148" t="str">
        <f t="shared" si="124"/>
        <v/>
      </c>
      <c r="W127" s="148">
        <f t="shared" si="124"/>
        <v>1.1070079018042734E-2</v>
      </c>
      <c r="X127" s="148" t="str">
        <f t="shared" si="124"/>
        <v/>
      </c>
      <c r="Y127" s="148">
        <f t="shared" si="124"/>
        <v>-0.14515164169430098</v>
      </c>
      <c r="Z127" s="148">
        <f t="shared" si="124"/>
        <v>0.96426597998266195</v>
      </c>
      <c r="AA127" s="148">
        <f t="shared" si="124"/>
        <v>0.94136125122363756</v>
      </c>
      <c r="AB127" s="148">
        <f t="shared" si="124"/>
        <v>0.91429920087328675</v>
      </c>
      <c r="AC127" s="148">
        <f t="shared" si="124"/>
        <v>1.0339926069792902</v>
      </c>
      <c r="AD127" s="148">
        <f t="shared" si="124"/>
        <v>0.61165937228032918</v>
      </c>
      <c r="AE127" s="148">
        <f t="shared" si="124"/>
        <v>0.59934233325258246</v>
      </c>
      <c r="AF127" s="148">
        <f t="shared" si="124"/>
        <v>0.52989311543693507</v>
      </c>
      <c r="AG127" s="148">
        <f t="shared" si="124"/>
        <v>0.93144033471986565</v>
      </c>
      <c r="AH127" s="148">
        <f t="shared" ref="AH127:BC127" si="125">IF(AH$7&gt;0,(IF(ISNUMBER(AH39),AH39*AH$7,"")),"")</f>
        <v>1.0772342156349095</v>
      </c>
      <c r="AI127" s="148">
        <f t="shared" si="125"/>
        <v>0.91807894949354785</v>
      </c>
      <c r="AJ127" s="148">
        <f t="shared" si="125"/>
        <v>0.78943916133174841</v>
      </c>
      <c r="AK127" s="148">
        <f t="shared" si="125"/>
        <v>0.17546290051524033</v>
      </c>
      <c r="AL127" s="148">
        <f t="shared" si="125"/>
        <v>8.1632474117397089E-2</v>
      </c>
      <c r="AM127" s="148" t="str">
        <f t="shared" si="125"/>
        <v/>
      </c>
      <c r="AN127" s="148">
        <f t="shared" si="125"/>
        <v>0.79227611158910827</v>
      </c>
      <c r="AO127" s="148" t="str">
        <f t="shared" si="125"/>
        <v/>
      </c>
      <c r="AP127" s="148">
        <f t="shared" si="125"/>
        <v>3.1184815876550398</v>
      </c>
      <c r="AQ127" s="148">
        <f t="shared" si="125"/>
        <v>-0.14105674646449329</v>
      </c>
      <c r="AR127" s="148">
        <f t="shared" si="125"/>
        <v>1.0887141042509714</v>
      </c>
      <c r="AS127" s="148">
        <f t="shared" si="125"/>
        <v>-0.34944984267998347</v>
      </c>
      <c r="AT127" s="148">
        <f t="shared" si="125"/>
        <v>-0.36203659678369843</v>
      </c>
      <c r="AU127" s="148">
        <f t="shared" si="125"/>
        <v>0.35229797546757918</v>
      </c>
      <c r="AV127" s="148">
        <f t="shared" si="125"/>
        <v>0.75571195784727496</v>
      </c>
      <c r="AW127" s="148">
        <f t="shared" si="125"/>
        <v>0.68771992933143788</v>
      </c>
      <c r="AX127" s="148">
        <f t="shared" si="125"/>
        <v>0.1001587165631921</v>
      </c>
      <c r="AY127" s="148">
        <f t="shared" si="125"/>
        <v>1.1235446358924945</v>
      </c>
      <c r="AZ127" s="148">
        <f t="shared" si="125"/>
        <v>-0.10067912160171522</v>
      </c>
      <c r="BA127" s="148">
        <f t="shared" si="125"/>
        <v>1.849977130492831E-2</v>
      </c>
      <c r="BB127" s="148">
        <f t="shared" si="125"/>
        <v>0.17769250583533364</v>
      </c>
      <c r="BC127" s="148">
        <f t="shared" si="125"/>
        <v>-2.6849330009627825E-4</v>
      </c>
      <c r="BD127" s="148">
        <f t="shared" ref="BD127:BT127" si="126">IF(BD$7&gt;0,(IF(ISNUMBER(BD39),BD39*BD$7,"")),"")</f>
        <v>1.069956814906394</v>
      </c>
      <c r="BE127" s="148">
        <f t="shared" si="126"/>
        <v>-8.6782459056922445E-2</v>
      </c>
      <c r="BF127" s="148">
        <f t="shared" si="126"/>
        <v>0.96313102242834947</v>
      </c>
      <c r="BG127" s="148">
        <f t="shared" si="126"/>
        <v>1.0802429609295026</v>
      </c>
      <c r="BH127" s="148">
        <f t="shared" si="126"/>
        <v>0.93266704213770479</v>
      </c>
      <c r="BI127" s="148">
        <f t="shared" si="126"/>
        <v>0.74277166928694971</v>
      </c>
      <c r="BJ127" s="148">
        <f t="shared" si="126"/>
        <v>1.1777224882154171</v>
      </c>
      <c r="BK127" s="148">
        <f t="shared" si="126"/>
        <v>1.136103248443552</v>
      </c>
      <c r="BL127" s="148">
        <f t="shared" si="126"/>
        <v>0.89514022576458996</v>
      </c>
      <c r="BM127" s="148">
        <f t="shared" si="126"/>
        <v>1.4683960444372544</v>
      </c>
      <c r="BN127" s="148">
        <f t="shared" si="126"/>
        <v>0.61516991968392809</v>
      </c>
      <c r="BO127" s="148">
        <f t="shared" si="126"/>
        <v>0.37761093912818772</v>
      </c>
      <c r="BP127" s="148">
        <f t="shared" si="126"/>
        <v>-0.58734216488775026</v>
      </c>
      <c r="BQ127" s="148">
        <f t="shared" si="126"/>
        <v>-1.1535535423768675</v>
      </c>
      <c r="BR127" s="148">
        <f t="shared" si="126"/>
        <v>-0.10607430455676391</v>
      </c>
      <c r="BS127" s="148">
        <f t="shared" si="126"/>
        <v>-0.13963584946524144</v>
      </c>
      <c r="BT127" s="148">
        <f t="shared" si="126"/>
        <v>0.78967558561772511</v>
      </c>
      <c r="BU127" s="148">
        <f t="shared" ref="BU127:CN127" si="127">IF(BU$7&gt;0,(IF(ISNUMBER(BU39),BU39*BU$7,"")),"")</f>
        <v>1.2038940186784755</v>
      </c>
      <c r="BV127" s="148">
        <f t="shared" si="127"/>
        <v>-0.81396542767444602</v>
      </c>
      <c r="BW127" s="148">
        <f t="shared" si="127"/>
        <v>0.36199185127748101</v>
      </c>
      <c r="BX127" s="148">
        <f t="shared" si="127"/>
        <v>-5.6093343703075019E-2</v>
      </c>
      <c r="BY127" s="148">
        <f t="shared" si="127"/>
        <v>1.0244292103033676</v>
      </c>
      <c r="BZ127" s="148">
        <f t="shared" si="127"/>
        <v>1.1630091271280774</v>
      </c>
      <c r="CA127" s="148">
        <f t="shared" si="127"/>
        <v>0.21603704761949211</v>
      </c>
      <c r="CB127" s="148">
        <f t="shared" si="127"/>
        <v>1.3319492281457763</v>
      </c>
      <c r="CC127" s="148">
        <f t="shared" si="127"/>
        <v>-8.855804201652788E-2</v>
      </c>
      <c r="CD127" s="148">
        <f t="shared" si="127"/>
        <v>1.358574947191511</v>
      </c>
      <c r="CE127" s="148">
        <f t="shared" si="127"/>
        <v>-0.36334252112821996</v>
      </c>
      <c r="CF127" s="148">
        <f t="shared" si="127"/>
        <v>1.2311559769440521</v>
      </c>
      <c r="CG127" s="148">
        <f t="shared" si="127"/>
        <v>0.55828385587441964</v>
      </c>
      <c r="CH127" s="148">
        <f t="shared" si="127"/>
        <v>0.16887276058723319</v>
      </c>
      <c r="CI127" s="148">
        <f t="shared" si="127"/>
        <v>1.4828189264504057</v>
      </c>
      <c r="CJ127" s="148">
        <f t="shared" si="127"/>
        <v>-1.1904123585441582</v>
      </c>
      <c r="CK127" s="148">
        <f t="shared" si="127"/>
        <v>1.0572659253303203</v>
      </c>
      <c r="CL127" s="148">
        <f t="shared" si="127"/>
        <v>-9.2384820045170665E-2</v>
      </c>
      <c r="CM127" s="148">
        <f t="shared" si="127"/>
        <v>-0.49701142193808334</v>
      </c>
      <c r="CN127" s="148">
        <f t="shared" si="127"/>
        <v>0.48615721361390535</v>
      </c>
    </row>
    <row r="128" spans="1:92">
      <c r="A128" s="16" t="s">
        <v>45</v>
      </c>
      <c r="B128" s="148">
        <f t="shared" ref="B128:AG128" si="128">IF(B$7&gt;0,(IF(ISNUMBER(B40),B40*B$7,"")),"")</f>
        <v>0.38520744633417686</v>
      </c>
      <c r="C128" s="148">
        <f t="shared" si="128"/>
        <v>1.4428277559233014</v>
      </c>
      <c r="D128" s="148">
        <f t="shared" si="128"/>
        <v>-3.995420840075448E-3</v>
      </c>
      <c r="E128" s="148">
        <f t="shared" si="128"/>
        <v>5.7994759384328701E-2</v>
      </c>
      <c r="F128" s="148">
        <f t="shared" si="128"/>
        <v>2.5669494475242815E-2</v>
      </c>
      <c r="G128" s="148">
        <f t="shared" si="128"/>
        <v>-6.2310156793918915E-2</v>
      </c>
      <c r="H128" s="148">
        <f t="shared" si="128"/>
        <v>0.64120372014416827</v>
      </c>
      <c r="I128" s="148" t="str">
        <f t="shared" si="128"/>
        <v/>
      </c>
      <c r="J128" s="148">
        <f t="shared" si="128"/>
        <v>0.94222061981097971</v>
      </c>
      <c r="K128" s="148" t="str">
        <f t="shared" si="128"/>
        <v/>
      </c>
      <c r="L128" s="148">
        <f t="shared" si="128"/>
        <v>0.67622841038957704</v>
      </c>
      <c r="M128" s="148">
        <f t="shared" si="128"/>
        <v>0.28783723623601432</v>
      </c>
      <c r="N128" s="148">
        <f t="shared" si="128"/>
        <v>1.078625172261193</v>
      </c>
      <c r="O128" s="148">
        <f t="shared" si="128"/>
        <v>0.41288067010558666</v>
      </c>
      <c r="P128" s="148" t="str">
        <f t="shared" si="128"/>
        <v/>
      </c>
      <c r="Q128" s="148">
        <f t="shared" si="128"/>
        <v>0.19255259901292637</v>
      </c>
      <c r="R128" s="148">
        <f t="shared" si="128"/>
        <v>0.52807568265084992</v>
      </c>
      <c r="S128" s="148">
        <f t="shared" si="128"/>
        <v>0.31516499167993689</v>
      </c>
      <c r="T128" s="148">
        <f t="shared" si="128"/>
        <v>-1.0725865193865659E-2</v>
      </c>
      <c r="U128" s="148">
        <f t="shared" si="128"/>
        <v>-0.14099016174819129</v>
      </c>
      <c r="V128" s="148" t="str">
        <f t="shared" si="128"/>
        <v/>
      </c>
      <c r="W128" s="148" t="str">
        <f t="shared" si="128"/>
        <v/>
      </c>
      <c r="X128" s="148" t="str">
        <f t="shared" si="128"/>
        <v/>
      </c>
      <c r="Y128" s="148">
        <f t="shared" si="128"/>
        <v>0.49118656326058202</v>
      </c>
      <c r="Z128" s="148">
        <f t="shared" si="128"/>
        <v>0.96426597998266195</v>
      </c>
      <c r="AA128" s="148">
        <f t="shared" si="128"/>
        <v>0.94136125122363756</v>
      </c>
      <c r="AB128" s="148">
        <f t="shared" si="128"/>
        <v>0.91429920087328675</v>
      </c>
      <c r="AC128" s="148">
        <f t="shared" si="128"/>
        <v>1.0339926069792902</v>
      </c>
      <c r="AD128" s="148">
        <f t="shared" si="128"/>
        <v>-0.25754078832855964</v>
      </c>
      <c r="AE128" s="148">
        <f t="shared" si="128"/>
        <v>-0.11336781089084982</v>
      </c>
      <c r="AF128" s="148">
        <f t="shared" si="128"/>
        <v>0.55324033022751939</v>
      </c>
      <c r="AG128" s="148">
        <f t="shared" si="128"/>
        <v>0.93144033471986565</v>
      </c>
      <c r="AH128" s="148">
        <f t="shared" ref="AH128:BC128" si="129">IF(AH$7&gt;0,(IF(ISNUMBER(AH40),AH40*AH$7,"")),"")</f>
        <v>0.50318177177683265</v>
      </c>
      <c r="AI128" s="148">
        <f t="shared" si="129"/>
        <v>1.4992143926712793</v>
      </c>
      <c r="AJ128" s="148">
        <f t="shared" si="129"/>
        <v>-0.77782976190039943</v>
      </c>
      <c r="AK128" s="148">
        <f t="shared" si="129"/>
        <v>0.17546290051524033</v>
      </c>
      <c r="AL128" s="148">
        <f t="shared" si="129"/>
        <v>8.1632474117397089E-2</v>
      </c>
      <c r="AM128" s="148" t="str">
        <f t="shared" si="129"/>
        <v/>
      </c>
      <c r="AN128" s="148">
        <f t="shared" si="129"/>
        <v>0.4061668673336567</v>
      </c>
      <c r="AO128" s="148" t="str">
        <f t="shared" si="129"/>
        <v/>
      </c>
      <c r="AP128" s="148">
        <f t="shared" si="129"/>
        <v>-0.40072142532780752</v>
      </c>
      <c r="AQ128" s="148">
        <f t="shared" si="129"/>
        <v>1.1957277135668534</v>
      </c>
      <c r="AR128" s="148">
        <f t="shared" si="129"/>
        <v>1.0887141042509714</v>
      </c>
      <c r="AS128" s="148">
        <f t="shared" si="129"/>
        <v>1.1247916811261969</v>
      </c>
      <c r="AT128" s="148">
        <f t="shared" si="129"/>
        <v>1.1813825789783845</v>
      </c>
      <c r="AU128" s="148">
        <f t="shared" si="129"/>
        <v>1.0237364698881417</v>
      </c>
      <c r="AV128" s="148">
        <f t="shared" si="129"/>
        <v>1.6301786519276933</v>
      </c>
      <c r="AW128" s="148">
        <f t="shared" si="129"/>
        <v>6.1817521737657331E-2</v>
      </c>
      <c r="AX128" s="148">
        <f t="shared" si="129"/>
        <v>1.0362574905961039</v>
      </c>
      <c r="AY128" s="148">
        <f t="shared" si="129"/>
        <v>1.1235446358924945</v>
      </c>
      <c r="AZ128" s="148">
        <f t="shared" si="129"/>
        <v>1.5982810554272266</v>
      </c>
      <c r="BA128" s="148">
        <f t="shared" si="129"/>
        <v>0.61789236158460281</v>
      </c>
      <c r="BB128" s="148">
        <f t="shared" si="129"/>
        <v>1.1372320373461355</v>
      </c>
      <c r="BC128" s="148">
        <f t="shared" si="129"/>
        <v>0.64062501403078354</v>
      </c>
      <c r="BD128" s="148">
        <f t="shared" ref="BD128:BT128" si="130">IF(BD$7&gt;0,(IF(ISNUMBER(BD40),BD40*BD$7,"")),"")</f>
        <v>1.7327235868929536E-2</v>
      </c>
      <c r="BE128" s="148">
        <f t="shared" si="130"/>
        <v>1.4413434504236664</v>
      </c>
      <c r="BF128" s="148">
        <f t="shared" si="130"/>
        <v>0.77334424894622245</v>
      </c>
      <c r="BG128" s="148">
        <f t="shared" si="130"/>
        <v>0.25439758562653952</v>
      </c>
      <c r="BH128" s="148">
        <f t="shared" si="130"/>
        <v>1.1202228243280619</v>
      </c>
      <c r="BI128" s="148">
        <f t="shared" si="130"/>
        <v>0.74277166928694971</v>
      </c>
      <c r="BJ128" s="148">
        <f t="shared" si="130"/>
        <v>-0.48422039585163507</v>
      </c>
      <c r="BK128" s="148">
        <f t="shared" si="130"/>
        <v>-0.46320267423341266</v>
      </c>
      <c r="BL128" s="148">
        <f t="shared" si="130"/>
        <v>0.89514022576458996</v>
      </c>
      <c r="BM128" s="148">
        <f t="shared" si="130"/>
        <v>1.3101202696516447</v>
      </c>
      <c r="BN128" s="148">
        <f t="shared" si="130"/>
        <v>0.61516991968392809</v>
      </c>
      <c r="BO128" s="148">
        <f t="shared" si="130"/>
        <v>-0.36840091622262211</v>
      </c>
      <c r="BP128" s="148">
        <f t="shared" si="130"/>
        <v>-0.58734216488775026</v>
      </c>
      <c r="BQ128" s="148">
        <f t="shared" si="130"/>
        <v>0.98391331555674</v>
      </c>
      <c r="BR128" s="148">
        <f t="shared" si="130"/>
        <v>-0.74252013189734789</v>
      </c>
      <c r="BS128" s="148">
        <f t="shared" si="130"/>
        <v>-0.99979268217112804</v>
      </c>
      <c r="BT128" s="148">
        <f t="shared" si="130"/>
        <v>1.8116086964171343</v>
      </c>
      <c r="BU128" s="148">
        <f t="shared" ref="BU128:CN128" si="131">IF(BU$7&gt;0,(IF(ISNUMBER(BU40),BU40*BU$7,"")),"")</f>
        <v>-7.47244563317674E-2</v>
      </c>
      <c r="BV128" s="148">
        <f t="shared" si="131"/>
        <v>1.7354575909945964</v>
      </c>
      <c r="BW128" s="148">
        <f t="shared" si="131"/>
        <v>0.62032964822440595</v>
      </c>
      <c r="BX128" s="148">
        <f t="shared" si="131"/>
        <v>-0.75510270369524135</v>
      </c>
      <c r="BY128" s="148">
        <f t="shared" si="131"/>
        <v>1.0244292103033676</v>
      </c>
      <c r="BZ128" s="148">
        <f t="shared" si="131"/>
        <v>0.28260034864794398</v>
      </c>
      <c r="CA128" s="148">
        <f t="shared" si="131"/>
        <v>0.21603704761949211</v>
      </c>
      <c r="CB128" s="148">
        <f t="shared" si="131"/>
        <v>1.3319492281457763</v>
      </c>
      <c r="CC128" s="148">
        <f t="shared" si="131"/>
        <v>1.4708335674049393</v>
      </c>
      <c r="CD128" s="148">
        <f t="shared" si="131"/>
        <v>-0.44543440891524955</v>
      </c>
      <c r="CE128" s="148">
        <f t="shared" si="131"/>
        <v>1.162696067610304</v>
      </c>
      <c r="CF128" s="148">
        <f t="shared" si="131"/>
        <v>0.19596254304299787</v>
      </c>
      <c r="CG128" s="148">
        <f t="shared" si="131"/>
        <v>-4.4662708469953495E-2</v>
      </c>
      <c r="CH128" s="148">
        <f t="shared" si="131"/>
        <v>1.1459223039847972</v>
      </c>
      <c r="CI128" s="148">
        <f t="shared" si="131"/>
        <v>1.4828189264504057</v>
      </c>
      <c r="CJ128" s="148">
        <f t="shared" si="131"/>
        <v>-0.58013766840443148</v>
      </c>
      <c r="CK128" s="148">
        <f t="shared" si="131"/>
        <v>1.0572659253303203</v>
      </c>
      <c r="CL128" s="148">
        <f t="shared" si="131"/>
        <v>0.53121271525973046</v>
      </c>
      <c r="CM128" s="148">
        <f t="shared" si="131"/>
        <v>-0.49701142193808334</v>
      </c>
      <c r="CN128" s="148">
        <f t="shared" si="131"/>
        <v>-0.42686974853903881</v>
      </c>
    </row>
    <row r="129" spans="1:92">
      <c r="A129" s="16" t="s">
        <v>13</v>
      </c>
      <c r="B129" s="148">
        <f t="shared" ref="B129:AG129" si="132">IF(B$7&gt;0,(IF(ISNUMBER(B41),B41*B$7,"")),"")</f>
        <v>0.38520744633417686</v>
      </c>
      <c r="C129" s="148">
        <f t="shared" si="132"/>
        <v>0.88707897593580343</v>
      </c>
      <c r="D129" s="148">
        <f t="shared" si="132"/>
        <v>0.24128796242598743</v>
      </c>
      <c r="E129" s="148">
        <f t="shared" si="132"/>
        <v>0.31843582553338884</v>
      </c>
      <c r="F129" s="148">
        <f t="shared" si="132"/>
        <v>-2.2827756934087784E-2</v>
      </c>
      <c r="G129" s="148">
        <f t="shared" si="132"/>
        <v>-0.31250758322160138</v>
      </c>
      <c r="H129" s="148">
        <f t="shared" si="132"/>
        <v>0.65146644875783721</v>
      </c>
      <c r="I129" s="148">
        <f t="shared" si="132"/>
        <v>0.34323599064438426</v>
      </c>
      <c r="J129" s="148">
        <f t="shared" si="132"/>
        <v>0.94222061981097971</v>
      </c>
      <c r="K129" s="148" t="str">
        <f t="shared" si="132"/>
        <v/>
      </c>
      <c r="L129" s="148">
        <f t="shared" si="132"/>
        <v>0.66703218080470061</v>
      </c>
      <c r="M129" s="148">
        <f t="shared" si="132"/>
        <v>1.0901620417240674</v>
      </c>
      <c r="N129" s="148">
        <f t="shared" si="132"/>
        <v>0.93814746036103913</v>
      </c>
      <c r="O129" s="148">
        <f t="shared" si="132"/>
        <v>0.42956090052003298</v>
      </c>
      <c r="P129" s="148">
        <f t="shared" si="132"/>
        <v>0.31216925052445998</v>
      </c>
      <c r="Q129" s="148">
        <f t="shared" si="132"/>
        <v>0.19994491463243697</v>
      </c>
      <c r="R129" s="148">
        <f t="shared" si="132"/>
        <v>-0.51519578795205057</v>
      </c>
      <c r="S129" s="148">
        <f t="shared" si="132"/>
        <v>2.1386195863995714</v>
      </c>
      <c r="T129" s="148">
        <f t="shared" si="132"/>
        <v>-1.0725865193865659E-2</v>
      </c>
      <c r="U129" s="148">
        <f t="shared" si="132"/>
        <v>1.7181126687454005</v>
      </c>
      <c r="V129" s="148">
        <f t="shared" si="132"/>
        <v>0.90693981681352864</v>
      </c>
      <c r="W129" s="148" t="str">
        <f t="shared" si="132"/>
        <v/>
      </c>
      <c r="X129" s="148" t="str">
        <f t="shared" si="132"/>
        <v/>
      </c>
      <c r="Y129" s="148">
        <f t="shared" si="132"/>
        <v>0.44381378156949136</v>
      </c>
      <c r="Z129" s="148">
        <f t="shared" si="132"/>
        <v>0.96426597998266195</v>
      </c>
      <c r="AA129" s="148">
        <f t="shared" si="132"/>
        <v>0.94136125122363756</v>
      </c>
      <c r="AB129" s="148">
        <f t="shared" si="132"/>
        <v>0.91429920087328675</v>
      </c>
      <c r="AC129" s="148">
        <f t="shared" si="132"/>
        <v>0.18799865581441647</v>
      </c>
      <c r="AD129" s="148">
        <f t="shared" si="132"/>
        <v>0.61165937228032918</v>
      </c>
      <c r="AE129" s="148">
        <f t="shared" si="132"/>
        <v>0.10004081367588719</v>
      </c>
      <c r="AF129" s="148">
        <f t="shared" si="132"/>
        <v>-0.6514759529666363</v>
      </c>
      <c r="AG129" s="148">
        <f t="shared" si="132"/>
        <v>0.93144033471986565</v>
      </c>
      <c r="AH129" s="148">
        <f t="shared" ref="AH129:BC129" si="133">IF(AH$7&gt;0,(IF(ISNUMBER(AH41),AH41*AH$7,"")),"")</f>
        <v>1.0772342156349095</v>
      </c>
      <c r="AI129" s="148">
        <f t="shared" si="133"/>
        <v>0.63012895512620359</v>
      </c>
      <c r="AJ129" s="148">
        <f t="shared" si="133"/>
        <v>0.78943916133174841</v>
      </c>
      <c r="AK129" s="148">
        <f t="shared" si="133"/>
        <v>1.1229625632975384</v>
      </c>
      <c r="AL129" s="148">
        <f t="shared" si="133"/>
        <v>0.77765672711836131</v>
      </c>
      <c r="AM129" s="148" t="str">
        <f t="shared" si="133"/>
        <v/>
      </c>
      <c r="AN129" s="148">
        <f t="shared" si="133"/>
        <v>2.0057623078205113E-2</v>
      </c>
      <c r="AO129" s="148" t="str">
        <f t="shared" si="133"/>
        <v/>
      </c>
      <c r="AP129" s="148">
        <f t="shared" si="133"/>
        <v>0.27561362049076499</v>
      </c>
      <c r="AQ129" s="148">
        <f t="shared" si="133"/>
        <v>2.6360810193352249E-2</v>
      </c>
      <c r="AR129" s="148">
        <f t="shared" si="133"/>
        <v>0.18578738980392004</v>
      </c>
      <c r="AS129" s="148">
        <f t="shared" si="133"/>
        <v>-0.34944984267998347</v>
      </c>
      <c r="AT129" s="148">
        <f t="shared" si="133"/>
        <v>-0.36203659678369843</v>
      </c>
      <c r="AU129" s="148">
        <f t="shared" si="133"/>
        <v>-0.3191405189529834</v>
      </c>
      <c r="AV129" s="148">
        <f t="shared" si="133"/>
        <v>1.6301786519276933</v>
      </c>
      <c r="AW129" s="148">
        <f t="shared" si="133"/>
        <v>0.68771992933143788</v>
      </c>
      <c r="AX129" s="148">
        <f t="shared" si="133"/>
        <v>1.0362574905961039</v>
      </c>
      <c r="AY129" s="148">
        <f t="shared" si="133"/>
        <v>1.1235446358924945</v>
      </c>
      <c r="AZ129" s="148">
        <f t="shared" si="133"/>
        <v>-0.10067912160171522</v>
      </c>
      <c r="BA129" s="148">
        <f t="shared" si="133"/>
        <v>1.849977130492831E-2</v>
      </c>
      <c r="BB129" s="148">
        <f t="shared" si="133"/>
        <v>1.1372320373461355</v>
      </c>
      <c r="BC129" s="148">
        <f t="shared" si="133"/>
        <v>0.43801996977779556</v>
      </c>
      <c r="BD129" s="148">
        <f t="shared" ref="BD129:BT129" si="134">IF(BD$7&gt;0,(IF(ISNUMBER(BD41),BD41*BD$7,"")),"")</f>
        <v>1.069956814906394</v>
      </c>
      <c r="BE129" s="148">
        <f t="shared" si="134"/>
        <v>1.4413434504236664</v>
      </c>
      <c r="BF129" s="148">
        <f t="shared" si="134"/>
        <v>0.25584910058649046</v>
      </c>
      <c r="BG129" s="148">
        <f t="shared" si="134"/>
        <v>0.83979884933120119</v>
      </c>
      <c r="BH129" s="148">
        <f t="shared" si="134"/>
        <v>0.36373801925654181</v>
      </c>
      <c r="BI129" s="148">
        <f t="shared" si="134"/>
        <v>0.74277166928694971</v>
      </c>
      <c r="BJ129" s="148">
        <f t="shared" si="134"/>
        <v>0.18055675777518584</v>
      </c>
      <c r="BK129" s="148">
        <f t="shared" si="134"/>
        <v>-0.14521989704997454</v>
      </c>
      <c r="BL129" s="148">
        <f t="shared" si="134"/>
        <v>-1.0644910792876201</v>
      </c>
      <c r="BM129" s="148">
        <f t="shared" si="134"/>
        <v>0.62703534689269746</v>
      </c>
      <c r="BN129" s="148">
        <f t="shared" si="134"/>
        <v>-7.2123369893977787E-2</v>
      </c>
      <c r="BO129" s="148">
        <f t="shared" si="134"/>
        <v>0.37761093912818772</v>
      </c>
      <c r="BP129" s="148">
        <f t="shared" si="134"/>
        <v>1.0876706757180561</v>
      </c>
      <c r="BQ129" s="148">
        <f t="shared" si="134"/>
        <v>0.98391331555674</v>
      </c>
      <c r="BR129" s="148">
        <f t="shared" si="134"/>
        <v>-0.10607430455676391</v>
      </c>
      <c r="BS129" s="148">
        <f t="shared" si="134"/>
        <v>-0.13963584946524144</v>
      </c>
      <c r="BT129" s="148">
        <f t="shared" si="134"/>
        <v>1.8116086964171343</v>
      </c>
      <c r="BU129" s="148">
        <f t="shared" ref="BU129:CN129" si="135">IF(BU$7&gt;0,(IF(ISNUMBER(BU41),BU41*BU$7,"")),"")</f>
        <v>1.2038940186784755</v>
      </c>
      <c r="BV129" s="148">
        <f t="shared" si="135"/>
        <v>-0.3743060524197665</v>
      </c>
      <c r="BW129" s="148">
        <f t="shared" si="135"/>
        <v>-0.67135933651021806</v>
      </c>
      <c r="BX129" s="148">
        <f t="shared" si="135"/>
        <v>0.99242069628517449</v>
      </c>
      <c r="BY129" s="148">
        <f t="shared" si="135"/>
        <v>1.0244292103033676</v>
      </c>
      <c r="BZ129" s="148">
        <f t="shared" si="135"/>
        <v>0.28260034864794398</v>
      </c>
      <c r="CA129" s="148">
        <f t="shared" si="135"/>
        <v>-0.4839229866676622</v>
      </c>
      <c r="CB129" s="148">
        <f t="shared" si="135"/>
        <v>1.3319492281457763</v>
      </c>
      <c r="CC129" s="148">
        <f t="shared" si="135"/>
        <v>0.53519860175205902</v>
      </c>
      <c r="CD129" s="148">
        <f t="shared" si="135"/>
        <v>0.27616933352745465</v>
      </c>
      <c r="CE129" s="148">
        <f t="shared" si="135"/>
        <v>1.162696067610304</v>
      </c>
      <c r="CF129" s="148">
        <f t="shared" si="135"/>
        <v>0.19596254304299787</v>
      </c>
      <c r="CG129" s="148">
        <f t="shared" si="135"/>
        <v>-0.64760927281432656</v>
      </c>
      <c r="CH129" s="148">
        <f t="shared" si="135"/>
        <v>1.1459223039847972</v>
      </c>
      <c r="CI129" s="148">
        <f t="shared" si="135"/>
        <v>1.4828189264504057</v>
      </c>
      <c r="CJ129" s="148">
        <f t="shared" si="135"/>
        <v>0.94554905694488545</v>
      </c>
      <c r="CK129" s="148">
        <f t="shared" si="135"/>
        <v>1.0572659253303203</v>
      </c>
      <c r="CL129" s="148">
        <f t="shared" si="135"/>
        <v>-9.2384820045170665E-2</v>
      </c>
      <c r="CM129" s="148">
        <f t="shared" si="135"/>
        <v>0.62857326892169374</v>
      </c>
      <c r="CN129" s="148">
        <f t="shared" si="135"/>
        <v>-0.42686974853903881</v>
      </c>
    </row>
    <row r="130" spans="1:92">
      <c r="A130" s="16" t="s">
        <v>188</v>
      </c>
      <c r="B130" s="148">
        <f t="shared" ref="B130:AG130" si="136">IF(B$7&gt;0,(IF(ISNUMBER(B42),B42*B$7,"")),"")</f>
        <v>7.297273616296774E-3</v>
      </c>
      <c r="C130" s="148" t="str">
        <f t="shared" si="136"/>
        <v/>
      </c>
      <c r="D130" s="148">
        <f t="shared" si="136"/>
        <v>-0.43047654895840859</v>
      </c>
      <c r="E130" s="148">
        <f t="shared" si="136"/>
        <v>-0.46288737291379151</v>
      </c>
      <c r="F130" s="148">
        <f t="shared" si="136"/>
        <v>-0.23301063272812486</v>
      </c>
      <c r="G130" s="148">
        <f t="shared" si="136"/>
        <v>-0.520790139748321</v>
      </c>
      <c r="H130" s="148">
        <f t="shared" si="136"/>
        <v>0.37779368572666217</v>
      </c>
      <c r="I130" s="148">
        <f t="shared" si="136"/>
        <v>-2.8746014216467177</v>
      </c>
      <c r="J130" s="148">
        <f t="shared" si="136"/>
        <v>-0.45047774158846116</v>
      </c>
      <c r="K130" s="148" t="str">
        <f t="shared" si="136"/>
        <v/>
      </c>
      <c r="L130" s="148">
        <f t="shared" si="136"/>
        <v>-0.69700662100906363</v>
      </c>
      <c r="M130" s="148">
        <f t="shared" si="136"/>
        <v>0.18864604530174234</v>
      </c>
      <c r="N130" s="148">
        <f t="shared" si="136"/>
        <v>-0.69313868874931439</v>
      </c>
      <c r="O130" s="148">
        <f t="shared" si="136"/>
        <v>0.27450484382125762</v>
      </c>
      <c r="P130" s="148">
        <f t="shared" si="136"/>
        <v>0.18856232536748457</v>
      </c>
      <c r="Q130" s="148">
        <f t="shared" si="136"/>
        <v>0.14904700380957711</v>
      </c>
      <c r="R130" s="148">
        <f t="shared" si="136"/>
        <v>-0.27444083319753515</v>
      </c>
      <c r="S130" s="148">
        <f t="shared" si="136"/>
        <v>-0.41421684620791682</v>
      </c>
      <c r="T130" s="148">
        <f t="shared" si="136"/>
        <v>-1.0725865193865659E-2</v>
      </c>
      <c r="U130" s="148">
        <f t="shared" si="136"/>
        <v>-0.14099016174819129</v>
      </c>
      <c r="V130" s="148">
        <f t="shared" si="136"/>
        <v>0.2530082194517585</v>
      </c>
      <c r="W130" s="148" t="str">
        <f t="shared" si="136"/>
        <v/>
      </c>
      <c r="X130" s="148" t="str">
        <f t="shared" si="136"/>
        <v/>
      </c>
      <c r="Y130" s="148">
        <f t="shared" si="136"/>
        <v>0.96202138586974284</v>
      </c>
      <c r="Z130" s="148">
        <f t="shared" si="136"/>
        <v>-1.6220103239443455</v>
      </c>
      <c r="AA130" s="148">
        <f t="shared" si="136"/>
        <v>-0.4105937372358418</v>
      </c>
      <c r="AB130" s="148">
        <f t="shared" si="136"/>
        <v>-0.65473120740502333</v>
      </c>
      <c r="AC130" s="148">
        <f t="shared" si="136"/>
        <v>-0.93999327907208174</v>
      </c>
      <c r="AD130" s="148">
        <f t="shared" si="136"/>
        <v>0.61165937228032918</v>
      </c>
      <c r="AE130" s="148">
        <f t="shared" si="136"/>
        <v>0.60494197646278836</v>
      </c>
      <c r="AF130" s="148">
        <f t="shared" si="136"/>
        <v>0.29642096753109087</v>
      </c>
      <c r="AG130" s="148">
        <f t="shared" si="136"/>
        <v>0.42846255397113814</v>
      </c>
      <c r="AH130" s="148">
        <f t="shared" ref="AH130:BC130" si="137">IF(AH$7&gt;0,(IF(ISNUMBER(AH42),AH42*AH$7,"")),"")</f>
        <v>-7.0870672081244104E-2</v>
      </c>
      <c r="AI130" s="148">
        <f t="shared" si="137"/>
        <v>-0.24419193686191462</v>
      </c>
      <c r="AJ130" s="148">
        <f t="shared" si="137"/>
        <v>0.78943916133174841</v>
      </c>
      <c r="AK130" s="148">
        <f t="shared" si="137"/>
        <v>-2.0353696459767887</v>
      </c>
      <c r="AL130" s="148">
        <f t="shared" si="137"/>
        <v>8.1632474117397089E-2</v>
      </c>
      <c r="AM130" s="148" t="str">
        <f t="shared" si="137"/>
        <v/>
      </c>
      <c r="AN130" s="148">
        <f t="shared" si="137"/>
        <v>0.4061668673336567</v>
      </c>
      <c r="AO130" s="148" t="str">
        <f t="shared" si="137"/>
        <v/>
      </c>
      <c r="AP130" s="148">
        <f t="shared" si="137"/>
        <v>3.5390606053710174</v>
      </c>
      <c r="AQ130" s="148">
        <f t="shared" si="137"/>
        <v>-1.1153161665064599</v>
      </c>
      <c r="AR130" s="148">
        <f t="shared" si="137"/>
        <v>-0.4161637531607808</v>
      </c>
      <c r="AS130" s="148">
        <f t="shared" si="137"/>
        <v>-0.34944984267998347</v>
      </c>
      <c r="AT130" s="148">
        <f t="shared" si="137"/>
        <v>-0.36203659678369843</v>
      </c>
      <c r="AU130" s="148">
        <f t="shared" si="137"/>
        <v>0.35229797546757918</v>
      </c>
      <c r="AV130" s="148">
        <f t="shared" si="137"/>
        <v>0.17273416179366285</v>
      </c>
      <c r="AW130" s="148">
        <f t="shared" si="137"/>
        <v>6.1817521737657331E-2</v>
      </c>
      <c r="AX130" s="148">
        <f t="shared" si="137"/>
        <v>1.0362574905961039</v>
      </c>
      <c r="AY130" s="148">
        <f t="shared" si="137"/>
        <v>1.1235446358924945</v>
      </c>
      <c r="AZ130" s="148">
        <f t="shared" si="137"/>
        <v>-0.10067912160171522</v>
      </c>
      <c r="BA130" s="148">
        <f t="shared" si="137"/>
        <v>-0.58089281897474621</v>
      </c>
      <c r="BB130" s="148">
        <f t="shared" si="137"/>
        <v>-0.46200051517186763</v>
      </c>
      <c r="BC130" s="148">
        <f t="shared" si="137"/>
        <v>-0.3021086612688334</v>
      </c>
      <c r="BD130" s="148">
        <f t="shared" ref="BD130:BT130" si="138">IF(BD$7&gt;0,(IF(ISNUMBER(BD42),BD42*BD$7,"")),"")</f>
        <v>-1.3861788695143566</v>
      </c>
      <c r="BE130" s="148">
        <f t="shared" si="138"/>
        <v>-0.69803282284915802</v>
      </c>
      <c r="BF130" s="148">
        <f t="shared" si="138"/>
        <v>-0.131471951850718</v>
      </c>
      <c r="BG130" s="148" t="str">
        <f t="shared" si="138"/>
        <v/>
      </c>
      <c r="BH130" s="148">
        <f t="shared" si="138"/>
        <v>-0.31215166495092966</v>
      </c>
      <c r="BI130" s="148">
        <f t="shared" si="138"/>
        <v>-0.56515235706615696</v>
      </c>
      <c r="BJ130" s="148">
        <f t="shared" si="138"/>
        <v>-0.48422039585163507</v>
      </c>
      <c r="BK130" s="148" t="str">
        <f t="shared" si="138"/>
        <v/>
      </c>
      <c r="BL130" s="148">
        <f t="shared" si="138"/>
        <v>-0.31078673119061612</v>
      </c>
      <c r="BM130" s="148">
        <f t="shared" si="138"/>
        <v>-0.61417993958392569</v>
      </c>
      <c r="BN130" s="148">
        <f t="shared" si="138"/>
        <v>-7.2123369893977787E-2</v>
      </c>
      <c r="BO130" s="148">
        <f t="shared" si="138"/>
        <v>0.37761093912818772</v>
      </c>
      <c r="BP130" s="148">
        <f t="shared" si="138"/>
        <v>-0.58734216488775026</v>
      </c>
      <c r="BQ130" s="148">
        <f t="shared" si="138"/>
        <v>-0.54284872582440824</v>
      </c>
      <c r="BR130" s="148">
        <f t="shared" si="138"/>
        <v>0.53037152278382005</v>
      </c>
      <c r="BS130" s="148">
        <f t="shared" si="138"/>
        <v>-0.99979268217112804</v>
      </c>
      <c r="BT130" s="148">
        <f t="shared" si="138"/>
        <v>-0.23225752518168388</v>
      </c>
      <c r="BU130" s="148">
        <f t="shared" ref="BU130:CN130" si="139">IF(BU$7&gt;0,(IF(ISNUMBER(BU42),BU42*BU$7,"")),"")</f>
        <v>-0.71403369383688886</v>
      </c>
      <c r="BV130" s="148">
        <f t="shared" si="139"/>
        <v>-1.2536248029291255</v>
      </c>
      <c r="BW130" s="148">
        <f t="shared" si="139"/>
        <v>-0.15468374261636883</v>
      </c>
      <c r="BX130" s="148">
        <f t="shared" si="139"/>
        <v>-0.75510270369524135</v>
      </c>
      <c r="BY130" s="148">
        <f t="shared" si="139"/>
        <v>-4.3966918897140113E-2</v>
      </c>
      <c r="BZ130" s="148">
        <f t="shared" si="139"/>
        <v>0.28260034864794398</v>
      </c>
      <c r="CA130" s="148">
        <f t="shared" si="139"/>
        <v>-0.4839229866676622</v>
      </c>
      <c r="CB130" s="148">
        <f t="shared" si="139"/>
        <v>0.15925479901742978</v>
      </c>
      <c r="CC130" s="148">
        <f t="shared" si="139"/>
        <v>0.53519860175205902</v>
      </c>
      <c r="CD130" s="148">
        <f t="shared" si="139"/>
        <v>-0.44543440891524955</v>
      </c>
      <c r="CE130" s="148">
        <f t="shared" si="139"/>
        <v>-0.87202205070772798</v>
      </c>
      <c r="CF130" s="148">
        <f t="shared" si="139"/>
        <v>-0.49416641289103824</v>
      </c>
      <c r="CG130" s="148">
        <f t="shared" si="139"/>
        <v>-0.64760927281432656</v>
      </c>
      <c r="CH130" s="148">
        <f t="shared" si="139"/>
        <v>-1.1338599639428522</v>
      </c>
      <c r="CI130" s="148">
        <f t="shared" si="139"/>
        <v>-1.3837284015324789</v>
      </c>
      <c r="CJ130" s="148">
        <f t="shared" si="139"/>
        <v>3.0137021735295283E-2</v>
      </c>
      <c r="CK130" s="148">
        <f t="shared" si="139"/>
        <v>-0.1266770233114668</v>
      </c>
      <c r="CL130" s="148">
        <f t="shared" si="139"/>
        <v>-1.6513786583074235</v>
      </c>
      <c r="CM130" s="148">
        <f t="shared" si="139"/>
        <v>-0.49701142193808334</v>
      </c>
      <c r="CN130" s="148">
        <f t="shared" si="139"/>
        <v>-0.42686974853903881</v>
      </c>
    </row>
    <row r="131" spans="1:92">
      <c r="A131" s="16" t="s">
        <v>14</v>
      </c>
      <c r="B131" s="148">
        <f t="shared" ref="B131:AG131" si="140">IF(B$7&gt;0,(IF(ISNUMBER(B43),B43*B$7,"")),"")</f>
        <v>0.47023723519570043</v>
      </c>
      <c r="C131" s="148">
        <f t="shared" si="140"/>
        <v>5.0119975582749632</v>
      </c>
      <c r="D131" s="148">
        <f t="shared" si="140"/>
        <v>-0.27705062527094027</v>
      </c>
      <c r="E131" s="148">
        <f t="shared" si="140"/>
        <v>0.96953849090603905</v>
      </c>
      <c r="F131" s="148">
        <f t="shared" si="140"/>
        <v>0.1219769236102788</v>
      </c>
      <c r="G131" s="148">
        <f t="shared" si="140"/>
        <v>0.40735320801844926</v>
      </c>
      <c r="H131" s="148">
        <f t="shared" si="140"/>
        <v>0.65146644875783721</v>
      </c>
      <c r="I131" s="148">
        <f t="shared" si="140"/>
        <v>0.34323599064438426</v>
      </c>
      <c r="J131" s="148">
        <f t="shared" si="140"/>
        <v>0.94222061981097971</v>
      </c>
      <c r="K131" s="148" t="str">
        <f t="shared" si="140"/>
        <v/>
      </c>
      <c r="L131" s="148">
        <f t="shared" si="140"/>
        <v>1.1118929084064031</v>
      </c>
      <c r="M131" s="148">
        <f t="shared" si="140"/>
        <v>1.4361096436032035</v>
      </c>
      <c r="N131" s="148">
        <f t="shared" si="140"/>
        <v>2.2078614259510823</v>
      </c>
      <c r="O131" s="148">
        <f t="shared" si="140"/>
        <v>0.43824260075883953</v>
      </c>
      <c r="P131" s="148" t="str">
        <f t="shared" si="140"/>
        <v/>
      </c>
      <c r="Q131" s="148">
        <f t="shared" si="140"/>
        <v>0.20354681705177954</v>
      </c>
      <c r="R131" s="148">
        <f t="shared" si="140"/>
        <v>0.36757237948117344</v>
      </c>
      <c r="S131" s="148">
        <f t="shared" si="140"/>
        <v>0.31516499167993689</v>
      </c>
      <c r="T131" s="148">
        <f t="shared" si="140"/>
        <v>1.7268642962123635</v>
      </c>
      <c r="U131" s="148">
        <f t="shared" si="140"/>
        <v>0.39018207553569201</v>
      </c>
      <c r="V131" s="148" t="str">
        <f t="shared" si="140"/>
        <v/>
      </c>
      <c r="W131" s="148">
        <f t="shared" si="140"/>
        <v>-0.17484596633230123</v>
      </c>
      <c r="X131" s="148" t="str">
        <f t="shared" si="140"/>
        <v/>
      </c>
      <c r="Y131" s="148">
        <f t="shared" si="140"/>
        <v>-0.47808706925357008</v>
      </c>
      <c r="Z131" s="148">
        <f t="shared" si="140"/>
        <v>0.96426597998266195</v>
      </c>
      <c r="AA131" s="148">
        <f t="shared" si="140"/>
        <v>0.94136125122363756</v>
      </c>
      <c r="AB131" s="148">
        <f t="shared" si="140"/>
        <v>0.91429920087328675</v>
      </c>
      <c r="AC131" s="148">
        <f t="shared" si="140"/>
        <v>0.18799865581441647</v>
      </c>
      <c r="AD131" s="148">
        <f t="shared" si="140"/>
        <v>0.61165937228032918</v>
      </c>
      <c r="AE131" s="148">
        <f t="shared" si="140"/>
        <v>0.1292833948847403</v>
      </c>
      <c r="AF131" s="148">
        <f t="shared" si="140"/>
        <v>0.38047094077719468</v>
      </c>
      <c r="AG131" s="148">
        <f t="shared" si="140"/>
        <v>0.93144033471986565</v>
      </c>
      <c r="AH131" s="148">
        <f t="shared" ref="AH131:BC131" si="141">IF(AH$7&gt;0,(IF(ISNUMBER(AH43),AH43*AH$7,"")),"")</f>
        <v>0.50318177177683265</v>
      </c>
      <c r="AI131" s="148">
        <f t="shared" si="141"/>
        <v>0.33694350631581688</v>
      </c>
      <c r="AJ131" s="148">
        <f t="shared" si="141"/>
        <v>0.78943916133174841</v>
      </c>
      <c r="AK131" s="148">
        <f t="shared" si="141"/>
        <v>0.17546290051524033</v>
      </c>
      <c r="AL131" s="148">
        <f t="shared" si="141"/>
        <v>1.8216931066198077</v>
      </c>
      <c r="AM131" s="148" t="str">
        <f t="shared" si="141"/>
        <v/>
      </c>
      <c r="AN131" s="148">
        <f t="shared" si="141"/>
        <v>0.79227611158910827</v>
      </c>
      <c r="AO131" s="148" t="str">
        <f t="shared" si="141"/>
        <v/>
      </c>
      <c r="AP131" s="148">
        <f t="shared" si="141"/>
        <v>0.14332613238185643</v>
      </c>
      <c r="AQ131" s="148">
        <f t="shared" si="141"/>
        <v>1.2511075669142324</v>
      </c>
      <c r="AR131" s="148">
        <f t="shared" si="141"/>
        <v>1.0887141042509714</v>
      </c>
      <c r="AS131" s="148">
        <f t="shared" si="141"/>
        <v>1.1247916811261969</v>
      </c>
      <c r="AT131" s="148">
        <f t="shared" si="141"/>
        <v>1.1813825789783845</v>
      </c>
      <c r="AU131" s="148">
        <f t="shared" si="141"/>
        <v>-0.3191405189529834</v>
      </c>
      <c r="AV131" s="148">
        <f t="shared" si="141"/>
        <v>1.6301786519276933</v>
      </c>
      <c r="AW131" s="148">
        <f t="shared" si="141"/>
        <v>0.68771992933143788</v>
      </c>
      <c r="AX131" s="148">
        <f t="shared" si="141"/>
        <v>1.0362574905961039</v>
      </c>
      <c r="AY131" s="148">
        <f t="shared" si="141"/>
        <v>1.1235446358924945</v>
      </c>
      <c r="AZ131" s="148">
        <f t="shared" si="141"/>
        <v>-0.10067912160171522</v>
      </c>
      <c r="BA131" s="148">
        <f t="shared" si="141"/>
        <v>1.5169812470041146</v>
      </c>
      <c r="BB131" s="148">
        <f t="shared" si="141"/>
        <v>1.1372320373461355</v>
      </c>
      <c r="BC131" s="148">
        <f t="shared" si="141"/>
        <v>0.60341184263737757</v>
      </c>
      <c r="BD131" s="148">
        <f t="shared" ref="BD131:BT131" si="142">IF(BD$7&gt;0,(IF(ISNUMBER(BD43),BD43*BD$7,"")),"")</f>
        <v>1.069956814906394</v>
      </c>
      <c r="BE131" s="148">
        <f t="shared" si="142"/>
        <v>-8.6782459056922445E-2</v>
      </c>
      <c r="BF131" s="148">
        <f t="shared" si="142"/>
        <v>0.96481502700416333</v>
      </c>
      <c r="BG131" s="148">
        <f t="shared" si="142"/>
        <v>2.0337579942575297</v>
      </c>
      <c r="BH131" s="148">
        <f t="shared" si="142"/>
        <v>-0.85203367315522449</v>
      </c>
      <c r="BI131" s="148">
        <f t="shared" si="142"/>
        <v>0.74277166928694971</v>
      </c>
      <c r="BJ131" s="148">
        <f t="shared" si="142"/>
        <v>1.1777224882154171</v>
      </c>
      <c r="BK131" s="148">
        <f t="shared" si="142"/>
        <v>3.285177107792022</v>
      </c>
      <c r="BL131" s="148">
        <f t="shared" si="142"/>
        <v>-9.3049919518142354E-3</v>
      </c>
      <c r="BM131" s="148">
        <f t="shared" si="142"/>
        <v>0.99356872008042563</v>
      </c>
      <c r="BN131" s="148">
        <f t="shared" si="142"/>
        <v>0.61516991968392809</v>
      </c>
      <c r="BO131" s="148">
        <f t="shared" si="142"/>
        <v>1.4966287221544026</v>
      </c>
      <c r="BP131" s="148">
        <f t="shared" si="142"/>
        <v>-0.58734216488775026</v>
      </c>
      <c r="BQ131" s="148">
        <f t="shared" si="142"/>
        <v>0.98391331555674</v>
      </c>
      <c r="BR131" s="148">
        <f t="shared" si="142"/>
        <v>1.4850402637946962</v>
      </c>
      <c r="BS131" s="148">
        <f t="shared" si="142"/>
        <v>0.72052098324064517</v>
      </c>
      <c r="BT131" s="148">
        <f t="shared" si="142"/>
        <v>-0.23225752518168388</v>
      </c>
      <c r="BU131" s="148">
        <f t="shared" ref="BU131:CN131" si="143">IF(BU$7&gt;0,(IF(ISNUMBER(BU43),BU43*BU$7,"")),"")</f>
        <v>-0.71403369383688886</v>
      </c>
      <c r="BV131" s="148">
        <f t="shared" si="143"/>
        <v>1.207933158223214</v>
      </c>
      <c r="BW131" s="148">
        <f t="shared" si="143"/>
        <v>-2.5514844142905797E-2</v>
      </c>
      <c r="BX131" s="148">
        <f t="shared" si="143"/>
        <v>0.99242069628517449</v>
      </c>
      <c r="BY131" s="148">
        <f t="shared" si="143"/>
        <v>1.0244292103033676</v>
      </c>
      <c r="BZ131" s="148">
        <f t="shared" si="143"/>
        <v>1.1630091271280774</v>
      </c>
      <c r="CA131" s="148">
        <f t="shared" si="143"/>
        <v>1.2659770990502237</v>
      </c>
      <c r="CB131" s="148">
        <f t="shared" si="143"/>
        <v>1.3319492281457763</v>
      </c>
      <c r="CC131" s="148">
        <f t="shared" si="143"/>
        <v>0.53519860175205902</v>
      </c>
      <c r="CD131" s="148">
        <f t="shared" si="143"/>
        <v>1.358574947191511</v>
      </c>
      <c r="CE131" s="148">
        <f t="shared" si="143"/>
        <v>-0.87202205070772798</v>
      </c>
      <c r="CF131" s="148">
        <f t="shared" si="143"/>
        <v>1.2311559769440521</v>
      </c>
      <c r="CG131" s="148">
        <f t="shared" si="143"/>
        <v>1.4627037023909792</v>
      </c>
      <c r="CH131" s="148">
        <f t="shared" si="143"/>
        <v>-0.48249360167780952</v>
      </c>
      <c r="CI131" s="148">
        <f t="shared" si="143"/>
        <v>1.4828189264504057</v>
      </c>
      <c r="CJ131" s="148">
        <f t="shared" si="143"/>
        <v>0.94554905694488545</v>
      </c>
      <c r="CK131" s="148">
        <f t="shared" si="143"/>
        <v>1.0572659253303203</v>
      </c>
      <c r="CL131" s="148">
        <f t="shared" si="143"/>
        <v>-9.2384820045170665E-2</v>
      </c>
      <c r="CM131" s="148">
        <f t="shared" si="143"/>
        <v>4.5681196869309133</v>
      </c>
      <c r="CN131" s="148">
        <f t="shared" si="143"/>
        <v>-0.42686974853903881</v>
      </c>
    </row>
    <row r="132" spans="1:92">
      <c r="A132" s="16" t="s">
        <v>46</v>
      </c>
      <c r="B132" s="148">
        <f t="shared" ref="B132:AG132" si="144">IF(B$7&gt;0,(IF(ISNUMBER(B44),B44*B$7,"")),"")</f>
        <v>0.38520744633417686</v>
      </c>
      <c r="C132" s="148">
        <f t="shared" si="144"/>
        <v>0.36032349428848143</v>
      </c>
      <c r="D132" s="148">
        <f t="shared" si="144"/>
        <v>-0.60542197328516056</v>
      </c>
      <c r="E132" s="148">
        <f t="shared" si="144"/>
        <v>-0.46288737291379151</v>
      </c>
      <c r="F132" s="148">
        <f t="shared" si="144"/>
        <v>-0.41141768125009492</v>
      </c>
      <c r="G132" s="148">
        <f t="shared" si="144"/>
        <v>-0.54997134620660226</v>
      </c>
      <c r="H132" s="148">
        <f t="shared" si="144"/>
        <v>0.63094099153049932</v>
      </c>
      <c r="I132" s="148" t="str">
        <f t="shared" si="144"/>
        <v/>
      </c>
      <c r="J132" s="148">
        <f t="shared" si="144"/>
        <v>0.94222061981097971</v>
      </c>
      <c r="K132" s="148" t="str">
        <f t="shared" si="144"/>
        <v/>
      </c>
      <c r="L132" s="148">
        <f t="shared" si="144"/>
        <v>-0.79940156405071783</v>
      </c>
      <c r="M132" s="148">
        <f t="shared" si="144"/>
        <v>0.60300136506658331</v>
      </c>
      <c r="N132" s="148">
        <f t="shared" si="144"/>
        <v>-0.41128083853423025</v>
      </c>
      <c r="O132" s="148">
        <f t="shared" si="144"/>
        <v>0.32942429218090497</v>
      </c>
      <c r="P132" s="148">
        <f t="shared" si="144"/>
        <v>0.26387826940997589</v>
      </c>
      <c r="Q132" s="148">
        <f t="shared" si="144"/>
        <v>0.17025446665243538</v>
      </c>
      <c r="R132" s="148">
        <f t="shared" si="144"/>
        <v>0.36757237948117344</v>
      </c>
      <c r="S132" s="148">
        <f t="shared" si="144"/>
        <v>-0.41421684620791682</v>
      </c>
      <c r="T132" s="148">
        <f t="shared" si="144"/>
        <v>-1.3139184862485376</v>
      </c>
      <c r="U132" s="148">
        <f t="shared" si="144"/>
        <v>-0.93774851767401624</v>
      </c>
      <c r="V132" s="148">
        <f t="shared" si="144"/>
        <v>0.56812472643426526</v>
      </c>
      <c r="W132" s="148" t="str">
        <f t="shared" si="144"/>
        <v/>
      </c>
      <c r="X132" s="148">
        <f t="shared" si="144"/>
        <v>-0.16923156315571902</v>
      </c>
      <c r="Y132" s="148">
        <f t="shared" si="144"/>
        <v>0.26227838913492868</v>
      </c>
      <c r="Z132" s="148">
        <f t="shared" si="144"/>
        <v>-1.6220103239443455</v>
      </c>
      <c r="AA132" s="148">
        <f t="shared" si="144"/>
        <v>-0.9513757326196336</v>
      </c>
      <c r="AB132" s="148">
        <f t="shared" si="144"/>
        <v>0.91429920087328675</v>
      </c>
      <c r="AC132" s="148">
        <f t="shared" si="144"/>
        <v>0.18799865581441647</v>
      </c>
      <c r="AD132" s="148">
        <f t="shared" si="144"/>
        <v>0.61165937228032918</v>
      </c>
      <c r="AE132" s="148">
        <f t="shared" si="144"/>
        <v>-0.2844680200915865</v>
      </c>
      <c r="AF132" s="148">
        <f t="shared" si="144"/>
        <v>-0.53940932197183122</v>
      </c>
      <c r="AG132" s="148">
        <f t="shared" si="144"/>
        <v>-1.5834485690237718</v>
      </c>
      <c r="AH132" s="148">
        <f t="shared" ref="AH132:BC132" si="145">IF(AH$7&gt;0,(IF(ISNUMBER(AH44),AH44*AH$7,"")),"")</f>
        <v>-1.2189755597973977</v>
      </c>
      <c r="AI132" s="148">
        <f t="shared" si="145"/>
        <v>-0.53737738567230142</v>
      </c>
      <c r="AJ132" s="148">
        <f t="shared" si="145"/>
        <v>-1.4047373311932585</v>
      </c>
      <c r="AK132" s="148">
        <f t="shared" si="145"/>
        <v>-1.0878699831944905</v>
      </c>
      <c r="AL132" s="148">
        <f t="shared" si="145"/>
        <v>-1.6584281583850133</v>
      </c>
      <c r="AM132" s="148" t="str">
        <f t="shared" si="145"/>
        <v/>
      </c>
      <c r="AN132" s="148">
        <f t="shared" si="145"/>
        <v>-1.1382701096881496</v>
      </c>
      <c r="AO132" s="148" t="str">
        <f t="shared" si="145"/>
        <v/>
      </c>
      <c r="AP132" s="148">
        <f t="shared" si="145"/>
        <v>-0.72827772072280728</v>
      </c>
      <c r="AQ132" s="148">
        <f t="shared" si="145"/>
        <v>-0.75321712538898211</v>
      </c>
      <c r="AR132" s="148">
        <f t="shared" si="145"/>
        <v>-0.4161637531607808</v>
      </c>
      <c r="AS132" s="148">
        <f t="shared" si="145"/>
        <v>-0.93914645220245563</v>
      </c>
      <c r="AT132" s="148">
        <f t="shared" si="145"/>
        <v>-0.36203659678369843</v>
      </c>
      <c r="AU132" s="148">
        <f t="shared" si="145"/>
        <v>-1.3262982605838272</v>
      </c>
      <c r="AV132" s="148">
        <f t="shared" si="145"/>
        <v>-1.2847103283403676</v>
      </c>
      <c r="AW132" s="148">
        <f t="shared" si="145"/>
        <v>-0.56408488585612315</v>
      </c>
      <c r="AX132" s="148">
        <f t="shared" si="145"/>
        <v>-1.147972982147357</v>
      </c>
      <c r="AY132" s="148">
        <f t="shared" si="145"/>
        <v>-0.36837529045655565</v>
      </c>
      <c r="AZ132" s="148">
        <f t="shared" si="145"/>
        <v>0.57890494920986146</v>
      </c>
      <c r="BA132" s="148">
        <f t="shared" si="145"/>
        <v>1.849977130492831E-2</v>
      </c>
      <c r="BB132" s="148">
        <f t="shared" si="145"/>
        <v>-0.46200051517186763</v>
      </c>
      <c r="BC132" s="148">
        <f t="shared" si="145"/>
        <v>-1.0794504637088682</v>
      </c>
      <c r="BD132" s="148">
        <f t="shared" ref="BD132:BT132" si="146">IF(BD$7&gt;0,(IF(ISNUMBER(BD44),BD44*BD$7,"")),"")</f>
        <v>-0.68442581682271353</v>
      </c>
      <c r="BE132" s="148">
        <f t="shared" si="146"/>
        <v>-0.69803282284915802</v>
      </c>
      <c r="BF132" s="148">
        <f t="shared" si="146"/>
        <v>-0.31671245519025248</v>
      </c>
      <c r="BG132" s="148" t="str">
        <f t="shared" si="146"/>
        <v/>
      </c>
      <c r="BH132" s="148">
        <f t="shared" si="146"/>
        <v>0.6574666415170215</v>
      </c>
      <c r="BI132" s="148">
        <f t="shared" si="146"/>
        <v>-0.56515235706615696</v>
      </c>
      <c r="BJ132" s="148">
        <f t="shared" si="146"/>
        <v>0.18055675777518584</v>
      </c>
      <c r="BK132" s="148" t="str">
        <f t="shared" si="146"/>
        <v/>
      </c>
      <c r="BL132" s="148">
        <f t="shared" si="146"/>
        <v>0.14143587766758603</v>
      </c>
      <c r="BM132" s="148">
        <f t="shared" si="146"/>
        <v>-0.24764656639619817</v>
      </c>
      <c r="BN132" s="148">
        <f t="shared" si="146"/>
        <v>-1.1030633042608364</v>
      </c>
      <c r="BO132" s="148">
        <f t="shared" si="146"/>
        <v>-1.114412771573432</v>
      </c>
      <c r="BP132" s="148">
        <f t="shared" si="146"/>
        <v>-0.58734216488775026</v>
      </c>
      <c r="BQ132" s="148">
        <f t="shared" si="146"/>
        <v>-0.54284872582440824</v>
      </c>
      <c r="BR132" s="148">
        <f t="shared" si="146"/>
        <v>-0.10607430455676391</v>
      </c>
      <c r="BS132" s="148">
        <f t="shared" si="146"/>
        <v>-0.99979268217112804</v>
      </c>
      <c r="BT132" s="148">
        <f t="shared" si="146"/>
        <v>-0.74322408058138845</v>
      </c>
      <c r="BU132" s="148">
        <f t="shared" ref="BU132:CN132" si="147">IF(BU$7&gt;0,(IF(ISNUMBER(BU44),BU44*BU$7,"")),"")</f>
        <v>-0.71403369383688886</v>
      </c>
      <c r="BV132" s="148">
        <f t="shared" si="147"/>
        <v>-0.90183048519114872</v>
      </c>
      <c r="BW132" s="148">
        <f t="shared" si="147"/>
        <v>0.36199185127748101</v>
      </c>
      <c r="BX132" s="148">
        <f t="shared" si="147"/>
        <v>-0.75510270369524135</v>
      </c>
      <c r="BY132" s="148">
        <f t="shared" si="147"/>
        <v>-0.75623100503081186</v>
      </c>
      <c r="BZ132" s="148">
        <f t="shared" si="147"/>
        <v>-0.3043388370054782</v>
      </c>
      <c r="CA132" s="148">
        <f t="shared" si="147"/>
        <v>-0.4839229866676622</v>
      </c>
      <c r="CB132" s="148">
        <f t="shared" si="147"/>
        <v>-0.6225414870681345</v>
      </c>
      <c r="CC132" s="148">
        <f t="shared" si="147"/>
        <v>0.53519860175205902</v>
      </c>
      <c r="CD132" s="148">
        <f t="shared" si="147"/>
        <v>-1.1670381513579537</v>
      </c>
      <c r="CE132" s="148">
        <f t="shared" si="147"/>
        <v>-0.87202205070772798</v>
      </c>
      <c r="CF132" s="148">
        <f t="shared" si="147"/>
        <v>-0.49416641289103824</v>
      </c>
      <c r="CG132" s="148">
        <f t="shared" si="147"/>
        <v>-4.4662708469953495E-2</v>
      </c>
      <c r="CH132" s="148">
        <f t="shared" si="147"/>
        <v>0.16887276058723319</v>
      </c>
      <c r="CI132" s="148">
        <f t="shared" si="147"/>
        <v>-1.3837284015324789</v>
      </c>
      <c r="CJ132" s="148">
        <f t="shared" si="147"/>
        <v>-1.1904123585441582</v>
      </c>
      <c r="CK132" s="148">
        <f t="shared" si="147"/>
        <v>-0.1266770233114668</v>
      </c>
      <c r="CL132" s="148">
        <f t="shared" si="147"/>
        <v>-1.6513786583074235</v>
      </c>
      <c r="CM132" s="148">
        <f t="shared" si="147"/>
        <v>-0.49701142193808334</v>
      </c>
      <c r="CN132" s="148">
        <f t="shared" si="147"/>
        <v>-0.42686974853903881</v>
      </c>
    </row>
    <row r="133" spans="1:92">
      <c r="A133" s="16" t="s">
        <v>47</v>
      </c>
      <c r="B133" s="148">
        <f t="shared" ref="B133:AG133" si="148">IF(B$7&gt;0,(IF(ISNUMBER(B45),B45*B$7,"")),"")</f>
        <v>7.297273616296774E-3</v>
      </c>
      <c r="C133" s="148">
        <f t="shared" si="148"/>
        <v>1.9569653768184935E-2</v>
      </c>
      <c r="D133" s="148">
        <f t="shared" si="148"/>
        <v>-0.2917537194587575</v>
      </c>
      <c r="E133" s="148">
        <f t="shared" si="148"/>
        <v>-0.55925056738894374</v>
      </c>
      <c r="F133" s="148">
        <f t="shared" si="148"/>
        <v>-0.42687208515387792</v>
      </c>
      <c r="G133" s="148">
        <f t="shared" si="148"/>
        <v>-0.57905821003428548</v>
      </c>
      <c r="H133" s="148" t="str">
        <f t="shared" si="148"/>
        <v/>
      </c>
      <c r="I133" s="148">
        <f t="shared" si="148"/>
        <v>0.34323599064438426</v>
      </c>
      <c r="J133" s="148">
        <f t="shared" si="148"/>
        <v>-0.45047774158846116</v>
      </c>
      <c r="K133" s="148" t="str">
        <f t="shared" si="148"/>
        <v/>
      </c>
      <c r="L133" s="148">
        <f t="shared" si="148"/>
        <v>-0.28388398083383826</v>
      </c>
      <c r="M133" s="148">
        <f t="shared" si="148"/>
        <v>0.24532672583561183</v>
      </c>
      <c r="N133" s="148">
        <f t="shared" si="148"/>
        <v>-0.86219323711737994</v>
      </c>
      <c r="O133" s="148">
        <f t="shared" si="148"/>
        <v>0.4127431622530619</v>
      </c>
      <c r="P133" s="148">
        <f t="shared" si="148"/>
        <v>0.30221016889298835</v>
      </c>
      <c r="Q133" s="148">
        <f t="shared" si="148"/>
        <v>0.10548236951552979</v>
      </c>
      <c r="R133" s="148">
        <f t="shared" si="148"/>
        <v>-0.113937530027858</v>
      </c>
      <c r="S133" s="148">
        <f t="shared" si="148"/>
        <v>0.31516499167993689</v>
      </c>
      <c r="T133" s="148">
        <f t="shared" si="148"/>
        <v>-1.0725865193865659E-2</v>
      </c>
      <c r="U133" s="148">
        <f t="shared" si="148"/>
        <v>0.39018207553569201</v>
      </c>
      <c r="V133" s="148">
        <f t="shared" si="148"/>
        <v>0.94731212545825416</v>
      </c>
      <c r="W133" s="148" t="str">
        <f t="shared" si="148"/>
        <v/>
      </c>
      <c r="X133" s="148">
        <f t="shared" si="148"/>
        <v>1.1937906676412882</v>
      </c>
      <c r="Y133" s="148">
        <f t="shared" si="148"/>
        <v>0.3544925825030818</v>
      </c>
      <c r="Z133" s="148">
        <f t="shared" si="148"/>
        <v>-0.84612743276624325</v>
      </c>
      <c r="AA133" s="148">
        <f t="shared" si="148"/>
        <v>-1.7625487256953212</v>
      </c>
      <c r="AB133" s="148">
        <f t="shared" si="148"/>
        <v>-2.2237616156833333</v>
      </c>
      <c r="AC133" s="148">
        <f t="shared" si="148"/>
        <v>1.0339926069792902</v>
      </c>
      <c r="AD133" s="148">
        <f t="shared" si="148"/>
        <v>0.61165937228032918</v>
      </c>
      <c r="AE133" s="148">
        <f t="shared" si="148"/>
        <v>-0.80119065187781124</v>
      </c>
      <c r="AF133" s="148">
        <f t="shared" si="148"/>
        <v>-0.67015372479910384</v>
      </c>
      <c r="AG133" s="148">
        <f t="shared" si="148"/>
        <v>-1.5834485690237718</v>
      </c>
      <c r="AH133" s="148">
        <f t="shared" ref="AH133:BC133" si="149">IF(AH$7&gt;0,(IF(ISNUMBER(AH45),AH45*AH$7,"")),"")</f>
        <v>-1.2189755597973977</v>
      </c>
      <c r="AI133" s="148">
        <f t="shared" si="149"/>
        <v>-1.1185128288500328</v>
      </c>
      <c r="AJ133" s="148">
        <f t="shared" si="149"/>
        <v>-1.4047373311932585</v>
      </c>
      <c r="AK133" s="148">
        <f t="shared" si="149"/>
        <v>-0.4562035413396251</v>
      </c>
      <c r="AL133" s="148">
        <f t="shared" si="149"/>
        <v>-0.61439177888356711</v>
      </c>
      <c r="AM133" s="148" t="str">
        <f t="shared" si="149"/>
        <v/>
      </c>
      <c r="AN133" s="148">
        <f t="shared" si="149"/>
        <v>-1.9104885981990527</v>
      </c>
      <c r="AO133" s="148" t="str">
        <f t="shared" si="149"/>
        <v/>
      </c>
      <c r="AP133" s="148">
        <f t="shared" si="149"/>
        <v>0.15906194245932739</v>
      </c>
      <c r="AQ133" s="148">
        <f t="shared" si="149"/>
        <v>0.91712445134234699</v>
      </c>
      <c r="AR133" s="148">
        <f t="shared" si="149"/>
        <v>1.0887141042509714</v>
      </c>
      <c r="AS133" s="148">
        <f t="shared" si="149"/>
        <v>-0.34944984267998347</v>
      </c>
      <c r="AT133" s="148">
        <f t="shared" si="149"/>
        <v>-0.36203659678369843</v>
      </c>
      <c r="AU133" s="148">
        <f t="shared" si="149"/>
        <v>0.35229797546757918</v>
      </c>
      <c r="AV133" s="148">
        <f t="shared" si="149"/>
        <v>0.17273416179366285</v>
      </c>
      <c r="AW133" s="148">
        <f t="shared" si="149"/>
        <v>-0.56408488585612315</v>
      </c>
      <c r="AX133" s="148">
        <f t="shared" si="149"/>
        <v>1.0362574905961039</v>
      </c>
      <c r="AY133" s="148">
        <f t="shared" si="149"/>
        <v>1.1235446358924945</v>
      </c>
      <c r="AZ133" s="148">
        <f t="shared" si="149"/>
        <v>-0.10067912160171522</v>
      </c>
      <c r="BA133" s="148">
        <f t="shared" si="149"/>
        <v>-0.58089281897474621</v>
      </c>
      <c r="BB133" s="148">
        <f t="shared" si="149"/>
        <v>-0.46200051517186763</v>
      </c>
      <c r="BC133" s="148">
        <f t="shared" si="149"/>
        <v>-1.2672883764564923E-2</v>
      </c>
      <c r="BD133" s="148">
        <f t="shared" ref="BD133:BT133" si="150">IF(BD$7&gt;0,(IF(ISNUMBER(BD45),BD45*BD$7,"")),"")</f>
        <v>1.7327235868929536E-2</v>
      </c>
      <c r="BE133" s="148">
        <f t="shared" si="150"/>
        <v>1.4413434504236664</v>
      </c>
      <c r="BF133" s="148">
        <f t="shared" si="150"/>
        <v>9.8080407931217625E-2</v>
      </c>
      <c r="BG133" s="148" t="str">
        <f t="shared" si="150"/>
        <v/>
      </c>
      <c r="BH133" s="148">
        <f t="shared" si="150"/>
        <v>-1.2859930737380258</v>
      </c>
      <c r="BI133" s="148">
        <f t="shared" si="150"/>
        <v>0.74277166928694971</v>
      </c>
      <c r="BJ133" s="148">
        <f t="shared" si="150"/>
        <v>1.1777224882154171</v>
      </c>
      <c r="BK133" s="148">
        <f t="shared" si="150"/>
        <v>-0.82551969924661528</v>
      </c>
      <c r="BL133" s="148">
        <f t="shared" si="150"/>
        <v>-0.31078673119061612</v>
      </c>
      <c r="BM133" s="148">
        <f t="shared" si="150"/>
        <v>-0.63084054745609486</v>
      </c>
      <c r="BN133" s="148">
        <f t="shared" si="150"/>
        <v>0.61516991968392809</v>
      </c>
      <c r="BO133" s="148">
        <f t="shared" si="150"/>
        <v>-0.36840091622262211</v>
      </c>
      <c r="BP133" s="148">
        <f t="shared" si="150"/>
        <v>-2.9004551352481502E-2</v>
      </c>
      <c r="BQ133" s="148">
        <f t="shared" si="150"/>
        <v>6.7856090728051058E-2</v>
      </c>
      <c r="BR133" s="148">
        <f t="shared" si="150"/>
        <v>1.4850402637946962</v>
      </c>
      <c r="BS133" s="148">
        <f t="shared" si="150"/>
        <v>-0.99979268217112804</v>
      </c>
      <c r="BT133" s="148">
        <f t="shared" si="150"/>
        <v>-0.74322408058138845</v>
      </c>
      <c r="BU133" s="148">
        <f t="shared" ref="BU133:CN133" si="151">IF(BU$7&gt;0,(IF(ISNUMBER(BU45),BU45*BU$7,"")),"")</f>
        <v>-0.71403369383688886</v>
      </c>
      <c r="BV133" s="148">
        <f t="shared" si="151"/>
        <v>1.911521793699168</v>
      </c>
      <c r="BW133" s="148">
        <f t="shared" si="151"/>
        <v>0.49116074975094287</v>
      </c>
      <c r="BX133" s="148">
        <f t="shared" si="151"/>
        <v>-0.75510270369524135</v>
      </c>
      <c r="BY133" s="148">
        <f t="shared" si="151"/>
        <v>-0.75623100503081186</v>
      </c>
      <c r="BZ133" s="148">
        <f t="shared" si="151"/>
        <v>-0.3043388370054782</v>
      </c>
      <c r="CA133" s="148">
        <f t="shared" si="151"/>
        <v>0.21603704761949211</v>
      </c>
      <c r="CB133" s="148">
        <f t="shared" si="151"/>
        <v>-0.6225414870681345</v>
      </c>
      <c r="CC133" s="148">
        <f t="shared" si="151"/>
        <v>0.53519860175205902</v>
      </c>
      <c r="CD133" s="148">
        <f t="shared" si="151"/>
        <v>-0.44543440891524955</v>
      </c>
      <c r="CE133" s="148">
        <f t="shared" si="151"/>
        <v>-0.87202205070772798</v>
      </c>
      <c r="CF133" s="148">
        <f t="shared" si="151"/>
        <v>-2.2194888027261284</v>
      </c>
      <c r="CG133" s="148">
        <f t="shared" si="151"/>
        <v>-0.64760927281432656</v>
      </c>
      <c r="CH133" s="148">
        <f t="shared" si="151"/>
        <v>-1.1338599639428522</v>
      </c>
      <c r="CI133" s="148">
        <f t="shared" si="151"/>
        <v>0.62285472805554032</v>
      </c>
      <c r="CJ133" s="148">
        <f t="shared" si="151"/>
        <v>-0.58013766840443148</v>
      </c>
      <c r="CK133" s="148">
        <f t="shared" si="151"/>
        <v>1.0572659253303203</v>
      </c>
      <c r="CL133" s="148">
        <f t="shared" si="151"/>
        <v>1.4666090182170821</v>
      </c>
      <c r="CM133" s="148">
        <f t="shared" si="151"/>
        <v>-0.49701142193808334</v>
      </c>
      <c r="CN133" s="148">
        <f t="shared" si="151"/>
        <v>-0.42686974853903881</v>
      </c>
    </row>
    <row r="134" spans="1:92">
      <c r="A134" s="16" t="s">
        <v>48</v>
      </c>
      <c r="B134" s="148">
        <f t="shared" ref="B134:AG134" si="152">IF(B$7&gt;0,(IF(ISNUMBER(B46),B46*B$7,"")),"")</f>
        <v>-0.55012023114257691</v>
      </c>
      <c r="C134" s="148">
        <f t="shared" si="152"/>
        <v>-0.99063170279576729</v>
      </c>
      <c r="D134" s="148">
        <f t="shared" si="152"/>
        <v>-0.38604847204326459</v>
      </c>
      <c r="E134" s="148">
        <f t="shared" si="152"/>
        <v>-0.5597714495212418</v>
      </c>
      <c r="F134" s="148">
        <f t="shared" si="152"/>
        <v>-0.45230206258221856</v>
      </c>
      <c r="G134" s="148">
        <f t="shared" si="152"/>
        <v>-0.58332612736366329</v>
      </c>
      <c r="H134" s="148">
        <f t="shared" si="152"/>
        <v>-2.1502584627738179</v>
      </c>
      <c r="I134" s="148">
        <f t="shared" si="152"/>
        <v>0.34323599064438426</v>
      </c>
      <c r="J134" s="148">
        <f t="shared" si="152"/>
        <v>-1.8431761029879019</v>
      </c>
      <c r="K134" s="148" t="str">
        <f t="shared" si="152"/>
        <v/>
      </c>
      <c r="L134" s="148">
        <f t="shared" si="152"/>
        <v>-1.0216682279937963</v>
      </c>
      <c r="M134" s="148">
        <f t="shared" si="152"/>
        <v>-1.4047651548788551</v>
      </c>
      <c r="N134" s="148">
        <f t="shared" si="152"/>
        <v>-0.72261795163200204</v>
      </c>
      <c r="O134" s="148">
        <f t="shared" si="152"/>
        <v>-0.81061760505831582</v>
      </c>
      <c r="P134" s="148">
        <f t="shared" si="152"/>
        <v>9.7567097808013203E-2</v>
      </c>
      <c r="Q134" s="148">
        <f t="shared" si="152"/>
        <v>-5.7858305551058913E-2</v>
      </c>
      <c r="R134" s="148">
        <f t="shared" si="152"/>
        <v>-0.51519578795205057</v>
      </c>
      <c r="S134" s="148">
        <f t="shared" si="152"/>
        <v>0.31516499167993689</v>
      </c>
      <c r="T134" s="148">
        <f t="shared" si="152"/>
        <v>-1.0725865193865659E-2</v>
      </c>
      <c r="U134" s="148">
        <f t="shared" si="152"/>
        <v>-0.93774851767401624</v>
      </c>
      <c r="V134" s="148">
        <f t="shared" si="152"/>
        <v>0.29367781268348009</v>
      </c>
      <c r="W134" s="148">
        <f t="shared" si="152"/>
        <v>-0.88060917908683178</v>
      </c>
      <c r="X134" s="148">
        <f t="shared" si="152"/>
        <v>0.74139274113059606</v>
      </c>
      <c r="Y134" s="148">
        <f t="shared" si="152"/>
        <v>-0.92071519742070851</v>
      </c>
      <c r="Z134" s="148">
        <f t="shared" si="152"/>
        <v>0.1883830888045597</v>
      </c>
      <c r="AA134" s="148">
        <f t="shared" si="152"/>
        <v>-0.4105937372358418</v>
      </c>
      <c r="AB134" s="148">
        <f t="shared" si="152"/>
        <v>-0.65473120740502333</v>
      </c>
      <c r="AC134" s="148">
        <f t="shared" si="152"/>
        <v>-0.93999327907208174</v>
      </c>
      <c r="AD134" s="148">
        <f t="shared" si="152"/>
        <v>0.61165937228032918</v>
      </c>
      <c r="AE134" s="148">
        <f t="shared" si="152"/>
        <v>4.7466385757842601E-2</v>
      </c>
      <c r="AF134" s="148">
        <f t="shared" si="152"/>
        <v>-0.43201213393514271</v>
      </c>
      <c r="AG134" s="148">
        <f t="shared" si="152"/>
        <v>-0.57749300752631683</v>
      </c>
      <c r="AH134" s="148">
        <f t="shared" ref="AH134:BC134" si="153">IF(AH$7&gt;0,(IF(ISNUMBER(AH46),AH46*AH$7,"")),"")</f>
        <v>-7.0870672081244104E-2</v>
      </c>
      <c r="AI134" s="148">
        <f t="shared" si="153"/>
        <v>-0.53737738567230142</v>
      </c>
      <c r="AJ134" s="148">
        <f t="shared" si="153"/>
        <v>-0.15092219260754028</v>
      </c>
      <c r="AK134" s="148">
        <f t="shared" si="153"/>
        <v>-0.4562035413396251</v>
      </c>
      <c r="AL134" s="148">
        <f t="shared" si="153"/>
        <v>-0.61439177888356711</v>
      </c>
      <c r="AM134" s="148" t="str">
        <f t="shared" si="153"/>
        <v/>
      </c>
      <c r="AN134" s="148">
        <f t="shared" si="153"/>
        <v>-0.36605162117724649</v>
      </c>
      <c r="AO134" s="148" t="str">
        <f t="shared" si="153"/>
        <v/>
      </c>
      <c r="AP134" s="148">
        <f t="shared" si="153"/>
        <v>-0.72542053270385221</v>
      </c>
      <c r="AQ134" s="148">
        <f t="shared" si="153"/>
        <v>-0.58622556760303945</v>
      </c>
      <c r="AR134" s="148">
        <f t="shared" si="153"/>
        <v>-0.4161637531607808</v>
      </c>
      <c r="AS134" s="148">
        <f t="shared" si="153"/>
        <v>-0.34944984267998347</v>
      </c>
      <c r="AT134" s="148">
        <f t="shared" si="153"/>
        <v>-0.36203659678369843</v>
      </c>
      <c r="AU134" s="148">
        <f t="shared" si="153"/>
        <v>-0.3191405189529834</v>
      </c>
      <c r="AV134" s="148">
        <f t="shared" si="153"/>
        <v>0.75571195784727496</v>
      </c>
      <c r="AW134" s="148">
        <f t="shared" si="153"/>
        <v>1.6265735407221087</v>
      </c>
      <c r="AX134" s="148">
        <f t="shared" si="153"/>
        <v>1.0362574905961039</v>
      </c>
      <c r="AY134" s="148">
        <f t="shared" si="153"/>
        <v>-0.96514326099617564</v>
      </c>
      <c r="AZ134" s="148">
        <f t="shared" si="153"/>
        <v>-1.7996392986306571</v>
      </c>
      <c r="BA134" s="148">
        <f t="shared" si="153"/>
        <v>-1.479981704394258</v>
      </c>
      <c r="BB134" s="148">
        <f t="shared" si="153"/>
        <v>-0.46200051517186763</v>
      </c>
      <c r="BC134" s="148">
        <f t="shared" si="153"/>
        <v>0.62822062356631492</v>
      </c>
      <c r="BD134" s="148">
        <f t="shared" ref="BD134:BT134" si="154">IF(BD$7&gt;0,(IF(ISNUMBER(BD46),BD46*BD$7,"")),"")</f>
        <v>-0.68442581682271353</v>
      </c>
      <c r="BE134" s="148">
        <f t="shared" si="154"/>
        <v>-8.6782459056922445E-2</v>
      </c>
      <c r="BF134" s="148">
        <f t="shared" si="154"/>
        <v>-0.61661962191415731</v>
      </c>
      <c r="BG134" s="148">
        <f t="shared" si="154"/>
        <v>5.0648944598318674E-2</v>
      </c>
      <c r="BH134" s="148">
        <f t="shared" si="154"/>
        <v>-1.2412686757254074</v>
      </c>
      <c r="BI134" s="148">
        <f t="shared" si="154"/>
        <v>0.74277166928694971</v>
      </c>
      <c r="BJ134" s="148">
        <f t="shared" si="154"/>
        <v>-1.1489975494784559</v>
      </c>
      <c r="BK134" s="148">
        <f t="shared" si="154"/>
        <v>-0.95281530127050573</v>
      </c>
      <c r="BL134" s="148">
        <f t="shared" si="154"/>
        <v>0.29217674728698628</v>
      </c>
      <c r="BM134" s="148">
        <f t="shared" si="154"/>
        <v>-0.83076784192212827</v>
      </c>
      <c r="BN134" s="148">
        <f t="shared" si="154"/>
        <v>0.61516991968392809</v>
      </c>
      <c r="BO134" s="148">
        <f t="shared" si="154"/>
        <v>0.37761093912818772</v>
      </c>
      <c r="BP134" s="148">
        <f t="shared" si="154"/>
        <v>0.5293330621827872</v>
      </c>
      <c r="BQ134" s="148">
        <f t="shared" si="154"/>
        <v>0.98391331555674</v>
      </c>
      <c r="BR134" s="148">
        <f t="shared" si="154"/>
        <v>-0.10607430455676391</v>
      </c>
      <c r="BS134" s="148">
        <f t="shared" si="154"/>
        <v>2.010756232299475</v>
      </c>
      <c r="BT134" s="148">
        <f t="shared" si="154"/>
        <v>-0.23225752518168388</v>
      </c>
      <c r="BU134" s="148">
        <f t="shared" ref="BU134:CN134" si="155">IF(BU$7&gt;0,(IF(ISNUMBER(BU46),BU46*BU$7,"")),"")</f>
        <v>0.56458478117335409</v>
      </c>
      <c r="BV134" s="148">
        <f t="shared" si="155"/>
        <v>-1.0778946878957203</v>
      </c>
      <c r="BW134" s="148">
        <f t="shared" si="155"/>
        <v>-2.5514844142905797E-2</v>
      </c>
      <c r="BX134" s="148">
        <f t="shared" si="155"/>
        <v>-5.6093343703075019E-2</v>
      </c>
      <c r="BY134" s="148">
        <f t="shared" si="155"/>
        <v>-0.75623100503081186</v>
      </c>
      <c r="BZ134" s="148">
        <f t="shared" si="155"/>
        <v>-0.3043388370054782</v>
      </c>
      <c r="CA134" s="148">
        <f t="shared" si="155"/>
        <v>-0.4839229866676622</v>
      </c>
      <c r="CB134" s="148">
        <f t="shared" si="155"/>
        <v>0.15925479901742978</v>
      </c>
      <c r="CC134" s="148">
        <f t="shared" si="155"/>
        <v>-8.855804201652788E-2</v>
      </c>
      <c r="CD134" s="148">
        <f t="shared" si="155"/>
        <v>-0.44543440891524955</v>
      </c>
      <c r="CE134" s="148">
        <f t="shared" si="155"/>
        <v>-0.36334252112821996</v>
      </c>
      <c r="CF134" s="148">
        <f t="shared" si="155"/>
        <v>0.19596254304299787</v>
      </c>
      <c r="CG134" s="148">
        <f t="shared" si="155"/>
        <v>-4.4662708469953495E-2</v>
      </c>
      <c r="CH134" s="148">
        <f t="shared" si="155"/>
        <v>-0.48249360167780952</v>
      </c>
      <c r="CI134" s="148">
        <f t="shared" si="155"/>
        <v>0.62285472805554032</v>
      </c>
      <c r="CJ134" s="148">
        <f t="shared" si="155"/>
        <v>-0.58013766840443148</v>
      </c>
      <c r="CK134" s="148">
        <f t="shared" si="155"/>
        <v>-0.1266770233114668</v>
      </c>
      <c r="CL134" s="148">
        <f t="shared" si="155"/>
        <v>-9.2384820045170665E-2</v>
      </c>
      <c r="CM134" s="148">
        <f t="shared" si="155"/>
        <v>-0.49701142193808334</v>
      </c>
      <c r="CN134" s="148">
        <f t="shared" si="155"/>
        <v>0.48615721361390535</v>
      </c>
    </row>
    <row r="135" spans="1:92">
      <c r="A135" s="16" t="s">
        <v>49</v>
      </c>
      <c r="B135" s="148">
        <f t="shared" ref="B135:AG135" si="156">IF(B$7&gt;0,(IF(ISNUMBER(B47),B47*B$7,"")),"")</f>
        <v>0.47023723519570043</v>
      </c>
      <c r="C135" s="148">
        <f t="shared" si="156"/>
        <v>0.16556570101523169</v>
      </c>
      <c r="D135" s="148">
        <f t="shared" si="156"/>
        <v>-0.36106573751469329</v>
      </c>
      <c r="E135" s="148">
        <f t="shared" si="156"/>
        <v>5.9179187477381809</v>
      </c>
      <c r="F135" s="148">
        <f t="shared" si="156"/>
        <v>4.056438001846463E-2</v>
      </c>
      <c r="G135" s="148">
        <f t="shared" si="156"/>
        <v>3.0657773169997173</v>
      </c>
      <c r="H135" s="148">
        <f t="shared" si="156"/>
        <v>0.65146644875783721</v>
      </c>
      <c r="I135" s="148">
        <f t="shared" si="156"/>
        <v>0.34323599064438426</v>
      </c>
      <c r="J135" s="148">
        <f t="shared" si="156"/>
        <v>0.94222061981097971</v>
      </c>
      <c r="K135" s="148" t="str">
        <f t="shared" si="156"/>
        <v/>
      </c>
      <c r="L135" s="148">
        <f t="shared" si="156"/>
        <v>1.8520055385513614</v>
      </c>
      <c r="M135" s="148">
        <f t="shared" si="156"/>
        <v>1.4864381789048291</v>
      </c>
      <c r="N135" s="148">
        <f t="shared" si="156"/>
        <v>2.1275454750360048</v>
      </c>
      <c r="O135" s="148">
        <f t="shared" si="156"/>
        <v>0.41780467516944714</v>
      </c>
      <c r="P135" s="148">
        <f t="shared" si="156"/>
        <v>0.2918065292521726</v>
      </c>
      <c r="Q135" s="148">
        <f t="shared" si="156"/>
        <v>0.20692923906201827</v>
      </c>
      <c r="R135" s="148">
        <f t="shared" si="156"/>
        <v>1.4108438500840739</v>
      </c>
      <c r="S135" s="148">
        <f t="shared" si="156"/>
        <v>1.0445468295677907</v>
      </c>
      <c r="T135" s="148">
        <f t="shared" si="156"/>
        <v>1.7268642962123635</v>
      </c>
      <c r="U135" s="148">
        <f t="shared" si="156"/>
        <v>1.7181126687454005</v>
      </c>
      <c r="V135" s="148" t="str">
        <f t="shared" si="156"/>
        <v/>
      </c>
      <c r="W135" s="148">
        <f t="shared" si="156"/>
        <v>0.35422062650271868</v>
      </c>
      <c r="X135" s="148" t="str">
        <f t="shared" si="156"/>
        <v/>
      </c>
      <c r="Y135" s="148">
        <f t="shared" si="156"/>
        <v>-1.4451909560414105</v>
      </c>
      <c r="Z135" s="148">
        <f t="shared" si="156"/>
        <v>0.96426597998266195</v>
      </c>
      <c r="AA135" s="148">
        <f t="shared" si="156"/>
        <v>0.94136125122363756</v>
      </c>
      <c r="AB135" s="148">
        <f t="shared" si="156"/>
        <v>0.91429920087328675</v>
      </c>
      <c r="AC135" s="148">
        <f t="shared" si="156"/>
        <v>1.0339926069792902</v>
      </c>
      <c r="AD135" s="148">
        <f t="shared" si="156"/>
        <v>-0.25754078832855964</v>
      </c>
      <c r="AE135" s="148">
        <f t="shared" si="156"/>
        <v>0.15074869385719639</v>
      </c>
      <c r="AF135" s="148">
        <f t="shared" si="156"/>
        <v>-0.31060661702410386</v>
      </c>
      <c r="AG135" s="148">
        <f t="shared" si="156"/>
        <v>0.93144033471986565</v>
      </c>
      <c r="AH135" s="148">
        <f t="shared" ref="AH135:BC135" si="157">IF(AH$7&gt;0,(IF(ISNUMBER(AH47),AH47*AH$7,"")),"")</f>
        <v>0.50318177177683265</v>
      </c>
      <c r="AI135" s="148">
        <f t="shared" si="157"/>
        <v>0.91807894949354785</v>
      </c>
      <c r="AJ135" s="148">
        <f t="shared" si="157"/>
        <v>-1.4047373311932585</v>
      </c>
      <c r="AK135" s="148">
        <f t="shared" si="157"/>
        <v>1.1229625632975384</v>
      </c>
      <c r="AL135" s="148">
        <f t="shared" si="157"/>
        <v>0.77765672711836131</v>
      </c>
      <c r="AM135" s="148" t="str">
        <f t="shared" si="157"/>
        <v/>
      </c>
      <c r="AN135" s="148">
        <f t="shared" si="157"/>
        <v>0.4061668673336567</v>
      </c>
      <c r="AO135" s="148" t="str">
        <f t="shared" si="157"/>
        <v/>
      </c>
      <c r="AP135" s="148">
        <f t="shared" si="157"/>
        <v>-0.50744296234745179</v>
      </c>
      <c r="AQ135" s="148">
        <f t="shared" si="157"/>
        <v>1.8360040180369344</v>
      </c>
      <c r="AR135" s="148">
        <f t="shared" si="157"/>
        <v>1.0887141042509714</v>
      </c>
      <c r="AS135" s="148">
        <f t="shared" si="157"/>
        <v>1.1247916811261969</v>
      </c>
      <c r="AT135" s="148">
        <f t="shared" si="157"/>
        <v>1.1813825789783845</v>
      </c>
      <c r="AU135" s="148">
        <f t="shared" si="157"/>
        <v>2.0308942115189859</v>
      </c>
      <c r="AV135" s="148">
        <f t="shared" si="157"/>
        <v>1.6301786519276933</v>
      </c>
      <c r="AW135" s="148">
        <f t="shared" si="157"/>
        <v>0.68771992933143788</v>
      </c>
      <c r="AX135" s="148">
        <f t="shared" si="157"/>
        <v>1.0362574905961039</v>
      </c>
      <c r="AY135" s="148">
        <f t="shared" si="157"/>
        <v>1.1235446358924945</v>
      </c>
      <c r="AZ135" s="148">
        <f t="shared" si="157"/>
        <v>1.5982810554272266</v>
      </c>
      <c r="BA135" s="148">
        <f t="shared" si="157"/>
        <v>1.849977130492831E-2</v>
      </c>
      <c r="BB135" s="148">
        <f t="shared" si="157"/>
        <v>0.17769250583533364</v>
      </c>
      <c r="BC135" s="148">
        <f t="shared" si="157"/>
        <v>1.0168915247863326</v>
      </c>
      <c r="BD135" s="148">
        <f t="shared" ref="BD135:BT135" si="158">IF(BD$7&gt;0,(IF(ISNUMBER(BD47),BD47*BD$7,"")),"")</f>
        <v>1.069956814906394</v>
      </c>
      <c r="BE135" s="148">
        <f t="shared" si="158"/>
        <v>1.4413434504236664</v>
      </c>
      <c r="BF135" s="148">
        <f t="shared" si="158"/>
        <v>1.1348994891613722</v>
      </c>
      <c r="BG135" s="148">
        <f t="shared" si="158"/>
        <v>-0.19423413521410415</v>
      </c>
      <c r="BH135" s="148">
        <f t="shared" si="158"/>
        <v>1.9727505678965307</v>
      </c>
      <c r="BI135" s="148">
        <f t="shared" si="158"/>
        <v>0.74277166928694971</v>
      </c>
      <c r="BJ135" s="148">
        <f t="shared" si="158"/>
        <v>1.1777224882154171</v>
      </c>
      <c r="BK135" s="148">
        <f t="shared" si="158"/>
        <v>1.7736492367623673</v>
      </c>
      <c r="BL135" s="148">
        <f t="shared" si="158"/>
        <v>0.89514022576458996</v>
      </c>
      <c r="BM135" s="148">
        <f t="shared" si="158"/>
        <v>1.0852020633773571</v>
      </c>
      <c r="BN135" s="148">
        <f t="shared" si="158"/>
        <v>1.3024632092618338</v>
      </c>
      <c r="BO135" s="148">
        <f t="shared" si="158"/>
        <v>1.4966287221544026</v>
      </c>
      <c r="BP135" s="148">
        <f t="shared" si="158"/>
        <v>0.5293330621827872</v>
      </c>
      <c r="BQ135" s="148">
        <f t="shared" si="158"/>
        <v>0.98391331555674</v>
      </c>
      <c r="BR135" s="148">
        <f t="shared" si="158"/>
        <v>0.53037152278382005</v>
      </c>
      <c r="BS135" s="148">
        <f t="shared" si="158"/>
        <v>0.72052098324064517</v>
      </c>
      <c r="BT135" s="148">
        <f t="shared" si="158"/>
        <v>0.27870903021802063</v>
      </c>
      <c r="BU135" s="148">
        <f t="shared" ref="BU135:CN135" si="159">IF(BU$7&gt;0,(IF(ISNUMBER(BU47),BU47*BU$7,"")),"")</f>
        <v>0.56458478117335409</v>
      </c>
      <c r="BV135" s="148">
        <f t="shared" si="159"/>
        <v>2.0872519087325734</v>
      </c>
      <c r="BW135" s="148">
        <f t="shared" si="159"/>
        <v>1.6536808360121045</v>
      </c>
      <c r="BX135" s="148">
        <f t="shared" si="159"/>
        <v>0.99242069628517449</v>
      </c>
      <c r="BY135" s="148">
        <f t="shared" si="159"/>
        <v>1.0244292103033676</v>
      </c>
      <c r="BZ135" s="148">
        <f t="shared" si="159"/>
        <v>1.1630091271280774</v>
      </c>
      <c r="CA135" s="148">
        <f t="shared" si="159"/>
        <v>1.2659770990502237</v>
      </c>
      <c r="CB135" s="148">
        <f t="shared" si="159"/>
        <v>1.3319492281457763</v>
      </c>
      <c r="CC135" s="148">
        <f t="shared" si="159"/>
        <v>1.4708335674049393</v>
      </c>
      <c r="CD135" s="148">
        <f t="shared" si="159"/>
        <v>1.358574947191511</v>
      </c>
      <c r="CE135" s="148">
        <f t="shared" si="159"/>
        <v>0.14533700845128805</v>
      </c>
      <c r="CF135" s="148">
        <f t="shared" si="159"/>
        <v>1.2311559769440521</v>
      </c>
      <c r="CG135" s="148">
        <f t="shared" si="159"/>
        <v>0.55828385587441964</v>
      </c>
      <c r="CH135" s="148">
        <f t="shared" si="159"/>
        <v>1.1459223039847972</v>
      </c>
      <c r="CI135" s="148">
        <f t="shared" si="159"/>
        <v>1.4828189264504057</v>
      </c>
      <c r="CJ135" s="148">
        <f t="shared" si="159"/>
        <v>0.94554905694488545</v>
      </c>
      <c r="CK135" s="148">
        <f t="shared" si="159"/>
        <v>1.0572659253303203</v>
      </c>
      <c r="CL135" s="148">
        <f t="shared" si="159"/>
        <v>1.4666090182170821</v>
      </c>
      <c r="CM135" s="148">
        <f t="shared" si="159"/>
        <v>6.5780923491805171E-2</v>
      </c>
      <c r="CN135" s="148">
        <f t="shared" si="159"/>
        <v>-0.42686974853903881</v>
      </c>
    </row>
    <row r="136" spans="1:92">
      <c r="A136" s="16" t="s">
        <v>190</v>
      </c>
      <c r="B136" s="148">
        <f t="shared" ref="B136:AG136" si="160">IF(B$7&gt;0,(IF(ISNUMBER(B48),B48*B$7,"")),"")</f>
        <v>-0.93747815817840341</v>
      </c>
      <c r="C136" s="148">
        <f t="shared" si="160"/>
        <v>-1.0297514973906414</v>
      </c>
      <c r="D136" s="148">
        <f t="shared" si="160"/>
        <v>-0.63971056268822701</v>
      </c>
      <c r="E136" s="148">
        <f t="shared" si="160"/>
        <v>-0.57643967775478167</v>
      </c>
      <c r="F136" s="148" t="str">
        <f t="shared" si="160"/>
        <v/>
      </c>
      <c r="G136" s="148">
        <f t="shared" si="160"/>
        <v>-0.58769411032828833</v>
      </c>
      <c r="H136" s="148">
        <f t="shared" si="160"/>
        <v>-2.4718239593354481</v>
      </c>
      <c r="I136" s="148">
        <f t="shared" si="160"/>
        <v>0.34323599064438426</v>
      </c>
      <c r="J136" s="148">
        <f t="shared" si="160"/>
        <v>-0.45047774158846116</v>
      </c>
      <c r="K136" s="148" t="str">
        <f t="shared" si="160"/>
        <v/>
      </c>
      <c r="L136" s="148">
        <f t="shared" si="160"/>
        <v>-1.028789874452698</v>
      </c>
      <c r="M136" s="148">
        <f t="shared" si="160"/>
        <v>-2.033138906314687</v>
      </c>
      <c r="N136" s="148">
        <f t="shared" si="160"/>
        <v>-1.0526052106351473</v>
      </c>
      <c r="O136" s="148">
        <f t="shared" si="160"/>
        <v>-4.3460681351644661</v>
      </c>
      <c r="P136" s="148">
        <f t="shared" si="160"/>
        <v>-1.063138891201197</v>
      </c>
      <c r="Q136" s="148">
        <f t="shared" si="160"/>
        <v>-8.6627359515574245</v>
      </c>
      <c r="R136" s="148">
        <f t="shared" si="160"/>
        <v>-1.4782156069701125</v>
      </c>
      <c r="S136" s="148">
        <f t="shared" si="160"/>
        <v>0.31516499167993689</v>
      </c>
      <c r="T136" s="148">
        <f t="shared" si="160"/>
        <v>-1.3139184862485376</v>
      </c>
      <c r="U136" s="148">
        <f t="shared" si="160"/>
        <v>-0.14099016174819129</v>
      </c>
      <c r="V136" s="148">
        <f t="shared" si="160"/>
        <v>-0.37600243567440345</v>
      </c>
      <c r="W136" s="148">
        <f t="shared" si="160"/>
        <v>-0.88704502393964813</v>
      </c>
      <c r="X136" s="148" t="str">
        <f t="shared" si="160"/>
        <v/>
      </c>
      <c r="Y136" s="148">
        <f t="shared" si="160"/>
        <v>-0.15563874603812936</v>
      </c>
      <c r="Z136" s="148">
        <f t="shared" si="160"/>
        <v>-0.32887217198084173</v>
      </c>
      <c r="AA136" s="148">
        <f t="shared" si="160"/>
        <v>-0.4105937372358418</v>
      </c>
      <c r="AB136" s="148">
        <f t="shared" si="160"/>
        <v>-0.65473120740502333</v>
      </c>
      <c r="AC136" s="148">
        <f t="shared" si="160"/>
        <v>-0.37599731162883265</v>
      </c>
      <c r="AD136" s="148">
        <f t="shared" si="160"/>
        <v>0.61165937228032918</v>
      </c>
      <c r="AE136" s="148">
        <f t="shared" si="160"/>
        <v>3.5644916758519003E-2</v>
      </c>
      <c r="AF136" s="148">
        <f t="shared" si="160"/>
        <v>-0.10048168390884403</v>
      </c>
      <c r="AG136" s="148">
        <f t="shared" si="160"/>
        <v>-7.4515226777589372E-2</v>
      </c>
      <c r="AH136" s="148">
        <f t="shared" ref="AH136:BC136" si="161">IF(AH$7&gt;0,(IF(ISNUMBER(AH48),AH48*AH$7,"")),"")</f>
        <v>-0.64492311593932083</v>
      </c>
      <c r="AI136" s="148">
        <f t="shared" si="161"/>
        <v>4.8993511948472138E-2</v>
      </c>
      <c r="AJ136" s="148">
        <f t="shared" si="161"/>
        <v>0.78943916133174841</v>
      </c>
      <c r="AK136" s="148">
        <f t="shared" si="161"/>
        <v>-1.0878699831944905</v>
      </c>
      <c r="AL136" s="148">
        <f t="shared" si="161"/>
        <v>8.1632474117397089E-2</v>
      </c>
      <c r="AM136" s="148" t="str">
        <f t="shared" si="161"/>
        <v/>
      </c>
      <c r="AN136" s="148">
        <f t="shared" si="161"/>
        <v>-0.752160865432698</v>
      </c>
      <c r="AO136" s="148" t="str">
        <f t="shared" si="161"/>
        <v/>
      </c>
      <c r="AP136" s="148">
        <f t="shared" si="161"/>
        <v>-0.72129165793463212</v>
      </c>
      <c r="AQ136" s="148">
        <f t="shared" si="161"/>
        <v>-1.5051051342976269</v>
      </c>
      <c r="AR136" s="148">
        <f t="shared" si="161"/>
        <v>-1.0181148961254816</v>
      </c>
      <c r="AS136" s="148">
        <f t="shared" si="161"/>
        <v>-1.8236913664861638</v>
      </c>
      <c r="AT136" s="148">
        <f t="shared" si="161"/>
        <v>-1.9054557725457815</v>
      </c>
      <c r="AU136" s="148">
        <f t="shared" si="161"/>
        <v>-1.3262982605838272</v>
      </c>
      <c r="AV136" s="148">
        <f t="shared" si="161"/>
        <v>-0.41024363425994931</v>
      </c>
      <c r="AW136" s="148">
        <f t="shared" si="161"/>
        <v>-0.56408488585612315</v>
      </c>
      <c r="AX136" s="148">
        <f t="shared" si="161"/>
        <v>-0.52390713279208245</v>
      </c>
      <c r="AY136" s="148">
        <f t="shared" si="161"/>
        <v>-1.8602952168056057</v>
      </c>
      <c r="AZ136" s="148">
        <f t="shared" si="161"/>
        <v>-1.7996392986306571</v>
      </c>
      <c r="BA136" s="148">
        <f t="shared" si="161"/>
        <v>-1.479981704394258</v>
      </c>
      <c r="BB136" s="148">
        <f t="shared" si="161"/>
        <v>-2.0612330676898707</v>
      </c>
      <c r="BC136" s="148">
        <f t="shared" si="161"/>
        <v>-0.94713696542120285</v>
      </c>
      <c r="BD136" s="148">
        <f t="shared" ref="BD136:BT136" si="162">IF(BD$7&gt;0,(IF(ISNUMBER(BD48),BD48*BD$7,"")),"")</f>
        <v>-2.4388084485518213</v>
      </c>
      <c r="BE136" s="148">
        <f t="shared" si="162"/>
        <v>-1.6149083685375114</v>
      </c>
      <c r="BF136" s="148">
        <f t="shared" si="162"/>
        <v>-1.551067601206968</v>
      </c>
      <c r="BG136" s="148">
        <f t="shared" si="162"/>
        <v>-1.756750946585212</v>
      </c>
      <c r="BH136" s="148">
        <f t="shared" si="162"/>
        <v>-1.4306603517658101</v>
      </c>
      <c r="BI136" s="148">
        <f t="shared" si="162"/>
        <v>-1.4371017079682282</v>
      </c>
      <c r="BJ136" s="148">
        <f t="shared" si="162"/>
        <v>-0.48422039585163507</v>
      </c>
      <c r="BK136" s="148" t="str">
        <f t="shared" si="162"/>
        <v/>
      </c>
      <c r="BL136" s="148">
        <f t="shared" si="162"/>
        <v>-1.3659728185264219</v>
      </c>
      <c r="BM136" s="148">
        <f t="shared" si="162"/>
        <v>-1.1306587836211783</v>
      </c>
      <c r="BN136" s="148">
        <f t="shared" si="162"/>
        <v>-1.1030633042608364</v>
      </c>
      <c r="BO136" s="148">
        <f t="shared" si="162"/>
        <v>-0.36840091622262211</v>
      </c>
      <c r="BP136" s="148">
        <f t="shared" si="162"/>
        <v>1.0876706757180561</v>
      </c>
      <c r="BQ136" s="148">
        <f t="shared" si="162"/>
        <v>-2.0696107672055564</v>
      </c>
      <c r="BR136" s="148">
        <f t="shared" si="162"/>
        <v>-1.6971888729082238</v>
      </c>
      <c r="BS136" s="148">
        <f t="shared" si="162"/>
        <v>0.72052098324064517</v>
      </c>
      <c r="BT136" s="148">
        <f t="shared" si="162"/>
        <v>-0.74322408058138845</v>
      </c>
      <c r="BU136" s="148">
        <f t="shared" ref="BU136:CN136" si="163">IF(BU$7&gt;0,(IF(ISNUMBER(BU48),BU48*BU$7,"")),"")</f>
        <v>-7.47244563317674E-2</v>
      </c>
      <c r="BV136" s="148">
        <f t="shared" si="163"/>
        <v>-1.2536248029291255</v>
      </c>
      <c r="BW136" s="148">
        <f t="shared" si="163"/>
        <v>-1.3172038288775298</v>
      </c>
      <c r="BX136" s="148">
        <f t="shared" si="163"/>
        <v>-1.4541120636874076</v>
      </c>
      <c r="BY136" s="148">
        <f t="shared" si="163"/>
        <v>-0.75623100503081186</v>
      </c>
      <c r="BZ136" s="148">
        <f t="shared" si="163"/>
        <v>-0.3043388370054782</v>
      </c>
      <c r="CA136" s="148">
        <f t="shared" si="163"/>
        <v>-2.2338230723855479</v>
      </c>
      <c r="CB136" s="148">
        <f t="shared" si="163"/>
        <v>-0.6225414870681345</v>
      </c>
      <c r="CC136" s="148">
        <f t="shared" si="163"/>
        <v>-0.71231468578511481</v>
      </c>
      <c r="CD136" s="148">
        <f t="shared" si="163"/>
        <v>-1.1670381513579537</v>
      </c>
      <c r="CE136" s="148">
        <f t="shared" si="163"/>
        <v>0.14533700845128805</v>
      </c>
      <c r="CF136" s="148">
        <f t="shared" si="163"/>
        <v>-0.49416641289103824</v>
      </c>
      <c r="CG136" s="148">
        <f t="shared" si="163"/>
        <v>-0.64760927281432656</v>
      </c>
      <c r="CH136" s="148">
        <f t="shared" si="163"/>
        <v>-0.48249360167780952</v>
      </c>
      <c r="CI136" s="148">
        <f t="shared" si="163"/>
        <v>-1.3837284015324789</v>
      </c>
      <c r="CJ136" s="148">
        <f t="shared" si="163"/>
        <v>-2.1058243937537484</v>
      </c>
      <c r="CK136" s="148">
        <f t="shared" si="163"/>
        <v>-0.91597232240599158</v>
      </c>
      <c r="CL136" s="148">
        <f t="shared" si="163"/>
        <v>0.53121271525973046</v>
      </c>
      <c r="CM136" s="148">
        <f t="shared" si="163"/>
        <v>-0.49701142193808334</v>
      </c>
      <c r="CN136" s="148">
        <f t="shared" si="163"/>
        <v>-0.42686974853903881</v>
      </c>
    </row>
    <row r="137" spans="1:92">
      <c r="A137" s="16" t="s">
        <v>191</v>
      </c>
      <c r="B137" s="148">
        <f t="shared" ref="B137:AG137" si="164">IF(B$7&gt;0,(IF(ISNUMBER(B49),B49*B$7,"")),"")</f>
        <v>0.12067032543166108</v>
      </c>
      <c r="C137" s="148">
        <f t="shared" si="164"/>
        <v>0.53672699996889839</v>
      </c>
      <c r="D137" s="148">
        <f t="shared" si="164"/>
        <v>-0.47690932021589949</v>
      </c>
      <c r="E137" s="148">
        <f t="shared" si="164"/>
        <v>-0.52669543412031128</v>
      </c>
      <c r="F137" s="148">
        <f t="shared" si="164"/>
        <v>-0.22505893266113255</v>
      </c>
      <c r="G137" s="148">
        <f t="shared" si="164"/>
        <v>-0.50164823486594778</v>
      </c>
      <c r="H137" s="148">
        <f t="shared" si="164"/>
        <v>0.63094099153049932</v>
      </c>
      <c r="I137" s="148">
        <f t="shared" si="164"/>
        <v>0.34323599064438426</v>
      </c>
      <c r="J137" s="148">
        <f t="shared" si="164"/>
        <v>0.10660160297131521</v>
      </c>
      <c r="K137" s="148" t="str">
        <f t="shared" si="164"/>
        <v/>
      </c>
      <c r="L137" s="148">
        <f t="shared" si="164"/>
        <v>-0.38587601822322859</v>
      </c>
      <c r="M137" s="148">
        <f t="shared" si="164"/>
        <v>-0.32832085129165606</v>
      </c>
      <c r="N137" s="148">
        <f t="shared" si="164"/>
        <v>0.32239183667877963</v>
      </c>
      <c r="O137" s="148">
        <f t="shared" si="164"/>
        <v>0.38558052283910499</v>
      </c>
      <c r="P137" s="148">
        <f t="shared" si="164"/>
        <v>0.27149366891906912</v>
      </c>
      <c r="Q137" s="148">
        <f t="shared" si="164"/>
        <v>0.12248124083107229</v>
      </c>
      <c r="R137" s="148">
        <f t="shared" si="164"/>
        <v>0.52807568265084992</v>
      </c>
      <c r="S137" s="148">
        <f t="shared" si="164"/>
        <v>0.31516499167993689</v>
      </c>
      <c r="T137" s="148">
        <f t="shared" si="164"/>
        <v>-1.3139184862485376</v>
      </c>
      <c r="U137" s="148">
        <f t="shared" si="164"/>
        <v>-0.93774851767401624</v>
      </c>
      <c r="V137" s="148">
        <f t="shared" si="164"/>
        <v>0.5982164398250428</v>
      </c>
      <c r="W137" s="148" t="str">
        <f t="shared" si="164"/>
        <v/>
      </c>
      <c r="X137" s="148" t="str">
        <f t="shared" si="164"/>
        <v/>
      </c>
      <c r="Y137" s="148" t="str">
        <f t="shared" si="164"/>
        <v/>
      </c>
      <c r="Z137" s="148">
        <f t="shared" si="164"/>
        <v>-0.84612743276624325</v>
      </c>
      <c r="AA137" s="148">
        <f t="shared" si="164"/>
        <v>-0.9513757326196336</v>
      </c>
      <c r="AB137" s="148">
        <f t="shared" si="164"/>
        <v>0.91429920087328675</v>
      </c>
      <c r="AC137" s="148">
        <f t="shared" si="164"/>
        <v>1.0339926069792902</v>
      </c>
      <c r="AD137" s="148">
        <f t="shared" si="164"/>
        <v>-0.25754078832855964</v>
      </c>
      <c r="AE137" s="148">
        <f t="shared" si="164"/>
        <v>-0.41699290939979339</v>
      </c>
      <c r="AF137" s="148">
        <f t="shared" si="164"/>
        <v>-0.53473987901371445</v>
      </c>
      <c r="AG137" s="148">
        <f t="shared" si="164"/>
        <v>-0.57749300752631683</v>
      </c>
      <c r="AH137" s="148">
        <f t="shared" ref="AH137:BC137" si="165">IF(AH$7&gt;0,(IF(ISNUMBER(AH49),AH49*AH$7,"")),"")</f>
        <v>-0.64492311593932083</v>
      </c>
      <c r="AI137" s="148">
        <f t="shared" si="165"/>
        <v>4.8993511948472138E-2</v>
      </c>
      <c r="AJ137" s="148">
        <f t="shared" si="165"/>
        <v>-0.15092219260754028</v>
      </c>
      <c r="AK137" s="148">
        <f t="shared" si="165"/>
        <v>-1.0878699831944905</v>
      </c>
      <c r="AL137" s="148">
        <f t="shared" si="165"/>
        <v>-0.61439177888356711</v>
      </c>
      <c r="AM137" s="148" t="str">
        <f t="shared" si="165"/>
        <v/>
      </c>
      <c r="AN137" s="148">
        <f t="shared" si="165"/>
        <v>0</v>
      </c>
      <c r="AO137" s="148" t="str">
        <f t="shared" si="165"/>
        <v/>
      </c>
      <c r="AP137" s="148">
        <f t="shared" si="165"/>
        <v>-0.60533277666032526</v>
      </c>
      <c r="AQ137" s="148">
        <f t="shared" si="165"/>
        <v>0.94481437801603629</v>
      </c>
      <c r="AR137" s="148">
        <f t="shared" si="165"/>
        <v>0.18578738980392004</v>
      </c>
      <c r="AS137" s="148">
        <f t="shared" si="165"/>
        <v>-0.34944984267998347</v>
      </c>
      <c r="AT137" s="148">
        <f t="shared" si="165"/>
        <v>0.25533107352113477</v>
      </c>
      <c r="AU137" s="148">
        <f t="shared" si="165"/>
        <v>1.0237364698881417</v>
      </c>
      <c r="AV137" s="148">
        <f t="shared" si="165"/>
        <v>-1.2847103283403676</v>
      </c>
      <c r="AW137" s="148">
        <f t="shared" si="165"/>
        <v>-1.5029384972467941</v>
      </c>
      <c r="AX137" s="148">
        <f t="shared" si="165"/>
        <v>1.0362574905961039</v>
      </c>
      <c r="AY137" s="148">
        <f t="shared" si="165"/>
        <v>-0.36837529045655565</v>
      </c>
      <c r="AZ137" s="148">
        <f t="shared" si="165"/>
        <v>-0.7802631924132919</v>
      </c>
      <c r="BA137" s="148">
        <f t="shared" si="165"/>
        <v>1.849977130492831E-2</v>
      </c>
      <c r="BB137" s="148">
        <f t="shared" si="165"/>
        <v>1.1372320373461355</v>
      </c>
      <c r="BC137" s="148" t="str">
        <f t="shared" si="165"/>
        <v/>
      </c>
      <c r="BD137" s="148">
        <f t="shared" ref="BD137:BT137" si="166">IF(BD$7&gt;0,(IF(ISNUMBER(BD49),BD49*BD$7,"")),"")</f>
        <v>-0.68442581682271353</v>
      </c>
      <c r="BE137" s="148">
        <f t="shared" si="166"/>
        <v>0.52446790473531313</v>
      </c>
      <c r="BF137" s="148">
        <f t="shared" si="166"/>
        <v>0.5185538144134666</v>
      </c>
      <c r="BG137" s="148">
        <f t="shared" si="166"/>
        <v>0.62228940683920053</v>
      </c>
      <c r="BH137" s="148">
        <f t="shared" si="166"/>
        <v>0.90145943115242522</v>
      </c>
      <c r="BI137" s="148">
        <f t="shared" si="166"/>
        <v>0.74277166928694971</v>
      </c>
      <c r="BJ137" s="148">
        <f t="shared" si="166"/>
        <v>0.18055675777518584</v>
      </c>
      <c r="BK137" s="148">
        <f t="shared" si="166"/>
        <v>-0.55983207732175921</v>
      </c>
      <c r="BL137" s="148">
        <f t="shared" si="166"/>
        <v>1.3473628346227922</v>
      </c>
      <c r="BM137" s="148">
        <f t="shared" si="166"/>
        <v>0.55206261146793512</v>
      </c>
      <c r="BN137" s="148">
        <f t="shared" si="166"/>
        <v>-7.2123369893977787E-2</v>
      </c>
      <c r="BO137" s="148">
        <f t="shared" si="166"/>
        <v>-0.36840091622262211</v>
      </c>
      <c r="BP137" s="148">
        <f t="shared" si="166"/>
        <v>0</v>
      </c>
      <c r="BQ137" s="148">
        <f t="shared" si="166"/>
        <v>-0.54284872582440824</v>
      </c>
      <c r="BR137" s="148">
        <f t="shared" si="166"/>
        <v>0.53037152278382005</v>
      </c>
      <c r="BS137" s="148">
        <f t="shared" si="166"/>
        <v>0</v>
      </c>
      <c r="BT137" s="148">
        <f t="shared" si="166"/>
        <v>0</v>
      </c>
      <c r="BU137" s="148">
        <f t="shared" ref="BU137:CN137" si="167">IF(BU$7&gt;0,(IF(ISNUMBER(BU49),BU49*BU$7,"")),"")</f>
        <v>0</v>
      </c>
      <c r="BV137" s="148">
        <f t="shared" si="167"/>
        <v>0.41681355290172378</v>
      </c>
      <c r="BW137" s="148">
        <f t="shared" si="167"/>
        <v>1.5245119375386413</v>
      </c>
      <c r="BX137" s="148">
        <f t="shared" si="167"/>
        <v>0.99242069628517449</v>
      </c>
      <c r="BY137" s="148">
        <f t="shared" si="167"/>
        <v>1.0244292103033676</v>
      </c>
      <c r="BZ137" s="148">
        <f t="shared" si="167"/>
        <v>0.28260034864794398</v>
      </c>
      <c r="CA137" s="148">
        <f t="shared" si="167"/>
        <v>-0.4839229866676622</v>
      </c>
      <c r="CB137" s="148">
        <f t="shared" si="167"/>
        <v>-0.6225414870681345</v>
      </c>
      <c r="CC137" s="148">
        <f t="shared" si="167"/>
        <v>-8.855804201652788E-2</v>
      </c>
      <c r="CD137" s="148">
        <f t="shared" si="167"/>
        <v>0.27616933352745465</v>
      </c>
      <c r="CE137" s="148">
        <f t="shared" si="167"/>
        <v>0</v>
      </c>
      <c r="CF137" s="148">
        <f t="shared" si="167"/>
        <v>-1.1842953688250744</v>
      </c>
      <c r="CG137" s="148">
        <f t="shared" si="167"/>
        <v>-4.4662708469953495E-2</v>
      </c>
      <c r="CH137" s="148">
        <f t="shared" si="167"/>
        <v>1.1459223039847972</v>
      </c>
      <c r="CI137" s="148">
        <f t="shared" si="167"/>
        <v>0.62285472805554032</v>
      </c>
      <c r="CJ137" s="148">
        <f t="shared" si="167"/>
        <v>0.94554905694488545</v>
      </c>
      <c r="CK137" s="148">
        <f t="shared" si="167"/>
        <v>1.0572659253303203</v>
      </c>
      <c r="CL137" s="148">
        <f t="shared" si="167"/>
        <v>1.4666090182170821</v>
      </c>
      <c r="CM137" s="148">
        <f t="shared" si="167"/>
        <v>0</v>
      </c>
      <c r="CN137" s="148">
        <f t="shared" si="167"/>
        <v>0</v>
      </c>
    </row>
    <row r="138" spans="1:92">
      <c r="A138" s="16" t="s">
        <v>50</v>
      </c>
      <c r="B138" s="148" t="str">
        <f t="shared" ref="B138:AG138" si="168">IF(B$7&gt;0,(IF(ISNUMBER(B50),B50*B$7,"")),"")</f>
        <v/>
      </c>
      <c r="C138" s="148">
        <f t="shared" si="168"/>
        <v>-0.91864244569458042</v>
      </c>
      <c r="D138" s="148">
        <f t="shared" si="168"/>
        <v>-0.61560187788291776</v>
      </c>
      <c r="E138" s="148">
        <f t="shared" si="168"/>
        <v>-0.33266683983926149</v>
      </c>
      <c r="F138" s="148">
        <f t="shared" si="168"/>
        <v>-0.4735179181575076</v>
      </c>
      <c r="G138" s="148">
        <f t="shared" si="168"/>
        <v>-0.58752182355258142</v>
      </c>
      <c r="H138" s="148" t="str">
        <f t="shared" si="168"/>
        <v/>
      </c>
      <c r="I138" s="148">
        <f t="shared" si="168"/>
        <v>-2.8746014216467177</v>
      </c>
      <c r="J138" s="148">
        <f t="shared" si="168"/>
        <v>-1.0075570861482375</v>
      </c>
      <c r="K138" s="148" t="str">
        <f t="shared" si="168"/>
        <v/>
      </c>
      <c r="L138" s="148">
        <f t="shared" si="168"/>
        <v>-1.0283489230329497</v>
      </c>
      <c r="M138" s="148">
        <f t="shared" si="168"/>
        <v>-0.64934849879814271</v>
      </c>
      <c r="N138" s="148">
        <f t="shared" si="168"/>
        <v>-0.9395010999832033</v>
      </c>
      <c r="O138" s="148">
        <f t="shared" si="168"/>
        <v>-1.9642473640839859</v>
      </c>
      <c r="P138" s="148">
        <f t="shared" si="168"/>
        <v>-0.19991644739046341</v>
      </c>
      <c r="Q138" s="148">
        <f t="shared" si="168"/>
        <v>0.15752998894672041</v>
      </c>
      <c r="R138" s="148">
        <f t="shared" si="168"/>
        <v>-0.91645404587624302</v>
      </c>
      <c r="S138" s="148">
        <f t="shared" si="168"/>
        <v>-1.5082896030396975</v>
      </c>
      <c r="T138" s="148">
        <f t="shared" si="168"/>
        <v>-1.3139184862485376</v>
      </c>
      <c r="U138" s="148">
        <f t="shared" si="168"/>
        <v>-0.93774851767401624</v>
      </c>
      <c r="V138" s="148">
        <f t="shared" si="168"/>
        <v>-2.6941111758693057</v>
      </c>
      <c r="W138" s="148" t="str">
        <f t="shared" si="168"/>
        <v/>
      </c>
      <c r="X138" s="148">
        <f t="shared" si="168"/>
        <v>-0.213744191226826</v>
      </c>
      <c r="Y138" s="148">
        <f t="shared" si="168"/>
        <v>-2.6543420327420013</v>
      </c>
      <c r="Z138" s="148">
        <f t="shared" si="168"/>
        <v>0.1883830888045597</v>
      </c>
      <c r="AA138" s="148">
        <f t="shared" si="168"/>
        <v>0.13018825814794996</v>
      </c>
      <c r="AB138" s="148">
        <f t="shared" si="168"/>
        <v>-0.65473120740502333</v>
      </c>
      <c r="AC138" s="148">
        <f t="shared" si="168"/>
        <v>-0.37599731162883265</v>
      </c>
      <c r="AD138" s="148">
        <f t="shared" si="168"/>
        <v>-0.25754078832855964</v>
      </c>
      <c r="AE138" s="148">
        <f t="shared" si="168"/>
        <v>-2.190697179081974E-2</v>
      </c>
      <c r="AF138" s="148">
        <f t="shared" si="168"/>
        <v>0.10030436329018182</v>
      </c>
      <c r="AG138" s="148">
        <f t="shared" si="168"/>
        <v>0.42846255397113814</v>
      </c>
      <c r="AH138" s="148">
        <f t="shared" ref="AH138:BC138" si="169">IF(AH$7&gt;0,(IF(ISNUMBER(AH50),AH50*AH$7,"")),"")</f>
        <v>-7.0870672081244104E-2</v>
      </c>
      <c r="AI138" s="148">
        <f t="shared" si="169"/>
        <v>-0.24419193686191462</v>
      </c>
      <c r="AJ138" s="148">
        <f t="shared" si="169"/>
        <v>0.78943916133174841</v>
      </c>
      <c r="AK138" s="148">
        <f t="shared" si="169"/>
        <v>-2.0353696459767887</v>
      </c>
      <c r="AL138" s="148">
        <f t="shared" si="169"/>
        <v>-1.6584281583850133</v>
      </c>
      <c r="AM138" s="148" t="str">
        <f t="shared" si="169"/>
        <v/>
      </c>
      <c r="AN138" s="148">
        <f t="shared" si="169"/>
        <v>-1.5243793539436012</v>
      </c>
      <c r="AO138" s="148" t="str">
        <f t="shared" si="169"/>
        <v/>
      </c>
      <c r="AP138" s="148">
        <f t="shared" si="169"/>
        <v>-0.7143576315275717</v>
      </c>
      <c r="AQ138" s="148">
        <f t="shared" si="169"/>
        <v>-1.059510314287178</v>
      </c>
      <c r="AR138" s="148">
        <f t="shared" si="169"/>
        <v>-0.4161637531607808</v>
      </c>
      <c r="AS138" s="148">
        <f t="shared" si="169"/>
        <v>-0.93914645220245563</v>
      </c>
      <c r="AT138" s="148">
        <f t="shared" si="169"/>
        <v>-0.36203659678369843</v>
      </c>
      <c r="AU138" s="148">
        <f t="shared" si="169"/>
        <v>-1.3262982605838272</v>
      </c>
      <c r="AV138" s="148">
        <f t="shared" si="169"/>
        <v>-1.2847103283403676</v>
      </c>
      <c r="AW138" s="148">
        <f t="shared" si="169"/>
        <v>-0.56408488585612315</v>
      </c>
      <c r="AX138" s="148">
        <f t="shared" si="169"/>
        <v>-2.0840717561802689</v>
      </c>
      <c r="AY138" s="148">
        <f t="shared" si="169"/>
        <v>-0.96514326099617564</v>
      </c>
      <c r="AZ138" s="148">
        <f t="shared" si="169"/>
        <v>-0.7802631924132919</v>
      </c>
      <c r="BA138" s="148">
        <f t="shared" si="169"/>
        <v>-1.479981704394258</v>
      </c>
      <c r="BB138" s="148">
        <f t="shared" si="169"/>
        <v>-1.101693536179069</v>
      </c>
      <c r="BC138" s="148">
        <f t="shared" si="169"/>
        <v>-1.4433125839999486</v>
      </c>
      <c r="BD138" s="148">
        <f t="shared" ref="BD138:BT138" si="170">IF(BD$7&gt;0,(IF(ISNUMBER(BD50),BD50*BD$7,"")),"")</f>
        <v>-0.68442581682271353</v>
      </c>
      <c r="BE138" s="148">
        <f t="shared" si="170"/>
        <v>-1.6149083685375114</v>
      </c>
      <c r="BF138" s="148">
        <f t="shared" si="170"/>
        <v>-1.6245474568680338</v>
      </c>
      <c r="BG138" s="148" t="str">
        <f t="shared" si="170"/>
        <v/>
      </c>
      <c r="BH138" s="148">
        <f t="shared" si="170"/>
        <v>-1.4300769816295678</v>
      </c>
      <c r="BI138" s="148">
        <f t="shared" si="170"/>
        <v>-1.4371017079682282</v>
      </c>
      <c r="BJ138" s="148">
        <f t="shared" si="170"/>
        <v>-1.1489975494784559</v>
      </c>
      <c r="BK138" s="148" t="str">
        <f t="shared" si="170"/>
        <v/>
      </c>
      <c r="BL138" s="148">
        <f t="shared" si="170"/>
        <v>-0.16004586157121584</v>
      </c>
      <c r="BM138" s="148">
        <f t="shared" si="170"/>
        <v>-0.95572240096339911</v>
      </c>
      <c r="BN138" s="148">
        <f t="shared" si="170"/>
        <v>-1.1030633042608364</v>
      </c>
      <c r="BO138" s="148">
        <f t="shared" si="170"/>
        <v>-1.114412771573432</v>
      </c>
      <c r="BP138" s="148">
        <f t="shared" si="170"/>
        <v>-0.58734216488775026</v>
      </c>
      <c r="BQ138" s="148">
        <f t="shared" si="170"/>
        <v>-2.0696107672055564</v>
      </c>
      <c r="BR138" s="148">
        <f t="shared" si="170"/>
        <v>-1.6971888729082238</v>
      </c>
      <c r="BS138" s="148">
        <f t="shared" si="170"/>
        <v>-0.99979268217112804</v>
      </c>
      <c r="BT138" s="148">
        <f t="shared" si="170"/>
        <v>-0.74322408058138845</v>
      </c>
      <c r="BU138" s="148">
        <f t="shared" ref="BU138:CN138" si="171">IF(BU$7&gt;0,(IF(ISNUMBER(BU50),BU50*BU$7,"")),"")</f>
        <v>-0.71403369383688886</v>
      </c>
      <c r="BV138" s="148">
        <f t="shared" si="171"/>
        <v>-1.2536248029291255</v>
      </c>
      <c r="BW138" s="148">
        <f t="shared" si="171"/>
        <v>-0.41302153956329374</v>
      </c>
      <c r="BX138" s="148">
        <f t="shared" si="171"/>
        <v>-1.4541120636874076</v>
      </c>
      <c r="BY138" s="148">
        <f t="shared" si="171"/>
        <v>-1.4684950911644836</v>
      </c>
      <c r="BZ138" s="148">
        <f t="shared" si="171"/>
        <v>-1.7716868011390337</v>
      </c>
      <c r="CA138" s="148">
        <f t="shared" si="171"/>
        <v>-1.1838830209548166</v>
      </c>
      <c r="CB138" s="148">
        <f t="shared" si="171"/>
        <v>-1.4043377731536988</v>
      </c>
      <c r="CC138" s="148">
        <f t="shared" si="171"/>
        <v>-1.6479496514379952</v>
      </c>
      <c r="CD138" s="148">
        <f t="shared" si="171"/>
        <v>-1.1670381513579537</v>
      </c>
      <c r="CE138" s="148">
        <f t="shared" si="171"/>
        <v>-0.87202205070772798</v>
      </c>
      <c r="CF138" s="148">
        <f t="shared" si="171"/>
        <v>-1.1842953688250744</v>
      </c>
      <c r="CG138" s="148">
        <f t="shared" si="171"/>
        <v>-1.5520291193308862</v>
      </c>
      <c r="CH138" s="148">
        <f t="shared" si="171"/>
        <v>-2.1109095073404163</v>
      </c>
      <c r="CI138" s="148">
        <f t="shared" si="171"/>
        <v>-1.3837284015324789</v>
      </c>
      <c r="CJ138" s="148">
        <f t="shared" si="171"/>
        <v>-2.1058243937537484</v>
      </c>
      <c r="CK138" s="148">
        <f t="shared" si="171"/>
        <v>-0.91597232240599158</v>
      </c>
      <c r="CL138" s="148">
        <f t="shared" si="171"/>
        <v>-1.6513786583074235</v>
      </c>
      <c r="CM138" s="148">
        <f t="shared" si="171"/>
        <v>-0.49701142193808334</v>
      </c>
      <c r="CN138" s="148">
        <f t="shared" si="171"/>
        <v>-0.42686974853903881</v>
      </c>
    </row>
    <row r="139" spans="1:92">
      <c r="A139" s="16" t="s">
        <v>51</v>
      </c>
      <c r="B139" s="148">
        <f t="shared" ref="B139:AG139" si="172">IF(B$7&gt;0,(IF(ISNUMBER(B51),B51*B$7,"")),"")</f>
        <v>0.38520744633417686</v>
      </c>
      <c r="C139" s="148">
        <f t="shared" si="172"/>
        <v>-0.40745752760685128</v>
      </c>
      <c r="D139" s="148">
        <f t="shared" si="172"/>
        <v>-0.4980914613012587</v>
      </c>
      <c r="E139" s="148">
        <f t="shared" si="172"/>
        <v>-0.5597714495212418</v>
      </c>
      <c r="F139" s="148">
        <f t="shared" si="172"/>
        <v>7.1952245342702188</v>
      </c>
      <c r="G139" s="148">
        <f t="shared" si="172"/>
        <v>-0.40991163262522695</v>
      </c>
      <c r="H139" s="148">
        <f t="shared" si="172"/>
        <v>0.63094099153049932</v>
      </c>
      <c r="I139" s="148">
        <f t="shared" si="172"/>
        <v>0.34323599064438426</v>
      </c>
      <c r="J139" s="148">
        <f t="shared" si="172"/>
        <v>0.94222061981097971</v>
      </c>
      <c r="K139" s="148" t="str">
        <f t="shared" si="172"/>
        <v/>
      </c>
      <c r="L139" s="148">
        <f t="shared" si="172"/>
        <v>-0.21842883783576664</v>
      </c>
      <c r="M139" s="148">
        <f t="shared" si="172"/>
        <v>0.54534343142006048</v>
      </c>
      <c r="N139" s="148">
        <f t="shared" si="172"/>
        <v>-0.47475149637348618</v>
      </c>
      <c r="O139" s="148">
        <f t="shared" si="172"/>
        <v>0.41051566186839988</v>
      </c>
      <c r="P139" s="148">
        <f t="shared" si="172"/>
        <v>0.2769846562681858</v>
      </c>
      <c r="Q139" s="148">
        <f t="shared" si="172"/>
        <v>0.11176983846733873</v>
      </c>
      <c r="R139" s="148">
        <f t="shared" si="172"/>
        <v>-0.27444083319753515</v>
      </c>
      <c r="S139" s="148">
        <f t="shared" si="172"/>
        <v>-0.41421684620791682</v>
      </c>
      <c r="T139" s="148">
        <f t="shared" si="172"/>
        <v>-1.3139184862485376</v>
      </c>
      <c r="U139" s="148">
        <f t="shared" si="172"/>
        <v>-0.93774851767401624</v>
      </c>
      <c r="V139" s="148">
        <f t="shared" si="172"/>
        <v>0.35380999078742853</v>
      </c>
      <c r="W139" s="148" t="str">
        <f t="shared" si="172"/>
        <v/>
      </c>
      <c r="X139" s="148" t="str">
        <f t="shared" si="172"/>
        <v/>
      </c>
      <c r="Y139" s="148" t="str">
        <f t="shared" si="172"/>
        <v/>
      </c>
      <c r="Z139" s="148">
        <f t="shared" si="172"/>
        <v>-1.6220103239443455</v>
      </c>
      <c r="AA139" s="148">
        <f t="shared" si="172"/>
        <v>-1.7625487256953212</v>
      </c>
      <c r="AB139" s="148">
        <f t="shared" si="172"/>
        <v>-0.65473120740502333</v>
      </c>
      <c r="AC139" s="148">
        <f t="shared" si="172"/>
        <v>-0.93999327907208174</v>
      </c>
      <c r="AD139" s="148">
        <f t="shared" si="172"/>
        <v>-1.5613410292418928</v>
      </c>
      <c r="AE139" s="148">
        <f t="shared" si="172"/>
        <v>8.8841527255475353E-2</v>
      </c>
      <c r="AF139" s="148">
        <f t="shared" si="172"/>
        <v>0.20303210836875313</v>
      </c>
      <c r="AG139" s="148">
        <f t="shared" si="172"/>
        <v>0.93144033471986565</v>
      </c>
      <c r="AH139" s="148">
        <f t="shared" ref="AH139:BC139" si="173">IF(AH$7&gt;0,(IF(ISNUMBER(AH51),AH51*AH$7,"")),"")</f>
        <v>0.50318177177683265</v>
      </c>
      <c r="AI139" s="148">
        <f t="shared" si="173"/>
        <v>-0.24419193686191462</v>
      </c>
      <c r="AJ139" s="148">
        <f t="shared" si="173"/>
        <v>0.78943916133174841</v>
      </c>
      <c r="AK139" s="148">
        <f t="shared" si="173"/>
        <v>1.1229625632975384</v>
      </c>
      <c r="AL139" s="148">
        <f t="shared" si="173"/>
        <v>0.77765672711836131</v>
      </c>
      <c r="AM139" s="148" t="str">
        <f t="shared" si="173"/>
        <v/>
      </c>
      <c r="AN139" s="148">
        <f t="shared" si="173"/>
        <v>-1.1382701096881496</v>
      </c>
      <c r="AO139" s="148" t="str">
        <f t="shared" si="173"/>
        <v/>
      </c>
      <c r="AP139" s="148">
        <f t="shared" si="173"/>
        <v>0.47799214060576461</v>
      </c>
      <c r="AQ139" s="148">
        <f t="shared" si="173"/>
        <v>-0.58622556760303945</v>
      </c>
      <c r="AR139" s="148">
        <f t="shared" si="173"/>
        <v>-1.9210416105725328</v>
      </c>
      <c r="AS139" s="148">
        <f t="shared" si="173"/>
        <v>-0.34944984267998347</v>
      </c>
      <c r="AT139" s="148">
        <f t="shared" si="173"/>
        <v>-0.97940426708853168</v>
      </c>
      <c r="AU139" s="148">
        <f t="shared" si="173"/>
        <v>1.0237364698881417</v>
      </c>
      <c r="AV139" s="148">
        <f t="shared" si="173"/>
        <v>-0.41024363425994931</v>
      </c>
      <c r="AW139" s="148">
        <f t="shared" si="173"/>
        <v>6.1817521737657331E-2</v>
      </c>
      <c r="AX139" s="148">
        <f t="shared" si="173"/>
        <v>-0.52390713279208245</v>
      </c>
      <c r="AY139" s="148">
        <f t="shared" si="173"/>
        <v>-0.36837529045655565</v>
      </c>
      <c r="AZ139" s="148">
        <f t="shared" si="173"/>
        <v>-0.10067912160171522</v>
      </c>
      <c r="BA139" s="148">
        <f t="shared" si="173"/>
        <v>1.849977130492831E-2</v>
      </c>
      <c r="BB139" s="148">
        <f t="shared" si="173"/>
        <v>-0.46200051517186763</v>
      </c>
      <c r="BC139" s="148">
        <f t="shared" si="173"/>
        <v>-5.8155648800950185E-2</v>
      </c>
      <c r="BD139" s="148">
        <f t="shared" ref="BD139:BT139" si="174">IF(BD$7&gt;0,(IF(ISNUMBER(BD51),BD51*BD$7,"")),"")</f>
        <v>1.7327235868929536E-2</v>
      </c>
      <c r="BE139" s="148">
        <f t="shared" si="174"/>
        <v>-0.69803282284915802</v>
      </c>
      <c r="BF139" s="148">
        <f t="shared" si="174"/>
        <v>-0.3034222910779289</v>
      </c>
      <c r="BG139" s="148" t="str">
        <f t="shared" si="174"/>
        <v/>
      </c>
      <c r="BH139" s="148">
        <f t="shared" si="174"/>
        <v>-0.12238508473452489</v>
      </c>
      <c r="BI139" s="148">
        <f t="shared" si="174"/>
        <v>0.74277166928694971</v>
      </c>
      <c r="BJ139" s="148">
        <f t="shared" si="174"/>
        <v>0.18055675777518584</v>
      </c>
      <c r="BK139" s="148" t="str">
        <f t="shared" si="174"/>
        <v/>
      </c>
      <c r="BL139" s="148">
        <f t="shared" si="174"/>
        <v>-0.16004586157121584</v>
      </c>
      <c r="BM139" s="148">
        <f t="shared" si="174"/>
        <v>-0.1893344388436049</v>
      </c>
      <c r="BN139" s="148">
        <f t="shared" si="174"/>
        <v>-1.1030633042608364</v>
      </c>
      <c r="BO139" s="148">
        <f t="shared" si="174"/>
        <v>0.37761093912818772</v>
      </c>
      <c r="BP139" s="148">
        <f t="shared" si="174"/>
        <v>-0.58734216488775026</v>
      </c>
      <c r="BQ139" s="148">
        <f t="shared" si="174"/>
        <v>6.7856090728051058E-2</v>
      </c>
      <c r="BR139" s="148">
        <f t="shared" si="174"/>
        <v>-0.10607430455676391</v>
      </c>
      <c r="BS139" s="148">
        <f t="shared" si="174"/>
        <v>-0.99979268217112804</v>
      </c>
      <c r="BT139" s="148">
        <f t="shared" si="174"/>
        <v>-0.74322408058138845</v>
      </c>
      <c r="BU139" s="148">
        <f t="shared" ref="BU139:CN139" si="175">IF(BU$7&gt;0,(IF(ISNUMBER(BU51),BU51*BU$7,"")),"")</f>
        <v>-0.71403369383688886</v>
      </c>
      <c r="BV139" s="148">
        <f t="shared" si="175"/>
        <v>-0.9900296303790177</v>
      </c>
      <c r="BW139" s="148">
        <f t="shared" si="175"/>
        <v>-2.5514844142905797E-2</v>
      </c>
      <c r="BX139" s="148">
        <f t="shared" si="175"/>
        <v>-5.6093343703075019E-2</v>
      </c>
      <c r="BY139" s="148">
        <f t="shared" si="175"/>
        <v>-0.75623100503081186</v>
      </c>
      <c r="BZ139" s="148">
        <f t="shared" si="175"/>
        <v>-0.89127802265890044</v>
      </c>
      <c r="CA139" s="148">
        <f t="shared" si="175"/>
        <v>1.2659770990502237</v>
      </c>
      <c r="CB139" s="148">
        <f t="shared" si="175"/>
        <v>-1.4043377731536988</v>
      </c>
      <c r="CC139" s="148">
        <f t="shared" si="175"/>
        <v>-0.71231468578511481</v>
      </c>
      <c r="CD139" s="148">
        <f t="shared" si="175"/>
        <v>-0.44543440891524955</v>
      </c>
      <c r="CE139" s="148">
        <f t="shared" si="175"/>
        <v>-0.87202205070772798</v>
      </c>
      <c r="CF139" s="148">
        <f t="shared" si="175"/>
        <v>-0.49416641289103824</v>
      </c>
      <c r="CG139" s="148">
        <f t="shared" si="175"/>
        <v>-0.64760927281432656</v>
      </c>
      <c r="CH139" s="148">
        <f t="shared" si="175"/>
        <v>-0.48249360167780952</v>
      </c>
      <c r="CI139" s="148">
        <f t="shared" si="175"/>
        <v>4.9545262458963402E-2</v>
      </c>
      <c r="CJ139" s="148">
        <f t="shared" si="175"/>
        <v>0.94554905694488545</v>
      </c>
      <c r="CK139" s="148">
        <f t="shared" si="175"/>
        <v>-0.91597232240599158</v>
      </c>
      <c r="CL139" s="148">
        <f t="shared" si="175"/>
        <v>-9.2384820045170665E-2</v>
      </c>
      <c r="CM139" s="148">
        <f t="shared" si="175"/>
        <v>-0.49701142193808334</v>
      </c>
      <c r="CN139" s="148">
        <f t="shared" si="175"/>
        <v>-0.42686974853903881</v>
      </c>
    </row>
    <row r="140" spans="1:92">
      <c r="A140" s="16" t="s">
        <v>15</v>
      </c>
      <c r="B140" s="148">
        <f t="shared" ref="B140:AG140" si="176">IF(B$7&gt;0,(IF(ISNUMBER(B52),B52*B$7,"")),"")</f>
        <v>0.47023723519570043</v>
      </c>
      <c r="C140" s="148" t="str">
        <f t="shared" si="176"/>
        <v/>
      </c>
      <c r="D140" s="148">
        <f t="shared" si="176"/>
        <v>-0.47779956757198644</v>
      </c>
      <c r="E140" s="148">
        <f t="shared" si="176"/>
        <v>0.18821529245885876</v>
      </c>
      <c r="F140" s="148">
        <f t="shared" si="176"/>
        <v>-0.26056079107764396</v>
      </c>
      <c r="G140" s="148">
        <f t="shared" si="176"/>
        <v>-0.55158243374749094</v>
      </c>
      <c r="H140" s="148" t="str">
        <f t="shared" si="176"/>
        <v/>
      </c>
      <c r="I140" s="148">
        <f t="shared" si="176"/>
        <v>0.34323599064438426</v>
      </c>
      <c r="J140" s="148">
        <f t="shared" si="176"/>
        <v>0.94222061981097971</v>
      </c>
      <c r="K140" s="148" t="str">
        <f t="shared" si="176"/>
        <v/>
      </c>
      <c r="L140" s="148">
        <f t="shared" si="176"/>
        <v>-0.18952411288459817</v>
      </c>
      <c r="M140" s="148">
        <f t="shared" si="176"/>
        <v>-1.0285227065074785</v>
      </c>
      <c r="N140" s="148">
        <f t="shared" si="176"/>
        <v>-0.48708465737542683</v>
      </c>
      <c r="O140" s="148">
        <f t="shared" si="176"/>
        <v>0.39742489139202752</v>
      </c>
      <c r="P140" s="148">
        <f t="shared" si="176"/>
        <v>0.25768355998024173</v>
      </c>
      <c r="Q140" s="148">
        <f t="shared" si="176"/>
        <v>0.2020993235561559</v>
      </c>
      <c r="R140" s="148">
        <f t="shared" si="176"/>
        <v>-0.51519578795205057</v>
      </c>
      <c r="S140" s="148">
        <f t="shared" si="176"/>
        <v>0.31516499167993689</v>
      </c>
      <c r="T140" s="148">
        <f t="shared" si="176"/>
        <v>0.85806921550924886</v>
      </c>
      <c r="U140" s="148">
        <f t="shared" si="176"/>
        <v>-0.14099016174819129</v>
      </c>
      <c r="V140" s="148">
        <f t="shared" si="176"/>
        <v>0.59561801858375063</v>
      </c>
      <c r="W140" s="148">
        <f t="shared" si="176"/>
        <v>-0.64500708842100929</v>
      </c>
      <c r="X140" s="148" t="str">
        <f t="shared" si="176"/>
        <v/>
      </c>
      <c r="Y140" s="148">
        <f t="shared" si="176"/>
        <v>-2.1355593865419829E-2</v>
      </c>
      <c r="Z140" s="148">
        <f t="shared" si="176"/>
        <v>-0.32887217198084173</v>
      </c>
      <c r="AA140" s="148">
        <f t="shared" si="176"/>
        <v>-0.4105937372358418</v>
      </c>
      <c r="AB140" s="148">
        <f t="shared" si="176"/>
        <v>-2.7119044093699307E-2</v>
      </c>
      <c r="AC140" s="148">
        <f t="shared" si="176"/>
        <v>-0.93999327907208174</v>
      </c>
      <c r="AD140" s="148">
        <f t="shared" si="176"/>
        <v>0.61165937228032918</v>
      </c>
      <c r="AE140" s="148">
        <f t="shared" si="176"/>
        <v>-0.49694337078995582</v>
      </c>
      <c r="AF140" s="148">
        <f t="shared" si="176"/>
        <v>8.6296034415831058E-2</v>
      </c>
      <c r="AG140" s="148">
        <f t="shared" si="176"/>
        <v>-7.4515226777589372E-2</v>
      </c>
      <c r="AH140" s="148">
        <f t="shared" ref="AH140:BC140" si="177">IF(AH$7&gt;0,(IF(ISNUMBER(AH52),AH52*AH$7,"")),"")</f>
        <v>-7.0870672081244104E-2</v>
      </c>
      <c r="AI140" s="148">
        <f t="shared" si="177"/>
        <v>0.63012895512620359</v>
      </c>
      <c r="AJ140" s="148">
        <f t="shared" si="177"/>
        <v>0.78943916133174841</v>
      </c>
      <c r="AK140" s="148">
        <f t="shared" si="177"/>
        <v>1.1229625632975384</v>
      </c>
      <c r="AL140" s="148">
        <f t="shared" si="177"/>
        <v>0.77765672711836131</v>
      </c>
      <c r="AM140" s="148" t="str">
        <f t="shared" si="177"/>
        <v/>
      </c>
      <c r="AN140" s="148">
        <f t="shared" si="177"/>
        <v>0.4061668673336567</v>
      </c>
      <c r="AO140" s="148" t="str">
        <f t="shared" si="177"/>
        <v/>
      </c>
      <c r="AP140" s="148">
        <f t="shared" si="177"/>
        <v>0.21231192376148919</v>
      </c>
      <c r="AQ140" s="148">
        <f t="shared" si="177"/>
        <v>0.69432704133712253</v>
      </c>
      <c r="AR140" s="148">
        <f t="shared" si="177"/>
        <v>1.0887141042509714</v>
      </c>
      <c r="AS140" s="148">
        <f t="shared" si="177"/>
        <v>1.1247916811261969</v>
      </c>
      <c r="AT140" s="148">
        <f t="shared" si="177"/>
        <v>1.1813825789783845</v>
      </c>
      <c r="AU140" s="148">
        <f t="shared" si="177"/>
        <v>-0.3191405189529834</v>
      </c>
      <c r="AV140" s="148">
        <f t="shared" si="177"/>
        <v>1.6301786519276933</v>
      </c>
      <c r="AW140" s="148">
        <f t="shared" si="177"/>
        <v>0.68771992933143788</v>
      </c>
      <c r="AX140" s="148">
        <f t="shared" si="177"/>
        <v>0.1001587165631921</v>
      </c>
      <c r="AY140" s="148">
        <f t="shared" si="177"/>
        <v>0.22839268008306443</v>
      </c>
      <c r="AZ140" s="148">
        <f t="shared" si="177"/>
        <v>0.57890494920986146</v>
      </c>
      <c r="BA140" s="148">
        <f t="shared" si="177"/>
        <v>0.61789236158460281</v>
      </c>
      <c r="BB140" s="148">
        <f t="shared" si="177"/>
        <v>-0.46200051517186763</v>
      </c>
      <c r="BC140" s="148">
        <f t="shared" si="177"/>
        <v>0.5951422489943986</v>
      </c>
      <c r="BD140" s="148">
        <f t="shared" ref="BD140:BT140" si="178">IF(BD$7&gt;0,(IF(ISNUMBER(BD52),BD52*BD$7,"")),"")</f>
        <v>1.7327235868929536E-2</v>
      </c>
      <c r="BE140" s="148">
        <f t="shared" si="178"/>
        <v>-8.6782459056922445E-2</v>
      </c>
      <c r="BF140" s="148">
        <f t="shared" si="178"/>
        <v>-0.40360709130225225</v>
      </c>
      <c r="BG140" s="148">
        <f t="shared" si="178"/>
        <v>0.26039019271560465</v>
      </c>
      <c r="BH140" s="148">
        <f t="shared" si="178"/>
        <v>0.18273757595773901</v>
      </c>
      <c r="BI140" s="148">
        <f t="shared" si="178"/>
        <v>0.74277166928694971</v>
      </c>
      <c r="BJ140" s="148">
        <f t="shared" si="178"/>
        <v>1.1777224882154171</v>
      </c>
      <c r="BK140" s="148">
        <f t="shared" si="178"/>
        <v>-0.19409754874181306</v>
      </c>
      <c r="BL140" s="148">
        <f t="shared" si="178"/>
        <v>0.14143587766758603</v>
      </c>
      <c r="BM140" s="148">
        <f t="shared" si="178"/>
        <v>-0.28929808607662177</v>
      </c>
      <c r="BN140" s="148">
        <f t="shared" si="178"/>
        <v>-7.2123369893977787E-2</v>
      </c>
      <c r="BO140" s="148">
        <f t="shared" si="178"/>
        <v>-0.36840091622262211</v>
      </c>
      <c r="BP140" s="148">
        <f t="shared" si="178"/>
        <v>-2.9004551352481502E-2</v>
      </c>
      <c r="BQ140" s="148">
        <f t="shared" si="178"/>
        <v>-0.54284872582440824</v>
      </c>
      <c r="BR140" s="148">
        <f t="shared" si="178"/>
        <v>-0.10607430455676391</v>
      </c>
      <c r="BS140" s="148">
        <f t="shared" si="178"/>
        <v>0.29044256688770187</v>
      </c>
      <c r="BT140" s="148">
        <f t="shared" si="178"/>
        <v>-0.74322408058138845</v>
      </c>
      <c r="BU140" s="148">
        <f t="shared" ref="BU140:CN140" si="179">IF(BU$7&gt;0,(IF(ISNUMBER(BU52),BU52*BU$7,"")),"")</f>
        <v>-7.47244563317674E-2</v>
      </c>
      <c r="BV140" s="148">
        <f t="shared" si="179"/>
        <v>0.68040872545183173</v>
      </c>
      <c r="BW140" s="148">
        <f t="shared" si="179"/>
        <v>-2.5514844142905797E-2</v>
      </c>
      <c r="BX140" s="148">
        <f t="shared" si="179"/>
        <v>0.99242069628517449</v>
      </c>
      <c r="BY140" s="148">
        <f t="shared" si="179"/>
        <v>-4.3966918897140113E-2</v>
      </c>
      <c r="BZ140" s="148">
        <f t="shared" si="179"/>
        <v>-0.3043388370054782</v>
      </c>
      <c r="CA140" s="148">
        <f t="shared" si="179"/>
        <v>0.21603704761949211</v>
      </c>
      <c r="CB140" s="148">
        <f t="shared" si="179"/>
        <v>0.15925479901742978</v>
      </c>
      <c r="CC140" s="148">
        <f t="shared" si="179"/>
        <v>-8.855804201652788E-2</v>
      </c>
      <c r="CD140" s="148">
        <f t="shared" si="179"/>
        <v>1.358574947191511</v>
      </c>
      <c r="CE140" s="148">
        <f t="shared" si="179"/>
        <v>-0.36334252112821996</v>
      </c>
      <c r="CF140" s="148">
        <f t="shared" si="179"/>
        <v>0.19596254304299787</v>
      </c>
      <c r="CG140" s="148">
        <f t="shared" si="179"/>
        <v>-0.64760927281432656</v>
      </c>
      <c r="CH140" s="148">
        <f t="shared" si="179"/>
        <v>1.1459223039847972</v>
      </c>
      <c r="CI140" s="148">
        <f t="shared" si="179"/>
        <v>0.62285472805554032</v>
      </c>
      <c r="CJ140" s="148">
        <f t="shared" si="179"/>
        <v>0.94554905694488545</v>
      </c>
      <c r="CK140" s="148">
        <f t="shared" si="179"/>
        <v>1.0572659253303203</v>
      </c>
      <c r="CL140" s="148">
        <f t="shared" si="179"/>
        <v>1.4666090182170821</v>
      </c>
      <c r="CM140" s="148">
        <f t="shared" si="179"/>
        <v>-0.49701142193808334</v>
      </c>
      <c r="CN140" s="148">
        <f t="shared" si="179"/>
        <v>-0.42686974853903881</v>
      </c>
    </row>
    <row r="141" spans="1:92">
      <c r="A141" s="16" t="s">
        <v>52</v>
      </c>
      <c r="B141" s="148">
        <f t="shared" ref="B141:AG141" si="180">IF(B$7&gt;0,(IF(ISNUMBER(B53),B53*B$7,"")),"")</f>
        <v>0.38520744633417686</v>
      </c>
      <c r="C141" s="148">
        <f t="shared" si="180"/>
        <v>-0.24257015143042707</v>
      </c>
      <c r="D141" s="148">
        <f t="shared" si="180"/>
        <v>-0.49541053113076194</v>
      </c>
      <c r="E141" s="148">
        <f t="shared" si="180"/>
        <v>-7.2225773690201348E-2</v>
      </c>
      <c r="F141" s="148">
        <f t="shared" si="180"/>
        <v>-0.47483124743211774</v>
      </c>
      <c r="G141" s="148">
        <f t="shared" si="180"/>
        <v>-0.5841255295192429</v>
      </c>
      <c r="H141" s="148">
        <f t="shared" si="180"/>
        <v>0.61383644384105085</v>
      </c>
      <c r="I141" s="148">
        <f t="shared" si="180"/>
        <v>-2.8746014216467177</v>
      </c>
      <c r="J141" s="148">
        <f t="shared" si="180"/>
        <v>0.10660160297131521</v>
      </c>
      <c r="K141" s="148" t="str">
        <f t="shared" si="180"/>
        <v/>
      </c>
      <c r="L141" s="148">
        <f t="shared" si="180"/>
        <v>-0.86899639098871473</v>
      </c>
      <c r="M141" s="148">
        <f t="shared" si="180"/>
        <v>-0.57116824978590852</v>
      </c>
      <c r="N141" s="148">
        <f t="shared" si="180"/>
        <v>-0.77736515412842178</v>
      </c>
      <c r="O141" s="148">
        <f t="shared" si="180"/>
        <v>0.32387414373832496</v>
      </c>
      <c r="P141" s="148">
        <f t="shared" si="180"/>
        <v>-0.25529971455847733</v>
      </c>
      <c r="Q141" s="148">
        <f t="shared" si="180"/>
        <v>0.20186368508012414</v>
      </c>
      <c r="R141" s="148">
        <f t="shared" si="180"/>
        <v>-0.75595074270656593</v>
      </c>
      <c r="S141" s="148">
        <f t="shared" si="180"/>
        <v>-0.41421684620791682</v>
      </c>
      <c r="T141" s="148">
        <f t="shared" si="180"/>
        <v>-1.0725865193865659E-2</v>
      </c>
      <c r="U141" s="148">
        <f t="shared" si="180"/>
        <v>-0.93774851767401624</v>
      </c>
      <c r="V141" s="148">
        <f t="shared" si="180"/>
        <v>-1.3678015691401539</v>
      </c>
      <c r="W141" s="148">
        <f t="shared" si="180"/>
        <v>-0.88335170496851323</v>
      </c>
      <c r="X141" s="148">
        <f t="shared" si="180"/>
        <v>-0.13039647878202021</v>
      </c>
      <c r="Y141" s="148">
        <f t="shared" si="180"/>
        <v>-1.3274219796745008</v>
      </c>
      <c r="Z141" s="148">
        <f t="shared" si="180"/>
        <v>-1.6220103239443455</v>
      </c>
      <c r="AA141" s="148">
        <f t="shared" si="180"/>
        <v>-1.7625487256953212</v>
      </c>
      <c r="AB141" s="148">
        <f t="shared" si="180"/>
        <v>-0.65473120740502333</v>
      </c>
      <c r="AC141" s="148">
        <f t="shared" si="180"/>
        <v>-1.7859872302369555</v>
      </c>
      <c r="AD141" s="148">
        <f t="shared" si="180"/>
        <v>-0.25754078832855964</v>
      </c>
      <c r="AE141" s="148">
        <f t="shared" si="180"/>
        <v>-0.30220022359057197</v>
      </c>
      <c r="AF141" s="148">
        <f t="shared" si="180"/>
        <v>-0.46002879168384425</v>
      </c>
      <c r="AG141" s="148">
        <f t="shared" si="180"/>
        <v>-1.0804707882750444</v>
      </c>
      <c r="AH141" s="148">
        <f t="shared" ref="AH141:BC141" si="181">IF(AH$7&gt;0,(IF(ISNUMBER(AH53),AH53*AH$7,"")),"")</f>
        <v>-0.64492311593932083</v>
      </c>
      <c r="AI141" s="148">
        <f t="shared" si="181"/>
        <v>-1.4064628232173773</v>
      </c>
      <c r="AJ141" s="148">
        <f t="shared" si="181"/>
        <v>-0.15092219260754028</v>
      </c>
      <c r="AK141" s="148">
        <f t="shared" si="181"/>
        <v>1.1229625632975384</v>
      </c>
      <c r="AL141" s="148">
        <f t="shared" si="181"/>
        <v>0.77765672711836131</v>
      </c>
      <c r="AM141" s="148" t="str">
        <f t="shared" si="181"/>
        <v/>
      </c>
      <c r="AN141" s="148">
        <f t="shared" si="181"/>
        <v>-0.752160865432698</v>
      </c>
      <c r="AO141" s="148" t="str">
        <f t="shared" si="181"/>
        <v/>
      </c>
      <c r="AP141" s="148">
        <f t="shared" si="181"/>
        <v>-0.60250603862943708</v>
      </c>
      <c r="AQ141" s="148">
        <f t="shared" si="181"/>
        <v>-1.3658035031853737</v>
      </c>
      <c r="AR141" s="148">
        <f t="shared" si="181"/>
        <v>0.18578738980392004</v>
      </c>
      <c r="AS141" s="148">
        <f t="shared" si="181"/>
        <v>0.24024676684248866</v>
      </c>
      <c r="AT141" s="148">
        <f t="shared" si="181"/>
        <v>-0.36203659678369843</v>
      </c>
      <c r="AU141" s="148">
        <f t="shared" si="181"/>
        <v>0.35229797546757918</v>
      </c>
      <c r="AV141" s="148">
        <f t="shared" si="181"/>
        <v>1.6301786519276933</v>
      </c>
      <c r="AW141" s="148">
        <f t="shared" si="181"/>
        <v>6.1817521737657331E-2</v>
      </c>
      <c r="AX141" s="148">
        <f t="shared" si="181"/>
        <v>-1.147972982147357</v>
      </c>
      <c r="AY141" s="148">
        <f t="shared" si="181"/>
        <v>1.1235446358924945</v>
      </c>
      <c r="AZ141" s="148">
        <f t="shared" si="181"/>
        <v>-0.7802631924132919</v>
      </c>
      <c r="BA141" s="148">
        <f t="shared" si="181"/>
        <v>-1.479981704394258</v>
      </c>
      <c r="BB141" s="148">
        <f t="shared" si="181"/>
        <v>-0.46200051517186763</v>
      </c>
      <c r="BC141" s="148">
        <f t="shared" si="181"/>
        <v>-0.21527792801755288</v>
      </c>
      <c r="BD141" s="148">
        <f t="shared" ref="BD141:BT141" si="182">IF(BD$7&gt;0,(IF(ISNUMBER(BD53),BD53*BD$7,"")),"")</f>
        <v>1.069956814906394</v>
      </c>
      <c r="BE141" s="148">
        <f t="shared" si="182"/>
        <v>-8.6782459056922445E-2</v>
      </c>
      <c r="BF141" s="148">
        <f t="shared" si="182"/>
        <v>0.15480882603765347</v>
      </c>
      <c r="BG141" s="148">
        <f t="shared" si="182"/>
        <v>-1.4248147679069434</v>
      </c>
      <c r="BH141" s="148">
        <f t="shared" si="182"/>
        <v>-0.71675570753716511</v>
      </c>
      <c r="BI141" s="148">
        <f t="shared" si="182"/>
        <v>-0.56515235706615696</v>
      </c>
      <c r="BJ141" s="148">
        <f t="shared" si="182"/>
        <v>-1.1489975494784559</v>
      </c>
      <c r="BK141" s="148">
        <f t="shared" si="182"/>
        <v>-0.92817765765562998</v>
      </c>
      <c r="BL141" s="148">
        <f t="shared" si="182"/>
        <v>-0.76300934004881882</v>
      </c>
      <c r="BM141" s="148">
        <f t="shared" si="182"/>
        <v>-0.78078601830562011</v>
      </c>
      <c r="BN141" s="148">
        <f t="shared" si="182"/>
        <v>-1.1030633042608364</v>
      </c>
      <c r="BO141" s="148">
        <f t="shared" si="182"/>
        <v>0.37761093912818772</v>
      </c>
      <c r="BP141" s="148">
        <f t="shared" si="182"/>
        <v>-0.58734216488775026</v>
      </c>
      <c r="BQ141" s="148">
        <f t="shared" si="182"/>
        <v>0.98391331555674</v>
      </c>
      <c r="BR141" s="148">
        <f t="shared" si="182"/>
        <v>-0.10607430455676391</v>
      </c>
      <c r="BS141" s="148">
        <f t="shared" si="182"/>
        <v>-0.13963584946524144</v>
      </c>
      <c r="BT141" s="148">
        <f t="shared" si="182"/>
        <v>-0.74322408058138845</v>
      </c>
      <c r="BU141" s="148">
        <f t="shared" ref="BU141:CN141" si="183">IF(BU$7&gt;0,(IF(ISNUMBER(BU53),BU53*BU$7,"")),"")</f>
        <v>1.2038940186784755</v>
      </c>
      <c r="BV141" s="148">
        <f t="shared" si="183"/>
        <v>6.50192351637469E-2</v>
      </c>
      <c r="BW141" s="148">
        <f t="shared" si="183"/>
        <v>-0.41302153956329374</v>
      </c>
      <c r="BX141" s="148">
        <f t="shared" si="183"/>
        <v>-5.6093343703075019E-2</v>
      </c>
      <c r="BY141" s="148">
        <f t="shared" si="183"/>
        <v>1.0244292103033676</v>
      </c>
      <c r="BZ141" s="148">
        <f t="shared" si="183"/>
        <v>-0.3043388370054782</v>
      </c>
      <c r="CA141" s="148">
        <f t="shared" si="183"/>
        <v>0.21603704761949211</v>
      </c>
      <c r="CB141" s="148">
        <f t="shared" si="183"/>
        <v>-0.6225414870681345</v>
      </c>
      <c r="CC141" s="148">
        <f t="shared" si="183"/>
        <v>-8.855804201652788E-2</v>
      </c>
      <c r="CD141" s="148">
        <f t="shared" si="183"/>
        <v>-0.44543440891524955</v>
      </c>
      <c r="CE141" s="148">
        <f t="shared" si="183"/>
        <v>0.65401653803079607</v>
      </c>
      <c r="CF141" s="148">
        <f t="shared" si="183"/>
        <v>-0.49416641289103824</v>
      </c>
      <c r="CG141" s="148">
        <f t="shared" si="183"/>
        <v>-0.64760927281432656</v>
      </c>
      <c r="CH141" s="148">
        <f t="shared" si="183"/>
        <v>1.1459223039847972</v>
      </c>
      <c r="CI141" s="148">
        <f t="shared" si="183"/>
        <v>4.9545262458963402E-2</v>
      </c>
      <c r="CJ141" s="148">
        <f t="shared" si="183"/>
        <v>0.94554905694488545</v>
      </c>
      <c r="CK141" s="148">
        <f t="shared" si="183"/>
        <v>-0.91597232240599158</v>
      </c>
      <c r="CL141" s="148">
        <f t="shared" si="183"/>
        <v>1.4666090182170821</v>
      </c>
      <c r="CM141" s="148">
        <f t="shared" si="183"/>
        <v>-0.49701142193808334</v>
      </c>
      <c r="CN141" s="148">
        <f t="shared" si="183"/>
        <v>-0.42686974853903881</v>
      </c>
    </row>
    <row r="142" spans="1:92">
      <c r="A142" s="16" t="s">
        <v>53</v>
      </c>
      <c r="B142" s="148">
        <f t="shared" ref="B142:AG142" si="184">IF(B$7&gt;0,(IF(ISNUMBER(B54),B54*B$7,"")),"")</f>
        <v>0.47968498951364691</v>
      </c>
      <c r="C142" s="148">
        <f t="shared" si="184"/>
        <v>-0.56332485208023275</v>
      </c>
      <c r="D142" s="148">
        <f t="shared" si="184"/>
        <v>-0.63253914080689666</v>
      </c>
      <c r="E142" s="148">
        <f t="shared" si="184"/>
        <v>-0.54310322128770194</v>
      </c>
      <c r="F142" s="148">
        <f t="shared" si="184"/>
        <v>-0.46313920608093506</v>
      </c>
      <c r="G142" s="148">
        <f t="shared" si="184"/>
        <v>-0.56240942398967952</v>
      </c>
      <c r="H142" s="148">
        <f t="shared" si="184"/>
        <v>-1.2745056210740573</v>
      </c>
      <c r="I142" s="148">
        <f t="shared" si="184"/>
        <v>0.34323599064438426</v>
      </c>
      <c r="J142" s="148">
        <f t="shared" si="184"/>
        <v>0.94222061981097971</v>
      </c>
      <c r="K142" s="148" t="str">
        <f t="shared" si="184"/>
        <v/>
      </c>
      <c r="L142" s="148">
        <f t="shared" si="184"/>
        <v>-0.81617139219453638</v>
      </c>
      <c r="M142" s="148">
        <f t="shared" si="184"/>
        <v>-0.50911267713244768</v>
      </c>
      <c r="N142" s="148">
        <f t="shared" si="184"/>
        <v>-0.54965288879990659</v>
      </c>
      <c r="O142" s="148">
        <f t="shared" si="184"/>
        <v>6.6850715238607972E-2</v>
      </c>
      <c r="P142" s="148">
        <f t="shared" si="184"/>
        <v>0.11455275632263201</v>
      </c>
      <c r="Q142" s="148">
        <f t="shared" si="184"/>
        <v>-0.15332344706838968</v>
      </c>
      <c r="R142" s="148">
        <f t="shared" si="184"/>
        <v>-1.0769573490459199</v>
      </c>
      <c r="S142" s="148">
        <f t="shared" si="184"/>
        <v>-1.5082896030396975</v>
      </c>
      <c r="T142" s="148">
        <f t="shared" si="184"/>
        <v>-1.3139184862485376</v>
      </c>
      <c r="U142" s="148">
        <f t="shared" si="184"/>
        <v>-0.93774851767401624</v>
      </c>
      <c r="V142" s="148">
        <f t="shared" si="184"/>
        <v>0.36640477083471473</v>
      </c>
      <c r="W142" s="148" t="str">
        <f t="shared" si="184"/>
        <v/>
      </c>
      <c r="X142" s="148">
        <f t="shared" si="184"/>
        <v>1.0654130014775103</v>
      </c>
      <c r="Y142" s="148" t="str">
        <f t="shared" si="184"/>
        <v/>
      </c>
      <c r="Z142" s="148">
        <f t="shared" si="184"/>
        <v>0.96426597998266195</v>
      </c>
      <c r="AA142" s="148">
        <f t="shared" si="184"/>
        <v>-0.4105937372358418</v>
      </c>
      <c r="AB142" s="148">
        <f t="shared" si="184"/>
        <v>-0.65473120740502333</v>
      </c>
      <c r="AC142" s="148">
        <f t="shared" si="184"/>
        <v>1.0339926069792902</v>
      </c>
      <c r="AD142" s="148">
        <f t="shared" si="184"/>
        <v>-0.25754078832855964</v>
      </c>
      <c r="AE142" s="148">
        <f t="shared" si="184"/>
        <v>0.52343605862534648</v>
      </c>
      <c r="AF142" s="148">
        <f t="shared" si="184"/>
        <v>0.22170988020122068</v>
      </c>
      <c r="AG142" s="148">
        <f t="shared" si="184"/>
        <v>0.42846255397113814</v>
      </c>
      <c r="AH142" s="148">
        <f t="shared" ref="AH142:BC142" si="185">IF(AH$7&gt;0,(IF(ISNUMBER(AH54),AH54*AH$7,"")),"")</f>
        <v>0.50318177177683265</v>
      </c>
      <c r="AI142" s="148">
        <f t="shared" si="185"/>
        <v>0.63012895512620359</v>
      </c>
      <c r="AJ142" s="148">
        <f t="shared" si="185"/>
        <v>0.78943916133174841</v>
      </c>
      <c r="AK142" s="148">
        <f t="shared" si="185"/>
        <v>0.17546290051524033</v>
      </c>
      <c r="AL142" s="148">
        <f t="shared" si="185"/>
        <v>8.1632474117397089E-2</v>
      </c>
      <c r="AM142" s="148" t="str">
        <f t="shared" si="185"/>
        <v/>
      </c>
      <c r="AN142" s="148">
        <f t="shared" si="185"/>
        <v>-1.9104885981990527</v>
      </c>
      <c r="AO142" s="148" t="str">
        <f t="shared" si="185"/>
        <v/>
      </c>
      <c r="AP142" s="148">
        <f t="shared" si="185"/>
        <v>6.3100171851292519E-2</v>
      </c>
      <c r="AQ142" s="148">
        <f t="shared" si="185"/>
        <v>-1.1430060931801491</v>
      </c>
      <c r="AR142" s="148">
        <f t="shared" si="185"/>
        <v>-1.0181148961254816</v>
      </c>
      <c r="AS142" s="148">
        <f t="shared" si="185"/>
        <v>-1.8236913664861638</v>
      </c>
      <c r="AT142" s="148">
        <f t="shared" si="185"/>
        <v>-0.97940426708853168</v>
      </c>
      <c r="AU142" s="148">
        <f t="shared" si="185"/>
        <v>-1.3262982605838272</v>
      </c>
      <c r="AV142" s="148">
        <f t="shared" si="185"/>
        <v>-1.2847103283403676</v>
      </c>
      <c r="AW142" s="148">
        <f t="shared" si="185"/>
        <v>-1.5029384972467941</v>
      </c>
      <c r="AX142" s="148">
        <f t="shared" si="185"/>
        <v>-2.0840717561802689</v>
      </c>
      <c r="AY142" s="148">
        <f t="shared" si="185"/>
        <v>-0.96514326099617564</v>
      </c>
      <c r="AZ142" s="148">
        <f t="shared" si="185"/>
        <v>-0.10067912160171522</v>
      </c>
      <c r="BA142" s="148">
        <f t="shared" si="185"/>
        <v>-1.479981704394258</v>
      </c>
      <c r="BB142" s="148">
        <f t="shared" si="185"/>
        <v>-1.101693536179069</v>
      </c>
      <c r="BC142" s="148">
        <f t="shared" si="185"/>
        <v>-1.0422372923154624</v>
      </c>
      <c r="BD142" s="148">
        <f t="shared" ref="BD142:BT142" si="186">IF(BD$7&gt;0,(IF(ISNUMBER(BD54),BD54*BD$7,"")),"")</f>
        <v>-1.3861788695143566</v>
      </c>
      <c r="BE142" s="148">
        <f t="shared" si="186"/>
        <v>-8.6782459056922445E-2</v>
      </c>
      <c r="BF142" s="148">
        <f t="shared" si="186"/>
        <v>-1.2617286710089184</v>
      </c>
      <c r="BG142" s="148">
        <f t="shared" si="186"/>
        <v>-0.53233554752309853</v>
      </c>
      <c r="BH142" s="148">
        <f t="shared" si="186"/>
        <v>-0.9896958193707337</v>
      </c>
      <c r="BI142" s="148">
        <f t="shared" si="186"/>
        <v>0.74277166928694971</v>
      </c>
      <c r="BJ142" s="148">
        <f t="shared" si="186"/>
        <v>-1.1489975494784559</v>
      </c>
      <c r="BK142" s="148" t="str">
        <f t="shared" si="186"/>
        <v/>
      </c>
      <c r="BL142" s="148">
        <f t="shared" si="186"/>
        <v>-1.3659728185264219</v>
      </c>
      <c r="BM142" s="148">
        <f t="shared" si="186"/>
        <v>-0.9890436167077381</v>
      </c>
      <c r="BN142" s="148">
        <f t="shared" si="186"/>
        <v>-1.1030633042608364</v>
      </c>
      <c r="BO142" s="148">
        <f t="shared" si="186"/>
        <v>-1.114412771573432</v>
      </c>
      <c r="BP142" s="148">
        <f t="shared" si="186"/>
        <v>-0.58734216488775026</v>
      </c>
      <c r="BQ142" s="148">
        <f t="shared" si="186"/>
        <v>-1.1535535423768675</v>
      </c>
      <c r="BR142" s="148">
        <f t="shared" si="186"/>
        <v>-0.74252013189734789</v>
      </c>
      <c r="BS142" s="148">
        <f t="shared" si="186"/>
        <v>-0.99979268217112804</v>
      </c>
      <c r="BT142" s="148">
        <f t="shared" si="186"/>
        <v>-0.74322408058138845</v>
      </c>
      <c r="BU142" s="148">
        <f t="shared" ref="BU142:CN142" si="187">IF(BU$7&gt;0,(IF(ISNUMBER(BU54),BU54*BU$7,"")),"")</f>
        <v>-0.71403369383688886</v>
      </c>
      <c r="BV142" s="148">
        <f t="shared" si="187"/>
        <v>-1.1657597454124229</v>
      </c>
      <c r="BW142" s="148">
        <f t="shared" si="187"/>
        <v>-1.7047105242979166</v>
      </c>
      <c r="BX142" s="148">
        <f t="shared" si="187"/>
        <v>-0.75510270369524135</v>
      </c>
      <c r="BY142" s="148">
        <f t="shared" si="187"/>
        <v>-1.4684950911644836</v>
      </c>
      <c r="BZ142" s="148">
        <f t="shared" si="187"/>
        <v>-1.7716868011390337</v>
      </c>
      <c r="CA142" s="148">
        <f t="shared" si="187"/>
        <v>-1.1838830209548166</v>
      </c>
      <c r="CB142" s="148">
        <f t="shared" si="187"/>
        <v>-1.4043377731536988</v>
      </c>
      <c r="CC142" s="148">
        <f t="shared" si="187"/>
        <v>-1.6479496514379952</v>
      </c>
      <c r="CD142" s="148">
        <f t="shared" si="187"/>
        <v>-0.44543440891524955</v>
      </c>
      <c r="CE142" s="148">
        <f t="shared" si="187"/>
        <v>-0.87202205070772798</v>
      </c>
      <c r="CF142" s="148">
        <f t="shared" si="187"/>
        <v>-0.49416641289103824</v>
      </c>
      <c r="CG142" s="148">
        <f t="shared" si="187"/>
        <v>-1.5520291193308862</v>
      </c>
      <c r="CH142" s="148">
        <f t="shared" si="187"/>
        <v>-1.1338599639428522</v>
      </c>
      <c r="CI142" s="148">
        <f t="shared" si="187"/>
        <v>4.9545262458963402E-2</v>
      </c>
      <c r="CJ142" s="148">
        <f t="shared" si="187"/>
        <v>-2.1058243937537484</v>
      </c>
      <c r="CK142" s="148">
        <f t="shared" si="187"/>
        <v>-0.1266770233114668</v>
      </c>
      <c r="CL142" s="148">
        <f t="shared" si="187"/>
        <v>-9.2384820045170665E-2</v>
      </c>
      <c r="CM142" s="148">
        <f t="shared" si="187"/>
        <v>-0.49701142193808334</v>
      </c>
      <c r="CN142" s="148">
        <f t="shared" si="187"/>
        <v>-0.42686974853903881</v>
      </c>
    </row>
    <row r="143" spans="1:92">
      <c r="A143" s="16" t="s">
        <v>54</v>
      </c>
      <c r="B143" s="148">
        <f t="shared" ref="B143:AG143" si="188">IF(B$7&gt;0,(IF(ISNUMBER(B55),B55*B$7,"")),"")</f>
        <v>-5.6490732365385732</v>
      </c>
      <c r="C143" s="148" t="str">
        <f t="shared" si="188"/>
        <v/>
      </c>
      <c r="D143" s="148">
        <f t="shared" si="188"/>
        <v>-0.65604263108091321</v>
      </c>
      <c r="E143" s="148">
        <f t="shared" si="188"/>
        <v>-0.5279976394510566</v>
      </c>
      <c r="F143" s="148" t="str">
        <f t="shared" si="188"/>
        <v/>
      </c>
      <c r="G143" s="148">
        <f t="shared" si="188"/>
        <v>-0.58557576784195597</v>
      </c>
      <c r="H143" s="148">
        <f t="shared" si="188"/>
        <v>-0.15928911172201904</v>
      </c>
      <c r="I143" s="148">
        <f t="shared" si="188"/>
        <v>0.34323599064438426</v>
      </c>
      <c r="J143" s="148">
        <f t="shared" si="188"/>
        <v>-0.45047774158846116</v>
      </c>
      <c r="K143" s="148" t="str">
        <f t="shared" si="188"/>
        <v/>
      </c>
      <c r="L143" s="148">
        <f t="shared" si="188"/>
        <v>-0.99869749091468851</v>
      </c>
      <c r="M143" s="148">
        <f t="shared" si="188"/>
        <v>-1.4252874702445668</v>
      </c>
      <c r="N143" s="148">
        <f t="shared" si="188"/>
        <v>-1.0447841817070875</v>
      </c>
      <c r="O143" s="148">
        <f t="shared" si="188"/>
        <v>9.0883940127858345E-2</v>
      </c>
      <c r="P143" s="148">
        <f t="shared" si="188"/>
        <v>-0.94403224041755573</v>
      </c>
      <c r="Q143" s="148">
        <f t="shared" si="188"/>
        <v>0.17570781424059892</v>
      </c>
      <c r="R143" s="148">
        <f t="shared" si="188"/>
        <v>-0.91645404587624302</v>
      </c>
      <c r="S143" s="148">
        <f t="shared" si="188"/>
        <v>-1.5082896030396975</v>
      </c>
      <c r="T143" s="148">
        <f t="shared" si="188"/>
        <v>-1.3139184862485376</v>
      </c>
      <c r="U143" s="148">
        <f t="shared" si="188"/>
        <v>-0.93774851767401624</v>
      </c>
      <c r="V143" s="148">
        <f t="shared" si="188"/>
        <v>-1.1432005224123192</v>
      </c>
      <c r="W143" s="148" t="str">
        <f t="shared" si="188"/>
        <v/>
      </c>
      <c r="X143" s="148">
        <f t="shared" si="188"/>
        <v>-2.2169639496874511</v>
      </c>
      <c r="Y143" s="148" t="str">
        <f t="shared" si="188"/>
        <v/>
      </c>
      <c r="Z143" s="148">
        <f t="shared" si="188"/>
        <v>-0.32887217198084173</v>
      </c>
      <c r="AA143" s="148">
        <f t="shared" si="188"/>
        <v>-0.4105937372358418</v>
      </c>
      <c r="AB143" s="148">
        <f t="shared" si="188"/>
        <v>-0.65473120740502333</v>
      </c>
      <c r="AC143" s="148">
        <f t="shared" si="188"/>
        <v>-0.37599731162883265</v>
      </c>
      <c r="AD143" s="148">
        <f t="shared" si="188"/>
        <v>-0.25754078832855964</v>
      </c>
      <c r="AE143" s="148">
        <f t="shared" si="188"/>
        <v>-0.16438678236161497</v>
      </c>
      <c r="AF143" s="148">
        <f t="shared" si="188"/>
        <v>-0.26391218744293521</v>
      </c>
      <c r="AG143" s="148">
        <f t="shared" si="188"/>
        <v>-0.57749300752631683</v>
      </c>
      <c r="AH143" s="148">
        <f t="shared" ref="AH143:BC143" si="189">IF(AH$7&gt;0,(IF(ISNUMBER(AH55),AH55*AH$7,"")),"")</f>
        <v>-0.64492311593932083</v>
      </c>
      <c r="AI143" s="148">
        <f t="shared" si="189"/>
        <v>-0.8253273800396459</v>
      </c>
      <c r="AJ143" s="148">
        <f t="shared" si="189"/>
        <v>-0.77782976190039943</v>
      </c>
      <c r="AK143" s="148">
        <f t="shared" si="189"/>
        <v>-2.0353696459767887</v>
      </c>
      <c r="AL143" s="148">
        <f t="shared" si="189"/>
        <v>8.1632474117397089E-2</v>
      </c>
      <c r="AM143" s="148" t="str">
        <f t="shared" si="189"/>
        <v/>
      </c>
      <c r="AN143" s="148">
        <f t="shared" si="189"/>
        <v>0.79227611158910827</v>
      </c>
      <c r="AO143" s="148" t="str">
        <f t="shared" si="189"/>
        <v/>
      </c>
      <c r="AP143" s="148">
        <f t="shared" si="189"/>
        <v>-0.71705888826350661</v>
      </c>
      <c r="AQ143" s="148">
        <f t="shared" si="189"/>
        <v>-1.198811945399431</v>
      </c>
      <c r="AR143" s="148">
        <f t="shared" si="189"/>
        <v>-1.0181148961254816</v>
      </c>
      <c r="AS143" s="148">
        <f t="shared" si="189"/>
        <v>-0.34944984267998347</v>
      </c>
      <c r="AT143" s="148">
        <f t="shared" si="189"/>
        <v>-0.36203659678369843</v>
      </c>
      <c r="AU143" s="148">
        <f t="shared" si="189"/>
        <v>-1.3262982605838272</v>
      </c>
      <c r="AV143" s="148">
        <f t="shared" si="189"/>
        <v>-1.2847103283403676</v>
      </c>
      <c r="AW143" s="148">
        <f t="shared" si="189"/>
        <v>-1.5029384972467941</v>
      </c>
      <c r="AX143" s="148">
        <f t="shared" si="189"/>
        <v>-1.147972982147357</v>
      </c>
      <c r="AY143" s="148">
        <f t="shared" si="189"/>
        <v>-0.36837529045655565</v>
      </c>
      <c r="AZ143" s="148">
        <f t="shared" si="189"/>
        <v>-0.10067912160171522</v>
      </c>
      <c r="BA143" s="148">
        <f t="shared" si="189"/>
        <v>-0.58089281897474621</v>
      </c>
      <c r="BB143" s="148">
        <f t="shared" si="189"/>
        <v>-0.46200051517186763</v>
      </c>
      <c r="BC143" s="148">
        <f t="shared" si="189"/>
        <v>-0.62462281334501812</v>
      </c>
      <c r="BD143" s="148">
        <f t="shared" ref="BD143:BT143" si="190">IF(BD$7&gt;0,(IF(ISNUMBER(BD55),BD55*BD$7,"")),"")</f>
        <v>1.7327235868929536E-2</v>
      </c>
      <c r="BE143" s="148">
        <f t="shared" si="190"/>
        <v>-1.6149083685375114</v>
      </c>
      <c r="BF143" s="148">
        <f t="shared" si="190"/>
        <v>-1.322086763015242</v>
      </c>
      <c r="BG143" s="148" t="str">
        <f t="shared" si="190"/>
        <v/>
      </c>
      <c r="BH143" s="148">
        <f t="shared" si="190"/>
        <v>-1.1751235776219853</v>
      </c>
      <c r="BI143" s="148">
        <f t="shared" si="190"/>
        <v>-1.4371017079682282</v>
      </c>
      <c r="BJ143" s="148">
        <f t="shared" si="190"/>
        <v>-0.48422039585163507</v>
      </c>
      <c r="BK143" s="148" t="str">
        <f t="shared" si="190"/>
        <v/>
      </c>
      <c r="BL143" s="148">
        <f t="shared" si="190"/>
        <v>-1.2152319489070209</v>
      </c>
      <c r="BM143" s="148">
        <f t="shared" si="190"/>
        <v>-1.2722739505346186</v>
      </c>
      <c r="BN143" s="148">
        <f t="shared" si="190"/>
        <v>-1.1030633042608364</v>
      </c>
      <c r="BO143" s="148">
        <f t="shared" si="190"/>
        <v>-1.114412771573432</v>
      </c>
      <c r="BP143" s="148">
        <f t="shared" si="190"/>
        <v>-2.9004551352481502E-2</v>
      </c>
      <c r="BQ143" s="148">
        <f t="shared" si="190"/>
        <v>-0.54284872582440824</v>
      </c>
      <c r="BR143" s="148">
        <f t="shared" si="190"/>
        <v>-0.10607430455676391</v>
      </c>
      <c r="BS143" s="148">
        <f t="shared" si="190"/>
        <v>-0.99979268217112804</v>
      </c>
      <c r="BT143" s="148">
        <f t="shared" si="190"/>
        <v>-0.74322408058138845</v>
      </c>
      <c r="BU143" s="148">
        <f t="shared" ref="BU143:CN143" si="191">IF(BU$7&gt;0,(IF(ISNUMBER(BU55),BU55*BU$7,"")),"")</f>
        <v>-0.71403369383688886</v>
      </c>
      <c r="BV143" s="148">
        <f t="shared" si="191"/>
        <v>-1.1657597454124229</v>
      </c>
      <c r="BW143" s="148">
        <f t="shared" si="191"/>
        <v>-1.5755416258244541</v>
      </c>
      <c r="BX143" s="148">
        <f t="shared" si="191"/>
        <v>-1.4541120636874076</v>
      </c>
      <c r="BY143" s="148">
        <f t="shared" si="191"/>
        <v>-0.75623100503081186</v>
      </c>
      <c r="BZ143" s="148">
        <f t="shared" si="191"/>
        <v>-0.89127802265890044</v>
      </c>
      <c r="CA143" s="148">
        <f t="shared" si="191"/>
        <v>-1.1838830209548166</v>
      </c>
      <c r="CB143" s="148">
        <f t="shared" si="191"/>
        <v>-1.4043377731536988</v>
      </c>
      <c r="CC143" s="148">
        <f t="shared" si="191"/>
        <v>-0.71231468578511481</v>
      </c>
      <c r="CD143" s="148">
        <f t="shared" si="191"/>
        <v>-1.1670381513579537</v>
      </c>
      <c r="CE143" s="148">
        <f t="shared" si="191"/>
        <v>-0.87202205070772798</v>
      </c>
      <c r="CF143" s="148">
        <f t="shared" si="191"/>
        <v>-1.1842953688250744</v>
      </c>
      <c r="CG143" s="148">
        <f t="shared" si="191"/>
        <v>-4.4662708469953495E-2</v>
      </c>
      <c r="CH143" s="148">
        <f t="shared" si="191"/>
        <v>-0.48249360167780952</v>
      </c>
      <c r="CI143" s="148">
        <f t="shared" si="191"/>
        <v>4.9545262458963402E-2</v>
      </c>
      <c r="CJ143" s="148">
        <f t="shared" si="191"/>
        <v>-2.1058243937537484</v>
      </c>
      <c r="CK143" s="148">
        <f t="shared" si="191"/>
        <v>-0.91597232240599158</v>
      </c>
      <c r="CL143" s="148">
        <f t="shared" si="191"/>
        <v>-9.2384820045170665E-2</v>
      </c>
      <c r="CM143" s="148">
        <f t="shared" si="191"/>
        <v>-0.49701142193808334</v>
      </c>
      <c r="CN143" s="148">
        <f t="shared" si="191"/>
        <v>-0.42686974853903881</v>
      </c>
    </row>
    <row r="144" spans="1:92">
      <c r="A144" s="16" t="s">
        <v>192</v>
      </c>
      <c r="B144" s="148">
        <f t="shared" ref="B144:AG144" si="192">IF(B$7&gt;0,(IF(ISNUMBER(B56),B56*B$7,"")),"")</f>
        <v>0.47968498951364691</v>
      </c>
      <c r="C144" s="148">
        <f t="shared" si="192"/>
        <v>5.2828095399552792E-2</v>
      </c>
      <c r="D144" s="148">
        <f t="shared" si="192"/>
        <v>1.4003267766316039</v>
      </c>
      <c r="E144" s="148">
        <f t="shared" si="192"/>
        <v>0.44865635860791886</v>
      </c>
      <c r="F144" s="148">
        <f t="shared" si="192"/>
        <v>0.25489338876636652</v>
      </c>
      <c r="G144" s="148">
        <f t="shared" si="192"/>
        <v>3.1350607191094615</v>
      </c>
      <c r="H144" s="148">
        <f t="shared" si="192"/>
        <v>0.65146644875783721</v>
      </c>
      <c r="I144" s="148">
        <f t="shared" si="192"/>
        <v>0.34323599064438426</v>
      </c>
      <c r="J144" s="148">
        <f t="shared" si="192"/>
        <v>0.94222061981097971</v>
      </c>
      <c r="K144" s="148" t="str">
        <f t="shared" si="192"/>
        <v/>
      </c>
      <c r="L144" s="148">
        <f t="shared" si="192"/>
        <v>1.9957835317228063</v>
      </c>
      <c r="M144" s="148">
        <f t="shared" si="192"/>
        <v>0.95627836529061649</v>
      </c>
      <c r="N144" s="148">
        <f t="shared" si="192"/>
        <v>0.46136550455430675</v>
      </c>
      <c r="O144" s="148">
        <f t="shared" si="192"/>
        <v>0.43255577159591996</v>
      </c>
      <c r="P144" s="148">
        <f t="shared" si="192"/>
        <v>0.29641518541646172</v>
      </c>
      <c r="Q144" s="148">
        <f t="shared" si="192"/>
        <v>0.1990865173268927</v>
      </c>
      <c r="R144" s="148">
        <f t="shared" si="192"/>
        <v>1.491095501668912</v>
      </c>
      <c r="S144" s="148">
        <f t="shared" si="192"/>
        <v>0.31516499167993689</v>
      </c>
      <c r="T144" s="148">
        <f t="shared" si="192"/>
        <v>0.85806921550924886</v>
      </c>
      <c r="U144" s="148">
        <f t="shared" si="192"/>
        <v>-0.14099016174819129</v>
      </c>
      <c r="V144" s="148" t="str">
        <f t="shared" si="192"/>
        <v/>
      </c>
      <c r="W144" s="148">
        <f t="shared" si="192"/>
        <v>0.74406833851485998</v>
      </c>
      <c r="X144" s="148" t="str">
        <f t="shared" si="192"/>
        <v/>
      </c>
      <c r="Y144" s="148">
        <f t="shared" si="192"/>
        <v>-0.12152552156337572</v>
      </c>
      <c r="Z144" s="148">
        <f t="shared" si="192"/>
        <v>0.96426597998266195</v>
      </c>
      <c r="AA144" s="148">
        <f t="shared" si="192"/>
        <v>0.94136125122363756</v>
      </c>
      <c r="AB144" s="148">
        <f t="shared" si="192"/>
        <v>0.91429920087328675</v>
      </c>
      <c r="AC144" s="148">
        <f t="shared" si="192"/>
        <v>1.0339926069792902</v>
      </c>
      <c r="AD144" s="148">
        <f t="shared" si="192"/>
        <v>-1.5613410292418928</v>
      </c>
      <c r="AE144" s="148">
        <f t="shared" si="192"/>
        <v>0.71071301487778915</v>
      </c>
      <c r="AF144" s="148">
        <f t="shared" si="192"/>
        <v>0.67931529009667546</v>
      </c>
      <c r="AG144" s="148">
        <f t="shared" si="192"/>
        <v>0.93144033471986565</v>
      </c>
      <c r="AH144" s="148">
        <f t="shared" ref="AH144:BC144" si="193">IF(AH$7&gt;0,(IF(ISNUMBER(AH56),AH56*AH$7,"")),"")</f>
        <v>1.0772342156349095</v>
      </c>
      <c r="AI144" s="148">
        <f t="shared" si="193"/>
        <v>1.7923998414816666</v>
      </c>
      <c r="AJ144" s="148">
        <f t="shared" si="193"/>
        <v>0.78943916133174841</v>
      </c>
      <c r="AK144" s="148">
        <f t="shared" si="193"/>
        <v>1.1229625632975384</v>
      </c>
      <c r="AL144" s="148">
        <f t="shared" si="193"/>
        <v>0.77765672711836131</v>
      </c>
      <c r="AM144" s="148" t="str">
        <f t="shared" si="193"/>
        <v/>
      </c>
      <c r="AN144" s="148">
        <f t="shared" si="193"/>
        <v>2.0057623078205113E-2</v>
      </c>
      <c r="AO144" s="148" t="str">
        <f t="shared" si="193"/>
        <v/>
      </c>
      <c r="AP144" s="148">
        <f t="shared" si="193"/>
        <v>0.44524031895299454</v>
      </c>
      <c r="AQ144" s="148">
        <f t="shared" si="193"/>
        <v>1.6690124602509917</v>
      </c>
      <c r="AR144" s="148">
        <f t="shared" si="193"/>
        <v>1.0887141042509714</v>
      </c>
      <c r="AS144" s="148">
        <f t="shared" si="193"/>
        <v>0.24024676684248866</v>
      </c>
      <c r="AT144" s="148">
        <f t="shared" si="193"/>
        <v>1.1813825789783845</v>
      </c>
      <c r="AU144" s="148">
        <f t="shared" si="193"/>
        <v>0.35229797546757918</v>
      </c>
      <c r="AV144" s="148">
        <f t="shared" si="193"/>
        <v>-1.2847103283403676</v>
      </c>
      <c r="AW144" s="148">
        <f t="shared" si="193"/>
        <v>1.6265735407221087</v>
      </c>
      <c r="AX144" s="148">
        <f t="shared" si="193"/>
        <v>1.0362574905961039</v>
      </c>
      <c r="AY144" s="148">
        <f t="shared" si="193"/>
        <v>1.1235446358924945</v>
      </c>
      <c r="AZ144" s="148">
        <f t="shared" si="193"/>
        <v>1.5982810554272266</v>
      </c>
      <c r="BA144" s="148">
        <f t="shared" si="193"/>
        <v>1.5169812470041146</v>
      </c>
      <c r="BB144" s="148">
        <f t="shared" si="193"/>
        <v>1.1372320373461355</v>
      </c>
      <c r="BC144" s="148">
        <f t="shared" si="193"/>
        <v>1.6205718607238064</v>
      </c>
      <c r="BD144" s="148">
        <f t="shared" ref="BD144:BT144" si="194">IF(BD$7&gt;0,(IF(ISNUMBER(BD56),BD56*BD$7,"")),"")</f>
        <v>1.069956814906394</v>
      </c>
      <c r="BE144" s="148">
        <f t="shared" si="194"/>
        <v>1.4413434504236664</v>
      </c>
      <c r="BF144" s="148">
        <f t="shared" si="194"/>
        <v>1.4346523036562555</v>
      </c>
      <c r="BG144" s="148">
        <f t="shared" si="194"/>
        <v>0.49436080900164348</v>
      </c>
      <c r="BH144" s="148">
        <f t="shared" si="194"/>
        <v>0.69610333058018792</v>
      </c>
      <c r="BI144" s="148">
        <f t="shared" si="194"/>
        <v>0.74277166928694971</v>
      </c>
      <c r="BJ144" s="148">
        <f t="shared" si="194"/>
        <v>0.18055675777518584</v>
      </c>
      <c r="BK144" s="148">
        <f t="shared" si="194"/>
        <v>0.23139700311568648</v>
      </c>
      <c r="BL144" s="148">
        <f t="shared" si="194"/>
        <v>1.4981037042421936</v>
      </c>
      <c r="BM144" s="148">
        <f t="shared" si="194"/>
        <v>1.7349657703919656</v>
      </c>
      <c r="BN144" s="148">
        <f t="shared" si="194"/>
        <v>2.3334031436286926</v>
      </c>
      <c r="BO144" s="148">
        <f t="shared" si="194"/>
        <v>-0.36840091622262211</v>
      </c>
      <c r="BP144" s="148">
        <f t="shared" si="194"/>
        <v>-0.58734216488775026</v>
      </c>
      <c r="BQ144" s="148">
        <f t="shared" si="194"/>
        <v>0.98391331555674</v>
      </c>
      <c r="BR144" s="148">
        <f t="shared" si="194"/>
        <v>1.4850402637946962</v>
      </c>
      <c r="BS144" s="148">
        <f t="shared" si="194"/>
        <v>2.010756232299475</v>
      </c>
      <c r="BT144" s="148">
        <f t="shared" si="194"/>
        <v>1.8116086964171343</v>
      </c>
      <c r="BU144" s="148">
        <f t="shared" ref="BU144:CN144" si="195">IF(BU$7&gt;0,(IF(ISNUMBER(BU56),BU56*BU$7,"")),"")</f>
        <v>0.56458478117335409</v>
      </c>
      <c r="BV144" s="148">
        <f t="shared" si="195"/>
        <v>2.0872519087325734</v>
      </c>
      <c r="BW144" s="148">
        <f t="shared" si="195"/>
        <v>0.87866744517132966</v>
      </c>
      <c r="BX144" s="148">
        <f t="shared" si="195"/>
        <v>0.99242069628517449</v>
      </c>
      <c r="BY144" s="148">
        <f t="shared" si="195"/>
        <v>1.0244292103033676</v>
      </c>
      <c r="BZ144" s="148">
        <f t="shared" si="195"/>
        <v>1.1630091271280774</v>
      </c>
      <c r="CA144" s="148">
        <f t="shared" si="195"/>
        <v>1.2659770990502237</v>
      </c>
      <c r="CB144" s="148">
        <f t="shared" si="195"/>
        <v>1.3319492281457763</v>
      </c>
      <c r="CC144" s="148">
        <f t="shared" si="195"/>
        <v>1.4708335674049393</v>
      </c>
      <c r="CD144" s="148">
        <f t="shared" si="195"/>
        <v>1.358574947191511</v>
      </c>
      <c r="CE144" s="148">
        <f t="shared" si="195"/>
        <v>-0.87202205070772798</v>
      </c>
      <c r="CF144" s="148">
        <f t="shared" si="195"/>
        <v>1.2311559769440521</v>
      </c>
      <c r="CG144" s="148">
        <f t="shared" si="195"/>
        <v>1.4627037023909792</v>
      </c>
      <c r="CH144" s="148">
        <f t="shared" si="195"/>
        <v>-0.48249360167780952</v>
      </c>
      <c r="CI144" s="148">
        <f t="shared" si="195"/>
        <v>4.9545262458963402E-2</v>
      </c>
      <c r="CJ144" s="148">
        <f t="shared" si="195"/>
        <v>0.94554905694488545</v>
      </c>
      <c r="CK144" s="148">
        <f t="shared" si="195"/>
        <v>1.0572659253303203</v>
      </c>
      <c r="CL144" s="148">
        <f t="shared" si="195"/>
        <v>-9.2384820045170665E-2</v>
      </c>
      <c r="CM144" s="148">
        <f t="shared" si="195"/>
        <v>6.5780923491805171E-2</v>
      </c>
      <c r="CN144" s="148">
        <f t="shared" si="195"/>
        <v>-0.42686974853903881</v>
      </c>
    </row>
    <row r="145" spans="1:92">
      <c r="A145" s="16" t="s">
        <v>55</v>
      </c>
      <c r="B145" s="148">
        <f t="shared" ref="B145:AG145" si="196">IF(B$7&gt;0,(IF(ISNUMBER(B57),B57*B$7,"")),"")</f>
        <v>0.19625235997523682</v>
      </c>
      <c r="C145" s="148" t="str">
        <f t="shared" si="196"/>
        <v/>
      </c>
      <c r="D145" s="148">
        <f t="shared" si="196"/>
        <v>-0.30087933493517505</v>
      </c>
      <c r="E145" s="148">
        <f t="shared" si="196"/>
        <v>2.5321848878003994</v>
      </c>
      <c r="F145" s="148">
        <f t="shared" si="196"/>
        <v>0.60137033960135067</v>
      </c>
      <c r="G145" s="148">
        <f t="shared" si="196"/>
        <v>1.3583105844573253</v>
      </c>
      <c r="H145" s="148">
        <f t="shared" si="196"/>
        <v>0.65146644875783721</v>
      </c>
      <c r="I145" s="148">
        <f t="shared" si="196"/>
        <v>0.34323599064438426</v>
      </c>
      <c r="J145" s="148">
        <f t="shared" si="196"/>
        <v>0.94222061981097971</v>
      </c>
      <c r="K145" s="148" t="str">
        <f t="shared" si="196"/>
        <v/>
      </c>
      <c r="L145" s="148">
        <f t="shared" si="196"/>
        <v>1.1026001037199746</v>
      </c>
      <c r="M145" s="148">
        <f t="shared" si="196"/>
        <v>1.0593785686755004</v>
      </c>
      <c r="N145" s="148">
        <f t="shared" si="196"/>
        <v>0.93574098992163601</v>
      </c>
      <c r="O145" s="148">
        <f t="shared" si="196"/>
        <v>0.39422878067524075</v>
      </c>
      <c r="P145" s="148">
        <f t="shared" si="196"/>
        <v>0.29955023871609671</v>
      </c>
      <c r="Q145" s="148">
        <f t="shared" si="196"/>
        <v>0.20430138133442788</v>
      </c>
      <c r="R145" s="148">
        <f t="shared" si="196"/>
        <v>1.0095855921598813</v>
      </c>
      <c r="S145" s="148">
        <f t="shared" si="196"/>
        <v>2.1386195863995714</v>
      </c>
      <c r="T145" s="148">
        <f t="shared" si="196"/>
        <v>0.85806921550924886</v>
      </c>
      <c r="U145" s="148">
        <f t="shared" si="196"/>
        <v>0.39018207553569201</v>
      </c>
      <c r="V145" s="148" t="str">
        <f t="shared" si="196"/>
        <v/>
      </c>
      <c r="W145" s="148">
        <f t="shared" si="196"/>
        <v>0.24094863450380027</v>
      </c>
      <c r="X145" s="148" t="str">
        <f t="shared" si="196"/>
        <v/>
      </c>
      <c r="Y145" s="148">
        <f t="shared" si="196"/>
        <v>0.81158568217895266</v>
      </c>
      <c r="Z145" s="148">
        <f t="shared" si="196"/>
        <v>0.96426597998266195</v>
      </c>
      <c r="AA145" s="148">
        <f t="shared" si="196"/>
        <v>0.94136125122363756</v>
      </c>
      <c r="AB145" s="148">
        <f t="shared" si="196"/>
        <v>0.91429920087328675</v>
      </c>
      <c r="AC145" s="148">
        <f t="shared" si="196"/>
        <v>1.0339926069792902</v>
      </c>
      <c r="AD145" s="148">
        <f t="shared" si="196"/>
        <v>0.61165937228032918</v>
      </c>
      <c r="AE145" s="148">
        <f t="shared" si="196"/>
        <v>0.65160566988117108</v>
      </c>
      <c r="AF145" s="148">
        <f t="shared" si="196"/>
        <v>0.64195974643174036</v>
      </c>
      <c r="AG145" s="148">
        <f t="shared" si="196"/>
        <v>0.93144033471986565</v>
      </c>
      <c r="AH145" s="148">
        <f t="shared" ref="AH145:BC145" si="197">IF(AH$7&gt;0,(IF(ISNUMBER(AH57),AH57*AH$7,"")),"")</f>
        <v>1.0772342156349095</v>
      </c>
      <c r="AI145" s="148">
        <f t="shared" si="197"/>
        <v>1.7923998414816666</v>
      </c>
      <c r="AJ145" s="148">
        <f t="shared" si="197"/>
        <v>0.78943916133174841</v>
      </c>
      <c r="AK145" s="148">
        <f t="shared" si="197"/>
        <v>1.1229625632975384</v>
      </c>
      <c r="AL145" s="148">
        <f t="shared" si="197"/>
        <v>-1.6584281583850133</v>
      </c>
      <c r="AM145" s="148" t="str">
        <f t="shared" si="197"/>
        <v/>
      </c>
      <c r="AN145" s="148">
        <f t="shared" si="197"/>
        <v>1.5644946001000115</v>
      </c>
      <c r="AO145" s="148" t="str">
        <f t="shared" si="197"/>
        <v/>
      </c>
      <c r="AP145" s="148">
        <f t="shared" si="197"/>
        <v>2.6846773922097746</v>
      </c>
      <c r="AQ145" s="148">
        <f t="shared" si="197"/>
        <v>0.91712445134234699</v>
      </c>
      <c r="AR145" s="148">
        <f t="shared" si="197"/>
        <v>0.18578738980392004</v>
      </c>
      <c r="AS145" s="148">
        <f t="shared" si="197"/>
        <v>1.1247916811261969</v>
      </c>
      <c r="AT145" s="148">
        <f t="shared" si="197"/>
        <v>1.1813825789783845</v>
      </c>
      <c r="AU145" s="148">
        <f t="shared" si="197"/>
        <v>0.35229797546757918</v>
      </c>
      <c r="AV145" s="148">
        <f t="shared" si="197"/>
        <v>-1.2847103283403676</v>
      </c>
      <c r="AW145" s="148">
        <f t="shared" si="197"/>
        <v>1.6265735407221087</v>
      </c>
      <c r="AX145" s="148">
        <f t="shared" si="197"/>
        <v>-0.52390713279208245</v>
      </c>
      <c r="AY145" s="148">
        <f t="shared" si="197"/>
        <v>1.1235446358924945</v>
      </c>
      <c r="AZ145" s="148">
        <f t="shared" si="197"/>
        <v>1.5982810554272266</v>
      </c>
      <c r="BA145" s="148">
        <f t="shared" si="197"/>
        <v>1.5169812470041146</v>
      </c>
      <c r="BB145" s="148">
        <f t="shared" si="197"/>
        <v>1.1372320373461355</v>
      </c>
      <c r="BC145" s="148">
        <f t="shared" si="197"/>
        <v>1.5006627529006096</v>
      </c>
      <c r="BD145" s="148">
        <f t="shared" ref="BD145:BT145" si="198">IF(BD$7&gt;0,(IF(ISNUMBER(BD57),BD57*BD$7,"")),"")</f>
        <v>1.069956814906394</v>
      </c>
      <c r="BE145" s="148">
        <f t="shared" si="198"/>
        <v>1.4413434504236664</v>
      </c>
      <c r="BF145" s="148">
        <f t="shared" si="198"/>
        <v>1.3171390963468066</v>
      </c>
      <c r="BG145" s="148">
        <f t="shared" si="198"/>
        <v>1.0124253909915197</v>
      </c>
      <c r="BH145" s="148">
        <f t="shared" si="198"/>
        <v>1.0482142145802162</v>
      </c>
      <c r="BI145" s="148">
        <f t="shared" si="198"/>
        <v>0.74277166928694971</v>
      </c>
      <c r="BJ145" s="148">
        <f t="shared" si="198"/>
        <v>1.1777224882154171</v>
      </c>
      <c r="BK145" s="148">
        <f t="shared" si="198"/>
        <v>-4.4070556747974596E-2</v>
      </c>
      <c r="BL145" s="148">
        <f t="shared" si="198"/>
        <v>0.74439935614518971</v>
      </c>
      <c r="BM145" s="148">
        <f t="shared" si="198"/>
        <v>1.1851657106103739</v>
      </c>
      <c r="BN145" s="148">
        <f t="shared" si="198"/>
        <v>-7.2123369893977787E-2</v>
      </c>
      <c r="BO145" s="148">
        <f t="shared" si="198"/>
        <v>1.4966287221544026</v>
      </c>
      <c r="BP145" s="148">
        <f t="shared" si="198"/>
        <v>2.2043459027885937</v>
      </c>
      <c r="BQ145" s="148">
        <f t="shared" si="198"/>
        <v>0.98391331555674</v>
      </c>
      <c r="BR145" s="148">
        <f t="shared" si="198"/>
        <v>1.4850402637946962</v>
      </c>
      <c r="BS145" s="148">
        <f t="shared" si="198"/>
        <v>0.72052098324064517</v>
      </c>
      <c r="BT145" s="148">
        <f t="shared" si="198"/>
        <v>1.8116086964171343</v>
      </c>
      <c r="BU145" s="148">
        <f t="shared" ref="BU145:CN145" si="199">IF(BU$7&gt;0,(IF(ISNUMBER(BU57),BU57*BU$7,"")),"")</f>
        <v>3.7611309686989611</v>
      </c>
      <c r="BV145" s="148">
        <f t="shared" si="199"/>
        <v>0.68040872545183173</v>
      </c>
      <c r="BW145" s="148">
        <f t="shared" si="199"/>
        <v>0.87866744517132966</v>
      </c>
      <c r="BX145" s="148">
        <f t="shared" si="199"/>
        <v>0.99242069628517449</v>
      </c>
      <c r="BY145" s="148">
        <f t="shared" si="199"/>
        <v>1.0244292103033676</v>
      </c>
      <c r="BZ145" s="148">
        <f t="shared" si="199"/>
        <v>1.1630091271280774</v>
      </c>
      <c r="CA145" s="148">
        <f t="shared" si="199"/>
        <v>0.21603704761949211</v>
      </c>
      <c r="CB145" s="148">
        <f t="shared" si="199"/>
        <v>1.3319492281457763</v>
      </c>
      <c r="CC145" s="148">
        <f t="shared" si="199"/>
        <v>0.53519860175205902</v>
      </c>
      <c r="CD145" s="148">
        <f t="shared" si="199"/>
        <v>0.27616933352745465</v>
      </c>
      <c r="CE145" s="148">
        <f t="shared" si="199"/>
        <v>1.6713755971898119</v>
      </c>
      <c r="CF145" s="148">
        <f t="shared" si="199"/>
        <v>1.2311559769440521</v>
      </c>
      <c r="CG145" s="148">
        <f t="shared" si="199"/>
        <v>1.4627037023909792</v>
      </c>
      <c r="CH145" s="148">
        <f t="shared" si="199"/>
        <v>-0.48249360167780952</v>
      </c>
      <c r="CI145" s="148">
        <f t="shared" si="199"/>
        <v>-0.52376420313761352</v>
      </c>
      <c r="CJ145" s="148">
        <f t="shared" si="199"/>
        <v>0.94554905694488545</v>
      </c>
      <c r="CK145" s="148">
        <f t="shared" si="199"/>
        <v>1.0572659253303203</v>
      </c>
      <c r="CL145" s="148">
        <f t="shared" si="199"/>
        <v>0.53121271525973046</v>
      </c>
      <c r="CM145" s="148">
        <f t="shared" si="199"/>
        <v>3.4425349960711364</v>
      </c>
      <c r="CN145" s="148">
        <f t="shared" si="199"/>
        <v>1.3991841757668495</v>
      </c>
    </row>
    <row r="146" spans="1:92">
      <c r="A146" s="16" t="s">
        <v>56</v>
      </c>
      <c r="B146" s="148">
        <f t="shared" ref="B146:AG146" si="200">IF(B$7&gt;0,(IF(ISNUMBER(B58),B58*B$7,"")),"")</f>
        <v>-0.46509044228105334</v>
      </c>
      <c r="C146" s="148">
        <f t="shared" si="200"/>
        <v>-0.91853500130284937</v>
      </c>
      <c r="D146" s="148">
        <f t="shared" si="200"/>
        <v>-0.66966812691879041</v>
      </c>
      <c r="E146" s="148">
        <f t="shared" si="200"/>
        <v>-0.52643499305416208</v>
      </c>
      <c r="F146" s="148">
        <f t="shared" si="200"/>
        <v>-0.14746835647574064</v>
      </c>
      <c r="G146" s="148">
        <f t="shared" si="200"/>
        <v>-0.58655024080275142</v>
      </c>
      <c r="H146" s="148">
        <f t="shared" si="200"/>
        <v>-1.048725591573338</v>
      </c>
      <c r="I146" s="148">
        <f t="shared" si="200"/>
        <v>0.34323599064438426</v>
      </c>
      <c r="J146" s="148">
        <f t="shared" si="200"/>
        <v>-1.8431761029879019</v>
      </c>
      <c r="K146" s="148" t="str">
        <f t="shared" si="200"/>
        <v/>
      </c>
      <c r="L146" s="148">
        <f t="shared" si="200"/>
        <v>-1.0287106495474314</v>
      </c>
      <c r="M146" s="148">
        <f t="shared" si="200"/>
        <v>-1.5948408852898497</v>
      </c>
      <c r="N146" s="148">
        <f t="shared" si="200"/>
        <v>-0.94852536413096478</v>
      </c>
      <c r="O146" s="148">
        <f t="shared" si="200"/>
        <v>-0.41529241070762957</v>
      </c>
      <c r="P146" s="148">
        <f t="shared" si="200"/>
        <v>1.0625612075569155E-2</v>
      </c>
      <c r="Q146" s="148">
        <f t="shared" si="200"/>
        <v>5.4175166312254878E-2</v>
      </c>
      <c r="R146" s="148">
        <f t="shared" si="200"/>
        <v>-0.75595074270656593</v>
      </c>
      <c r="S146" s="148">
        <f t="shared" si="200"/>
        <v>-1.5082896030396975</v>
      </c>
      <c r="T146" s="148">
        <f t="shared" si="200"/>
        <v>0.85806921550924886</v>
      </c>
      <c r="U146" s="148">
        <f t="shared" si="200"/>
        <v>-0.93774851767401624</v>
      </c>
      <c r="V146" s="148">
        <f t="shared" si="200"/>
        <v>-1.0888372578920948</v>
      </c>
      <c r="W146" s="148">
        <f t="shared" si="200"/>
        <v>-0.94806280692340261</v>
      </c>
      <c r="X146" s="148" t="str">
        <f t="shared" si="200"/>
        <v/>
      </c>
      <c r="Y146" s="148" t="str">
        <f t="shared" si="200"/>
        <v/>
      </c>
      <c r="Z146" s="148">
        <f t="shared" si="200"/>
        <v>0.96426597998266195</v>
      </c>
      <c r="AA146" s="148">
        <f t="shared" si="200"/>
        <v>0.94136125122363756</v>
      </c>
      <c r="AB146" s="148">
        <f t="shared" si="200"/>
        <v>-0.65473120740502333</v>
      </c>
      <c r="AC146" s="148">
        <f t="shared" si="200"/>
        <v>-0.93999327907208174</v>
      </c>
      <c r="AD146" s="148">
        <f t="shared" si="200"/>
        <v>0.61165937228032918</v>
      </c>
      <c r="AE146" s="148">
        <f t="shared" si="200"/>
        <v>-0.14883221788882073</v>
      </c>
      <c r="AF146" s="148">
        <f t="shared" si="200"/>
        <v>-0.47403712055819502</v>
      </c>
      <c r="AG146" s="148">
        <f t="shared" si="200"/>
        <v>-0.57749300752631683</v>
      </c>
      <c r="AH146" s="148">
        <f t="shared" ref="AH146:BC146" si="201">IF(AH$7&gt;0,(IF(ISNUMBER(AH58),AH58*AH$7,"")),"")</f>
        <v>-0.64492311593932083</v>
      </c>
      <c r="AI146" s="148">
        <f t="shared" si="201"/>
        <v>-1.1185128288500328</v>
      </c>
      <c r="AJ146" s="148">
        <f t="shared" si="201"/>
        <v>0.78943916133174841</v>
      </c>
      <c r="AK146" s="148">
        <f t="shared" si="201"/>
        <v>-2.0353696459767887</v>
      </c>
      <c r="AL146" s="148">
        <f t="shared" si="201"/>
        <v>8.1632474117397089E-2</v>
      </c>
      <c r="AM146" s="148" t="str">
        <f t="shared" si="201"/>
        <v/>
      </c>
      <c r="AN146" s="148">
        <f t="shared" si="201"/>
        <v>0.4061668673336567</v>
      </c>
      <c r="AO146" s="148" t="str">
        <f t="shared" si="201"/>
        <v/>
      </c>
      <c r="AP146" s="148">
        <f t="shared" si="201"/>
        <v>-0.65966156300701118</v>
      </c>
      <c r="AQ146" s="148">
        <f t="shared" si="201"/>
        <v>-1.4774152076239373</v>
      </c>
      <c r="AR146" s="148">
        <f t="shared" si="201"/>
        <v>-1.0181148961254816</v>
      </c>
      <c r="AS146" s="148">
        <f t="shared" si="201"/>
        <v>-1.8236913664861638</v>
      </c>
      <c r="AT146" s="148">
        <f t="shared" si="201"/>
        <v>-0.97940426708853168</v>
      </c>
      <c r="AU146" s="148">
        <f t="shared" si="201"/>
        <v>0.35229797546757918</v>
      </c>
      <c r="AV146" s="148">
        <f t="shared" si="201"/>
        <v>-1.2847103283403676</v>
      </c>
      <c r="AW146" s="148">
        <f t="shared" si="201"/>
        <v>-1.5029384972467941</v>
      </c>
      <c r="AX146" s="148">
        <f t="shared" si="201"/>
        <v>-1.147972982147357</v>
      </c>
      <c r="AY146" s="148">
        <f t="shared" si="201"/>
        <v>-0.36837529045655565</v>
      </c>
      <c r="AZ146" s="148">
        <f t="shared" si="201"/>
        <v>-1.7996392986306571</v>
      </c>
      <c r="BA146" s="148">
        <f t="shared" si="201"/>
        <v>-1.479981704394258</v>
      </c>
      <c r="BB146" s="148">
        <f t="shared" si="201"/>
        <v>-0.46200051517186763</v>
      </c>
      <c r="BC146" s="148">
        <f t="shared" si="201"/>
        <v>-1.4639865681073965</v>
      </c>
      <c r="BD146" s="148">
        <f t="shared" ref="BD146:BT146" si="202">IF(BD$7&gt;0,(IF(ISNUMBER(BD58),BD58*BD$7,"")),"")</f>
        <v>1.7327235868929536E-2</v>
      </c>
      <c r="BE146" s="148">
        <f t="shared" si="202"/>
        <v>-1.6149083685375114</v>
      </c>
      <c r="BF146" s="148">
        <f t="shared" si="202"/>
        <v>-0.5903194146410482</v>
      </c>
      <c r="BG146" s="148" t="str">
        <f t="shared" si="202"/>
        <v/>
      </c>
      <c r="BH146" s="148">
        <f t="shared" si="202"/>
        <v>-1.286538832114976</v>
      </c>
      <c r="BI146" s="148">
        <f t="shared" si="202"/>
        <v>-1.4371017079682282</v>
      </c>
      <c r="BJ146" s="148">
        <f t="shared" si="202"/>
        <v>-0.48422039585163507</v>
      </c>
      <c r="BK146" s="148">
        <f t="shared" si="202"/>
        <v>-0.96765108474857942</v>
      </c>
      <c r="BL146" s="148">
        <f t="shared" si="202"/>
        <v>-0.31078673119061612</v>
      </c>
      <c r="BM146" s="148">
        <f t="shared" si="202"/>
        <v>-1.1389890875572628</v>
      </c>
      <c r="BN146" s="148">
        <f t="shared" si="202"/>
        <v>-1.1030633042608364</v>
      </c>
      <c r="BO146" s="148">
        <f t="shared" si="202"/>
        <v>-0.36840091622262211</v>
      </c>
      <c r="BP146" s="148">
        <f t="shared" si="202"/>
        <v>-0.58734216488775026</v>
      </c>
      <c r="BQ146" s="148">
        <f t="shared" si="202"/>
        <v>-2.0696107672055564</v>
      </c>
      <c r="BR146" s="148">
        <f t="shared" si="202"/>
        <v>-1.6971888729082238</v>
      </c>
      <c r="BS146" s="148">
        <f t="shared" si="202"/>
        <v>-0.99979268217112804</v>
      </c>
      <c r="BT146" s="148">
        <f t="shared" si="202"/>
        <v>-0.74322408058138845</v>
      </c>
      <c r="BU146" s="148">
        <f t="shared" ref="BU146:CN146" si="203">IF(BU$7&gt;0,(IF(ISNUMBER(BU58),BU58*BU$7,"")),"")</f>
        <v>-0.71403369383688886</v>
      </c>
      <c r="BV146" s="148">
        <f t="shared" si="203"/>
        <v>-0.63823531264104072</v>
      </c>
      <c r="BW146" s="148">
        <f t="shared" si="203"/>
        <v>-0.67135933651021806</v>
      </c>
      <c r="BX146" s="148">
        <f t="shared" si="203"/>
        <v>-0.75510270369524135</v>
      </c>
      <c r="BY146" s="148">
        <f t="shared" si="203"/>
        <v>-0.75623100503081186</v>
      </c>
      <c r="BZ146" s="148">
        <f t="shared" si="203"/>
        <v>-0.89127802265890044</v>
      </c>
      <c r="CA146" s="148">
        <f t="shared" si="203"/>
        <v>-0.4839229866676622</v>
      </c>
      <c r="CB146" s="148">
        <f t="shared" si="203"/>
        <v>-0.6225414870681345</v>
      </c>
      <c r="CC146" s="148">
        <f t="shared" si="203"/>
        <v>-0.71231468578511481</v>
      </c>
      <c r="CD146" s="148">
        <f t="shared" si="203"/>
        <v>-1.1670381513579537</v>
      </c>
      <c r="CE146" s="148">
        <f t="shared" si="203"/>
        <v>-0.87202205070772798</v>
      </c>
      <c r="CF146" s="148">
        <f t="shared" si="203"/>
        <v>-0.49416641289103824</v>
      </c>
      <c r="CG146" s="148">
        <f t="shared" si="203"/>
        <v>-0.64760927281432656</v>
      </c>
      <c r="CH146" s="148">
        <f t="shared" si="203"/>
        <v>-1.1338599639428522</v>
      </c>
      <c r="CI146" s="148">
        <f t="shared" si="203"/>
        <v>-1.3837284015324789</v>
      </c>
      <c r="CJ146" s="148">
        <f t="shared" si="203"/>
        <v>-0.58013766840443148</v>
      </c>
      <c r="CK146" s="148">
        <f t="shared" si="203"/>
        <v>-0.91597232240599158</v>
      </c>
      <c r="CL146" s="148">
        <f t="shared" si="203"/>
        <v>-9.2384820045170665E-2</v>
      </c>
      <c r="CM146" s="148">
        <f t="shared" si="203"/>
        <v>-0.49701142193808334</v>
      </c>
      <c r="CN146" s="148">
        <f t="shared" si="203"/>
        <v>-0.42686974853903881</v>
      </c>
    </row>
    <row r="147" spans="1:92">
      <c r="A147" s="16" t="s">
        <v>57</v>
      </c>
      <c r="B147" s="148" t="str">
        <f t="shared" ref="B147:AG147" si="204">IF(B$7&gt;0,(IF(ISNUMBER(B59),B59*B$7,"")),"")</f>
        <v/>
      </c>
      <c r="C147" s="148" t="str">
        <f t="shared" si="204"/>
        <v/>
      </c>
      <c r="D147" s="148">
        <f t="shared" si="204"/>
        <v>1.5948096658550679</v>
      </c>
      <c r="E147" s="148">
        <f t="shared" si="204"/>
        <v>-0.33266683983926149</v>
      </c>
      <c r="F147" s="148" t="str">
        <f t="shared" si="204"/>
        <v/>
      </c>
      <c r="G147" s="148">
        <f t="shared" si="204"/>
        <v>1.906717014793744</v>
      </c>
      <c r="H147" s="148">
        <f t="shared" si="204"/>
        <v>0.65146644875783721</v>
      </c>
      <c r="I147" s="148">
        <f t="shared" si="204"/>
        <v>0.34323599064438426</v>
      </c>
      <c r="J147" s="148">
        <f t="shared" si="204"/>
        <v>0.94222061981097971</v>
      </c>
      <c r="K147" s="148" t="str">
        <f t="shared" si="204"/>
        <v/>
      </c>
      <c r="L147" s="148">
        <f t="shared" si="204"/>
        <v>1.7996793935566404</v>
      </c>
      <c r="M147" s="148">
        <f t="shared" si="204"/>
        <v>1.2147618135873155</v>
      </c>
      <c r="N147" s="148">
        <f t="shared" si="204"/>
        <v>0.77901960255551128</v>
      </c>
      <c r="O147" s="148">
        <f t="shared" si="204"/>
        <v>0.43877053913440889</v>
      </c>
      <c r="P147" s="148">
        <f t="shared" si="204"/>
        <v>0.30141899548251849</v>
      </c>
      <c r="Q147" s="148">
        <f t="shared" si="204"/>
        <v>0.15419738764284271</v>
      </c>
      <c r="R147" s="148">
        <f t="shared" si="204"/>
        <v>1.1700888953295585</v>
      </c>
      <c r="S147" s="148">
        <f t="shared" si="204"/>
        <v>1.0445468295677907</v>
      </c>
      <c r="T147" s="148">
        <f t="shared" si="204"/>
        <v>0.85806921550924886</v>
      </c>
      <c r="U147" s="148">
        <f t="shared" si="204"/>
        <v>0.39018207553569201</v>
      </c>
      <c r="V147" s="148" t="str">
        <f t="shared" si="204"/>
        <v/>
      </c>
      <c r="W147" s="148" t="str">
        <f t="shared" si="204"/>
        <v/>
      </c>
      <c r="X147" s="148" t="str">
        <f t="shared" si="204"/>
        <v/>
      </c>
      <c r="Y147" s="148">
        <f t="shared" si="204"/>
        <v>0.77843678913811265</v>
      </c>
      <c r="Z147" s="148">
        <f t="shared" si="204"/>
        <v>0.96426597998266195</v>
      </c>
      <c r="AA147" s="148">
        <f t="shared" si="204"/>
        <v>0.94136125122363756</v>
      </c>
      <c r="AB147" s="148">
        <f t="shared" si="204"/>
        <v>0.91429920087328675</v>
      </c>
      <c r="AC147" s="148">
        <f t="shared" si="204"/>
        <v>1.0339926069792902</v>
      </c>
      <c r="AD147" s="148">
        <f t="shared" si="204"/>
        <v>0.61165937228032918</v>
      </c>
      <c r="AE147" s="148">
        <f t="shared" si="204"/>
        <v>0.7094686497199657</v>
      </c>
      <c r="AF147" s="148">
        <f t="shared" si="204"/>
        <v>0.70733194784537656</v>
      </c>
      <c r="AG147" s="148">
        <f t="shared" si="204"/>
        <v>0.93144033471986565</v>
      </c>
      <c r="AH147" s="148">
        <f t="shared" ref="AH147:BC147" si="205">IF(AH$7&gt;0,(IF(ISNUMBER(AH59),AH59*AH$7,"")),"")</f>
        <v>1.0772342156349095</v>
      </c>
      <c r="AI147" s="148">
        <f t="shared" si="205"/>
        <v>2.3735352846593973</v>
      </c>
      <c r="AJ147" s="148">
        <f t="shared" si="205"/>
        <v>0.78943916133174841</v>
      </c>
      <c r="AK147" s="148">
        <f t="shared" si="205"/>
        <v>1.1229625632975384</v>
      </c>
      <c r="AL147" s="148">
        <f t="shared" si="205"/>
        <v>1.8216931066198077</v>
      </c>
      <c r="AM147" s="148" t="str">
        <f t="shared" si="205"/>
        <v/>
      </c>
      <c r="AN147" s="148">
        <f t="shared" si="205"/>
        <v>1.1783853558445598</v>
      </c>
      <c r="AO147" s="148" t="str">
        <f t="shared" si="205"/>
        <v/>
      </c>
      <c r="AP147" s="148">
        <f t="shared" si="205"/>
        <v>-0.36662079758635563</v>
      </c>
      <c r="AQ147" s="148">
        <f t="shared" si="205"/>
        <v>1.2234176402405426</v>
      </c>
      <c r="AR147" s="148">
        <f t="shared" si="205"/>
        <v>1.0887141042509714</v>
      </c>
      <c r="AS147" s="148">
        <f t="shared" si="205"/>
        <v>1.1247916811261969</v>
      </c>
      <c r="AT147" s="148">
        <f t="shared" si="205"/>
        <v>1.1813825789783845</v>
      </c>
      <c r="AU147" s="148">
        <f t="shared" si="205"/>
        <v>1.0237364698881417</v>
      </c>
      <c r="AV147" s="148">
        <f t="shared" si="205"/>
        <v>-0.41024363425994931</v>
      </c>
      <c r="AW147" s="148">
        <f t="shared" si="205"/>
        <v>1.6265735407221087</v>
      </c>
      <c r="AX147" s="148">
        <f t="shared" si="205"/>
        <v>1.0362574905961039</v>
      </c>
      <c r="AY147" s="148">
        <f t="shared" si="205"/>
        <v>1.1235446358924945</v>
      </c>
      <c r="AZ147" s="148">
        <f t="shared" si="205"/>
        <v>0.57890494920986146</v>
      </c>
      <c r="BA147" s="148">
        <f t="shared" si="205"/>
        <v>0.61789236158460281</v>
      </c>
      <c r="BB147" s="148">
        <f t="shared" si="205"/>
        <v>1.1372320373461355</v>
      </c>
      <c r="BC147" s="148">
        <f t="shared" si="205"/>
        <v>1.8107725145123255</v>
      </c>
      <c r="BD147" s="148">
        <f t="shared" ref="BD147:BT147" si="206">IF(BD$7&gt;0,(IF(ISNUMBER(BD59),BD59*BD$7,"")),"")</f>
        <v>1.069956814906394</v>
      </c>
      <c r="BE147" s="148">
        <f t="shared" si="206"/>
        <v>1.4413434504236664</v>
      </c>
      <c r="BF147" s="148">
        <f t="shared" si="206"/>
        <v>1.5020124866888134</v>
      </c>
      <c r="BG147" s="148">
        <f t="shared" si="206"/>
        <v>0.55521166493690555</v>
      </c>
      <c r="BH147" s="148">
        <f t="shared" si="206"/>
        <v>1.3061090421802677</v>
      </c>
      <c r="BI147" s="148">
        <f t="shared" si="206"/>
        <v>0.74277166928694971</v>
      </c>
      <c r="BJ147" s="148">
        <f t="shared" si="206"/>
        <v>1.1777224882154171</v>
      </c>
      <c r="BK147" s="148">
        <f t="shared" si="206"/>
        <v>1.8221424480980022</v>
      </c>
      <c r="BL147" s="148">
        <f t="shared" si="206"/>
        <v>1.4981037042421936</v>
      </c>
      <c r="BM147" s="148">
        <f t="shared" si="206"/>
        <v>1.276799053907306</v>
      </c>
      <c r="BN147" s="148">
        <f t="shared" si="206"/>
        <v>0.61516991968392809</v>
      </c>
      <c r="BO147" s="148">
        <f t="shared" si="206"/>
        <v>1.4966287221544026</v>
      </c>
      <c r="BP147" s="148">
        <f t="shared" si="206"/>
        <v>2.2043459027885937</v>
      </c>
      <c r="BQ147" s="148">
        <f t="shared" si="206"/>
        <v>0.98391331555674</v>
      </c>
      <c r="BR147" s="148">
        <f t="shared" si="206"/>
        <v>0.53037152278382005</v>
      </c>
      <c r="BS147" s="148">
        <f t="shared" si="206"/>
        <v>2.010756232299475</v>
      </c>
      <c r="BT147" s="148">
        <f t="shared" si="206"/>
        <v>0.78967558561772511</v>
      </c>
      <c r="BU147" s="148">
        <f t="shared" ref="BU147:CN147" si="207">IF(BU$7&gt;0,(IF(ISNUMBER(BU59),BU59*BU$7,"")),"")</f>
        <v>0.56458478117335409</v>
      </c>
      <c r="BV147" s="148">
        <f t="shared" si="207"/>
        <v>1.0322030431898088</v>
      </c>
      <c r="BW147" s="148">
        <f t="shared" si="207"/>
        <v>0.87866744517132966</v>
      </c>
      <c r="BX147" s="148">
        <f t="shared" si="207"/>
        <v>0.99242069628517449</v>
      </c>
      <c r="BY147" s="148">
        <f t="shared" si="207"/>
        <v>1.0244292103033676</v>
      </c>
      <c r="BZ147" s="148">
        <f t="shared" si="207"/>
        <v>1.1630091271280774</v>
      </c>
      <c r="CA147" s="148">
        <f t="shared" si="207"/>
        <v>1.2659770990502237</v>
      </c>
      <c r="CB147" s="148">
        <f t="shared" si="207"/>
        <v>1.3319492281457763</v>
      </c>
      <c r="CC147" s="148">
        <f t="shared" si="207"/>
        <v>1.4708335674049393</v>
      </c>
      <c r="CD147" s="148">
        <f t="shared" si="207"/>
        <v>1.358574947191511</v>
      </c>
      <c r="CE147" s="148">
        <f t="shared" si="207"/>
        <v>1.162696067610304</v>
      </c>
      <c r="CF147" s="148">
        <f t="shared" si="207"/>
        <v>1.2311559769440521</v>
      </c>
      <c r="CG147" s="148">
        <f t="shared" si="207"/>
        <v>-4.4662708469953495E-2</v>
      </c>
      <c r="CH147" s="148">
        <f t="shared" si="207"/>
        <v>1.1459223039847972</v>
      </c>
      <c r="CI147" s="148">
        <f t="shared" si="207"/>
        <v>1.4828189264504057</v>
      </c>
      <c r="CJ147" s="148">
        <f t="shared" si="207"/>
        <v>0.94554905694488545</v>
      </c>
      <c r="CK147" s="148">
        <f t="shared" si="207"/>
        <v>1.0572659253303203</v>
      </c>
      <c r="CL147" s="148">
        <f t="shared" si="207"/>
        <v>1.4666090182170821</v>
      </c>
      <c r="CM147" s="148">
        <f t="shared" si="207"/>
        <v>1.1913656143515823</v>
      </c>
      <c r="CN147" s="148">
        <f t="shared" si="207"/>
        <v>-0.42686974853903881</v>
      </c>
    </row>
    <row r="148" spans="1:92">
      <c r="A148" s="16" t="s">
        <v>58</v>
      </c>
      <c r="B148" s="148">
        <f t="shared" ref="B148:AG148" si="208">IF(B$7&gt;0,(IF(ISNUMBER(B60),B60*B$7,"")),"")</f>
        <v>-0.2761353559221133</v>
      </c>
      <c r="C148" s="148">
        <f t="shared" si="208"/>
        <v>-0.90104518706552883</v>
      </c>
      <c r="D148" s="148">
        <f t="shared" si="208"/>
        <v>-0.58641090479192037</v>
      </c>
      <c r="E148" s="148">
        <f t="shared" si="208"/>
        <v>-0.46288737291379151</v>
      </c>
      <c r="F148" s="148">
        <f t="shared" si="208"/>
        <v>-0.6139712376739157</v>
      </c>
      <c r="G148" s="148">
        <f t="shared" si="208"/>
        <v>-0.58717284173600659</v>
      </c>
      <c r="H148" s="148">
        <f t="shared" si="208"/>
        <v>-0.46375006059420104</v>
      </c>
      <c r="I148" s="148">
        <f t="shared" si="208"/>
        <v>0.34323599064438426</v>
      </c>
      <c r="J148" s="148">
        <f t="shared" si="208"/>
        <v>-1.0075570861482375</v>
      </c>
      <c r="K148" s="148" t="str">
        <f t="shared" si="208"/>
        <v/>
      </c>
      <c r="L148" s="148">
        <f t="shared" si="208"/>
        <v>-0.98985814722080423</v>
      </c>
      <c r="M148" s="148">
        <f t="shared" si="208"/>
        <v>-1.5156833831649623</v>
      </c>
      <c r="N148" s="148">
        <f t="shared" si="208"/>
        <v>-1.0077846987012655</v>
      </c>
      <c r="O148" s="148">
        <f t="shared" si="208"/>
        <v>8.8348448388700623E-2</v>
      </c>
      <c r="P148" s="148">
        <f t="shared" si="208"/>
        <v>0.24648284773930323</v>
      </c>
      <c r="Q148" s="148">
        <f t="shared" si="208"/>
        <v>0.1787374517895787</v>
      </c>
      <c r="R148" s="148">
        <f t="shared" si="208"/>
        <v>-0.67569909112172732</v>
      </c>
      <c r="S148" s="148">
        <f t="shared" si="208"/>
        <v>-1.5082896030396975</v>
      </c>
      <c r="T148" s="148">
        <f t="shared" si="208"/>
        <v>-1.3139184862485376</v>
      </c>
      <c r="U148" s="148">
        <f t="shared" si="208"/>
        <v>-0.93774851767401624</v>
      </c>
      <c r="V148" s="148">
        <f t="shared" si="208"/>
        <v>-1.4310295404636679</v>
      </c>
      <c r="W148" s="148">
        <f t="shared" si="208"/>
        <v>-0.87863608129331128</v>
      </c>
      <c r="X148" s="148" t="str">
        <f t="shared" si="208"/>
        <v/>
      </c>
      <c r="Y148" s="148">
        <f t="shared" si="208"/>
        <v>-2.6725437885571535</v>
      </c>
      <c r="Z148" s="148">
        <f t="shared" si="208"/>
        <v>0.96426597998266195</v>
      </c>
      <c r="AA148" s="148">
        <f t="shared" si="208"/>
        <v>0.94136125122363756</v>
      </c>
      <c r="AB148" s="148">
        <f t="shared" si="208"/>
        <v>-0.65473120740502333</v>
      </c>
      <c r="AC148" s="148">
        <f t="shared" si="208"/>
        <v>-0.37599731162883265</v>
      </c>
      <c r="AD148" s="148">
        <f t="shared" si="208"/>
        <v>-1.5613410292418928</v>
      </c>
      <c r="AE148" s="148">
        <f t="shared" si="208"/>
        <v>-0.68390923575294282</v>
      </c>
      <c r="AF148" s="148">
        <f t="shared" si="208"/>
        <v>4.427104779277917E-2</v>
      </c>
      <c r="AG148" s="148">
        <f t="shared" si="208"/>
        <v>-0.57749300752631683</v>
      </c>
      <c r="AH148" s="148">
        <f t="shared" ref="AH148:BC148" si="209">IF(AH$7&gt;0,(IF(ISNUMBER(AH60),AH60*AH$7,"")),"")</f>
        <v>-1.2189755597973977</v>
      </c>
      <c r="AI148" s="148">
        <f t="shared" si="209"/>
        <v>-1.6996482720277641</v>
      </c>
      <c r="AJ148" s="148">
        <f t="shared" si="209"/>
        <v>-1.4047373311932585</v>
      </c>
      <c r="AK148" s="148">
        <f t="shared" si="209"/>
        <v>-2.0353696459767887</v>
      </c>
      <c r="AL148" s="148">
        <f t="shared" si="209"/>
        <v>-1.6584281583850133</v>
      </c>
      <c r="AM148" s="148" t="str">
        <f t="shared" si="209"/>
        <v/>
      </c>
      <c r="AN148" s="148">
        <f t="shared" si="209"/>
        <v>-0.752160865432698</v>
      </c>
      <c r="AO148" s="148" t="str">
        <f t="shared" si="209"/>
        <v/>
      </c>
      <c r="AP148" s="148">
        <f t="shared" si="209"/>
        <v>-0.55410605090298826</v>
      </c>
      <c r="AQ148" s="148">
        <f t="shared" si="209"/>
        <v>-0.86482882982754583</v>
      </c>
      <c r="AR148" s="148">
        <f t="shared" si="209"/>
        <v>-1.0181148961254816</v>
      </c>
      <c r="AS148" s="148">
        <f t="shared" si="209"/>
        <v>-0.93914645220245563</v>
      </c>
      <c r="AT148" s="148">
        <f t="shared" si="209"/>
        <v>-0.36203659678369843</v>
      </c>
      <c r="AU148" s="148">
        <f t="shared" si="209"/>
        <v>-1.3262982605838272</v>
      </c>
      <c r="AV148" s="148">
        <f t="shared" si="209"/>
        <v>0.17273416179366285</v>
      </c>
      <c r="AW148" s="148">
        <f t="shared" si="209"/>
        <v>-0.56408488585612315</v>
      </c>
      <c r="AX148" s="148">
        <f t="shared" si="209"/>
        <v>-0.52390713279208245</v>
      </c>
      <c r="AY148" s="148">
        <f t="shared" si="209"/>
        <v>-1.8602952168056057</v>
      </c>
      <c r="AZ148" s="148">
        <f t="shared" si="209"/>
        <v>-0.7802631924132919</v>
      </c>
      <c r="BA148" s="148">
        <f t="shared" si="209"/>
        <v>-1.479981704394258</v>
      </c>
      <c r="BB148" s="148">
        <f t="shared" si="209"/>
        <v>-0.46200051517186763</v>
      </c>
      <c r="BC148" s="148">
        <f t="shared" si="209"/>
        <v>-0.8892498099203493</v>
      </c>
      <c r="BD148" s="148">
        <f t="shared" ref="BD148:BT148" si="210">IF(BD$7&gt;0,(IF(ISNUMBER(BD60),BD60*BD$7,"")),"")</f>
        <v>-1.3861788695143566</v>
      </c>
      <c r="BE148" s="148">
        <f t="shared" si="210"/>
        <v>-0.69803282284915802</v>
      </c>
      <c r="BF148" s="148">
        <f t="shared" si="210"/>
        <v>-1.3620178795169424</v>
      </c>
      <c r="BG148" s="148">
        <f t="shared" si="210"/>
        <v>-2.1773431848733158</v>
      </c>
      <c r="BH148" s="148">
        <f t="shared" si="210"/>
        <v>-1.2700870922902088</v>
      </c>
      <c r="BI148" s="148">
        <f t="shared" si="210"/>
        <v>-1.4371017079682282</v>
      </c>
      <c r="BJ148" s="148">
        <f t="shared" si="210"/>
        <v>0.18055675777518584</v>
      </c>
      <c r="BK148" s="148">
        <f t="shared" si="210"/>
        <v>-0.96738583761057373</v>
      </c>
      <c r="BL148" s="148">
        <f t="shared" si="210"/>
        <v>-0.91375020966821985</v>
      </c>
      <c r="BM148" s="148">
        <f t="shared" si="210"/>
        <v>-1.4138891174480588</v>
      </c>
      <c r="BN148" s="148">
        <f t="shared" si="210"/>
        <v>-1.1030633042608364</v>
      </c>
      <c r="BO148" s="148">
        <f t="shared" si="210"/>
        <v>-1.114412771573432</v>
      </c>
      <c r="BP148" s="148">
        <f t="shared" si="210"/>
        <v>-0.58734216488775026</v>
      </c>
      <c r="BQ148" s="148">
        <f t="shared" si="210"/>
        <v>-2.0696107672055564</v>
      </c>
      <c r="BR148" s="148">
        <f t="shared" si="210"/>
        <v>-1.6971888729082238</v>
      </c>
      <c r="BS148" s="148">
        <f t="shared" si="210"/>
        <v>-0.99979268217112804</v>
      </c>
      <c r="BT148" s="148">
        <f t="shared" si="210"/>
        <v>-0.74322408058138845</v>
      </c>
      <c r="BU148" s="148">
        <f t="shared" ref="BU148:CN148" si="211">IF(BU$7&gt;0,(IF(ISNUMBER(BU60),BU60*BU$7,"")),"")</f>
        <v>-0.71403369383688886</v>
      </c>
      <c r="BV148" s="148">
        <f t="shared" si="211"/>
        <v>-0.81396542767444602</v>
      </c>
      <c r="BW148" s="148">
        <f t="shared" si="211"/>
        <v>-1.3172038288775298</v>
      </c>
      <c r="BX148" s="148">
        <f t="shared" si="211"/>
        <v>0.99242069628517449</v>
      </c>
      <c r="BY148" s="148">
        <f t="shared" si="211"/>
        <v>-4.3966918897140113E-2</v>
      </c>
      <c r="BZ148" s="148">
        <f t="shared" si="211"/>
        <v>-0.89127802265890044</v>
      </c>
      <c r="CA148" s="148">
        <f t="shared" si="211"/>
        <v>0.21603704761949211</v>
      </c>
      <c r="CB148" s="148">
        <f t="shared" si="211"/>
        <v>-0.6225414870681345</v>
      </c>
      <c r="CC148" s="148">
        <f t="shared" si="211"/>
        <v>-0.71231468578511481</v>
      </c>
      <c r="CD148" s="148">
        <f t="shared" si="211"/>
        <v>0.27616933352745465</v>
      </c>
      <c r="CE148" s="148">
        <f t="shared" si="211"/>
        <v>-0.87202205070772798</v>
      </c>
      <c r="CF148" s="148">
        <f t="shared" si="211"/>
        <v>-0.49416641289103824</v>
      </c>
      <c r="CG148" s="148">
        <f t="shared" si="211"/>
        <v>-0.64760927281432656</v>
      </c>
      <c r="CH148" s="148">
        <f t="shared" si="211"/>
        <v>0.16887276058723319</v>
      </c>
      <c r="CI148" s="148">
        <f t="shared" si="211"/>
        <v>-1.3837284015324789</v>
      </c>
      <c r="CJ148" s="148">
        <f t="shared" si="211"/>
        <v>3.0137021735295283E-2</v>
      </c>
      <c r="CK148" s="148">
        <f t="shared" si="211"/>
        <v>-1.7052676215005163</v>
      </c>
      <c r="CL148" s="148">
        <f t="shared" si="211"/>
        <v>-0.71598235535007182</v>
      </c>
      <c r="CM148" s="148">
        <f t="shared" si="211"/>
        <v>-0.49701142193808334</v>
      </c>
      <c r="CN148" s="148">
        <f t="shared" si="211"/>
        <v>-0.42686974853903881</v>
      </c>
    </row>
    <row r="149" spans="1:92">
      <c r="A149" s="16" t="s">
        <v>193</v>
      </c>
      <c r="B149" s="148">
        <f t="shared" ref="B149:AG149" si="212">IF(B$7&gt;0,(IF(ISNUMBER(B61),B61*B$7,"")),"")</f>
        <v>0.47968498951364691</v>
      </c>
      <c r="C149" s="148" t="str">
        <f t="shared" si="212"/>
        <v/>
      </c>
      <c r="D149" s="148">
        <f t="shared" si="212"/>
        <v>-0.51496422378621964</v>
      </c>
      <c r="E149" s="148">
        <f t="shared" si="212"/>
        <v>-0.5279976394510566</v>
      </c>
      <c r="F149" s="148">
        <f t="shared" si="212"/>
        <v>-0.36689068111426004</v>
      </c>
      <c r="G149" s="148">
        <f t="shared" si="212"/>
        <v>-0.56007360292998409</v>
      </c>
      <c r="H149" s="148">
        <f t="shared" si="212"/>
        <v>0.15543456576383238</v>
      </c>
      <c r="I149" s="148">
        <f t="shared" si="212"/>
        <v>0.34323599064438426</v>
      </c>
      <c r="J149" s="148">
        <f t="shared" si="212"/>
        <v>-0.45047774158846116</v>
      </c>
      <c r="K149" s="148" t="str">
        <f t="shared" si="212"/>
        <v/>
      </c>
      <c r="L149" s="148">
        <f t="shared" si="212"/>
        <v>-0.66246429125780737</v>
      </c>
      <c r="M149" s="148">
        <f t="shared" si="212"/>
        <v>-0.47637469785857445</v>
      </c>
      <c r="N149" s="148">
        <f t="shared" si="212"/>
        <v>-0.72652846609603194</v>
      </c>
      <c r="O149" s="148">
        <f t="shared" si="212"/>
        <v>0.35819721205620153</v>
      </c>
      <c r="P149" s="148">
        <f t="shared" si="212"/>
        <v>0.24077171534392361</v>
      </c>
      <c r="Q149" s="148">
        <f t="shared" si="212"/>
        <v>0.13531264692086889</v>
      </c>
      <c r="R149" s="148">
        <f t="shared" si="212"/>
        <v>-0.59544743953688872</v>
      </c>
      <c r="S149" s="148">
        <f t="shared" si="212"/>
        <v>-0.41421684620791682</v>
      </c>
      <c r="T149" s="148">
        <f t="shared" si="212"/>
        <v>-1.0725865193865659E-2</v>
      </c>
      <c r="U149" s="148">
        <f t="shared" si="212"/>
        <v>0.92135431281957536</v>
      </c>
      <c r="V149" s="148">
        <f t="shared" si="212"/>
        <v>0.41097638459208918</v>
      </c>
      <c r="W149" s="148" t="str">
        <f t="shared" si="212"/>
        <v/>
      </c>
      <c r="X149" s="148" t="str">
        <f t="shared" si="212"/>
        <v/>
      </c>
      <c r="Y149" s="148">
        <f t="shared" si="212"/>
        <v>-0.12779367588382365</v>
      </c>
      <c r="Z149" s="148">
        <f t="shared" si="212"/>
        <v>-0.32887217198084173</v>
      </c>
      <c r="AA149" s="148">
        <f t="shared" si="212"/>
        <v>-0.9513757326196336</v>
      </c>
      <c r="AB149" s="148">
        <f t="shared" si="212"/>
        <v>-0.65473120740502333</v>
      </c>
      <c r="AC149" s="148">
        <f t="shared" si="212"/>
        <v>-1.7859872302369555</v>
      </c>
      <c r="AD149" s="148">
        <f t="shared" si="212"/>
        <v>-1.5613410292418928</v>
      </c>
      <c r="AE149" s="148">
        <f t="shared" si="212"/>
        <v>-7.914776905070256E-2</v>
      </c>
      <c r="AF149" s="148">
        <f t="shared" si="212"/>
        <v>0.40381815556777939</v>
      </c>
      <c r="AG149" s="148">
        <f t="shared" si="212"/>
        <v>0.42846255397113814</v>
      </c>
      <c r="AH149" s="148">
        <f t="shared" ref="AH149:BC149" si="213">IF(AH$7&gt;0,(IF(ISNUMBER(AH61),AH61*AH$7,"")),"")</f>
        <v>-7.0870672081244104E-2</v>
      </c>
      <c r="AI149" s="148">
        <f t="shared" si="213"/>
        <v>4.8993511948472138E-2</v>
      </c>
      <c r="AJ149" s="148">
        <f t="shared" si="213"/>
        <v>0.78943916133174841</v>
      </c>
      <c r="AK149" s="148">
        <f t="shared" si="213"/>
        <v>1.1229625632975384</v>
      </c>
      <c r="AL149" s="148">
        <f t="shared" si="213"/>
        <v>8.1632474117397089E-2</v>
      </c>
      <c r="AM149" s="148" t="str">
        <f t="shared" si="213"/>
        <v/>
      </c>
      <c r="AN149" s="148">
        <f t="shared" si="213"/>
        <v>0.79227611158910827</v>
      </c>
      <c r="AO149" s="148" t="str">
        <f t="shared" si="213"/>
        <v/>
      </c>
      <c r="AP149" s="148">
        <f t="shared" si="213"/>
        <v>7.8019960157356183E-2</v>
      </c>
      <c r="AQ149" s="148">
        <f t="shared" si="213"/>
        <v>-0.22455252535746487</v>
      </c>
      <c r="AR149" s="148">
        <f t="shared" si="213"/>
        <v>1.0887141042509714</v>
      </c>
      <c r="AS149" s="148">
        <f t="shared" si="213"/>
        <v>1.1247916811261969</v>
      </c>
      <c r="AT149" s="148">
        <f t="shared" si="213"/>
        <v>-0.36203659678369843</v>
      </c>
      <c r="AU149" s="148">
        <f t="shared" si="213"/>
        <v>-0.3191405189529834</v>
      </c>
      <c r="AV149" s="148">
        <f t="shared" si="213"/>
        <v>0.17273416179366285</v>
      </c>
      <c r="AW149" s="148">
        <f t="shared" si="213"/>
        <v>6.1817521737657331E-2</v>
      </c>
      <c r="AX149" s="148">
        <f t="shared" si="213"/>
        <v>-0.52390713279208245</v>
      </c>
      <c r="AY149" s="148">
        <f t="shared" si="213"/>
        <v>-0.36837529045655565</v>
      </c>
      <c r="AZ149" s="148">
        <f t="shared" si="213"/>
        <v>-0.10067912160171522</v>
      </c>
      <c r="BA149" s="148">
        <f t="shared" si="213"/>
        <v>1.849977130492831E-2</v>
      </c>
      <c r="BB149" s="148">
        <f t="shared" si="213"/>
        <v>-0.46200051517186763</v>
      </c>
      <c r="BC149" s="148">
        <f t="shared" si="213"/>
        <v>-0.45923094048543628</v>
      </c>
      <c r="BD149" s="148">
        <f t="shared" ref="BD149:BT149" si="214">IF(BD$7&gt;0,(IF(ISNUMBER(BD61),BD61*BD$7,"")),"")</f>
        <v>-0.68442581682271353</v>
      </c>
      <c r="BE149" s="148">
        <f t="shared" si="214"/>
        <v>-8.6782459056922445E-2</v>
      </c>
      <c r="BF149" s="148">
        <f t="shared" si="214"/>
        <v>-0.41101671143583357</v>
      </c>
      <c r="BG149" s="148">
        <f t="shared" si="214"/>
        <v>-0.98067133714946775</v>
      </c>
      <c r="BH149" s="148">
        <f t="shared" si="214"/>
        <v>8.629350407015654E-2</v>
      </c>
      <c r="BI149" s="148">
        <f t="shared" si="214"/>
        <v>0.74277166928694971</v>
      </c>
      <c r="BJ149" s="148">
        <f t="shared" si="214"/>
        <v>1.1777224882154171</v>
      </c>
      <c r="BK149" s="148">
        <f t="shared" si="214"/>
        <v>-0.61849228585607774</v>
      </c>
      <c r="BL149" s="148">
        <f t="shared" si="214"/>
        <v>0.14143587766758603</v>
      </c>
      <c r="BM149" s="148">
        <f t="shared" si="214"/>
        <v>-0.35594051756529932</v>
      </c>
      <c r="BN149" s="148">
        <f t="shared" si="214"/>
        <v>0.61516991968392809</v>
      </c>
      <c r="BO149" s="148">
        <f t="shared" si="214"/>
        <v>-1.114412771573432</v>
      </c>
      <c r="BP149" s="148">
        <f t="shared" si="214"/>
        <v>-0.58734216488775026</v>
      </c>
      <c r="BQ149" s="148">
        <f t="shared" si="214"/>
        <v>-0.54284872582440824</v>
      </c>
      <c r="BR149" s="148">
        <f t="shared" si="214"/>
        <v>-0.74252013189734789</v>
      </c>
      <c r="BS149" s="148">
        <f t="shared" si="214"/>
        <v>-0.13963584946524144</v>
      </c>
      <c r="BT149" s="148">
        <f t="shared" si="214"/>
        <v>-0.23225752518168388</v>
      </c>
      <c r="BU149" s="148">
        <f t="shared" ref="BU149:CN149" si="215">IF(BU$7&gt;0,(IF(ISNUMBER(BU61),BU61*BU$7,"")),"")</f>
        <v>-0.71403369383688886</v>
      </c>
      <c r="BV149" s="148">
        <f t="shared" si="215"/>
        <v>6.50192351637469E-2</v>
      </c>
      <c r="BW149" s="148">
        <f t="shared" si="215"/>
        <v>-0.80052823498368053</v>
      </c>
      <c r="BX149" s="148">
        <f t="shared" si="215"/>
        <v>-0.75510270369524135</v>
      </c>
      <c r="BY149" s="148">
        <f t="shared" si="215"/>
        <v>-4.3966918897140113E-2</v>
      </c>
      <c r="BZ149" s="148">
        <f t="shared" si="215"/>
        <v>-0.89127802265890044</v>
      </c>
      <c r="CA149" s="148">
        <f t="shared" si="215"/>
        <v>-0.4839229866676622</v>
      </c>
      <c r="CB149" s="148">
        <f t="shared" si="215"/>
        <v>0.15925479901742978</v>
      </c>
      <c r="CC149" s="148">
        <f t="shared" si="215"/>
        <v>-0.71231468578511481</v>
      </c>
      <c r="CD149" s="148">
        <f t="shared" si="215"/>
        <v>-0.44543440891524955</v>
      </c>
      <c r="CE149" s="148">
        <f t="shared" si="215"/>
        <v>-0.36334252112821996</v>
      </c>
      <c r="CF149" s="148">
        <f t="shared" si="215"/>
        <v>0.19596254304299787</v>
      </c>
      <c r="CG149" s="148">
        <f t="shared" si="215"/>
        <v>-0.64760927281432656</v>
      </c>
      <c r="CH149" s="148">
        <f t="shared" si="215"/>
        <v>-0.48249360167780952</v>
      </c>
      <c r="CI149" s="148">
        <f t="shared" si="215"/>
        <v>-0.52376420313761352</v>
      </c>
      <c r="CJ149" s="148">
        <f t="shared" si="215"/>
        <v>0.94554905694488545</v>
      </c>
      <c r="CK149" s="148">
        <f t="shared" si="215"/>
        <v>-0.1266770233114668</v>
      </c>
      <c r="CL149" s="148">
        <f t="shared" si="215"/>
        <v>-9.2384820045170665E-2</v>
      </c>
      <c r="CM149" s="148">
        <f t="shared" si="215"/>
        <v>-0.49701142193808334</v>
      </c>
      <c r="CN149" s="148">
        <f t="shared" si="215"/>
        <v>-0.42686974853903881</v>
      </c>
    </row>
    <row r="150" spans="1:92">
      <c r="A150" s="16" t="s">
        <v>59</v>
      </c>
      <c r="B150" s="148">
        <f t="shared" ref="B150:AG150" si="216">IF(B$7&gt;0,(IF(ISNUMBER(B62),B62*B$7,"")),"")</f>
        <v>0.38520744633417686</v>
      </c>
      <c r="C150" s="148">
        <f t="shared" si="216"/>
        <v>-0.78484464563421041</v>
      </c>
      <c r="D150" s="148">
        <f t="shared" si="216"/>
        <v>-0.50180051965275418</v>
      </c>
      <c r="E150" s="148">
        <f t="shared" si="216"/>
        <v>-0.54427520608537283</v>
      </c>
      <c r="F150" s="148">
        <f t="shared" si="216"/>
        <v>-0.52667465388888868</v>
      </c>
      <c r="G150" s="148">
        <f t="shared" si="216"/>
        <v>-0.5774086568591853</v>
      </c>
      <c r="H150" s="148">
        <f t="shared" si="216"/>
        <v>8.0174555930259156E-2</v>
      </c>
      <c r="I150" s="148">
        <f t="shared" si="216"/>
        <v>0.34323599064438426</v>
      </c>
      <c r="J150" s="148">
        <f t="shared" si="216"/>
        <v>-0.45047774158846116</v>
      </c>
      <c r="K150" s="148" t="str">
        <f t="shared" si="216"/>
        <v/>
      </c>
      <c r="L150" s="148">
        <f t="shared" si="216"/>
        <v>-0.85869349507076409</v>
      </c>
      <c r="M150" s="148">
        <f t="shared" si="216"/>
        <v>-0.55797533276509381</v>
      </c>
      <c r="N150" s="148">
        <f t="shared" si="216"/>
        <v>-0.3038920951758684</v>
      </c>
      <c r="O150" s="148">
        <f t="shared" si="216"/>
        <v>0.15980414877848587</v>
      </c>
      <c r="P150" s="148">
        <f t="shared" si="216"/>
        <v>0.16469637016660307</v>
      </c>
      <c r="Q150" s="148">
        <f t="shared" si="216"/>
        <v>8.4684037213473909E-2</v>
      </c>
      <c r="R150" s="148">
        <f t="shared" si="216"/>
        <v>-0.27444083319753515</v>
      </c>
      <c r="S150" s="148">
        <f t="shared" si="216"/>
        <v>0.31516499167993689</v>
      </c>
      <c r="T150" s="148">
        <f t="shared" si="216"/>
        <v>0.85806921550924886</v>
      </c>
      <c r="U150" s="148">
        <f t="shared" si="216"/>
        <v>-0.93774851767401624</v>
      </c>
      <c r="V150" s="148">
        <f t="shared" si="216"/>
        <v>0.72043298534767364</v>
      </c>
      <c r="W150" s="148">
        <f t="shared" si="216"/>
        <v>-0.95027238350978105</v>
      </c>
      <c r="X150" s="148" t="str">
        <f t="shared" si="216"/>
        <v/>
      </c>
      <c r="Y150" s="148">
        <f t="shared" si="216"/>
        <v>0.20948124312806346</v>
      </c>
      <c r="Z150" s="148">
        <f t="shared" si="216"/>
        <v>-1.6220103239443455</v>
      </c>
      <c r="AA150" s="148">
        <f t="shared" si="216"/>
        <v>-0.4105937372358418</v>
      </c>
      <c r="AB150" s="148">
        <f t="shared" si="216"/>
        <v>-2.7119044093699307E-2</v>
      </c>
      <c r="AC150" s="148">
        <f t="shared" si="216"/>
        <v>0.18799865581441647</v>
      </c>
      <c r="AD150" s="148">
        <f t="shared" si="216"/>
        <v>0.61165937228032918</v>
      </c>
      <c r="AE150" s="148">
        <f t="shared" si="216"/>
        <v>-0.42881437839911712</v>
      </c>
      <c r="AF150" s="148">
        <f t="shared" si="216"/>
        <v>0.23571820907557145</v>
      </c>
      <c r="AG150" s="148">
        <f t="shared" si="216"/>
        <v>-7.4515226777589372E-2</v>
      </c>
      <c r="AH150" s="148">
        <f t="shared" ref="AH150:BC150" si="217">IF(AH$7&gt;0,(IF(ISNUMBER(AH62),AH62*AH$7,"")),"")</f>
        <v>-7.0870672081244104E-2</v>
      </c>
      <c r="AI150" s="148">
        <f t="shared" si="217"/>
        <v>4.8993511948472138E-2</v>
      </c>
      <c r="AJ150" s="148">
        <f t="shared" si="217"/>
        <v>0.78943916133174841</v>
      </c>
      <c r="AK150" s="148">
        <f t="shared" si="217"/>
        <v>-0.4562035413396251</v>
      </c>
      <c r="AL150" s="148">
        <f t="shared" si="217"/>
        <v>0.77765672711836131</v>
      </c>
      <c r="AM150" s="148" t="str">
        <f t="shared" si="217"/>
        <v/>
      </c>
      <c r="AN150" s="148">
        <f t="shared" si="217"/>
        <v>-1.5243793539436012</v>
      </c>
      <c r="AO150" s="148" t="str">
        <f t="shared" si="217"/>
        <v/>
      </c>
      <c r="AP150" s="148">
        <f t="shared" si="217"/>
        <v>-0.51064501592611122</v>
      </c>
      <c r="AQ150" s="148">
        <f t="shared" si="217"/>
        <v>-0.30804830425043622</v>
      </c>
      <c r="AR150" s="148">
        <f t="shared" si="217"/>
        <v>-0.4161637531607808</v>
      </c>
      <c r="AS150" s="148">
        <f t="shared" si="217"/>
        <v>-0.93914645220245563</v>
      </c>
      <c r="AT150" s="148">
        <f t="shared" si="217"/>
        <v>-0.36203659678369843</v>
      </c>
      <c r="AU150" s="148">
        <f t="shared" si="217"/>
        <v>-1.3262982605838272</v>
      </c>
      <c r="AV150" s="148">
        <f t="shared" si="217"/>
        <v>0.17273416179366285</v>
      </c>
      <c r="AW150" s="148">
        <f t="shared" si="217"/>
        <v>6.1817521737657331E-2</v>
      </c>
      <c r="AX150" s="148">
        <f t="shared" si="217"/>
        <v>1.0362574905961039</v>
      </c>
      <c r="AY150" s="148">
        <f t="shared" si="217"/>
        <v>-0.96514326099617564</v>
      </c>
      <c r="AZ150" s="148">
        <f t="shared" si="217"/>
        <v>-0.10067912160171522</v>
      </c>
      <c r="BA150" s="148">
        <f t="shared" si="217"/>
        <v>-0.58089281897474621</v>
      </c>
      <c r="BB150" s="148">
        <f t="shared" si="217"/>
        <v>-1.101693536179069</v>
      </c>
      <c r="BC150" s="148">
        <f t="shared" si="217"/>
        <v>-0.54192687691522712</v>
      </c>
      <c r="BD150" s="148">
        <f t="shared" ref="BD150:BT150" si="218">IF(BD$7&gt;0,(IF(ISNUMBER(BD62),BD62*BD$7,"")),"")</f>
        <v>1.069956814906394</v>
      </c>
      <c r="BE150" s="148">
        <f t="shared" si="218"/>
        <v>-8.6782459056922445E-2</v>
      </c>
      <c r="BF150" s="148">
        <f t="shared" si="218"/>
        <v>-0.47719472325617018</v>
      </c>
      <c r="BG150" s="148">
        <f t="shared" si="218"/>
        <v>1.6926972698057874</v>
      </c>
      <c r="BH150" s="148">
        <f t="shared" si="218"/>
        <v>0.11097230062946738</v>
      </c>
      <c r="BI150" s="148">
        <f t="shared" si="218"/>
        <v>0.74277166928694971</v>
      </c>
      <c r="BJ150" s="148">
        <f t="shared" si="218"/>
        <v>0.18055675777518584</v>
      </c>
      <c r="BK150" s="148">
        <f t="shared" si="218"/>
        <v>-0.87085229323824187</v>
      </c>
      <c r="BL150" s="148">
        <f t="shared" si="218"/>
        <v>0.59365848652578812</v>
      </c>
      <c r="BM150" s="148">
        <f t="shared" si="218"/>
        <v>-0.75579510649736592</v>
      </c>
      <c r="BN150" s="148">
        <f t="shared" si="218"/>
        <v>-7.2123369893977787E-2</v>
      </c>
      <c r="BO150" s="148">
        <f t="shared" si="218"/>
        <v>1.4966287221544026</v>
      </c>
      <c r="BP150" s="148">
        <f t="shared" si="218"/>
        <v>-0.58734216488775026</v>
      </c>
      <c r="BQ150" s="148">
        <f t="shared" si="218"/>
        <v>0.98391331555674</v>
      </c>
      <c r="BR150" s="148">
        <f t="shared" si="218"/>
        <v>0.53037152278382005</v>
      </c>
      <c r="BS150" s="148">
        <f t="shared" si="218"/>
        <v>-0.56971426581818474</v>
      </c>
      <c r="BT150" s="148">
        <f t="shared" si="218"/>
        <v>-0.74322408058138845</v>
      </c>
      <c r="BU150" s="148">
        <f t="shared" ref="BU150:CN150" si="219">IF(BU$7&gt;0,(IF(ISNUMBER(BU62),BU62*BU$7,"")),"")</f>
        <v>-7.47244563317674E-2</v>
      </c>
      <c r="BV150" s="148">
        <f t="shared" si="219"/>
        <v>-0.55037025512433801</v>
      </c>
      <c r="BW150" s="148">
        <f t="shared" si="219"/>
        <v>-0.41302153956329374</v>
      </c>
      <c r="BX150" s="148">
        <f t="shared" si="219"/>
        <v>-1.4541120636874076</v>
      </c>
      <c r="BY150" s="148">
        <f t="shared" si="219"/>
        <v>1.0244292103033676</v>
      </c>
      <c r="BZ150" s="148">
        <f t="shared" si="219"/>
        <v>1.1630091271280774</v>
      </c>
      <c r="CA150" s="148">
        <f t="shared" si="219"/>
        <v>-1.1838830209548166</v>
      </c>
      <c r="CB150" s="148">
        <f t="shared" si="219"/>
        <v>-0.6225414870681345</v>
      </c>
      <c r="CC150" s="148">
        <f t="shared" si="219"/>
        <v>-8.855804201652788E-2</v>
      </c>
      <c r="CD150" s="148">
        <f t="shared" si="219"/>
        <v>-1.1670381513579537</v>
      </c>
      <c r="CE150" s="148">
        <f t="shared" si="219"/>
        <v>-0.36334252112821996</v>
      </c>
      <c r="CF150" s="148">
        <f t="shared" si="219"/>
        <v>0.19596254304299787</v>
      </c>
      <c r="CG150" s="148">
        <f t="shared" si="219"/>
        <v>-4.4662708469953495E-2</v>
      </c>
      <c r="CH150" s="148">
        <f t="shared" si="219"/>
        <v>0.16887276058723319</v>
      </c>
      <c r="CI150" s="148">
        <f t="shared" si="219"/>
        <v>0.62285472805554032</v>
      </c>
      <c r="CJ150" s="148">
        <f t="shared" si="219"/>
        <v>0.94554905694488545</v>
      </c>
      <c r="CK150" s="148">
        <f t="shared" si="219"/>
        <v>-0.1266770233114668</v>
      </c>
      <c r="CL150" s="148">
        <f t="shared" si="219"/>
        <v>-9.2384820045170665E-2</v>
      </c>
      <c r="CM150" s="148">
        <f t="shared" si="219"/>
        <v>-0.49701142193808334</v>
      </c>
      <c r="CN150" s="148">
        <f t="shared" si="219"/>
        <v>0.48615721361390535</v>
      </c>
    </row>
    <row r="151" spans="1:92">
      <c r="A151" s="16" t="s">
        <v>60</v>
      </c>
      <c r="B151" s="148">
        <f t="shared" ref="B151:AG151" si="220">IF(B$7&gt;0,(IF(ISNUMBER(B63),B63*B$7,"")),"")</f>
        <v>0.43622531965109129</v>
      </c>
      <c r="C151" s="148">
        <f t="shared" si="220"/>
        <v>-0.28512171214108806</v>
      </c>
      <c r="D151" s="148">
        <f t="shared" si="220"/>
        <v>0.17145003719304919</v>
      </c>
      <c r="E151" s="148">
        <f t="shared" si="220"/>
        <v>0.70909742475697901</v>
      </c>
      <c r="F151" s="148">
        <f t="shared" si="220"/>
        <v>-0.28139136986076646</v>
      </c>
      <c r="G151" s="148">
        <f t="shared" si="220"/>
        <v>-0.19091183872753004</v>
      </c>
      <c r="H151" s="148" t="str">
        <f t="shared" si="220"/>
        <v/>
      </c>
      <c r="I151" s="148">
        <f t="shared" si="220"/>
        <v>0.34323599064438426</v>
      </c>
      <c r="J151" s="148">
        <f t="shared" si="220"/>
        <v>0.94222061981097971</v>
      </c>
      <c r="K151" s="148" t="str">
        <f t="shared" si="220"/>
        <v/>
      </c>
      <c r="L151" s="148">
        <f t="shared" si="220"/>
        <v>0.24628804794334766</v>
      </c>
      <c r="M151" s="148">
        <f t="shared" si="220"/>
        <v>0.62743269288290648</v>
      </c>
      <c r="N151" s="148">
        <f t="shared" si="220"/>
        <v>0.30103441152907739</v>
      </c>
      <c r="O151" s="148">
        <f t="shared" si="220"/>
        <v>0.40577759427301585</v>
      </c>
      <c r="P151" s="148">
        <f t="shared" si="220"/>
        <v>0.30338883599658312</v>
      </c>
      <c r="Q151" s="148">
        <f t="shared" si="220"/>
        <v>0.20400462894806984</v>
      </c>
      <c r="R151" s="148">
        <f t="shared" si="220"/>
        <v>4.6565773141819151E-2</v>
      </c>
      <c r="S151" s="148">
        <f t="shared" si="220"/>
        <v>0.31516499167993689</v>
      </c>
      <c r="T151" s="148">
        <f t="shared" si="220"/>
        <v>-1.0725865193865659E-2</v>
      </c>
      <c r="U151" s="148">
        <f t="shared" si="220"/>
        <v>1.7181126687454005</v>
      </c>
      <c r="V151" s="148">
        <f t="shared" si="220"/>
        <v>0.93806392047600873</v>
      </c>
      <c r="W151" s="148">
        <f t="shared" si="220"/>
        <v>-0.58288712315506341</v>
      </c>
      <c r="X151" s="148" t="str">
        <f t="shared" si="220"/>
        <v/>
      </c>
      <c r="Y151" s="148">
        <f t="shared" si="220"/>
        <v>0.93598443715402946</v>
      </c>
      <c r="Z151" s="148">
        <f t="shared" si="220"/>
        <v>0.96426597998266195</v>
      </c>
      <c r="AA151" s="148">
        <f t="shared" si="220"/>
        <v>0.94136125122363756</v>
      </c>
      <c r="AB151" s="148">
        <f t="shared" si="220"/>
        <v>0.91429920087328675</v>
      </c>
      <c r="AC151" s="148">
        <f t="shared" si="220"/>
        <v>1.0339926069792902</v>
      </c>
      <c r="AD151" s="148">
        <f t="shared" si="220"/>
        <v>1.480859532889218</v>
      </c>
      <c r="AE151" s="148">
        <f t="shared" si="220"/>
        <v>0.50445948996853751</v>
      </c>
      <c r="AF151" s="148">
        <f t="shared" si="220"/>
        <v>0.18435433653628558</v>
      </c>
      <c r="AG151" s="148">
        <f t="shared" si="220"/>
        <v>0.93144033471986565</v>
      </c>
      <c r="AH151" s="148">
        <f t="shared" ref="AH151:BC151" si="221">IF(AH$7&gt;0,(IF(ISNUMBER(AH63),AH63*AH$7,"")),"")</f>
        <v>1.0772342156349095</v>
      </c>
      <c r="AI151" s="148">
        <f t="shared" si="221"/>
        <v>0.33694350631581688</v>
      </c>
      <c r="AJ151" s="148">
        <f t="shared" si="221"/>
        <v>0.78943916133174841</v>
      </c>
      <c r="AK151" s="148">
        <f t="shared" si="221"/>
        <v>1.1229625632975384</v>
      </c>
      <c r="AL151" s="148">
        <f t="shared" si="221"/>
        <v>8.1632474117397089E-2</v>
      </c>
      <c r="AM151" s="148" t="str">
        <f t="shared" si="221"/>
        <v/>
      </c>
      <c r="AN151" s="148">
        <f t="shared" si="221"/>
        <v>0</v>
      </c>
      <c r="AO151" s="148" t="str">
        <f t="shared" si="221"/>
        <v/>
      </c>
      <c r="AP151" s="148">
        <f t="shared" si="221"/>
        <v>0.21388017059632869</v>
      </c>
      <c r="AQ151" s="148">
        <f t="shared" si="221"/>
        <v>-0.14105674646449329</v>
      </c>
      <c r="AR151" s="148">
        <f t="shared" si="221"/>
        <v>1.0887141042509714</v>
      </c>
      <c r="AS151" s="148">
        <f t="shared" si="221"/>
        <v>1.1247916811261969</v>
      </c>
      <c r="AT151" s="148">
        <f t="shared" si="221"/>
        <v>1.1813825789783845</v>
      </c>
      <c r="AU151" s="148">
        <f t="shared" si="221"/>
        <v>0.35229797546757918</v>
      </c>
      <c r="AV151" s="148">
        <f t="shared" si="221"/>
        <v>0.17273416179366285</v>
      </c>
      <c r="AW151" s="148">
        <f t="shared" si="221"/>
        <v>0.68771992933143788</v>
      </c>
      <c r="AX151" s="148">
        <f t="shared" si="221"/>
        <v>1.0362574905961039</v>
      </c>
      <c r="AY151" s="148">
        <f t="shared" si="221"/>
        <v>1.1235446358924945</v>
      </c>
      <c r="AZ151" s="148">
        <f t="shared" si="221"/>
        <v>1.5982810554272266</v>
      </c>
      <c r="BA151" s="148">
        <f t="shared" si="221"/>
        <v>0.61789236158460281</v>
      </c>
      <c r="BB151" s="148">
        <f t="shared" si="221"/>
        <v>1.1372320373461355</v>
      </c>
      <c r="BC151" s="148" t="str">
        <f t="shared" si="221"/>
        <v/>
      </c>
      <c r="BD151" s="148">
        <f t="shared" ref="BD151:BT151" si="222">IF(BD$7&gt;0,(IF(ISNUMBER(BD63),BD63*BD$7,"")),"")</f>
        <v>1.069956814906394</v>
      </c>
      <c r="BE151" s="148">
        <f t="shared" si="222"/>
        <v>0.52446790473531313</v>
      </c>
      <c r="BF151" s="148">
        <f t="shared" si="222"/>
        <v>0.49160974120044348</v>
      </c>
      <c r="BG151" s="148">
        <f t="shared" si="222"/>
        <v>-0.25490003414044443</v>
      </c>
      <c r="BH151" s="148">
        <f t="shared" si="222"/>
        <v>-0.26655796836255841</v>
      </c>
      <c r="BI151" s="148">
        <f t="shared" si="222"/>
        <v>-0.56515235706615696</v>
      </c>
      <c r="BJ151" s="148">
        <f t="shared" si="222"/>
        <v>1.1777224882154171</v>
      </c>
      <c r="BK151" s="148">
        <f t="shared" si="222"/>
        <v>-0.34219680530048274</v>
      </c>
      <c r="BL151" s="148">
        <f t="shared" si="222"/>
        <v>-0.91375020966821985</v>
      </c>
      <c r="BM151" s="148">
        <f t="shared" si="222"/>
        <v>-1.4398056185825655E-2</v>
      </c>
      <c r="BN151" s="148">
        <f t="shared" si="222"/>
        <v>0.61516991968392809</v>
      </c>
      <c r="BO151" s="148">
        <f t="shared" si="222"/>
        <v>1.4966287221544026</v>
      </c>
      <c r="BP151" s="148">
        <f t="shared" si="222"/>
        <v>0</v>
      </c>
      <c r="BQ151" s="148">
        <f t="shared" si="222"/>
        <v>0.98391331555674</v>
      </c>
      <c r="BR151" s="148">
        <f t="shared" si="222"/>
        <v>-0.10607430455676391</v>
      </c>
      <c r="BS151" s="148">
        <f t="shared" si="222"/>
        <v>0</v>
      </c>
      <c r="BT151" s="148">
        <f t="shared" si="222"/>
        <v>0</v>
      </c>
      <c r="BU151" s="148">
        <f t="shared" ref="BU151:CN151" si="223">IF(BU$7&gt;0,(IF(ISNUMBER(BU63),BU63*BU$7,"")),"")</f>
        <v>0</v>
      </c>
      <c r="BV151" s="148">
        <f t="shared" si="223"/>
        <v>-0.63823531264104072</v>
      </c>
      <c r="BW151" s="148">
        <f t="shared" si="223"/>
        <v>-1.1880349304040674</v>
      </c>
      <c r="BX151" s="148">
        <f t="shared" si="223"/>
        <v>0.99242069628517449</v>
      </c>
      <c r="BY151" s="148">
        <f t="shared" si="223"/>
        <v>1.0244292103033676</v>
      </c>
      <c r="BZ151" s="148">
        <f t="shared" si="223"/>
        <v>1.1630091271280774</v>
      </c>
      <c r="CA151" s="148">
        <f t="shared" si="223"/>
        <v>1.2659770990502237</v>
      </c>
      <c r="CB151" s="148">
        <f t="shared" si="223"/>
        <v>1.3319492281457763</v>
      </c>
      <c r="CC151" s="148">
        <f t="shared" si="223"/>
        <v>1.4708335674049393</v>
      </c>
      <c r="CD151" s="148">
        <f t="shared" si="223"/>
        <v>0.27616933352745465</v>
      </c>
      <c r="CE151" s="148">
        <f t="shared" si="223"/>
        <v>0</v>
      </c>
      <c r="CF151" s="148">
        <f t="shared" si="223"/>
        <v>1.2311559769440521</v>
      </c>
      <c r="CG151" s="148">
        <f t="shared" si="223"/>
        <v>1.4627037023909792</v>
      </c>
      <c r="CH151" s="148">
        <f t="shared" si="223"/>
        <v>1.1459223039847972</v>
      </c>
      <c r="CI151" s="148">
        <f t="shared" si="223"/>
        <v>4.9545262458963402E-2</v>
      </c>
      <c r="CJ151" s="148">
        <f t="shared" si="223"/>
        <v>0.94554905694488545</v>
      </c>
      <c r="CK151" s="148">
        <f t="shared" si="223"/>
        <v>1.0572659253303203</v>
      </c>
      <c r="CL151" s="148">
        <f t="shared" si="223"/>
        <v>-9.2384820045170665E-2</v>
      </c>
      <c r="CM151" s="148">
        <f t="shared" si="223"/>
        <v>0</v>
      </c>
      <c r="CN151" s="148">
        <f t="shared" si="223"/>
        <v>0</v>
      </c>
    </row>
    <row r="152" spans="1:92">
      <c r="A152" s="16" t="s">
        <v>61</v>
      </c>
      <c r="B152" s="148">
        <f t="shared" ref="B152:AG152" si="224">IF(B$7&gt;0,(IF(ISNUMBER(B64),B64*B$7,"")),"")</f>
        <v>0.38520744633417686</v>
      </c>
      <c r="C152" s="148">
        <f t="shared" si="224"/>
        <v>0.30307513737611147</v>
      </c>
      <c r="D152" s="148">
        <f t="shared" si="224"/>
        <v>1.6514084639658548</v>
      </c>
      <c r="E152" s="148">
        <f t="shared" si="224"/>
        <v>0.96953849090603905</v>
      </c>
      <c r="F152" s="148">
        <f t="shared" si="224"/>
        <v>-1.0729380521207808E-2</v>
      </c>
      <c r="G152" s="148">
        <f t="shared" si="224"/>
        <v>-0.26888332051506464</v>
      </c>
      <c r="H152" s="148">
        <f t="shared" si="224"/>
        <v>0.65146644875783721</v>
      </c>
      <c r="I152" s="148">
        <f t="shared" si="224"/>
        <v>0.34323599064438426</v>
      </c>
      <c r="J152" s="148">
        <f t="shared" si="224"/>
        <v>0.94222061981097971</v>
      </c>
      <c r="K152" s="148" t="str">
        <f t="shared" si="224"/>
        <v/>
      </c>
      <c r="L152" s="148">
        <f t="shared" si="224"/>
        <v>0.68454804561258642</v>
      </c>
      <c r="M152" s="148">
        <f t="shared" si="224"/>
        <v>0.96360776363551326</v>
      </c>
      <c r="N152" s="148">
        <f t="shared" si="224"/>
        <v>1.398685740701801</v>
      </c>
      <c r="O152" s="148">
        <f t="shared" si="224"/>
        <v>0.41066636763795533</v>
      </c>
      <c r="P152" s="148">
        <f t="shared" si="224"/>
        <v>0.30128721180925155</v>
      </c>
      <c r="Q152" s="148">
        <f t="shared" si="224"/>
        <v>0.20310920273914915</v>
      </c>
      <c r="R152" s="148">
        <f t="shared" si="224"/>
        <v>1.0095855921598813</v>
      </c>
      <c r="S152" s="148">
        <f t="shared" si="224"/>
        <v>1.0445468295677907</v>
      </c>
      <c r="T152" s="148">
        <f t="shared" si="224"/>
        <v>0.85806921550924886</v>
      </c>
      <c r="U152" s="148">
        <f t="shared" si="224"/>
        <v>0.92135431281957536</v>
      </c>
      <c r="V152" s="148">
        <f t="shared" si="224"/>
        <v>0.7076312049807314</v>
      </c>
      <c r="W152" s="148">
        <f t="shared" si="224"/>
        <v>-0.37011577363937881</v>
      </c>
      <c r="X152" s="148" t="str">
        <f t="shared" si="224"/>
        <v/>
      </c>
      <c r="Y152" s="148">
        <f t="shared" si="224"/>
        <v>8.616736101614049E-2</v>
      </c>
      <c r="Z152" s="148">
        <f t="shared" si="224"/>
        <v>0.96426597998266195</v>
      </c>
      <c r="AA152" s="148">
        <f t="shared" si="224"/>
        <v>0.94136125122363756</v>
      </c>
      <c r="AB152" s="148">
        <f t="shared" si="224"/>
        <v>0.91429920087328675</v>
      </c>
      <c r="AC152" s="148">
        <f t="shared" si="224"/>
        <v>1.0339926069792902</v>
      </c>
      <c r="AD152" s="148">
        <f t="shared" si="224"/>
        <v>0.61165937228032918</v>
      </c>
      <c r="AE152" s="148">
        <f t="shared" si="224"/>
        <v>0.39122226060659543</v>
      </c>
      <c r="AF152" s="148">
        <f t="shared" si="224"/>
        <v>0.18435433653628558</v>
      </c>
      <c r="AG152" s="148">
        <f t="shared" si="224"/>
        <v>0.93144033471986565</v>
      </c>
      <c r="AH152" s="148">
        <f t="shared" ref="AH152:BC152" si="225">IF(AH$7&gt;0,(IF(ISNUMBER(AH64),AH64*AH$7,"")),"")</f>
        <v>1.0772342156349095</v>
      </c>
      <c r="AI152" s="148">
        <f t="shared" si="225"/>
        <v>0.63012895512620359</v>
      </c>
      <c r="AJ152" s="148">
        <f t="shared" si="225"/>
        <v>0.78943916133174841</v>
      </c>
      <c r="AK152" s="148">
        <f t="shared" si="225"/>
        <v>0.17546290051524033</v>
      </c>
      <c r="AL152" s="148">
        <f t="shared" si="225"/>
        <v>1.8216931066198077</v>
      </c>
      <c r="AM152" s="148" t="str">
        <f t="shared" si="225"/>
        <v/>
      </c>
      <c r="AN152" s="148">
        <f t="shared" si="225"/>
        <v>0.4061668673336567</v>
      </c>
      <c r="AO152" s="148" t="str">
        <f t="shared" si="225"/>
        <v/>
      </c>
      <c r="AP152" s="148">
        <f t="shared" si="225"/>
        <v>4.1976847137128091E-2</v>
      </c>
      <c r="AQ152" s="148">
        <f t="shared" si="225"/>
        <v>0.36034392576523711</v>
      </c>
      <c r="AR152" s="148">
        <f t="shared" si="225"/>
        <v>1.0887141042509714</v>
      </c>
      <c r="AS152" s="148">
        <f t="shared" si="225"/>
        <v>1.1247916811261969</v>
      </c>
      <c r="AT152" s="148">
        <f t="shared" si="225"/>
        <v>1.1813825789783845</v>
      </c>
      <c r="AU152" s="148">
        <f t="shared" si="225"/>
        <v>1.0237364698881417</v>
      </c>
      <c r="AV152" s="148">
        <f t="shared" si="225"/>
        <v>0.75571195784727496</v>
      </c>
      <c r="AW152" s="148">
        <f t="shared" si="225"/>
        <v>6.1817521737657331E-2</v>
      </c>
      <c r="AX152" s="148">
        <f t="shared" si="225"/>
        <v>0.1001587165631921</v>
      </c>
      <c r="AY152" s="148">
        <f t="shared" si="225"/>
        <v>1.1235446358924945</v>
      </c>
      <c r="AZ152" s="148">
        <f t="shared" si="225"/>
        <v>1.5982810554272266</v>
      </c>
      <c r="BA152" s="148">
        <f t="shared" si="225"/>
        <v>0.61789236158460281</v>
      </c>
      <c r="BB152" s="148">
        <f t="shared" si="225"/>
        <v>-0.46200051517186763</v>
      </c>
      <c r="BC152" s="148">
        <f t="shared" si="225"/>
        <v>0.31397606513310916</v>
      </c>
      <c r="BD152" s="148">
        <f t="shared" ref="BD152:BT152" si="226">IF(BD$7&gt;0,(IF(ISNUMBER(BD64),BD64*BD$7,"")),"")</f>
        <v>1.069956814906394</v>
      </c>
      <c r="BE152" s="148">
        <f t="shared" si="226"/>
        <v>-8.6782459056922445E-2</v>
      </c>
      <c r="BF152" s="148">
        <f t="shared" si="226"/>
        <v>0.4579296496841645</v>
      </c>
      <c r="BG152" s="148">
        <f t="shared" si="226"/>
        <v>0.22327548625863666</v>
      </c>
      <c r="BH152" s="148">
        <f t="shared" si="226"/>
        <v>0.60101809440267218</v>
      </c>
      <c r="BI152" s="148">
        <f t="shared" si="226"/>
        <v>0.74277166928694971</v>
      </c>
      <c r="BJ152" s="148">
        <f t="shared" si="226"/>
        <v>-0.48422039585163507</v>
      </c>
      <c r="BK152" s="148">
        <f t="shared" si="226"/>
        <v>-0.32625744598337808</v>
      </c>
      <c r="BL152" s="148">
        <f t="shared" si="226"/>
        <v>0.59365848652578812</v>
      </c>
      <c r="BM152" s="148">
        <f t="shared" si="226"/>
        <v>0.40211714061841036</v>
      </c>
      <c r="BN152" s="148">
        <f t="shared" si="226"/>
        <v>0.61516991968392809</v>
      </c>
      <c r="BO152" s="148">
        <f t="shared" si="226"/>
        <v>-0.36840091622262211</v>
      </c>
      <c r="BP152" s="148">
        <f t="shared" si="226"/>
        <v>-2.9004551352481502E-2</v>
      </c>
      <c r="BQ152" s="148">
        <f t="shared" si="226"/>
        <v>0.98391331555674</v>
      </c>
      <c r="BR152" s="148">
        <f t="shared" si="226"/>
        <v>-0.74252013189734789</v>
      </c>
      <c r="BS152" s="148">
        <f t="shared" si="226"/>
        <v>-0.99979268217112804</v>
      </c>
      <c r="BT152" s="148">
        <f t="shared" si="226"/>
        <v>0.27870903021802063</v>
      </c>
      <c r="BU152" s="148">
        <f t="shared" ref="BU152:CN152" si="227">IF(BU$7&gt;0,(IF(ISNUMBER(BU64),BU64*BU$7,"")),"")</f>
        <v>0.56458478117335409</v>
      </c>
      <c r="BV152" s="148">
        <f t="shared" si="227"/>
        <v>-2.2845822352955746E-2</v>
      </c>
      <c r="BW152" s="148">
        <f t="shared" si="227"/>
        <v>1.2661741405917177</v>
      </c>
      <c r="BX152" s="148">
        <f t="shared" si="227"/>
        <v>0.99242069628517449</v>
      </c>
      <c r="BY152" s="148">
        <f t="shared" si="227"/>
        <v>-4.3966918897140113E-2</v>
      </c>
      <c r="BZ152" s="148">
        <f t="shared" si="227"/>
        <v>1.1630091271280774</v>
      </c>
      <c r="CA152" s="148">
        <f t="shared" si="227"/>
        <v>-0.4839229866676622</v>
      </c>
      <c r="CB152" s="148">
        <f t="shared" si="227"/>
        <v>-0.6225414870681345</v>
      </c>
      <c r="CC152" s="148">
        <f t="shared" si="227"/>
        <v>-8.855804201652788E-2</v>
      </c>
      <c r="CD152" s="148">
        <f t="shared" si="227"/>
        <v>-0.44543440891524955</v>
      </c>
      <c r="CE152" s="148">
        <f t="shared" si="227"/>
        <v>-0.36334252112821996</v>
      </c>
      <c r="CF152" s="148">
        <f t="shared" si="227"/>
        <v>1.2311559769440521</v>
      </c>
      <c r="CG152" s="148">
        <f t="shared" si="227"/>
        <v>1.4627037023909792</v>
      </c>
      <c r="CH152" s="148">
        <f t="shared" si="227"/>
        <v>1.1459223039847972</v>
      </c>
      <c r="CI152" s="148">
        <f t="shared" si="227"/>
        <v>-0.52376420313761352</v>
      </c>
      <c r="CJ152" s="148">
        <f t="shared" si="227"/>
        <v>0.94554905694488545</v>
      </c>
      <c r="CK152" s="148">
        <f t="shared" si="227"/>
        <v>1.0572659253303203</v>
      </c>
      <c r="CL152" s="148">
        <f t="shared" si="227"/>
        <v>-1.6513786583074235</v>
      </c>
      <c r="CM152" s="148">
        <f t="shared" si="227"/>
        <v>6.5780923491805171E-2</v>
      </c>
      <c r="CN152" s="148">
        <f t="shared" si="227"/>
        <v>-0.42686974853903881</v>
      </c>
    </row>
    <row r="153" spans="1:92">
      <c r="A153" s="16" t="s">
        <v>16</v>
      </c>
      <c r="B153" s="148">
        <f t="shared" ref="B153:AG153" si="228">IF(B$7&gt;0,(IF(ISNUMBER(B65),B65*B$7,"")),"")</f>
        <v>0.47968498951364691</v>
      </c>
      <c r="C153" s="148">
        <f t="shared" si="228"/>
        <v>1.0741846475184926</v>
      </c>
      <c r="D153" s="148">
        <f t="shared" si="228"/>
        <v>-0.33628035449411336</v>
      </c>
      <c r="E153" s="148">
        <f t="shared" si="228"/>
        <v>-0.46288737291379151</v>
      </c>
      <c r="F153" s="148">
        <f t="shared" si="228"/>
        <v>0.35279746987309629</v>
      </c>
      <c r="G153" s="148">
        <f t="shared" si="228"/>
        <v>-0.40166530174624576</v>
      </c>
      <c r="H153" s="148">
        <f t="shared" si="228"/>
        <v>0.60699462476527133</v>
      </c>
      <c r="I153" s="148">
        <f t="shared" si="228"/>
        <v>0.34323599064438426</v>
      </c>
      <c r="J153" s="148">
        <f t="shared" si="228"/>
        <v>0.94222061981097971</v>
      </c>
      <c r="K153" s="148" t="str">
        <f t="shared" si="228"/>
        <v/>
      </c>
      <c r="L153" s="148">
        <f t="shared" si="228"/>
        <v>-0.40030998082288888</v>
      </c>
      <c r="M153" s="148">
        <f t="shared" si="228"/>
        <v>0.6396483567910678</v>
      </c>
      <c r="N153" s="148">
        <f t="shared" si="228"/>
        <v>-0.38270400206631888</v>
      </c>
      <c r="O153" s="148">
        <f t="shared" si="228"/>
        <v>0.43292014123036571</v>
      </c>
      <c r="P153" s="148">
        <f t="shared" si="228"/>
        <v>0.31387016299245613</v>
      </c>
      <c r="Q153" s="148">
        <f t="shared" si="228"/>
        <v>9.7139213803724006E-2</v>
      </c>
      <c r="R153" s="148">
        <f t="shared" si="228"/>
        <v>1.330592198499235</v>
      </c>
      <c r="S153" s="148">
        <f t="shared" si="228"/>
        <v>1.0445468295677907</v>
      </c>
      <c r="T153" s="148">
        <f t="shared" si="228"/>
        <v>0.85806921550924886</v>
      </c>
      <c r="U153" s="148">
        <f t="shared" si="228"/>
        <v>1.7181126687454005</v>
      </c>
      <c r="V153" s="148">
        <f t="shared" si="228"/>
        <v>0.7662806650588655</v>
      </c>
      <c r="W153" s="148" t="str">
        <f t="shared" si="228"/>
        <v/>
      </c>
      <c r="X153" s="148">
        <f t="shared" si="228"/>
        <v>-5.3946615873951415E-2</v>
      </c>
      <c r="Y153" s="148">
        <f t="shared" si="228"/>
        <v>1.6463350796619123</v>
      </c>
      <c r="Z153" s="148">
        <f t="shared" si="228"/>
        <v>-0.32887217198084173</v>
      </c>
      <c r="AA153" s="148">
        <f t="shared" si="228"/>
        <v>0.94136125122363756</v>
      </c>
      <c r="AB153" s="148">
        <f t="shared" si="228"/>
        <v>0.91429920087328675</v>
      </c>
      <c r="AC153" s="148">
        <f t="shared" si="228"/>
        <v>-0.93999327907208174</v>
      </c>
      <c r="AD153" s="148">
        <f t="shared" si="228"/>
        <v>-0.25754078832855964</v>
      </c>
      <c r="AE153" s="148">
        <f t="shared" si="228"/>
        <v>-0.10994580670683511</v>
      </c>
      <c r="AF153" s="148">
        <f t="shared" si="228"/>
        <v>6.2948819625246719E-2</v>
      </c>
      <c r="AG153" s="148">
        <f t="shared" si="228"/>
        <v>-1.5834485690237718</v>
      </c>
      <c r="AH153" s="148">
        <f t="shared" ref="AH153:BC153" si="229">IF(AH$7&gt;0,(IF(ISNUMBER(AH65),AH65*AH$7,"")),"")</f>
        <v>-1.2189755597973977</v>
      </c>
      <c r="AI153" s="148">
        <f t="shared" si="229"/>
        <v>-1.6996482720277641</v>
      </c>
      <c r="AJ153" s="148">
        <f t="shared" si="229"/>
        <v>-2.3450986851325473</v>
      </c>
      <c r="AK153" s="148">
        <f t="shared" si="229"/>
        <v>-1.0878699831944905</v>
      </c>
      <c r="AL153" s="148">
        <f t="shared" si="229"/>
        <v>-0.61439177888356711</v>
      </c>
      <c r="AM153" s="148" t="str">
        <f t="shared" si="229"/>
        <v/>
      </c>
      <c r="AN153" s="148">
        <f t="shared" si="229"/>
        <v>-1.5243793539436012</v>
      </c>
      <c r="AO153" s="148" t="str">
        <f t="shared" si="229"/>
        <v/>
      </c>
      <c r="AP153" s="148">
        <f t="shared" si="229"/>
        <v>-0.54798267644534315</v>
      </c>
      <c r="AQ153" s="148">
        <f t="shared" si="229"/>
        <v>0.72244296688271503</v>
      </c>
      <c r="AR153" s="148">
        <f t="shared" si="229"/>
        <v>-1.0181148961254816</v>
      </c>
      <c r="AS153" s="148">
        <f t="shared" si="229"/>
        <v>-0.93914645220245563</v>
      </c>
      <c r="AT153" s="148">
        <f t="shared" si="229"/>
        <v>-1.9054557725457815</v>
      </c>
      <c r="AU153" s="148">
        <f t="shared" si="229"/>
        <v>-0.3191405189529834</v>
      </c>
      <c r="AV153" s="148">
        <f t="shared" si="229"/>
        <v>-1.2847103283403676</v>
      </c>
      <c r="AW153" s="148">
        <f t="shared" si="229"/>
        <v>-1.5029384972467941</v>
      </c>
      <c r="AX153" s="148">
        <f t="shared" si="229"/>
        <v>-1.147972982147357</v>
      </c>
      <c r="AY153" s="148">
        <f t="shared" si="229"/>
        <v>-1.8602952168056057</v>
      </c>
      <c r="AZ153" s="148">
        <f t="shared" si="229"/>
        <v>-0.7802631924132919</v>
      </c>
      <c r="BA153" s="148">
        <f t="shared" si="229"/>
        <v>0.61789236158460281</v>
      </c>
      <c r="BB153" s="148">
        <f t="shared" si="229"/>
        <v>-2.0612330676898707</v>
      </c>
      <c r="BC153" s="148">
        <f t="shared" si="229"/>
        <v>-0.90165420038481803</v>
      </c>
      <c r="BD153" s="148">
        <f t="shared" ref="BD153:BT153" si="230">IF(BD$7&gt;0,(IF(ISNUMBER(BD65),BD65*BD$7,"")),"")</f>
        <v>1.069956814906394</v>
      </c>
      <c r="BE153" s="148">
        <f t="shared" si="230"/>
        <v>0.52446790473531313</v>
      </c>
      <c r="BF153" s="148">
        <f t="shared" si="230"/>
        <v>1.2697669322178942</v>
      </c>
      <c r="BG153" s="148" t="str">
        <f t="shared" si="230"/>
        <v/>
      </c>
      <c r="BH153" s="148">
        <f t="shared" si="230"/>
        <v>1.2257206359058859</v>
      </c>
      <c r="BI153" s="148">
        <f t="shared" si="230"/>
        <v>0.74277166928694971</v>
      </c>
      <c r="BJ153" s="148">
        <f t="shared" si="230"/>
        <v>1.1777224882154171</v>
      </c>
      <c r="BK153" s="148" t="str">
        <f t="shared" si="230"/>
        <v/>
      </c>
      <c r="BL153" s="148">
        <f t="shared" si="230"/>
        <v>1.648844573861594</v>
      </c>
      <c r="BM153" s="148">
        <f t="shared" si="230"/>
        <v>6.057467923893671E-2</v>
      </c>
      <c r="BN153" s="148">
        <f t="shared" si="230"/>
        <v>-1.1030633042608364</v>
      </c>
      <c r="BO153" s="148">
        <f t="shared" si="230"/>
        <v>1.4966287221544026</v>
      </c>
      <c r="BP153" s="148">
        <f t="shared" si="230"/>
        <v>-0.58734216488775026</v>
      </c>
      <c r="BQ153" s="148">
        <f t="shared" si="230"/>
        <v>-0.54284872582440824</v>
      </c>
      <c r="BR153" s="148">
        <f t="shared" si="230"/>
        <v>1.4850402637946962</v>
      </c>
      <c r="BS153" s="148">
        <f t="shared" si="230"/>
        <v>-0.99979268217112804</v>
      </c>
      <c r="BT153" s="148">
        <f t="shared" si="230"/>
        <v>-0.74322408058138845</v>
      </c>
      <c r="BU153" s="148">
        <f t="shared" ref="BU153:CN153" si="231">IF(BU$7&gt;0,(IF(ISNUMBER(BU65),BU65*BU$7,"")),"")</f>
        <v>-0.71403369383688886</v>
      </c>
      <c r="BV153" s="148">
        <f t="shared" si="231"/>
        <v>0.85647292815640352</v>
      </c>
      <c r="BW153" s="148">
        <f t="shared" si="231"/>
        <v>2.0411875314324912</v>
      </c>
      <c r="BX153" s="148">
        <f t="shared" si="231"/>
        <v>-1.4541120636874076</v>
      </c>
      <c r="BY153" s="148">
        <f t="shared" si="231"/>
        <v>-2.5368912203649914</v>
      </c>
      <c r="BZ153" s="148">
        <f t="shared" si="231"/>
        <v>-1.7716868011390337</v>
      </c>
      <c r="CA153" s="148">
        <f t="shared" si="231"/>
        <v>-2.2338230723855479</v>
      </c>
      <c r="CB153" s="148">
        <f t="shared" si="231"/>
        <v>0.15925479901742978</v>
      </c>
      <c r="CC153" s="148">
        <f t="shared" si="231"/>
        <v>-1.6479496514379952</v>
      </c>
      <c r="CD153" s="148">
        <f t="shared" si="231"/>
        <v>-2.24944376502201</v>
      </c>
      <c r="CE153" s="148">
        <f t="shared" si="231"/>
        <v>-0.87202205070772798</v>
      </c>
      <c r="CF153" s="148">
        <f t="shared" si="231"/>
        <v>-2.2194888027261284</v>
      </c>
      <c r="CG153" s="148">
        <f t="shared" si="231"/>
        <v>-1.5520291193308862</v>
      </c>
      <c r="CH153" s="148">
        <f t="shared" si="231"/>
        <v>-2.1109095073404163</v>
      </c>
      <c r="CI153" s="148">
        <f t="shared" si="231"/>
        <v>-1.3837284015324789</v>
      </c>
      <c r="CJ153" s="148">
        <f t="shared" si="231"/>
        <v>3.0137021735295283E-2</v>
      </c>
      <c r="CK153" s="148">
        <f t="shared" si="231"/>
        <v>-0.91597232240599158</v>
      </c>
      <c r="CL153" s="148">
        <f t="shared" si="231"/>
        <v>-9.2384820045170665E-2</v>
      </c>
      <c r="CM153" s="148">
        <f t="shared" si="231"/>
        <v>-0.49701142193808334</v>
      </c>
      <c r="CN153" s="148">
        <f t="shared" si="231"/>
        <v>-0.42686974853903881</v>
      </c>
    </row>
    <row r="154" spans="1:92">
      <c r="A154" s="16" t="s">
        <v>62</v>
      </c>
      <c r="B154" s="148" t="str">
        <f t="shared" ref="B154:AG154" si="232">IF(B$7&gt;0,(IF(ISNUMBER(B66),B66*B$7,"")),"")</f>
        <v/>
      </c>
      <c r="C154" s="148">
        <f t="shared" si="232"/>
        <v>0.63370625492505472</v>
      </c>
      <c r="D154" s="148">
        <f t="shared" si="232"/>
        <v>-0.27816799007270215</v>
      </c>
      <c r="E154" s="148">
        <f t="shared" si="232"/>
        <v>5.7994759384328701E-2</v>
      </c>
      <c r="F154" s="148">
        <f t="shared" si="232"/>
        <v>-0.37845876382755994</v>
      </c>
      <c r="G154" s="148">
        <f t="shared" si="232"/>
        <v>-0.53713511838761341</v>
      </c>
      <c r="H154" s="148" t="str">
        <f t="shared" si="232"/>
        <v/>
      </c>
      <c r="I154" s="148">
        <f t="shared" si="232"/>
        <v>0.34323599064438426</v>
      </c>
      <c r="J154" s="148">
        <f t="shared" si="232"/>
        <v>0.10660160297131521</v>
      </c>
      <c r="K154" s="148" t="str">
        <f t="shared" si="232"/>
        <v/>
      </c>
      <c r="L154" s="148">
        <f t="shared" si="232"/>
        <v>8.1018542324713727E-2</v>
      </c>
      <c r="M154" s="148">
        <f t="shared" si="232"/>
        <v>0.61912604142535643</v>
      </c>
      <c r="N154" s="148">
        <f t="shared" si="232"/>
        <v>-0.49550730391333758</v>
      </c>
      <c r="O154" s="148">
        <f t="shared" si="232"/>
        <v>0.4303363727463701</v>
      </c>
      <c r="P154" s="148">
        <f t="shared" si="232"/>
        <v>0.27993708892798636</v>
      </c>
      <c r="Q154" s="148">
        <f t="shared" si="232"/>
        <v>0.20390364102977049</v>
      </c>
      <c r="R154" s="148">
        <f t="shared" si="232"/>
        <v>-0.19418918161269622</v>
      </c>
      <c r="S154" s="148">
        <f t="shared" si="232"/>
        <v>0.31516499167993689</v>
      </c>
      <c r="T154" s="148">
        <f t="shared" si="232"/>
        <v>0.85806921550924886</v>
      </c>
      <c r="U154" s="148">
        <f t="shared" si="232"/>
        <v>-0.93774851767401624</v>
      </c>
      <c r="V154" s="148">
        <f t="shared" si="232"/>
        <v>0.94106967999667168</v>
      </c>
      <c r="W154" s="148">
        <f t="shared" si="232"/>
        <v>-0.32872736089023047</v>
      </c>
      <c r="X154" s="148" t="str">
        <f t="shared" si="232"/>
        <v/>
      </c>
      <c r="Y154" s="148">
        <f t="shared" si="232"/>
        <v>0.63535411263092423</v>
      </c>
      <c r="Z154" s="148">
        <f t="shared" si="232"/>
        <v>-1.6220103239443455</v>
      </c>
      <c r="AA154" s="148">
        <f t="shared" si="232"/>
        <v>-0.9513757326196336</v>
      </c>
      <c r="AB154" s="148">
        <f t="shared" si="232"/>
        <v>-2.2237616156833333</v>
      </c>
      <c r="AC154" s="148">
        <f t="shared" si="232"/>
        <v>0.18799865581441647</v>
      </c>
      <c r="AD154" s="148">
        <f t="shared" si="232"/>
        <v>0.61165937228032918</v>
      </c>
      <c r="AE154" s="148">
        <f t="shared" si="232"/>
        <v>-0.43845820837224964</v>
      </c>
      <c r="AF154" s="148">
        <f t="shared" si="232"/>
        <v>-0.84759255720754545</v>
      </c>
      <c r="AG154" s="148">
        <f t="shared" si="232"/>
        <v>-1.5834485690237718</v>
      </c>
      <c r="AH154" s="148">
        <f t="shared" ref="AH154:BC154" si="233">IF(AH$7&gt;0,(IF(ISNUMBER(AH66),AH66*AH$7,"")),"")</f>
        <v>-1.2189755597973977</v>
      </c>
      <c r="AI154" s="148">
        <f t="shared" si="233"/>
        <v>-0.24419193686191462</v>
      </c>
      <c r="AJ154" s="148">
        <f t="shared" si="233"/>
        <v>-1.4047373311932585</v>
      </c>
      <c r="AK154" s="148">
        <f t="shared" si="233"/>
        <v>0.17546290051524033</v>
      </c>
      <c r="AL154" s="148">
        <f t="shared" si="233"/>
        <v>-0.61439177888356711</v>
      </c>
      <c r="AM154" s="148" t="str">
        <f t="shared" si="233"/>
        <v/>
      </c>
      <c r="AN154" s="148">
        <f t="shared" si="233"/>
        <v>2.0057623078205113E-2</v>
      </c>
      <c r="AO154" s="148" t="str">
        <f t="shared" si="233"/>
        <v/>
      </c>
      <c r="AP154" s="148">
        <f t="shared" si="233"/>
        <v>1.2427716628854597E-2</v>
      </c>
      <c r="AQ154" s="148">
        <f t="shared" si="233"/>
        <v>0.38803385243892685</v>
      </c>
      <c r="AR154" s="148">
        <f t="shared" si="233"/>
        <v>1.0887141042509714</v>
      </c>
      <c r="AS154" s="148">
        <f t="shared" si="233"/>
        <v>-0.34944984267998347</v>
      </c>
      <c r="AT154" s="148">
        <f t="shared" si="233"/>
        <v>1.1813825789783845</v>
      </c>
      <c r="AU154" s="148">
        <f t="shared" si="233"/>
        <v>0.35229797546757918</v>
      </c>
      <c r="AV154" s="148">
        <f t="shared" si="233"/>
        <v>0.75571195784727496</v>
      </c>
      <c r="AW154" s="148">
        <f t="shared" si="233"/>
        <v>6.1817521737657331E-2</v>
      </c>
      <c r="AX154" s="148">
        <f t="shared" si="233"/>
        <v>-0.52390713279208245</v>
      </c>
      <c r="AY154" s="148">
        <f t="shared" si="233"/>
        <v>1.1235446358924945</v>
      </c>
      <c r="AZ154" s="148">
        <f t="shared" si="233"/>
        <v>-0.10067912160171522</v>
      </c>
      <c r="BA154" s="148">
        <f t="shared" si="233"/>
        <v>-0.58089281897474621</v>
      </c>
      <c r="BB154" s="148">
        <f t="shared" si="233"/>
        <v>-0.46200051517186763</v>
      </c>
      <c r="BC154" s="148">
        <f t="shared" si="233"/>
        <v>0.35532403334800472</v>
      </c>
      <c r="BD154" s="148">
        <f t="shared" ref="BD154:BT154" si="234">IF(BD$7&gt;0,(IF(ISNUMBER(BD66),BD66*BD$7,"")),"")</f>
        <v>-0.68442581682271353</v>
      </c>
      <c r="BE154" s="148">
        <f t="shared" si="234"/>
        <v>-8.6782459056922445E-2</v>
      </c>
      <c r="BF154" s="148">
        <f t="shared" si="234"/>
        <v>9.6703932153768921E-2</v>
      </c>
      <c r="BG154" s="148">
        <f t="shared" si="234"/>
        <v>-0.10471494289596776</v>
      </c>
      <c r="BH154" s="148">
        <f t="shared" si="234"/>
        <v>1.1690779860315996</v>
      </c>
      <c r="BI154" s="148">
        <f t="shared" si="234"/>
        <v>0.74277166928694971</v>
      </c>
      <c r="BJ154" s="148">
        <f t="shared" si="234"/>
        <v>-0.48422039585163507</v>
      </c>
      <c r="BK154" s="148">
        <f t="shared" si="234"/>
        <v>-0.21642755850790979</v>
      </c>
      <c r="BL154" s="148">
        <f t="shared" si="234"/>
        <v>-1.2152319489070209</v>
      </c>
      <c r="BM154" s="148">
        <f t="shared" si="234"/>
        <v>-0.25597687033228239</v>
      </c>
      <c r="BN154" s="148">
        <f t="shared" si="234"/>
        <v>-7.2123369893977787E-2</v>
      </c>
      <c r="BO154" s="148">
        <f t="shared" si="234"/>
        <v>-0.36840091622262211</v>
      </c>
      <c r="BP154" s="148">
        <f t="shared" si="234"/>
        <v>2.2043459027885937</v>
      </c>
      <c r="BQ154" s="148">
        <f t="shared" si="234"/>
        <v>-0.54284872582440824</v>
      </c>
      <c r="BR154" s="148">
        <f t="shared" si="234"/>
        <v>-0.10607430455676391</v>
      </c>
      <c r="BS154" s="148">
        <f t="shared" si="234"/>
        <v>0.72052098324064517</v>
      </c>
      <c r="BT154" s="148">
        <f t="shared" si="234"/>
        <v>0.78967558561772511</v>
      </c>
      <c r="BU154" s="148">
        <f t="shared" ref="BU154:CN154" si="235">IF(BU$7&gt;0,(IF(ISNUMBER(BU66),BU66*BU$7,"")),"")</f>
        <v>1.2038940186784755</v>
      </c>
      <c r="BV154" s="148">
        <f t="shared" si="235"/>
        <v>0.94433798567310612</v>
      </c>
      <c r="BW154" s="148">
        <f t="shared" si="235"/>
        <v>-1.0588660319306049</v>
      </c>
      <c r="BX154" s="148">
        <f t="shared" si="235"/>
        <v>-5.6093343703075019E-2</v>
      </c>
      <c r="BY154" s="148">
        <f t="shared" si="235"/>
        <v>-0.75623100503081186</v>
      </c>
      <c r="BZ154" s="148">
        <f t="shared" si="235"/>
        <v>0.28260034864794398</v>
      </c>
      <c r="CA154" s="148">
        <f t="shared" si="235"/>
        <v>-0.4839229866676622</v>
      </c>
      <c r="CB154" s="148">
        <f t="shared" si="235"/>
        <v>-0.6225414870681345</v>
      </c>
      <c r="CC154" s="148">
        <f t="shared" si="235"/>
        <v>-8.855804201652788E-2</v>
      </c>
      <c r="CD154" s="148">
        <f t="shared" si="235"/>
        <v>-0.44543440891524955</v>
      </c>
      <c r="CE154" s="148">
        <f t="shared" si="235"/>
        <v>1.6713755971898119</v>
      </c>
      <c r="CF154" s="148">
        <f t="shared" si="235"/>
        <v>-0.49416641289103824</v>
      </c>
      <c r="CG154" s="148">
        <f t="shared" si="235"/>
        <v>0.55828385587441964</v>
      </c>
      <c r="CH154" s="148">
        <f t="shared" si="235"/>
        <v>1.1459223039847972</v>
      </c>
      <c r="CI154" s="148">
        <f t="shared" si="235"/>
        <v>4.9545262458963402E-2</v>
      </c>
      <c r="CJ154" s="148">
        <f t="shared" si="235"/>
        <v>0.94554905694488545</v>
      </c>
      <c r="CK154" s="148">
        <f t="shared" si="235"/>
        <v>1.0572659253303203</v>
      </c>
      <c r="CL154" s="148">
        <f t="shared" si="235"/>
        <v>0.53121271525973046</v>
      </c>
      <c r="CM154" s="148">
        <f t="shared" si="235"/>
        <v>0.62857326892169374</v>
      </c>
      <c r="CN154" s="148">
        <f t="shared" si="235"/>
        <v>-0.42686974853903881</v>
      </c>
    </row>
    <row r="155" spans="1:92">
      <c r="A155" s="16" t="s">
        <v>195</v>
      </c>
      <c r="B155" s="148">
        <f t="shared" ref="B155:AG155" si="236">IF(B$7&gt;0,(IF(ISNUMBER(B67),B67*B$7,"")),"")</f>
        <v>0.22648517379266658</v>
      </c>
      <c r="C155" s="148">
        <f t="shared" si="236"/>
        <v>-0.99803705186367631</v>
      </c>
      <c r="D155" s="148">
        <f t="shared" si="236"/>
        <v>-0.59309046010337962</v>
      </c>
      <c r="E155" s="148">
        <f t="shared" si="236"/>
        <v>-0.5597714495212418</v>
      </c>
      <c r="F155" s="148">
        <f t="shared" si="236"/>
        <v>-0.5537659400501499</v>
      </c>
      <c r="G155" s="148">
        <f t="shared" si="236"/>
        <v>-0.58619692683049685</v>
      </c>
      <c r="H155" s="148" t="str">
        <f t="shared" si="236"/>
        <v/>
      </c>
      <c r="I155" s="148">
        <f t="shared" si="236"/>
        <v>0.34323599064438426</v>
      </c>
      <c r="J155" s="148">
        <f t="shared" si="236"/>
        <v>-0.45047774158846116</v>
      </c>
      <c r="K155" s="148" t="str">
        <f t="shared" si="236"/>
        <v/>
      </c>
      <c r="L155" s="148">
        <f t="shared" si="236"/>
        <v>-1.0275197294081972</v>
      </c>
      <c r="M155" s="148">
        <f t="shared" si="236"/>
        <v>-1.5811593417127086</v>
      </c>
      <c r="N155" s="148">
        <f t="shared" si="236"/>
        <v>-1.0360607263642514</v>
      </c>
      <c r="O155" s="148">
        <f t="shared" si="236"/>
        <v>-5.711602515674012</v>
      </c>
      <c r="P155" s="148">
        <f t="shared" si="236"/>
        <v>-0.18844942450883134</v>
      </c>
      <c r="Q155" s="148">
        <f t="shared" si="236"/>
        <v>-1.6116327435703328</v>
      </c>
      <c r="R155" s="148">
        <f t="shared" si="236"/>
        <v>-0.113937530027858</v>
      </c>
      <c r="S155" s="148">
        <f t="shared" si="236"/>
        <v>-0.41421684620791682</v>
      </c>
      <c r="T155" s="148">
        <f t="shared" si="236"/>
        <v>-1.0725865193865659E-2</v>
      </c>
      <c r="U155" s="148">
        <f t="shared" si="236"/>
        <v>-0.93774851767401624</v>
      </c>
      <c r="V155" s="148">
        <f t="shared" si="236"/>
        <v>-0.57317006761549638</v>
      </c>
      <c r="W155" s="148" t="str">
        <f t="shared" si="236"/>
        <v/>
      </c>
      <c r="X155" s="148">
        <f t="shared" si="236"/>
        <v>-0.62702683167495876</v>
      </c>
      <c r="Y155" s="148">
        <f t="shared" si="236"/>
        <v>2.4088524957840945E-2</v>
      </c>
      <c r="Z155" s="148">
        <f t="shared" si="236"/>
        <v>-0.84612743276624325</v>
      </c>
      <c r="AA155" s="148">
        <f t="shared" si="236"/>
        <v>-0.4105937372358418</v>
      </c>
      <c r="AB155" s="148">
        <f t="shared" si="236"/>
        <v>-1.2823433707163474</v>
      </c>
      <c r="AC155" s="148">
        <f t="shared" si="236"/>
        <v>-0.93999327907208174</v>
      </c>
      <c r="AD155" s="148">
        <f t="shared" si="236"/>
        <v>-0.25754078832855964</v>
      </c>
      <c r="AE155" s="148">
        <f t="shared" si="236"/>
        <v>-0.81301212087713493</v>
      </c>
      <c r="AF155" s="148" t="str">
        <f t="shared" si="236"/>
        <v/>
      </c>
      <c r="AG155" s="148">
        <f t="shared" si="236"/>
        <v>-1.5834485690237718</v>
      </c>
      <c r="AH155" s="148">
        <f t="shared" ref="AH155:BC155" si="237">IF(AH$7&gt;0,(IF(ISNUMBER(AH67),AH67*AH$7,"")),"")</f>
        <v>-1.2189755597973977</v>
      </c>
      <c r="AI155" s="148">
        <f t="shared" si="237"/>
        <v>-1.6996482720277641</v>
      </c>
      <c r="AJ155" s="148">
        <f t="shared" si="237"/>
        <v>-1.4047373311932585</v>
      </c>
      <c r="AK155" s="148">
        <f t="shared" si="237"/>
        <v>-1.0878699831944905</v>
      </c>
      <c r="AL155" s="148">
        <f t="shared" si="237"/>
        <v>8.1632474117397089E-2</v>
      </c>
      <c r="AM155" s="148" t="str">
        <f t="shared" si="237"/>
        <v/>
      </c>
      <c r="AN155" s="148">
        <f t="shared" si="237"/>
        <v>0.4061668673336567</v>
      </c>
      <c r="AO155" s="148" t="str">
        <f t="shared" si="237"/>
        <v/>
      </c>
      <c r="AP155" s="148">
        <f t="shared" si="237"/>
        <v>-0.72635741847606505</v>
      </c>
      <c r="AQ155" s="148">
        <f t="shared" si="237"/>
        <v>-0.97601453539420668</v>
      </c>
      <c r="AR155" s="148">
        <f t="shared" si="237"/>
        <v>-1.0181148961254816</v>
      </c>
      <c r="AS155" s="148">
        <f t="shared" si="237"/>
        <v>-0.34944984267998347</v>
      </c>
      <c r="AT155" s="148">
        <f t="shared" si="237"/>
        <v>-1.9054557725457815</v>
      </c>
      <c r="AU155" s="148">
        <f t="shared" si="237"/>
        <v>-0.3191405189529834</v>
      </c>
      <c r="AV155" s="148">
        <f t="shared" si="237"/>
        <v>-0.41024363425994931</v>
      </c>
      <c r="AW155" s="148">
        <f t="shared" si="237"/>
        <v>-0.56408488585612315</v>
      </c>
      <c r="AX155" s="148">
        <f t="shared" si="237"/>
        <v>-1.147972982147357</v>
      </c>
      <c r="AY155" s="148">
        <f t="shared" si="237"/>
        <v>-0.96514326099617564</v>
      </c>
      <c r="AZ155" s="148">
        <f t="shared" si="237"/>
        <v>-0.10067912160171522</v>
      </c>
      <c r="BA155" s="148">
        <f t="shared" si="237"/>
        <v>-1.479981704394258</v>
      </c>
      <c r="BB155" s="148">
        <f t="shared" si="237"/>
        <v>-1.101693536179069</v>
      </c>
      <c r="BC155" s="148">
        <f t="shared" si="237"/>
        <v>-0.21941272483904239</v>
      </c>
      <c r="BD155" s="148">
        <f t="shared" ref="BD155:BT155" si="238">IF(BD$7&gt;0,(IF(ISNUMBER(BD67),BD67*BD$7,"")),"")</f>
        <v>-1.3861788695143566</v>
      </c>
      <c r="BE155" s="148">
        <f t="shared" si="238"/>
        <v>-0.69803282284915802</v>
      </c>
      <c r="BF155" s="148">
        <f t="shared" si="238"/>
        <v>-1.4273520609968078</v>
      </c>
      <c r="BG155" s="148" t="str">
        <f t="shared" si="238"/>
        <v/>
      </c>
      <c r="BH155" s="148">
        <f t="shared" si="238"/>
        <v>-1.4094003837577924</v>
      </c>
      <c r="BI155" s="148">
        <f t="shared" si="238"/>
        <v>-1.4371017079682282</v>
      </c>
      <c r="BJ155" s="148">
        <f t="shared" si="238"/>
        <v>-1.1489975494784559</v>
      </c>
      <c r="BK155" s="148" t="str">
        <f t="shared" si="238"/>
        <v/>
      </c>
      <c r="BL155" s="148">
        <f t="shared" si="238"/>
        <v>-0.16004586157121584</v>
      </c>
      <c r="BM155" s="148">
        <f t="shared" si="238"/>
        <v>-1.0556860481964156</v>
      </c>
      <c r="BN155" s="148">
        <f t="shared" si="238"/>
        <v>-7.2123369893977787E-2</v>
      </c>
      <c r="BO155" s="148">
        <f t="shared" si="238"/>
        <v>-0.36840091622262211</v>
      </c>
      <c r="BP155" s="148">
        <f t="shared" si="238"/>
        <v>-0.58734216488775026</v>
      </c>
      <c r="BQ155" s="148">
        <f t="shared" si="238"/>
        <v>-0.54284872582440824</v>
      </c>
      <c r="BR155" s="148">
        <f t="shared" si="238"/>
        <v>-0.10607430455676391</v>
      </c>
      <c r="BS155" s="148">
        <f t="shared" si="238"/>
        <v>1.1505993995935886</v>
      </c>
      <c r="BT155" s="148">
        <f t="shared" si="238"/>
        <v>-0.74322408058138845</v>
      </c>
      <c r="BU155" s="148">
        <f t="shared" ref="BU155:CN155" si="239">IF(BU$7&gt;0,(IF(ISNUMBER(BU67),BU67*BU$7,"")),"")</f>
        <v>-0.71403369383688886</v>
      </c>
      <c r="BV155" s="148">
        <f t="shared" si="239"/>
        <v>-1.1657597454124229</v>
      </c>
      <c r="BW155" s="148">
        <f t="shared" si="239"/>
        <v>1.2661741405917177</v>
      </c>
      <c r="BX155" s="148">
        <f t="shared" si="239"/>
        <v>-0.75510270369524135</v>
      </c>
      <c r="BY155" s="148">
        <f t="shared" si="239"/>
        <v>-1.4684950911644836</v>
      </c>
      <c r="BZ155" s="148">
        <f t="shared" si="239"/>
        <v>-0.89127802265890044</v>
      </c>
      <c r="CA155" s="148">
        <f t="shared" si="239"/>
        <v>-0.4839229866676622</v>
      </c>
      <c r="CB155" s="148">
        <f t="shared" si="239"/>
        <v>-0.6225414870681345</v>
      </c>
      <c r="CC155" s="148">
        <f t="shared" si="239"/>
        <v>-0.71231468578511481</v>
      </c>
      <c r="CD155" s="148">
        <f t="shared" si="239"/>
        <v>-0.44543440891524955</v>
      </c>
      <c r="CE155" s="148">
        <f t="shared" si="239"/>
        <v>-0.87202205070772798</v>
      </c>
      <c r="CF155" s="148">
        <f t="shared" si="239"/>
        <v>-1.1842953688250744</v>
      </c>
      <c r="CG155" s="148">
        <f t="shared" si="239"/>
        <v>-0.64760927281432656</v>
      </c>
      <c r="CH155" s="148">
        <f t="shared" si="239"/>
        <v>-1.1338599639428522</v>
      </c>
      <c r="CI155" s="148">
        <f t="shared" si="239"/>
        <v>-1.3837284015324789</v>
      </c>
      <c r="CJ155" s="148">
        <f t="shared" si="239"/>
        <v>-0.58013766840443148</v>
      </c>
      <c r="CK155" s="148">
        <f t="shared" si="239"/>
        <v>-1.7052676215005163</v>
      </c>
      <c r="CL155" s="148">
        <f t="shared" si="239"/>
        <v>-0.71598235535007182</v>
      </c>
      <c r="CM155" s="148">
        <f t="shared" si="239"/>
        <v>-0.49701142193808334</v>
      </c>
      <c r="CN155" s="148">
        <f t="shared" si="239"/>
        <v>-0.42686974853903881</v>
      </c>
    </row>
    <row r="156" spans="1:92" ht="13" customHeight="1">
      <c r="A156" s="16" t="s">
        <v>196</v>
      </c>
      <c r="B156" s="148">
        <f t="shared" ref="B156:AG156" si="240">IF(B$7&gt;0,(IF(ISNUMBER(B68),B68*B$7,"")),"")</f>
        <v>0.41638503558340184</v>
      </c>
      <c r="C156" s="148">
        <f t="shared" si="240"/>
        <v>0.51895007522989645</v>
      </c>
      <c r="D156" s="148">
        <f t="shared" si="240"/>
        <v>-0.24311973299892076</v>
      </c>
      <c r="E156" s="148">
        <f t="shared" si="240"/>
        <v>-0.46288737291379151</v>
      </c>
      <c r="F156" s="148">
        <f t="shared" si="240"/>
        <v>-0.65875707639697112</v>
      </c>
      <c r="G156" s="148">
        <f t="shared" si="240"/>
        <v>-0.54829551477218064</v>
      </c>
      <c r="H156" s="148">
        <f t="shared" si="240"/>
        <v>0.61725735337894039</v>
      </c>
      <c r="I156" s="148">
        <f t="shared" si="240"/>
        <v>0.34323599064438426</v>
      </c>
      <c r="J156" s="148">
        <f t="shared" si="240"/>
        <v>0.10660160297131521</v>
      </c>
      <c r="K156" s="148" t="str">
        <f t="shared" si="240"/>
        <v/>
      </c>
      <c r="L156" s="148">
        <f t="shared" si="240"/>
        <v>-0.50409481044719495</v>
      </c>
      <c r="M156" s="148">
        <f t="shared" si="240"/>
        <v>0.63915973023474137</v>
      </c>
      <c r="N156" s="148">
        <f t="shared" si="240"/>
        <v>2.0673837140509281</v>
      </c>
      <c r="O156" s="148">
        <f t="shared" si="240"/>
        <v>0.39619731172821748</v>
      </c>
      <c r="P156" s="148">
        <f t="shared" si="240"/>
        <v>0.2958103408558323</v>
      </c>
      <c r="Q156" s="148">
        <f t="shared" si="240"/>
        <v>0.12783954096671882</v>
      </c>
      <c r="R156" s="148">
        <f t="shared" si="240"/>
        <v>0.36757237948117344</v>
      </c>
      <c r="S156" s="148">
        <f t="shared" si="240"/>
        <v>-0.41421684620791682</v>
      </c>
      <c r="T156" s="148">
        <f t="shared" si="240"/>
        <v>-1.0725865193865659E-2</v>
      </c>
      <c r="U156" s="148">
        <f t="shared" si="240"/>
        <v>-0.93774851767401624</v>
      </c>
      <c r="V156" s="148">
        <f t="shared" si="240"/>
        <v>0.24956502689594429</v>
      </c>
      <c r="W156" s="148" t="str">
        <f t="shared" si="240"/>
        <v/>
      </c>
      <c r="X156" s="148" t="str">
        <f t="shared" si="240"/>
        <v/>
      </c>
      <c r="Y156" s="148">
        <f t="shared" si="240"/>
        <v>-0.6803555875173104</v>
      </c>
      <c r="Z156" s="148">
        <f t="shared" si="240"/>
        <v>-1.6220103239443455</v>
      </c>
      <c r="AA156" s="148">
        <f t="shared" si="240"/>
        <v>-1.7625487256953212</v>
      </c>
      <c r="AB156" s="148">
        <f t="shared" si="240"/>
        <v>-0.65473120740502333</v>
      </c>
      <c r="AC156" s="148">
        <f t="shared" si="240"/>
        <v>0.18799865581441647</v>
      </c>
      <c r="AD156" s="148">
        <f t="shared" si="240"/>
        <v>-1.5613410292418928</v>
      </c>
      <c r="AE156" s="148">
        <f t="shared" si="240"/>
        <v>-0.85718708397987065</v>
      </c>
      <c r="AF156" s="148">
        <f t="shared" si="240"/>
        <v>-0.37130937547962328</v>
      </c>
      <c r="AG156" s="148">
        <f t="shared" si="240"/>
        <v>-2.0864263497724997</v>
      </c>
      <c r="AH156" s="148">
        <f t="shared" ref="AH156:BC156" si="241">IF(AH$7&gt;0,(IF(ISNUMBER(AH68),AH68*AH$7,"")),"")</f>
        <v>-2.3670804475135516</v>
      </c>
      <c r="AI156" s="148">
        <f t="shared" si="241"/>
        <v>-2.2807837152054953</v>
      </c>
      <c r="AJ156" s="148">
        <f t="shared" si="241"/>
        <v>-1.4047373311932585</v>
      </c>
      <c r="AK156" s="148">
        <f t="shared" si="241"/>
        <v>-0.4562035413396251</v>
      </c>
      <c r="AL156" s="148">
        <f t="shared" si="241"/>
        <v>-1.6584281583850133</v>
      </c>
      <c r="AM156" s="148" t="str">
        <f t="shared" si="241"/>
        <v/>
      </c>
      <c r="AN156" s="148">
        <f t="shared" si="241"/>
        <v>-0.752160865432698</v>
      </c>
      <c r="AO156" s="148" t="str">
        <f t="shared" si="241"/>
        <v/>
      </c>
      <c r="AP156" s="148">
        <f t="shared" si="241"/>
        <v>-0.54798267644534315</v>
      </c>
      <c r="AQ156" s="148">
        <f t="shared" si="241"/>
        <v>0.97293030356162891</v>
      </c>
      <c r="AR156" s="148">
        <f t="shared" si="241"/>
        <v>0.18578738980392004</v>
      </c>
      <c r="AS156" s="148">
        <f t="shared" si="241"/>
        <v>-0.34944984267998347</v>
      </c>
      <c r="AT156" s="148">
        <f t="shared" si="241"/>
        <v>0.25533107352113477</v>
      </c>
      <c r="AU156" s="148">
        <f t="shared" si="241"/>
        <v>-0.3191405189529834</v>
      </c>
      <c r="AV156" s="148">
        <f t="shared" si="241"/>
        <v>1.6301786519276933</v>
      </c>
      <c r="AW156" s="148">
        <f t="shared" si="241"/>
        <v>-1.5029384972467941</v>
      </c>
      <c r="AX156" s="148">
        <f t="shared" si="241"/>
        <v>0.1001587165631921</v>
      </c>
      <c r="AY156" s="148">
        <f t="shared" si="241"/>
        <v>-0.96514326099617564</v>
      </c>
      <c r="AZ156" s="148">
        <f t="shared" si="241"/>
        <v>-1.7996392986306571</v>
      </c>
      <c r="BA156" s="148">
        <f t="shared" si="241"/>
        <v>-1.479981704394258</v>
      </c>
      <c r="BB156" s="148">
        <f t="shared" si="241"/>
        <v>-2.0612330676898707</v>
      </c>
      <c r="BC156" s="148">
        <f t="shared" si="241"/>
        <v>-1.3730210380346264</v>
      </c>
      <c r="BD156" s="148">
        <f t="shared" ref="BD156:BT156" si="242">IF(BD$7&gt;0,(IF(ISNUMBER(BD68),BD68*BD$7,"")),"")</f>
        <v>1.069956814906394</v>
      </c>
      <c r="BE156" s="148">
        <f t="shared" si="242"/>
        <v>-0.69803282284915802</v>
      </c>
      <c r="BF156" s="148">
        <f t="shared" si="242"/>
        <v>0.12112873452137449</v>
      </c>
      <c r="BG156" s="148">
        <f t="shared" si="242"/>
        <v>-1.7604500867636474</v>
      </c>
      <c r="BH156" s="148">
        <f t="shared" si="242"/>
        <v>-0.40437025968047602</v>
      </c>
      <c r="BI156" s="148">
        <f t="shared" si="242"/>
        <v>-0.56515235706615696</v>
      </c>
      <c r="BJ156" s="148">
        <f t="shared" si="242"/>
        <v>-1.1489975494784559</v>
      </c>
      <c r="BK156" s="148">
        <f t="shared" si="242"/>
        <v>-0.81239227780523127</v>
      </c>
      <c r="BL156" s="148">
        <f t="shared" si="242"/>
        <v>1.0458810953839903</v>
      </c>
      <c r="BM156" s="148">
        <f t="shared" si="242"/>
        <v>7.7235287111106388E-2</v>
      </c>
      <c r="BN156" s="148">
        <f t="shared" si="242"/>
        <v>-1.1030633042608364</v>
      </c>
      <c r="BO156" s="148">
        <f t="shared" si="242"/>
        <v>-0.36840091622262211</v>
      </c>
      <c r="BP156" s="148">
        <f t="shared" si="242"/>
        <v>0.5293330621827872</v>
      </c>
      <c r="BQ156" s="148">
        <f t="shared" si="242"/>
        <v>-0.54284872582440824</v>
      </c>
      <c r="BR156" s="148">
        <f t="shared" si="242"/>
        <v>-0.74252013189734789</v>
      </c>
      <c r="BS156" s="148">
        <f t="shared" si="242"/>
        <v>-0.13963584946524144</v>
      </c>
      <c r="BT156" s="148">
        <f t="shared" si="242"/>
        <v>-0.74322408058138845</v>
      </c>
      <c r="BU156" s="148">
        <f t="shared" ref="BU156:CN156" si="243">IF(BU$7&gt;0,(IF(ISNUMBER(BU68),BU68*BU$7,"")),"")</f>
        <v>-0.71403369383688886</v>
      </c>
      <c r="BV156" s="148">
        <f t="shared" si="243"/>
        <v>0.85647292815640352</v>
      </c>
      <c r="BW156" s="148">
        <f t="shared" si="243"/>
        <v>1.5245119375386413</v>
      </c>
      <c r="BX156" s="148">
        <f t="shared" si="243"/>
        <v>-2.5026261036756572</v>
      </c>
      <c r="BY156" s="148">
        <f t="shared" si="243"/>
        <v>-2.5368912203649914</v>
      </c>
      <c r="BZ156" s="148">
        <f t="shared" si="243"/>
        <v>-1.7716868011390337</v>
      </c>
      <c r="CA156" s="148">
        <f t="shared" si="243"/>
        <v>-2.2338230723855479</v>
      </c>
      <c r="CB156" s="148">
        <f t="shared" si="243"/>
        <v>-1.4043377731536988</v>
      </c>
      <c r="CC156" s="148">
        <f t="shared" si="243"/>
        <v>-1.6479496514379952</v>
      </c>
      <c r="CD156" s="148">
        <f t="shared" si="243"/>
        <v>-2.24944376502201</v>
      </c>
      <c r="CE156" s="148">
        <f t="shared" si="243"/>
        <v>-0.87202205070772798</v>
      </c>
      <c r="CF156" s="148">
        <f t="shared" si="243"/>
        <v>-2.2194888027261284</v>
      </c>
      <c r="CG156" s="148">
        <f t="shared" si="243"/>
        <v>-1.5520291193308862</v>
      </c>
      <c r="CH156" s="148">
        <f t="shared" si="243"/>
        <v>1.1459223039847972</v>
      </c>
      <c r="CI156" s="148">
        <f t="shared" si="243"/>
        <v>-1.3837284015324789</v>
      </c>
      <c r="CJ156" s="148">
        <f t="shared" si="243"/>
        <v>-0.58013766840443148</v>
      </c>
      <c r="CK156" s="148">
        <f t="shared" si="243"/>
        <v>-1.7052676215005163</v>
      </c>
      <c r="CL156" s="148">
        <f t="shared" si="243"/>
        <v>-1.6513786583074235</v>
      </c>
      <c r="CM156" s="148">
        <f t="shared" si="243"/>
        <v>-0.49701142193808334</v>
      </c>
      <c r="CN156" s="148">
        <f t="shared" si="243"/>
        <v>-0.42686974853903881</v>
      </c>
    </row>
    <row r="157" spans="1:92" ht="13" customHeight="1">
      <c r="A157" s="16" t="s">
        <v>63</v>
      </c>
      <c r="B157" s="148">
        <f t="shared" ref="B157:AG157" si="244">IF(B$7&gt;0,(IF(ISNUMBER(B69),B69*B$7,"")),"")</f>
        <v>-0.46509044228105334</v>
      </c>
      <c r="C157" s="148">
        <f t="shared" si="244"/>
        <v>-0.8739617015369604</v>
      </c>
      <c r="D157" s="148">
        <f t="shared" si="244"/>
        <v>-0.60905286495413602</v>
      </c>
      <c r="E157" s="148">
        <f t="shared" si="244"/>
        <v>-0.46288737291379151</v>
      </c>
      <c r="F157" s="148">
        <f t="shared" si="244"/>
        <v>-0.53242198225580839</v>
      </c>
      <c r="G157" s="148">
        <f t="shared" si="244"/>
        <v>-0.58605692128596742</v>
      </c>
      <c r="H157" s="148">
        <f t="shared" si="244"/>
        <v>-0.93925648636086789</v>
      </c>
      <c r="I157" s="148" t="str">
        <f t="shared" si="244"/>
        <v/>
      </c>
      <c r="J157" s="148">
        <f t="shared" si="244"/>
        <v>-1.8431761029879019</v>
      </c>
      <c r="K157" s="148" t="str">
        <f t="shared" si="244"/>
        <v/>
      </c>
      <c r="L157" s="148">
        <f t="shared" si="244"/>
        <v>-0.97344857069030188</v>
      </c>
      <c r="M157" s="148">
        <f t="shared" si="244"/>
        <v>-0.73974441171853833</v>
      </c>
      <c r="N157" s="148">
        <f t="shared" si="244"/>
        <v>-0.97680139179395087</v>
      </c>
      <c r="O157" s="148">
        <f t="shared" si="244"/>
        <v>-0.71437848433733131</v>
      </c>
      <c r="P157" s="148">
        <f t="shared" si="244"/>
        <v>-0.73578647758910598</v>
      </c>
      <c r="Q157" s="148">
        <f t="shared" si="244"/>
        <v>0.13107115435229721</v>
      </c>
      <c r="R157" s="148">
        <f t="shared" si="244"/>
        <v>-0.51519578795205057</v>
      </c>
      <c r="S157" s="148">
        <f t="shared" si="244"/>
        <v>-1.5082896030396975</v>
      </c>
      <c r="T157" s="148">
        <f t="shared" si="244"/>
        <v>-1.3139184862485376</v>
      </c>
      <c r="U157" s="148">
        <f t="shared" si="244"/>
        <v>-0.93774851767401624</v>
      </c>
      <c r="V157" s="148">
        <f t="shared" si="244"/>
        <v>-1.7069473089926506</v>
      </c>
      <c r="W157" s="148">
        <f t="shared" si="244"/>
        <v>-0.89453193316662061</v>
      </c>
      <c r="X157" s="148" t="str">
        <f t="shared" si="244"/>
        <v/>
      </c>
      <c r="Y157" s="148">
        <f t="shared" si="244"/>
        <v>-0.61044155855844973</v>
      </c>
      <c r="Z157" s="148">
        <f t="shared" si="244"/>
        <v>-0.32887217198084173</v>
      </c>
      <c r="AA157" s="148">
        <f t="shared" si="244"/>
        <v>-0.9513757326196336</v>
      </c>
      <c r="AB157" s="148">
        <f t="shared" si="244"/>
        <v>-0.65473120740502333</v>
      </c>
      <c r="AC157" s="148">
        <f t="shared" si="244"/>
        <v>-0.37599731162883265</v>
      </c>
      <c r="AD157" s="148">
        <f t="shared" si="244"/>
        <v>0.61165937228032918</v>
      </c>
      <c r="AE157" s="148">
        <f t="shared" si="244"/>
        <v>9.7552083360240044E-2</v>
      </c>
      <c r="AF157" s="148">
        <f t="shared" si="244"/>
        <v>-0.18453165715494821</v>
      </c>
      <c r="AG157" s="148">
        <f t="shared" si="244"/>
        <v>-7.4515226777589372E-2</v>
      </c>
      <c r="AH157" s="148">
        <f t="shared" ref="AH157:BC157" si="245">IF(AH$7&gt;0,(IF(ISNUMBER(AH69),AH69*AH$7,"")),"")</f>
        <v>-7.0870672081244104E-2</v>
      </c>
      <c r="AI157" s="148">
        <f t="shared" si="245"/>
        <v>-0.53737738567230142</v>
      </c>
      <c r="AJ157" s="148">
        <f t="shared" si="245"/>
        <v>-0.77782976190039943</v>
      </c>
      <c r="AK157" s="148">
        <f t="shared" si="245"/>
        <v>1.1229625632975384</v>
      </c>
      <c r="AL157" s="148">
        <f t="shared" si="245"/>
        <v>8.1632474117397089E-2</v>
      </c>
      <c r="AM157" s="148" t="str">
        <f t="shared" si="245"/>
        <v/>
      </c>
      <c r="AN157" s="148">
        <f t="shared" si="245"/>
        <v>-1.1382701096881496</v>
      </c>
      <c r="AO157" s="148" t="str">
        <f t="shared" si="245"/>
        <v/>
      </c>
      <c r="AP157" s="148">
        <f t="shared" si="245"/>
        <v>-0.7254479373889493</v>
      </c>
      <c r="AQ157" s="148">
        <f t="shared" si="245"/>
        <v>-0.94832460872051716</v>
      </c>
      <c r="AR157" s="148">
        <f t="shared" si="245"/>
        <v>-1.9210416105725328</v>
      </c>
      <c r="AS157" s="148">
        <f t="shared" si="245"/>
        <v>-1.8236913664861638</v>
      </c>
      <c r="AT157" s="148">
        <f t="shared" si="245"/>
        <v>-0.97940426708853168</v>
      </c>
      <c r="AU157" s="148">
        <f t="shared" si="245"/>
        <v>-1.3262982605838272</v>
      </c>
      <c r="AV157" s="148">
        <f t="shared" si="245"/>
        <v>0.17273416179366285</v>
      </c>
      <c r="AW157" s="148">
        <f t="shared" si="245"/>
        <v>-0.56408488585612315</v>
      </c>
      <c r="AX157" s="148">
        <f t="shared" si="245"/>
        <v>1.0362574905961039</v>
      </c>
      <c r="AY157" s="148">
        <f t="shared" si="245"/>
        <v>-0.96514326099617564</v>
      </c>
      <c r="AZ157" s="148">
        <f t="shared" si="245"/>
        <v>-0.10067912160171522</v>
      </c>
      <c r="BA157" s="148">
        <f t="shared" si="245"/>
        <v>1.849977130492831E-2</v>
      </c>
      <c r="BB157" s="148">
        <f t="shared" si="245"/>
        <v>-0.46200051517186763</v>
      </c>
      <c r="BC157" s="148">
        <f t="shared" si="245"/>
        <v>-1.2572467270329191</v>
      </c>
      <c r="BD157" s="148">
        <f t="shared" ref="BD157:BT157" si="246">IF(BD$7&gt;0,(IF(ISNUMBER(BD69),BD69*BD$7,"")),"")</f>
        <v>1.069956814906394</v>
      </c>
      <c r="BE157" s="148">
        <f t="shared" si="246"/>
        <v>-8.6782459056922445E-2</v>
      </c>
      <c r="BF157" s="148">
        <f t="shared" si="246"/>
        <v>-1.0508172019156761</v>
      </c>
      <c r="BG157" s="148" t="str">
        <f t="shared" si="246"/>
        <v/>
      </c>
      <c r="BH157" s="148">
        <f t="shared" si="246"/>
        <v>-1.2206066855159174</v>
      </c>
      <c r="BI157" s="148">
        <f t="shared" si="246"/>
        <v>-1.4371017079682282</v>
      </c>
      <c r="BJ157" s="148">
        <f t="shared" si="246"/>
        <v>-0.48422039585163507</v>
      </c>
      <c r="BK157" s="148" t="str">
        <f t="shared" si="246"/>
        <v/>
      </c>
      <c r="BL157" s="148">
        <f t="shared" si="246"/>
        <v>-0.4615276008100177</v>
      </c>
      <c r="BM157" s="148">
        <f t="shared" si="246"/>
        <v>-0.81410723404995888</v>
      </c>
      <c r="BN157" s="148">
        <f t="shared" si="246"/>
        <v>1.3024632092618338</v>
      </c>
      <c r="BO157" s="148">
        <f t="shared" si="246"/>
        <v>-0.36840091622262211</v>
      </c>
      <c r="BP157" s="148">
        <f t="shared" si="246"/>
        <v>-0.58734216488775026</v>
      </c>
      <c r="BQ157" s="148">
        <f t="shared" si="246"/>
        <v>0.98391331555674</v>
      </c>
      <c r="BR157" s="148">
        <f t="shared" si="246"/>
        <v>-0.74252013189734789</v>
      </c>
      <c r="BS157" s="148">
        <f t="shared" si="246"/>
        <v>-0.99979268217112804</v>
      </c>
      <c r="BT157" s="148">
        <f t="shared" si="246"/>
        <v>-0.74322408058138845</v>
      </c>
      <c r="BU157" s="148">
        <f t="shared" ref="BU157:CN157" si="247">IF(BU$7&gt;0,(IF(ISNUMBER(BU69),BU69*BU$7,"")),"")</f>
        <v>-0.71403369383688886</v>
      </c>
      <c r="BV157" s="148">
        <f t="shared" si="247"/>
        <v>-0.55037025512433801</v>
      </c>
      <c r="BW157" s="148">
        <f t="shared" si="247"/>
        <v>0.10365405433055609</v>
      </c>
      <c r="BX157" s="148">
        <f t="shared" si="247"/>
        <v>-1.4541120636874076</v>
      </c>
      <c r="BY157" s="148">
        <f t="shared" si="247"/>
        <v>-0.75623100503081186</v>
      </c>
      <c r="BZ157" s="148">
        <f t="shared" si="247"/>
        <v>0.28260034864794398</v>
      </c>
      <c r="CA157" s="148">
        <f t="shared" si="247"/>
        <v>-0.4839229866676622</v>
      </c>
      <c r="CB157" s="148">
        <f t="shared" si="247"/>
        <v>-0.6225414870681345</v>
      </c>
      <c r="CC157" s="148">
        <f t="shared" si="247"/>
        <v>-8.855804201652788E-2</v>
      </c>
      <c r="CD157" s="148">
        <f t="shared" si="247"/>
        <v>-0.44543440891524955</v>
      </c>
      <c r="CE157" s="148">
        <f t="shared" si="247"/>
        <v>-0.87202205070772798</v>
      </c>
      <c r="CF157" s="148">
        <f t="shared" si="247"/>
        <v>-0.49416641289103824</v>
      </c>
      <c r="CG157" s="148">
        <f t="shared" si="247"/>
        <v>-4.4662708469953495E-2</v>
      </c>
      <c r="CH157" s="148">
        <f t="shared" si="247"/>
        <v>0.16887276058723319</v>
      </c>
      <c r="CI157" s="148">
        <f t="shared" si="247"/>
        <v>4.9545262458963402E-2</v>
      </c>
      <c r="CJ157" s="148">
        <f t="shared" si="247"/>
        <v>-0.58013766840443148</v>
      </c>
      <c r="CK157" s="148">
        <f t="shared" si="247"/>
        <v>-0.1266770233114668</v>
      </c>
      <c r="CL157" s="148">
        <f t="shared" si="247"/>
        <v>1.4666090182170821</v>
      </c>
      <c r="CM157" s="148">
        <f t="shared" si="247"/>
        <v>-0.49701142193808334</v>
      </c>
      <c r="CN157" s="148">
        <f t="shared" si="247"/>
        <v>-0.42686974853903881</v>
      </c>
    </row>
    <row r="158" spans="1:92" ht="13" customHeight="1">
      <c r="A158" s="16" t="s">
        <v>17</v>
      </c>
      <c r="B158" s="148">
        <f t="shared" ref="B158:AG158" si="248">IF(B$7&gt;0,(IF(ISNUMBER(B70),B70*B$7,"")),"")</f>
        <v>0.46740290890031622</v>
      </c>
      <c r="C158" s="148">
        <f t="shared" si="248"/>
        <v>0.57600421002630997</v>
      </c>
      <c r="D158" s="148">
        <f t="shared" si="248"/>
        <v>4.0184727528490463</v>
      </c>
      <c r="E158" s="148">
        <f t="shared" si="248"/>
        <v>-0.20244630676473141</v>
      </c>
      <c r="F158" s="148" t="str">
        <f t="shared" si="248"/>
        <v/>
      </c>
      <c r="G158" s="148">
        <f t="shared" si="248"/>
        <v>0.25495470462250691</v>
      </c>
      <c r="H158" s="148">
        <f t="shared" si="248"/>
        <v>0.65146644875783721</v>
      </c>
      <c r="I158" s="148">
        <f t="shared" si="248"/>
        <v>0.34323599064438426</v>
      </c>
      <c r="J158" s="148">
        <f t="shared" si="248"/>
        <v>0.94222061981097971</v>
      </c>
      <c r="K158" s="148" t="str">
        <f t="shared" si="248"/>
        <v/>
      </c>
      <c r="L158" s="148">
        <f t="shared" si="248"/>
        <v>0.97130167337543172</v>
      </c>
      <c r="M158" s="148">
        <f t="shared" si="248"/>
        <v>1.5499596312272694</v>
      </c>
      <c r="N158" s="148">
        <f t="shared" si="248"/>
        <v>1.6447473431307644</v>
      </c>
      <c r="O158" s="148">
        <f t="shared" si="248"/>
        <v>0.43569363051993637</v>
      </c>
      <c r="P158" s="148">
        <f t="shared" si="248"/>
        <v>0.31113303832000189</v>
      </c>
      <c r="Q158" s="148">
        <f t="shared" si="248"/>
        <v>0.18782636443651796</v>
      </c>
      <c r="R158" s="148">
        <f t="shared" si="248"/>
        <v>1.491095501668912</v>
      </c>
      <c r="S158" s="148">
        <f t="shared" si="248"/>
        <v>2.1386195863995714</v>
      </c>
      <c r="T158" s="148">
        <f t="shared" si="248"/>
        <v>0.85806921550924886</v>
      </c>
      <c r="U158" s="148">
        <f t="shared" si="248"/>
        <v>0.39018207553569201</v>
      </c>
      <c r="V158" s="148">
        <f t="shared" si="248"/>
        <v>0.74364393124378558</v>
      </c>
      <c r="W158" s="148">
        <f t="shared" si="248"/>
        <v>-0.22849342901188024</v>
      </c>
      <c r="X158" s="148" t="str">
        <f t="shared" si="248"/>
        <v/>
      </c>
      <c r="Y158" s="148" t="str">
        <f t="shared" si="248"/>
        <v/>
      </c>
      <c r="Z158" s="148">
        <f t="shared" si="248"/>
        <v>0.96426597998266195</v>
      </c>
      <c r="AA158" s="148">
        <f t="shared" si="248"/>
        <v>0.94136125122363756</v>
      </c>
      <c r="AB158" s="148">
        <f t="shared" si="248"/>
        <v>0.91429920087328675</v>
      </c>
      <c r="AC158" s="148">
        <f t="shared" si="248"/>
        <v>1.0339926069792902</v>
      </c>
      <c r="AD158" s="148">
        <f t="shared" si="248"/>
        <v>1.480859532889218</v>
      </c>
      <c r="AE158" s="148">
        <f t="shared" si="248"/>
        <v>-0.43876929966170541</v>
      </c>
      <c r="AF158" s="148">
        <f t="shared" si="248"/>
        <v>-0.74019536917085704</v>
      </c>
      <c r="AG158" s="148">
        <f t="shared" si="248"/>
        <v>-0.57749300752631683</v>
      </c>
      <c r="AH158" s="148">
        <f t="shared" ref="AH158:BC158" si="249">IF(AH$7&gt;0,(IF(ISNUMBER(AH70),AH70*AH$7,"")),"")</f>
        <v>-0.64492311593932083</v>
      </c>
      <c r="AI158" s="148">
        <f t="shared" si="249"/>
        <v>-1.1185128288500328</v>
      </c>
      <c r="AJ158" s="148">
        <f t="shared" si="249"/>
        <v>-0.77782976190039943</v>
      </c>
      <c r="AK158" s="148">
        <f t="shared" si="249"/>
        <v>-0.4562035413396251</v>
      </c>
      <c r="AL158" s="148">
        <f t="shared" si="249"/>
        <v>-1.6584281583850133</v>
      </c>
      <c r="AM158" s="148" t="str">
        <f t="shared" si="249"/>
        <v/>
      </c>
      <c r="AN158" s="148">
        <f t="shared" si="249"/>
        <v>-1.9104885981990527</v>
      </c>
      <c r="AO158" s="148" t="str">
        <f t="shared" si="249"/>
        <v/>
      </c>
      <c r="AP158" s="148">
        <f t="shared" si="249"/>
        <v>0.45499679004334115</v>
      </c>
      <c r="AQ158" s="148">
        <f t="shared" si="249"/>
        <v>1.8360040180369344</v>
      </c>
      <c r="AR158" s="148">
        <f t="shared" si="249"/>
        <v>1.0887141042509714</v>
      </c>
      <c r="AS158" s="148">
        <f t="shared" si="249"/>
        <v>1.1247916811261969</v>
      </c>
      <c r="AT158" s="148">
        <f t="shared" si="249"/>
        <v>1.1813825789783845</v>
      </c>
      <c r="AU158" s="148">
        <f t="shared" si="249"/>
        <v>0.35229797546757918</v>
      </c>
      <c r="AV158" s="148">
        <f t="shared" si="249"/>
        <v>-1.2847103283403676</v>
      </c>
      <c r="AW158" s="148">
        <f t="shared" si="249"/>
        <v>6.1817521737657331E-2</v>
      </c>
      <c r="AX158" s="148">
        <f t="shared" si="249"/>
        <v>1.0362574905961039</v>
      </c>
      <c r="AY158" s="148">
        <f t="shared" si="249"/>
        <v>1.1235446358924945</v>
      </c>
      <c r="AZ158" s="148">
        <f t="shared" si="249"/>
        <v>-0.10067912160171522</v>
      </c>
      <c r="BA158" s="148">
        <f t="shared" si="249"/>
        <v>1.5169812470041146</v>
      </c>
      <c r="BB158" s="148">
        <f t="shared" si="249"/>
        <v>1.1372320373461355</v>
      </c>
      <c r="BC158" s="148">
        <f t="shared" si="249"/>
        <v>0.13617980180905881</v>
      </c>
      <c r="BD158" s="148">
        <f t="shared" ref="BD158:BT158" si="250">IF(BD$7&gt;0,(IF(ISNUMBER(BD70),BD70*BD$7,"")),"")</f>
        <v>1.069956814906394</v>
      </c>
      <c r="BE158" s="148">
        <f t="shared" si="250"/>
        <v>0.52446790473531313</v>
      </c>
      <c r="BF158" s="148">
        <f t="shared" si="250"/>
        <v>0.80085360548461382</v>
      </c>
      <c r="BG158" s="148">
        <f t="shared" si="250"/>
        <v>0.43979849136972138</v>
      </c>
      <c r="BH158" s="148">
        <f t="shared" si="250"/>
        <v>1.5405623512591362</v>
      </c>
      <c r="BI158" s="148">
        <f t="shared" si="250"/>
        <v>0.74277166928694971</v>
      </c>
      <c r="BJ158" s="148">
        <f t="shared" si="250"/>
        <v>1.1777224882154171</v>
      </c>
      <c r="BK158" s="148">
        <f t="shared" si="250"/>
        <v>-6.9577559228987243E-2</v>
      </c>
      <c r="BL158" s="148">
        <f t="shared" si="250"/>
        <v>1.4981037042421936</v>
      </c>
      <c r="BM158" s="148">
        <f t="shared" si="250"/>
        <v>1.593350603478525</v>
      </c>
      <c r="BN158" s="148">
        <f t="shared" si="250"/>
        <v>-1.1030633042608364</v>
      </c>
      <c r="BO158" s="148">
        <f t="shared" si="250"/>
        <v>1.4966287221544026</v>
      </c>
      <c r="BP158" s="148">
        <f t="shared" si="250"/>
        <v>-0.58734216488775026</v>
      </c>
      <c r="BQ158" s="148">
        <f t="shared" si="250"/>
        <v>0.98391331555674</v>
      </c>
      <c r="BR158" s="148">
        <f t="shared" si="250"/>
        <v>1.4850402637946962</v>
      </c>
      <c r="BS158" s="148">
        <f t="shared" si="250"/>
        <v>1.5806778159465318</v>
      </c>
      <c r="BT158" s="148">
        <f t="shared" si="250"/>
        <v>-0.74322408058138845</v>
      </c>
      <c r="BU158" s="148">
        <f t="shared" ref="BU158:CN158" si="251">IF(BU$7&gt;0,(IF(ISNUMBER(BU70),BU70*BU$7,"")),"")</f>
        <v>0.56458478117335409</v>
      </c>
      <c r="BV158" s="148">
        <f t="shared" si="251"/>
        <v>1.911521793699168</v>
      </c>
      <c r="BW158" s="148">
        <f t="shared" si="251"/>
        <v>2.170356429905953</v>
      </c>
      <c r="BX158" s="148">
        <f t="shared" si="251"/>
        <v>-5.6093343703075019E-2</v>
      </c>
      <c r="BY158" s="148">
        <f t="shared" si="251"/>
        <v>-4.3966918897140113E-2</v>
      </c>
      <c r="BZ158" s="148">
        <f t="shared" si="251"/>
        <v>-0.3043388370054782</v>
      </c>
      <c r="CA158" s="148">
        <f t="shared" si="251"/>
        <v>-0.4839229866676622</v>
      </c>
      <c r="CB158" s="148">
        <f t="shared" si="251"/>
        <v>0.15925479901742978</v>
      </c>
      <c r="CC158" s="148">
        <f t="shared" si="251"/>
        <v>-8.855804201652788E-2</v>
      </c>
      <c r="CD158" s="148">
        <f t="shared" si="251"/>
        <v>-0.44543440891524955</v>
      </c>
      <c r="CE158" s="148">
        <f t="shared" si="251"/>
        <v>-0.87202205070772798</v>
      </c>
      <c r="CF158" s="148">
        <f t="shared" si="251"/>
        <v>0.19596254304299787</v>
      </c>
      <c r="CG158" s="148">
        <f t="shared" si="251"/>
        <v>-0.64760927281432656</v>
      </c>
      <c r="CH158" s="148">
        <f t="shared" si="251"/>
        <v>0.16887276058723319</v>
      </c>
      <c r="CI158" s="148">
        <f t="shared" si="251"/>
        <v>-1.3837284015324789</v>
      </c>
      <c r="CJ158" s="148">
        <f t="shared" si="251"/>
        <v>-0.58013766840443148</v>
      </c>
      <c r="CK158" s="148">
        <f t="shared" si="251"/>
        <v>1.0572659253303203</v>
      </c>
      <c r="CL158" s="148">
        <f t="shared" si="251"/>
        <v>-1.6513786583074235</v>
      </c>
      <c r="CM158" s="148">
        <f t="shared" si="251"/>
        <v>6.5780923491805171E-2</v>
      </c>
      <c r="CN158" s="148">
        <f t="shared" si="251"/>
        <v>-0.42686974853903881</v>
      </c>
    </row>
    <row r="159" spans="1:92" ht="13" customHeight="1">
      <c r="A159" s="16" t="s">
        <v>18</v>
      </c>
      <c r="B159" s="148">
        <f t="shared" ref="B159:AG159" si="252">IF(B$7&gt;0,(IF(ISNUMBER(B71),B71*B$7,"")),"")</f>
        <v>0.45984470544595879</v>
      </c>
      <c r="C159" s="148">
        <f t="shared" si="252"/>
        <v>-0.36560680597560036</v>
      </c>
      <c r="D159" s="148">
        <f t="shared" si="252"/>
        <v>-0.44906394282664097</v>
      </c>
      <c r="E159" s="148">
        <f t="shared" si="252"/>
        <v>-0.54362410342000023</v>
      </c>
      <c r="F159" s="148">
        <f t="shared" si="252"/>
        <v>-0.3413341913147791</v>
      </c>
      <c r="G159" s="148">
        <f t="shared" si="252"/>
        <v>-0.47762851694815206</v>
      </c>
      <c r="H159" s="148">
        <f t="shared" si="252"/>
        <v>-0.17639365941146748</v>
      </c>
      <c r="I159" s="148">
        <f t="shared" si="252"/>
        <v>0.34323599064438426</v>
      </c>
      <c r="J159" s="148">
        <f t="shared" si="252"/>
        <v>0.10660160297131521</v>
      </c>
      <c r="K159" s="148" t="str">
        <f t="shared" si="252"/>
        <v/>
      </c>
      <c r="L159" s="148">
        <f t="shared" si="252"/>
        <v>-0.86198670046091364</v>
      </c>
      <c r="M159" s="148">
        <f t="shared" si="252"/>
        <v>0.20281621543520983</v>
      </c>
      <c r="N159" s="148">
        <f t="shared" si="252"/>
        <v>-0.3390867253521383</v>
      </c>
      <c r="O159" s="148">
        <f t="shared" si="252"/>
        <v>0.33802941480228915</v>
      </c>
      <c r="P159" s="148">
        <f t="shared" si="252"/>
        <v>0.22646580615234352</v>
      </c>
      <c r="Q159" s="148">
        <f t="shared" si="252"/>
        <v>6.2353163721563451E-2</v>
      </c>
      <c r="R159" s="148">
        <f t="shared" si="252"/>
        <v>-1.0769573490459199</v>
      </c>
      <c r="S159" s="148">
        <f t="shared" si="252"/>
        <v>0.31516499167993689</v>
      </c>
      <c r="T159" s="148">
        <f t="shared" si="252"/>
        <v>-1.0725865193865659E-2</v>
      </c>
      <c r="U159" s="148">
        <f t="shared" si="252"/>
        <v>-0.93774851767401624</v>
      </c>
      <c r="V159" s="148">
        <f t="shared" si="252"/>
        <v>0.36460198772869479</v>
      </c>
      <c r="W159" s="148">
        <f t="shared" si="252"/>
        <v>-0.80161434375439244</v>
      </c>
      <c r="X159" s="148" t="str">
        <f t="shared" si="252"/>
        <v/>
      </c>
      <c r="Y159" s="148" t="str">
        <f t="shared" si="252"/>
        <v/>
      </c>
      <c r="Z159" s="148">
        <f t="shared" si="252"/>
        <v>0.96426597998266195</v>
      </c>
      <c r="AA159" s="148">
        <f t="shared" si="252"/>
        <v>0.94136125122363756</v>
      </c>
      <c r="AB159" s="148">
        <f t="shared" si="252"/>
        <v>0.91429920087328675</v>
      </c>
      <c r="AC159" s="148">
        <f t="shared" si="252"/>
        <v>1.0339926069792902</v>
      </c>
      <c r="AD159" s="148">
        <f t="shared" si="252"/>
        <v>0.61165937228032918</v>
      </c>
      <c r="AE159" s="148">
        <f t="shared" si="252"/>
        <v>0.14825996354154936</v>
      </c>
      <c r="AF159" s="148">
        <f t="shared" si="252"/>
        <v>0.42249592740024694</v>
      </c>
      <c r="AG159" s="148">
        <f t="shared" si="252"/>
        <v>0.42846255397113814</v>
      </c>
      <c r="AH159" s="148">
        <f t="shared" ref="AH159:BC159" si="253">IF(AH$7&gt;0,(IF(ISNUMBER(AH71),AH71*AH$7,"")),"")</f>
        <v>0.50318177177683265</v>
      </c>
      <c r="AI159" s="148">
        <f t="shared" si="253"/>
        <v>0.91807894949354785</v>
      </c>
      <c r="AJ159" s="148">
        <f t="shared" si="253"/>
        <v>0.78943916133174841</v>
      </c>
      <c r="AK159" s="148">
        <f t="shared" si="253"/>
        <v>1.1229625632975384</v>
      </c>
      <c r="AL159" s="148">
        <f t="shared" si="253"/>
        <v>8.1632474117397089E-2</v>
      </c>
      <c r="AM159" s="148" t="str">
        <f t="shared" si="253"/>
        <v/>
      </c>
      <c r="AN159" s="148">
        <f t="shared" si="253"/>
        <v>0.4061668673336567</v>
      </c>
      <c r="AO159" s="148" t="str">
        <f t="shared" si="253"/>
        <v/>
      </c>
      <c r="AP159" s="148">
        <f t="shared" si="253"/>
        <v>-0.37483042617080564</v>
      </c>
      <c r="AQ159" s="148">
        <f t="shared" si="253"/>
        <v>-0.47503986203637866</v>
      </c>
      <c r="AR159" s="148">
        <f t="shared" si="253"/>
        <v>1.0887141042509714</v>
      </c>
      <c r="AS159" s="148">
        <f t="shared" si="253"/>
        <v>0.24024676684248866</v>
      </c>
      <c r="AT159" s="148">
        <f t="shared" si="253"/>
        <v>1.1813825789783845</v>
      </c>
      <c r="AU159" s="148">
        <f t="shared" si="253"/>
        <v>0.35229797546757918</v>
      </c>
      <c r="AV159" s="148">
        <f t="shared" si="253"/>
        <v>-1.2847103283403676</v>
      </c>
      <c r="AW159" s="148">
        <f t="shared" si="253"/>
        <v>6.1817521737657331E-2</v>
      </c>
      <c r="AX159" s="148">
        <f t="shared" si="253"/>
        <v>-0.52390713279208245</v>
      </c>
      <c r="AY159" s="148">
        <f t="shared" si="253"/>
        <v>-0.36837529045655565</v>
      </c>
      <c r="AZ159" s="148">
        <f t="shared" si="253"/>
        <v>0.57890494920986146</v>
      </c>
      <c r="BA159" s="148">
        <f t="shared" si="253"/>
        <v>0.61789236158460281</v>
      </c>
      <c r="BB159" s="148">
        <f t="shared" si="253"/>
        <v>-0.46200051517186763</v>
      </c>
      <c r="BC159" s="148">
        <f t="shared" si="253"/>
        <v>-0.59567923559459135</v>
      </c>
      <c r="BD159" s="148">
        <f t="shared" ref="BD159:BT159" si="254">IF(BD$7&gt;0,(IF(ISNUMBER(BD71),BD71*BD$7,"")),"")</f>
        <v>1.7327235868929536E-2</v>
      </c>
      <c r="BE159" s="148">
        <f t="shared" si="254"/>
        <v>-8.6782459056922445E-2</v>
      </c>
      <c r="BF159" s="148">
        <f t="shared" si="254"/>
        <v>-0.31671245519025248</v>
      </c>
      <c r="BG159" s="148">
        <f t="shared" si="254"/>
        <v>-0.39417266185853705</v>
      </c>
      <c r="BH159" s="148">
        <f t="shared" si="254"/>
        <v>-0.88819536438444879</v>
      </c>
      <c r="BI159" s="148">
        <f t="shared" si="254"/>
        <v>0.74277166928694971</v>
      </c>
      <c r="BJ159" s="148">
        <f t="shared" si="254"/>
        <v>-0.48422039585163507</v>
      </c>
      <c r="BK159" s="148">
        <f t="shared" si="254"/>
        <v>-0.67101597830054327</v>
      </c>
      <c r="BL159" s="148">
        <f t="shared" si="254"/>
        <v>-9.3049919518142354E-3</v>
      </c>
      <c r="BM159" s="148">
        <f t="shared" si="254"/>
        <v>-0.22265565458794365</v>
      </c>
      <c r="BN159" s="148">
        <f t="shared" si="254"/>
        <v>-1.1030633042608364</v>
      </c>
      <c r="BO159" s="148">
        <f t="shared" si="254"/>
        <v>-0.36840091622262211</v>
      </c>
      <c r="BP159" s="148">
        <f t="shared" si="254"/>
        <v>-0.58734216488775026</v>
      </c>
      <c r="BQ159" s="148">
        <f t="shared" si="254"/>
        <v>6.7856090728051058E-2</v>
      </c>
      <c r="BR159" s="148">
        <f t="shared" si="254"/>
        <v>-0.10607430455676391</v>
      </c>
      <c r="BS159" s="148">
        <f t="shared" si="254"/>
        <v>-0.13963584946524144</v>
      </c>
      <c r="BT159" s="148">
        <f t="shared" si="254"/>
        <v>-0.74322408058138845</v>
      </c>
      <c r="BU159" s="148">
        <f t="shared" ref="BU159:CN159" si="255">IF(BU$7&gt;0,(IF(ISNUMBER(BU71),BU71*BU$7,"")),"")</f>
        <v>-7.47244563317674E-2</v>
      </c>
      <c r="BV159" s="148">
        <f t="shared" si="255"/>
        <v>-0.72610037015774331</v>
      </c>
      <c r="BW159" s="148">
        <f t="shared" si="255"/>
        <v>-0.80052823498368053</v>
      </c>
      <c r="BX159" s="148">
        <f t="shared" si="255"/>
        <v>0.99242069628517449</v>
      </c>
      <c r="BY159" s="148">
        <f t="shared" si="255"/>
        <v>1.0244292103033676</v>
      </c>
      <c r="BZ159" s="148">
        <f t="shared" si="255"/>
        <v>1.1630091271280774</v>
      </c>
      <c r="CA159" s="148">
        <f t="shared" si="255"/>
        <v>1.2659770990502237</v>
      </c>
      <c r="CB159" s="148">
        <f t="shared" si="255"/>
        <v>0.15925479901742978</v>
      </c>
      <c r="CC159" s="148">
        <f t="shared" si="255"/>
        <v>-8.855804201652788E-2</v>
      </c>
      <c r="CD159" s="148">
        <f t="shared" si="255"/>
        <v>0.27616933352745465</v>
      </c>
      <c r="CE159" s="148">
        <f t="shared" si="255"/>
        <v>-0.36334252112821996</v>
      </c>
      <c r="CF159" s="148">
        <f t="shared" si="255"/>
        <v>1.2311559769440521</v>
      </c>
      <c r="CG159" s="148">
        <f t="shared" si="255"/>
        <v>1.4627037023909792</v>
      </c>
      <c r="CH159" s="148">
        <f t="shared" si="255"/>
        <v>-0.48249360167780952</v>
      </c>
      <c r="CI159" s="148">
        <f t="shared" si="255"/>
        <v>-1.3837284015324789</v>
      </c>
      <c r="CJ159" s="148">
        <f t="shared" si="255"/>
        <v>3.0137021735295283E-2</v>
      </c>
      <c r="CK159" s="148">
        <f t="shared" si="255"/>
        <v>1.0572659253303203</v>
      </c>
      <c r="CL159" s="148">
        <f t="shared" si="255"/>
        <v>-9.2384820045170665E-2</v>
      </c>
      <c r="CM159" s="148">
        <f t="shared" si="255"/>
        <v>-0.49701142193808334</v>
      </c>
      <c r="CN159" s="148">
        <f t="shared" si="255"/>
        <v>0.48615721361390535</v>
      </c>
    </row>
    <row r="160" spans="1:92" ht="13" customHeight="1">
      <c r="A160" s="16" t="s">
        <v>19</v>
      </c>
      <c r="B160" s="148">
        <f t="shared" ref="B160:AG160" si="256">IF(B$7&gt;0,(IF(ISNUMBER(B72),B72*B$7,"")),"")</f>
        <v>0.46078948087775262</v>
      </c>
      <c r="C160" s="148">
        <f t="shared" si="256"/>
        <v>1.5190237559349615</v>
      </c>
      <c r="D160" s="148">
        <f t="shared" si="256"/>
        <v>0.30233668208714409</v>
      </c>
      <c r="E160" s="148">
        <f t="shared" si="256"/>
        <v>-0.46288737291379151</v>
      </c>
      <c r="F160" s="148">
        <f t="shared" si="256"/>
        <v>-2.3811097853477497E-2</v>
      </c>
      <c r="G160" s="148">
        <f t="shared" si="256"/>
        <v>-0.1978266293969993</v>
      </c>
      <c r="H160" s="148">
        <f t="shared" si="256"/>
        <v>0.65146644875783721</v>
      </c>
      <c r="I160" s="148">
        <f t="shared" si="256"/>
        <v>0.34323599064438426</v>
      </c>
      <c r="J160" s="148">
        <f t="shared" si="256"/>
        <v>0.94222061981097971</v>
      </c>
      <c r="K160" s="148" t="str">
        <f t="shared" si="256"/>
        <v/>
      </c>
      <c r="L160" s="148">
        <f t="shared" si="256"/>
        <v>0.83111140789462012</v>
      </c>
      <c r="M160" s="148">
        <f t="shared" si="256"/>
        <v>0.86685970548287383</v>
      </c>
      <c r="N160" s="148">
        <f t="shared" si="256"/>
        <v>0.31998536623937646</v>
      </c>
      <c r="O160" s="148">
        <f t="shared" si="256"/>
        <v>0.42045070994556544</v>
      </c>
      <c r="P160" s="148">
        <f t="shared" si="256"/>
        <v>0.27982716462896623</v>
      </c>
      <c r="Q160" s="148">
        <f t="shared" si="256"/>
        <v>0.14036204283583514</v>
      </c>
      <c r="R160" s="148">
        <f t="shared" si="256"/>
        <v>0.2873207278963345</v>
      </c>
      <c r="S160" s="148">
        <f t="shared" si="256"/>
        <v>0.31516499167993689</v>
      </c>
      <c r="T160" s="148">
        <f t="shared" si="256"/>
        <v>-1.0725865193865659E-2</v>
      </c>
      <c r="U160" s="148">
        <f t="shared" si="256"/>
        <v>1.7181126687454005</v>
      </c>
      <c r="V160" s="148">
        <f t="shared" si="256"/>
        <v>0.84406073708871676</v>
      </c>
      <c r="W160" s="148">
        <f t="shared" si="256"/>
        <v>0.73019179769676701</v>
      </c>
      <c r="X160" s="148" t="str">
        <f t="shared" si="256"/>
        <v/>
      </c>
      <c r="Y160" s="148">
        <f t="shared" si="256"/>
        <v>0.32941996522128475</v>
      </c>
      <c r="Z160" s="148">
        <f t="shared" si="256"/>
        <v>0.96426597998266195</v>
      </c>
      <c r="AA160" s="148">
        <f t="shared" si="256"/>
        <v>0.94136125122363756</v>
      </c>
      <c r="AB160" s="148">
        <f t="shared" si="256"/>
        <v>0.91429920087328675</v>
      </c>
      <c r="AC160" s="148">
        <f t="shared" si="256"/>
        <v>0.18799865581441647</v>
      </c>
      <c r="AD160" s="148">
        <f t="shared" si="256"/>
        <v>0.61165937228032918</v>
      </c>
      <c r="AE160" s="148">
        <f t="shared" si="256"/>
        <v>0.27456302706063856</v>
      </c>
      <c r="AF160" s="148">
        <f t="shared" si="256"/>
        <v>0.25906542386615578</v>
      </c>
      <c r="AG160" s="148">
        <f t="shared" si="256"/>
        <v>0.93144033471986565</v>
      </c>
      <c r="AH160" s="148">
        <f t="shared" ref="AH160:BC160" si="257">IF(AH$7&gt;0,(IF(ISNUMBER(AH72),AH72*AH$7,"")),"")</f>
        <v>1.0772342156349095</v>
      </c>
      <c r="AI160" s="148">
        <f t="shared" si="257"/>
        <v>0.33694350631581688</v>
      </c>
      <c r="AJ160" s="148">
        <f t="shared" si="257"/>
        <v>0.78943916133174841</v>
      </c>
      <c r="AK160" s="148">
        <f t="shared" si="257"/>
        <v>1.1229625632975384</v>
      </c>
      <c r="AL160" s="148">
        <f t="shared" si="257"/>
        <v>0.77765672711836131</v>
      </c>
      <c r="AM160" s="148" t="str">
        <f t="shared" si="257"/>
        <v/>
      </c>
      <c r="AN160" s="148">
        <f t="shared" si="257"/>
        <v>-1.5243793539436012</v>
      </c>
      <c r="AO160" s="148" t="str">
        <f t="shared" si="257"/>
        <v/>
      </c>
      <c r="AP160" s="148">
        <f t="shared" si="257"/>
        <v>5.708322481150023E-2</v>
      </c>
      <c r="AQ160" s="148">
        <f t="shared" si="257"/>
        <v>0.80593874577568614</v>
      </c>
      <c r="AR160" s="148">
        <f t="shared" si="257"/>
        <v>0.18578738980392004</v>
      </c>
      <c r="AS160" s="148">
        <f t="shared" si="257"/>
        <v>-0.34944984267998347</v>
      </c>
      <c r="AT160" s="148">
        <f t="shared" si="257"/>
        <v>1.1813825789783845</v>
      </c>
      <c r="AU160" s="148">
        <f t="shared" si="257"/>
        <v>-0.3191405189529834</v>
      </c>
      <c r="AV160" s="148">
        <f t="shared" si="257"/>
        <v>0.17273416179366285</v>
      </c>
      <c r="AW160" s="148">
        <f t="shared" si="257"/>
        <v>6.1817521737657331E-2</v>
      </c>
      <c r="AX160" s="148">
        <f t="shared" si="257"/>
        <v>0.1001587165631921</v>
      </c>
      <c r="AY160" s="148">
        <f t="shared" si="257"/>
        <v>-0.36837529045655565</v>
      </c>
      <c r="AZ160" s="148">
        <f t="shared" si="257"/>
        <v>-0.10067912160171522</v>
      </c>
      <c r="BA160" s="148">
        <f t="shared" si="257"/>
        <v>1.849977130492831E-2</v>
      </c>
      <c r="BB160" s="148">
        <f t="shared" si="257"/>
        <v>-0.46200051517186763</v>
      </c>
      <c r="BC160" s="148">
        <f t="shared" si="257"/>
        <v>0.76880371549695969</v>
      </c>
      <c r="BD160" s="148">
        <f t="shared" ref="BD160:BT160" si="258">IF(BD$7&gt;0,(IF(ISNUMBER(BD72),BD72*BD$7,"")),"")</f>
        <v>-0.68442581682271353</v>
      </c>
      <c r="BE160" s="148">
        <f t="shared" si="258"/>
        <v>-8.6782459056922445E-2</v>
      </c>
      <c r="BF160" s="148">
        <f t="shared" si="258"/>
        <v>0.7273703818143965</v>
      </c>
      <c r="BG160" s="148">
        <f t="shared" si="258"/>
        <v>1.1825711291718524E-5</v>
      </c>
      <c r="BH160" s="148">
        <f t="shared" si="258"/>
        <v>0.38467576381165391</v>
      </c>
      <c r="BI160" s="148">
        <f t="shared" si="258"/>
        <v>0.74277166928694971</v>
      </c>
      <c r="BJ160" s="148">
        <f t="shared" si="258"/>
        <v>-0.48422039585163507</v>
      </c>
      <c r="BK160" s="148">
        <f t="shared" si="258"/>
        <v>0.1226852340568495</v>
      </c>
      <c r="BL160" s="148">
        <f t="shared" si="258"/>
        <v>-9.3049919518142354E-3</v>
      </c>
      <c r="BM160" s="148">
        <f t="shared" si="258"/>
        <v>0.76032020987005311</v>
      </c>
      <c r="BN160" s="148">
        <f t="shared" si="258"/>
        <v>1.3024632092618338</v>
      </c>
      <c r="BO160" s="148">
        <f t="shared" si="258"/>
        <v>-0.36840091622262211</v>
      </c>
      <c r="BP160" s="148">
        <f t="shared" si="258"/>
        <v>-2.9004551352481502E-2</v>
      </c>
      <c r="BQ160" s="148">
        <f t="shared" si="258"/>
        <v>0.98391331555674</v>
      </c>
      <c r="BR160" s="148">
        <f t="shared" si="258"/>
        <v>1.4850402637946962</v>
      </c>
      <c r="BS160" s="148">
        <f t="shared" si="258"/>
        <v>0.72052098324064517</v>
      </c>
      <c r="BT160" s="148">
        <f t="shared" si="258"/>
        <v>0.78967558561772511</v>
      </c>
      <c r="BU160" s="148">
        <f t="shared" ref="BU160:CN160" si="259">IF(BU$7&gt;0,(IF(ISNUMBER(BU72),BU72*BU$7,"")),"")</f>
        <v>-7.47244563317674E-2</v>
      </c>
      <c r="BV160" s="148">
        <f t="shared" si="259"/>
        <v>0.41681355290172378</v>
      </c>
      <c r="BW160" s="148">
        <f t="shared" si="259"/>
        <v>0.10365405433055609</v>
      </c>
      <c r="BX160" s="148">
        <f t="shared" si="259"/>
        <v>0.99242069628517449</v>
      </c>
      <c r="BY160" s="148">
        <f t="shared" si="259"/>
        <v>-4.3966918897140113E-2</v>
      </c>
      <c r="BZ160" s="148">
        <f t="shared" si="259"/>
        <v>1.1630091271280774</v>
      </c>
      <c r="CA160" s="148">
        <f t="shared" si="259"/>
        <v>-0.4839229866676622</v>
      </c>
      <c r="CB160" s="148">
        <f t="shared" si="259"/>
        <v>-0.6225414870681345</v>
      </c>
      <c r="CC160" s="148">
        <f t="shared" si="259"/>
        <v>-8.855804201652788E-2</v>
      </c>
      <c r="CD160" s="148">
        <f t="shared" si="259"/>
        <v>-0.44543440891524955</v>
      </c>
      <c r="CE160" s="148">
        <f t="shared" si="259"/>
        <v>0.14533700845128805</v>
      </c>
      <c r="CF160" s="148">
        <f t="shared" si="259"/>
        <v>0.19596254304299787</v>
      </c>
      <c r="CG160" s="148">
        <f t="shared" si="259"/>
        <v>-4.4662708469953495E-2</v>
      </c>
      <c r="CH160" s="148">
        <f t="shared" si="259"/>
        <v>1.1459223039847972</v>
      </c>
      <c r="CI160" s="148">
        <f t="shared" si="259"/>
        <v>0.62285472805554032</v>
      </c>
      <c r="CJ160" s="148">
        <f t="shared" si="259"/>
        <v>0.94554905694488545</v>
      </c>
      <c r="CK160" s="148">
        <f t="shared" si="259"/>
        <v>-0.91597232240599158</v>
      </c>
      <c r="CL160" s="148">
        <f t="shared" si="259"/>
        <v>0.53121271525973046</v>
      </c>
      <c r="CM160" s="148">
        <f t="shared" si="259"/>
        <v>6.5780923491805171E-2</v>
      </c>
      <c r="CN160" s="148">
        <f t="shared" si="259"/>
        <v>-0.42686974853903881</v>
      </c>
    </row>
    <row r="161" spans="1:92" ht="13" customHeight="1">
      <c r="A161" s="16" t="s">
        <v>64</v>
      </c>
      <c r="B161" s="148">
        <f t="shared" ref="B161:AG161" si="260">IF(B$7&gt;0,(IF(ISNUMBER(B73),B73*B$7,"")),"")</f>
        <v>0.38520744633417686</v>
      </c>
      <c r="C161" s="148" t="str">
        <f t="shared" si="260"/>
        <v/>
      </c>
      <c r="D161" s="148">
        <f t="shared" si="260"/>
        <v>2.6826637441813479</v>
      </c>
      <c r="E161" s="148">
        <f t="shared" si="260"/>
        <v>0.70909742475697901</v>
      </c>
      <c r="F161" s="148">
        <f t="shared" si="260"/>
        <v>-0.13413938063606118</v>
      </c>
      <c r="G161" s="148">
        <f t="shared" si="260"/>
        <v>1.4192285053585103</v>
      </c>
      <c r="H161" s="148">
        <f t="shared" si="260"/>
        <v>0.65146644875783721</v>
      </c>
      <c r="I161" s="148">
        <f t="shared" si="260"/>
        <v>0.34323599064438426</v>
      </c>
      <c r="J161" s="148">
        <f t="shared" si="260"/>
        <v>0.94222061981097971</v>
      </c>
      <c r="K161" s="148" t="str">
        <f t="shared" si="260"/>
        <v/>
      </c>
      <c r="L161" s="148">
        <f t="shared" si="260"/>
        <v>1.4392660226465379</v>
      </c>
      <c r="M161" s="148">
        <f t="shared" si="260"/>
        <v>1.1165478757656964</v>
      </c>
      <c r="N161" s="148">
        <f t="shared" si="260"/>
        <v>2.6365139729697535</v>
      </c>
      <c r="O161" s="148">
        <f t="shared" si="260"/>
        <v>0.43507931186148907</v>
      </c>
      <c r="P161" s="148">
        <f t="shared" si="260"/>
        <v>0.30511668253221641</v>
      </c>
      <c r="Q161" s="148">
        <f t="shared" si="260"/>
        <v>0.20059123730955267</v>
      </c>
      <c r="R161" s="148">
        <f t="shared" si="260"/>
        <v>1.330592198499235</v>
      </c>
      <c r="S161" s="148">
        <f t="shared" si="260"/>
        <v>2.1386195863995714</v>
      </c>
      <c r="T161" s="148">
        <f t="shared" si="260"/>
        <v>1.7268642962123635</v>
      </c>
      <c r="U161" s="148">
        <f t="shared" si="260"/>
        <v>-0.93774851767401624</v>
      </c>
      <c r="V161" s="148" t="str">
        <f t="shared" si="260"/>
        <v/>
      </c>
      <c r="W161" s="148">
        <f t="shared" si="260"/>
        <v>1.7154592988031314</v>
      </c>
      <c r="X161" s="148">
        <f t="shared" si="260"/>
        <v>1.5675287582168473</v>
      </c>
      <c r="Y161" s="148">
        <f t="shared" si="260"/>
        <v>0.95334240296450679</v>
      </c>
      <c r="Z161" s="148">
        <f t="shared" si="260"/>
        <v>0.96426597998266195</v>
      </c>
      <c r="AA161" s="148">
        <f t="shared" si="260"/>
        <v>0.94136125122363756</v>
      </c>
      <c r="AB161" s="148">
        <f t="shared" si="260"/>
        <v>0.91429920087328675</v>
      </c>
      <c r="AC161" s="148">
        <f t="shared" si="260"/>
        <v>1.0339926069792902</v>
      </c>
      <c r="AD161" s="148">
        <f t="shared" si="260"/>
        <v>0.61165937228032918</v>
      </c>
      <c r="AE161" s="148">
        <f t="shared" si="260"/>
        <v>0.62516291027742088</v>
      </c>
      <c r="AF161" s="148">
        <f t="shared" si="260"/>
        <v>0.71667083376161056</v>
      </c>
      <c r="AG161" s="148">
        <f t="shared" si="260"/>
        <v>0.93144033471986565</v>
      </c>
      <c r="AH161" s="148">
        <f t="shared" ref="AH161:BC161" si="261">IF(AH$7&gt;0,(IF(ISNUMBER(AH73),AH73*AH$7,"")),"")</f>
        <v>1.0772342156349095</v>
      </c>
      <c r="AI161" s="148">
        <f t="shared" si="261"/>
        <v>2.0803498358490105</v>
      </c>
      <c r="AJ161" s="148">
        <f t="shared" si="261"/>
        <v>0.78943916133174841</v>
      </c>
      <c r="AK161" s="148">
        <f t="shared" si="261"/>
        <v>1.1229625632975384</v>
      </c>
      <c r="AL161" s="148">
        <f t="shared" si="261"/>
        <v>-0.61439177888356711</v>
      </c>
      <c r="AM161" s="148" t="str">
        <f t="shared" si="261"/>
        <v/>
      </c>
      <c r="AN161" s="148">
        <f t="shared" si="261"/>
        <v>0.79227611158910827</v>
      </c>
      <c r="AO161" s="148" t="str">
        <f t="shared" si="261"/>
        <v/>
      </c>
      <c r="AP161" s="148">
        <f t="shared" si="261"/>
        <v>-0.22608501328696787</v>
      </c>
      <c r="AQ161" s="148">
        <f t="shared" si="261"/>
        <v>1.1676117880212609</v>
      </c>
      <c r="AR161" s="148">
        <f t="shared" si="261"/>
        <v>1.0887141042509714</v>
      </c>
      <c r="AS161" s="148">
        <f t="shared" si="261"/>
        <v>1.1247916811261969</v>
      </c>
      <c r="AT161" s="148">
        <f t="shared" si="261"/>
        <v>1.1813825789783845</v>
      </c>
      <c r="AU161" s="148">
        <f t="shared" si="261"/>
        <v>2.0308942115189859</v>
      </c>
      <c r="AV161" s="148">
        <f t="shared" si="261"/>
        <v>-0.41024363425994931</v>
      </c>
      <c r="AW161" s="148">
        <f t="shared" si="261"/>
        <v>0.68771992933143788</v>
      </c>
      <c r="AX161" s="148">
        <f t="shared" si="261"/>
        <v>1.0362574905961039</v>
      </c>
      <c r="AY161" s="148">
        <f t="shared" si="261"/>
        <v>1.1235446358924945</v>
      </c>
      <c r="AZ161" s="148">
        <f t="shared" si="261"/>
        <v>1.5982810554272266</v>
      </c>
      <c r="BA161" s="148">
        <f t="shared" si="261"/>
        <v>1.5169812470041146</v>
      </c>
      <c r="BB161" s="148">
        <f t="shared" si="261"/>
        <v>1.1372320373461355</v>
      </c>
      <c r="BC161" s="148">
        <f t="shared" si="261"/>
        <v>2.3234873203770299</v>
      </c>
      <c r="BD161" s="148">
        <f t="shared" ref="BD161:BT161" si="262">IF(BD$7&gt;0,(IF(ISNUMBER(BD73),BD73*BD$7,"")),"")</f>
        <v>1.069956814906394</v>
      </c>
      <c r="BE161" s="148">
        <f t="shared" si="262"/>
        <v>-8.6782459056922445E-2</v>
      </c>
      <c r="BF161" s="148">
        <f t="shared" si="262"/>
        <v>1.4683323951725344</v>
      </c>
      <c r="BG161" s="148">
        <f t="shared" si="262"/>
        <v>0.46125350440464674</v>
      </c>
      <c r="BH161" s="148">
        <f t="shared" si="262"/>
        <v>1.0831304389770091</v>
      </c>
      <c r="BI161" s="148">
        <f t="shared" si="262"/>
        <v>0.74277166928694971</v>
      </c>
      <c r="BJ161" s="148">
        <f t="shared" si="262"/>
        <v>1.1777224882154171</v>
      </c>
      <c r="BK161" s="148">
        <f t="shared" si="262"/>
        <v>0.44053332909256399</v>
      </c>
      <c r="BL161" s="148">
        <f t="shared" si="262"/>
        <v>1.4981037042421936</v>
      </c>
      <c r="BM161" s="148">
        <f t="shared" si="262"/>
        <v>1.7599566822002195</v>
      </c>
      <c r="BN161" s="148">
        <f t="shared" si="262"/>
        <v>1.3024632092618338</v>
      </c>
      <c r="BO161" s="148">
        <f t="shared" si="262"/>
        <v>1.4966287221544026</v>
      </c>
      <c r="BP161" s="148">
        <f t="shared" si="262"/>
        <v>3.3210211298591306</v>
      </c>
      <c r="BQ161" s="148">
        <f t="shared" si="262"/>
        <v>-0.54284872582440824</v>
      </c>
      <c r="BR161" s="148">
        <f t="shared" si="262"/>
        <v>0.53037152278382005</v>
      </c>
      <c r="BS161" s="148">
        <f t="shared" si="262"/>
        <v>2.010756232299475</v>
      </c>
      <c r="BT161" s="148">
        <f t="shared" si="262"/>
        <v>2.3225752518168385</v>
      </c>
      <c r="BU161" s="148">
        <f t="shared" ref="BU161:CN161" si="263">IF(BU$7&gt;0,(IF(ISNUMBER(BU73),BU73*BU$7,"")),"")</f>
        <v>1.8432032561835967</v>
      </c>
      <c r="BV161" s="148">
        <f t="shared" si="263"/>
        <v>1.0322030431898088</v>
      </c>
      <c r="BW161" s="148">
        <f t="shared" si="263"/>
        <v>1.3953430390651795</v>
      </c>
      <c r="BX161" s="148">
        <f t="shared" si="263"/>
        <v>0.99242069628517449</v>
      </c>
      <c r="BY161" s="148">
        <f t="shared" si="263"/>
        <v>1.0244292103033676</v>
      </c>
      <c r="BZ161" s="148">
        <f t="shared" si="263"/>
        <v>1.1630091271280774</v>
      </c>
      <c r="CA161" s="148">
        <f t="shared" si="263"/>
        <v>1.2659770990502237</v>
      </c>
      <c r="CB161" s="148">
        <f t="shared" si="263"/>
        <v>1.3319492281457763</v>
      </c>
      <c r="CC161" s="148">
        <f t="shared" si="263"/>
        <v>1.4708335674049393</v>
      </c>
      <c r="CD161" s="148">
        <f t="shared" si="263"/>
        <v>1.358574947191511</v>
      </c>
      <c r="CE161" s="148">
        <f t="shared" si="263"/>
        <v>1.162696067610304</v>
      </c>
      <c r="CF161" s="148">
        <f t="shared" si="263"/>
        <v>1.2311559769440521</v>
      </c>
      <c r="CG161" s="148">
        <f t="shared" si="263"/>
        <v>1.4627037023909792</v>
      </c>
      <c r="CH161" s="148">
        <f t="shared" si="263"/>
        <v>0.16887276058723319</v>
      </c>
      <c r="CI161" s="148">
        <f t="shared" si="263"/>
        <v>1.4828189264504057</v>
      </c>
      <c r="CJ161" s="148">
        <f t="shared" si="263"/>
        <v>0.94554905694488545</v>
      </c>
      <c r="CK161" s="148">
        <f t="shared" si="263"/>
        <v>1.0572659253303203</v>
      </c>
      <c r="CL161" s="148">
        <f t="shared" si="263"/>
        <v>0.53121271525973046</v>
      </c>
      <c r="CM161" s="148">
        <f t="shared" si="263"/>
        <v>3.4425349960711364</v>
      </c>
      <c r="CN161" s="148">
        <f t="shared" si="263"/>
        <v>4.138265062225682</v>
      </c>
    </row>
    <row r="162" spans="1:92" ht="13" customHeight="1">
      <c r="A162" s="16" t="s">
        <v>65</v>
      </c>
      <c r="B162" s="148">
        <f t="shared" ref="B162:AG162" si="264">IF(B$7&gt;0,(IF(ISNUMBER(B74),B74*B$7,"")),"")</f>
        <v>0.47968498951364691</v>
      </c>
      <c r="C162" s="148">
        <f t="shared" si="264"/>
        <v>0.46986792838873159</v>
      </c>
      <c r="D162" s="148">
        <f t="shared" si="264"/>
        <v>3.1972873482600939</v>
      </c>
      <c r="E162" s="148">
        <f t="shared" si="264"/>
        <v>-0.33266683983926149</v>
      </c>
      <c r="F162" s="148">
        <f t="shared" si="264"/>
        <v>0.85082948478432219</v>
      </c>
      <c r="G162" s="148">
        <f t="shared" si="264"/>
        <v>2.4423536980728882</v>
      </c>
      <c r="H162" s="148">
        <f t="shared" si="264"/>
        <v>0.65146644875783721</v>
      </c>
      <c r="I162" s="148">
        <f t="shared" si="264"/>
        <v>0.34323599064438426</v>
      </c>
      <c r="J162" s="148">
        <f t="shared" si="264"/>
        <v>0.94222061981097971</v>
      </c>
      <c r="K162" s="148" t="str">
        <f t="shared" si="264"/>
        <v/>
      </c>
      <c r="L162" s="148">
        <f t="shared" si="264"/>
        <v>2.181120579573383</v>
      </c>
      <c r="M162" s="148">
        <f t="shared" si="264"/>
        <v>1.0627989545697853</v>
      </c>
      <c r="N162" s="148">
        <f t="shared" si="264"/>
        <v>1.0428289244750724</v>
      </c>
      <c r="O162" s="148">
        <f t="shared" si="264"/>
        <v>0.44120473964571116</v>
      </c>
      <c r="P162" s="148">
        <f t="shared" si="264"/>
        <v>0.30514908930238183</v>
      </c>
      <c r="Q162" s="148">
        <f t="shared" si="264"/>
        <v>0.16934557538774148</v>
      </c>
      <c r="R162" s="148">
        <f t="shared" si="264"/>
        <v>1.4108438500840739</v>
      </c>
      <c r="S162" s="148">
        <f t="shared" si="264"/>
        <v>-0.41421684620791682</v>
      </c>
      <c r="T162" s="148">
        <f t="shared" si="264"/>
        <v>-1.0725865193865659E-2</v>
      </c>
      <c r="U162" s="148">
        <f t="shared" si="264"/>
        <v>-0.14099016174819129</v>
      </c>
      <c r="V162" s="148" t="str">
        <f t="shared" si="264"/>
        <v/>
      </c>
      <c r="W162" s="148">
        <f t="shared" si="264"/>
        <v>2.8755532795161409</v>
      </c>
      <c r="X162" s="148" t="str">
        <f t="shared" si="264"/>
        <v/>
      </c>
      <c r="Y162" s="148">
        <f t="shared" si="264"/>
        <v>-0.36140296574981429</v>
      </c>
      <c r="Z162" s="148">
        <f t="shared" si="264"/>
        <v>0.96426597998266195</v>
      </c>
      <c r="AA162" s="148">
        <f t="shared" si="264"/>
        <v>0.94136125122363756</v>
      </c>
      <c r="AB162" s="148">
        <f t="shared" si="264"/>
        <v>0.91429920087328675</v>
      </c>
      <c r="AC162" s="148">
        <f t="shared" si="264"/>
        <v>1.0339926069792902</v>
      </c>
      <c r="AD162" s="148">
        <f t="shared" si="264"/>
        <v>-1.5613410292418928</v>
      </c>
      <c r="AE162" s="148">
        <f t="shared" si="264"/>
        <v>0.60307542872605302</v>
      </c>
      <c r="AF162" s="148">
        <f t="shared" si="264"/>
        <v>0.61861253164115604</v>
      </c>
      <c r="AG162" s="148">
        <f t="shared" si="264"/>
        <v>0.93144033471986565</v>
      </c>
      <c r="AH162" s="148">
        <f t="shared" ref="AH162:BC162" si="265">IF(AH$7&gt;0,(IF(ISNUMBER(AH74),AH74*AH$7,"")),"")</f>
        <v>1.0772342156349095</v>
      </c>
      <c r="AI162" s="148">
        <f t="shared" si="265"/>
        <v>1.2112643983039351</v>
      </c>
      <c r="AJ162" s="148">
        <f t="shared" si="265"/>
        <v>0.78943916133174841</v>
      </c>
      <c r="AK162" s="148">
        <f t="shared" si="265"/>
        <v>-0.4562035413396251</v>
      </c>
      <c r="AL162" s="148">
        <f t="shared" si="265"/>
        <v>0.77765672711836131</v>
      </c>
      <c r="AM162" s="148" t="str">
        <f t="shared" si="265"/>
        <v/>
      </c>
      <c r="AN162" s="148">
        <f t="shared" si="265"/>
        <v>0.79227611158910827</v>
      </c>
      <c r="AO162" s="148" t="str">
        <f t="shared" si="265"/>
        <v/>
      </c>
      <c r="AP162" s="148">
        <f t="shared" si="265"/>
        <v>0.63529263231307209</v>
      </c>
      <c r="AQ162" s="148">
        <f t="shared" si="265"/>
        <v>0.44383970465820871</v>
      </c>
      <c r="AR162" s="148">
        <f t="shared" si="265"/>
        <v>1.0887141042509714</v>
      </c>
      <c r="AS162" s="148">
        <f t="shared" si="265"/>
        <v>0.24024676684248866</v>
      </c>
      <c r="AT162" s="148">
        <f t="shared" si="265"/>
        <v>1.1813825789783845</v>
      </c>
      <c r="AU162" s="148">
        <f t="shared" si="265"/>
        <v>-1.3262982605838272</v>
      </c>
      <c r="AV162" s="148">
        <f t="shared" si="265"/>
        <v>-0.41024363425994931</v>
      </c>
      <c r="AW162" s="148">
        <f t="shared" si="265"/>
        <v>6.1817521737657331E-2</v>
      </c>
      <c r="AX162" s="148">
        <f t="shared" si="265"/>
        <v>1.0362574905961039</v>
      </c>
      <c r="AY162" s="148">
        <f t="shared" si="265"/>
        <v>0.22839268008306443</v>
      </c>
      <c r="AZ162" s="148">
        <f t="shared" si="265"/>
        <v>0.57890494920986146</v>
      </c>
      <c r="BA162" s="148">
        <f t="shared" si="265"/>
        <v>0.61789236158460281</v>
      </c>
      <c r="BB162" s="148">
        <f t="shared" si="265"/>
        <v>0.17769250583533364</v>
      </c>
      <c r="BC162" s="148">
        <f t="shared" si="265"/>
        <v>0.44628956342077492</v>
      </c>
      <c r="BD162" s="148">
        <f t="shared" ref="BD162:BT162" si="266">IF(BD$7&gt;0,(IF(ISNUMBER(BD74),BD74*BD$7,"")),"")</f>
        <v>1.069956814906394</v>
      </c>
      <c r="BE162" s="148">
        <f t="shared" si="266"/>
        <v>0.52446790473531313</v>
      </c>
      <c r="BF162" s="148">
        <f t="shared" si="266"/>
        <v>1.1719475898292793</v>
      </c>
      <c r="BG162" s="148">
        <f t="shared" si="266"/>
        <v>-0.50477695319375504</v>
      </c>
      <c r="BH162" s="148">
        <f t="shared" si="266"/>
        <v>0.44162969198012192</v>
      </c>
      <c r="BI162" s="148">
        <f t="shared" si="266"/>
        <v>0.74277166928694971</v>
      </c>
      <c r="BJ162" s="148">
        <f t="shared" si="266"/>
        <v>1.1777224882154171</v>
      </c>
      <c r="BK162" s="148">
        <f t="shared" si="266"/>
        <v>1.7985483077992097</v>
      </c>
      <c r="BL162" s="148">
        <f t="shared" si="266"/>
        <v>0.89514022576458996</v>
      </c>
      <c r="BM162" s="148">
        <f t="shared" si="266"/>
        <v>2.1931324868766247</v>
      </c>
      <c r="BN162" s="148">
        <f t="shared" si="266"/>
        <v>-7.2123369893977787E-2</v>
      </c>
      <c r="BO162" s="148">
        <f t="shared" si="266"/>
        <v>-0.36840091622262211</v>
      </c>
      <c r="BP162" s="148">
        <f t="shared" si="266"/>
        <v>0.5293330621827872</v>
      </c>
      <c r="BQ162" s="148">
        <f t="shared" si="266"/>
        <v>6.7856090728051058E-2</v>
      </c>
      <c r="BR162" s="148">
        <f t="shared" si="266"/>
        <v>1.4850402637946962</v>
      </c>
      <c r="BS162" s="148">
        <f t="shared" si="266"/>
        <v>-0.56971426581818474</v>
      </c>
      <c r="BT162" s="148">
        <f t="shared" si="266"/>
        <v>0.78967558561772511</v>
      </c>
      <c r="BU162" s="148">
        <f t="shared" ref="BU162:CN162" si="267">IF(BU$7&gt;0,(IF(ISNUMBER(BU74),BU74*BU$7,"")),"")</f>
        <v>-7.47244563317674E-2</v>
      </c>
      <c r="BV162" s="148">
        <f t="shared" si="267"/>
        <v>-0.11071087986965839</v>
      </c>
      <c r="BW162" s="148">
        <f t="shared" si="267"/>
        <v>0.87866744517132966</v>
      </c>
      <c r="BX162" s="148">
        <f t="shared" si="267"/>
        <v>0.99242069628517449</v>
      </c>
      <c r="BY162" s="148">
        <f t="shared" si="267"/>
        <v>1.0244292103033676</v>
      </c>
      <c r="BZ162" s="148">
        <f t="shared" si="267"/>
        <v>1.1630091271280774</v>
      </c>
      <c r="CA162" s="148">
        <f t="shared" si="267"/>
        <v>1.2659770990502237</v>
      </c>
      <c r="CB162" s="148">
        <f t="shared" si="267"/>
        <v>1.3319492281457763</v>
      </c>
      <c r="CC162" s="148">
        <f t="shared" si="267"/>
        <v>1.4708335674049393</v>
      </c>
      <c r="CD162" s="148">
        <f t="shared" si="267"/>
        <v>1.358574947191511</v>
      </c>
      <c r="CE162" s="148">
        <f t="shared" si="267"/>
        <v>0.14533700845128805</v>
      </c>
      <c r="CF162" s="148">
        <f t="shared" si="267"/>
        <v>1.2311559769440521</v>
      </c>
      <c r="CG162" s="148">
        <f t="shared" si="267"/>
        <v>1.4627037023909792</v>
      </c>
      <c r="CH162" s="148">
        <f t="shared" si="267"/>
        <v>0.16887276058723319</v>
      </c>
      <c r="CI162" s="148">
        <f t="shared" si="267"/>
        <v>4.9545262458963402E-2</v>
      </c>
      <c r="CJ162" s="148">
        <f t="shared" si="267"/>
        <v>3.0137021735295283E-2</v>
      </c>
      <c r="CK162" s="148">
        <f t="shared" si="267"/>
        <v>1.0572659253303203</v>
      </c>
      <c r="CL162" s="148">
        <f t="shared" si="267"/>
        <v>-0.71598235535007182</v>
      </c>
      <c r="CM162" s="148">
        <f t="shared" si="267"/>
        <v>0.62857326892169374</v>
      </c>
      <c r="CN162" s="148">
        <f t="shared" si="267"/>
        <v>-0.42686974853903881</v>
      </c>
    </row>
    <row r="163" spans="1:92" ht="13" customHeight="1">
      <c r="A163" s="16" t="s">
        <v>66</v>
      </c>
      <c r="B163" s="148">
        <f t="shared" ref="B163:AG163" si="268">IF(B$7&gt;0,(IF(ISNUMBER(B75),B75*B$7,"")),"")</f>
        <v>-0.93747815817840341</v>
      </c>
      <c r="C163" s="148">
        <f t="shared" si="268"/>
        <v>-0.97212102050431115</v>
      </c>
      <c r="D163" s="148">
        <f t="shared" si="268"/>
        <v>-0.65895731880198949</v>
      </c>
      <c r="E163" s="148">
        <f t="shared" si="268"/>
        <v>-0.5597714495212418</v>
      </c>
      <c r="F163" s="148" t="str">
        <f t="shared" si="268"/>
        <v/>
      </c>
      <c r="G163" s="148">
        <f t="shared" si="268"/>
        <v>-0.58786244717707359</v>
      </c>
      <c r="H163" s="148">
        <f t="shared" si="268"/>
        <v>-2.2631484775241777</v>
      </c>
      <c r="I163" s="148">
        <f t="shared" si="268"/>
        <v>0.34323599064438426</v>
      </c>
      <c r="J163" s="148">
        <f t="shared" si="268"/>
        <v>-1.8431761029879019</v>
      </c>
      <c r="K163" s="148" t="str">
        <f t="shared" si="268"/>
        <v/>
      </c>
      <c r="L163" s="148">
        <f t="shared" si="268"/>
        <v>-1.0287402365001721</v>
      </c>
      <c r="M163" s="148">
        <f t="shared" si="268"/>
        <v>-1.4506960511735427</v>
      </c>
      <c r="N163" s="148">
        <f t="shared" si="268"/>
        <v>-0.8727215452897682</v>
      </c>
      <c r="O163" s="148">
        <f t="shared" si="268"/>
        <v>-0.6145165510925491</v>
      </c>
      <c r="P163" s="148">
        <f t="shared" si="268"/>
        <v>1.5612134536606774E-2</v>
      </c>
      <c r="Q163" s="148">
        <f t="shared" si="268"/>
        <v>5.7331038759108784E-2</v>
      </c>
      <c r="R163" s="148">
        <f t="shared" si="268"/>
        <v>-1.3177123038004355</v>
      </c>
      <c r="S163" s="148">
        <f t="shared" si="268"/>
        <v>-1.5082896030396975</v>
      </c>
      <c r="T163" s="148">
        <f t="shared" si="268"/>
        <v>0.85806921550924886</v>
      </c>
      <c r="U163" s="148">
        <f t="shared" si="268"/>
        <v>-0.93774851767401624</v>
      </c>
      <c r="V163" s="148">
        <f t="shared" si="268"/>
        <v>-0.45886308218486488</v>
      </c>
      <c r="W163" s="148" t="str">
        <f t="shared" si="268"/>
        <v/>
      </c>
      <c r="X163" s="148" t="str">
        <f t="shared" si="268"/>
        <v/>
      </c>
      <c r="Y163" s="148">
        <f t="shared" si="268"/>
        <v>-0.56427419115975297</v>
      </c>
      <c r="Z163" s="148">
        <f t="shared" si="268"/>
        <v>0.1883830888045597</v>
      </c>
      <c r="AA163" s="148">
        <f t="shared" si="268"/>
        <v>0.94136125122363756</v>
      </c>
      <c r="AB163" s="148">
        <f t="shared" si="268"/>
        <v>-0.65473120740502333</v>
      </c>
      <c r="AC163" s="148">
        <f t="shared" si="268"/>
        <v>1.0339926069792902</v>
      </c>
      <c r="AD163" s="148">
        <f t="shared" si="268"/>
        <v>0.61165937228032918</v>
      </c>
      <c r="AE163" s="148">
        <f t="shared" si="268"/>
        <v>6.1776585072813334E-2</v>
      </c>
      <c r="AF163" s="148">
        <f t="shared" si="268"/>
        <v>-0.4787065635163118</v>
      </c>
      <c r="AG163" s="148">
        <f t="shared" si="268"/>
        <v>-7.4515226777589372E-2</v>
      </c>
      <c r="AH163" s="148">
        <f t="shared" ref="AH163:BC163" si="269">IF(AH$7&gt;0,(IF(ISNUMBER(AH75),AH75*AH$7,"")),"")</f>
        <v>-7.0870672081244104E-2</v>
      </c>
      <c r="AI163" s="148">
        <f t="shared" si="269"/>
        <v>0.33694350631581688</v>
      </c>
      <c r="AJ163" s="148">
        <f t="shared" si="269"/>
        <v>0.78943916133174841</v>
      </c>
      <c r="AK163" s="148">
        <f t="shared" si="269"/>
        <v>-0.4562035413396251</v>
      </c>
      <c r="AL163" s="148">
        <f t="shared" si="269"/>
        <v>8.1632474117397089E-2</v>
      </c>
      <c r="AM163" s="148" t="str">
        <f t="shared" si="269"/>
        <v/>
      </c>
      <c r="AN163" s="148">
        <f t="shared" si="269"/>
        <v>-0.36605162117724649</v>
      </c>
      <c r="AO163" s="148" t="str">
        <f t="shared" si="269"/>
        <v/>
      </c>
      <c r="AP163" s="148">
        <f t="shared" si="269"/>
        <v>-0.33919687334366438</v>
      </c>
      <c r="AQ163" s="148">
        <f t="shared" si="269"/>
        <v>-0.92063468204682775</v>
      </c>
      <c r="AR163" s="148">
        <f t="shared" si="269"/>
        <v>-0.4161637531607808</v>
      </c>
      <c r="AS163" s="148">
        <f t="shared" si="269"/>
        <v>-0.93914645220245563</v>
      </c>
      <c r="AT163" s="148">
        <f t="shared" si="269"/>
        <v>-0.36203659678369843</v>
      </c>
      <c r="AU163" s="148">
        <f t="shared" si="269"/>
        <v>0.35229797546757918</v>
      </c>
      <c r="AV163" s="148">
        <f t="shared" si="269"/>
        <v>-0.41024363425994931</v>
      </c>
      <c r="AW163" s="148">
        <f t="shared" si="269"/>
        <v>-0.56408488585612315</v>
      </c>
      <c r="AX163" s="148">
        <f t="shared" si="269"/>
        <v>-0.52390713279208245</v>
      </c>
      <c r="AY163" s="148">
        <f t="shared" si="269"/>
        <v>-0.36837529045655565</v>
      </c>
      <c r="AZ163" s="148">
        <f t="shared" si="269"/>
        <v>-0.10067912160171522</v>
      </c>
      <c r="BA163" s="148">
        <f t="shared" si="269"/>
        <v>1.849977130492831E-2</v>
      </c>
      <c r="BB163" s="148">
        <f t="shared" si="269"/>
        <v>-0.46200051517186763</v>
      </c>
      <c r="BC163" s="148">
        <f t="shared" si="269"/>
        <v>-0.64116200063097628</v>
      </c>
      <c r="BD163" s="148">
        <f t="shared" ref="BD163:BT163" si="270">IF(BD$7&gt;0,(IF(ISNUMBER(BD75),BD75*BD$7,"")),"")</f>
        <v>-0.68442581682271353</v>
      </c>
      <c r="BE163" s="148">
        <f t="shared" si="270"/>
        <v>-8.6782459056922445E-2</v>
      </c>
      <c r="BF163" s="148">
        <f t="shared" si="270"/>
        <v>-1.2570505062973072</v>
      </c>
      <c r="BG163" s="148">
        <f t="shared" si="270"/>
        <v>-1.5407211601645854</v>
      </c>
      <c r="BH163" s="148">
        <f t="shared" si="270"/>
        <v>-1.4202389606557975</v>
      </c>
      <c r="BI163" s="148">
        <f t="shared" si="270"/>
        <v>-2.309051058870299</v>
      </c>
      <c r="BJ163" s="148">
        <f t="shared" si="270"/>
        <v>0.18055675777518584</v>
      </c>
      <c r="BK163" s="148" t="str">
        <f t="shared" si="270"/>
        <v/>
      </c>
      <c r="BL163" s="148">
        <f t="shared" si="270"/>
        <v>-1.3659728185264219</v>
      </c>
      <c r="BM163" s="148">
        <f t="shared" si="270"/>
        <v>-1.1556496954294326</v>
      </c>
      <c r="BN163" s="148">
        <f t="shared" si="270"/>
        <v>-7.2123369893977787E-2</v>
      </c>
      <c r="BO163" s="148">
        <f t="shared" si="270"/>
        <v>-0.36840091622262211</v>
      </c>
      <c r="BP163" s="148">
        <f t="shared" si="270"/>
        <v>-0.58734216488775026</v>
      </c>
      <c r="BQ163" s="148">
        <f t="shared" si="270"/>
        <v>-0.54284872582440824</v>
      </c>
      <c r="BR163" s="148">
        <f t="shared" si="270"/>
        <v>-0.74252013189734789</v>
      </c>
      <c r="BS163" s="148">
        <f t="shared" si="270"/>
        <v>-0.56971426581818474</v>
      </c>
      <c r="BT163" s="148">
        <f t="shared" si="270"/>
        <v>-0.74322408058138845</v>
      </c>
      <c r="BU163" s="148">
        <f t="shared" ref="BU163:CN163" si="271">IF(BU$7&gt;0,(IF(ISNUMBER(BU75),BU75*BU$7,"")),"")</f>
        <v>-0.71403369383688886</v>
      </c>
      <c r="BV163" s="148">
        <f t="shared" si="271"/>
        <v>-0.9900296303790177</v>
      </c>
      <c r="BW163" s="148">
        <f t="shared" si="271"/>
        <v>-0.92969713345714244</v>
      </c>
      <c r="BX163" s="148">
        <f t="shared" si="271"/>
        <v>-0.75510270369524135</v>
      </c>
      <c r="BY163" s="148">
        <f t="shared" si="271"/>
        <v>1.0244292103033676</v>
      </c>
      <c r="BZ163" s="148">
        <f t="shared" si="271"/>
        <v>-0.89127802265890044</v>
      </c>
      <c r="CA163" s="148">
        <f t="shared" si="271"/>
        <v>-0.4839229866676622</v>
      </c>
      <c r="CB163" s="148">
        <f t="shared" si="271"/>
        <v>-0.6225414870681345</v>
      </c>
      <c r="CC163" s="148">
        <f t="shared" si="271"/>
        <v>-0.71231468578511481</v>
      </c>
      <c r="CD163" s="148">
        <f t="shared" si="271"/>
        <v>-0.44543440891524955</v>
      </c>
      <c r="CE163" s="148">
        <f t="shared" si="271"/>
        <v>-0.87202205070772798</v>
      </c>
      <c r="CF163" s="148">
        <f t="shared" si="271"/>
        <v>-0.49416641289103824</v>
      </c>
      <c r="CG163" s="148">
        <f t="shared" si="271"/>
        <v>-0.64760927281432656</v>
      </c>
      <c r="CH163" s="148">
        <f t="shared" si="271"/>
        <v>-0.48249360167780952</v>
      </c>
      <c r="CI163" s="148">
        <f t="shared" si="271"/>
        <v>4.9545262458963402E-2</v>
      </c>
      <c r="CJ163" s="148">
        <f t="shared" si="271"/>
        <v>-0.58013766840443148</v>
      </c>
      <c r="CK163" s="148">
        <f t="shared" si="271"/>
        <v>-0.1266770233114668</v>
      </c>
      <c r="CL163" s="148">
        <f t="shared" si="271"/>
        <v>1.4666090182170821</v>
      </c>
      <c r="CM163" s="148">
        <f t="shared" si="271"/>
        <v>-0.49701142193808334</v>
      </c>
      <c r="CN163" s="148">
        <f t="shared" si="271"/>
        <v>-0.42686974853903881</v>
      </c>
    </row>
    <row r="164" spans="1:92" ht="13" customHeight="1">
      <c r="A164" s="16" t="s">
        <v>67</v>
      </c>
      <c r="B164" s="148">
        <f t="shared" ref="B164:AG164" si="272">IF(B$7&gt;0,(IF(ISNUMBER(B76),B76*B$7,"")),"")</f>
        <v>0.47968498951364691</v>
      </c>
      <c r="C164" s="148">
        <f t="shared" si="272"/>
        <v>-0.36073920752920896</v>
      </c>
      <c r="D164" s="148">
        <f t="shared" si="272"/>
        <v>-0.37350558718267873</v>
      </c>
      <c r="E164" s="148">
        <f t="shared" si="272"/>
        <v>0.70909742475697901</v>
      </c>
      <c r="F164" s="148">
        <f t="shared" si="272"/>
        <v>-0.56840263210961561</v>
      </c>
      <c r="G164" s="148">
        <f t="shared" si="272"/>
        <v>-0.56286976887771378</v>
      </c>
      <c r="H164" s="148">
        <f t="shared" si="272"/>
        <v>0.23069457559740564</v>
      </c>
      <c r="I164" s="148">
        <f t="shared" si="272"/>
        <v>0.34323599064438426</v>
      </c>
      <c r="J164" s="148">
        <f t="shared" si="272"/>
        <v>0.94222061981097971</v>
      </c>
      <c r="K164" s="148" t="str">
        <f t="shared" si="272"/>
        <v/>
      </c>
      <c r="L164" s="148">
        <f t="shared" si="272"/>
        <v>-0.55116182905060396</v>
      </c>
      <c r="M164" s="148">
        <f t="shared" si="272"/>
        <v>-0.48370409620347143</v>
      </c>
      <c r="N164" s="148">
        <f t="shared" si="272"/>
        <v>-0.66004972020752228</v>
      </c>
      <c r="O164" s="148">
        <f t="shared" si="272"/>
        <v>0.32906443283007997</v>
      </c>
      <c r="P164" s="148">
        <f t="shared" si="272"/>
        <v>0.24775820419585301</v>
      </c>
      <c r="Q164" s="148">
        <f t="shared" si="272"/>
        <v>0.20384304827879093</v>
      </c>
      <c r="R164" s="148">
        <f t="shared" si="272"/>
        <v>-0.113937530027858</v>
      </c>
      <c r="S164" s="148">
        <f t="shared" si="272"/>
        <v>0.31516499167993689</v>
      </c>
      <c r="T164" s="148">
        <f t="shared" si="272"/>
        <v>0.85806921550924886</v>
      </c>
      <c r="U164" s="148">
        <f t="shared" si="272"/>
        <v>-0.14099016174819129</v>
      </c>
      <c r="V164" s="148" t="str">
        <f t="shared" si="272"/>
        <v/>
      </c>
      <c r="W164" s="148">
        <f t="shared" si="272"/>
        <v>-0.77830749107702313</v>
      </c>
      <c r="X164" s="148">
        <f t="shared" si="272"/>
        <v>-1.9599687025209132</v>
      </c>
      <c r="Y164" s="148">
        <f t="shared" si="272"/>
        <v>0.60835283248129468</v>
      </c>
      <c r="Z164" s="148">
        <f t="shared" si="272"/>
        <v>-0.32887217198084173</v>
      </c>
      <c r="AA164" s="148">
        <f t="shared" si="272"/>
        <v>-0.4105937372358418</v>
      </c>
      <c r="AB164" s="148">
        <f t="shared" si="272"/>
        <v>-0.65473120740502333</v>
      </c>
      <c r="AC164" s="148">
        <f t="shared" si="272"/>
        <v>0.18799865581441647</v>
      </c>
      <c r="AD164" s="148">
        <f t="shared" si="272"/>
        <v>1.480859532889218</v>
      </c>
      <c r="AE164" s="148">
        <f t="shared" si="272"/>
        <v>-0.28851220685451306</v>
      </c>
      <c r="AF164" s="148">
        <f t="shared" si="272"/>
        <v>3.9601604834662386E-2</v>
      </c>
      <c r="AG164" s="148">
        <f t="shared" si="272"/>
        <v>-0.57749300752631683</v>
      </c>
      <c r="AH164" s="148">
        <f t="shared" ref="AH164:BC164" si="273">IF(AH$7&gt;0,(IF(ISNUMBER(AH76),AH76*AH$7,"")),"")</f>
        <v>-0.64492311593932083</v>
      </c>
      <c r="AI164" s="148">
        <f t="shared" si="273"/>
        <v>4.8993511948472138E-2</v>
      </c>
      <c r="AJ164" s="148">
        <f t="shared" si="273"/>
        <v>-1.4047373311932585</v>
      </c>
      <c r="AK164" s="148">
        <f t="shared" si="273"/>
        <v>-1.0878699831944905</v>
      </c>
      <c r="AL164" s="148">
        <f t="shared" si="273"/>
        <v>-0.61439177888356711</v>
      </c>
      <c r="AM164" s="148" t="str">
        <f t="shared" si="273"/>
        <v/>
      </c>
      <c r="AN164" s="148">
        <f t="shared" si="273"/>
        <v>2.0057623078205113E-2</v>
      </c>
      <c r="AO164" s="148" t="str">
        <f t="shared" si="273"/>
        <v/>
      </c>
      <c r="AP164" s="148">
        <f t="shared" si="273"/>
        <v>-0.66180374559500255</v>
      </c>
      <c r="AQ164" s="148">
        <f t="shared" si="273"/>
        <v>-0.25224245203115414</v>
      </c>
      <c r="AR164" s="148">
        <f t="shared" si="273"/>
        <v>-0.4161637531607808</v>
      </c>
      <c r="AS164" s="148">
        <f t="shared" si="273"/>
        <v>-0.93914645220245563</v>
      </c>
      <c r="AT164" s="148">
        <f t="shared" si="273"/>
        <v>-0.36203659678369843</v>
      </c>
      <c r="AU164" s="148">
        <f t="shared" si="273"/>
        <v>-0.3191405189529834</v>
      </c>
      <c r="AV164" s="148">
        <f t="shared" si="273"/>
        <v>0.75571195784727496</v>
      </c>
      <c r="AW164" s="148">
        <f t="shared" si="273"/>
        <v>-0.56408488585612315</v>
      </c>
      <c r="AX164" s="148">
        <f t="shared" si="273"/>
        <v>0.1001587165631921</v>
      </c>
      <c r="AY164" s="148">
        <f t="shared" si="273"/>
        <v>-0.36837529045655565</v>
      </c>
      <c r="AZ164" s="148">
        <f t="shared" si="273"/>
        <v>-0.10067912160171522</v>
      </c>
      <c r="BA164" s="148">
        <f t="shared" si="273"/>
        <v>1.849977130492831E-2</v>
      </c>
      <c r="BB164" s="148">
        <f t="shared" si="273"/>
        <v>-0.46200051517186763</v>
      </c>
      <c r="BC164" s="148">
        <f t="shared" si="273"/>
        <v>0.31811086195459881</v>
      </c>
      <c r="BD164" s="148">
        <f t="shared" ref="BD164:BT164" si="274">IF(BD$7&gt;0,(IF(ISNUMBER(BD76),BD76*BD$7,"")),"")</f>
        <v>-1.3861788695143566</v>
      </c>
      <c r="BE164" s="148">
        <f t="shared" si="274"/>
        <v>-8.6782459056922445E-2</v>
      </c>
      <c r="BF164" s="148">
        <f t="shared" si="274"/>
        <v>-0.80507378217629799</v>
      </c>
      <c r="BG164" s="148">
        <f t="shared" si="274"/>
        <v>-0.83418538608342652</v>
      </c>
      <c r="BH164" s="148">
        <f t="shared" si="274"/>
        <v>-0.25163034986084976</v>
      </c>
      <c r="BI164" s="148">
        <f t="shared" si="274"/>
        <v>0.74277166928694971</v>
      </c>
      <c r="BJ164" s="148">
        <f t="shared" si="274"/>
        <v>0.18055675777518584</v>
      </c>
      <c r="BK164" s="148">
        <f t="shared" si="274"/>
        <v>-0.44767716634777399</v>
      </c>
      <c r="BL164" s="148">
        <f t="shared" si="274"/>
        <v>-0.76300934004881882</v>
      </c>
      <c r="BM164" s="148">
        <f t="shared" si="274"/>
        <v>-0.22265565458794365</v>
      </c>
      <c r="BN164" s="148">
        <f t="shared" si="274"/>
        <v>0.61516991968392809</v>
      </c>
      <c r="BO164" s="148">
        <f t="shared" si="274"/>
        <v>0.37761093912818772</v>
      </c>
      <c r="BP164" s="148">
        <f t="shared" si="274"/>
        <v>-0.58734216488775026</v>
      </c>
      <c r="BQ164" s="148">
        <f t="shared" si="274"/>
        <v>-0.54284872582440824</v>
      </c>
      <c r="BR164" s="148">
        <f t="shared" si="274"/>
        <v>-1.6971888729082238</v>
      </c>
      <c r="BS164" s="148">
        <f t="shared" si="274"/>
        <v>0.29044256688770187</v>
      </c>
      <c r="BT164" s="148">
        <f t="shared" si="274"/>
        <v>1.3006421410174296</v>
      </c>
      <c r="BU164" s="148">
        <f t="shared" ref="BU164:CN164" si="275">IF(BU$7&gt;0,(IF(ISNUMBER(BU76),BU76*BU$7,"")),"")</f>
        <v>-0.71403369383688886</v>
      </c>
      <c r="BV164" s="148">
        <f t="shared" si="275"/>
        <v>-0.19857593738636103</v>
      </c>
      <c r="BW164" s="148">
        <f t="shared" si="275"/>
        <v>-0.41302153956329374</v>
      </c>
      <c r="BX164" s="148">
        <f t="shared" si="275"/>
        <v>0.99242069628517449</v>
      </c>
      <c r="BY164" s="148">
        <f t="shared" si="275"/>
        <v>1.0244292103033676</v>
      </c>
      <c r="BZ164" s="148">
        <f t="shared" si="275"/>
        <v>-0.3043388370054782</v>
      </c>
      <c r="CA164" s="148">
        <f t="shared" si="275"/>
        <v>-0.4839229866676622</v>
      </c>
      <c r="CB164" s="148">
        <f t="shared" si="275"/>
        <v>1.3319492281457763</v>
      </c>
      <c r="CC164" s="148">
        <f t="shared" si="275"/>
        <v>-8.855804201652788E-2</v>
      </c>
      <c r="CD164" s="148">
        <f t="shared" si="275"/>
        <v>-0.44543440891524955</v>
      </c>
      <c r="CE164" s="148">
        <f t="shared" si="275"/>
        <v>0.14533700845128805</v>
      </c>
      <c r="CF164" s="148">
        <f t="shared" si="275"/>
        <v>1.2311559769440521</v>
      </c>
      <c r="CG164" s="148">
        <f t="shared" si="275"/>
        <v>-4.4662708469953495E-2</v>
      </c>
      <c r="CH164" s="148">
        <f t="shared" si="275"/>
        <v>0.16887276058723319</v>
      </c>
      <c r="CI164" s="148">
        <f t="shared" si="275"/>
        <v>4.9545262458963402E-2</v>
      </c>
      <c r="CJ164" s="148">
        <f t="shared" si="275"/>
        <v>3.0137021735295283E-2</v>
      </c>
      <c r="CK164" s="148">
        <f t="shared" si="275"/>
        <v>-0.91597232240599158</v>
      </c>
      <c r="CL164" s="148">
        <f t="shared" si="275"/>
        <v>1.4666090182170821</v>
      </c>
      <c r="CM164" s="148">
        <f t="shared" si="275"/>
        <v>-0.49701142193808334</v>
      </c>
      <c r="CN164" s="148">
        <f t="shared" si="275"/>
        <v>-0.42686974853903881</v>
      </c>
    </row>
    <row r="165" spans="1:92" ht="13" customHeight="1">
      <c r="A165" s="16" t="s">
        <v>68</v>
      </c>
      <c r="B165" s="148">
        <f t="shared" ref="B165:AG165" si="276">IF(B$7&gt;0,(IF(ISNUMBER(B77),B77*B$7,"")),"")</f>
        <v>0.47968498951364691</v>
      </c>
      <c r="C165" s="148">
        <f t="shared" si="276"/>
        <v>-0.17960071806142694</v>
      </c>
      <c r="D165" s="148">
        <f t="shared" si="276"/>
        <v>-0.44494462756625369</v>
      </c>
      <c r="E165" s="148">
        <f t="shared" si="276"/>
        <v>-0.33266683983926149</v>
      </c>
      <c r="F165" s="148">
        <f t="shared" si="276"/>
        <v>-0.34036279610637638</v>
      </c>
      <c r="G165" s="148">
        <f t="shared" si="276"/>
        <v>-0.57148644528777404</v>
      </c>
      <c r="H165" s="148">
        <f t="shared" si="276"/>
        <v>0.63436190106838874</v>
      </c>
      <c r="I165" s="148">
        <f t="shared" si="276"/>
        <v>-2.8746014216467177</v>
      </c>
      <c r="J165" s="148">
        <f t="shared" si="276"/>
        <v>0.94222061981097971</v>
      </c>
      <c r="K165" s="148" t="str">
        <f t="shared" si="276"/>
        <v/>
      </c>
      <c r="L165" s="148">
        <f t="shared" si="276"/>
        <v>-0.66232486330564755</v>
      </c>
      <c r="M165" s="148">
        <f t="shared" si="276"/>
        <v>-0.33858200897451174</v>
      </c>
      <c r="N165" s="148">
        <f t="shared" si="276"/>
        <v>-0.86640456038633518</v>
      </c>
      <c r="O165" s="148">
        <f t="shared" si="276"/>
        <v>0.40210791408615859</v>
      </c>
      <c r="P165" s="148">
        <f t="shared" si="276"/>
        <v>0.29630328360646774</v>
      </c>
      <c r="Q165" s="148">
        <f t="shared" si="276"/>
        <v>0.20095479381543022</v>
      </c>
      <c r="R165" s="148">
        <f t="shared" si="276"/>
        <v>4.6565773141819151E-2</v>
      </c>
      <c r="S165" s="148">
        <f t="shared" si="276"/>
        <v>-0.41421684620791682</v>
      </c>
      <c r="T165" s="148">
        <f t="shared" si="276"/>
        <v>-1.0725865193865659E-2</v>
      </c>
      <c r="U165" s="148">
        <f t="shared" si="276"/>
        <v>-0.14099016174819129</v>
      </c>
      <c r="V165" s="148">
        <f t="shared" si="276"/>
        <v>-0.22763771095576138</v>
      </c>
      <c r="W165" s="148">
        <f t="shared" si="276"/>
        <v>-0.90703012135754302</v>
      </c>
      <c r="X165" s="148">
        <f t="shared" si="276"/>
        <v>0.80857242617797864</v>
      </c>
      <c r="Y165" s="148">
        <f t="shared" si="276"/>
        <v>0.39523558558600663</v>
      </c>
      <c r="Z165" s="148">
        <f t="shared" si="276"/>
        <v>-0.84612743276624325</v>
      </c>
      <c r="AA165" s="148">
        <f t="shared" si="276"/>
        <v>-1.7625487256953212</v>
      </c>
      <c r="AB165" s="148">
        <f t="shared" si="276"/>
        <v>0.91429920087328675</v>
      </c>
      <c r="AC165" s="148">
        <f t="shared" si="276"/>
        <v>0.18799865581441647</v>
      </c>
      <c r="AD165" s="148">
        <f t="shared" si="276"/>
        <v>-0.25754078832855964</v>
      </c>
      <c r="AE165" s="148">
        <f t="shared" si="276"/>
        <v>-0.32988734835214573</v>
      </c>
      <c r="AF165" s="148">
        <f t="shared" si="276"/>
        <v>-0.54874820788806478</v>
      </c>
      <c r="AG165" s="148">
        <f t="shared" si="276"/>
        <v>-7.4515226777589372E-2</v>
      </c>
      <c r="AH165" s="148">
        <f t="shared" ref="AH165:BC165" si="277">IF(AH$7&gt;0,(IF(ISNUMBER(AH77),AH77*AH$7,"")),"")</f>
        <v>-0.64492311593932083</v>
      </c>
      <c r="AI165" s="148">
        <f t="shared" si="277"/>
        <v>0.63012895512620359</v>
      </c>
      <c r="AJ165" s="148">
        <f t="shared" si="277"/>
        <v>-0.15092219260754028</v>
      </c>
      <c r="AK165" s="148">
        <f t="shared" si="277"/>
        <v>0.17546290051524033</v>
      </c>
      <c r="AL165" s="148">
        <f t="shared" si="277"/>
        <v>-0.61439177888356711</v>
      </c>
      <c r="AM165" s="148" t="str">
        <f t="shared" si="277"/>
        <v/>
      </c>
      <c r="AN165" s="148">
        <f t="shared" si="277"/>
        <v>0.79227611158910827</v>
      </c>
      <c r="AO165" s="148" t="str">
        <f t="shared" si="277"/>
        <v/>
      </c>
      <c r="AP165" s="148">
        <f t="shared" si="277"/>
        <v>-0.54798267644534315</v>
      </c>
      <c r="AQ165" s="148">
        <f t="shared" si="277"/>
        <v>-0.39154408314340733</v>
      </c>
      <c r="AR165" s="148">
        <f t="shared" si="277"/>
        <v>-1.0181148961254816</v>
      </c>
      <c r="AS165" s="148">
        <f t="shared" si="277"/>
        <v>0.24024676684248866</v>
      </c>
      <c r="AT165" s="148">
        <f t="shared" si="277"/>
        <v>-1.9054557725457815</v>
      </c>
      <c r="AU165" s="148">
        <f t="shared" si="277"/>
        <v>0.35229797546757918</v>
      </c>
      <c r="AV165" s="148">
        <f t="shared" si="277"/>
        <v>0.17273416179366285</v>
      </c>
      <c r="AW165" s="148">
        <f t="shared" si="277"/>
        <v>-0.56408488585612315</v>
      </c>
      <c r="AX165" s="148">
        <f t="shared" si="277"/>
        <v>-1.147972982147357</v>
      </c>
      <c r="AY165" s="148">
        <f t="shared" si="277"/>
        <v>0.22839268008306443</v>
      </c>
      <c r="AZ165" s="148">
        <f t="shared" si="277"/>
        <v>-0.10067912160171522</v>
      </c>
      <c r="BA165" s="148">
        <f t="shared" si="277"/>
        <v>1.849977130492831E-2</v>
      </c>
      <c r="BB165" s="148">
        <f t="shared" si="277"/>
        <v>-1.101693536179069</v>
      </c>
      <c r="BC165" s="148">
        <f t="shared" si="277"/>
        <v>-0.95540655906418193</v>
      </c>
      <c r="BD165" s="148">
        <f t="shared" ref="BD165:BT165" si="278">IF(BD$7&gt;0,(IF(ISNUMBER(BD77),BD77*BD$7,"")),"")</f>
        <v>1.069956814906394</v>
      </c>
      <c r="BE165" s="148">
        <f t="shared" si="278"/>
        <v>-1.6149083685375114</v>
      </c>
      <c r="BF165" s="148">
        <f t="shared" si="278"/>
        <v>-0.30183932677666364</v>
      </c>
      <c r="BG165" s="148" t="str">
        <f t="shared" si="278"/>
        <v/>
      </c>
      <c r="BH165" s="148">
        <f t="shared" si="278"/>
        <v>6.9714638889630892E-2</v>
      </c>
      <c r="BI165" s="148">
        <f t="shared" si="278"/>
        <v>-0.56515235706615696</v>
      </c>
      <c r="BJ165" s="148">
        <f t="shared" si="278"/>
        <v>0.18055675777518584</v>
      </c>
      <c r="BK165" s="148">
        <f t="shared" si="278"/>
        <v>-0.96242784778149792</v>
      </c>
      <c r="BL165" s="148">
        <f t="shared" si="278"/>
        <v>0.29217674728698628</v>
      </c>
      <c r="BM165" s="148">
        <f t="shared" si="278"/>
        <v>-0.37260112543746898</v>
      </c>
      <c r="BN165" s="148">
        <f t="shared" si="278"/>
        <v>-7.2123369893977787E-2</v>
      </c>
      <c r="BO165" s="148">
        <f t="shared" si="278"/>
        <v>-0.36840091622262211</v>
      </c>
      <c r="BP165" s="148">
        <f t="shared" si="278"/>
        <v>-0.58734216488775026</v>
      </c>
      <c r="BQ165" s="148">
        <f t="shared" si="278"/>
        <v>-1.1535535423768675</v>
      </c>
      <c r="BR165" s="148">
        <f t="shared" si="278"/>
        <v>-0.74252013189734789</v>
      </c>
      <c r="BS165" s="148">
        <f t="shared" si="278"/>
        <v>0.29044256688770187</v>
      </c>
      <c r="BT165" s="148">
        <f t="shared" si="278"/>
        <v>-0.23225752518168388</v>
      </c>
      <c r="BU165" s="148">
        <f t="shared" ref="BU165:CN165" si="279">IF(BU$7&gt;0,(IF(ISNUMBER(BU77),BU77*BU$7,"")),"")</f>
        <v>1.2038940186784755</v>
      </c>
      <c r="BV165" s="148">
        <f t="shared" si="279"/>
        <v>-2.2845822352955746E-2</v>
      </c>
      <c r="BW165" s="148">
        <f t="shared" si="279"/>
        <v>0.49116074975094287</v>
      </c>
      <c r="BX165" s="148">
        <f t="shared" si="279"/>
        <v>-5.6093343703075019E-2</v>
      </c>
      <c r="BY165" s="148">
        <f t="shared" si="279"/>
        <v>-4.3966918897140113E-2</v>
      </c>
      <c r="BZ165" s="148">
        <f t="shared" si="279"/>
        <v>1.1630091271280774</v>
      </c>
      <c r="CA165" s="148">
        <f t="shared" si="279"/>
        <v>0.21603704761949211</v>
      </c>
      <c r="CB165" s="148">
        <f t="shared" si="279"/>
        <v>-0.6225414870681345</v>
      </c>
      <c r="CC165" s="148">
        <f t="shared" si="279"/>
        <v>-8.855804201652788E-2</v>
      </c>
      <c r="CD165" s="148">
        <f t="shared" si="279"/>
        <v>1.358574947191511</v>
      </c>
      <c r="CE165" s="148">
        <f t="shared" si="279"/>
        <v>2.1800551267693198</v>
      </c>
      <c r="CF165" s="148">
        <f t="shared" si="279"/>
        <v>0.19596254304299787</v>
      </c>
      <c r="CG165" s="148">
        <f t="shared" si="279"/>
        <v>-4.4662708469953495E-2</v>
      </c>
      <c r="CH165" s="148">
        <f t="shared" si="279"/>
        <v>1.1459223039847972</v>
      </c>
      <c r="CI165" s="148">
        <f t="shared" si="279"/>
        <v>-1.3837284015324789</v>
      </c>
      <c r="CJ165" s="148">
        <f t="shared" si="279"/>
        <v>0.94554905694488545</v>
      </c>
      <c r="CK165" s="148">
        <f t="shared" si="279"/>
        <v>-0.1266770233114668</v>
      </c>
      <c r="CL165" s="148">
        <f t="shared" si="279"/>
        <v>-9.2384820045170665E-2</v>
      </c>
      <c r="CM165" s="148">
        <f t="shared" si="279"/>
        <v>-0.49701142193808334</v>
      </c>
      <c r="CN165" s="148">
        <f t="shared" si="279"/>
        <v>-0.42686974853903881</v>
      </c>
    </row>
    <row r="166" spans="1:92" ht="13" customHeight="1">
      <c r="A166" s="16" t="s">
        <v>69</v>
      </c>
      <c r="B166" s="148">
        <f t="shared" ref="B166:AG166" si="280">IF(B$7&gt;0,(IF(ISNUMBER(B78),B78*B$7,"")),"")</f>
        <v>0.47968498951364691</v>
      </c>
      <c r="C166" s="148">
        <f t="shared" si="280"/>
        <v>0.1023958634263072</v>
      </c>
      <c r="D166" s="148">
        <f t="shared" si="280"/>
        <v>-0.18933631193990844</v>
      </c>
      <c r="E166" s="148">
        <f t="shared" si="280"/>
        <v>-0.46288737291379151</v>
      </c>
      <c r="F166" s="148">
        <f t="shared" si="280"/>
        <v>-0.27610057291569656</v>
      </c>
      <c r="G166" s="148">
        <f t="shared" si="280"/>
        <v>-0.43377999081194979</v>
      </c>
      <c r="H166" s="148" t="str">
        <f t="shared" si="280"/>
        <v/>
      </c>
      <c r="I166" s="148">
        <f t="shared" si="280"/>
        <v>0.34323599064438426</v>
      </c>
      <c r="J166" s="148">
        <f t="shared" si="280"/>
        <v>-0.45047774158846116</v>
      </c>
      <c r="K166" s="148" t="str">
        <f t="shared" si="280"/>
        <v/>
      </c>
      <c r="L166" s="148">
        <f t="shared" si="280"/>
        <v>-0.22040194684698561</v>
      </c>
      <c r="M166" s="148">
        <f t="shared" si="280"/>
        <v>-0.79691371880873474</v>
      </c>
      <c r="N166" s="148">
        <f t="shared" si="280"/>
        <v>0.43008138884206665</v>
      </c>
      <c r="O166" s="148">
        <f t="shared" si="280"/>
        <v>0.41912125574502507</v>
      </c>
      <c r="P166" s="148">
        <f t="shared" si="280"/>
        <v>0.27094541330178418</v>
      </c>
      <c r="Q166" s="148">
        <f t="shared" si="280"/>
        <v>0.1827769685215517</v>
      </c>
      <c r="R166" s="148">
        <f t="shared" si="280"/>
        <v>-0.113937530027858</v>
      </c>
      <c r="S166" s="148">
        <f t="shared" si="280"/>
        <v>-1.5082896030396975</v>
      </c>
      <c r="T166" s="148">
        <f t="shared" si="280"/>
        <v>-1.3139184862485376</v>
      </c>
      <c r="U166" s="148">
        <f t="shared" si="280"/>
        <v>-0.93774851767401624</v>
      </c>
      <c r="V166" s="148">
        <f t="shared" si="280"/>
        <v>0.47605557092776746</v>
      </c>
      <c r="W166" s="148">
        <f t="shared" si="280"/>
        <v>-0.77464831753203978</v>
      </c>
      <c r="X166" s="148">
        <f t="shared" si="280"/>
        <v>-0.36365836978959987</v>
      </c>
      <c r="Y166" s="148">
        <f t="shared" si="280"/>
        <v>-1.1879555460444959</v>
      </c>
      <c r="Z166" s="148">
        <f t="shared" si="280"/>
        <v>-0.84612743276624325</v>
      </c>
      <c r="AA166" s="148">
        <f t="shared" si="280"/>
        <v>-0.4105937372358418</v>
      </c>
      <c r="AB166" s="148">
        <f t="shared" si="280"/>
        <v>-0.65473120740502333</v>
      </c>
      <c r="AC166" s="148">
        <f t="shared" si="280"/>
        <v>-0.93999327907208174</v>
      </c>
      <c r="AD166" s="148">
        <f t="shared" si="280"/>
        <v>0.61165937228032918</v>
      </c>
      <c r="AE166" s="148">
        <f t="shared" si="280"/>
        <v>-0.53614087326139748</v>
      </c>
      <c r="AF166" s="148">
        <f t="shared" si="280"/>
        <v>-1.1090813628620908</v>
      </c>
      <c r="AG166" s="148">
        <f t="shared" si="280"/>
        <v>-7.4515226777589372E-2</v>
      </c>
      <c r="AH166" s="148">
        <f t="shared" ref="AH166:BC166" si="281">IF(AH$7&gt;0,(IF(ISNUMBER(AH78),AH78*AH$7,"")),"")</f>
        <v>-7.0870672081244104E-2</v>
      </c>
      <c r="AI166" s="148">
        <f t="shared" si="281"/>
        <v>-0.24419193686191462</v>
      </c>
      <c r="AJ166" s="148">
        <f t="shared" si="281"/>
        <v>-1.4047373311932585</v>
      </c>
      <c r="AK166" s="148">
        <f t="shared" si="281"/>
        <v>-0.4562035413396251</v>
      </c>
      <c r="AL166" s="148">
        <f t="shared" si="281"/>
        <v>8.1632474117397089E-2</v>
      </c>
      <c r="AM166" s="148" t="str">
        <f t="shared" si="281"/>
        <v/>
      </c>
      <c r="AN166" s="148">
        <f t="shared" si="281"/>
        <v>0.4061668673336567</v>
      </c>
      <c r="AO166" s="148" t="str">
        <f t="shared" si="281"/>
        <v/>
      </c>
      <c r="AP166" s="148">
        <f t="shared" si="281"/>
        <v>-0.54954355860099713</v>
      </c>
      <c r="AQ166" s="148">
        <f t="shared" si="281"/>
        <v>-0.44692393649078627</v>
      </c>
      <c r="AR166" s="148">
        <f t="shared" si="281"/>
        <v>-0.4161637531607808</v>
      </c>
      <c r="AS166" s="148">
        <f t="shared" si="281"/>
        <v>1.1247916811261969</v>
      </c>
      <c r="AT166" s="148">
        <f t="shared" si="281"/>
        <v>-0.97940426708853168</v>
      </c>
      <c r="AU166" s="148">
        <f t="shared" si="281"/>
        <v>-1.3262982605838272</v>
      </c>
      <c r="AV166" s="148">
        <f t="shared" si="281"/>
        <v>-0.41024363425994931</v>
      </c>
      <c r="AW166" s="148">
        <f t="shared" si="281"/>
        <v>-0.56408488585612315</v>
      </c>
      <c r="AX166" s="148">
        <f t="shared" si="281"/>
        <v>-1.147972982147357</v>
      </c>
      <c r="AY166" s="148">
        <f t="shared" si="281"/>
        <v>-0.96514326099617564</v>
      </c>
      <c r="AZ166" s="148">
        <f t="shared" si="281"/>
        <v>-0.10067912160171522</v>
      </c>
      <c r="BA166" s="148">
        <f t="shared" si="281"/>
        <v>-0.58089281897474621</v>
      </c>
      <c r="BB166" s="148">
        <f t="shared" si="281"/>
        <v>0.17769250583533364</v>
      </c>
      <c r="BC166" s="148">
        <f t="shared" si="281"/>
        <v>-7.056003926541865E-2</v>
      </c>
      <c r="BD166" s="148">
        <f t="shared" ref="BD166:BT166" si="282">IF(BD$7&gt;0,(IF(ISNUMBER(BD78),BD78*BD$7,"")),"")</f>
        <v>-0.68442581682271353</v>
      </c>
      <c r="BE166" s="148">
        <f t="shared" si="282"/>
        <v>-1.6149083685375114</v>
      </c>
      <c r="BF166" s="148">
        <f t="shared" si="282"/>
        <v>-0.17761367722802016</v>
      </c>
      <c r="BG166" s="148">
        <f t="shared" si="282"/>
        <v>-0.21032539499029795</v>
      </c>
      <c r="BH166" s="148">
        <f t="shared" si="282"/>
        <v>0.69426884286248747</v>
      </c>
      <c r="BI166" s="148">
        <f t="shared" si="282"/>
        <v>-1.4371017079682282</v>
      </c>
      <c r="BJ166" s="148">
        <f t="shared" si="282"/>
        <v>-2.1461632799186874</v>
      </c>
      <c r="BK166" s="148">
        <f t="shared" si="282"/>
        <v>-0.28522373375477672</v>
      </c>
      <c r="BL166" s="148">
        <f t="shared" si="282"/>
        <v>-0.31078673119061612</v>
      </c>
      <c r="BM166" s="148">
        <f t="shared" si="282"/>
        <v>-0.35594051756529932</v>
      </c>
      <c r="BN166" s="148">
        <f t="shared" si="282"/>
        <v>-1.1030633042608364</v>
      </c>
      <c r="BO166" s="148">
        <f t="shared" si="282"/>
        <v>-0.36840091622262211</v>
      </c>
      <c r="BP166" s="148">
        <f t="shared" si="282"/>
        <v>-0.58734216488775026</v>
      </c>
      <c r="BQ166" s="148">
        <f t="shared" si="282"/>
        <v>-0.54284872582440824</v>
      </c>
      <c r="BR166" s="148">
        <f t="shared" si="282"/>
        <v>-0.10607430455676391</v>
      </c>
      <c r="BS166" s="148">
        <f t="shared" si="282"/>
        <v>-0.99979268217112804</v>
      </c>
      <c r="BT166" s="148">
        <f t="shared" si="282"/>
        <v>-0.74322408058138845</v>
      </c>
      <c r="BU166" s="148">
        <f t="shared" ref="BU166:CN166" si="283">IF(BU$7&gt;0,(IF(ISNUMBER(BU78),BU78*BU$7,"")),"")</f>
        <v>-0.71403369383688886</v>
      </c>
      <c r="BV166" s="148">
        <f t="shared" si="283"/>
        <v>-1.0778946878957203</v>
      </c>
      <c r="BW166" s="148">
        <f t="shared" si="283"/>
        <v>0.62032964822440595</v>
      </c>
      <c r="BX166" s="148">
        <f t="shared" si="283"/>
        <v>-5.6093343703075019E-2</v>
      </c>
      <c r="BY166" s="148">
        <f t="shared" si="283"/>
        <v>-0.75623100503081186</v>
      </c>
      <c r="BZ166" s="148">
        <f t="shared" si="283"/>
        <v>-0.3043388370054782</v>
      </c>
      <c r="CA166" s="148">
        <f t="shared" si="283"/>
        <v>-0.4839229866676622</v>
      </c>
      <c r="CB166" s="148">
        <f t="shared" si="283"/>
        <v>-0.6225414870681345</v>
      </c>
      <c r="CC166" s="148">
        <f t="shared" si="283"/>
        <v>-0.71231468578511481</v>
      </c>
      <c r="CD166" s="148">
        <f t="shared" si="283"/>
        <v>-0.44543440891524955</v>
      </c>
      <c r="CE166" s="148">
        <f t="shared" si="283"/>
        <v>-0.87202205070772798</v>
      </c>
      <c r="CF166" s="148">
        <f t="shared" si="283"/>
        <v>-0.49416641289103824</v>
      </c>
      <c r="CG166" s="148">
        <f t="shared" si="283"/>
        <v>-0.64760927281432656</v>
      </c>
      <c r="CH166" s="148">
        <f t="shared" si="283"/>
        <v>0.16887276058723319</v>
      </c>
      <c r="CI166" s="148">
        <f t="shared" si="283"/>
        <v>4.9545262458963402E-2</v>
      </c>
      <c r="CJ166" s="148">
        <f t="shared" si="283"/>
        <v>-0.58013766840443148</v>
      </c>
      <c r="CK166" s="148">
        <f t="shared" si="283"/>
        <v>-0.1266770233114668</v>
      </c>
      <c r="CL166" s="148">
        <f t="shared" si="283"/>
        <v>-0.71598235535007182</v>
      </c>
      <c r="CM166" s="148">
        <f t="shared" si="283"/>
        <v>-0.49701142193808334</v>
      </c>
      <c r="CN166" s="148">
        <f t="shared" si="283"/>
        <v>-0.42686974853903881</v>
      </c>
    </row>
    <row r="167" spans="1:92" ht="13" customHeight="1">
      <c r="A167" s="16" t="s">
        <v>70</v>
      </c>
      <c r="B167" s="148">
        <f t="shared" ref="B167:AG167" si="284">IF(B$7&gt;0,(IF(ISNUMBER(B79),B79*B$7,"")),"")</f>
        <v>0.47968498951364691</v>
      </c>
      <c r="C167" s="148" t="str">
        <f t="shared" si="284"/>
        <v/>
      </c>
      <c r="D167" s="148">
        <f t="shared" si="284"/>
        <v>-0.616233392967106</v>
      </c>
      <c r="E167" s="148">
        <f t="shared" si="284"/>
        <v>-0.55925056738894374</v>
      </c>
      <c r="F167" s="148">
        <f t="shared" si="284"/>
        <v>-0.53907171926188346</v>
      </c>
      <c r="G167" s="148">
        <f t="shared" si="284"/>
        <v>-0.58692631574413956</v>
      </c>
      <c r="H167" s="148">
        <f t="shared" si="284"/>
        <v>-2.4786657784112278</v>
      </c>
      <c r="I167" s="148" t="str">
        <f t="shared" si="284"/>
        <v/>
      </c>
      <c r="J167" s="148">
        <f t="shared" si="284"/>
        <v>-1.8431761029879019</v>
      </c>
      <c r="K167" s="148" t="str">
        <f t="shared" si="284"/>
        <v/>
      </c>
      <c r="L167" s="148">
        <f t="shared" si="284"/>
        <v>-1.0210991637752607</v>
      </c>
      <c r="M167" s="148">
        <f t="shared" si="284"/>
        <v>-1.6554305782743308</v>
      </c>
      <c r="N167" s="148">
        <f t="shared" si="284"/>
        <v>-1.0330526383149976</v>
      </c>
      <c r="O167" s="148">
        <f t="shared" si="284"/>
        <v>-0.56050693758666303</v>
      </c>
      <c r="P167" s="148">
        <f t="shared" si="284"/>
        <v>-7.4899352564018402</v>
      </c>
      <c r="Q167" s="148">
        <f t="shared" si="284"/>
        <v>9.9379950538020762E-2</v>
      </c>
      <c r="R167" s="148">
        <f t="shared" si="284"/>
        <v>-1.2374606522155971</v>
      </c>
      <c r="S167" s="148">
        <f t="shared" si="284"/>
        <v>0.31516499167993689</v>
      </c>
      <c r="T167" s="148">
        <f t="shared" si="284"/>
        <v>-1.0725865193865659E-2</v>
      </c>
      <c r="U167" s="148">
        <f t="shared" si="284"/>
        <v>0.39018207553569201</v>
      </c>
      <c r="V167" s="148">
        <f t="shared" si="284"/>
        <v>-0.45852439487961144</v>
      </c>
      <c r="W167" s="148" t="str">
        <f t="shared" si="284"/>
        <v/>
      </c>
      <c r="X167" s="148">
        <f t="shared" si="284"/>
        <v>0.30384323781921352</v>
      </c>
      <c r="Y167" s="148">
        <f t="shared" si="284"/>
        <v>-0.70241466906812511</v>
      </c>
      <c r="Z167" s="148">
        <f t="shared" si="284"/>
        <v>-0.32887217198084173</v>
      </c>
      <c r="AA167" s="148">
        <f t="shared" si="284"/>
        <v>-0.9513757326196336</v>
      </c>
      <c r="AB167" s="148">
        <f t="shared" si="284"/>
        <v>-0.65473120740502333</v>
      </c>
      <c r="AC167" s="148">
        <f t="shared" si="284"/>
        <v>-0.37599731162883265</v>
      </c>
      <c r="AD167" s="148">
        <f t="shared" si="284"/>
        <v>0.61165937228032918</v>
      </c>
      <c r="AE167" s="148">
        <f t="shared" si="284"/>
        <v>-7.3548125840496636E-2</v>
      </c>
      <c r="AF167" s="148">
        <f t="shared" si="284"/>
        <v>-0.25457330152670121</v>
      </c>
      <c r="AG167" s="148">
        <f t="shared" si="284"/>
        <v>-1.0804707882750444</v>
      </c>
      <c r="AH167" s="148">
        <f t="shared" ref="AH167:BC167" si="285">IF(AH$7&gt;0,(IF(ISNUMBER(AH79),AH79*AH$7,"")),"")</f>
        <v>-0.64492311593932083</v>
      </c>
      <c r="AI167" s="148">
        <f t="shared" si="285"/>
        <v>-0.53737738567230142</v>
      </c>
      <c r="AJ167" s="148">
        <f t="shared" si="285"/>
        <v>0.78943916133174841</v>
      </c>
      <c r="AK167" s="148">
        <f t="shared" si="285"/>
        <v>-0.4562035413396251</v>
      </c>
      <c r="AL167" s="148">
        <f t="shared" si="285"/>
        <v>0.77765672711836131</v>
      </c>
      <c r="AM167" s="148" t="str">
        <f t="shared" si="285"/>
        <v/>
      </c>
      <c r="AN167" s="148">
        <f t="shared" si="285"/>
        <v>0.4061668673336567</v>
      </c>
      <c r="AO167" s="148" t="str">
        <f t="shared" si="285"/>
        <v/>
      </c>
      <c r="AP167" s="148">
        <f t="shared" si="285"/>
        <v>-0.35892776399017312</v>
      </c>
      <c r="AQ167" s="148">
        <f t="shared" si="285"/>
        <v>-1.1711220187257416</v>
      </c>
      <c r="AR167" s="148">
        <f t="shared" si="285"/>
        <v>-0.4161637531607808</v>
      </c>
      <c r="AS167" s="148">
        <f t="shared" si="285"/>
        <v>-0.93914645220245563</v>
      </c>
      <c r="AT167" s="148">
        <f t="shared" si="285"/>
        <v>-1.9054557725457815</v>
      </c>
      <c r="AU167" s="148">
        <f t="shared" si="285"/>
        <v>1.0237364698881417</v>
      </c>
      <c r="AV167" s="148">
        <f t="shared" si="285"/>
        <v>-1.2847103283403676</v>
      </c>
      <c r="AW167" s="148">
        <f t="shared" si="285"/>
        <v>-1.5029384972467941</v>
      </c>
      <c r="AX167" s="148">
        <f t="shared" si="285"/>
        <v>-1.147972982147357</v>
      </c>
      <c r="AY167" s="148">
        <f t="shared" si="285"/>
        <v>-0.36837529045655565</v>
      </c>
      <c r="AZ167" s="148">
        <f t="shared" si="285"/>
        <v>-0.7802631924132919</v>
      </c>
      <c r="BA167" s="148">
        <f t="shared" si="285"/>
        <v>-1.479981704394258</v>
      </c>
      <c r="BB167" s="148">
        <f t="shared" si="285"/>
        <v>-0.46200051517186763</v>
      </c>
      <c r="BC167" s="148">
        <f t="shared" si="285"/>
        <v>-0.83549745124098507</v>
      </c>
      <c r="BD167" s="148">
        <f t="shared" ref="BD167:BT167" si="286">IF(BD$7&gt;0,(IF(ISNUMBER(BD79),BD79*BD$7,"")),"")</f>
        <v>-1.3861788695143566</v>
      </c>
      <c r="BE167" s="148">
        <f t="shared" si="286"/>
        <v>-8.6782459056922445E-2</v>
      </c>
      <c r="BF167" s="148">
        <f t="shared" si="286"/>
        <v>-1.2028491350201596</v>
      </c>
      <c r="BG167" s="148">
        <f t="shared" si="286"/>
        <v>-1.6553945056960826</v>
      </c>
      <c r="BH167" s="148">
        <f t="shared" si="286"/>
        <v>-1.4137617457908276</v>
      </c>
      <c r="BI167" s="148">
        <f t="shared" si="286"/>
        <v>-1.4371017079682282</v>
      </c>
      <c r="BJ167" s="148">
        <f t="shared" si="286"/>
        <v>-2.1461632799186874</v>
      </c>
      <c r="BK167" s="148" t="str">
        <f t="shared" si="286"/>
        <v/>
      </c>
      <c r="BL167" s="148">
        <f t="shared" si="286"/>
        <v>-0.6122684704294179</v>
      </c>
      <c r="BM167" s="148">
        <f t="shared" si="286"/>
        <v>-0.75579510649736592</v>
      </c>
      <c r="BN167" s="148">
        <f t="shared" si="286"/>
        <v>1.3024632092618338</v>
      </c>
      <c r="BO167" s="148">
        <f t="shared" si="286"/>
        <v>-0.36840091622262211</v>
      </c>
      <c r="BP167" s="148">
        <f t="shared" si="286"/>
        <v>-0.58734216488775026</v>
      </c>
      <c r="BQ167" s="148">
        <f t="shared" si="286"/>
        <v>0.98391331555674</v>
      </c>
      <c r="BR167" s="148">
        <f t="shared" si="286"/>
        <v>-0.74252013189734789</v>
      </c>
      <c r="BS167" s="148">
        <f t="shared" si="286"/>
        <v>-0.56971426581818474</v>
      </c>
      <c r="BT167" s="148">
        <f t="shared" si="286"/>
        <v>-0.74322408058138845</v>
      </c>
      <c r="BU167" s="148">
        <f t="shared" ref="BU167:CN167" si="287">IF(BU$7&gt;0,(IF(ISNUMBER(BU79),BU79*BU$7,"")),"")</f>
        <v>0.56458478117335409</v>
      </c>
      <c r="BV167" s="148">
        <f t="shared" si="287"/>
        <v>-0.9900296303790177</v>
      </c>
      <c r="BW167" s="148">
        <f t="shared" si="287"/>
        <v>-0.28385264108983072</v>
      </c>
      <c r="BX167" s="148">
        <f t="shared" si="287"/>
        <v>-1.4541120636874076</v>
      </c>
      <c r="BY167" s="148">
        <f t="shared" si="287"/>
        <v>-0.75623100503081186</v>
      </c>
      <c r="BZ167" s="148">
        <f t="shared" si="287"/>
        <v>-1.7716868011390337</v>
      </c>
      <c r="CA167" s="148">
        <f t="shared" si="287"/>
        <v>-1.1838830209548166</v>
      </c>
      <c r="CB167" s="148">
        <f t="shared" si="287"/>
        <v>-1.4043377731536988</v>
      </c>
      <c r="CC167" s="148">
        <f t="shared" si="287"/>
        <v>-1.6479496514379952</v>
      </c>
      <c r="CD167" s="148">
        <f t="shared" si="287"/>
        <v>-1.1670381513579537</v>
      </c>
      <c r="CE167" s="148">
        <f t="shared" si="287"/>
        <v>0.65401653803079607</v>
      </c>
      <c r="CF167" s="148">
        <f t="shared" si="287"/>
        <v>-1.1842953688250744</v>
      </c>
      <c r="CG167" s="148">
        <f t="shared" si="287"/>
        <v>-1.5520291193308862</v>
      </c>
      <c r="CH167" s="148">
        <f t="shared" si="287"/>
        <v>-1.1338599639428522</v>
      </c>
      <c r="CI167" s="148">
        <f t="shared" si="287"/>
        <v>-0.52376420313761352</v>
      </c>
      <c r="CJ167" s="148">
        <f t="shared" si="287"/>
        <v>-0.58013766840443148</v>
      </c>
      <c r="CK167" s="148">
        <f t="shared" si="287"/>
        <v>-0.91597232240599158</v>
      </c>
      <c r="CL167" s="148">
        <f t="shared" si="287"/>
        <v>-0.71598235535007182</v>
      </c>
      <c r="CM167" s="148">
        <f t="shared" si="287"/>
        <v>-0.49701142193808334</v>
      </c>
      <c r="CN167" s="148">
        <f t="shared" si="287"/>
        <v>1.3991841757668495</v>
      </c>
    </row>
    <row r="168" spans="1:92" ht="13" customHeight="1">
      <c r="A168" s="16" t="s">
        <v>198</v>
      </c>
      <c r="B168" s="148">
        <f t="shared" ref="B168:AG168" si="288">IF(B$7&gt;0,(IF(ISNUMBER(B80),B80*B$7,"")),"")</f>
        <v>0.47968498951364691</v>
      </c>
      <c r="C168" s="148">
        <f t="shared" si="288"/>
        <v>-0.80364950999134721</v>
      </c>
      <c r="D168" s="148">
        <f t="shared" si="288"/>
        <v>-0.23136017700129685</v>
      </c>
      <c r="E168" s="148">
        <f t="shared" si="288"/>
        <v>-0.5597714495212418</v>
      </c>
      <c r="F168" s="148">
        <f t="shared" si="288"/>
        <v>0.47109726930929913</v>
      </c>
      <c r="G168" s="148">
        <f t="shared" si="288"/>
        <v>-0.34488280792730408</v>
      </c>
      <c r="H168" s="148">
        <f t="shared" si="288"/>
        <v>0.65146644875783721</v>
      </c>
      <c r="I168" s="148" t="str">
        <f t="shared" si="288"/>
        <v/>
      </c>
      <c r="J168" s="148">
        <f t="shared" si="288"/>
        <v>0.94222061981097971</v>
      </c>
      <c r="K168" s="148" t="str">
        <f t="shared" si="288"/>
        <v/>
      </c>
      <c r="L168" s="148">
        <f t="shared" si="288"/>
        <v>-0.12871948820730703</v>
      </c>
      <c r="M168" s="148">
        <f t="shared" si="288"/>
        <v>0.77402065978084567</v>
      </c>
      <c r="N168" s="148">
        <f t="shared" si="288"/>
        <v>1.5265294827950888</v>
      </c>
      <c r="O168" s="148">
        <f t="shared" si="288"/>
        <v>0.41973374542026043</v>
      </c>
      <c r="P168" s="148">
        <f t="shared" si="288"/>
        <v>0.3002165912684347</v>
      </c>
      <c r="Q168" s="148">
        <f t="shared" si="288"/>
        <v>-0.11229710525928885</v>
      </c>
      <c r="R168" s="148">
        <f t="shared" si="288"/>
        <v>1.0898372437447197</v>
      </c>
      <c r="S168" s="148">
        <f t="shared" si="288"/>
        <v>0.31516499167993689</v>
      </c>
      <c r="T168" s="148">
        <f t="shared" si="288"/>
        <v>-1.0725865193865659E-2</v>
      </c>
      <c r="U168" s="148">
        <f t="shared" si="288"/>
        <v>-0.14099016174819129</v>
      </c>
      <c r="V168" s="148" t="str">
        <f t="shared" si="288"/>
        <v/>
      </c>
      <c r="W168" s="148" t="str">
        <f t="shared" si="288"/>
        <v/>
      </c>
      <c r="X168" s="148">
        <f t="shared" si="288"/>
        <v>-0.9865981466158924</v>
      </c>
      <c r="Y168" s="148" t="str">
        <f t="shared" si="288"/>
        <v/>
      </c>
      <c r="Z168" s="148">
        <f t="shared" si="288"/>
        <v>-1.6220103239443455</v>
      </c>
      <c r="AA168" s="148">
        <f t="shared" si="288"/>
        <v>-0.4105937372358418</v>
      </c>
      <c r="AB168" s="148">
        <f t="shared" si="288"/>
        <v>0.91429920087328675</v>
      </c>
      <c r="AC168" s="148">
        <f t="shared" si="288"/>
        <v>1.0339926069792902</v>
      </c>
      <c r="AD168" s="148">
        <f t="shared" si="288"/>
        <v>0.61165937228032918</v>
      </c>
      <c r="AE168" s="148">
        <f t="shared" si="288"/>
        <v>-0.12954455794255593</v>
      </c>
      <c r="AF168" s="148">
        <f t="shared" si="288"/>
        <v>-0.26858163040105199</v>
      </c>
      <c r="AG168" s="148">
        <f t="shared" si="288"/>
        <v>-1.5834485690237718</v>
      </c>
      <c r="AH168" s="148">
        <f t="shared" ref="AH168:BC168" si="289">IF(AH$7&gt;0,(IF(ISNUMBER(AH80),AH80*AH$7,"")),"")</f>
        <v>-1.7930280036554744</v>
      </c>
      <c r="AI168" s="148">
        <f t="shared" si="289"/>
        <v>-2.2807837152054953</v>
      </c>
      <c r="AJ168" s="148">
        <f t="shared" si="289"/>
        <v>-1.4047373311932585</v>
      </c>
      <c r="AK168" s="148">
        <f t="shared" si="289"/>
        <v>-0.4562035413396251</v>
      </c>
      <c r="AL168" s="148">
        <f t="shared" si="289"/>
        <v>8.1632474117397089E-2</v>
      </c>
      <c r="AM168" s="148" t="str">
        <f t="shared" si="289"/>
        <v/>
      </c>
      <c r="AN168" s="148">
        <f t="shared" si="289"/>
        <v>-1.9104885981990527</v>
      </c>
      <c r="AO168" s="148" t="str">
        <f t="shared" si="289"/>
        <v/>
      </c>
      <c r="AP168" s="148">
        <f t="shared" si="289"/>
        <v>-0.54798267644534315</v>
      </c>
      <c r="AQ168" s="148">
        <f t="shared" si="289"/>
        <v>1.2511075669142324</v>
      </c>
      <c r="AR168" s="148">
        <f t="shared" si="289"/>
        <v>-1.9210416105725328</v>
      </c>
      <c r="AS168" s="148">
        <f t="shared" si="289"/>
        <v>1.1247916811261969</v>
      </c>
      <c r="AT168" s="148">
        <f t="shared" si="289"/>
        <v>-0.36203659678369843</v>
      </c>
      <c r="AU168" s="148">
        <f t="shared" si="289"/>
        <v>0.35229797546757918</v>
      </c>
      <c r="AV168" s="148">
        <f t="shared" si="289"/>
        <v>-0.41024363425994931</v>
      </c>
      <c r="AW168" s="148">
        <f t="shared" si="289"/>
        <v>-1.5029384972467941</v>
      </c>
      <c r="AX168" s="148">
        <f t="shared" si="289"/>
        <v>1.0362574905961039</v>
      </c>
      <c r="AY168" s="148">
        <f t="shared" si="289"/>
        <v>-0.36837529045655565</v>
      </c>
      <c r="AZ168" s="148">
        <f t="shared" si="289"/>
        <v>0.57890494920986146</v>
      </c>
      <c r="BA168" s="148">
        <f t="shared" si="289"/>
        <v>1.849977130492831E-2</v>
      </c>
      <c r="BB168" s="148">
        <f t="shared" si="289"/>
        <v>1.1372320373461355</v>
      </c>
      <c r="BC168" s="148">
        <f t="shared" si="289"/>
        <v>-0.46336573730692576</v>
      </c>
      <c r="BD168" s="148">
        <f t="shared" ref="BD168:BT168" si="290">IF(BD$7&gt;0,(IF(ISNUMBER(BD80),BD80*BD$7,"")),"")</f>
        <v>1.069956814906394</v>
      </c>
      <c r="BE168" s="148">
        <f t="shared" si="290"/>
        <v>1.4413434504236664</v>
      </c>
      <c r="BF168" s="148">
        <f t="shared" si="290"/>
        <v>1.1652115715260234</v>
      </c>
      <c r="BG168" s="148" t="str">
        <f t="shared" si="290"/>
        <v/>
      </c>
      <c r="BH168" s="148">
        <f t="shared" si="290"/>
        <v>1.5453706040077284</v>
      </c>
      <c r="BI168" s="148">
        <f t="shared" si="290"/>
        <v>0.74277166928694971</v>
      </c>
      <c r="BJ168" s="148">
        <f t="shared" si="290"/>
        <v>1.1777224882154171</v>
      </c>
      <c r="BK168" s="148">
        <f t="shared" si="290"/>
        <v>-0.72316226760049018</v>
      </c>
      <c r="BL168" s="148">
        <f t="shared" si="290"/>
        <v>1.3473628346227922</v>
      </c>
      <c r="BM168" s="148">
        <f t="shared" si="290"/>
        <v>0.13554741466369907</v>
      </c>
      <c r="BN168" s="148">
        <f t="shared" si="290"/>
        <v>-1.1030633042608364</v>
      </c>
      <c r="BO168" s="148">
        <f t="shared" si="290"/>
        <v>-0.36840091622262211</v>
      </c>
      <c r="BP168" s="148">
        <f t="shared" si="290"/>
        <v>-0.58734216488775026</v>
      </c>
      <c r="BQ168" s="148">
        <f t="shared" si="290"/>
        <v>0.98391331555674</v>
      </c>
      <c r="BR168" s="148">
        <f t="shared" si="290"/>
        <v>-0.10607430455676391</v>
      </c>
      <c r="BS168" s="148">
        <f t="shared" si="290"/>
        <v>-0.13963584946524144</v>
      </c>
      <c r="BT168" s="148">
        <f t="shared" si="290"/>
        <v>-0.74322408058138845</v>
      </c>
      <c r="BU168" s="148">
        <f t="shared" ref="BU168:CN168" si="291">IF(BU$7&gt;0,(IF(ISNUMBER(BU80),BU80*BU$7,"")),"")</f>
        <v>-0.71403369383688886</v>
      </c>
      <c r="BV168" s="148">
        <f t="shared" si="291"/>
        <v>1.207933158223214</v>
      </c>
      <c r="BW168" s="148">
        <f t="shared" si="291"/>
        <v>1.9120186329590294</v>
      </c>
      <c r="BX168" s="148">
        <f t="shared" si="291"/>
        <v>-2.5026261036756572</v>
      </c>
      <c r="BY168" s="148">
        <f t="shared" si="291"/>
        <v>-1.4684950911644836</v>
      </c>
      <c r="BZ168" s="148">
        <f t="shared" si="291"/>
        <v>-1.7716868011390337</v>
      </c>
      <c r="CA168" s="148">
        <f t="shared" si="291"/>
        <v>-1.1838830209548166</v>
      </c>
      <c r="CB168" s="148">
        <f t="shared" si="291"/>
        <v>-0.6225414870681345</v>
      </c>
      <c r="CC168" s="148">
        <f t="shared" si="291"/>
        <v>-1.6479496514379952</v>
      </c>
      <c r="CD168" s="148">
        <f t="shared" si="291"/>
        <v>-1.1670381513579537</v>
      </c>
      <c r="CE168" s="148">
        <f t="shared" si="291"/>
        <v>1.6713755971898119</v>
      </c>
      <c r="CF168" s="148">
        <f t="shared" si="291"/>
        <v>-0.49416641289103824</v>
      </c>
      <c r="CG168" s="148">
        <f t="shared" si="291"/>
        <v>-1.5520291193308862</v>
      </c>
      <c r="CH168" s="148">
        <f t="shared" si="291"/>
        <v>-2.1109095073404163</v>
      </c>
      <c r="CI168" s="148">
        <f t="shared" si="291"/>
        <v>4.9545262458963402E-2</v>
      </c>
      <c r="CJ168" s="148">
        <f t="shared" si="291"/>
        <v>-0.58013766840443148</v>
      </c>
      <c r="CK168" s="148">
        <f t="shared" si="291"/>
        <v>-0.1266770233114668</v>
      </c>
      <c r="CL168" s="148">
        <f t="shared" si="291"/>
        <v>-9.2384820045170665E-2</v>
      </c>
      <c r="CM168" s="148">
        <f t="shared" si="291"/>
        <v>-0.49701142193808334</v>
      </c>
      <c r="CN168" s="148">
        <f t="shared" si="291"/>
        <v>-0.42686974853903881</v>
      </c>
    </row>
    <row r="169" spans="1:92" ht="13" customHeight="1">
      <c r="A169" s="16" t="s">
        <v>71</v>
      </c>
      <c r="B169" s="148">
        <f t="shared" ref="B169:AG169" si="292">IF(B$7&gt;0,(IF(ISNUMBER(B81),B81*B$7,"")),"")</f>
        <v>0.45134172655980614</v>
      </c>
      <c r="C169" s="148">
        <f t="shared" si="292"/>
        <v>-1.6695543456896413E-2</v>
      </c>
      <c r="D169" s="148">
        <f t="shared" si="292"/>
        <v>1.5924342913429377</v>
      </c>
      <c r="E169" s="148">
        <f t="shared" si="292"/>
        <v>1.4904206232041592</v>
      </c>
      <c r="F169" s="148">
        <f t="shared" si="292"/>
        <v>-0.16124744797976279</v>
      </c>
      <c r="G169" s="148">
        <f t="shared" si="292"/>
        <v>1.3745986430889574</v>
      </c>
      <c r="H169" s="148">
        <f t="shared" si="292"/>
        <v>0.65146644875783721</v>
      </c>
      <c r="I169" s="148">
        <f t="shared" si="292"/>
        <v>0.34323599064438426</v>
      </c>
      <c r="J169" s="148">
        <f t="shared" si="292"/>
        <v>0.94222061981097971</v>
      </c>
      <c r="K169" s="148" t="str">
        <f t="shared" si="292"/>
        <v/>
      </c>
      <c r="L169" s="148">
        <f t="shared" si="292"/>
        <v>1.5809043700244456</v>
      </c>
      <c r="M169" s="148">
        <f t="shared" si="292"/>
        <v>1.3247027887607696</v>
      </c>
      <c r="N169" s="148">
        <f t="shared" si="292"/>
        <v>0.87948974340058961</v>
      </c>
      <c r="O169" s="148">
        <f t="shared" si="292"/>
        <v>0.43862215775615382</v>
      </c>
      <c r="P169" s="148">
        <f t="shared" si="292"/>
        <v>0.31771978304731874</v>
      </c>
      <c r="Q169" s="148">
        <f t="shared" si="292"/>
        <v>0.20539826222060051</v>
      </c>
      <c r="R169" s="148">
        <f t="shared" si="292"/>
        <v>1.4108438500840739</v>
      </c>
      <c r="S169" s="148">
        <f t="shared" si="292"/>
        <v>1.0445468295677907</v>
      </c>
      <c r="T169" s="148">
        <f t="shared" si="292"/>
        <v>0.85806921550924886</v>
      </c>
      <c r="U169" s="148">
        <f t="shared" si="292"/>
        <v>1.7181126687454005</v>
      </c>
      <c r="V169" s="148" t="str">
        <f t="shared" si="292"/>
        <v/>
      </c>
      <c r="W169" s="148">
        <f t="shared" si="292"/>
        <v>0.15383659611519579</v>
      </c>
      <c r="X169" s="148" t="str">
        <f t="shared" si="292"/>
        <v/>
      </c>
      <c r="Y169" s="148">
        <f t="shared" si="292"/>
        <v>0.456832255927348</v>
      </c>
      <c r="Z169" s="148">
        <f t="shared" si="292"/>
        <v>0.96426597998266195</v>
      </c>
      <c r="AA169" s="148">
        <f t="shared" si="292"/>
        <v>0.94136125122363756</v>
      </c>
      <c r="AB169" s="148">
        <f t="shared" si="292"/>
        <v>0.91429920087328675</v>
      </c>
      <c r="AC169" s="148">
        <f t="shared" si="292"/>
        <v>1.0339926069792902</v>
      </c>
      <c r="AD169" s="148">
        <f t="shared" si="292"/>
        <v>0.61165937228032918</v>
      </c>
      <c r="AE169" s="148">
        <f t="shared" si="292"/>
        <v>0.38686698255421298</v>
      </c>
      <c r="AF169" s="148">
        <f t="shared" si="292"/>
        <v>0.46452091402329881</v>
      </c>
      <c r="AG169" s="148">
        <f t="shared" si="292"/>
        <v>0.93144033471986565</v>
      </c>
      <c r="AH169" s="148">
        <f t="shared" ref="AH169:BC169" si="293">IF(AH$7&gt;0,(IF(ISNUMBER(AH81),AH81*AH$7,"")),"")</f>
        <v>1.0772342156349095</v>
      </c>
      <c r="AI169" s="148">
        <f t="shared" si="293"/>
        <v>0.33694350631581688</v>
      </c>
      <c r="AJ169" s="148">
        <f t="shared" si="293"/>
        <v>0.78943916133174841</v>
      </c>
      <c r="AK169" s="148">
        <f t="shared" si="293"/>
        <v>1.1229625632975384</v>
      </c>
      <c r="AL169" s="148">
        <f t="shared" si="293"/>
        <v>-1.6584281583850133</v>
      </c>
      <c r="AM169" s="148" t="str">
        <f t="shared" si="293"/>
        <v/>
      </c>
      <c r="AN169" s="148">
        <f t="shared" si="293"/>
        <v>1.1783853558445598</v>
      </c>
      <c r="AO169" s="148" t="str">
        <f t="shared" si="293"/>
        <v/>
      </c>
      <c r="AP169" s="148">
        <f t="shared" si="293"/>
        <v>3.3742956524556091</v>
      </c>
      <c r="AQ169" s="148">
        <f t="shared" si="293"/>
        <v>1.7248183124702736</v>
      </c>
      <c r="AR169" s="148">
        <f t="shared" si="293"/>
        <v>1.0887141042509714</v>
      </c>
      <c r="AS169" s="148">
        <f t="shared" si="293"/>
        <v>1.1247916811261969</v>
      </c>
      <c r="AT169" s="148">
        <f t="shared" si="293"/>
        <v>1.1813825789783845</v>
      </c>
      <c r="AU169" s="148">
        <f t="shared" si="293"/>
        <v>2.0308942115189859</v>
      </c>
      <c r="AV169" s="148">
        <f t="shared" si="293"/>
        <v>1.6301786519276933</v>
      </c>
      <c r="AW169" s="148">
        <f t="shared" si="293"/>
        <v>1.6265735407221087</v>
      </c>
      <c r="AX169" s="148">
        <f t="shared" si="293"/>
        <v>1.0362574905961039</v>
      </c>
      <c r="AY169" s="148">
        <f t="shared" si="293"/>
        <v>1.1235446358924945</v>
      </c>
      <c r="AZ169" s="148">
        <f t="shared" si="293"/>
        <v>0.57890494920986146</v>
      </c>
      <c r="BA169" s="148">
        <f t="shared" si="293"/>
        <v>0.61789236158460281</v>
      </c>
      <c r="BB169" s="148">
        <f t="shared" si="293"/>
        <v>1.1372320373461355</v>
      </c>
      <c r="BC169" s="148">
        <f t="shared" si="293"/>
        <v>3.0553463577806799</v>
      </c>
      <c r="BD169" s="148">
        <f t="shared" ref="BD169:BT169" si="294">IF(BD$7&gt;0,(IF(ISNUMBER(BD81),BD81*BD$7,"")),"")</f>
        <v>1.069956814906394</v>
      </c>
      <c r="BE169" s="148">
        <f t="shared" si="294"/>
        <v>-8.6782459056922445E-2</v>
      </c>
      <c r="BF169" s="148">
        <f t="shared" si="294"/>
        <v>1.233117372041145</v>
      </c>
      <c r="BG169" s="148">
        <f t="shared" si="294"/>
        <v>1.4200706386550992</v>
      </c>
      <c r="BH169" s="148">
        <f t="shared" si="294"/>
        <v>1.0867800048665819</v>
      </c>
      <c r="BI169" s="148">
        <f t="shared" si="294"/>
        <v>0.74277166928694971</v>
      </c>
      <c r="BJ169" s="148">
        <f t="shared" si="294"/>
        <v>1.1777224882154171</v>
      </c>
      <c r="BK169" s="148">
        <f t="shared" si="294"/>
        <v>2.2229244139815916</v>
      </c>
      <c r="BL169" s="148">
        <f t="shared" si="294"/>
        <v>1.7995854434809941</v>
      </c>
      <c r="BM169" s="148">
        <f t="shared" si="294"/>
        <v>1.7432960743280503</v>
      </c>
      <c r="BN169" s="148">
        <f t="shared" si="294"/>
        <v>0.61516991968392809</v>
      </c>
      <c r="BO169" s="148">
        <f t="shared" si="294"/>
        <v>1.4966287221544026</v>
      </c>
      <c r="BP169" s="148">
        <f t="shared" si="294"/>
        <v>2.7626835163238619</v>
      </c>
      <c r="BQ169" s="148">
        <f t="shared" si="294"/>
        <v>0.98391331555674</v>
      </c>
      <c r="BR169" s="148">
        <f t="shared" si="294"/>
        <v>-0.10607430455676391</v>
      </c>
      <c r="BS169" s="148">
        <f t="shared" si="294"/>
        <v>2.8709130650053618</v>
      </c>
      <c r="BT169" s="148">
        <f t="shared" si="294"/>
        <v>2.3225752518168385</v>
      </c>
      <c r="BU169" s="148">
        <f t="shared" ref="BU169:CN169" si="295">IF(BU$7&gt;0,(IF(ISNUMBER(BU81),BU81*BU$7,"")),"")</f>
        <v>1.8432032561835967</v>
      </c>
      <c r="BV169" s="148">
        <f t="shared" si="295"/>
        <v>1.8236567361824652</v>
      </c>
      <c r="BW169" s="148">
        <f t="shared" si="295"/>
        <v>1.0078363436447928</v>
      </c>
      <c r="BX169" s="148">
        <f t="shared" si="295"/>
        <v>0.99242069628517449</v>
      </c>
      <c r="BY169" s="148">
        <f t="shared" si="295"/>
        <v>1.0244292103033676</v>
      </c>
      <c r="BZ169" s="148">
        <f t="shared" si="295"/>
        <v>1.1630091271280774</v>
      </c>
      <c r="CA169" s="148">
        <f t="shared" si="295"/>
        <v>1.2659770990502237</v>
      </c>
      <c r="CB169" s="148">
        <f t="shared" si="295"/>
        <v>1.3319492281457763</v>
      </c>
      <c r="CC169" s="148">
        <f t="shared" si="295"/>
        <v>1.4708335674049393</v>
      </c>
      <c r="CD169" s="148">
        <f t="shared" si="295"/>
        <v>1.358574947191511</v>
      </c>
      <c r="CE169" s="148">
        <f t="shared" si="295"/>
        <v>2.1800551267693198</v>
      </c>
      <c r="CF169" s="148">
        <f t="shared" si="295"/>
        <v>1.2311559769440521</v>
      </c>
      <c r="CG169" s="148">
        <f t="shared" si="295"/>
        <v>1.4627037023909792</v>
      </c>
      <c r="CH169" s="148">
        <f t="shared" si="295"/>
        <v>1.1459223039847972</v>
      </c>
      <c r="CI169" s="148">
        <f t="shared" si="295"/>
        <v>1.4828189264504057</v>
      </c>
      <c r="CJ169" s="148">
        <f t="shared" si="295"/>
        <v>0.94554905694488545</v>
      </c>
      <c r="CK169" s="148">
        <f t="shared" si="295"/>
        <v>1.0572659253303203</v>
      </c>
      <c r="CL169" s="148">
        <f t="shared" si="295"/>
        <v>-9.2384820045170665E-2</v>
      </c>
      <c r="CM169" s="148">
        <f t="shared" si="295"/>
        <v>1.7541579597814709</v>
      </c>
      <c r="CN169" s="148">
        <f t="shared" si="295"/>
        <v>1.3991841757668495</v>
      </c>
    </row>
    <row r="170" spans="1:92" ht="13" customHeight="1">
      <c r="A170" s="16" t="s">
        <v>72</v>
      </c>
      <c r="B170" s="148">
        <f t="shared" ref="B170:AG170" si="296">IF(B$7&gt;0,(IF(ISNUMBER(B82),B82*B$7,"")),"")</f>
        <v>0.46078948087775262</v>
      </c>
      <c r="C170" s="148">
        <f t="shared" si="296"/>
        <v>-0.70888371890427226</v>
      </c>
      <c r="D170" s="148">
        <f t="shared" si="296"/>
        <v>7.3669642551435224E-2</v>
      </c>
      <c r="E170" s="148">
        <f t="shared" si="296"/>
        <v>-0.49544250618242403</v>
      </c>
      <c r="F170" s="148">
        <f t="shared" si="296"/>
        <v>0.70846335115045056</v>
      </c>
      <c r="G170" s="148">
        <f t="shared" si="296"/>
        <v>1.3690139466654918</v>
      </c>
      <c r="H170" s="148">
        <f t="shared" si="296"/>
        <v>0.65146644875783721</v>
      </c>
      <c r="I170" s="148">
        <f t="shared" si="296"/>
        <v>0.34323599064438426</v>
      </c>
      <c r="J170" s="148">
        <f t="shared" si="296"/>
        <v>0.94222061981097971</v>
      </c>
      <c r="K170" s="148" t="str">
        <f t="shared" si="296"/>
        <v/>
      </c>
      <c r="L170" s="148">
        <f t="shared" si="296"/>
        <v>1.1207263911004974</v>
      </c>
      <c r="M170" s="148">
        <f t="shared" si="296"/>
        <v>0.57319514513066905</v>
      </c>
      <c r="N170" s="148">
        <f t="shared" si="296"/>
        <v>1.2570047935819455</v>
      </c>
      <c r="O170" s="148">
        <f t="shared" si="296"/>
        <v>0.44643353870103203</v>
      </c>
      <c r="P170" s="148">
        <f t="shared" si="296"/>
        <v>0.26752305115468367</v>
      </c>
      <c r="Q170" s="148">
        <f t="shared" si="296"/>
        <v>0.16762878077665291</v>
      </c>
      <c r="R170" s="148">
        <f t="shared" si="296"/>
        <v>1.0095855921598813</v>
      </c>
      <c r="S170" s="148">
        <f t="shared" si="296"/>
        <v>1.0445468295677907</v>
      </c>
      <c r="T170" s="148">
        <f t="shared" si="296"/>
        <v>1.7268642962123635</v>
      </c>
      <c r="U170" s="148">
        <f t="shared" si="296"/>
        <v>1.7181126687454005</v>
      </c>
      <c r="V170" s="148" t="str">
        <f t="shared" si="296"/>
        <v/>
      </c>
      <c r="W170" s="148" t="str">
        <f t="shared" si="296"/>
        <v/>
      </c>
      <c r="X170" s="148" t="str">
        <f t="shared" si="296"/>
        <v/>
      </c>
      <c r="Y170" s="148">
        <f t="shared" si="296"/>
        <v>1.0508604192191942</v>
      </c>
      <c r="Z170" s="148">
        <f t="shared" si="296"/>
        <v>0.96426597998266195</v>
      </c>
      <c r="AA170" s="148">
        <f t="shared" si="296"/>
        <v>0.94136125122363756</v>
      </c>
      <c r="AB170" s="148">
        <f t="shared" si="296"/>
        <v>0.91429920087328675</v>
      </c>
      <c r="AC170" s="148">
        <f t="shared" si="296"/>
        <v>1.0339926069792902</v>
      </c>
      <c r="AD170" s="148">
        <f t="shared" si="296"/>
        <v>1.480859532889218</v>
      </c>
      <c r="AE170" s="148">
        <f t="shared" si="296"/>
        <v>0.34549184105658037</v>
      </c>
      <c r="AF170" s="148">
        <f t="shared" si="296"/>
        <v>0.2824126386567401</v>
      </c>
      <c r="AG170" s="148">
        <f t="shared" si="296"/>
        <v>0.93144033471986565</v>
      </c>
      <c r="AH170" s="148">
        <f t="shared" ref="AH170:BC170" si="297">IF(AH$7&gt;0,(IF(ISNUMBER(AH82),AH82*AH$7,"")),"")</f>
        <v>1.0772342156349095</v>
      </c>
      <c r="AI170" s="148">
        <f t="shared" si="297"/>
        <v>0.91807894949354785</v>
      </c>
      <c r="AJ170" s="148">
        <f t="shared" si="297"/>
        <v>0.78943916133174841</v>
      </c>
      <c r="AK170" s="148">
        <f t="shared" si="297"/>
        <v>-0.4562035413396251</v>
      </c>
      <c r="AL170" s="148">
        <f t="shared" si="297"/>
        <v>-0.61439177888356711</v>
      </c>
      <c r="AM170" s="148" t="str">
        <f t="shared" si="297"/>
        <v/>
      </c>
      <c r="AN170" s="148">
        <f t="shared" si="297"/>
        <v>0.79227611158910827</v>
      </c>
      <c r="AO170" s="148" t="str">
        <f t="shared" si="297"/>
        <v/>
      </c>
      <c r="AP170" s="148">
        <f t="shared" si="297"/>
        <v>2.8774866100000396</v>
      </c>
      <c r="AQ170" s="148">
        <f t="shared" si="297"/>
        <v>1.8360040180369344</v>
      </c>
      <c r="AR170" s="148">
        <f t="shared" si="297"/>
        <v>1.0887141042509714</v>
      </c>
      <c r="AS170" s="148">
        <f t="shared" si="297"/>
        <v>1.1247916811261969</v>
      </c>
      <c r="AT170" s="148">
        <f t="shared" si="297"/>
        <v>1.1813825789783845</v>
      </c>
      <c r="AU170" s="148">
        <f t="shared" si="297"/>
        <v>1.0237364698881417</v>
      </c>
      <c r="AV170" s="148">
        <f t="shared" si="297"/>
        <v>0.75571195784727496</v>
      </c>
      <c r="AW170" s="148">
        <f t="shared" si="297"/>
        <v>1.6265735407221087</v>
      </c>
      <c r="AX170" s="148">
        <f t="shared" si="297"/>
        <v>1.0362574905961039</v>
      </c>
      <c r="AY170" s="148">
        <f t="shared" si="297"/>
        <v>1.1235446358924945</v>
      </c>
      <c r="AZ170" s="148">
        <f t="shared" si="297"/>
        <v>0.57890494920986146</v>
      </c>
      <c r="BA170" s="148">
        <f t="shared" si="297"/>
        <v>1.5169812470041146</v>
      </c>
      <c r="BB170" s="148">
        <f t="shared" si="297"/>
        <v>1.1372320373461355</v>
      </c>
      <c r="BC170" s="148">
        <f t="shared" si="297"/>
        <v>2.4682052091291635</v>
      </c>
      <c r="BD170" s="148">
        <f t="shared" ref="BD170:BT170" si="298">IF(BD$7&gt;0,(IF(ISNUMBER(BD82),BD82*BD$7,"")),"")</f>
        <v>1.069956814906394</v>
      </c>
      <c r="BE170" s="148">
        <f t="shared" si="298"/>
        <v>1.4413434504236664</v>
      </c>
      <c r="BF170" s="148">
        <f t="shared" si="298"/>
        <v>1.0313399437671176</v>
      </c>
      <c r="BG170" s="148">
        <f t="shared" si="298"/>
        <v>0.23930509369852324</v>
      </c>
      <c r="BH170" s="148">
        <f t="shared" si="298"/>
        <v>1.1258080610021872</v>
      </c>
      <c r="BI170" s="148">
        <f t="shared" si="298"/>
        <v>0.74277166928694971</v>
      </c>
      <c r="BJ170" s="148">
        <f t="shared" si="298"/>
        <v>-0.48422039585163507</v>
      </c>
      <c r="BK170" s="148">
        <f t="shared" si="298"/>
        <v>2.5587747557762102</v>
      </c>
      <c r="BL170" s="148">
        <f t="shared" si="298"/>
        <v>1.4981037042421936</v>
      </c>
      <c r="BM170" s="148">
        <f t="shared" si="298"/>
        <v>1.6683233389032874</v>
      </c>
      <c r="BN170" s="148">
        <f t="shared" si="298"/>
        <v>2.3334031436286926</v>
      </c>
      <c r="BO170" s="148">
        <f t="shared" si="298"/>
        <v>1.4966287221544026</v>
      </c>
      <c r="BP170" s="148">
        <f t="shared" si="298"/>
        <v>3.3210211298591306</v>
      </c>
      <c r="BQ170" s="148">
        <f t="shared" si="298"/>
        <v>0.98391331555674</v>
      </c>
      <c r="BR170" s="148">
        <f t="shared" si="298"/>
        <v>1.4850402637946962</v>
      </c>
      <c r="BS170" s="148">
        <f t="shared" si="298"/>
        <v>2.4408346486524186</v>
      </c>
      <c r="BT170" s="148">
        <f t="shared" si="298"/>
        <v>2.3225752518168385</v>
      </c>
      <c r="BU170" s="148">
        <f t="shared" ref="BU170:CN170" si="299">IF(BU$7&gt;0,(IF(ISNUMBER(BU82),BU82*BU$7,"")),"")</f>
        <v>2.4825124936887182</v>
      </c>
      <c r="BV170" s="148">
        <f t="shared" si="299"/>
        <v>1.8236567361824652</v>
      </c>
      <c r="BW170" s="148">
        <f t="shared" si="299"/>
        <v>0.36199185127748101</v>
      </c>
      <c r="BX170" s="148">
        <f t="shared" si="299"/>
        <v>0.99242069628517449</v>
      </c>
      <c r="BY170" s="148">
        <f t="shared" si="299"/>
        <v>1.0244292103033676</v>
      </c>
      <c r="BZ170" s="148">
        <f t="shared" si="299"/>
        <v>1.1630091271280774</v>
      </c>
      <c r="CA170" s="148">
        <f t="shared" si="299"/>
        <v>1.2659770990502237</v>
      </c>
      <c r="CB170" s="148">
        <f t="shared" si="299"/>
        <v>1.3319492281457763</v>
      </c>
      <c r="CC170" s="148">
        <f t="shared" si="299"/>
        <v>1.4708335674049393</v>
      </c>
      <c r="CD170" s="148">
        <f t="shared" si="299"/>
        <v>1.358574947191511</v>
      </c>
      <c r="CE170" s="148">
        <f t="shared" si="299"/>
        <v>1.162696067610304</v>
      </c>
      <c r="CF170" s="148">
        <f t="shared" si="299"/>
        <v>1.2311559769440521</v>
      </c>
      <c r="CG170" s="148">
        <f t="shared" si="299"/>
        <v>1.4627037023909792</v>
      </c>
      <c r="CH170" s="148">
        <f t="shared" si="299"/>
        <v>1.1459223039847972</v>
      </c>
      <c r="CI170" s="148">
        <f t="shared" si="299"/>
        <v>1.4828189264504057</v>
      </c>
      <c r="CJ170" s="148">
        <f t="shared" si="299"/>
        <v>0.94554905694488545</v>
      </c>
      <c r="CK170" s="148">
        <f t="shared" si="299"/>
        <v>1.0572659253303203</v>
      </c>
      <c r="CL170" s="148">
        <f t="shared" si="299"/>
        <v>1.4666090182170821</v>
      </c>
      <c r="CM170" s="148">
        <f t="shared" si="299"/>
        <v>1.7541579597814709</v>
      </c>
      <c r="CN170" s="148">
        <f t="shared" si="299"/>
        <v>5.0512920243786263</v>
      </c>
    </row>
    <row r="171" spans="1:92" ht="13" customHeight="1">
      <c r="A171" s="16" t="s">
        <v>199</v>
      </c>
      <c r="B171" s="148">
        <f t="shared" ref="B171:AG171" si="300">IF(B$7&gt;0,(IF(ISNUMBER(B83),B83*B$7,"")),"")</f>
        <v>0.47968498951364691</v>
      </c>
      <c r="C171" s="148">
        <f t="shared" si="300"/>
        <v>-0.56410280503311805</v>
      </c>
      <c r="D171" s="148">
        <f t="shared" si="300"/>
        <v>-0.18536363440139203</v>
      </c>
      <c r="E171" s="148">
        <f t="shared" si="300"/>
        <v>-0.54362410342000023</v>
      </c>
      <c r="F171" s="148">
        <f t="shared" si="300"/>
        <v>0.43759465306601902</v>
      </c>
      <c r="G171" s="148">
        <f t="shared" si="300"/>
        <v>-0.48206682717741567</v>
      </c>
      <c r="H171" s="148">
        <f t="shared" si="300"/>
        <v>0.61041553430316087</v>
      </c>
      <c r="I171" s="148">
        <f t="shared" si="300"/>
        <v>-2.8746014216467177</v>
      </c>
      <c r="J171" s="148">
        <f t="shared" si="300"/>
        <v>0.94222061981097971</v>
      </c>
      <c r="K171" s="148" t="str">
        <f t="shared" si="300"/>
        <v/>
      </c>
      <c r="L171" s="148">
        <f t="shared" si="300"/>
        <v>0.24420945715699571</v>
      </c>
      <c r="M171" s="148">
        <f t="shared" si="300"/>
        <v>8.8477601254816948E-2</v>
      </c>
      <c r="N171" s="148">
        <f t="shared" si="300"/>
        <v>-0.23440526123810482</v>
      </c>
      <c r="O171" s="148">
        <f t="shared" si="300"/>
        <v>0.42076061147630656</v>
      </c>
      <c r="P171" s="148">
        <f t="shared" si="300"/>
        <v>0.29969627536464666</v>
      </c>
      <c r="Q171" s="148">
        <f t="shared" si="300"/>
        <v>0.10069714360567623</v>
      </c>
      <c r="R171" s="148">
        <f t="shared" si="300"/>
        <v>1.2503405469143967</v>
      </c>
      <c r="S171" s="148">
        <f t="shared" si="300"/>
        <v>-0.41421684620791682</v>
      </c>
      <c r="T171" s="148">
        <f t="shared" si="300"/>
        <v>-1.0725865193865659E-2</v>
      </c>
      <c r="U171" s="148">
        <f t="shared" si="300"/>
        <v>-0.93774851767401624</v>
      </c>
      <c r="V171" s="148">
        <f t="shared" si="300"/>
        <v>0.86125069489854167</v>
      </c>
      <c r="W171" s="148" t="str">
        <f t="shared" si="300"/>
        <v/>
      </c>
      <c r="X171" s="148" t="str">
        <f t="shared" si="300"/>
        <v/>
      </c>
      <c r="Y171" s="148">
        <f t="shared" si="300"/>
        <v>1.6189721752245647</v>
      </c>
      <c r="Z171" s="148">
        <f t="shared" si="300"/>
        <v>0.1883830888045597</v>
      </c>
      <c r="AA171" s="148">
        <f t="shared" si="300"/>
        <v>0.13018825814794996</v>
      </c>
      <c r="AB171" s="148">
        <f t="shared" si="300"/>
        <v>0.91429920087328675</v>
      </c>
      <c r="AC171" s="148">
        <f t="shared" si="300"/>
        <v>0.18799865581441647</v>
      </c>
      <c r="AD171" s="148">
        <f t="shared" si="300"/>
        <v>-0.25754078832855964</v>
      </c>
      <c r="AE171" s="148">
        <f t="shared" si="300"/>
        <v>0.41704283763143385</v>
      </c>
      <c r="AF171" s="148">
        <f t="shared" si="300"/>
        <v>0.33844595415414275</v>
      </c>
      <c r="AG171" s="148">
        <f t="shared" si="300"/>
        <v>0.93144033471986565</v>
      </c>
      <c r="AH171" s="148">
        <f t="shared" ref="AH171:BC171" si="301">IF(AH$7&gt;0,(IF(ISNUMBER(AH83),AH83*AH$7,"")),"")</f>
        <v>1.0772342156349095</v>
      </c>
      <c r="AI171" s="148">
        <f t="shared" si="301"/>
        <v>-0.53737738567230142</v>
      </c>
      <c r="AJ171" s="148">
        <f t="shared" si="301"/>
        <v>0.78943916133174841</v>
      </c>
      <c r="AK171" s="148">
        <f t="shared" si="301"/>
        <v>1.1229625632975384</v>
      </c>
      <c r="AL171" s="148">
        <f t="shared" si="301"/>
        <v>0.77765672711836131</v>
      </c>
      <c r="AM171" s="148" t="str">
        <f t="shared" si="301"/>
        <v/>
      </c>
      <c r="AN171" s="148">
        <f t="shared" si="301"/>
        <v>1.1783853558445598</v>
      </c>
      <c r="AO171" s="148" t="str">
        <f t="shared" si="301"/>
        <v/>
      </c>
      <c r="AP171" s="148">
        <f t="shared" si="301"/>
        <v>0.16229723428807782</v>
      </c>
      <c r="AQ171" s="148">
        <f t="shared" si="301"/>
        <v>-8.5250894245211442E-2</v>
      </c>
      <c r="AR171" s="148">
        <f t="shared" si="301"/>
        <v>-0.4161637531607808</v>
      </c>
      <c r="AS171" s="148">
        <f t="shared" si="301"/>
        <v>-0.34944984267998347</v>
      </c>
      <c r="AT171" s="148">
        <f t="shared" si="301"/>
        <v>-0.97940426708853168</v>
      </c>
      <c r="AU171" s="148">
        <f t="shared" si="301"/>
        <v>-0.3191405189529834</v>
      </c>
      <c r="AV171" s="148">
        <f t="shared" si="301"/>
        <v>-0.41024363425994931</v>
      </c>
      <c r="AW171" s="148">
        <f t="shared" si="301"/>
        <v>0.68771992933143788</v>
      </c>
      <c r="AX171" s="148">
        <f t="shared" si="301"/>
        <v>0.1001587165631921</v>
      </c>
      <c r="AY171" s="148">
        <f t="shared" si="301"/>
        <v>1.1235446358924945</v>
      </c>
      <c r="AZ171" s="148">
        <f t="shared" si="301"/>
        <v>-0.10067912160171522</v>
      </c>
      <c r="BA171" s="148">
        <f t="shared" si="301"/>
        <v>1.849977130492831E-2</v>
      </c>
      <c r="BB171" s="148">
        <f t="shared" si="301"/>
        <v>1.1372320373461355</v>
      </c>
      <c r="BC171" s="148">
        <f t="shared" si="301"/>
        <v>6.1753459022246944E-2</v>
      </c>
      <c r="BD171" s="148">
        <f t="shared" ref="BD171:BT171" si="302">IF(BD$7&gt;0,(IF(ISNUMBER(BD83),BD83*BD$7,"")),"")</f>
        <v>1.7327235868929536E-2</v>
      </c>
      <c r="BE171" s="148">
        <f t="shared" si="302"/>
        <v>1.4413434504236664</v>
      </c>
      <c r="BF171" s="148">
        <f t="shared" si="302"/>
        <v>0.15866856452541916</v>
      </c>
      <c r="BG171" s="148">
        <f t="shared" si="302"/>
        <v>0.48344834547525906</v>
      </c>
      <c r="BH171" s="148">
        <f t="shared" si="302"/>
        <v>0.85998610897163219</v>
      </c>
      <c r="BI171" s="148">
        <f t="shared" si="302"/>
        <v>0.74277166928694971</v>
      </c>
      <c r="BJ171" s="148">
        <f t="shared" si="302"/>
        <v>-0.48422039585163507</v>
      </c>
      <c r="BK171" s="148">
        <f t="shared" si="302"/>
        <v>-0.72291689164734918</v>
      </c>
      <c r="BL171" s="148">
        <f t="shared" si="302"/>
        <v>0.44291761690638787</v>
      </c>
      <c r="BM171" s="148">
        <f t="shared" si="302"/>
        <v>-0.18100413490752004</v>
      </c>
      <c r="BN171" s="148">
        <f t="shared" si="302"/>
        <v>-7.2123369893977787E-2</v>
      </c>
      <c r="BO171" s="148">
        <f t="shared" si="302"/>
        <v>-1.114412771573432</v>
      </c>
      <c r="BP171" s="148">
        <f t="shared" si="302"/>
        <v>-0.58734216488775026</v>
      </c>
      <c r="BQ171" s="148">
        <f t="shared" si="302"/>
        <v>-0.54284872582440824</v>
      </c>
      <c r="BR171" s="148">
        <f t="shared" si="302"/>
        <v>0.53037152278382005</v>
      </c>
      <c r="BS171" s="148">
        <f t="shared" si="302"/>
        <v>-0.13963584946524144</v>
      </c>
      <c r="BT171" s="148">
        <f t="shared" si="302"/>
        <v>-0.23225752518168388</v>
      </c>
      <c r="BU171" s="148">
        <f t="shared" ref="BU171:CN171" si="303">IF(BU$7&gt;0,(IF(ISNUMBER(BU83),BU83*BU$7,"")),"")</f>
        <v>-7.47244563317674E-2</v>
      </c>
      <c r="BV171" s="148">
        <f t="shared" si="303"/>
        <v>-0.63823531264104072</v>
      </c>
      <c r="BW171" s="148">
        <f t="shared" si="303"/>
        <v>-0.15468374261636883</v>
      </c>
      <c r="BX171" s="148">
        <f t="shared" si="303"/>
        <v>0.99242069628517449</v>
      </c>
      <c r="BY171" s="148">
        <f t="shared" si="303"/>
        <v>-4.3966918897140113E-2</v>
      </c>
      <c r="BZ171" s="148">
        <f t="shared" si="303"/>
        <v>0.28260034864794398</v>
      </c>
      <c r="CA171" s="148">
        <f t="shared" si="303"/>
        <v>-0.4839229866676622</v>
      </c>
      <c r="CB171" s="148">
        <f t="shared" si="303"/>
        <v>0.15925479901742978</v>
      </c>
      <c r="CC171" s="148">
        <f t="shared" si="303"/>
        <v>0.53519860175205902</v>
      </c>
      <c r="CD171" s="148">
        <f t="shared" si="303"/>
        <v>0.27616933352745465</v>
      </c>
      <c r="CE171" s="148">
        <f t="shared" si="303"/>
        <v>0.14533700845128805</v>
      </c>
      <c r="CF171" s="148">
        <f t="shared" si="303"/>
        <v>1.2311559769440521</v>
      </c>
      <c r="CG171" s="148">
        <f t="shared" si="303"/>
        <v>0.55828385587441964</v>
      </c>
      <c r="CH171" s="148">
        <f t="shared" si="303"/>
        <v>0.16887276058723319</v>
      </c>
      <c r="CI171" s="148">
        <f t="shared" si="303"/>
        <v>4.9545262458963402E-2</v>
      </c>
      <c r="CJ171" s="148">
        <f t="shared" si="303"/>
        <v>3.0137021735295283E-2</v>
      </c>
      <c r="CK171" s="148">
        <f t="shared" si="303"/>
        <v>-0.1266770233114668</v>
      </c>
      <c r="CL171" s="148">
        <f t="shared" si="303"/>
        <v>-9.2384820045170665E-2</v>
      </c>
      <c r="CM171" s="148">
        <f t="shared" si="303"/>
        <v>6.5780923491805171E-2</v>
      </c>
      <c r="CN171" s="148">
        <f t="shared" si="303"/>
        <v>-0.42686974853903881</v>
      </c>
    </row>
    <row r="172" spans="1:92" ht="13" customHeight="1">
      <c r="A172" s="16" t="s">
        <v>73</v>
      </c>
      <c r="B172" s="148">
        <f t="shared" ref="B172:AG172" si="304">IF(B$7&gt;0,(IF(ISNUMBER(B84),B84*B$7,"")),"")</f>
        <v>-0.46509044228105334</v>
      </c>
      <c r="C172" s="148" t="str">
        <f t="shared" si="304"/>
        <v/>
      </c>
      <c r="D172" s="148">
        <f t="shared" si="304"/>
        <v>-0.54217839650683952</v>
      </c>
      <c r="E172" s="148">
        <f t="shared" si="304"/>
        <v>-0.5279976394510566</v>
      </c>
      <c r="F172" s="148">
        <f t="shared" si="304"/>
        <v>-0.37623684003121316</v>
      </c>
      <c r="G172" s="148">
        <f t="shared" si="304"/>
        <v>-0.5746741985907674</v>
      </c>
      <c r="H172" s="148">
        <f t="shared" si="304"/>
        <v>0.63436190106838874</v>
      </c>
      <c r="I172" s="148">
        <f t="shared" si="304"/>
        <v>0.34323599064438426</v>
      </c>
      <c r="J172" s="148">
        <f t="shared" si="304"/>
        <v>-1.0075570861482375</v>
      </c>
      <c r="K172" s="148" t="str">
        <f t="shared" si="304"/>
        <v/>
      </c>
      <c r="L172" s="148">
        <f t="shared" si="304"/>
        <v>-0.51271503416711117</v>
      </c>
      <c r="M172" s="148">
        <f t="shared" si="304"/>
        <v>-0.33760475586185895</v>
      </c>
      <c r="N172" s="148">
        <f t="shared" si="304"/>
        <v>-0.26328290651094177</v>
      </c>
      <c r="O172" s="148">
        <f t="shared" si="304"/>
        <v>0.4166358052012778</v>
      </c>
      <c r="P172" s="148">
        <f t="shared" si="304"/>
        <v>0.28808635972228547</v>
      </c>
      <c r="Q172" s="148">
        <f t="shared" si="304"/>
        <v>0.14581539042399871</v>
      </c>
      <c r="R172" s="148">
        <f t="shared" si="304"/>
        <v>-0.83620239429140453</v>
      </c>
      <c r="S172" s="148">
        <f t="shared" si="304"/>
        <v>0.31516499167993689</v>
      </c>
      <c r="T172" s="148">
        <f t="shared" si="304"/>
        <v>-1.0725865193865659E-2</v>
      </c>
      <c r="U172" s="148">
        <f t="shared" si="304"/>
        <v>1.7181126687454005</v>
      </c>
      <c r="V172" s="148">
        <f t="shared" si="304"/>
        <v>0.72531135216086151</v>
      </c>
      <c r="W172" s="148" t="str">
        <f t="shared" si="304"/>
        <v/>
      </c>
      <c r="X172" s="148" t="str">
        <f t="shared" si="304"/>
        <v/>
      </c>
      <c r="Y172" s="148">
        <f t="shared" si="304"/>
        <v>1.8430586921806418</v>
      </c>
      <c r="Z172" s="148">
        <f t="shared" si="304"/>
        <v>-1.6220103239443455</v>
      </c>
      <c r="AA172" s="148">
        <f t="shared" si="304"/>
        <v>-0.9513757326196336</v>
      </c>
      <c r="AB172" s="148">
        <f t="shared" si="304"/>
        <v>-2.7119044093699307E-2</v>
      </c>
      <c r="AC172" s="148">
        <f t="shared" si="304"/>
        <v>0.18799865581441647</v>
      </c>
      <c r="AD172" s="148">
        <f t="shared" si="304"/>
        <v>0.61165937228032918</v>
      </c>
      <c r="AE172" s="148">
        <f t="shared" si="304"/>
        <v>-0.15909823044086488</v>
      </c>
      <c r="AF172" s="148">
        <f t="shared" si="304"/>
        <v>-1.0763952621552728</v>
      </c>
      <c r="AG172" s="148">
        <f t="shared" si="304"/>
        <v>-1.0804707882750444</v>
      </c>
      <c r="AH172" s="148">
        <f t="shared" ref="AH172:BC172" si="305">IF(AH$7&gt;0,(IF(ISNUMBER(AH84),AH84*AH$7,"")),"")</f>
        <v>-1.2189755597973977</v>
      </c>
      <c r="AI172" s="148">
        <f t="shared" si="305"/>
        <v>4.8993511948472138E-2</v>
      </c>
      <c r="AJ172" s="148">
        <f t="shared" si="305"/>
        <v>-0.77782976190039943</v>
      </c>
      <c r="AK172" s="148">
        <f t="shared" si="305"/>
        <v>-0.4562035413396251</v>
      </c>
      <c r="AL172" s="148">
        <f t="shared" si="305"/>
        <v>0.77765672711836131</v>
      </c>
      <c r="AM172" s="148" t="str">
        <f t="shared" si="305"/>
        <v/>
      </c>
      <c r="AN172" s="148">
        <f t="shared" si="305"/>
        <v>-0.752160865432698</v>
      </c>
      <c r="AO172" s="148" t="str">
        <f t="shared" si="305"/>
        <v/>
      </c>
      <c r="AP172" s="148">
        <f t="shared" si="305"/>
        <v>0.20207544263019686</v>
      </c>
      <c r="AQ172" s="148">
        <f t="shared" si="305"/>
        <v>-0.36342815759781494</v>
      </c>
      <c r="AR172" s="148">
        <f t="shared" si="305"/>
        <v>-0.4161637531607808</v>
      </c>
      <c r="AS172" s="148">
        <f t="shared" si="305"/>
        <v>-0.93914645220245563</v>
      </c>
      <c r="AT172" s="148">
        <f t="shared" si="305"/>
        <v>-0.36203659678369843</v>
      </c>
      <c r="AU172" s="148">
        <f t="shared" si="305"/>
        <v>-1.3262982605838272</v>
      </c>
      <c r="AV172" s="148">
        <f t="shared" si="305"/>
        <v>-1.2847103283403676</v>
      </c>
      <c r="AW172" s="148">
        <f t="shared" si="305"/>
        <v>6.1817521737657331E-2</v>
      </c>
      <c r="AX172" s="148">
        <f t="shared" si="305"/>
        <v>-0.52390713279208245</v>
      </c>
      <c r="AY172" s="148">
        <f t="shared" si="305"/>
        <v>-0.36837529045655565</v>
      </c>
      <c r="AZ172" s="148">
        <f t="shared" si="305"/>
        <v>-0.10067912160171522</v>
      </c>
      <c r="BA172" s="148">
        <f t="shared" si="305"/>
        <v>-0.58089281897474621</v>
      </c>
      <c r="BB172" s="148">
        <f t="shared" si="305"/>
        <v>0.17769250583533364</v>
      </c>
      <c r="BC172" s="148">
        <f t="shared" si="305"/>
        <v>-0.77761029574013141</v>
      </c>
      <c r="BD172" s="148">
        <f t="shared" ref="BD172:BT172" si="306">IF(BD$7&gt;0,(IF(ISNUMBER(BD84),BD84*BD$7,"")),"")</f>
        <v>1.7327235868929536E-2</v>
      </c>
      <c r="BE172" s="148">
        <f t="shared" si="306"/>
        <v>-8.6782459056922445E-2</v>
      </c>
      <c r="BF172" s="148">
        <f t="shared" si="306"/>
        <v>-0.21413636846827316</v>
      </c>
      <c r="BG172" s="148">
        <f t="shared" si="306"/>
        <v>0.62031653207736814</v>
      </c>
      <c r="BH172" s="148">
        <f t="shared" si="306"/>
        <v>0.19124663672431905</v>
      </c>
      <c r="BI172" s="148">
        <f t="shared" si="306"/>
        <v>0.74277166928694971</v>
      </c>
      <c r="BJ172" s="148">
        <f t="shared" si="306"/>
        <v>-1.1489975494784559</v>
      </c>
      <c r="BK172" s="148">
        <f t="shared" si="306"/>
        <v>-0.29765376425153939</v>
      </c>
      <c r="BL172" s="148">
        <f t="shared" si="306"/>
        <v>-1.2152319489070209</v>
      </c>
      <c r="BM172" s="148">
        <f t="shared" si="306"/>
        <v>-1.08067696000467</v>
      </c>
      <c r="BN172" s="148">
        <f t="shared" si="306"/>
        <v>-1.1030633042608364</v>
      </c>
      <c r="BO172" s="148">
        <f t="shared" si="306"/>
        <v>-1.114412771573432</v>
      </c>
      <c r="BP172" s="148">
        <f t="shared" si="306"/>
        <v>-0.58734216488775026</v>
      </c>
      <c r="BQ172" s="148">
        <f t="shared" si="306"/>
        <v>6.7856090728051058E-2</v>
      </c>
      <c r="BR172" s="148">
        <f t="shared" si="306"/>
        <v>-1.6971888729082238</v>
      </c>
      <c r="BS172" s="148">
        <f t="shared" si="306"/>
        <v>-0.99979268217112804</v>
      </c>
      <c r="BT172" s="148">
        <f t="shared" si="306"/>
        <v>-0.74322408058138845</v>
      </c>
      <c r="BU172" s="148">
        <f t="shared" ref="BU172:CN172" si="307">IF(BU$7&gt;0,(IF(ISNUMBER(BU84),BU84*BU$7,"")),"")</f>
        <v>-0.71403369383688886</v>
      </c>
      <c r="BV172" s="148">
        <f t="shared" si="307"/>
        <v>-0.3743060524197665</v>
      </c>
      <c r="BW172" s="148">
        <f t="shared" si="307"/>
        <v>-1.8338794227713791</v>
      </c>
      <c r="BX172" s="148">
        <f t="shared" si="307"/>
        <v>0.99242069628517449</v>
      </c>
      <c r="BY172" s="148">
        <f t="shared" si="307"/>
        <v>1.0244292103033676</v>
      </c>
      <c r="BZ172" s="148">
        <f t="shared" si="307"/>
        <v>-0.3043388370054782</v>
      </c>
      <c r="CA172" s="148">
        <f t="shared" si="307"/>
        <v>0.21603704761949211</v>
      </c>
      <c r="CB172" s="148">
        <f t="shared" si="307"/>
        <v>0.15925479901742978</v>
      </c>
      <c r="CC172" s="148">
        <f t="shared" si="307"/>
        <v>-8.855804201652788E-2</v>
      </c>
      <c r="CD172" s="148">
        <f t="shared" si="307"/>
        <v>0.27616933352745465</v>
      </c>
      <c r="CE172" s="148">
        <f t="shared" si="307"/>
        <v>-0.87202205070772798</v>
      </c>
      <c r="CF172" s="148">
        <f t="shared" si="307"/>
        <v>-0.49416641289103824</v>
      </c>
      <c r="CG172" s="148">
        <f t="shared" si="307"/>
        <v>-4.4662708469953495E-2</v>
      </c>
      <c r="CH172" s="148">
        <f t="shared" si="307"/>
        <v>-0.48249360167780952</v>
      </c>
      <c r="CI172" s="148">
        <f t="shared" si="307"/>
        <v>4.9545262458963402E-2</v>
      </c>
      <c r="CJ172" s="148">
        <f t="shared" si="307"/>
        <v>0.94554905694488545</v>
      </c>
      <c r="CK172" s="148">
        <f t="shared" si="307"/>
        <v>-0.91597232240599158</v>
      </c>
      <c r="CL172" s="148">
        <f t="shared" si="307"/>
        <v>-9.2384820045170665E-2</v>
      </c>
      <c r="CM172" s="148">
        <f t="shared" si="307"/>
        <v>-0.49701142193808334</v>
      </c>
      <c r="CN172" s="148">
        <f t="shared" si="307"/>
        <v>-0.42686974853903881</v>
      </c>
    </row>
    <row r="173" spans="1:92" ht="13" customHeight="1">
      <c r="A173" s="16" t="s">
        <v>74</v>
      </c>
      <c r="B173" s="148" t="str">
        <f t="shared" ref="B173:AG173" si="308">IF(B$7&gt;0,(IF(ISNUMBER(B85),B85*B$7,"")),"")</f>
        <v/>
      </c>
      <c r="C173" s="148" t="str">
        <f t="shared" si="308"/>
        <v/>
      </c>
      <c r="D173" s="148">
        <f t="shared" si="308"/>
        <v>-0.51122458824754824</v>
      </c>
      <c r="E173" s="148">
        <f t="shared" si="308"/>
        <v>-0.26755657330199645</v>
      </c>
      <c r="F173" s="148" t="str">
        <f t="shared" si="308"/>
        <v/>
      </c>
      <c r="G173" s="148">
        <f t="shared" si="308"/>
        <v>-0.57996108421451342</v>
      </c>
      <c r="H173" s="148">
        <f t="shared" si="308"/>
        <v>0.56936461984848452</v>
      </c>
      <c r="I173" s="148">
        <f t="shared" si="308"/>
        <v>0.34323599064438426</v>
      </c>
      <c r="J173" s="148">
        <f t="shared" si="308"/>
        <v>-0.45047774158846116</v>
      </c>
      <c r="K173" s="148" t="str">
        <f t="shared" si="308"/>
        <v/>
      </c>
      <c r="L173" s="148">
        <f t="shared" si="308"/>
        <v>-0.64926142766294614</v>
      </c>
      <c r="M173" s="148">
        <f t="shared" si="308"/>
        <v>-0.31073029526390367</v>
      </c>
      <c r="N173" s="148">
        <f t="shared" si="308"/>
        <v>-0.55566906489841428</v>
      </c>
      <c r="O173" s="148">
        <f t="shared" si="308"/>
        <v>0.18672552786802038</v>
      </c>
      <c r="P173" s="148">
        <f t="shared" si="308"/>
        <v>0.27432954155677486</v>
      </c>
      <c r="Q173" s="148">
        <f t="shared" si="308"/>
        <v>0.19849068860892669</v>
      </c>
      <c r="R173" s="148">
        <f t="shared" si="308"/>
        <v>0.44782403106601165</v>
      </c>
      <c r="S173" s="148">
        <f t="shared" si="308"/>
        <v>-1.5082896030396975</v>
      </c>
      <c r="T173" s="148">
        <f t="shared" si="308"/>
        <v>-1.3139184862485376</v>
      </c>
      <c r="U173" s="148">
        <f t="shared" si="308"/>
        <v>-0.93774851767401624</v>
      </c>
      <c r="V173" s="148">
        <f t="shared" si="308"/>
        <v>0.60139284176037167</v>
      </c>
      <c r="W173" s="148" t="str">
        <f t="shared" si="308"/>
        <v/>
      </c>
      <c r="X173" s="148" t="str">
        <f t="shared" si="308"/>
        <v/>
      </c>
      <c r="Y173" s="148" t="str">
        <f t="shared" si="308"/>
        <v/>
      </c>
      <c r="Z173" s="148">
        <f t="shared" si="308"/>
        <v>-1.6220103239443455</v>
      </c>
      <c r="AA173" s="148">
        <f t="shared" si="308"/>
        <v>-1.7625487256953212</v>
      </c>
      <c r="AB173" s="148">
        <f t="shared" si="308"/>
        <v>-0.65473120740502333</v>
      </c>
      <c r="AC173" s="148">
        <f t="shared" si="308"/>
        <v>-1.7859872302369555</v>
      </c>
      <c r="AD173" s="148">
        <f t="shared" si="308"/>
        <v>0.61165937228032918</v>
      </c>
      <c r="AE173" s="148">
        <f t="shared" si="308"/>
        <v>-1.320713105269139</v>
      </c>
      <c r="AF173" s="148">
        <f t="shared" si="308"/>
        <v>-0.53940932197183122</v>
      </c>
      <c r="AG173" s="148">
        <f t="shared" si="308"/>
        <v>-2.0864263497724997</v>
      </c>
      <c r="AH173" s="148">
        <f t="shared" ref="AH173:BC173" si="309">IF(AH$7&gt;0,(IF(ISNUMBER(AH85),AH85*AH$7,"")),"")</f>
        <v>-1.2189755597973977</v>
      </c>
      <c r="AI173" s="148">
        <f t="shared" si="309"/>
        <v>-1.4064628232173773</v>
      </c>
      <c r="AJ173" s="148">
        <f t="shared" si="309"/>
        <v>-2.3450986851325473</v>
      </c>
      <c r="AK173" s="148">
        <f t="shared" si="309"/>
        <v>-0.4562035413396251</v>
      </c>
      <c r="AL173" s="148">
        <f t="shared" si="309"/>
        <v>-0.61439177888356711</v>
      </c>
      <c r="AM173" s="148" t="str">
        <f t="shared" si="309"/>
        <v/>
      </c>
      <c r="AN173" s="148">
        <f t="shared" si="309"/>
        <v>0</v>
      </c>
      <c r="AO173" s="148" t="str">
        <f t="shared" si="309"/>
        <v/>
      </c>
      <c r="AP173" s="148">
        <f t="shared" si="309"/>
        <v>-0.32908659694129044</v>
      </c>
      <c r="AQ173" s="148">
        <f t="shared" si="309"/>
        <v>-0.61434149314863185</v>
      </c>
      <c r="AR173" s="148">
        <f t="shared" si="309"/>
        <v>0.18578738980392004</v>
      </c>
      <c r="AS173" s="148">
        <f t="shared" si="309"/>
        <v>-0.93914645220245563</v>
      </c>
      <c r="AT173" s="148">
        <f t="shared" si="309"/>
        <v>-0.36203659678369843</v>
      </c>
      <c r="AU173" s="148">
        <f t="shared" si="309"/>
        <v>-1.3262982605838272</v>
      </c>
      <c r="AV173" s="148">
        <f t="shared" si="309"/>
        <v>-0.41024363425994931</v>
      </c>
      <c r="AW173" s="148">
        <f t="shared" si="309"/>
        <v>6.1817521737657331E-2</v>
      </c>
      <c r="AX173" s="148">
        <f t="shared" si="309"/>
        <v>-0.52390713279208245</v>
      </c>
      <c r="AY173" s="148">
        <f t="shared" si="309"/>
        <v>-0.36837529045655565</v>
      </c>
      <c r="AZ173" s="148">
        <f t="shared" si="309"/>
        <v>-0.10067912160171522</v>
      </c>
      <c r="BA173" s="148">
        <f t="shared" si="309"/>
        <v>1.849977130492831E-2</v>
      </c>
      <c r="BB173" s="148">
        <f t="shared" si="309"/>
        <v>-1.101693536179069</v>
      </c>
      <c r="BC173" s="148" t="str">
        <f t="shared" si="309"/>
        <v/>
      </c>
      <c r="BD173" s="148">
        <f t="shared" ref="BD173:BT173" si="310">IF(BD$7&gt;0,(IF(ISNUMBER(BD85),BD85*BD$7,"")),"")</f>
        <v>-0.68442581682271353</v>
      </c>
      <c r="BE173" s="148">
        <f t="shared" si="310"/>
        <v>-0.69803282284915802</v>
      </c>
      <c r="BF173" s="148">
        <f t="shared" si="310"/>
        <v>-0.36756939337983374</v>
      </c>
      <c r="BG173" s="148" t="str">
        <f t="shared" si="310"/>
        <v/>
      </c>
      <c r="BH173" s="148">
        <f t="shared" si="310"/>
        <v>-0.90181737549238261</v>
      </c>
      <c r="BI173" s="148">
        <f t="shared" si="310"/>
        <v>-0.56515235706615696</v>
      </c>
      <c r="BJ173" s="148">
        <f t="shared" si="310"/>
        <v>-2.1461632799186874</v>
      </c>
      <c r="BK173" s="148" t="str">
        <f t="shared" si="310"/>
        <v/>
      </c>
      <c r="BL173" s="148">
        <f t="shared" si="310"/>
        <v>-9.3049919518142354E-3</v>
      </c>
      <c r="BM173" s="148">
        <f t="shared" si="310"/>
        <v>-0.45590416479831619</v>
      </c>
      <c r="BN173" s="148">
        <f t="shared" si="310"/>
        <v>-1.1030633042608364</v>
      </c>
      <c r="BO173" s="148">
        <f t="shared" si="310"/>
        <v>-1.114412771573432</v>
      </c>
      <c r="BP173" s="148">
        <f t="shared" si="310"/>
        <v>0</v>
      </c>
      <c r="BQ173" s="148">
        <f t="shared" si="310"/>
        <v>-1.1535535423768675</v>
      </c>
      <c r="BR173" s="148">
        <f t="shared" si="310"/>
        <v>-0.74252013189734789</v>
      </c>
      <c r="BS173" s="148">
        <f t="shared" si="310"/>
        <v>0</v>
      </c>
      <c r="BT173" s="148">
        <f t="shared" si="310"/>
        <v>0</v>
      </c>
      <c r="BU173" s="148">
        <f t="shared" ref="BU173:CN173" si="311">IF(BU$7&gt;0,(IF(ISNUMBER(BU85),BU85*BU$7,"")),"")</f>
        <v>0</v>
      </c>
      <c r="BV173" s="148">
        <f t="shared" si="311"/>
        <v>-0.90183048519114872</v>
      </c>
      <c r="BW173" s="148">
        <f t="shared" si="311"/>
        <v>-0.5421904380367556</v>
      </c>
      <c r="BX173" s="148">
        <f t="shared" si="311"/>
        <v>-0.75510270369524135</v>
      </c>
      <c r="BY173" s="148">
        <f t="shared" si="311"/>
        <v>-0.75623100503081186</v>
      </c>
      <c r="BZ173" s="148">
        <f t="shared" si="311"/>
        <v>-0.89127802265890044</v>
      </c>
      <c r="CA173" s="148">
        <f t="shared" si="311"/>
        <v>-1.1838830209548166</v>
      </c>
      <c r="CB173" s="148">
        <f t="shared" si="311"/>
        <v>-0.6225414870681345</v>
      </c>
      <c r="CC173" s="148">
        <f t="shared" si="311"/>
        <v>-0.71231468578511481</v>
      </c>
      <c r="CD173" s="148">
        <f t="shared" si="311"/>
        <v>-0.44543440891524955</v>
      </c>
      <c r="CE173" s="148">
        <f t="shared" si="311"/>
        <v>0</v>
      </c>
      <c r="CF173" s="148">
        <f t="shared" si="311"/>
        <v>-0.49416641289103824</v>
      </c>
      <c r="CG173" s="148">
        <f t="shared" si="311"/>
        <v>-1.5520291193308862</v>
      </c>
      <c r="CH173" s="148">
        <f t="shared" si="311"/>
        <v>-0.48249360167780952</v>
      </c>
      <c r="CI173" s="148">
        <f t="shared" si="311"/>
        <v>-0.52376420313761352</v>
      </c>
      <c r="CJ173" s="148">
        <f t="shared" si="311"/>
        <v>-2.1058243937537484</v>
      </c>
      <c r="CK173" s="148">
        <f t="shared" si="311"/>
        <v>-0.91597232240599158</v>
      </c>
      <c r="CL173" s="148">
        <f t="shared" si="311"/>
        <v>-9.2384820045170665E-2</v>
      </c>
      <c r="CM173" s="148">
        <f t="shared" si="311"/>
        <v>0</v>
      </c>
      <c r="CN173" s="148">
        <f t="shared" si="311"/>
        <v>0</v>
      </c>
    </row>
    <row r="174" spans="1:92" ht="13" customHeight="1">
      <c r="A174" s="16" t="s">
        <v>75</v>
      </c>
      <c r="B174" s="148">
        <f t="shared" ref="B174:AG174" si="312">IF(B$7&gt;0,(IF(ISNUMBER(B86),B86*B$7,"")),"")</f>
        <v>-1.0319557013578735</v>
      </c>
      <c r="C174" s="148">
        <f t="shared" si="312"/>
        <v>-0.93685066346080248</v>
      </c>
      <c r="D174" s="148">
        <f t="shared" si="312"/>
        <v>-0.64219605675071001</v>
      </c>
      <c r="E174" s="148">
        <f t="shared" si="312"/>
        <v>-0.5597714495212418</v>
      </c>
      <c r="F174" s="148">
        <f t="shared" si="312"/>
        <v>-0.39697496485453709</v>
      </c>
      <c r="G174" s="148">
        <f t="shared" si="312"/>
        <v>-0.58825059565991311</v>
      </c>
      <c r="H174" s="148">
        <f t="shared" si="312"/>
        <v>-1.4147629121275347</v>
      </c>
      <c r="I174" s="148" t="str">
        <f t="shared" si="312"/>
        <v/>
      </c>
      <c r="J174" s="148">
        <f t="shared" si="312"/>
        <v>-1.8431761029879019</v>
      </c>
      <c r="K174" s="148" t="str">
        <f t="shared" si="312"/>
        <v/>
      </c>
      <c r="L174" s="148">
        <f t="shared" si="312"/>
        <v>-0.97918063062792882</v>
      </c>
      <c r="M174" s="148">
        <f t="shared" si="312"/>
        <v>-0.87900298027158053</v>
      </c>
      <c r="N174" s="148">
        <f t="shared" si="312"/>
        <v>-1.0186138156785791</v>
      </c>
      <c r="O174" s="148">
        <f t="shared" si="312"/>
        <v>8.6212246687205563E-2</v>
      </c>
      <c r="P174" s="148">
        <f t="shared" si="312"/>
        <v>-0.31364231573195805</v>
      </c>
      <c r="Q174" s="148">
        <f t="shared" si="312"/>
        <v>9.2045635674501802E-2</v>
      </c>
      <c r="R174" s="148">
        <f t="shared" si="312"/>
        <v>-2.200480471233659</v>
      </c>
      <c r="S174" s="148">
        <f t="shared" si="312"/>
        <v>-1.5082896030396975</v>
      </c>
      <c r="T174" s="148">
        <f t="shared" si="312"/>
        <v>-1.3139184862485376</v>
      </c>
      <c r="U174" s="148">
        <f t="shared" si="312"/>
        <v>-0.93774851767401624</v>
      </c>
      <c r="V174" s="148">
        <f t="shared" si="312"/>
        <v>-0.95236080525157052</v>
      </c>
      <c r="W174" s="148" t="str">
        <f t="shared" si="312"/>
        <v/>
      </c>
      <c r="X174" s="148">
        <f t="shared" si="312"/>
        <v>-1.8685502774090357</v>
      </c>
      <c r="Y174" s="148" t="str">
        <f t="shared" si="312"/>
        <v/>
      </c>
      <c r="Z174" s="148">
        <f t="shared" si="312"/>
        <v>-0.32887217198084173</v>
      </c>
      <c r="AA174" s="148">
        <f t="shared" si="312"/>
        <v>-1.7625487256953212</v>
      </c>
      <c r="AB174" s="148">
        <f t="shared" si="312"/>
        <v>-1.2823433707163474</v>
      </c>
      <c r="AC174" s="148">
        <f t="shared" si="312"/>
        <v>-1.7859872302369555</v>
      </c>
      <c r="AD174" s="148">
        <f t="shared" si="312"/>
        <v>-1.5613410292418928</v>
      </c>
      <c r="AE174" s="148">
        <f t="shared" si="312"/>
        <v>-1.2410737351684324</v>
      </c>
      <c r="AF174" s="148" t="str">
        <f t="shared" si="312"/>
        <v/>
      </c>
      <c r="AG174" s="148">
        <f t="shared" si="312"/>
        <v>-1.5834485690237718</v>
      </c>
      <c r="AH174" s="148">
        <f t="shared" ref="AH174:BC174" si="313">IF(AH$7&gt;0,(IF(ISNUMBER(AH86),AH86*AH$7,"")),"")</f>
        <v>-1.7930280036554744</v>
      </c>
      <c r="AI174" s="148">
        <f t="shared" si="313"/>
        <v>-0.24419193686191462</v>
      </c>
      <c r="AJ174" s="148">
        <f t="shared" si="313"/>
        <v>-0.77782976190039943</v>
      </c>
      <c r="AK174" s="148">
        <f t="shared" si="313"/>
        <v>-2.0353696459767887</v>
      </c>
      <c r="AL174" s="148">
        <f t="shared" si="313"/>
        <v>-1.6584281583850133</v>
      </c>
      <c r="AM174" s="148" t="str">
        <f t="shared" si="313"/>
        <v/>
      </c>
      <c r="AN174" s="148">
        <f t="shared" si="313"/>
        <v>2.0057623078205113E-2</v>
      </c>
      <c r="AO174" s="148" t="str">
        <f t="shared" si="313"/>
        <v/>
      </c>
      <c r="AP174" s="148">
        <f t="shared" si="313"/>
        <v>-0.54798267644534315</v>
      </c>
      <c r="AQ174" s="148">
        <f t="shared" si="313"/>
        <v>-1.6720966920835696</v>
      </c>
      <c r="AR174" s="148">
        <f t="shared" si="313"/>
        <v>-1.0181148961254816</v>
      </c>
      <c r="AS174" s="148">
        <f t="shared" si="313"/>
        <v>-1.8236913664861638</v>
      </c>
      <c r="AT174" s="148">
        <f t="shared" si="313"/>
        <v>-0.97940426708853168</v>
      </c>
      <c r="AU174" s="148">
        <f t="shared" si="313"/>
        <v>-0.3191405189529834</v>
      </c>
      <c r="AV174" s="148">
        <f t="shared" si="313"/>
        <v>-1.2847103283403676</v>
      </c>
      <c r="AW174" s="148">
        <f t="shared" si="313"/>
        <v>-1.5029384972467941</v>
      </c>
      <c r="AX174" s="148">
        <f t="shared" si="313"/>
        <v>-1.147972982147357</v>
      </c>
      <c r="AY174" s="148">
        <f t="shared" si="313"/>
        <v>-0.96514326099617564</v>
      </c>
      <c r="AZ174" s="148">
        <f t="shared" si="313"/>
        <v>-1.7996392986306571</v>
      </c>
      <c r="BA174" s="148">
        <f t="shared" si="313"/>
        <v>-1.479981704394258</v>
      </c>
      <c r="BB174" s="148">
        <f t="shared" si="313"/>
        <v>-1.101693536179069</v>
      </c>
      <c r="BC174" s="148">
        <f t="shared" si="313"/>
        <v>-1.1001244478163164</v>
      </c>
      <c r="BD174" s="148">
        <f t="shared" ref="BD174:BT174" si="314">IF(BD$7&gt;0,(IF(ISNUMBER(BD86),BD86*BD$7,"")),"")</f>
        <v>-1.3861788695143566</v>
      </c>
      <c r="BE174" s="148">
        <f t="shared" si="314"/>
        <v>-1.6149083685375114</v>
      </c>
      <c r="BF174" s="148">
        <f t="shared" si="314"/>
        <v>-1.1099964907189299</v>
      </c>
      <c r="BG174" s="148" t="str">
        <f t="shared" si="314"/>
        <v/>
      </c>
      <c r="BH174" s="148">
        <f t="shared" si="314"/>
        <v>-1.3944152185474707</v>
      </c>
      <c r="BI174" s="148">
        <f t="shared" si="314"/>
        <v>-1.4371017079682282</v>
      </c>
      <c r="BJ174" s="148">
        <f t="shared" si="314"/>
        <v>-0.48422039585163507</v>
      </c>
      <c r="BK174" s="148" t="str">
        <f t="shared" si="314"/>
        <v/>
      </c>
      <c r="BL174" s="148">
        <f t="shared" si="314"/>
        <v>-2.571899775481628</v>
      </c>
      <c r="BM174" s="148">
        <f t="shared" si="314"/>
        <v>-1.7471012748914474</v>
      </c>
      <c r="BN174" s="148">
        <f t="shared" si="314"/>
        <v>-1.1030633042608364</v>
      </c>
      <c r="BO174" s="148">
        <f t="shared" si="314"/>
        <v>-2.2334305545996469</v>
      </c>
      <c r="BP174" s="148">
        <f t="shared" si="314"/>
        <v>-0.58734216488775026</v>
      </c>
      <c r="BQ174" s="148">
        <f t="shared" si="314"/>
        <v>-2.0696107672055564</v>
      </c>
      <c r="BR174" s="148">
        <f t="shared" si="314"/>
        <v>-1.6971888729082238</v>
      </c>
      <c r="BS174" s="148">
        <f t="shared" si="314"/>
        <v>-0.99979268217112804</v>
      </c>
      <c r="BT174" s="148">
        <f t="shared" si="314"/>
        <v>-0.74322408058138845</v>
      </c>
      <c r="BU174" s="148">
        <f t="shared" ref="BU174:CN174" si="315">IF(BU$7&gt;0,(IF(ISNUMBER(BU86),BU86*BU$7,"")),"")</f>
        <v>-0.71403369383688886</v>
      </c>
      <c r="BV174" s="148">
        <f t="shared" si="315"/>
        <v>-1.2536248029291255</v>
      </c>
      <c r="BW174" s="148">
        <f t="shared" si="315"/>
        <v>-2.221386118191766</v>
      </c>
      <c r="BX174" s="148">
        <f t="shared" si="315"/>
        <v>0.99242069628517449</v>
      </c>
      <c r="BY174" s="148">
        <f t="shared" si="315"/>
        <v>-1.4684950911644836</v>
      </c>
      <c r="BZ174" s="148">
        <f t="shared" si="315"/>
        <v>-0.89127802265890044</v>
      </c>
      <c r="CA174" s="148">
        <f t="shared" si="315"/>
        <v>0.21603704761949211</v>
      </c>
      <c r="CB174" s="148">
        <f t="shared" si="315"/>
        <v>-1.4043377731536988</v>
      </c>
      <c r="CC174" s="148">
        <f t="shared" si="315"/>
        <v>-0.71231468578511481</v>
      </c>
      <c r="CD174" s="148">
        <f t="shared" si="315"/>
        <v>-0.44543440891524955</v>
      </c>
      <c r="CE174" s="148">
        <f t="shared" si="315"/>
        <v>-0.87202205070772798</v>
      </c>
      <c r="CF174" s="148">
        <f t="shared" si="315"/>
        <v>-0.49416641289103824</v>
      </c>
      <c r="CG174" s="148">
        <f t="shared" si="315"/>
        <v>-0.64760927281432656</v>
      </c>
      <c r="CH174" s="148">
        <f t="shared" si="315"/>
        <v>0.16887276058723319</v>
      </c>
      <c r="CI174" s="148">
        <f t="shared" si="315"/>
        <v>4.9545262458963402E-2</v>
      </c>
      <c r="CJ174" s="148">
        <f t="shared" si="315"/>
        <v>-2.1058243937537484</v>
      </c>
      <c r="CK174" s="148">
        <f t="shared" si="315"/>
        <v>-1.7052676215005163</v>
      </c>
      <c r="CL174" s="148">
        <f t="shared" si="315"/>
        <v>-1.6513786583074235</v>
      </c>
      <c r="CM174" s="148">
        <f t="shared" si="315"/>
        <v>-0.49701142193808334</v>
      </c>
      <c r="CN174" s="148">
        <f t="shared" si="315"/>
        <v>-0.42686974853903881</v>
      </c>
    </row>
    <row r="175" spans="1:92" ht="13" customHeight="1">
      <c r="A175" s="16" t="s">
        <v>203</v>
      </c>
      <c r="B175" s="148">
        <f t="shared" ref="B175:AG175" si="316">IF(B$7&gt;0,(IF(ISNUMBER(B87),B87*B$7,"")),"")</f>
        <v>-3.1104616513062142</v>
      </c>
      <c r="C175" s="148" t="str">
        <f t="shared" si="316"/>
        <v/>
      </c>
      <c r="D175" s="148">
        <f t="shared" si="316"/>
        <v>-0.64029899684310232</v>
      </c>
      <c r="E175" s="148">
        <f t="shared" si="316"/>
        <v>-0.5597714495212418</v>
      </c>
      <c r="F175" s="148" t="str">
        <f t="shared" si="316"/>
        <v/>
      </c>
      <c r="G175" s="148">
        <f t="shared" si="316"/>
        <v>-0.58574905535480193</v>
      </c>
      <c r="H175" s="148">
        <f t="shared" si="316"/>
        <v>-2.1365748246222589</v>
      </c>
      <c r="I175" s="148">
        <f t="shared" si="316"/>
        <v>-2.8746014216467177</v>
      </c>
      <c r="J175" s="148">
        <f t="shared" si="316"/>
        <v>-0.45047774158846116</v>
      </c>
      <c r="K175" s="148" t="str">
        <f t="shared" si="316"/>
        <v/>
      </c>
      <c r="L175" s="148">
        <f t="shared" si="316"/>
        <v>-1.0211945903550259</v>
      </c>
      <c r="M175" s="148">
        <f t="shared" si="316"/>
        <v>-1.027056826838499</v>
      </c>
      <c r="N175" s="148">
        <f t="shared" si="316"/>
        <v>-1.0366623439741023</v>
      </c>
      <c r="O175" s="148">
        <f t="shared" si="316"/>
        <v>-1.4916009706717837</v>
      </c>
      <c r="P175" s="148">
        <f t="shared" si="316"/>
        <v>-0.22939233571570805</v>
      </c>
      <c r="Q175" s="148">
        <f t="shared" si="316"/>
        <v>-0.44129680784380898</v>
      </c>
      <c r="R175" s="148">
        <f t="shared" si="316"/>
        <v>-0.99670569746108129</v>
      </c>
      <c r="S175" s="148">
        <f t="shared" si="316"/>
        <v>-0.41421684620791682</v>
      </c>
      <c r="T175" s="148">
        <f t="shared" si="316"/>
        <v>-1.0725865193865659E-2</v>
      </c>
      <c r="U175" s="148">
        <f t="shared" si="316"/>
        <v>-0.14099016174819129</v>
      </c>
      <c r="V175" s="148">
        <f t="shared" si="316"/>
        <v>-0.56472824707547786</v>
      </c>
      <c r="W175" s="148">
        <f t="shared" si="316"/>
        <v>-0.87531142601134182</v>
      </c>
      <c r="X175" s="148">
        <f t="shared" si="316"/>
        <v>-1.0690646441787179</v>
      </c>
      <c r="Y175" s="148" t="str">
        <f t="shared" si="316"/>
        <v/>
      </c>
      <c r="Z175" s="148">
        <f t="shared" si="316"/>
        <v>0.96426597998266195</v>
      </c>
      <c r="AA175" s="148">
        <f t="shared" si="316"/>
        <v>0.94136125122363756</v>
      </c>
      <c r="AB175" s="148">
        <f t="shared" si="316"/>
        <v>-2.7119044093699307E-2</v>
      </c>
      <c r="AC175" s="148">
        <f t="shared" si="316"/>
        <v>0.18799865581441647</v>
      </c>
      <c r="AD175" s="148">
        <f t="shared" si="316"/>
        <v>-1.5613410292418928</v>
      </c>
      <c r="AE175" s="148">
        <f t="shared" si="316"/>
        <v>4.3422198994916131E-2</v>
      </c>
      <c r="AF175" s="148">
        <f t="shared" si="316"/>
        <v>-0.17986221419683102</v>
      </c>
      <c r="AG175" s="148">
        <f t="shared" si="316"/>
        <v>-7.4515226777589372E-2</v>
      </c>
      <c r="AH175" s="148">
        <f t="shared" ref="AH175:BC175" si="317">IF(AH$7&gt;0,(IF(ISNUMBER(AH87),AH87*AH$7,"")),"")</f>
        <v>-0.64492311593932083</v>
      </c>
      <c r="AI175" s="148">
        <f t="shared" si="317"/>
        <v>-0.53737738567230142</v>
      </c>
      <c r="AJ175" s="148">
        <f t="shared" si="317"/>
        <v>0.78943916133174841</v>
      </c>
      <c r="AK175" s="148">
        <f t="shared" si="317"/>
        <v>-0.4562035413396251</v>
      </c>
      <c r="AL175" s="148">
        <f t="shared" si="317"/>
        <v>8.1632474117397089E-2</v>
      </c>
      <c r="AM175" s="148" t="str">
        <f t="shared" si="317"/>
        <v/>
      </c>
      <c r="AN175" s="148">
        <f t="shared" si="317"/>
        <v>-0.752160865432698</v>
      </c>
      <c r="AO175" s="148" t="str">
        <f t="shared" si="317"/>
        <v/>
      </c>
      <c r="AP175" s="148">
        <f t="shared" si="317"/>
        <v>-0.65572923525817683</v>
      </c>
      <c r="AQ175" s="148">
        <f t="shared" si="317"/>
        <v>-1.0876262398327703</v>
      </c>
      <c r="AR175" s="148">
        <f t="shared" si="317"/>
        <v>-0.4161637531607808</v>
      </c>
      <c r="AS175" s="148">
        <f t="shared" si="317"/>
        <v>-0.34944984267998347</v>
      </c>
      <c r="AT175" s="148">
        <f t="shared" si="317"/>
        <v>-0.36203659678369843</v>
      </c>
      <c r="AU175" s="148">
        <f t="shared" si="317"/>
        <v>-1.3262982605838272</v>
      </c>
      <c r="AV175" s="148">
        <f t="shared" si="317"/>
        <v>-1.2847103283403676</v>
      </c>
      <c r="AW175" s="148">
        <f t="shared" si="317"/>
        <v>-1.5029384972467941</v>
      </c>
      <c r="AX175" s="148">
        <f t="shared" si="317"/>
        <v>-1.147972982147357</v>
      </c>
      <c r="AY175" s="148">
        <f t="shared" si="317"/>
        <v>-1.8602952168056057</v>
      </c>
      <c r="AZ175" s="148">
        <f t="shared" si="317"/>
        <v>-0.10067912160171522</v>
      </c>
      <c r="BA175" s="148">
        <f t="shared" si="317"/>
        <v>-1.479981704394258</v>
      </c>
      <c r="BB175" s="148">
        <f t="shared" si="317"/>
        <v>-2.0612330676898707</v>
      </c>
      <c r="BC175" s="148">
        <f t="shared" si="317"/>
        <v>-1.2407075397469607</v>
      </c>
      <c r="BD175" s="148">
        <f t="shared" ref="BD175:BT175" si="318">IF(BD$7&gt;0,(IF(ISNUMBER(BD87),BD87*BD$7,"")),"")</f>
        <v>-1.3861788695143566</v>
      </c>
      <c r="BE175" s="148">
        <f t="shared" si="318"/>
        <v>-8.6782459056922445E-2</v>
      </c>
      <c r="BF175" s="148">
        <f t="shared" si="318"/>
        <v>-1.2439859987981425</v>
      </c>
      <c r="BG175" s="148">
        <f t="shared" si="318"/>
        <v>-1.6036065431979871</v>
      </c>
      <c r="BH175" s="148">
        <f t="shared" si="318"/>
        <v>-1.3724025473146</v>
      </c>
      <c r="BI175" s="148">
        <f t="shared" si="318"/>
        <v>-0.56515235706615696</v>
      </c>
      <c r="BJ175" s="148">
        <f t="shared" si="318"/>
        <v>-0.48422039585163507</v>
      </c>
      <c r="BK175" s="148" t="str">
        <f t="shared" si="318"/>
        <v/>
      </c>
      <c r="BL175" s="148">
        <f t="shared" si="318"/>
        <v>-0.31078673119061612</v>
      </c>
      <c r="BM175" s="148">
        <f t="shared" si="318"/>
        <v>-1.1223284796850934</v>
      </c>
      <c r="BN175" s="148">
        <f t="shared" si="318"/>
        <v>0.61516991968392809</v>
      </c>
      <c r="BO175" s="148">
        <f t="shared" si="318"/>
        <v>-0.36840091622262211</v>
      </c>
      <c r="BP175" s="148">
        <f t="shared" si="318"/>
        <v>-0.58734216488775026</v>
      </c>
      <c r="BQ175" s="148">
        <f t="shared" si="318"/>
        <v>6.7856090728051058E-2</v>
      </c>
      <c r="BR175" s="148">
        <f t="shared" si="318"/>
        <v>-0.74252013189734789</v>
      </c>
      <c r="BS175" s="148">
        <f t="shared" si="318"/>
        <v>-0.99979268217112804</v>
      </c>
      <c r="BT175" s="148">
        <f t="shared" si="318"/>
        <v>-0.74322408058138845</v>
      </c>
      <c r="BU175" s="148">
        <f t="shared" ref="BU175:CN175" si="319">IF(BU$7&gt;0,(IF(ISNUMBER(BU87),BU87*BU$7,"")),"")</f>
        <v>-0.71403369383688886</v>
      </c>
      <c r="BV175" s="148">
        <f t="shared" si="319"/>
        <v>-1.1657597454124229</v>
      </c>
      <c r="BW175" s="148">
        <f t="shared" si="319"/>
        <v>-0.41302153956329374</v>
      </c>
      <c r="BX175" s="148">
        <f t="shared" si="319"/>
        <v>-0.75510270369524135</v>
      </c>
      <c r="BY175" s="148">
        <f t="shared" si="319"/>
        <v>-0.75623100503081186</v>
      </c>
      <c r="BZ175" s="148">
        <f t="shared" si="319"/>
        <v>-0.89127802265890044</v>
      </c>
      <c r="CA175" s="148">
        <f t="shared" si="319"/>
        <v>-0.4839229866676622</v>
      </c>
      <c r="CB175" s="148">
        <f t="shared" si="319"/>
        <v>0.15925479901742978</v>
      </c>
      <c r="CC175" s="148">
        <f t="shared" si="319"/>
        <v>-0.71231468578511481</v>
      </c>
      <c r="CD175" s="148">
        <f t="shared" si="319"/>
        <v>-0.44543440891524955</v>
      </c>
      <c r="CE175" s="148">
        <f t="shared" si="319"/>
        <v>-0.87202205070772798</v>
      </c>
      <c r="CF175" s="148">
        <f t="shared" si="319"/>
        <v>-0.49416641289103824</v>
      </c>
      <c r="CG175" s="148">
        <f t="shared" si="319"/>
        <v>-0.64760927281432656</v>
      </c>
      <c r="CH175" s="148">
        <f t="shared" si="319"/>
        <v>-2.1109095073404163</v>
      </c>
      <c r="CI175" s="148">
        <f t="shared" si="319"/>
        <v>-1.3837284015324789</v>
      </c>
      <c r="CJ175" s="148">
        <f t="shared" si="319"/>
        <v>-0.58013766840443148</v>
      </c>
      <c r="CK175" s="148">
        <f t="shared" si="319"/>
        <v>-0.91597232240599158</v>
      </c>
      <c r="CL175" s="148">
        <f t="shared" si="319"/>
        <v>-9.2384820045170665E-2</v>
      </c>
      <c r="CM175" s="148">
        <f t="shared" si="319"/>
        <v>-0.49701142193808334</v>
      </c>
      <c r="CN175" s="148">
        <f t="shared" si="319"/>
        <v>-0.42686974853903881</v>
      </c>
    </row>
    <row r="176" spans="1:92" ht="13" customHeight="1">
      <c r="A176" s="16" t="s">
        <v>76</v>
      </c>
      <c r="B176" s="148">
        <f t="shared" ref="B176:AG176" si="320">IF(B$7&gt;0,(IF(ISNUMBER(B88),B88*B$7,"")),"")</f>
        <v>-2.1278952022397251</v>
      </c>
      <c r="C176" s="148" t="str">
        <f t="shared" si="320"/>
        <v/>
      </c>
      <c r="D176" s="148">
        <f t="shared" si="320"/>
        <v>-0.6341261936241902</v>
      </c>
      <c r="E176" s="148">
        <f t="shared" si="320"/>
        <v>-0.5597714495212418</v>
      </c>
      <c r="F176" s="148" t="str">
        <f t="shared" si="320"/>
        <v/>
      </c>
      <c r="G176" s="148">
        <f t="shared" si="320"/>
        <v>-0.58489524140413218</v>
      </c>
      <c r="H176" s="148">
        <f t="shared" si="320"/>
        <v>-1.5071274696505563</v>
      </c>
      <c r="I176" s="148">
        <f t="shared" si="320"/>
        <v>0.34323599064438426</v>
      </c>
      <c r="J176" s="148">
        <f t="shared" si="320"/>
        <v>-1.0075570861482375</v>
      </c>
      <c r="K176" s="148" t="str">
        <f t="shared" si="320"/>
        <v/>
      </c>
      <c r="L176" s="148">
        <f t="shared" si="320"/>
        <v>-0.98725767705104106</v>
      </c>
      <c r="M176" s="148">
        <f t="shared" si="320"/>
        <v>-0.61221288051733158</v>
      </c>
      <c r="N176" s="148">
        <f t="shared" si="320"/>
        <v>-0.92385904212708336</v>
      </c>
      <c r="O176" s="148">
        <f t="shared" si="320"/>
        <v>-0.95344036325934156</v>
      </c>
      <c r="P176" s="148">
        <f t="shared" si="320"/>
        <v>-2.432281519081779</v>
      </c>
      <c r="Q176" s="148">
        <f t="shared" si="320"/>
        <v>-2.8666485417660252E-2</v>
      </c>
      <c r="R176" s="148">
        <f t="shared" si="320"/>
        <v>-1.4782156069701125</v>
      </c>
      <c r="S176" s="148">
        <f t="shared" si="320"/>
        <v>-1.5082896030396975</v>
      </c>
      <c r="T176" s="148">
        <f t="shared" si="320"/>
        <v>-1.3139184862485376</v>
      </c>
      <c r="U176" s="148">
        <f t="shared" si="320"/>
        <v>-0.93774851767401624</v>
      </c>
      <c r="V176" s="148">
        <f t="shared" si="320"/>
        <v>0.55137046307562276</v>
      </c>
      <c r="W176" s="148" t="str">
        <f t="shared" si="320"/>
        <v/>
      </c>
      <c r="X176" s="148">
        <f t="shared" si="320"/>
        <v>0.17083125180838168</v>
      </c>
      <c r="Y176" s="148" t="str">
        <f t="shared" si="320"/>
        <v/>
      </c>
      <c r="Z176" s="148">
        <f t="shared" si="320"/>
        <v>0.96426597998266195</v>
      </c>
      <c r="AA176" s="148">
        <f t="shared" si="320"/>
        <v>0.94136125122363756</v>
      </c>
      <c r="AB176" s="148">
        <f t="shared" si="320"/>
        <v>-2.2237616156833333</v>
      </c>
      <c r="AC176" s="148">
        <f t="shared" si="320"/>
        <v>-0.37599731162883265</v>
      </c>
      <c r="AD176" s="148">
        <f t="shared" si="320"/>
        <v>-1.5613410292418928</v>
      </c>
      <c r="AE176" s="148">
        <f t="shared" si="320"/>
        <v>-0.27357982496063049</v>
      </c>
      <c r="AF176" s="148">
        <f t="shared" si="320"/>
        <v>-1.3332146248517014</v>
      </c>
      <c r="AG176" s="148">
        <f t="shared" si="320"/>
        <v>-1.5834485690237718</v>
      </c>
      <c r="AH176" s="148">
        <f t="shared" ref="AH176:BC176" si="321">IF(AH$7&gt;0,(IF(ISNUMBER(AH88),AH88*AH$7,"")),"")</f>
        <v>-1.7930280036554744</v>
      </c>
      <c r="AI176" s="148">
        <f t="shared" si="321"/>
        <v>-1.1185128288500328</v>
      </c>
      <c r="AJ176" s="148">
        <f t="shared" si="321"/>
        <v>-0.15092219260754028</v>
      </c>
      <c r="AK176" s="148">
        <f t="shared" si="321"/>
        <v>-0.4562035413396251</v>
      </c>
      <c r="AL176" s="148">
        <f t="shared" si="321"/>
        <v>8.1632474117397089E-2</v>
      </c>
      <c r="AM176" s="148" t="str">
        <f t="shared" si="321"/>
        <v/>
      </c>
      <c r="AN176" s="148">
        <f t="shared" si="321"/>
        <v>-0.36605162117724649</v>
      </c>
      <c r="AO176" s="148" t="str">
        <f t="shared" si="321"/>
        <v/>
      </c>
      <c r="AP176" s="148">
        <f t="shared" si="321"/>
        <v>-0.64180526084027689</v>
      </c>
      <c r="AQ176" s="148">
        <f t="shared" si="321"/>
        <v>-1.8829661336755124</v>
      </c>
      <c r="AR176" s="148">
        <f t="shared" si="321"/>
        <v>-1.9210416105725328</v>
      </c>
      <c r="AS176" s="148">
        <f t="shared" si="321"/>
        <v>-0.34944984267998347</v>
      </c>
      <c r="AT176" s="148">
        <f t="shared" si="321"/>
        <v>-0.36203659678369843</v>
      </c>
      <c r="AU176" s="148">
        <f t="shared" si="321"/>
        <v>-1.3262982605838272</v>
      </c>
      <c r="AV176" s="148">
        <f t="shared" si="321"/>
        <v>-1.2847103283403676</v>
      </c>
      <c r="AW176" s="148">
        <f t="shared" si="321"/>
        <v>-1.5029384972467941</v>
      </c>
      <c r="AX176" s="148">
        <f t="shared" si="321"/>
        <v>-0.52390713279208245</v>
      </c>
      <c r="AY176" s="148">
        <f t="shared" si="321"/>
        <v>-1.8602952168056057</v>
      </c>
      <c r="AZ176" s="148">
        <f t="shared" si="321"/>
        <v>-1.7996392986306571</v>
      </c>
      <c r="BA176" s="148">
        <f t="shared" si="321"/>
        <v>-1.479981704394258</v>
      </c>
      <c r="BB176" s="148">
        <f t="shared" si="321"/>
        <v>-0.46200051517186763</v>
      </c>
      <c r="BC176" s="148">
        <f t="shared" si="321"/>
        <v>-1.1952247747105758</v>
      </c>
      <c r="BD176" s="148">
        <f t="shared" ref="BD176:BT176" si="322">IF(BD$7&gt;0,(IF(ISNUMBER(BD88),BD88*BD$7,"")),"")</f>
        <v>-1.3861788695143566</v>
      </c>
      <c r="BE176" s="148">
        <f t="shared" si="322"/>
        <v>-8.6782459056922445E-2</v>
      </c>
      <c r="BF176" s="148">
        <f t="shared" si="322"/>
        <v>-1.1219764992712702</v>
      </c>
      <c r="BG176" s="148">
        <f t="shared" si="322"/>
        <v>-1.26106616267487</v>
      </c>
      <c r="BH176" s="148">
        <f t="shared" si="322"/>
        <v>-1.4086739002420816</v>
      </c>
      <c r="BI176" s="148">
        <f t="shared" si="322"/>
        <v>-2.309051058870299</v>
      </c>
      <c r="BJ176" s="148">
        <f t="shared" si="322"/>
        <v>-0.48422039585163507</v>
      </c>
      <c r="BK176" s="148" t="str">
        <f t="shared" si="322"/>
        <v/>
      </c>
      <c r="BL176" s="148">
        <f t="shared" si="322"/>
        <v>-1.5167136881458227</v>
      </c>
      <c r="BM176" s="148">
        <f t="shared" si="322"/>
        <v>-1.3555769898954657</v>
      </c>
      <c r="BN176" s="148">
        <f t="shared" si="322"/>
        <v>-1.1030633042608364</v>
      </c>
      <c r="BO176" s="148">
        <f t="shared" si="322"/>
        <v>-0.36840091622262211</v>
      </c>
      <c r="BP176" s="148">
        <f t="shared" si="322"/>
        <v>-0.58734216488775026</v>
      </c>
      <c r="BQ176" s="148">
        <f t="shared" si="322"/>
        <v>-0.54284872582440824</v>
      </c>
      <c r="BR176" s="148">
        <f t="shared" si="322"/>
        <v>-1.6971888729082238</v>
      </c>
      <c r="BS176" s="148">
        <f t="shared" si="322"/>
        <v>-0.99979268217112804</v>
      </c>
      <c r="BT176" s="148">
        <f t="shared" si="322"/>
        <v>-0.74322408058138845</v>
      </c>
      <c r="BU176" s="148">
        <f t="shared" ref="BU176:CN176" si="323">IF(BU$7&gt;0,(IF(ISNUMBER(BU88),BU88*BU$7,"")),"")</f>
        <v>-0.71403369383688886</v>
      </c>
      <c r="BV176" s="148">
        <f t="shared" si="323"/>
        <v>-1.1657597454124229</v>
      </c>
      <c r="BW176" s="148">
        <f t="shared" si="323"/>
        <v>-2.221386118191766</v>
      </c>
      <c r="BX176" s="148">
        <f t="shared" si="323"/>
        <v>-0.75510270369524135</v>
      </c>
      <c r="BY176" s="148">
        <f t="shared" si="323"/>
        <v>-0.75623100503081186</v>
      </c>
      <c r="BZ176" s="148">
        <f t="shared" si="323"/>
        <v>-0.3043388370054782</v>
      </c>
      <c r="CA176" s="148">
        <f t="shared" si="323"/>
        <v>-0.4839229866676622</v>
      </c>
      <c r="CB176" s="148">
        <f t="shared" si="323"/>
        <v>-0.6225414870681345</v>
      </c>
      <c r="CC176" s="148">
        <f t="shared" si="323"/>
        <v>-8.855804201652788E-2</v>
      </c>
      <c r="CD176" s="148">
        <f t="shared" si="323"/>
        <v>-0.44543440891524955</v>
      </c>
      <c r="CE176" s="148">
        <f t="shared" si="323"/>
        <v>-0.87202205070772798</v>
      </c>
      <c r="CF176" s="148">
        <f t="shared" si="323"/>
        <v>-0.49416641289103824</v>
      </c>
      <c r="CG176" s="148">
        <f t="shared" si="323"/>
        <v>-4.4662708469953495E-2</v>
      </c>
      <c r="CH176" s="148">
        <f t="shared" si="323"/>
        <v>-0.48249360167780952</v>
      </c>
      <c r="CI176" s="148">
        <f t="shared" si="323"/>
        <v>-1.3837284015324789</v>
      </c>
      <c r="CJ176" s="148">
        <f t="shared" si="323"/>
        <v>-0.58013766840443148</v>
      </c>
      <c r="CK176" s="148">
        <f t="shared" si="323"/>
        <v>-0.91597232240599158</v>
      </c>
      <c r="CL176" s="148">
        <f t="shared" si="323"/>
        <v>-1.6513786583074235</v>
      </c>
      <c r="CM176" s="148">
        <f t="shared" si="323"/>
        <v>-0.49701142193808334</v>
      </c>
      <c r="CN176" s="148">
        <f t="shared" si="323"/>
        <v>-0.42686974853903881</v>
      </c>
    </row>
    <row r="177" spans="1:86" ht="17" customHeight="1">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ht="17" customHeight="1">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c r="A179" s="163"/>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 thickBot="1">
      <c r="A180" s="12"/>
      <c r="B180" s="283" t="s">
        <v>95</v>
      </c>
      <c r="C180" s="283"/>
      <c r="D180" s="283"/>
      <c r="E180" s="283"/>
      <c r="F180" s="283"/>
      <c r="G180" s="283"/>
      <c r="H180" s="283"/>
      <c r="I180" s="283"/>
      <c r="J180" s="283"/>
      <c r="K180" s="283"/>
      <c r="L180" s="167"/>
      <c r="M180" s="224" t="s">
        <v>408</v>
      </c>
      <c r="N180" s="283" t="s">
        <v>407</v>
      </c>
      <c r="O180" s="283"/>
      <c r="P180" s="283"/>
      <c r="Q180" s="283"/>
      <c r="R180" s="283"/>
      <c r="S180" s="283"/>
      <c r="T180" s="283"/>
      <c r="U180" s="283"/>
      <c r="V180" s="283"/>
      <c r="W180" s="283"/>
      <c r="X180" s="19"/>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ht="22.5" customHeight="1">
      <c r="A181" s="69" t="s">
        <v>4</v>
      </c>
      <c r="B181" s="284" t="s">
        <v>244</v>
      </c>
      <c r="C181" s="284"/>
      <c r="D181" s="284"/>
      <c r="E181" s="281" t="s">
        <v>430</v>
      </c>
      <c r="F181" s="281"/>
      <c r="G181" s="281" t="s">
        <v>306</v>
      </c>
      <c r="H181" s="281"/>
      <c r="I181" s="281" t="s">
        <v>315</v>
      </c>
      <c r="J181" s="281"/>
      <c r="K181" s="282"/>
      <c r="M181" s="69" t="s">
        <v>4</v>
      </c>
      <c r="N181" s="284" t="s">
        <v>244</v>
      </c>
      <c r="O181" s="284"/>
      <c r="P181" s="284"/>
      <c r="Q181" s="281" t="s">
        <v>285</v>
      </c>
      <c r="R181" s="281"/>
      <c r="S181" s="281" t="s">
        <v>306</v>
      </c>
      <c r="T181" s="281"/>
      <c r="U181" s="281" t="s">
        <v>315</v>
      </c>
      <c r="V181" s="281"/>
      <c r="W181" s="282"/>
      <c r="X181" s="64"/>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ht="20">
      <c r="A182" s="70" t="s">
        <v>20</v>
      </c>
      <c r="B182" s="71" t="s">
        <v>341</v>
      </c>
      <c r="C182" s="71" t="s">
        <v>250</v>
      </c>
      <c r="D182" s="71" t="s">
        <v>269</v>
      </c>
      <c r="E182" s="72" t="s">
        <v>278</v>
      </c>
      <c r="F182" s="72" t="s">
        <v>284</v>
      </c>
      <c r="G182" s="72" t="s">
        <v>305</v>
      </c>
      <c r="H182" s="72" t="s">
        <v>25</v>
      </c>
      <c r="I182" s="72" t="s">
        <v>6</v>
      </c>
      <c r="J182" s="72" t="s">
        <v>7</v>
      </c>
      <c r="K182" s="73" t="s">
        <v>342</v>
      </c>
      <c r="M182" s="70" t="s">
        <v>20</v>
      </c>
      <c r="N182" s="194" t="s">
        <v>341</v>
      </c>
      <c r="O182" s="194" t="s">
        <v>250</v>
      </c>
      <c r="P182" s="194" t="s">
        <v>269</v>
      </c>
      <c r="Q182" s="195" t="s">
        <v>278</v>
      </c>
      <c r="R182" s="195" t="s">
        <v>284</v>
      </c>
      <c r="S182" s="195" t="s">
        <v>305</v>
      </c>
      <c r="T182" s="195" t="s">
        <v>25</v>
      </c>
      <c r="U182" s="195" t="s">
        <v>6</v>
      </c>
      <c r="V182" s="195" t="s">
        <v>7</v>
      </c>
      <c r="W182" s="196" t="s">
        <v>342</v>
      </c>
      <c r="X182" s="14"/>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c r="A183" s="150" t="s">
        <v>27</v>
      </c>
      <c r="B183" s="51">
        <f>(AVERAGE(B96:K96))</f>
        <v>-0.19177891826391269</v>
      </c>
      <c r="C183" s="51">
        <f>AVERAGE(L96:U96)</f>
        <v>0.16707843209111725</v>
      </c>
      <c r="D183" s="51">
        <f>AVERAGE(V96:AD96)</f>
        <v>-0.1813478871304442</v>
      </c>
      <c r="E183" s="51">
        <f>AVERAGE(AE96:AO96)</f>
        <v>-2.734848279515974E-2</v>
      </c>
      <c r="F183" s="51" t="s">
        <v>408</v>
      </c>
      <c r="G183" s="51">
        <f t="shared" ref="G183:G214" si="324">AVERAGE(AP96:BE96)</f>
        <v>0.17262676940440297</v>
      </c>
      <c r="H183" s="51">
        <f>AVERAGE(BF96:BJ96)</f>
        <v>0.86278606534176594</v>
      </c>
      <c r="I183" s="51">
        <f t="shared" ref="I183:I214" si="325">AVERAGE(BK96:BU96)</f>
        <v>-0.27586294129155886</v>
      </c>
      <c r="J183" s="51">
        <f t="shared" ref="J183:J214" si="326">AVERAGE(BV96:CH96)</f>
        <v>-9.1277504711244802E-3</v>
      </c>
      <c r="K183" s="74">
        <f t="shared" ref="K183:K214" si="327">AVERAGE(CI96:CN96)</f>
        <v>0.24195037936855687</v>
      </c>
      <c r="L183" s="14"/>
      <c r="M183" s="150" t="s">
        <v>27</v>
      </c>
      <c r="N183" s="51">
        <f>(AVERAGE(B96:I96))</f>
        <v>-0.15482194350326292</v>
      </c>
      <c r="O183" s="51">
        <f>AVERAGE(L96:R96)</f>
        <v>-5.0252496331471316E-2</v>
      </c>
      <c r="P183" s="51">
        <f>AVERAGE(V96:Y96)</f>
        <v>0.50959989933664973</v>
      </c>
      <c r="Q183" s="51">
        <f>AVERAGE(AE96:AI96)</f>
        <v>6.7098705421012872E-2</v>
      </c>
      <c r="R183" s="51" t="s">
        <v>345</v>
      </c>
      <c r="S183" s="51">
        <f t="shared" ref="S183:S214" si="328">AVERAGE(AP96:AQ96)</f>
        <v>5.4176234792002037E-3</v>
      </c>
      <c r="T183" s="51">
        <f t="shared" ref="T183:T214" si="329">AVERAGE(BF96:BH96)</f>
        <v>0.79781205640215413</v>
      </c>
      <c r="U183" s="51">
        <f t="shared" ref="U183:U214" si="330">AVERAGE(BK96:BM96)</f>
        <v>-0.2728699861045249</v>
      </c>
      <c r="V183" s="51">
        <f t="shared" ref="V183:V214" si="331">AVERAGE(BV96:BW96)</f>
        <v>-0.93099131036375904</v>
      </c>
      <c r="W183" s="51" t="s">
        <v>345</v>
      </c>
      <c r="X183" s="14"/>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c r="A184" s="150" t="s">
        <v>9</v>
      </c>
      <c r="B184" s="51">
        <f t="shared" ref="B184:B214" si="332">(AVERAGE(B97:K97))</f>
        <v>0.5566525346127762</v>
      </c>
      <c r="C184" s="51">
        <f t="shared" ref="C184:C214" si="333">AVERAGE(L97:U97)</f>
        <v>1.0456330022554183</v>
      </c>
      <c r="D184" s="51">
        <f t="shared" ref="D184:D214" si="334">AVERAGE(V97:AD97)</f>
        <v>0.5891645809039544</v>
      </c>
      <c r="E184" s="51">
        <f t="shared" ref="E184:E247" si="335">AVERAGE(AE97:AO97)</f>
        <v>0.36611709977584328</v>
      </c>
      <c r="F184" s="51" t="s">
        <v>408</v>
      </c>
      <c r="G184" s="51">
        <f t="shared" si="324"/>
        <v>1.0174024484101392</v>
      </c>
      <c r="H184" s="51">
        <f t="shared" ref="H183:H214" si="336">AVERAGE(BF97:BJ97)</f>
        <v>1.1201024814567095</v>
      </c>
      <c r="I184" s="51">
        <f t="shared" si="325"/>
        <v>0.93957692506579171</v>
      </c>
      <c r="J184" s="51">
        <f t="shared" si="326"/>
        <v>1.0197813686723214</v>
      </c>
      <c r="K184" s="74">
        <f t="shared" si="327"/>
        <v>1.0200060288727286</v>
      </c>
      <c r="L184" s="14"/>
      <c r="M184" s="150" t="s">
        <v>9</v>
      </c>
      <c r="N184" s="51">
        <f t="shared" ref="N184:N247" si="337">(AVERAGE(B97:I97))</f>
        <v>0.70052828835581005</v>
      </c>
      <c r="O184" s="51">
        <f t="shared" ref="O184:O247" si="338">AVERAGE(L97:R97)</f>
        <v>0.97651447267596336</v>
      </c>
      <c r="P184" s="51">
        <f t="shared" ref="P184:P247" si="339">AVERAGE(V97:Y97)</f>
        <v>0.37231279883377283</v>
      </c>
      <c r="Q184" s="51">
        <f t="shared" ref="Q184:Q247" si="340">AVERAGE(AE97:AI97)</f>
        <v>0.8273330473741588</v>
      </c>
      <c r="R184" s="51" t="s">
        <v>345</v>
      </c>
      <c r="S184" s="51">
        <f t="shared" si="328"/>
        <v>1.9546915703859975</v>
      </c>
      <c r="T184" s="51">
        <f t="shared" si="329"/>
        <v>1.22667274992706</v>
      </c>
      <c r="U184" s="51">
        <f t="shared" si="330"/>
        <v>0.73628114816212253</v>
      </c>
      <c r="V184" s="51">
        <f t="shared" si="331"/>
        <v>0.76447762810755049</v>
      </c>
      <c r="W184" s="51" t="s">
        <v>345</v>
      </c>
      <c r="X184" s="14"/>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c r="A185" s="150" t="s">
        <v>177</v>
      </c>
      <c r="B185" s="51">
        <f t="shared" si="332"/>
        <v>0.50592054603376158</v>
      </c>
      <c r="C185" s="51">
        <f t="shared" si="333"/>
        <v>0.87763218594723613</v>
      </c>
      <c r="D185" s="51">
        <f t="shared" si="334"/>
        <v>1.0429181306915969</v>
      </c>
      <c r="E185" s="51">
        <f t="shared" si="335"/>
        <v>0.64445436084453067</v>
      </c>
      <c r="F185" s="51" t="s">
        <v>408</v>
      </c>
      <c r="G185" s="51">
        <f t="shared" si="324"/>
        <v>0.77448785139679477</v>
      </c>
      <c r="H185" s="51">
        <f t="shared" si="336"/>
        <v>0.81923619756521293</v>
      </c>
      <c r="I185" s="51">
        <f t="shared" si="325"/>
        <v>0.99526397483576379</v>
      </c>
      <c r="J185" s="51">
        <f t="shared" si="326"/>
        <v>1.0543440220804219</v>
      </c>
      <c r="K185" s="74">
        <f t="shared" si="327"/>
        <v>0.23721650126741167</v>
      </c>
      <c r="L185" s="14"/>
      <c r="M185" s="150" t="s">
        <v>177</v>
      </c>
      <c r="N185" s="51">
        <f t="shared" si="337"/>
        <v>0.44359196406558754</v>
      </c>
      <c r="O185" s="51">
        <f t="shared" si="338"/>
        <v>0.84071071193396774</v>
      </c>
      <c r="P185" s="51">
        <f t="shared" si="339"/>
        <v>0.98282417144654199</v>
      </c>
      <c r="Q185" s="51">
        <f t="shared" si="340"/>
        <v>0.84966018110825536</v>
      </c>
      <c r="R185" s="51" t="s">
        <v>345</v>
      </c>
      <c r="S185" s="51">
        <f t="shared" si="328"/>
        <v>0.6777600094401055</v>
      </c>
      <c r="T185" s="51">
        <f t="shared" si="329"/>
        <v>0.72522894344123279</v>
      </c>
      <c r="U185" s="51">
        <f t="shared" si="330"/>
        <v>0.67383986545835084</v>
      </c>
      <c r="V185" s="51">
        <f t="shared" si="331"/>
        <v>0.55707970988264943</v>
      </c>
      <c r="W185" s="51" t="s">
        <v>345</v>
      </c>
      <c r="X185" s="14"/>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c r="A186" s="150" t="s">
        <v>178</v>
      </c>
      <c r="B186" s="51">
        <f t="shared" si="332"/>
        <v>-0.20435056892826553</v>
      </c>
      <c r="C186" s="51">
        <f t="shared" si="333"/>
        <v>0.29478672658006744</v>
      </c>
      <c r="D186" s="51">
        <f t="shared" si="334"/>
        <v>0.10856865601794501</v>
      </c>
      <c r="E186" s="51">
        <f t="shared" si="335"/>
        <v>-1.0132788127798156</v>
      </c>
      <c r="F186" s="51" t="s">
        <v>408</v>
      </c>
      <c r="G186" s="51">
        <f t="shared" si="324"/>
        <v>-0.14118737820797569</v>
      </c>
      <c r="H186" s="51">
        <f t="shared" si="336"/>
        <v>0.53955531611631502</v>
      </c>
      <c r="I186" s="51">
        <f t="shared" si="325"/>
        <v>-0.14640869332342446</v>
      </c>
      <c r="J186" s="51">
        <f t="shared" si="326"/>
        <v>-4.6301628908214848E-2</v>
      </c>
      <c r="K186" s="74">
        <f t="shared" si="327"/>
        <v>-0.80185330937175492</v>
      </c>
      <c r="L186" s="14"/>
      <c r="M186" s="150" t="s">
        <v>178</v>
      </c>
      <c r="N186" s="51">
        <f t="shared" si="337"/>
        <v>-0.24321959041571312</v>
      </c>
      <c r="O186" s="51">
        <f t="shared" si="338"/>
        <v>0.3218922948255587</v>
      </c>
      <c r="P186" s="51">
        <f t="shared" si="339"/>
        <v>0.28585686367391144</v>
      </c>
      <c r="Q186" s="51">
        <f t="shared" si="340"/>
        <v>-1.1631643125318507</v>
      </c>
      <c r="R186" s="51" t="s">
        <v>345</v>
      </c>
      <c r="S186" s="51">
        <f t="shared" si="328"/>
        <v>-0.43084423939406769</v>
      </c>
      <c r="T186" s="51">
        <f t="shared" si="329"/>
        <v>0.94983499551497286</v>
      </c>
      <c r="U186" s="51">
        <f t="shared" si="330"/>
        <v>-2.7716733171114089E-2</v>
      </c>
      <c r="V186" s="51">
        <f t="shared" si="331"/>
        <v>1.2344249616058738</v>
      </c>
      <c r="W186" s="51" t="s">
        <v>345</v>
      </c>
      <c r="X186" s="14"/>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c r="A187" s="150" t="s">
        <v>28</v>
      </c>
      <c r="B187" s="51">
        <f t="shared" si="332"/>
        <v>-0.51662098921456012</v>
      </c>
      <c r="C187" s="51">
        <f t="shared" si="333"/>
        <v>-0.79734467436460965</v>
      </c>
      <c r="D187" s="51">
        <f t="shared" si="334"/>
        <v>-0.38335131921517956</v>
      </c>
      <c r="E187" s="51">
        <f t="shared" si="335"/>
        <v>-0.3307121174621232</v>
      </c>
      <c r="F187" s="51" t="s">
        <v>408</v>
      </c>
      <c r="G187" s="51">
        <f t="shared" si="324"/>
        <v>-0.26942899855140684</v>
      </c>
      <c r="H187" s="51">
        <f t="shared" si="336"/>
        <v>-1.1596623599814204</v>
      </c>
      <c r="I187" s="51">
        <f t="shared" si="325"/>
        <v>-0.89410879353568939</v>
      </c>
      <c r="J187" s="51">
        <f t="shared" si="326"/>
        <v>-0.58364634339206334</v>
      </c>
      <c r="K187" s="74">
        <f t="shared" si="327"/>
        <v>-0.60995628662920509</v>
      </c>
      <c r="L187" s="14"/>
      <c r="M187" s="150" t="s">
        <v>28</v>
      </c>
      <c r="N187" s="51">
        <f t="shared" si="337"/>
        <v>-0.45525397709785043</v>
      </c>
      <c r="O187" s="51">
        <f t="shared" si="338"/>
        <v>-0.60192716238340638</v>
      </c>
      <c r="P187" s="51">
        <f t="shared" si="339"/>
        <v>-0.2049805165915089</v>
      </c>
      <c r="Q187" s="51">
        <f t="shared" si="340"/>
        <v>-0.20955906394647056</v>
      </c>
      <c r="R187" s="51" t="s">
        <v>345</v>
      </c>
      <c r="S187" s="51">
        <f t="shared" si="328"/>
        <v>-0.62014343466679567</v>
      </c>
      <c r="T187" s="51">
        <f t="shared" si="329"/>
        <v>-1.5829796823297704</v>
      </c>
      <c r="U187" s="51">
        <f t="shared" si="330"/>
        <v>-1.2645787095610315</v>
      </c>
      <c r="V187" s="51">
        <f t="shared" si="331"/>
        <v>-0.95986338191808007</v>
      </c>
      <c r="W187" s="51" t="s">
        <v>345</v>
      </c>
      <c r="X187" s="14"/>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c r="A188" s="150" t="s">
        <v>179</v>
      </c>
      <c r="B188" s="51">
        <f t="shared" si="332"/>
        <v>0.92197922161266965</v>
      </c>
      <c r="C188" s="51">
        <f t="shared" si="333"/>
        <v>0.50835675190281537</v>
      </c>
      <c r="D188" s="51">
        <f t="shared" si="334"/>
        <v>0.50733631363989906</v>
      </c>
      <c r="E188" s="51">
        <f t="shared" si="335"/>
        <v>0.52025543677511443</v>
      </c>
      <c r="F188" s="51" t="s">
        <v>408</v>
      </c>
      <c r="G188" s="51">
        <f t="shared" si="324"/>
        <v>0.58232513933553554</v>
      </c>
      <c r="H188" s="51">
        <f t="shared" si="336"/>
        <v>0.49252565823839545</v>
      </c>
      <c r="I188" s="51">
        <f t="shared" si="325"/>
        <v>0.38965012311559355</v>
      </c>
      <c r="J188" s="51">
        <f t="shared" si="326"/>
        <v>0.99535923606590471</v>
      </c>
      <c r="K188" s="74">
        <f t="shared" si="327"/>
        <v>6.648793563252005E-3</v>
      </c>
      <c r="L188" s="14"/>
      <c r="M188" s="150" t="s">
        <v>179</v>
      </c>
      <c r="N188" s="51">
        <f t="shared" si="337"/>
        <v>0.91944904683788098</v>
      </c>
      <c r="O188" s="51">
        <f t="shared" si="338"/>
        <v>0.62699233100091312</v>
      </c>
      <c r="P188" s="51">
        <f t="shared" si="339"/>
        <v>0.62938809283115482</v>
      </c>
      <c r="Q188" s="51">
        <f t="shared" si="340"/>
        <v>0.63066850702537458</v>
      </c>
      <c r="R188" s="51" t="s">
        <v>345</v>
      </c>
      <c r="S188" s="51">
        <f t="shared" si="328"/>
        <v>0.53058708547487099</v>
      </c>
      <c r="T188" s="51">
        <f t="shared" si="329"/>
        <v>0.73469233925222088</v>
      </c>
      <c r="U188" s="51">
        <f t="shared" si="330"/>
        <v>0.64887526583108834</v>
      </c>
      <c r="V188" s="51">
        <f t="shared" si="331"/>
        <v>-0.35515568667194497</v>
      </c>
      <c r="W188" s="51" t="s">
        <v>345</v>
      </c>
      <c r="X188" s="14"/>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c r="A189" s="150" t="s">
        <v>29</v>
      </c>
      <c r="B189" s="51">
        <f t="shared" si="332"/>
        <v>-1.0427751750036263</v>
      </c>
      <c r="C189" s="51">
        <f t="shared" si="333"/>
        <v>-1.1219359173199945</v>
      </c>
      <c r="D189" s="51">
        <f t="shared" si="334"/>
        <v>-1.0713309382131997</v>
      </c>
      <c r="E189" s="51">
        <f t="shared" si="335"/>
        <v>0.16732604204910814</v>
      </c>
      <c r="F189" s="51" t="s">
        <v>408</v>
      </c>
      <c r="G189" s="51">
        <f t="shared" si="324"/>
        <v>-0.69099521212449388</v>
      </c>
      <c r="H189" s="51">
        <f t="shared" si="336"/>
        <v>-1.6072128827099565</v>
      </c>
      <c r="I189" s="51">
        <f t="shared" si="325"/>
        <v>-0.87569189023437366</v>
      </c>
      <c r="J189" s="51">
        <f t="shared" si="326"/>
        <v>-1.1958344903434934</v>
      </c>
      <c r="K189" s="74">
        <f t="shared" si="327"/>
        <v>-0.88483286954410334</v>
      </c>
      <c r="L189" s="14"/>
      <c r="M189" s="150" t="s">
        <v>29</v>
      </c>
      <c r="N189" s="51">
        <f t="shared" si="337"/>
        <v>-0.94272505900559189</v>
      </c>
      <c r="O189" s="51">
        <f t="shared" si="338"/>
        <v>-1.0431061463195408</v>
      </c>
      <c r="P189" s="51">
        <f t="shared" si="339"/>
        <v>-0.84151741364094468</v>
      </c>
      <c r="Q189" s="51">
        <f t="shared" si="340"/>
        <v>5.2812209025597336E-2</v>
      </c>
      <c r="R189" s="51" t="s">
        <v>345</v>
      </c>
      <c r="S189" s="51">
        <f t="shared" si="328"/>
        <v>-1.1527288582889119</v>
      </c>
      <c r="T189" s="51">
        <f t="shared" si="329"/>
        <v>-1.4854014612455357</v>
      </c>
      <c r="U189" s="51">
        <f t="shared" si="330"/>
        <v>-1.3149582325624778</v>
      </c>
      <c r="V189" s="51">
        <f t="shared" si="331"/>
        <v>-1.0890322803915424</v>
      </c>
      <c r="W189" s="51" t="s">
        <v>345</v>
      </c>
      <c r="X189" s="14"/>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c r="A190" s="150" t="s">
        <v>180</v>
      </c>
      <c r="B190" s="51">
        <f t="shared" si="332"/>
        <v>-0.24895895111664382</v>
      </c>
      <c r="C190" s="51">
        <f t="shared" si="333"/>
        <v>-0.42334037984601747</v>
      </c>
      <c r="D190" s="51">
        <f t="shared" si="334"/>
        <v>-0.85188137570098921</v>
      </c>
      <c r="E190" s="51">
        <f t="shared" si="335"/>
        <v>-9.0155783795702507E-2</v>
      </c>
      <c r="F190" s="51" t="s">
        <v>408</v>
      </c>
      <c r="G190" s="51">
        <f t="shared" si="324"/>
        <v>-0.98514540226580838</v>
      </c>
      <c r="H190" s="51">
        <f t="shared" si="336"/>
        <v>-1.4165287010047756</v>
      </c>
      <c r="I190" s="51">
        <f t="shared" si="325"/>
        <v>-0.76108115402995258</v>
      </c>
      <c r="J190" s="51">
        <f t="shared" si="326"/>
        <v>-1.3281823835078266</v>
      </c>
      <c r="K190" s="74">
        <f t="shared" si="327"/>
        <v>-1.2950133742618817</v>
      </c>
      <c r="L190" s="14"/>
      <c r="M190" s="150" t="s">
        <v>180</v>
      </c>
      <c r="N190" s="51">
        <f t="shared" si="337"/>
        <v>-2.1213643706464089E-2</v>
      </c>
      <c r="O190" s="51">
        <f t="shared" si="338"/>
        <v>-0.22393142118995771</v>
      </c>
      <c r="P190" s="51">
        <f t="shared" si="339"/>
        <v>9.9769160635937576E-3</v>
      </c>
      <c r="Q190" s="51">
        <f t="shared" si="340"/>
        <v>0.23625021146179154</v>
      </c>
      <c r="R190" s="51" t="s">
        <v>345</v>
      </c>
      <c r="S190" s="51">
        <f t="shared" si="328"/>
        <v>-0.7654134878191301</v>
      </c>
      <c r="T190" s="51">
        <f t="shared" si="329"/>
        <v>-1.0414249080660936</v>
      </c>
      <c r="U190" s="51">
        <f t="shared" si="330"/>
        <v>-1.0650491144799363</v>
      </c>
      <c r="V190" s="51">
        <f t="shared" si="331"/>
        <v>-0.72480619325112683</v>
      </c>
      <c r="W190" s="51" t="s">
        <v>345</v>
      </c>
      <c r="X190" s="14"/>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c r="A191" s="150" t="s">
        <v>30</v>
      </c>
      <c r="B191" s="51">
        <f t="shared" si="332"/>
        <v>-0.1246024923575812</v>
      </c>
      <c r="C191" s="51">
        <f t="shared" si="333"/>
        <v>-2.2768123351311186E-2</v>
      </c>
      <c r="D191" s="51">
        <f t="shared" si="334"/>
        <v>0.11030042762010596</v>
      </c>
      <c r="E191" s="51">
        <f t="shared" si="335"/>
        <v>0.24840053209181295</v>
      </c>
      <c r="F191" s="51" t="s">
        <v>408</v>
      </c>
      <c r="G191" s="51">
        <f t="shared" si="324"/>
        <v>0.40242039542741903</v>
      </c>
      <c r="H191" s="51">
        <f t="shared" si="336"/>
        <v>-0.11963173364338497</v>
      </c>
      <c r="I191" s="51">
        <f t="shared" si="325"/>
        <v>-0.15950547870279005</v>
      </c>
      <c r="J191" s="51">
        <f t="shared" si="326"/>
        <v>0.35915558851197793</v>
      </c>
      <c r="K191" s="74">
        <f t="shared" si="327"/>
        <v>0.82092935073798268</v>
      </c>
      <c r="L191" s="14"/>
      <c r="M191" s="150" t="s">
        <v>30</v>
      </c>
      <c r="N191" s="51">
        <f t="shared" si="337"/>
        <v>-8.3868086203721215E-2</v>
      </c>
      <c r="O191" s="51">
        <f t="shared" si="338"/>
        <v>-5.5875742607284548E-2</v>
      </c>
      <c r="P191" s="51">
        <f t="shared" si="339"/>
        <v>0.18080382051632099</v>
      </c>
      <c r="Q191" s="51">
        <f t="shared" si="340"/>
        <v>0.17733768796211213</v>
      </c>
      <c r="R191" s="51" t="s">
        <v>345</v>
      </c>
      <c r="S191" s="51">
        <f t="shared" si="328"/>
        <v>0.2288837779725762</v>
      </c>
      <c r="T191" s="51">
        <f t="shared" si="329"/>
        <v>-0.2855699805507465</v>
      </c>
      <c r="U191" s="51">
        <f t="shared" si="330"/>
        <v>-9.4424275818139058E-3</v>
      </c>
      <c r="V191" s="51">
        <f t="shared" si="331"/>
        <v>0.195649354379409</v>
      </c>
      <c r="W191" s="51" t="s">
        <v>345</v>
      </c>
      <c r="X191" s="14"/>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c r="A192" s="150" t="s">
        <v>31</v>
      </c>
      <c r="B192" s="51">
        <f t="shared" si="332"/>
        <v>-0.78245624291479166</v>
      </c>
      <c r="C192" s="51">
        <f t="shared" si="333"/>
        <v>-1.0793619506308088</v>
      </c>
      <c r="D192" s="51">
        <f t="shared" si="334"/>
        <v>-1.215296844381955</v>
      </c>
      <c r="E192" s="51">
        <f t="shared" si="335"/>
        <v>-0.19645071293888883</v>
      </c>
      <c r="F192" s="51" t="s">
        <v>408</v>
      </c>
      <c r="G192" s="51">
        <f t="shared" si="324"/>
        <v>-0.88364218982383447</v>
      </c>
      <c r="H192" s="51">
        <f t="shared" si="336"/>
        <v>-1.4557031302833887</v>
      </c>
      <c r="I192" s="51">
        <f t="shared" si="325"/>
        <v>-1.1480434851297505</v>
      </c>
      <c r="J192" s="51">
        <f t="shared" si="326"/>
        <v>-0.89862394476513796</v>
      </c>
      <c r="K192" s="74">
        <f t="shared" si="327"/>
        <v>-0.58030999556518925</v>
      </c>
      <c r="L192" s="14"/>
      <c r="M192" s="150" t="s">
        <v>31</v>
      </c>
      <c r="N192" s="51">
        <f t="shared" si="337"/>
        <v>-0.750298979595728</v>
      </c>
      <c r="O192" s="51">
        <f t="shared" si="338"/>
        <v>-1.2962925905724434</v>
      </c>
      <c r="P192" s="51">
        <f t="shared" si="339"/>
        <v>-1.8699226367670423</v>
      </c>
      <c r="Q192" s="51">
        <f t="shared" si="340"/>
        <v>-0.60198594995279708</v>
      </c>
      <c r="R192" s="51" t="s">
        <v>345</v>
      </c>
      <c r="S192" s="51">
        <f t="shared" si="328"/>
        <v>-0.94969986972427445</v>
      </c>
      <c r="T192" s="51">
        <f t="shared" si="329"/>
        <v>-1.5147705332058106</v>
      </c>
      <c r="U192" s="51">
        <f t="shared" si="330"/>
        <v>-1.461931649598774</v>
      </c>
      <c r="V192" s="51">
        <f t="shared" si="331"/>
        <v>-0.5695609548605185</v>
      </c>
      <c r="W192" s="51" t="s">
        <v>345</v>
      </c>
      <c r="X192" s="14"/>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c r="A193" s="150" t="s">
        <v>32</v>
      </c>
      <c r="B193" s="51">
        <f t="shared" si="332"/>
        <v>-0.73675381285201647</v>
      </c>
      <c r="C193" s="51">
        <f t="shared" si="333"/>
        <v>-0.99680657438767917</v>
      </c>
      <c r="D193" s="51">
        <f t="shared" si="334"/>
        <v>-1.1075100693423223</v>
      </c>
      <c r="E193" s="51">
        <f t="shared" si="335"/>
        <v>-0.60382648877583289</v>
      </c>
      <c r="F193" s="51" t="s">
        <v>408</v>
      </c>
      <c r="G193" s="51">
        <f t="shared" si="324"/>
        <v>-1.0015163254547979</v>
      </c>
      <c r="H193" s="51">
        <f t="shared" si="336"/>
        <v>-1.3618779031870514</v>
      </c>
      <c r="I193" s="51">
        <f t="shared" si="325"/>
        <v>-0.59170204131724513</v>
      </c>
      <c r="J193" s="51">
        <f t="shared" si="326"/>
        <v>-1.1407631432480436</v>
      </c>
      <c r="K193" s="74">
        <f t="shared" si="327"/>
        <v>-0.64935073047753245</v>
      </c>
      <c r="L193" s="14"/>
      <c r="M193" s="150" t="s">
        <v>32</v>
      </c>
      <c r="N193" s="51">
        <f t="shared" si="337"/>
        <v>-0.51546935482483947</v>
      </c>
      <c r="O193" s="51">
        <f t="shared" si="338"/>
        <v>-1.0857491972635887</v>
      </c>
      <c r="P193" s="51">
        <f t="shared" si="339"/>
        <v>-0.70079352318702781</v>
      </c>
      <c r="Q193" s="51">
        <f t="shared" si="340"/>
        <v>-0.99131871620065615</v>
      </c>
      <c r="R193" s="51" t="s">
        <v>345</v>
      </c>
      <c r="S193" s="51">
        <f t="shared" si="328"/>
        <v>-0.9356419069514782</v>
      </c>
      <c r="T193" s="51">
        <f t="shared" si="329"/>
        <v>-1.4307061776507606</v>
      </c>
      <c r="U193" s="51">
        <f t="shared" si="330"/>
        <v>-1.1281781963644333</v>
      </c>
      <c r="V193" s="51">
        <f t="shared" si="331"/>
        <v>-0.91855954096132053</v>
      </c>
      <c r="W193" s="51" t="s">
        <v>345</v>
      </c>
      <c r="X193" s="14"/>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c r="A194" s="150" t="s">
        <v>33</v>
      </c>
      <c r="B194" s="51">
        <f t="shared" si="332"/>
        <v>0.62541504454079266</v>
      </c>
      <c r="C194" s="51">
        <f t="shared" si="333"/>
        <v>0.60535401959559276</v>
      </c>
      <c r="D194" s="51">
        <f t="shared" si="334"/>
        <v>0.75248095958614059</v>
      </c>
      <c r="E194" s="51">
        <f t="shared" si="335"/>
        <v>0.49317976816989556</v>
      </c>
      <c r="F194" s="51" t="s">
        <v>408</v>
      </c>
      <c r="G194" s="51">
        <f t="shared" si="324"/>
        <v>0.95552548599533704</v>
      </c>
      <c r="H194" s="51">
        <f t="shared" si="336"/>
        <v>0.93308194958465474</v>
      </c>
      <c r="I194" s="51">
        <f t="shared" si="325"/>
        <v>0.90084786942963657</v>
      </c>
      <c r="J194" s="51">
        <f t="shared" si="326"/>
        <v>0.75140310853148817</v>
      </c>
      <c r="K194" s="74">
        <f t="shared" si="327"/>
        <v>0.95278979879253944</v>
      </c>
      <c r="L194" s="14"/>
      <c r="M194" s="150" t="s">
        <v>33</v>
      </c>
      <c r="N194" s="51">
        <f t="shared" si="337"/>
        <v>0.58015710521648012</v>
      </c>
      <c r="O194" s="51">
        <f t="shared" si="338"/>
        <v>0.51733269036113361</v>
      </c>
      <c r="P194" s="51">
        <f t="shared" si="339"/>
        <v>1.4592972647857612</v>
      </c>
      <c r="Q194" s="51">
        <f t="shared" si="340"/>
        <v>0.86654591792699343</v>
      </c>
      <c r="R194" s="51" t="s">
        <v>345</v>
      </c>
      <c r="S194" s="51">
        <f t="shared" si="328"/>
        <v>1.721601818432472</v>
      </c>
      <c r="T194" s="51">
        <f t="shared" si="329"/>
        <v>0.91497186347363579</v>
      </c>
      <c r="U194" s="51">
        <f t="shared" si="330"/>
        <v>0.80935141237991404</v>
      </c>
      <c r="V194" s="51">
        <f t="shared" si="331"/>
        <v>0.82626634570710733</v>
      </c>
      <c r="W194" s="51" t="s">
        <v>345</v>
      </c>
      <c r="X194" s="14"/>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c r="A195" s="150" t="s">
        <v>34</v>
      </c>
      <c r="B195" s="51">
        <f t="shared" si="332"/>
        <v>0.11390919449594879</v>
      </c>
      <c r="C195" s="51">
        <f t="shared" si="333"/>
        <v>0.18507277964079769</v>
      </c>
      <c r="D195" s="51">
        <f t="shared" si="334"/>
        <v>0.20687035206219118</v>
      </c>
      <c r="E195" s="51">
        <f t="shared" si="335"/>
        <v>0.52765098103415586</v>
      </c>
      <c r="F195" s="51" t="s">
        <v>408</v>
      </c>
      <c r="G195" s="51">
        <f t="shared" si="324"/>
        <v>0.73500036584481476</v>
      </c>
      <c r="H195" s="51">
        <f t="shared" si="336"/>
        <v>0.5693860008380518</v>
      </c>
      <c r="I195" s="51">
        <f t="shared" si="325"/>
        <v>4.5988409002511131E-2</v>
      </c>
      <c r="J195" s="51">
        <f t="shared" si="326"/>
        <v>0.41932213039173899</v>
      </c>
      <c r="K195" s="74">
        <f t="shared" si="327"/>
        <v>0.31817041747773883</v>
      </c>
      <c r="L195" s="14"/>
      <c r="M195" s="150" t="s">
        <v>34</v>
      </c>
      <c r="N195" s="51">
        <f t="shared" si="337"/>
        <v>0.11482264343652798</v>
      </c>
      <c r="O195" s="51">
        <f t="shared" si="338"/>
        <v>0.14524190736727899</v>
      </c>
      <c r="P195" s="51">
        <f t="shared" si="339"/>
        <v>0.34818649314565364</v>
      </c>
      <c r="Q195" s="51">
        <f t="shared" si="340"/>
        <v>0.36558293689949861</v>
      </c>
      <c r="R195" s="51" t="s">
        <v>345</v>
      </c>
      <c r="S195" s="51">
        <f t="shared" si="328"/>
        <v>0.41837175536041493</v>
      </c>
      <c r="T195" s="51">
        <f t="shared" si="329"/>
        <v>0.30881194889596414</v>
      </c>
      <c r="U195" s="51">
        <f t="shared" si="330"/>
        <v>2.1124327470131193E-2</v>
      </c>
      <c r="V195" s="51">
        <f t="shared" si="331"/>
        <v>0.97608716465894951</v>
      </c>
      <c r="W195" s="51" t="s">
        <v>345</v>
      </c>
      <c r="X195" s="14"/>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c r="A196" s="150" t="s">
        <v>35</v>
      </c>
      <c r="B196" s="51">
        <f t="shared" si="332"/>
        <v>-1.8035144265647667E-2</v>
      </c>
      <c r="C196" s="51">
        <f t="shared" si="333"/>
        <v>2.8635528729372573E-2</v>
      </c>
      <c r="D196" s="51">
        <f t="shared" si="334"/>
        <v>-0.32529228056250009</v>
      </c>
      <c r="E196" s="51">
        <f t="shared" si="335"/>
        <v>-1.225114436332768</v>
      </c>
      <c r="F196" s="51" t="s">
        <v>408</v>
      </c>
      <c r="G196" s="51">
        <f t="shared" si="324"/>
        <v>-0.21596910452845117</v>
      </c>
      <c r="H196" s="51">
        <f t="shared" si="336"/>
        <v>-4.1539102834000384E-2</v>
      </c>
      <c r="I196" s="51">
        <f t="shared" si="325"/>
        <v>1.4670176054242801E-2</v>
      </c>
      <c r="J196" s="51">
        <f t="shared" si="326"/>
        <v>-0.75811264862713768</v>
      </c>
      <c r="K196" s="74">
        <f t="shared" si="327"/>
        <v>-5.2257743036589067E-2</v>
      </c>
      <c r="L196" s="14"/>
      <c r="M196" s="150" t="s">
        <v>35</v>
      </c>
      <c r="N196" s="51">
        <f t="shared" si="337"/>
        <v>3.6020180399704019E-2</v>
      </c>
      <c r="O196" s="51">
        <f t="shared" si="338"/>
        <v>1.7558046079406538E-2</v>
      </c>
      <c r="P196" s="51">
        <f t="shared" si="339"/>
        <v>0.52724474677746569</v>
      </c>
      <c r="Q196" s="51">
        <f t="shared" si="340"/>
        <v>-1.3172714330431863</v>
      </c>
      <c r="R196" s="51" t="s">
        <v>345</v>
      </c>
      <c r="S196" s="51">
        <f t="shared" si="328"/>
        <v>-0.27891616683800186</v>
      </c>
      <c r="T196" s="51">
        <f t="shared" si="329"/>
        <v>0.28055907958259668</v>
      </c>
      <c r="U196" s="51">
        <f t="shared" si="330"/>
        <v>8.9540148189402466E-2</v>
      </c>
      <c r="V196" s="51">
        <f t="shared" si="331"/>
        <v>-9.4189201923428501E-2</v>
      </c>
      <c r="W196" s="51" t="s">
        <v>345</v>
      </c>
      <c r="X196" s="14"/>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c r="A197" s="150" t="s">
        <v>36</v>
      </c>
      <c r="B197" s="51">
        <f t="shared" si="332"/>
        <v>-0.22837823832837983</v>
      </c>
      <c r="C197" s="51">
        <f t="shared" si="333"/>
        <v>-9.8057964593283059E-2</v>
      </c>
      <c r="D197" s="51">
        <f t="shared" si="334"/>
        <v>0.6037071228464912</v>
      </c>
      <c r="E197" s="51">
        <f t="shared" si="335"/>
        <v>7.8439906202817503E-2</v>
      </c>
      <c r="F197" s="51" t="s">
        <v>408</v>
      </c>
      <c r="G197" s="51">
        <f t="shared" si="324"/>
        <v>0.2453462415197547</v>
      </c>
      <c r="H197" s="51">
        <f t="shared" si="336"/>
        <v>0.35756036202930724</v>
      </c>
      <c r="I197" s="51">
        <f t="shared" si="325"/>
        <v>-0.20643098357189549</v>
      </c>
      <c r="J197" s="51">
        <f t="shared" si="326"/>
        <v>0.87927986123492674</v>
      </c>
      <c r="K197" s="74">
        <f t="shared" si="327"/>
        <v>0.41156131970055315</v>
      </c>
      <c r="L197" s="14"/>
      <c r="M197" s="150" t="s">
        <v>36</v>
      </c>
      <c r="N197" s="51">
        <f t="shared" si="337"/>
        <v>-0.19664973786265394</v>
      </c>
      <c r="O197" s="51">
        <f t="shared" si="338"/>
        <v>-0.16343265866724435</v>
      </c>
      <c r="P197" s="51">
        <f t="shared" si="339"/>
        <v>1.0420078261667756</v>
      </c>
      <c r="Q197" s="51">
        <f t="shared" si="340"/>
        <v>-0.36577514894582019</v>
      </c>
      <c r="R197" s="51" t="s">
        <v>345</v>
      </c>
      <c r="S197" s="51">
        <f t="shared" si="328"/>
        <v>0.6976089261717352</v>
      </c>
      <c r="T197" s="51">
        <f t="shared" si="329"/>
        <v>-4.4230782451943507E-2</v>
      </c>
      <c r="U197" s="51">
        <f t="shared" si="330"/>
        <v>-0.2873075892248938</v>
      </c>
      <c r="V197" s="51">
        <f t="shared" si="331"/>
        <v>0.46204025856669162</v>
      </c>
      <c r="W197" s="51" t="s">
        <v>345</v>
      </c>
      <c r="X197" s="14"/>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c r="A198" s="150" t="s">
        <v>181</v>
      </c>
      <c r="B198" s="51">
        <f t="shared" si="332"/>
        <v>-0.29926867841871152</v>
      </c>
      <c r="C198" s="51">
        <f t="shared" si="333"/>
        <v>-0.23462702043738082</v>
      </c>
      <c r="D198" s="51">
        <f t="shared" si="334"/>
        <v>-0.12239679649759669</v>
      </c>
      <c r="E198" s="51">
        <f t="shared" si="335"/>
        <v>0.49382621944952504</v>
      </c>
      <c r="F198" s="51" t="s">
        <v>408</v>
      </c>
      <c r="G198" s="51">
        <f t="shared" si="324"/>
        <v>0.17678252519767493</v>
      </c>
      <c r="H198" s="51">
        <f t="shared" si="336"/>
        <v>0.17227670970436804</v>
      </c>
      <c r="I198" s="51">
        <f t="shared" si="325"/>
        <v>-0.10767042256078704</v>
      </c>
      <c r="J198" s="51">
        <f t="shared" si="326"/>
        <v>0.130986122904137</v>
      </c>
      <c r="K198" s="74">
        <f t="shared" si="327"/>
        <v>0.3721668758522258</v>
      </c>
      <c r="L198" s="14"/>
      <c r="M198" s="150" t="s">
        <v>181</v>
      </c>
      <c r="N198" s="51">
        <f t="shared" si="337"/>
        <v>-0.35725014718871534</v>
      </c>
      <c r="O198" s="51">
        <f t="shared" si="338"/>
        <v>4.5659092250951772E-2</v>
      </c>
      <c r="P198" s="51">
        <f t="shared" si="339"/>
        <v>0.31673974098949004</v>
      </c>
      <c r="Q198" s="51">
        <f t="shared" si="340"/>
        <v>0.69080761030261462</v>
      </c>
      <c r="R198" s="51" t="s">
        <v>345</v>
      </c>
      <c r="S198" s="51">
        <f t="shared" si="328"/>
        <v>0.17816379957850176</v>
      </c>
      <c r="T198" s="51">
        <f t="shared" si="329"/>
        <v>0.21527778269107881</v>
      </c>
      <c r="U198" s="51">
        <f t="shared" si="330"/>
        <v>-0.11037142828210376</v>
      </c>
      <c r="V198" s="51">
        <f t="shared" si="331"/>
        <v>-0.37038318771155831</v>
      </c>
      <c r="W198" s="51" t="s">
        <v>345</v>
      </c>
      <c r="X198" s="14"/>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c r="A199" s="150" t="s">
        <v>182</v>
      </c>
      <c r="B199" s="51">
        <f t="shared" si="332"/>
        <v>0.29089605327708207</v>
      </c>
      <c r="C199" s="51">
        <f t="shared" si="333"/>
        <v>0.4945797847689441</v>
      </c>
      <c r="D199" s="51">
        <f t="shared" si="334"/>
        <v>0.85329419385643379</v>
      </c>
      <c r="E199" s="51">
        <f t="shared" si="335"/>
        <v>0.63975516304437574</v>
      </c>
      <c r="F199" s="51" t="s">
        <v>408</v>
      </c>
      <c r="G199" s="51">
        <f t="shared" si="324"/>
        <v>0.13985608740235964</v>
      </c>
      <c r="H199" s="51">
        <f t="shared" si="336"/>
        <v>0.38152905244890273</v>
      </c>
      <c r="I199" s="51">
        <f t="shared" si="325"/>
        <v>0.48179110065558706</v>
      </c>
      <c r="J199" s="51">
        <f t="shared" si="326"/>
        <v>0.33732772859614768</v>
      </c>
      <c r="K199" s="74">
        <f t="shared" si="327"/>
        <v>0.63508475562246791</v>
      </c>
      <c r="L199" s="14"/>
      <c r="M199" s="150" t="s">
        <v>182</v>
      </c>
      <c r="N199" s="51">
        <f t="shared" si="337"/>
        <v>0.1978496866293824</v>
      </c>
      <c r="O199" s="51">
        <f t="shared" si="338"/>
        <v>0.2934929959649793</v>
      </c>
      <c r="P199" s="51">
        <f t="shared" si="339"/>
        <v>0.78692504650408812</v>
      </c>
      <c r="Q199" s="51">
        <f t="shared" si="340"/>
        <v>0.64459231336898459</v>
      </c>
      <c r="R199" s="51" t="s">
        <v>345</v>
      </c>
      <c r="S199" s="51">
        <f t="shared" si="328"/>
        <v>-0.48662368548902157</v>
      </c>
      <c r="T199" s="51">
        <f t="shared" si="329"/>
        <v>0.32810561172745939</v>
      </c>
      <c r="U199" s="51">
        <f t="shared" si="330"/>
        <v>1.1674085785042662E-2</v>
      </c>
      <c r="V199" s="51">
        <f t="shared" si="331"/>
        <v>-0.45824824522826102</v>
      </c>
      <c r="W199" s="51" t="s">
        <v>345</v>
      </c>
      <c r="X199" s="14"/>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c r="A200" s="150" t="s">
        <v>183</v>
      </c>
      <c r="B200" s="51">
        <f t="shared" si="332"/>
        <v>1.2275274108807313</v>
      </c>
      <c r="C200" s="51">
        <f t="shared" si="333"/>
        <v>0.88697628095713843</v>
      </c>
      <c r="D200" s="51">
        <f t="shared" si="334"/>
        <v>0.9955711521723194</v>
      </c>
      <c r="E200" s="51">
        <f t="shared" si="335"/>
        <v>0.80360006006690687</v>
      </c>
      <c r="F200" s="51" t="s">
        <v>408</v>
      </c>
      <c r="G200" s="51">
        <f t="shared" si="324"/>
        <v>0.80634113374999405</v>
      </c>
      <c r="H200" s="51">
        <f t="shared" si="336"/>
        <v>1.1853485403145623</v>
      </c>
      <c r="I200" s="51">
        <f t="shared" si="325"/>
        <v>0.86317709134766474</v>
      </c>
      <c r="J200" s="51">
        <f t="shared" si="326"/>
        <v>1.0054034423967748</v>
      </c>
      <c r="K200" s="74">
        <f t="shared" si="327"/>
        <v>0.67983990786116733</v>
      </c>
      <c r="L200" s="14"/>
      <c r="M200" s="150" t="s">
        <v>183</v>
      </c>
      <c r="N200" s="51">
        <f t="shared" si="337"/>
        <v>1.2682855238906956</v>
      </c>
      <c r="O200" s="51">
        <f t="shared" si="338"/>
        <v>0.97817300204855884</v>
      </c>
      <c r="P200" s="51">
        <f t="shared" si="339"/>
        <v>1.251709826933515</v>
      </c>
      <c r="Q200" s="51">
        <f t="shared" si="340"/>
        <v>1.050363549946308</v>
      </c>
      <c r="R200" s="51" t="s">
        <v>345</v>
      </c>
      <c r="S200" s="51">
        <f t="shared" si="328"/>
        <v>-0.55225001477143698</v>
      </c>
      <c r="T200" s="51">
        <f t="shared" si="329"/>
        <v>1.3354161813568151</v>
      </c>
      <c r="U200" s="51">
        <f t="shared" si="330"/>
        <v>1.2453568723022403</v>
      </c>
      <c r="V200" s="51">
        <f t="shared" si="331"/>
        <v>0.67102110731649844</v>
      </c>
      <c r="W200" s="51" t="s">
        <v>345</v>
      </c>
      <c r="X200" s="14"/>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c r="A201" s="150" t="s">
        <v>37</v>
      </c>
      <c r="B201" s="51">
        <f t="shared" si="332"/>
        <v>-0.169276485037682</v>
      </c>
      <c r="C201" s="51">
        <f t="shared" si="333"/>
        <v>5.0784724445780527E-2</v>
      </c>
      <c r="D201" s="51">
        <f t="shared" si="334"/>
        <v>-0.4229893475562162</v>
      </c>
      <c r="E201" s="51">
        <f t="shared" si="335"/>
        <v>-0.16977247905065496</v>
      </c>
      <c r="F201" s="51" t="s">
        <v>408</v>
      </c>
      <c r="G201" s="51">
        <f t="shared" si="324"/>
        <v>-0.17252503618919246</v>
      </c>
      <c r="H201" s="51">
        <f t="shared" si="336"/>
        <v>0.12480028016684035</v>
      </c>
      <c r="I201" s="51">
        <f t="shared" si="325"/>
        <v>-0.20846108606127106</v>
      </c>
      <c r="J201" s="51">
        <f t="shared" si="326"/>
        <v>-0.63972051080217818</v>
      </c>
      <c r="K201" s="74">
        <f t="shared" si="327"/>
        <v>0.19744036502795095</v>
      </c>
      <c r="L201" s="14"/>
      <c r="M201" s="150" t="s">
        <v>37</v>
      </c>
      <c r="N201" s="51">
        <f t="shared" si="337"/>
        <v>-0.20376124603880666</v>
      </c>
      <c r="O201" s="51">
        <f t="shared" si="338"/>
        <v>-0.21638636439623804</v>
      </c>
      <c r="P201" s="51">
        <f t="shared" si="339"/>
        <v>-0.19620022915759017</v>
      </c>
      <c r="Q201" s="51">
        <f t="shared" si="340"/>
        <v>-0.28267695830435785</v>
      </c>
      <c r="R201" s="51" t="s">
        <v>345</v>
      </c>
      <c r="S201" s="51">
        <f t="shared" si="328"/>
        <v>-0.2028408371681768</v>
      </c>
      <c r="T201" s="51">
        <f t="shared" si="329"/>
        <v>-9.9775675409311274E-2</v>
      </c>
      <c r="U201" s="51">
        <f t="shared" si="330"/>
        <v>-0.55450752957231275</v>
      </c>
      <c r="V201" s="51">
        <f t="shared" si="331"/>
        <v>-0.37317891934873304</v>
      </c>
      <c r="W201" s="51" t="s">
        <v>345</v>
      </c>
      <c r="X201" s="14"/>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c r="A202" s="150" t="s">
        <v>10</v>
      </c>
      <c r="B202" s="51">
        <f t="shared" si="332"/>
        <v>-0.23771262361166678</v>
      </c>
      <c r="C202" s="51">
        <f t="shared" si="333"/>
        <v>-0.43031001506618766</v>
      </c>
      <c r="D202" s="51">
        <f t="shared" si="334"/>
        <v>-0.54666366133039712</v>
      </c>
      <c r="E202" s="51">
        <f t="shared" si="335"/>
        <v>-0.56686410997562808</v>
      </c>
      <c r="F202" s="51" t="s">
        <v>408</v>
      </c>
      <c r="G202" s="51">
        <f t="shared" si="324"/>
        <v>-0.69624844572623568</v>
      </c>
      <c r="H202" s="51">
        <f t="shared" si="336"/>
        <v>-0.33581195891352578</v>
      </c>
      <c r="I202" s="51">
        <f t="shared" si="325"/>
        <v>-0.87562507633228315</v>
      </c>
      <c r="J202" s="51">
        <f t="shared" si="326"/>
        <v>-9.4953804921600132E-2</v>
      </c>
      <c r="K202" s="74">
        <f t="shared" si="327"/>
        <v>-0.49537053539801207</v>
      </c>
      <c r="L202" s="14"/>
      <c r="M202" s="150" t="s">
        <v>10</v>
      </c>
      <c r="N202" s="51">
        <f t="shared" si="337"/>
        <v>-0.21111698386456751</v>
      </c>
      <c r="O202" s="51">
        <f t="shared" si="338"/>
        <v>-0.33808544834560855</v>
      </c>
      <c r="P202" s="51">
        <f t="shared" si="339"/>
        <v>-0.5251260647956415</v>
      </c>
      <c r="Q202" s="51">
        <f t="shared" si="340"/>
        <v>-0.75531689027755256</v>
      </c>
      <c r="R202" s="51" t="s">
        <v>345</v>
      </c>
      <c r="S202" s="51">
        <f t="shared" si="328"/>
        <v>-0.21237483019184705</v>
      </c>
      <c r="T202" s="51">
        <f t="shared" si="329"/>
        <v>-0.47932611818156601</v>
      </c>
      <c r="U202" s="51">
        <f t="shared" si="330"/>
        <v>-0.84286078022694999</v>
      </c>
      <c r="V202" s="51">
        <f t="shared" si="331"/>
        <v>0.11583740410306415</v>
      </c>
      <c r="W202" s="51" t="s">
        <v>345</v>
      </c>
      <c r="X202" s="14"/>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c r="A203" s="150" t="s">
        <v>185</v>
      </c>
      <c r="B203" s="51">
        <f t="shared" si="332"/>
        <v>0.3320034949801533</v>
      </c>
      <c r="C203" s="51">
        <f t="shared" si="333"/>
        <v>0.55063309821052009</v>
      </c>
      <c r="D203" s="51">
        <f t="shared" si="334"/>
        <v>0.82197608301131697</v>
      </c>
      <c r="E203" s="51">
        <f t="shared" si="335"/>
        <v>0.68838715983538479</v>
      </c>
      <c r="F203" s="51" t="s">
        <v>408</v>
      </c>
      <c r="G203" s="51">
        <f t="shared" si="324"/>
        <v>0.51059514271314721</v>
      </c>
      <c r="H203" s="51">
        <f t="shared" si="336"/>
        <v>0.29006146392528392</v>
      </c>
      <c r="I203" s="51">
        <f t="shared" si="325"/>
        <v>0.68035836229202884</v>
      </c>
      <c r="J203" s="51">
        <f t="shared" si="326"/>
        <v>0.95271837322764441</v>
      </c>
      <c r="K203" s="74">
        <f t="shared" si="327"/>
        <v>0.46020737952406066</v>
      </c>
      <c r="L203" s="14"/>
      <c r="M203" s="150" t="s">
        <v>185</v>
      </c>
      <c r="N203" s="51">
        <f t="shared" si="337"/>
        <v>0.24482962000432096</v>
      </c>
      <c r="O203" s="51">
        <f t="shared" si="338"/>
        <v>0.74335268207886573</v>
      </c>
      <c r="P203" s="51">
        <f t="shared" si="339"/>
        <v>0.70341008425044327</v>
      </c>
      <c r="Q203" s="51">
        <f t="shared" si="340"/>
        <v>0.54262997503634125</v>
      </c>
      <c r="R203" s="51" t="s">
        <v>345</v>
      </c>
      <c r="S203" s="51">
        <f t="shared" si="328"/>
        <v>-0.38257317508387584</v>
      </c>
      <c r="T203" s="51">
        <f t="shared" si="329"/>
        <v>0.27924572949238652</v>
      </c>
      <c r="U203" s="51">
        <f t="shared" si="330"/>
        <v>0.4830892199299246</v>
      </c>
      <c r="V203" s="51">
        <f t="shared" si="331"/>
        <v>1.3457376712381313</v>
      </c>
      <c r="W203" s="51" t="s">
        <v>345</v>
      </c>
      <c r="X203" s="14"/>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c r="A204" s="150" t="s">
        <v>38</v>
      </c>
      <c r="B204" s="51">
        <f t="shared" si="332"/>
        <v>-0.97027398240316742</v>
      </c>
      <c r="C204" s="51">
        <f t="shared" si="333"/>
        <v>-1.1879240849386672</v>
      </c>
      <c r="D204" s="51">
        <f t="shared" si="334"/>
        <v>-1.2462516797446126</v>
      </c>
      <c r="E204" s="51">
        <f t="shared" si="335"/>
        <v>-1.0298496530091636</v>
      </c>
      <c r="F204" s="51" t="s">
        <v>408</v>
      </c>
      <c r="G204" s="51">
        <f t="shared" si="324"/>
        <v>-1.3901029184554514</v>
      </c>
      <c r="H204" s="51">
        <f t="shared" si="336"/>
        <v>-1.0359753856265217</v>
      </c>
      <c r="I204" s="51">
        <f t="shared" si="325"/>
        <v>-0.95335122017853069</v>
      </c>
      <c r="J204" s="51">
        <f t="shared" si="326"/>
        <v>-1.0340700186050396</v>
      </c>
      <c r="K204" s="74">
        <f t="shared" si="327"/>
        <v>-0.78792077893487822</v>
      </c>
      <c r="L204" s="14"/>
      <c r="M204" s="150" t="s">
        <v>38</v>
      </c>
      <c r="N204" s="51">
        <f t="shared" si="337"/>
        <v>-0.84557367946249096</v>
      </c>
      <c r="O204" s="51">
        <f t="shared" si="338"/>
        <v>-1.3161938570366001</v>
      </c>
      <c r="P204" s="51">
        <f t="shared" si="339"/>
        <v>-1.4861549587917491</v>
      </c>
      <c r="Q204" s="51">
        <f t="shared" si="340"/>
        <v>-0.96579482306069853</v>
      </c>
      <c r="R204" s="51" t="s">
        <v>345</v>
      </c>
      <c r="S204" s="51">
        <f t="shared" si="328"/>
        <v>-0.57298707989344222</v>
      </c>
      <c r="T204" s="51">
        <f t="shared" si="329"/>
        <v>-1.5472643947941473</v>
      </c>
      <c r="U204" s="51">
        <f t="shared" si="330"/>
        <v>-1.4028241232763055</v>
      </c>
      <c r="V204" s="51">
        <f t="shared" si="331"/>
        <v>-0.39103510818993825</v>
      </c>
      <c r="W204" s="51" t="s">
        <v>345</v>
      </c>
      <c r="X204" s="14"/>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c r="A205" s="150" t="s">
        <v>39</v>
      </c>
      <c r="B205" s="51">
        <f t="shared" si="332"/>
        <v>0.72017981009018794</v>
      </c>
      <c r="C205" s="51">
        <f t="shared" si="333"/>
        <v>0.85560789535590165</v>
      </c>
      <c r="D205" s="51">
        <f t="shared" si="334"/>
        <v>0.85371139282425135</v>
      </c>
      <c r="E205" s="51">
        <f t="shared" si="335"/>
        <v>1.0640507958270446</v>
      </c>
      <c r="F205" s="51" t="s">
        <v>408</v>
      </c>
      <c r="G205" s="51">
        <f t="shared" si="324"/>
        <v>0.84288385843940039</v>
      </c>
      <c r="H205" s="51">
        <f t="shared" si="336"/>
        <v>0.85719296404875822</v>
      </c>
      <c r="I205" s="51">
        <f t="shared" si="325"/>
        <v>1.2648274267865733</v>
      </c>
      <c r="J205" s="51">
        <f t="shared" si="326"/>
        <v>0.99423140694792567</v>
      </c>
      <c r="K205" s="74">
        <f t="shared" si="327"/>
        <v>0.49086017771973617</v>
      </c>
      <c r="L205" s="14"/>
      <c r="M205" s="150" t="s">
        <v>39</v>
      </c>
      <c r="N205" s="51">
        <f t="shared" si="337"/>
        <v>0.68845969441578903</v>
      </c>
      <c r="O205" s="51">
        <f t="shared" si="338"/>
        <v>1.0748335583025748</v>
      </c>
      <c r="P205" s="51">
        <f t="shared" si="339"/>
        <v>0.65668994560630167</v>
      </c>
      <c r="Q205" s="51">
        <f t="shared" si="340"/>
        <v>0.85557354621885895</v>
      </c>
      <c r="R205" s="51" t="s">
        <v>345</v>
      </c>
      <c r="S205" s="51">
        <f t="shared" si="328"/>
        <v>0.46334232330468417</v>
      </c>
      <c r="T205" s="51">
        <f t="shared" si="329"/>
        <v>0.78849022091380805</v>
      </c>
      <c r="U205" s="51">
        <f t="shared" si="330"/>
        <v>1.7052052811724365</v>
      </c>
      <c r="V205" s="51">
        <f t="shared" si="331"/>
        <v>1.1724692001707342</v>
      </c>
      <c r="W205" s="51" t="s">
        <v>345</v>
      </c>
      <c r="X205" s="14"/>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c r="A206" s="150" t="s">
        <v>40</v>
      </c>
      <c r="B206" s="51">
        <f t="shared" si="332"/>
        <v>0.3988258473457002</v>
      </c>
      <c r="C206" s="51">
        <f t="shared" si="333"/>
        <v>0.87594893547242059</v>
      </c>
      <c r="D206" s="51">
        <f t="shared" si="334"/>
        <v>0.90777445567045056</v>
      </c>
      <c r="E206" s="51">
        <f t="shared" si="335"/>
        <v>0.85628976044765337</v>
      </c>
      <c r="F206" s="51" t="s">
        <v>408</v>
      </c>
      <c r="G206" s="51">
        <f t="shared" si="324"/>
        <v>1.3185702305213263</v>
      </c>
      <c r="H206" s="51">
        <f t="shared" si="336"/>
        <v>0.62732296545420907</v>
      </c>
      <c r="I206" s="51">
        <f t="shared" si="325"/>
        <v>0.81486132078791873</v>
      </c>
      <c r="J206" s="51">
        <f t="shared" si="326"/>
        <v>1.0412319808361379</v>
      </c>
      <c r="K206" s="74">
        <f t="shared" si="327"/>
        <v>1.1279071071540672</v>
      </c>
      <c r="L206" s="14"/>
      <c r="M206" s="150" t="s">
        <v>40</v>
      </c>
      <c r="N206" s="51">
        <f t="shared" si="337"/>
        <v>0.33090150078754027</v>
      </c>
      <c r="O206" s="51">
        <f t="shared" si="338"/>
        <v>0.57781255486714067</v>
      </c>
      <c r="P206" s="51">
        <f t="shared" si="339"/>
        <v>0.9444213891769736</v>
      </c>
      <c r="Q206" s="51">
        <f t="shared" si="340"/>
        <v>0.63604738023813545</v>
      </c>
      <c r="R206" s="51" t="s">
        <v>345</v>
      </c>
      <c r="S206" s="51">
        <f t="shared" si="328"/>
        <v>0.98276032719559991</v>
      </c>
      <c r="T206" s="51">
        <f t="shared" si="329"/>
        <v>0.73776213340296992</v>
      </c>
      <c r="U206" s="51">
        <f t="shared" si="330"/>
        <v>0.96491787110641214</v>
      </c>
      <c r="V206" s="51">
        <f t="shared" si="331"/>
        <v>0.71495363607484974</v>
      </c>
      <c r="W206" s="51" t="s">
        <v>345</v>
      </c>
      <c r="X206" s="14"/>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c r="A207" s="150" t="s">
        <v>41</v>
      </c>
      <c r="B207" s="51">
        <f t="shared" si="332"/>
        <v>0.61915374589214323</v>
      </c>
      <c r="C207" s="51">
        <f t="shared" si="333"/>
        <v>0.94313614721394923</v>
      </c>
      <c r="D207" s="51">
        <f t="shared" si="334"/>
        <v>0.88522105827138076</v>
      </c>
      <c r="E207" s="51">
        <f t="shared" si="335"/>
        <v>0.54311883545351769</v>
      </c>
      <c r="F207" s="51" t="s">
        <v>408</v>
      </c>
      <c r="G207" s="51">
        <f t="shared" si="324"/>
        <v>0.9496503658043689</v>
      </c>
      <c r="H207" s="51">
        <f t="shared" si="336"/>
        <v>0.53617404070137298</v>
      </c>
      <c r="I207" s="51">
        <f t="shared" si="325"/>
        <v>1.1581215205651132</v>
      </c>
      <c r="J207" s="51">
        <f t="shared" si="326"/>
        <v>0.84591322403765645</v>
      </c>
      <c r="K207" s="74">
        <f t="shared" si="327"/>
        <v>0.29137567756948984</v>
      </c>
      <c r="L207" s="14"/>
      <c r="M207" s="150" t="s">
        <v>41</v>
      </c>
      <c r="N207" s="51">
        <f t="shared" si="337"/>
        <v>0.57877038665228875</v>
      </c>
      <c r="O207" s="51">
        <f t="shared" si="338"/>
        <v>0.67379428592646728</v>
      </c>
      <c r="P207" s="51">
        <f t="shared" si="339"/>
        <v>0.84574793828908001</v>
      </c>
      <c r="Q207" s="51">
        <f t="shared" si="340"/>
        <v>0.76836396824965558</v>
      </c>
      <c r="R207" s="51" t="s">
        <v>345</v>
      </c>
      <c r="S207" s="51">
        <f t="shared" si="328"/>
        <v>0.77155675682006275</v>
      </c>
      <c r="T207" s="51">
        <f t="shared" si="329"/>
        <v>0.68943335745253487</v>
      </c>
      <c r="U207" s="51">
        <f t="shared" si="330"/>
        <v>1.0552510354688529</v>
      </c>
      <c r="V207" s="51">
        <f t="shared" si="331"/>
        <v>0.76447762810755049</v>
      </c>
      <c r="W207" s="51" t="s">
        <v>345</v>
      </c>
      <c r="X207" s="14"/>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c r="A208" s="150" t="s">
        <v>11</v>
      </c>
      <c r="B208" s="51">
        <f t="shared" si="332"/>
        <v>-0.45561222076125435</v>
      </c>
      <c r="C208" s="51">
        <f t="shared" si="333"/>
        <v>-0.65963070031880111</v>
      </c>
      <c r="D208" s="51">
        <f t="shared" si="334"/>
        <v>-0.66700693084998741</v>
      </c>
      <c r="E208" s="51">
        <f t="shared" si="335"/>
        <v>0.2546836583278192</v>
      </c>
      <c r="F208" s="51" t="s">
        <v>408</v>
      </c>
      <c r="G208" s="51">
        <f t="shared" si="324"/>
        <v>-0.72911108054330032</v>
      </c>
      <c r="H208" s="51">
        <f t="shared" si="336"/>
        <v>-0.50544718678202238</v>
      </c>
      <c r="I208" s="51">
        <f t="shared" si="325"/>
        <v>-0.70906744231115204</v>
      </c>
      <c r="J208" s="51">
        <f t="shared" si="326"/>
        <v>-0.51955706751337349</v>
      </c>
      <c r="K208" s="74">
        <f t="shared" si="327"/>
        <v>-0.64935073047753245</v>
      </c>
      <c r="L208" s="14"/>
      <c r="M208" s="150" t="s">
        <v>11</v>
      </c>
      <c r="N208" s="51">
        <f t="shared" si="337"/>
        <v>-0.45625403065785347</v>
      </c>
      <c r="O208" s="51">
        <f t="shared" si="338"/>
        <v>-0.51901553602165496</v>
      </c>
      <c r="P208" s="51">
        <f t="shared" si="339"/>
        <v>-0.85863435076788819</v>
      </c>
      <c r="Q208" s="51">
        <f t="shared" si="340"/>
        <v>0.37144544155252951</v>
      </c>
      <c r="R208" s="51" t="s">
        <v>345</v>
      </c>
      <c r="S208" s="51">
        <f t="shared" si="328"/>
        <v>-0.80841569973157146</v>
      </c>
      <c r="T208" s="51">
        <f t="shared" si="329"/>
        <v>-1.1401700102817021</v>
      </c>
      <c r="U208" s="51">
        <f t="shared" si="330"/>
        <v>-0.85976356989104696</v>
      </c>
      <c r="V208" s="51">
        <f t="shared" si="331"/>
        <v>-0.85117936008741468</v>
      </c>
      <c r="W208" s="51" t="s">
        <v>345</v>
      </c>
      <c r="X208" s="14"/>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c r="A209" s="150" t="s">
        <v>186</v>
      </c>
      <c r="B209" s="51">
        <f t="shared" si="332"/>
        <v>0.21137205158471528</v>
      </c>
      <c r="C209" s="51">
        <f t="shared" si="333"/>
        <v>0.37140356964767113</v>
      </c>
      <c r="D209" s="51">
        <f t="shared" si="334"/>
        <v>0.34770832271581015</v>
      </c>
      <c r="E209" s="51">
        <f t="shared" si="335"/>
        <v>0.67934552487177691</v>
      </c>
      <c r="F209" s="51" t="s">
        <v>408</v>
      </c>
      <c r="G209" s="51">
        <f t="shared" si="324"/>
        <v>0.80508159306024785</v>
      </c>
      <c r="H209" s="51">
        <f t="shared" si="336"/>
        <v>0.40202352224926569</v>
      </c>
      <c r="I209" s="51">
        <f t="shared" si="325"/>
        <v>-0.16574385313398007</v>
      </c>
      <c r="J209" s="51">
        <f t="shared" si="326"/>
        <v>0.56384733637267281</v>
      </c>
      <c r="K209" s="74">
        <f t="shared" si="327"/>
        <v>0.17268237570197939</v>
      </c>
      <c r="L209" s="14"/>
      <c r="M209" s="150" t="s">
        <v>186</v>
      </c>
      <c r="N209" s="51">
        <f t="shared" si="337"/>
        <v>0.10696511326667753</v>
      </c>
      <c r="O209" s="51">
        <f t="shared" si="338"/>
        <v>0.32714752236672778</v>
      </c>
      <c r="P209" s="51">
        <f t="shared" si="339"/>
        <v>0.39417984244385568</v>
      </c>
      <c r="Q209" s="51">
        <f t="shared" si="340"/>
        <v>0.39476960505264802</v>
      </c>
      <c r="R209" s="51" t="s">
        <v>345</v>
      </c>
      <c r="S209" s="51">
        <f t="shared" si="328"/>
        <v>-0.2972166632204834</v>
      </c>
      <c r="T209" s="51">
        <f t="shared" si="329"/>
        <v>2.9874484581320554E-2</v>
      </c>
      <c r="U209" s="51">
        <f t="shared" si="330"/>
        <v>-0.83382186431583805</v>
      </c>
      <c r="V209" s="51">
        <f t="shared" si="331"/>
        <v>-0.71395735437359409</v>
      </c>
      <c r="W209" s="51" t="s">
        <v>345</v>
      </c>
      <c r="X209" s="14"/>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c r="A210" s="150" t="s">
        <v>187</v>
      </c>
      <c r="B210" s="51">
        <f t="shared" si="332"/>
        <v>0.19588316610711712</v>
      </c>
      <c r="C210" s="51">
        <f t="shared" si="333"/>
        <v>-5.6147690375358085E-2</v>
      </c>
      <c r="D210" s="51">
        <f t="shared" si="334"/>
        <v>-0.88038561357788436</v>
      </c>
      <c r="E210" s="51">
        <f t="shared" si="335"/>
        <v>0.20932605833957318</v>
      </c>
      <c r="F210" s="51" t="s">
        <v>408</v>
      </c>
      <c r="G210" s="51">
        <f t="shared" si="324"/>
        <v>-4.584509602071523E-2</v>
      </c>
      <c r="H210" s="51">
        <f t="shared" si="336"/>
        <v>-0.36879813281800089</v>
      </c>
      <c r="I210" s="51">
        <f t="shared" si="325"/>
        <v>-0.19669967470233149</v>
      </c>
      <c r="J210" s="51">
        <f t="shared" si="326"/>
        <v>0.16384247213898448</v>
      </c>
      <c r="K210" s="74">
        <f t="shared" si="327"/>
        <v>-0.3827956936964409</v>
      </c>
      <c r="L210" s="14"/>
      <c r="M210" s="150" t="s">
        <v>187</v>
      </c>
      <c r="N210" s="51">
        <f t="shared" si="337"/>
        <v>7.1493590489806663E-2</v>
      </c>
      <c r="O210" s="51">
        <f t="shared" si="338"/>
        <v>0.30062956376812711</v>
      </c>
      <c r="P210" s="51">
        <f t="shared" si="339"/>
        <v>0.32371525707059579</v>
      </c>
      <c r="Q210" s="51">
        <f t="shared" si="340"/>
        <v>0.20563408719952481</v>
      </c>
      <c r="R210" s="51" t="s">
        <v>345</v>
      </c>
      <c r="S210" s="51">
        <f t="shared" si="328"/>
        <v>-4.4747934090033081E-3</v>
      </c>
      <c r="T210" s="51">
        <f t="shared" si="329"/>
        <v>0.28910832429827998</v>
      </c>
      <c r="U210" s="51">
        <f t="shared" si="330"/>
        <v>-0.19380501536527125</v>
      </c>
      <c r="V210" s="51">
        <f t="shared" si="331"/>
        <v>-8.5969050847487613E-2</v>
      </c>
      <c r="W210" s="51" t="s">
        <v>345</v>
      </c>
      <c r="X210" s="14"/>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c r="A211" s="150" t="s">
        <v>42</v>
      </c>
      <c r="B211" s="51">
        <f t="shared" si="332"/>
        <v>1.2108170147713888</v>
      </c>
      <c r="C211" s="51">
        <f t="shared" si="333"/>
        <v>0.96155124576295781</v>
      </c>
      <c r="D211" s="51">
        <f t="shared" si="334"/>
        <v>1.211467487687292</v>
      </c>
      <c r="E211" s="51">
        <f t="shared" si="335"/>
        <v>0.99172455439805318</v>
      </c>
      <c r="F211" s="51" t="s">
        <v>408</v>
      </c>
      <c r="G211" s="51">
        <f t="shared" si="324"/>
        <v>0.53843573814769408</v>
      </c>
      <c r="H211" s="51">
        <f t="shared" si="336"/>
        <v>1.37669285076842</v>
      </c>
      <c r="I211" s="51">
        <f t="shared" si="325"/>
        <v>0.63103860335653084</v>
      </c>
      <c r="J211" s="51">
        <f t="shared" si="326"/>
        <v>0.63904861353809794</v>
      </c>
      <c r="K211" s="74">
        <f t="shared" si="327"/>
        <v>0.41156131970055315</v>
      </c>
      <c r="L211" s="14"/>
      <c r="M211" s="150" t="s">
        <v>42</v>
      </c>
      <c r="N211" s="51">
        <f t="shared" si="337"/>
        <v>1.3685620735999708</v>
      </c>
      <c r="O211" s="51">
        <f t="shared" si="338"/>
        <v>0.81169983893470632</v>
      </c>
      <c r="P211" s="51">
        <f t="shared" si="339"/>
        <v>1.5727469209314746</v>
      </c>
      <c r="Q211" s="51">
        <f t="shared" si="340"/>
        <v>0.9341935875469638</v>
      </c>
      <c r="R211" s="51" t="s">
        <v>345</v>
      </c>
      <c r="S211" s="51">
        <f t="shared" si="328"/>
        <v>-0.40247308293495543</v>
      </c>
      <c r="T211" s="51">
        <f t="shared" si="329"/>
        <v>1.7931386227856567</v>
      </c>
      <c r="U211" s="51">
        <f t="shared" si="330"/>
        <v>1.0439204207705866</v>
      </c>
      <c r="V211" s="51">
        <f t="shared" si="331"/>
        <v>1.1699088270062219E-2</v>
      </c>
      <c r="W211" s="51" t="s">
        <v>345</v>
      </c>
      <c r="X211" s="14"/>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c r="A212" s="150" t="s">
        <v>12</v>
      </c>
      <c r="B212" s="51">
        <f t="shared" si="332"/>
        <v>-0.5128818248419158</v>
      </c>
      <c r="C212" s="51">
        <f t="shared" si="333"/>
        <v>-0.37270881275476048</v>
      </c>
      <c r="D212" s="51">
        <f t="shared" si="334"/>
        <v>-0.57582531723509389</v>
      </c>
      <c r="E212" s="51">
        <f t="shared" si="335"/>
        <v>-9.6503983870387708E-2</v>
      </c>
      <c r="F212" s="51" t="s">
        <v>408</v>
      </c>
      <c r="G212" s="51">
        <f t="shared" si="324"/>
        <v>-0.36310422004799148</v>
      </c>
      <c r="H212" s="51">
        <f t="shared" si="336"/>
        <v>-1.1600488512018265</v>
      </c>
      <c r="I212" s="51">
        <f t="shared" si="325"/>
        <v>-8.5930431350881575E-2</v>
      </c>
      <c r="J212" s="51">
        <f t="shared" si="326"/>
        <v>-0.29506303460969341</v>
      </c>
      <c r="K212" s="74">
        <f t="shared" si="327"/>
        <v>-0.41047178647895871</v>
      </c>
      <c r="L212" s="14"/>
      <c r="M212" s="150" t="s">
        <v>12</v>
      </c>
      <c r="N212" s="51">
        <f t="shared" si="337"/>
        <v>-0.45104741717862562</v>
      </c>
      <c r="O212" s="51">
        <f t="shared" si="338"/>
        <v>-0.45159360777109014</v>
      </c>
      <c r="P212" s="51">
        <f t="shared" si="339"/>
        <v>-0.94446185898087398</v>
      </c>
      <c r="Q212" s="51">
        <f t="shared" si="340"/>
        <v>0.14099764085819017</v>
      </c>
      <c r="R212" s="51" t="s">
        <v>345</v>
      </c>
      <c r="S212" s="51">
        <f t="shared" si="328"/>
        <v>-0.40649106546103425</v>
      </c>
      <c r="T212" s="51">
        <f t="shared" si="329"/>
        <v>-1.0713816661874829</v>
      </c>
      <c r="U212" s="51">
        <f t="shared" si="330"/>
        <v>-0.16855519113967032</v>
      </c>
      <c r="V212" s="51">
        <f t="shared" si="331"/>
        <v>-0.33187507839197328</v>
      </c>
      <c r="W212" s="51" t="s">
        <v>345</v>
      </c>
      <c r="X212" s="14"/>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c r="A213" s="150" t="s">
        <v>43</v>
      </c>
      <c r="B213" s="51">
        <f t="shared" si="332"/>
        <v>-0.4366163653098093</v>
      </c>
      <c r="C213" s="51">
        <f t="shared" si="333"/>
        <v>-0.55204439204231925</v>
      </c>
      <c r="D213" s="51">
        <f t="shared" si="334"/>
        <v>-5.4368179855140836E-2</v>
      </c>
      <c r="E213" s="51">
        <f t="shared" si="335"/>
        <v>-0.11413008391190391</v>
      </c>
      <c r="F213" s="51" t="s">
        <v>408</v>
      </c>
      <c r="G213" s="51">
        <f t="shared" si="324"/>
        <v>-0.28625996101249995</v>
      </c>
      <c r="H213" s="51">
        <f t="shared" si="336"/>
        <v>3.9231812423770197E-2</v>
      </c>
      <c r="I213" s="51">
        <f t="shared" si="325"/>
        <v>-0.4765253759930882</v>
      </c>
      <c r="J213" s="51">
        <f t="shared" si="326"/>
        <v>-0.48865994667671137</v>
      </c>
      <c r="K213" s="74">
        <f t="shared" si="327"/>
        <v>-0.17498964741238776</v>
      </c>
      <c r="L213" s="14"/>
      <c r="M213" s="150" t="s">
        <v>43</v>
      </c>
      <c r="N213" s="51">
        <f t="shared" si="337"/>
        <v>-0.26079639810004773</v>
      </c>
      <c r="O213" s="51">
        <f t="shared" si="338"/>
        <v>-0.25149818763727716</v>
      </c>
      <c r="P213" s="51">
        <f t="shared" si="339"/>
        <v>-4.8539435365082408E-2</v>
      </c>
      <c r="Q213" s="51">
        <f t="shared" si="340"/>
        <v>7.0145929687340208E-2</v>
      </c>
      <c r="R213" s="51" t="s">
        <v>345</v>
      </c>
      <c r="S213" s="51">
        <f t="shared" si="328"/>
        <v>-0.49685100258749582</v>
      </c>
      <c r="T213" s="51">
        <f t="shared" si="329"/>
        <v>-2.0797403772154537E-2</v>
      </c>
      <c r="U213" s="51">
        <f t="shared" si="330"/>
        <v>-0.50409220117128706</v>
      </c>
      <c r="V213" s="51">
        <f t="shared" si="331"/>
        <v>-0.4816958973438159</v>
      </c>
      <c r="W213" s="51" t="s">
        <v>345</v>
      </c>
      <c r="X213" s="14"/>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c r="A214" s="150" t="s">
        <v>44</v>
      </c>
      <c r="B214" s="51">
        <f t="shared" si="332"/>
        <v>0.53667545309193188</v>
      </c>
      <c r="C214" s="51">
        <f t="shared" si="333"/>
        <v>0.34718578520628346</v>
      </c>
      <c r="D214" s="51">
        <f t="shared" si="334"/>
        <v>0.6187852640947068</v>
      </c>
      <c r="E214" s="51">
        <f t="shared" si="335"/>
        <v>0.65497773289903727</v>
      </c>
      <c r="F214" s="51" t="s">
        <v>408</v>
      </c>
      <c r="G214" s="51">
        <f t="shared" si="324"/>
        <v>0.46578154619798368</v>
      </c>
      <c r="H214" s="51">
        <f t="shared" si="336"/>
        <v>0.97930703659958473</v>
      </c>
      <c r="I214" s="51">
        <f t="shared" si="325"/>
        <v>0.40903492004246272</v>
      </c>
      <c r="J214" s="51">
        <f t="shared" si="326"/>
        <v>0.4686418977345494</v>
      </c>
      <c r="K214" s="74">
        <f t="shared" si="327"/>
        <v>0.20773891081120319</v>
      </c>
      <c r="L214" s="14"/>
      <c r="M214" s="150" t="s">
        <v>44</v>
      </c>
      <c r="N214" s="51">
        <f t="shared" si="337"/>
        <v>0.48598230725205094</v>
      </c>
      <c r="O214" s="51">
        <f t="shared" si="338"/>
        <v>0.45271366350138481</v>
      </c>
      <c r="P214" s="51">
        <f t="shared" si="339"/>
        <v>-6.7040781338129116E-2</v>
      </c>
      <c r="Q214" s="51">
        <f t="shared" si="340"/>
        <v>0.81119778970756828</v>
      </c>
      <c r="R214" s="51" t="s">
        <v>345</v>
      </c>
      <c r="S214" s="51">
        <f t="shared" si="328"/>
        <v>1.4887124205952733</v>
      </c>
      <c r="T214" s="51">
        <f t="shared" si="329"/>
        <v>0.99201367516518557</v>
      </c>
      <c r="U214" s="51">
        <f t="shared" si="330"/>
        <v>1.1665465062151321</v>
      </c>
      <c r="V214" s="51">
        <f t="shared" si="331"/>
        <v>-0.2259867881984825</v>
      </c>
      <c r="W214" s="51" t="s">
        <v>345</v>
      </c>
      <c r="X214" s="14"/>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c r="A215" s="150" t="s">
        <v>45</v>
      </c>
      <c r="B215" s="51">
        <f t="shared" ref="B215:B246" si="341">(AVERAGE(B128:K128))</f>
        <v>0.42860227730477546</v>
      </c>
      <c r="C215" s="51">
        <f t="shared" ref="C215:C246" si="342">AVERAGE(L128:U128)</f>
        <v>0.37107208171044748</v>
      </c>
      <c r="D215" s="51">
        <f t="shared" ref="D215:D246" si="343">AVERAGE(V128:AD128)</f>
        <v>0.68126080233181652</v>
      </c>
      <c r="E215" s="51">
        <f t="shared" si="335"/>
        <v>0.36212683317450467</v>
      </c>
      <c r="F215" s="51" t="s">
        <v>408</v>
      </c>
      <c r="G215" s="51">
        <f t="shared" ref="G215:G246" si="344">AVERAGE(AP128:BE128)</f>
        <v>0.90738316108237715</v>
      </c>
      <c r="H215" s="51">
        <f t="shared" ref="H215:H246" si="345">AVERAGE(BF128:BJ128)</f>
        <v>0.48130318646722764</v>
      </c>
      <c r="I215" s="51">
        <f t="shared" ref="I215:I246" si="346">AVERAGE(BK128:BU128)</f>
        <v>0.21636085466636443</v>
      </c>
      <c r="J215" s="51">
        <f t="shared" ref="J215:J246" si="347">AVERAGE(BV128:CH128)</f>
        <v>0.61084751806909043</v>
      </c>
      <c r="K215" s="74">
        <f t="shared" ref="K215:K246" si="348">AVERAGE(CI128:CN128)</f>
        <v>0.26121312135981717</v>
      </c>
      <c r="L215" s="14"/>
      <c r="M215" s="150" t="s">
        <v>45</v>
      </c>
      <c r="N215" s="51">
        <f t="shared" si="337"/>
        <v>0.3552282283753177</v>
      </c>
      <c r="O215" s="51">
        <f t="shared" si="338"/>
        <v>0.52936662844269122</v>
      </c>
      <c r="P215" s="51">
        <f t="shared" si="339"/>
        <v>0.49118656326058202</v>
      </c>
      <c r="Q215" s="51">
        <f t="shared" si="340"/>
        <v>0.67474180370092951</v>
      </c>
      <c r="R215" s="51" t="s">
        <v>345</v>
      </c>
      <c r="S215" s="51">
        <f t="shared" ref="S215:S246" si="349">AVERAGE(AP128:AQ128)</f>
        <v>0.39750314411952292</v>
      </c>
      <c r="T215" s="51">
        <f t="shared" ref="T215:T246" si="350">AVERAGE(BF128:BH128)</f>
        <v>0.71598821963360793</v>
      </c>
      <c r="U215" s="51">
        <f t="shared" ref="U215:U246" si="351">AVERAGE(BK128:BM128)</f>
        <v>0.58068594039427401</v>
      </c>
      <c r="V215" s="51">
        <f t="shared" ref="V215:V246" si="352">AVERAGE(BV128:BW128)</f>
        <v>1.1778936196095011</v>
      </c>
      <c r="W215" s="51" t="s">
        <v>345</v>
      </c>
      <c r="X215" s="14"/>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c r="A216" s="150" t="s">
        <v>13</v>
      </c>
      <c r="B216" s="51">
        <f t="shared" si="341"/>
        <v>0.3815108810318743</v>
      </c>
      <c r="C216" s="51">
        <f t="shared" si="342"/>
        <v>0.69678273505657917</v>
      </c>
      <c r="D216" s="51">
        <f t="shared" si="343"/>
        <v>0.71004829407962178</v>
      </c>
      <c r="E216" s="51">
        <f t="shared" si="335"/>
        <v>0.53305382677956492</v>
      </c>
      <c r="F216" s="51" t="s">
        <v>408</v>
      </c>
      <c r="G216" s="51">
        <f t="shared" si="344"/>
        <v>0.49620053074851911</v>
      </c>
      <c r="H216" s="51">
        <f t="shared" si="345"/>
        <v>0.47654287924727379</v>
      </c>
      <c r="I216" s="51">
        <f t="shared" si="346"/>
        <v>0.41492622655797395</v>
      </c>
      <c r="J216" s="51">
        <f t="shared" si="347"/>
        <v>0.36693466806830011</v>
      </c>
      <c r="K216" s="74">
        <f t="shared" si="348"/>
        <v>0.59915876817718272</v>
      </c>
      <c r="L216" s="14"/>
      <c r="M216" s="150" t="s">
        <v>13</v>
      </c>
      <c r="N216" s="51">
        <f t="shared" si="337"/>
        <v>0.31142216368448611</v>
      </c>
      <c r="O216" s="51">
        <f t="shared" si="338"/>
        <v>0.44597442294495515</v>
      </c>
      <c r="P216" s="51">
        <f t="shared" si="339"/>
        <v>0.67537679919151006</v>
      </c>
      <c r="Q216" s="51">
        <f t="shared" si="340"/>
        <v>0.41747367323804596</v>
      </c>
      <c r="R216" s="51" t="s">
        <v>345</v>
      </c>
      <c r="S216" s="51">
        <f t="shared" si="349"/>
        <v>0.15098721534205861</v>
      </c>
      <c r="T216" s="51">
        <f t="shared" si="350"/>
        <v>0.48646198972474447</v>
      </c>
      <c r="U216" s="51">
        <f t="shared" si="351"/>
        <v>-0.19422520981496572</v>
      </c>
      <c r="V216" s="51">
        <f t="shared" si="352"/>
        <v>-0.52283269446499225</v>
      </c>
      <c r="W216" s="51" t="s">
        <v>345</v>
      </c>
      <c r="X216" s="14"/>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c r="A217" s="150" t="s">
        <v>188</v>
      </c>
      <c r="B217" s="51">
        <f t="shared" si="341"/>
        <v>-0.57339411228010828</v>
      </c>
      <c r="C217" s="51">
        <f t="shared" si="342"/>
        <v>-0.14297587978058252</v>
      </c>
      <c r="D217" s="51">
        <f t="shared" si="343"/>
        <v>-0.2572342242936374</v>
      </c>
      <c r="E217" s="51">
        <f t="shared" si="335"/>
        <v>2.8514638425319136E-2</v>
      </c>
      <c r="F217" s="51" t="s">
        <v>408</v>
      </c>
      <c r="G217" s="51">
        <f t="shared" si="344"/>
        <v>3.2053326396682187E-2</v>
      </c>
      <c r="H217" s="51">
        <f t="shared" si="345"/>
        <v>-0.37324909242985993</v>
      </c>
      <c r="I217" s="51">
        <f t="shared" si="346"/>
        <v>-0.31653823706583722</v>
      </c>
      <c r="J217" s="51">
        <f t="shared" si="347"/>
        <v>-0.40825688574302299</v>
      </c>
      <c r="K217" s="74">
        <f t="shared" si="348"/>
        <v>-0.67592137198219937</v>
      </c>
      <c r="L217" s="14"/>
      <c r="M217" s="150" t="s">
        <v>188</v>
      </c>
      <c r="N217" s="51">
        <f t="shared" si="337"/>
        <v>-0.59095359380748647</v>
      </c>
      <c r="O217" s="51">
        <f t="shared" si="338"/>
        <v>-0.1234037035222645</v>
      </c>
      <c r="P217" s="51">
        <f t="shared" si="339"/>
        <v>0.60751480266075064</v>
      </c>
      <c r="Q217" s="51">
        <f t="shared" si="340"/>
        <v>0.20295257780437176</v>
      </c>
      <c r="R217" s="51" t="s">
        <v>345</v>
      </c>
      <c r="S217" s="51">
        <f t="shared" si="349"/>
        <v>1.2118722194322786</v>
      </c>
      <c r="T217" s="51">
        <f t="shared" si="350"/>
        <v>-0.22181180840082382</v>
      </c>
      <c r="U217" s="51">
        <f t="shared" si="351"/>
        <v>-0.46248333538727093</v>
      </c>
      <c r="V217" s="51">
        <f t="shared" si="352"/>
        <v>-0.70415427277274711</v>
      </c>
      <c r="W217" s="51" t="s">
        <v>345</v>
      </c>
      <c r="X217" s="14"/>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c r="A218" s="150" t="s">
        <v>14</v>
      </c>
      <c r="B218" s="51">
        <f t="shared" si="341"/>
        <v>0.96010842777196581</v>
      </c>
      <c r="C218" s="51">
        <f t="shared" si="342"/>
        <v>0.91082634874227486</v>
      </c>
      <c r="D218" s="51">
        <f t="shared" si="343"/>
        <v>0.42380734636978007</v>
      </c>
      <c r="E218" s="51">
        <f t="shared" si="335"/>
        <v>0.65113235872559494</v>
      </c>
      <c r="F218" s="51" t="s">
        <v>408</v>
      </c>
      <c r="G218" s="51">
        <f t="shared" si="344"/>
        <v>0.81800016335511083</v>
      </c>
      <c r="H218" s="51">
        <f t="shared" si="345"/>
        <v>0.81340670112176705</v>
      </c>
      <c r="I218" s="51">
        <f t="shared" si="346"/>
        <v>0.73064369604042934</v>
      </c>
      <c r="J218" s="51">
        <f t="shared" si="347"/>
        <v>0.78410163468353766</v>
      </c>
      <c r="K218" s="74">
        <f t="shared" si="348"/>
        <v>1.255749837845386</v>
      </c>
      <c r="L218" s="14"/>
      <c r="M218" s="150" t="s">
        <v>14</v>
      </c>
      <c r="N218" s="51">
        <f t="shared" si="337"/>
        <v>0.96234440376708907</v>
      </c>
      <c r="O218" s="51">
        <f t="shared" si="338"/>
        <v>0.96087096254208015</v>
      </c>
      <c r="P218" s="51">
        <f t="shared" si="339"/>
        <v>-0.32646651779293567</v>
      </c>
      <c r="Q218" s="51">
        <f t="shared" si="340"/>
        <v>0.45626398969489007</v>
      </c>
      <c r="R218" s="51" t="s">
        <v>345</v>
      </c>
      <c r="S218" s="51">
        <f t="shared" si="349"/>
        <v>0.69721684964804442</v>
      </c>
      <c r="T218" s="51">
        <f t="shared" si="350"/>
        <v>0.71551311603548962</v>
      </c>
      <c r="U218" s="51">
        <f t="shared" si="351"/>
        <v>1.4231469453068779</v>
      </c>
      <c r="V218" s="51">
        <f t="shared" si="352"/>
        <v>0.59120915704015409</v>
      </c>
      <c r="W218" s="51" t="s">
        <v>345</v>
      </c>
      <c r="X218" s="14"/>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c r="A219" s="150" t="s">
        <v>46</v>
      </c>
      <c r="B219" s="51">
        <f t="shared" si="341"/>
        <v>3.6124272288560993E-2</v>
      </c>
      <c r="C219" s="51">
        <f t="shared" si="342"/>
        <v>-0.21424354799243459</v>
      </c>
      <c r="D219" s="51">
        <f t="shared" si="343"/>
        <v>-2.4782159397808964E-2</v>
      </c>
      <c r="E219" s="51">
        <f t="shared" si="335"/>
        <v>-1.0503316043353113</v>
      </c>
      <c r="F219" s="51" t="s">
        <v>408</v>
      </c>
      <c r="G219" s="51">
        <f t="shared" si="344"/>
        <v>-0.63854926835504822</v>
      </c>
      <c r="H219" s="51">
        <f t="shared" si="345"/>
        <v>-1.0960353241050526E-2</v>
      </c>
      <c r="I219" s="51">
        <f t="shared" si="346"/>
        <v>-0.60170024164212088</v>
      </c>
      <c r="J219" s="51">
        <f t="shared" si="347"/>
        <v>-0.41044566265141358</v>
      </c>
      <c r="K219" s="74">
        <f t="shared" si="348"/>
        <v>-0.87934626869544152</v>
      </c>
      <c r="L219" s="14"/>
      <c r="M219" s="150" t="s">
        <v>46</v>
      </c>
      <c r="N219" s="51">
        <f t="shared" si="337"/>
        <v>-9.3318063071784543E-2</v>
      </c>
      <c r="O219" s="51">
        <f t="shared" si="338"/>
        <v>7.4778338600874988E-2</v>
      </c>
      <c r="P219" s="51">
        <f t="shared" si="339"/>
        <v>0.22039051747115831</v>
      </c>
      <c r="Q219" s="51">
        <f t="shared" si="340"/>
        <v>-0.83273577131137766</v>
      </c>
      <c r="R219" s="51" t="s">
        <v>345</v>
      </c>
      <c r="S219" s="51">
        <f t="shared" si="349"/>
        <v>-0.74074742305589469</v>
      </c>
      <c r="T219" s="51">
        <f t="shared" si="350"/>
        <v>0.17037709316338451</v>
      </c>
      <c r="U219" s="51">
        <f t="shared" si="351"/>
        <v>-5.310534436430607E-2</v>
      </c>
      <c r="V219" s="51">
        <f t="shared" si="352"/>
        <v>-0.26991931695683385</v>
      </c>
      <c r="W219" s="51" t="s">
        <v>345</v>
      </c>
      <c r="X219" s="14"/>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c r="A220" s="150" t="s">
        <v>47</v>
      </c>
      <c r="B220" s="51">
        <f t="shared" si="341"/>
        <v>-0.24216367569943248</v>
      </c>
      <c r="C220" s="51">
        <f t="shared" si="342"/>
        <v>5.0036888053987885E-2</v>
      </c>
      <c r="D220" s="51">
        <f t="shared" si="343"/>
        <v>-8.6398802410331793E-2</v>
      </c>
      <c r="E220" s="51">
        <f t="shared" si="335"/>
        <v>-1.0864558426626245</v>
      </c>
      <c r="F220" s="51" t="s">
        <v>408</v>
      </c>
      <c r="G220" s="51">
        <f t="shared" si="344"/>
        <v>0.24228679895389893</v>
      </c>
      <c r="H220" s="51">
        <f t="shared" si="345"/>
        <v>0.18314537292388966</v>
      </c>
      <c r="I220" s="51">
        <f t="shared" si="346"/>
        <v>-0.22304878435010547</v>
      </c>
      <c r="J220" s="51">
        <f t="shared" si="347"/>
        <v>-0.35405464146802224</v>
      </c>
      <c r="K220" s="74">
        <f t="shared" si="348"/>
        <v>0.2737851387868982</v>
      </c>
      <c r="L220" s="14"/>
      <c r="M220" s="150" t="s">
        <v>47</v>
      </c>
      <c r="N220" s="51">
        <f t="shared" si="337"/>
        <v>-0.21240452342957125</v>
      </c>
      <c r="O220" s="51">
        <f t="shared" si="338"/>
        <v>-2.7750331640269195E-2</v>
      </c>
      <c r="P220" s="51">
        <f t="shared" si="339"/>
        <v>0.83186512520087474</v>
      </c>
      <c r="Q220" s="51">
        <f t="shared" si="340"/>
        <v>-1.0784562668696236</v>
      </c>
      <c r="R220" s="51" t="s">
        <v>345</v>
      </c>
      <c r="S220" s="51">
        <f t="shared" si="349"/>
        <v>0.53809319690083723</v>
      </c>
      <c r="T220" s="51">
        <f t="shared" si="350"/>
        <v>-0.59395633290340411</v>
      </c>
      <c r="U220" s="51">
        <f t="shared" si="351"/>
        <v>-0.58904899263110877</v>
      </c>
      <c r="V220" s="51">
        <f t="shared" si="352"/>
        <v>1.2013412717250553</v>
      </c>
      <c r="W220" s="51" t="s">
        <v>345</v>
      </c>
      <c r="X220" s="14"/>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c r="A221" s="150" t="s">
        <v>48</v>
      </c>
      <c r="B221" s="51">
        <f t="shared" si="341"/>
        <v>-0.79693318006289637</v>
      </c>
      <c r="C221" s="51">
        <f t="shared" si="342"/>
        <v>-0.50684653264460122</v>
      </c>
      <c r="D221" s="51">
        <f t="shared" si="343"/>
        <v>-0.21905884281350246</v>
      </c>
      <c r="E221" s="51">
        <f t="shared" si="335"/>
        <v>-0.35087288305168246</v>
      </c>
      <c r="F221" s="51" t="s">
        <v>408</v>
      </c>
      <c r="G221" s="51">
        <f t="shared" si="344"/>
        <v>-0.2618528908890706</v>
      </c>
      <c r="H221" s="51">
        <f t="shared" si="345"/>
        <v>-0.44269304664655051</v>
      </c>
      <c r="I221" s="51">
        <f t="shared" si="346"/>
        <v>0.29560272948912508</v>
      </c>
      <c r="J221" s="51">
        <f t="shared" si="347"/>
        <v>-0.29025151112253744</v>
      </c>
      <c r="K221" s="74">
        <f t="shared" si="348"/>
        <v>-3.1199832004951106E-2</v>
      </c>
      <c r="L221" s="14"/>
      <c r="M221" s="150" t="s">
        <v>48</v>
      </c>
      <c r="N221" s="51">
        <f t="shared" si="337"/>
        <v>-0.66615281469727072</v>
      </c>
      <c r="O221" s="51">
        <f t="shared" si="338"/>
        <v>-0.63359370503686663</v>
      </c>
      <c r="P221" s="51">
        <f t="shared" si="339"/>
        <v>-0.19156345567336605</v>
      </c>
      <c r="Q221" s="51">
        <f t="shared" si="340"/>
        <v>-0.31405736269143253</v>
      </c>
      <c r="R221" s="51" t="s">
        <v>345</v>
      </c>
      <c r="S221" s="51">
        <f t="shared" si="349"/>
        <v>-0.65582305015344589</v>
      </c>
      <c r="T221" s="51">
        <f t="shared" si="350"/>
        <v>-0.60241311768041539</v>
      </c>
      <c r="U221" s="51">
        <f t="shared" si="351"/>
        <v>-0.49713546530188263</v>
      </c>
      <c r="V221" s="51">
        <f t="shared" si="352"/>
        <v>-0.55170476601931306</v>
      </c>
      <c r="W221" s="51" t="s">
        <v>345</v>
      </c>
      <c r="X221" s="14"/>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c r="A222" s="150" t="s">
        <v>49</v>
      </c>
      <c r="B222" s="51">
        <f t="shared" si="341"/>
        <v>1.2484356336295337</v>
      </c>
      <c r="C222" s="51">
        <f t="shared" si="342"/>
        <v>1.2282897280585461</v>
      </c>
      <c r="D222" s="51">
        <f t="shared" si="343"/>
        <v>0.35791541731308929</v>
      </c>
      <c r="E222" s="51">
        <f t="shared" si="335"/>
        <v>0.34387688437551511</v>
      </c>
      <c r="F222" s="51" t="s">
        <v>408</v>
      </c>
      <c r="G222" s="51">
        <f t="shared" si="344"/>
        <v>1.034669341374727</v>
      </c>
      <c r="H222" s="51">
        <f t="shared" si="345"/>
        <v>0.96678201586923307</v>
      </c>
      <c r="I222" s="51">
        <f t="shared" si="346"/>
        <v>0.92368328658871979</v>
      </c>
      <c r="J222" s="51">
        <f t="shared" si="347"/>
        <v>1.1868327511929464</v>
      </c>
      <c r="K222" s="74">
        <f t="shared" si="348"/>
        <v>0.76519235031590993</v>
      </c>
      <c r="L222" s="14"/>
      <c r="M222" s="150" t="s">
        <v>49</v>
      </c>
      <c r="N222" s="51">
        <f t="shared" si="337"/>
        <v>1.2867125103568529</v>
      </c>
      <c r="O222" s="51">
        <f t="shared" si="338"/>
        <v>1.1133390694371295</v>
      </c>
      <c r="P222" s="51">
        <f t="shared" si="339"/>
        <v>-0.54548516476934594</v>
      </c>
      <c r="Q222" s="51">
        <f t="shared" si="340"/>
        <v>0.43856862656466766</v>
      </c>
      <c r="R222" s="51" t="s">
        <v>345</v>
      </c>
      <c r="S222" s="51">
        <f t="shared" si="349"/>
        <v>0.66428052784474123</v>
      </c>
      <c r="T222" s="51">
        <f t="shared" si="350"/>
        <v>0.97113864061459954</v>
      </c>
      <c r="U222" s="51">
        <f t="shared" si="351"/>
        <v>1.2513305086347717</v>
      </c>
      <c r="V222" s="51">
        <f t="shared" si="352"/>
        <v>1.8704663723723389</v>
      </c>
      <c r="W222" s="51" t="s">
        <v>345</v>
      </c>
      <c r="X222" s="14"/>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c r="A223" s="150" t="s">
        <v>190</v>
      </c>
      <c r="B223" s="51">
        <f t="shared" si="341"/>
        <v>-0.79376746457748337</v>
      </c>
      <c r="C223" s="51">
        <f t="shared" si="342"/>
        <v>-2.0804436232612522</v>
      </c>
      <c r="D223" s="51">
        <f t="shared" si="343"/>
        <v>-0.32215265770279894</v>
      </c>
      <c r="E223" s="51">
        <f t="shared" si="335"/>
        <v>-0.18936009012186736</v>
      </c>
      <c r="F223" s="51" t="s">
        <v>408</v>
      </c>
      <c r="G223" s="51">
        <f t="shared" si="344"/>
        <v>-1.3750122381820371</v>
      </c>
      <c r="H223" s="51">
        <f t="shared" si="345"/>
        <v>-1.3319602006755704</v>
      </c>
      <c r="I223" s="51">
        <f t="shared" si="346"/>
        <v>-0.67446523406992931</v>
      </c>
      <c r="J223" s="51">
        <f t="shared" si="347"/>
        <v>-0.86924309331223004</v>
      </c>
      <c r="K223" s="74">
        <f t="shared" si="348"/>
        <v>-0.79969892881826832</v>
      </c>
      <c r="L223" s="14"/>
      <c r="M223" s="150" t="s">
        <v>190</v>
      </c>
      <c r="N223" s="51">
        <f t="shared" si="337"/>
        <v>-0.84280885357591517</v>
      </c>
      <c r="O223" s="51">
        <f t="shared" si="338"/>
        <v>-2.809241796613676</v>
      </c>
      <c r="P223" s="51">
        <f t="shared" si="339"/>
        <v>-0.47289540188406032</v>
      </c>
      <c r="Q223" s="51">
        <f t="shared" si="340"/>
        <v>-0.14705631958375262</v>
      </c>
      <c r="R223" s="51" t="s">
        <v>345</v>
      </c>
      <c r="S223" s="51">
        <f t="shared" si="349"/>
        <v>-1.1131983961161296</v>
      </c>
      <c r="T223" s="51">
        <f t="shared" si="350"/>
        <v>-1.5794929665193298</v>
      </c>
      <c r="U223" s="51">
        <f t="shared" si="351"/>
        <v>-1.2483158010738</v>
      </c>
      <c r="V223" s="51">
        <f t="shared" si="352"/>
        <v>-1.2854143159033278</v>
      </c>
      <c r="W223" s="51" t="s">
        <v>345</v>
      </c>
      <c r="X223" s="14"/>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c r="A224" s="150" t="s">
        <v>191</v>
      </c>
      <c r="B224" s="51">
        <f t="shared" si="341"/>
        <v>8.7377652038524622E-4</v>
      </c>
      <c r="C224" s="51">
        <f t="shared" si="342"/>
        <v>-0.10206759298386255</v>
      </c>
      <c r="D224" s="51">
        <f t="shared" si="343"/>
        <v>8.1910715660530556E-2</v>
      </c>
      <c r="E224" s="51">
        <f t="shared" si="335"/>
        <v>-0.44203770606847453</v>
      </c>
      <c r="F224" s="51" t="s">
        <v>408</v>
      </c>
      <c r="G224" s="51">
        <f t="shared" si="344"/>
        <v>-2.9957948627221172E-2</v>
      </c>
      <c r="H224" s="51">
        <f t="shared" si="345"/>
        <v>0.59312621589344561</v>
      </c>
      <c r="I224" s="51">
        <f t="shared" si="346"/>
        <v>8.0599261782889092E-2</v>
      </c>
      <c r="J224" s="51">
        <f t="shared" si="347"/>
        <v>0.24914513770321162</v>
      </c>
      <c r="K224" s="74">
        <f t="shared" si="348"/>
        <v>0.68204645475797143</v>
      </c>
      <c r="L224" s="14"/>
      <c r="M224" s="150" t="s">
        <v>191</v>
      </c>
      <c r="N224" s="51">
        <f t="shared" si="337"/>
        <v>-1.2342201785981E-2</v>
      </c>
      <c r="O224" s="51">
        <f t="shared" si="338"/>
        <v>0.13083229748628447</v>
      </c>
      <c r="P224" s="51">
        <f t="shared" si="339"/>
        <v>0.5982164398250428</v>
      </c>
      <c r="Q224" s="51">
        <f t="shared" si="340"/>
        <v>-0.4250310799861346</v>
      </c>
      <c r="R224" s="51" t="s">
        <v>345</v>
      </c>
      <c r="S224" s="51">
        <f t="shared" si="349"/>
        <v>0.16974080067785552</v>
      </c>
      <c r="T224" s="51">
        <f t="shared" si="350"/>
        <v>0.68076755080169749</v>
      </c>
      <c r="U224" s="51">
        <f t="shared" si="351"/>
        <v>0.44653112292298935</v>
      </c>
      <c r="V224" s="51">
        <f t="shared" si="352"/>
        <v>0.97066274522018259</v>
      </c>
      <c r="W224" s="51" t="s">
        <v>345</v>
      </c>
      <c r="X224" s="14"/>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c r="A225" s="150" t="s">
        <v>50</v>
      </c>
      <c r="B225" s="51">
        <f t="shared" si="341"/>
        <v>-0.97287277327454347</v>
      </c>
      <c r="C225" s="51">
        <f t="shared" si="342"/>
        <v>-0.93002429971805189</v>
      </c>
      <c r="D225" s="51">
        <f t="shared" si="343"/>
        <v>-0.81648692003100487</v>
      </c>
      <c r="E225" s="51">
        <f t="shared" si="335"/>
        <v>-0.47077118449403482</v>
      </c>
      <c r="F225" s="51" t="s">
        <v>408</v>
      </c>
      <c r="G225" s="51">
        <f t="shared" si="344"/>
        <v>-1.0512567776415773</v>
      </c>
      <c r="H225" s="51">
        <f t="shared" si="345"/>
        <v>-1.4101809239860714</v>
      </c>
      <c r="I225" s="51">
        <f t="shared" si="346"/>
        <v>-1.0144436599959819</v>
      </c>
      <c r="J225" s="51">
        <f t="shared" si="347"/>
        <v>-1.3448773031993779</v>
      </c>
      <c r="K225" s="74">
        <f t="shared" si="348"/>
        <v>-1.1634641577461273</v>
      </c>
      <c r="L225" s="14"/>
      <c r="M225" s="150" t="s">
        <v>50</v>
      </c>
      <c r="N225" s="51">
        <f t="shared" si="337"/>
        <v>-0.9670920544622611</v>
      </c>
      <c r="O225" s="51">
        <f t="shared" si="338"/>
        <v>-0.79146948431689534</v>
      </c>
      <c r="P225" s="51">
        <f t="shared" si="339"/>
        <v>-1.8540657999460446</v>
      </c>
      <c r="Q225" s="51">
        <f t="shared" si="340"/>
        <v>3.8359467305468291E-2</v>
      </c>
      <c r="R225" s="51" t="s">
        <v>345</v>
      </c>
      <c r="S225" s="51">
        <f t="shared" si="349"/>
        <v>-0.88693397290737486</v>
      </c>
      <c r="T225" s="51">
        <f t="shared" si="350"/>
        <v>-1.5273122192488007</v>
      </c>
      <c r="U225" s="51">
        <f t="shared" si="351"/>
        <v>-0.55788413126730751</v>
      </c>
      <c r="V225" s="51">
        <f t="shared" si="352"/>
        <v>-0.83332317124620958</v>
      </c>
      <c r="W225" s="51" t="s">
        <v>345</v>
      </c>
      <c r="X225" s="14"/>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c r="A226" s="150" t="s">
        <v>51</v>
      </c>
      <c r="B226" s="51">
        <f t="shared" si="341"/>
        <v>0.846844167948409</v>
      </c>
      <c r="C226" s="51">
        <f t="shared" si="342"/>
        <v>-0.2288891429513274</v>
      </c>
      <c r="D226" s="51">
        <f t="shared" si="343"/>
        <v>-1.0311357624285393</v>
      </c>
      <c r="E226" s="51">
        <f t="shared" si="335"/>
        <v>0.33712134970205682</v>
      </c>
      <c r="F226" s="51" t="s">
        <v>408</v>
      </c>
      <c r="G226" s="51">
        <f t="shared" si="344"/>
        <v>-0.30363389465443402</v>
      </c>
      <c r="H226" s="51">
        <f t="shared" si="345"/>
        <v>0.12438026281242046</v>
      </c>
      <c r="I226" s="51">
        <f t="shared" si="346"/>
        <v>-0.41574435008533384</v>
      </c>
      <c r="J226" s="51">
        <f t="shared" si="347"/>
        <v>-0.5008883040622657</v>
      </c>
      <c r="K226" s="74">
        <f t="shared" si="348"/>
        <v>-0.15619066558740594</v>
      </c>
      <c r="L226" s="14"/>
      <c r="M226" s="150" t="s">
        <v>51</v>
      </c>
      <c r="N226" s="51">
        <f t="shared" si="337"/>
        <v>0.83492211146558759</v>
      </c>
      <c r="O226" s="51">
        <f t="shared" si="338"/>
        <v>5.3856060088170989E-2</v>
      </c>
      <c r="P226" s="51">
        <f t="shared" si="339"/>
        <v>0.35380999078742853</v>
      </c>
      <c r="Q226" s="51">
        <f t="shared" si="340"/>
        <v>0.29646076105180247</v>
      </c>
      <c r="R226" s="51" t="s">
        <v>345</v>
      </c>
      <c r="S226" s="51">
        <f t="shared" si="349"/>
        <v>-5.411671349863742E-2</v>
      </c>
      <c r="T226" s="51">
        <f t="shared" si="350"/>
        <v>-0.21290368790622688</v>
      </c>
      <c r="U226" s="51">
        <f t="shared" si="351"/>
        <v>-0.17469015020741036</v>
      </c>
      <c r="V226" s="51">
        <f t="shared" si="352"/>
        <v>-0.50777223726096177</v>
      </c>
      <c r="W226" s="51" t="s">
        <v>345</v>
      </c>
      <c r="X226" s="14"/>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c r="A227" s="150" t="s">
        <v>15</v>
      </c>
      <c r="B227" s="51">
        <f t="shared" si="341"/>
        <v>9.3423763673257401E-2</v>
      </c>
      <c r="C227" s="51">
        <f t="shared" si="342"/>
        <v>-3.3087544435013452E-2</v>
      </c>
      <c r="D227" s="51">
        <f t="shared" si="343"/>
        <v>-0.14570794047560173</v>
      </c>
      <c r="E227" s="51">
        <f t="shared" si="335"/>
        <v>0.35225789321939449</v>
      </c>
      <c r="F227" s="51" t="s">
        <v>408</v>
      </c>
      <c r="G227" s="51">
        <f t="shared" si="344"/>
        <v>0.49308253811472319</v>
      </c>
      <c r="H227" s="51">
        <f t="shared" si="345"/>
        <v>0.39200296697469167</v>
      </c>
      <c r="I227" s="51">
        <f t="shared" si="346"/>
        <v>-0.18071978136605057</v>
      </c>
      <c r="J227" s="51">
        <f t="shared" si="347"/>
        <v>0.25194235589143343</v>
      </c>
      <c r="K227" s="74">
        <f t="shared" si="348"/>
        <v>0.52806625967845111</v>
      </c>
      <c r="L227" s="14"/>
      <c r="M227" s="150" t="s">
        <v>15</v>
      </c>
      <c r="N227" s="51">
        <f t="shared" si="337"/>
        <v>-4.804237901636299E-2</v>
      </c>
      <c r="O227" s="51">
        <f t="shared" si="338"/>
        <v>-0.19473135568444699</v>
      </c>
      <c r="P227" s="51">
        <f t="shared" si="339"/>
        <v>-2.3581554567559494E-2</v>
      </c>
      <c r="Q227" s="51">
        <f t="shared" si="340"/>
        <v>1.4819143978649075E-2</v>
      </c>
      <c r="R227" s="51" t="s">
        <v>345</v>
      </c>
      <c r="S227" s="51">
        <f t="shared" si="349"/>
        <v>0.45331948254930587</v>
      </c>
      <c r="T227" s="51">
        <f t="shared" si="350"/>
        <v>1.3173559123697137E-2</v>
      </c>
      <c r="U227" s="51">
        <f t="shared" si="351"/>
        <v>-0.1139865857169496</v>
      </c>
      <c r="V227" s="51">
        <f t="shared" si="352"/>
        <v>0.32744694065446295</v>
      </c>
      <c r="W227" s="51" t="s">
        <v>345</v>
      </c>
      <c r="X227" s="14"/>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c r="A228" s="150" t="s">
        <v>52</v>
      </c>
      <c r="B228" s="51">
        <f t="shared" si="341"/>
        <v>-0.40423546241143626</v>
      </c>
      <c r="C228" s="51">
        <f t="shared" si="342"/>
        <v>-0.40657336524254378</v>
      </c>
      <c r="D228" s="51">
        <f t="shared" si="343"/>
        <v>-1.0879766675750437</v>
      </c>
      <c r="E228" s="51">
        <f t="shared" si="335"/>
        <v>-0.32183883448116635</v>
      </c>
      <c r="F228" s="51" t="s">
        <v>408</v>
      </c>
      <c r="G228" s="51">
        <f t="shared" si="344"/>
        <v>-0.11492469770134578</v>
      </c>
      <c r="H228" s="51">
        <f t="shared" si="345"/>
        <v>-0.7401823111902136</v>
      </c>
      <c r="I228" s="51">
        <f t="shared" si="346"/>
        <v>-0.23508131330896778</v>
      </c>
      <c r="J228" s="51">
        <f t="shared" si="347"/>
        <v>2.5893070096212503E-3</v>
      </c>
      <c r="K228" s="74">
        <f t="shared" si="348"/>
        <v>0.10364164078963624</v>
      </c>
      <c r="L228" s="14"/>
      <c r="M228" s="150" t="s">
        <v>52</v>
      </c>
      <c r="N228" s="51">
        <f t="shared" si="337"/>
        <v>-0.46809009558428016</v>
      </c>
      <c r="O228" s="51">
        <f t="shared" si="338"/>
        <v>-0.38614891762137704</v>
      </c>
      <c r="P228" s="51">
        <f t="shared" si="339"/>
        <v>-0.92724293314129702</v>
      </c>
      <c r="Q228" s="51">
        <f t="shared" si="340"/>
        <v>-0.77881714854123174</v>
      </c>
      <c r="R228" s="51" t="s">
        <v>345</v>
      </c>
      <c r="S228" s="51">
        <f t="shared" si="349"/>
        <v>-0.98415477090740544</v>
      </c>
      <c r="T228" s="51">
        <f t="shared" si="350"/>
        <v>-0.66225388313548506</v>
      </c>
      <c r="U228" s="51">
        <f t="shared" si="351"/>
        <v>-0.82399100533668967</v>
      </c>
      <c r="V228" s="51">
        <f t="shared" si="352"/>
        <v>-0.17400115219977341</v>
      </c>
      <c r="W228" s="51" t="s">
        <v>345</v>
      </c>
      <c r="X228" s="14"/>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c r="A229" s="150" t="s">
        <v>53</v>
      </c>
      <c r="B229" s="51">
        <f t="shared" si="341"/>
        <v>-0.25265331837227689</v>
      </c>
      <c r="C229" s="51">
        <f t="shared" si="342"/>
        <v>-0.66837708896422121</v>
      </c>
      <c r="D229" s="51">
        <f t="shared" si="343"/>
        <v>0.30103008947210746</v>
      </c>
      <c r="E229" s="51">
        <f t="shared" si="335"/>
        <v>0.16032946194067491</v>
      </c>
      <c r="F229" s="51" t="s">
        <v>408</v>
      </c>
      <c r="G229" s="51">
        <f t="shared" si="344"/>
        <v>-1.0788644710898907</v>
      </c>
      <c r="H229" s="51">
        <f t="shared" si="345"/>
        <v>-0.63799718361885138</v>
      </c>
      <c r="I229" s="51">
        <f t="shared" si="346"/>
        <v>-0.95129588068198001</v>
      </c>
      <c r="J229" s="51">
        <f t="shared" si="347"/>
        <v>-1.1999567128494895</v>
      </c>
      <c r="K229" s="74">
        <f t="shared" si="348"/>
        <v>-0.53320369085475738</v>
      </c>
      <c r="L229" s="14"/>
      <c r="M229" s="150" t="s">
        <v>53</v>
      </c>
      <c r="N229" s="51">
        <f t="shared" si="337"/>
        <v>-0.40201256064518398</v>
      </c>
      <c r="O229" s="51">
        <f t="shared" si="338"/>
        <v>-0.41768775466856578</v>
      </c>
      <c r="P229" s="51">
        <f t="shared" si="339"/>
        <v>0.71590888615611248</v>
      </c>
      <c r="Q229" s="51">
        <f t="shared" si="340"/>
        <v>0.46138384394014825</v>
      </c>
      <c r="R229" s="51" t="s">
        <v>345</v>
      </c>
      <c r="S229" s="51">
        <f t="shared" si="349"/>
        <v>-0.53995296066442833</v>
      </c>
      <c r="T229" s="51">
        <f t="shared" si="350"/>
        <v>-0.92792001263425028</v>
      </c>
      <c r="U229" s="51">
        <f t="shared" si="351"/>
        <v>-1.1775082176170799</v>
      </c>
      <c r="V229" s="51">
        <f t="shared" si="352"/>
        <v>-1.4352351348551697</v>
      </c>
      <c r="W229" s="51" t="s">
        <v>345</v>
      </c>
      <c r="X229" s="14"/>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c r="A230" s="150" t="s">
        <v>54</v>
      </c>
      <c r="B230" s="51">
        <f t="shared" si="341"/>
        <v>-1.0978885910826564</v>
      </c>
      <c r="C230" s="51">
        <f t="shared" si="342"/>
        <v>-0.88226202817539368</v>
      </c>
      <c r="D230" s="51">
        <f t="shared" si="343"/>
        <v>-0.7696999555255527</v>
      </c>
      <c r="E230" s="51">
        <f t="shared" si="335"/>
        <v>-0.49059258838672409</v>
      </c>
      <c r="F230" s="51" t="s">
        <v>408</v>
      </c>
      <c r="G230" s="51">
        <f t="shared" si="344"/>
        <v>-0.79009649561180817</v>
      </c>
      <c r="H230" s="51">
        <f t="shared" si="345"/>
        <v>-1.1046331111142726</v>
      </c>
      <c r="I230" s="51">
        <f t="shared" si="346"/>
        <v>-0.78399600135989667</v>
      </c>
      <c r="J230" s="51">
        <f t="shared" si="347"/>
        <v>-0.99184383258047271</v>
      </c>
      <c r="K230" s="74">
        <f t="shared" si="348"/>
        <v>-0.66475290737051151</v>
      </c>
      <c r="L230" s="14"/>
      <c r="M230" s="150" t="s">
        <v>54</v>
      </c>
      <c r="N230" s="51">
        <f t="shared" si="337"/>
        <v>-1.205790399331689</v>
      </c>
      <c r="O230" s="51">
        <f t="shared" si="338"/>
        <v>-0.72323766782738352</v>
      </c>
      <c r="P230" s="51">
        <f t="shared" si="339"/>
        <v>-1.680082236049885</v>
      </c>
      <c r="Q230" s="51">
        <f t="shared" si="340"/>
        <v>-0.4952084946619667</v>
      </c>
      <c r="R230" s="51" t="s">
        <v>345</v>
      </c>
      <c r="S230" s="51">
        <f t="shared" si="349"/>
        <v>-0.95793541683146888</v>
      </c>
      <c r="T230" s="51">
        <f t="shared" si="350"/>
        <v>-1.2486051703186136</v>
      </c>
      <c r="U230" s="51">
        <f t="shared" si="351"/>
        <v>-1.2437529497208197</v>
      </c>
      <c r="V230" s="51">
        <f t="shared" si="352"/>
        <v>-1.3706506856184384</v>
      </c>
      <c r="W230" s="51" t="s">
        <v>345</v>
      </c>
      <c r="X230" s="14"/>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c r="A231" s="150" t="s">
        <v>192</v>
      </c>
      <c r="B231" s="51">
        <f t="shared" si="341"/>
        <v>0.85648593191575018</v>
      </c>
      <c r="C231" s="51">
        <f t="shared" si="342"/>
        <v>0.68648244230169098</v>
      </c>
      <c r="D231" s="51">
        <f t="shared" si="343"/>
        <v>0.41644583239549543</v>
      </c>
      <c r="E231" s="51">
        <f t="shared" si="335"/>
        <v>0.87791319684852898</v>
      </c>
      <c r="F231" s="51" t="s">
        <v>408</v>
      </c>
      <c r="G231" s="51">
        <f t="shared" si="344"/>
        <v>0.99143287559031834</v>
      </c>
      <c r="H231" s="51">
        <f t="shared" si="345"/>
        <v>0.7096889740600445</v>
      </c>
      <c r="I231" s="51">
        <f t="shared" si="346"/>
        <v>1.0634572572281422</v>
      </c>
      <c r="J231" s="51">
        <f t="shared" si="347"/>
        <v>0.99326594279711267</v>
      </c>
      <c r="K231" s="74">
        <f t="shared" si="348"/>
        <v>0.26648109994029417</v>
      </c>
      <c r="L231" s="14"/>
      <c r="M231" s="150" t="s">
        <v>192</v>
      </c>
      <c r="N231" s="51">
        <f t="shared" si="337"/>
        <v>0.84576909592884641</v>
      </c>
      <c r="O231" s="51">
        <f t="shared" si="338"/>
        <v>0.83322576822513084</v>
      </c>
      <c r="P231" s="51">
        <f t="shared" si="339"/>
        <v>0.31127140847574214</v>
      </c>
      <c r="Q231" s="51">
        <f t="shared" si="340"/>
        <v>1.0382205393621813</v>
      </c>
      <c r="R231" s="51" t="s">
        <v>345</v>
      </c>
      <c r="S231" s="51">
        <f t="shared" si="349"/>
        <v>1.0571263896019931</v>
      </c>
      <c r="T231" s="51">
        <f t="shared" si="350"/>
        <v>0.8750388144126956</v>
      </c>
      <c r="U231" s="51">
        <f t="shared" si="351"/>
        <v>1.1548221592499486</v>
      </c>
      <c r="V231" s="51">
        <f t="shared" si="352"/>
        <v>1.4829596769519515</v>
      </c>
      <c r="W231" s="51" t="s">
        <v>345</v>
      </c>
      <c r="X231" s="14"/>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c r="A232" s="150" t="s">
        <v>55</v>
      </c>
      <c r="B232" s="51">
        <f t="shared" si="341"/>
        <v>0.79052023701404228</v>
      </c>
      <c r="C232" s="51">
        <f t="shared" si="342"/>
        <v>0.83922565326472698</v>
      </c>
      <c r="D232" s="51">
        <f t="shared" si="343"/>
        <v>0.78830181828885115</v>
      </c>
      <c r="E232" s="51">
        <f t="shared" si="335"/>
        <v>0.76812310827707087</v>
      </c>
      <c r="F232" s="51" t="s">
        <v>408</v>
      </c>
      <c r="G232" s="51">
        <f t="shared" si="344"/>
        <v>0.97825122140115639</v>
      </c>
      <c r="H232" s="51">
        <f t="shared" si="345"/>
        <v>1.0596545718841821</v>
      </c>
      <c r="I232" s="51">
        <f t="shared" si="346"/>
        <v>1.2978690902513441</v>
      </c>
      <c r="J232" s="51">
        <f t="shared" si="347"/>
        <v>0.84469469924858442</v>
      </c>
      <c r="K232" s="74">
        <f t="shared" si="348"/>
        <v>1.141997111039218</v>
      </c>
      <c r="L232" s="14"/>
      <c r="M232" s="150" t="s">
        <v>55</v>
      </c>
      <c r="N232" s="51">
        <f t="shared" si="337"/>
        <v>0.76884875375733697</v>
      </c>
      <c r="O232" s="51">
        <f t="shared" si="338"/>
        <v>0.71505509360039399</v>
      </c>
      <c r="P232" s="51">
        <f t="shared" si="339"/>
        <v>0.5262671583413765</v>
      </c>
      <c r="Q232" s="51">
        <f t="shared" si="340"/>
        <v>1.0189279616298705</v>
      </c>
      <c r="R232" s="51" t="s">
        <v>345</v>
      </c>
      <c r="S232" s="51">
        <f t="shared" si="349"/>
        <v>1.8009009217760608</v>
      </c>
      <c r="T232" s="51">
        <f t="shared" si="350"/>
        <v>1.1259262339728477</v>
      </c>
      <c r="U232" s="51">
        <f t="shared" si="351"/>
        <v>0.62849817000252972</v>
      </c>
      <c r="V232" s="51">
        <f t="shared" si="352"/>
        <v>0.77953808531158075</v>
      </c>
      <c r="W232" s="51" t="s">
        <v>345</v>
      </c>
      <c r="X232" s="14"/>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c r="A233" s="150" t="s">
        <v>56</v>
      </c>
      <c r="B233" s="51">
        <f t="shared" si="341"/>
        <v>-0.65137920719468922</v>
      </c>
      <c r="C233" s="51">
        <f t="shared" si="342"/>
        <v>-0.62664881791990823</v>
      </c>
      <c r="D233" s="51">
        <f t="shared" si="343"/>
        <v>-0.15919113540085345</v>
      </c>
      <c r="E233" s="51">
        <f t="shared" si="335"/>
        <v>-0.41354771488407477</v>
      </c>
      <c r="F233" s="51" t="s">
        <v>408</v>
      </c>
      <c r="G233" s="51">
        <f t="shared" si="344"/>
        <v>-1.0445734776267113</v>
      </c>
      <c r="H233" s="51">
        <f t="shared" si="345"/>
        <v>-0.94954508764397183</v>
      </c>
      <c r="I233" s="51">
        <f t="shared" si="346"/>
        <v>-0.97273485323371389</v>
      </c>
      <c r="J233" s="51">
        <f t="shared" si="347"/>
        <v>-0.75736010705930934</v>
      </c>
      <c r="K233" s="74">
        <f t="shared" si="348"/>
        <v>-0.64935073047753245</v>
      </c>
      <c r="L233" s="14"/>
      <c r="M233" s="150" t="s">
        <v>56</v>
      </c>
      <c r="N233" s="51">
        <f t="shared" si="337"/>
        <v>-0.5024045952205376</v>
      </c>
      <c r="O233" s="51">
        <f t="shared" si="338"/>
        <v>-0.6683598962849453</v>
      </c>
      <c r="P233" s="51">
        <f t="shared" si="339"/>
        <v>-1.0184500324077488</v>
      </c>
      <c r="Q233" s="51">
        <f t="shared" si="340"/>
        <v>-0.59275965815253728</v>
      </c>
      <c r="R233" s="51" t="s">
        <v>345</v>
      </c>
      <c r="S233" s="51">
        <f t="shared" si="349"/>
        <v>-1.0685383853154742</v>
      </c>
      <c r="T233" s="51">
        <f t="shared" si="350"/>
        <v>-0.9384291233780121</v>
      </c>
      <c r="U233" s="51">
        <f t="shared" si="351"/>
        <v>-0.80580896783215283</v>
      </c>
      <c r="V233" s="51">
        <f t="shared" si="352"/>
        <v>-0.65479732457562934</v>
      </c>
      <c r="W233" s="51" t="s">
        <v>345</v>
      </c>
      <c r="X233" s="14"/>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c r="A234" s="150" t="s">
        <v>57</v>
      </c>
      <c r="B234" s="51">
        <f t="shared" si="341"/>
        <v>0.85096381667045851</v>
      </c>
      <c r="C234" s="51">
        <f t="shared" si="342"/>
        <v>0.81507347479015291</v>
      </c>
      <c r="D234" s="51">
        <f t="shared" si="343"/>
        <v>0.87400253341288625</v>
      </c>
      <c r="E234" s="51">
        <f t="shared" si="335"/>
        <v>1.19016562440813</v>
      </c>
      <c r="F234" s="51" t="s">
        <v>408</v>
      </c>
      <c r="G234" s="51">
        <f t="shared" si="344"/>
        <v>0.95672848986447678</v>
      </c>
      <c r="H234" s="51">
        <f t="shared" si="345"/>
        <v>1.0567654702616707</v>
      </c>
      <c r="I234" s="51">
        <f t="shared" si="346"/>
        <v>1.2538628353005035</v>
      </c>
      <c r="J234" s="51">
        <f t="shared" si="347"/>
        <v>1.0779366156876469</v>
      </c>
      <c r="K234" s="74">
        <f t="shared" si="348"/>
        <v>0.95278979879253944</v>
      </c>
      <c r="L234" s="14"/>
      <c r="M234" s="150" t="s">
        <v>57</v>
      </c>
      <c r="N234" s="51">
        <f t="shared" si="337"/>
        <v>0.83271245604235433</v>
      </c>
      <c r="O234" s="51">
        <f t="shared" si="338"/>
        <v>0.8368480896126852</v>
      </c>
      <c r="P234" s="51">
        <f t="shared" si="339"/>
        <v>0.77843678913811265</v>
      </c>
      <c r="Q234" s="51">
        <f t="shared" si="340"/>
        <v>1.1598020865159029</v>
      </c>
      <c r="R234" s="51" t="s">
        <v>345</v>
      </c>
      <c r="S234" s="51">
        <f t="shared" si="349"/>
        <v>0.42839842132709349</v>
      </c>
      <c r="T234" s="51">
        <f t="shared" si="350"/>
        <v>1.1211110646019955</v>
      </c>
      <c r="U234" s="51">
        <f t="shared" si="351"/>
        <v>1.5323484020825004</v>
      </c>
      <c r="V234" s="51">
        <f t="shared" si="352"/>
        <v>0.95543524418056924</v>
      </c>
      <c r="W234" s="51" t="s">
        <v>345</v>
      </c>
      <c r="X234" s="14"/>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c r="A235" s="150" t="s">
        <v>58</v>
      </c>
      <c r="B235" s="51">
        <f t="shared" si="341"/>
        <v>-0.50618822846681455</v>
      </c>
      <c r="C235" s="51">
        <f t="shared" si="342"/>
        <v>-0.74354131792534284</v>
      </c>
      <c r="D235" s="51">
        <f t="shared" si="343"/>
        <v>-0.70858146592294768</v>
      </c>
      <c r="E235" s="51">
        <f t="shared" si="335"/>
        <v>-1.1096056698110446</v>
      </c>
      <c r="F235" s="51" t="s">
        <v>408</v>
      </c>
      <c r="G235" s="51">
        <f t="shared" si="344"/>
        <v>-0.84598694214683912</v>
      </c>
      <c r="H235" s="51">
        <f t="shared" si="345"/>
        <v>-1.2131986213747017</v>
      </c>
      <c r="I235" s="51">
        <f t="shared" si="346"/>
        <v>-1.1203357729229142</v>
      </c>
      <c r="J235" s="51">
        <f t="shared" si="347"/>
        <v>-0.36627448225807729</v>
      </c>
      <c r="K235" s="74">
        <f t="shared" si="348"/>
        <v>-0.78312042118748237</v>
      </c>
      <c r="L235" s="14"/>
      <c r="M235" s="150" t="s">
        <v>58</v>
      </c>
      <c r="N235" s="51">
        <f t="shared" si="337"/>
        <v>-0.44351712125663662</v>
      </c>
      <c r="O235" s="51">
        <f t="shared" si="338"/>
        <v>-0.52506522461302529</v>
      </c>
      <c r="P235" s="51">
        <f t="shared" si="339"/>
        <v>-1.6607364701047107</v>
      </c>
      <c r="Q235" s="51">
        <f t="shared" si="340"/>
        <v>-0.82715100546232845</v>
      </c>
      <c r="R235" s="51" t="s">
        <v>345</v>
      </c>
      <c r="S235" s="51">
        <f t="shared" si="349"/>
        <v>-0.70946744036526699</v>
      </c>
      <c r="T235" s="51">
        <f t="shared" si="350"/>
        <v>-1.6031493855601555</v>
      </c>
      <c r="U235" s="51">
        <f t="shared" si="351"/>
        <v>-1.0983417215756175</v>
      </c>
      <c r="V235" s="51">
        <f t="shared" si="352"/>
        <v>-1.065584628275988</v>
      </c>
      <c r="W235" s="51" t="s">
        <v>345</v>
      </c>
      <c r="X235" s="14"/>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c r="A236" s="150" t="s">
        <v>193</v>
      </c>
      <c r="B236" s="51">
        <f t="shared" si="341"/>
        <v>-0.18025604286851477</v>
      </c>
      <c r="C236" s="51">
        <f t="shared" si="342"/>
        <v>-0.12301217190105158</v>
      </c>
      <c r="D236" s="51">
        <f t="shared" si="343"/>
        <v>-0.7141606661108687</v>
      </c>
      <c r="E236" s="51">
        <f t="shared" si="335"/>
        <v>0.39084067674347062</v>
      </c>
      <c r="F236" s="51" t="s">
        <v>408</v>
      </c>
      <c r="G236" s="51">
        <f t="shared" si="344"/>
        <v>-6.5409607319416696E-2</v>
      </c>
      <c r="H236" s="51">
        <f t="shared" si="345"/>
        <v>0.12301992259744439</v>
      </c>
      <c r="I236" s="51">
        <f t="shared" si="346"/>
        <v>-0.3900798062487833</v>
      </c>
      <c r="J236" s="51">
        <f t="shared" si="347"/>
        <v>-0.40044282923070545</v>
      </c>
      <c r="K236" s="74">
        <f t="shared" si="348"/>
        <v>-0.12019302667108128</v>
      </c>
      <c r="L236" s="14"/>
      <c r="M236" s="150" t="s">
        <v>193</v>
      </c>
      <c r="N236" s="51">
        <f t="shared" si="337"/>
        <v>-0.14165294305137957</v>
      </c>
      <c r="O236" s="51">
        <f t="shared" si="338"/>
        <v>-0.24664761720404407</v>
      </c>
      <c r="P236" s="51">
        <f t="shared" si="339"/>
        <v>0.14159135435413278</v>
      </c>
      <c r="Q236" s="51">
        <f t="shared" si="340"/>
        <v>0.1462511560710886</v>
      </c>
      <c r="R236" s="51" t="s">
        <v>345</v>
      </c>
      <c r="S236" s="51">
        <f t="shared" si="349"/>
        <v>-7.3266282600054342E-2</v>
      </c>
      <c r="T236" s="51">
        <f t="shared" si="350"/>
        <v>-0.43513151483838164</v>
      </c>
      <c r="U236" s="51">
        <f t="shared" si="351"/>
        <v>-0.27766564191793036</v>
      </c>
      <c r="V236" s="51">
        <f t="shared" si="352"/>
        <v>-0.36775449990996684</v>
      </c>
      <c r="W236" s="51" t="s">
        <v>345</v>
      </c>
      <c r="X236" s="14"/>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c r="A237" s="150" t="s">
        <v>59</v>
      </c>
      <c r="B237" s="51">
        <f t="shared" si="341"/>
        <v>-0.28631815897778362</v>
      </c>
      <c r="C237" s="51">
        <f t="shared" si="342"/>
        <v>-0.1350331510535529</v>
      </c>
      <c r="D237" s="51">
        <f t="shared" si="343"/>
        <v>-0.16005290402664812</v>
      </c>
      <c r="E237" s="51">
        <f t="shared" si="335"/>
        <v>-7.8108395896335947E-2</v>
      </c>
      <c r="F237" s="51" t="s">
        <v>408</v>
      </c>
      <c r="G237" s="51">
        <f t="shared" si="344"/>
        <v>-0.30616815422483412</v>
      </c>
      <c r="H237" s="51">
        <f t="shared" si="345"/>
        <v>0.44996065484824399</v>
      </c>
      <c r="I237" s="51">
        <f t="shared" si="346"/>
        <v>-6.2912445661750666E-3</v>
      </c>
      <c r="J237" s="51">
        <f t="shared" si="347"/>
        <v>-0.25655816525453612</v>
      </c>
      <c r="K237" s="74">
        <f t="shared" si="348"/>
        <v>0.22308128888660173</v>
      </c>
      <c r="L237" s="14"/>
      <c r="M237" s="150" t="s">
        <v>59</v>
      </c>
      <c r="N237" s="51">
        <f t="shared" si="337"/>
        <v>-0.26579821115144892</v>
      </c>
      <c r="O237" s="51">
        <f t="shared" si="338"/>
        <v>-0.22654531429295696</v>
      </c>
      <c r="P237" s="51">
        <f t="shared" si="339"/>
        <v>-6.78605167801465E-3</v>
      </c>
      <c r="Q237" s="51">
        <f t="shared" si="340"/>
        <v>-5.7897711246781405E-2</v>
      </c>
      <c r="R237" s="51" t="s">
        <v>345</v>
      </c>
      <c r="S237" s="51">
        <f t="shared" si="349"/>
        <v>-0.40934666008827369</v>
      </c>
      <c r="T237" s="51">
        <f t="shared" si="350"/>
        <v>0.44215828239302818</v>
      </c>
      <c r="U237" s="51">
        <f t="shared" si="351"/>
        <v>-0.34432963773660658</v>
      </c>
      <c r="V237" s="51">
        <f t="shared" si="352"/>
        <v>-0.4816958973438159</v>
      </c>
      <c r="W237" s="51" t="s">
        <v>345</v>
      </c>
      <c r="X237" s="14"/>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c r="A238" s="150" t="s">
        <v>60</v>
      </c>
      <c r="B238" s="51">
        <f t="shared" si="341"/>
        <v>0.23060055891588738</v>
      </c>
      <c r="C238" s="51">
        <f t="shared" si="342"/>
        <v>0.41570437799462912</v>
      </c>
      <c r="D238" s="51">
        <f t="shared" si="343"/>
        <v>0.82824247580288368</v>
      </c>
      <c r="E238" s="51">
        <f t="shared" si="335"/>
        <v>0.55871845354689986</v>
      </c>
      <c r="F238" s="51" t="s">
        <v>408</v>
      </c>
      <c r="G238" s="51">
        <f t="shared" si="344"/>
        <v>0.78587307703788944</v>
      </c>
      <c r="H238" s="51">
        <f t="shared" si="345"/>
        <v>0.11654437396934017</v>
      </c>
      <c r="I238" s="51">
        <f t="shared" si="346"/>
        <v>0.15629932560761622</v>
      </c>
      <c r="J238" s="51">
        <f t="shared" si="347"/>
        <v>0.733715384778441</v>
      </c>
      <c r="K238" s="74">
        <f t="shared" si="348"/>
        <v>0.32666257078149974</v>
      </c>
      <c r="L238" s="14"/>
      <c r="M238" s="150" t="s">
        <v>60</v>
      </c>
      <c r="N238" s="51">
        <f t="shared" si="337"/>
        <v>0.12894055021658846</v>
      </c>
      <c r="O238" s="51">
        <f t="shared" si="338"/>
        <v>0.30492742638783138</v>
      </c>
      <c r="P238" s="51">
        <f t="shared" si="339"/>
        <v>0.43038707815832494</v>
      </c>
      <c r="Q238" s="51">
        <f t="shared" si="340"/>
        <v>0.60688637663508316</v>
      </c>
      <c r="R238" s="51" t="s">
        <v>345</v>
      </c>
      <c r="S238" s="51">
        <f t="shared" si="349"/>
        <v>3.6411712065917701E-2</v>
      </c>
      <c r="T238" s="51">
        <f t="shared" si="350"/>
        <v>-9.9494204341864512E-3</v>
      </c>
      <c r="U238" s="51">
        <f t="shared" si="351"/>
        <v>-0.42344835705150946</v>
      </c>
      <c r="V238" s="51">
        <f t="shared" si="352"/>
        <v>-0.91313512152255405</v>
      </c>
      <c r="W238" s="51" t="s">
        <v>345</v>
      </c>
      <c r="X238" s="14"/>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c r="A239" s="150" t="s">
        <v>61</v>
      </c>
      <c r="B239" s="51">
        <f t="shared" si="341"/>
        <v>0.55183776630656789</v>
      </c>
      <c r="C239" s="51">
        <f t="shared" si="342"/>
        <v>0.77954602821927532</v>
      </c>
      <c r="D239" s="51">
        <f t="shared" si="343"/>
        <v>0.61115765046208725</v>
      </c>
      <c r="E239" s="51">
        <f t="shared" si="335"/>
        <v>0.71190468204714585</v>
      </c>
      <c r="F239" s="51" t="s">
        <v>408</v>
      </c>
      <c r="G239" s="51">
        <f t="shared" si="344"/>
        <v>0.61959386012557649</v>
      </c>
      <c r="H239" s="51">
        <f t="shared" si="345"/>
        <v>0.30815490075615759</v>
      </c>
      <c r="I239" s="51">
        <f t="shared" si="346"/>
        <v>8.837972237720762E-2</v>
      </c>
      <c r="J239" s="51">
        <f t="shared" si="347"/>
        <v>0.39929028925222371</v>
      </c>
      <c r="K239" s="74">
        <f t="shared" si="348"/>
        <v>-8.8902784036177476E-2</v>
      </c>
      <c r="L239" s="14"/>
      <c r="M239" s="150" t="s">
        <v>61</v>
      </c>
      <c r="N239" s="51">
        <f t="shared" si="337"/>
        <v>0.50303990961851641</v>
      </c>
      <c r="O239" s="51">
        <f t="shared" si="338"/>
        <v>0.71021284632801962</v>
      </c>
      <c r="P239" s="51">
        <f t="shared" si="339"/>
        <v>0.14122759745249769</v>
      </c>
      <c r="Q239" s="51">
        <f t="shared" si="340"/>
        <v>0.64287602052477189</v>
      </c>
      <c r="R239" s="51" t="s">
        <v>345</v>
      </c>
      <c r="S239" s="51">
        <f t="shared" si="349"/>
        <v>0.20116038645118259</v>
      </c>
      <c r="T239" s="51">
        <f t="shared" si="350"/>
        <v>0.42740774344849114</v>
      </c>
      <c r="U239" s="51">
        <f t="shared" si="351"/>
        <v>0.2231727270536068</v>
      </c>
      <c r="V239" s="51">
        <f t="shared" si="352"/>
        <v>0.621664159119381</v>
      </c>
      <c r="W239" s="51" t="s">
        <v>345</v>
      </c>
      <c r="X239" s="14"/>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c r="A240" s="150" t="s">
        <v>16</v>
      </c>
      <c r="B240" s="51">
        <f t="shared" si="341"/>
        <v>0.28869836810796895</v>
      </c>
      <c r="C240" s="51">
        <f t="shared" si="342"/>
        <v>0.56518848042500802</v>
      </c>
      <c r="D240" s="51">
        <f t="shared" si="343"/>
        <v>0.33599041769528348</v>
      </c>
      <c r="E240" s="51">
        <f t="shared" si="335"/>
        <v>-1.1245343543427477</v>
      </c>
      <c r="F240" s="51" t="s">
        <v>408</v>
      </c>
      <c r="G240" s="51">
        <f t="shared" si="344"/>
        <v>-0.70838423457444533</v>
      </c>
      <c r="H240" s="51">
        <f t="shared" si="345"/>
        <v>1.1039954314065366</v>
      </c>
      <c r="I240" s="51">
        <f t="shared" si="346"/>
        <v>7.8358748722950905E-5</v>
      </c>
      <c r="J240" s="51">
        <f t="shared" si="347"/>
        <v>-1.1993415996566013</v>
      </c>
      <c r="K240" s="74">
        <f t="shared" si="348"/>
        <v>-0.54763828212091126</v>
      </c>
      <c r="L240" s="14"/>
      <c r="M240" s="150" t="s">
        <v>16</v>
      </c>
      <c r="N240" s="51">
        <f t="shared" si="337"/>
        <v>0.20700808664509263</v>
      </c>
      <c r="O240" s="51">
        <f t="shared" si="338"/>
        <v>0.29016515577537733</v>
      </c>
      <c r="P240" s="51">
        <f t="shared" si="339"/>
        <v>0.78622304294894219</v>
      </c>
      <c r="Q240" s="51">
        <f t="shared" si="340"/>
        <v>-0.90981387758610455</v>
      </c>
      <c r="R240" s="51" t="s">
        <v>345</v>
      </c>
      <c r="S240" s="51">
        <f t="shared" si="349"/>
        <v>8.7230145218685939E-2</v>
      </c>
      <c r="T240" s="51">
        <f t="shared" si="350"/>
        <v>1.2477437840618899</v>
      </c>
      <c r="U240" s="51">
        <f t="shared" si="351"/>
        <v>0.85470962655026539</v>
      </c>
      <c r="V240" s="51">
        <f t="shared" si="352"/>
        <v>1.4488302297944473</v>
      </c>
      <c r="W240" s="51" t="s">
        <v>345</v>
      </c>
      <c r="X240" s="14"/>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c r="A241" s="150" t="s">
        <v>62</v>
      </c>
      <c r="B241" s="51">
        <f t="shared" si="341"/>
        <v>-7.4604663375418033E-3</v>
      </c>
      <c r="C241" s="51">
        <f t="shared" si="342"/>
        <v>0.11601108904433333</v>
      </c>
      <c r="D241" s="51">
        <f t="shared" si="343"/>
        <v>-0.34372415155190017</v>
      </c>
      <c r="E241" s="51">
        <f t="shared" si="335"/>
        <v>-0.68403060197180654</v>
      </c>
      <c r="F241" s="51" t="s">
        <v>408</v>
      </c>
      <c r="G241" s="51">
        <f t="shared" si="344"/>
        <v>0.15819479184313237</v>
      </c>
      <c r="H241" s="51">
        <f t="shared" si="345"/>
        <v>0.28392364974494305</v>
      </c>
      <c r="I241" s="51">
        <f t="shared" si="346"/>
        <v>0.19466843600731404</v>
      </c>
      <c r="J241" s="51">
        <f t="shared" si="347"/>
        <v>4.5900490242074973E-2</v>
      </c>
      <c r="K241" s="74">
        <f t="shared" si="348"/>
        <v>0.46421274672942575</v>
      </c>
      <c r="L241" s="14"/>
      <c r="M241" s="150" t="s">
        <v>62</v>
      </c>
      <c r="N241" s="51">
        <f t="shared" si="337"/>
        <v>-2.6470811222351304E-2</v>
      </c>
      <c r="O241" s="51">
        <f t="shared" si="338"/>
        <v>0.13208931441830907</v>
      </c>
      <c r="P241" s="51">
        <f t="shared" si="339"/>
        <v>0.41589881057912176</v>
      </c>
      <c r="Q241" s="51">
        <f t="shared" si="340"/>
        <v>-0.86653336625257593</v>
      </c>
      <c r="R241" s="51" t="s">
        <v>345</v>
      </c>
      <c r="S241" s="51">
        <f t="shared" si="349"/>
        <v>0.20023078453389073</v>
      </c>
      <c r="T241" s="51">
        <f t="shared" si="350"/>
        <v>0.38702232509646689</v>
      </c>
      <c r="U241" s="51">
        <f t="shared" si="351"/>
        <v>-0.56254545924907107</v>
      </c>
      <c r="V241" s="51">
        <f t="shared" si="352"/>
        <v>-5.7264023128749397E-2</v>
      </c>
      <c r="W241" s="51" t="s">
        <v>345</v>
      </c>
      <c r="X241" s="14"/>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c r="A242" s="150" t="s">
        <v>195</v>
      </c>
      <c r="B242" s="51">
        <f t="shared" si="341"/>
        <v>-0.39645230069004433</v>
      </c>
      <c r="C242" s="51">
        <f t="shared" si="342"/>
        <v>-1.2633053240341992</v>
      </c>
      <c r="D242" s="51">
        <f t="shared" si="343"/>
        <v>-0.61408837280646089</v>
      </c>
      <c r="E242" s="51">
        <f t="shared" si="335"/>
        <v>-0.91498656183284566</v>
      </c>
      <c r="F242" s="51" t="s">
        <v>408</v>
      </c>
      <c r="G242" s="51">
        <f t="shared" si="344"/>
        <v>-0.83549728292573133</v>
      </c>
      <c r="H242" s="51">
        <f t="shared" si="345"/>
        <v>-1.3557129255503211</v>
      </c>
      <c r="I242" s="51">
        <f t="shared" si="346"/>
        <v>-0.31991797659778426</v>
      </c>
      <c r="J242" s="51">
        <f t="shared" si="347"/>
        <v>-0.70126628054349793</v>
      </c>
      <c r="K242" s="74">
        <f t="shared" si="348"/>
        <v>-0.88483286954410334</v>
      </c>
      <c r="L242" s="14"/>
      <c r="M242" s="150" t="s">
        <v>195</v>
      </c>
      <c r="N242" s="51">
        <f t="shared" si="337"/>
        <v>-0.38873438056169907</v>
      </c>
      <c r="O242" s="51">
        <f t="shared" si="338"/>
        <v>-1.6100517158951704</v>
      </c>
      <c r="P242" s="51">
        <f t="shared" si="339"/>
        <v>-0.39203612477753808</v>
      </c>
      <c r="Q242" s="51">
        <f t="shared" si="340"/>
        <v>-1.3287711304315173</v>
      </c>
      <c r="R242" s="51" t="s">
        <v>345</v>
      </c>
      <c r="S242" s="51">
        <f t="shared" si="349"/>
        <v>-0.85118597693513587</v>
      </c>
      <c r="T242" s="51">
        <f t="shared" si="350"/>
        <v>-1.4183762223773</v>
      </c>
      <c r="U242" s="51">
        <f t="shared" si="351"/>
        <v>-0.60786595488381578</v>
      </c>
      <c r="V242" s="51">
        <f t="shared" si="352"/>
        <v>5.0207197589647423E-2</v>
      </c>
      <c r="W242" s="51" t="s">
        <v>345</v>
      </c>
      <c r="X242" s="14"/>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c r="A243" s="150" t="s">
        <v>196</v>
      </c>
      <c r="B243" s="51">
        <f t="shared" si="341"/>
        <v>9.9300400806749036E-3</v>
      </c>
      <c r="C243" s="51">
        <f t="shared" si="342"/>
        <v>0.2027176977794618</v>
      </c>
      <c r="D243" s="51">
        <f t="shared" si="343"/>
        <v>-0.83477474158479048</v>
      </c>
      <c r="E243" s="51">
        <f t="shared" si="335"/>
        <v>-1.3593685409224043</v>
      </c>
      <c r="F243" s="51" t="s">
        <v>408</v>
      </c>
      <c r="G243" s="51">
        <f t="shared" si="344"/>
        <v>-0.43013873610224296</v>
      </c>
      <c r="H243" s="51">
        <f t="shared" si="345"/>
        <v>-0.75156830369347227</v>
      </c>
      <c r="I243" s="51">
        <f t="shared" si="346"/>
        <v>-0.31942450320146193</v>
      </c>
      <c r="J243" s="51">
        <f t="shared" si="347"/>
        <v>-1.1894916300202949</v>
      </c>
      <c r="K243" s="74">
        <f t="shared" si="348"/>
        <v>-1.0407322533703287</v>
      </c>
      <c r="L243" s="14"/>
      <c r="M243" s="150" t="s">
        <v>196</v>
      </c>
      <c r="N243" s="51">
        <f t="shared" si="337"/>
        <v>-2.1539052806551356E-3</v>
      </c>
      <c r="O243" s="51">
        <f t="shared" si="338"/>
        <v>0.48426688669577383</v>
      </c>
      <c r="P243" s="51">
        <f t="shared" si="339"/>
        <v>-0.21539528031068306</v>
      </c>
      <c r="Q243" s="51">
        <f t="shared" si="340"/>
        <v>-1.5925573943902083</v>
      </c>
      <c r="R243" s="51" t="s">
        <v>345</v>
      </c>
      <c r="S243" s="51">
        <f t="shared" si="349"/>
        <v>0.21247381355814288</v>
      </c>
      <c r="T243" s="51">
        <f t="shared" si="350"/>
        <v>-0.68123053730758298</v>
      </c>
      <c r="U243" s="51">
        <f t="shared" si="351"/>
        <v>0.10357470156328848</v>
      </c>
      <c r="V243" s="51">
        <f t="shared" si="352"/>
        <v>1.1904924328475224</v>
      </c>
      <c r="W243" s="51" t="s">
        <v>345</v>
      </c>
      <c r="X243" s="14"/>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c r="A244" s="150" t="s">
        <v>63</v>
      </c>
      <c r="B244" s="51">
        <f t="shared" si="341"/>
        <v>-0.78898798432206085</v>
      </c>
      <c r="C244" s="51">
        <f t="shared" si="342"/>
        <v>-0.82842405766912319</v>
      </c>
      <c r="D244" s="51">
        <f t="shared" si="343"/>
        <v>-0.61390473150896541</v>
      </c>
      <c r="E244" s="51">
        <f t="shared" si="335"/>
        <v>-0.16458307694438407</v>
      </c>
      <c r="F244" s="51" t="s">
        <v>408</v>
      </c>
      <c r="G244" s="51">
        <f t="shared" si="344"/>
        <v>-0.55391854887219716</v>
      </c>
      <c r="H244" s="51">
        <f t="shared" si="345"/>
        <v>-1.0481864978128641</v>
      </c>
      <c r="I244" s="51">
        <f t="shared" si="346"/>
        <v>-0.31445719796385285</v>
      </c>
      <c r="J244" s="51">
        <f t="shared" si="347"/>
        <v>-0.40437648130870141</v>
      </c>
      <c r="K244" s="74">
        <f t="shared" si="348"/>
        <v>-1.9090263586162486E-2</v>
      </c>
      <c r="L244" s="14"/>
      <c r="M244" s="150" t="s">
        <v>63</v>
      </c>
      <c r="N244" s="51">
        <f t="shared" si="337"/>
        <v>-0.63838968165551202</v>
      </c>
      <c r="O244" s="51">
        <f t="shared" si="338"/>
        <v>-0.64632628138985448</v>
      </c>
      <c r="P244" s="51">
        <f t="shared" si="339"/>
        <v>-1.070640266905907</v>
      </c>
      <c r="Q244" s="51">
        <f t="shared" si="340"/>
        <v>-0.15394857166516859</v>
      </c>
      <c r="R244" s="51" t="s">
        <v>345</v>
      </c>
      <c r="S244" s="51">
        <f t="shared" si="349"/>
        <v>-0.83688627305473329</v>
      </c>
      <c r="T244" s="51">
        <f t="shared" si="350"/>
        <v>-1.1357119437157968</v>
      </c>
      <c r="U244" s="51">
        <f t="shared" si="351"/>
        <v>-0.63781741742998832</v>
      </c>
      <c r="V244" s="51">
        <f t="shared" si="352"/>
        <v>-0.22335810039689097</v>
      </c>
      <c r="W244" s="51" t="s">
        <v>345</v>
      </c>
      <c r="X244" s="14"/>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c r="A245" s="150" t="s">
        <v>17</v>
      </c>
      <c r="B245" s="51">
        <f t="shared" si="341"/>
        <v>0.8814139161058312</v>
      </c>
      <c r="C245" s="51">
        <f t="shared" si="342"/>
        <v>0.99786280601233468</v>
      </c>
      <c r="D245" s="51">
        <f t="shared" si="343"/>
        <v>0.83570415345428561</v>
      </c>
      <c r="E245" s="51">
        <f t="shared" si="335"/>
        <v>-0.9247604089969248</v>
      </c>
      <c r="F245" s="51" t="s">
        <v>408</v>
      </c>
      <c r="G245" s="51">
        <f t="shared" si="344"/>
        <v>0.70370219699928738</v>
      </c>
      <c r="H245" s="51">
        <f t="shared" si="345"/>
        <v>0.94034172112316772</v>
      </c>
      <c r="I245" s="51">
        <f t="shared" si="346"/>
        <v>0.60900837248977113</v>
      </c>
      <c r="J245" s="51">
        <f t="shared" si="347"/>
        <v>0.12800172811735339</v>
      </c>
      <c r="K245" s="74">
        <f t="shared" si="348"/>
        <v>-0.48651127132687461</v>
      </c>
      <c r="L245" s="14"/>
      <c r="M245" s="150" t="s">
        <v>17</v>
      </c>
      <c r="N245" s="51">
        <f t="shared" si="337"/>
        <v>0.87272724414795277</v>
      </c>
      <c r="O245" s="51">
        <f t="shared" si="338"/>
        <v>0.94167959752554775</v>
      </c>
      <c r="P245" s="51">
        <f t="shared" si="339"/>
        <v>0.2575752511159527</v>
      </c>
      <c r="Q245" s="51">
        <f t="shared" si="340"/>
        <v>-0.70397872422964658</v>
      </c>
      <c r="R245" s="51" t="s">
        <v>345</v>
      </c>
      <c r="S245" s="51">
        <f t="shared" si="349"/>
        <v>1.1455004040401378</v>
      </c>
      <c r="T245" s="51">
        <f t="shared" si="350"/>
        <v>0.92707148270449036</v>
      </c>
      <c r="U245" s="51">
        <f t="shared" si="351"/>
        <v>1.0072922494972438</v>
      </c>
      <c r="V245" s="51">
        <f t="shared" si="352"/>
        <v>2.0409391118025604</v>
      </c>
      <c r="W245" s="51" t="s">
        <v>345</v>
      </c>
      <c r="X245" s="14"/>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c r="A246" s="150" t="s">
        <v>18</v>
      </c>
      <c r="B246" s="51">
        <f t="shared" si="341"/>
        <v>-0.16044099120388686</v>
      </c>
      <c r="C246" s="51">
        <f t="shared" si="342"/>
        <v>-0.2081675565935511</v>
      </c>
      <c r="D246" s="51">
        <f t="shared" si="343"/>
        <v>0.57550943647335828</v>
      </c>
      <c r="E246" s="51">
        <f t="shared" si="335"/>
        <v>0.53563113691818387</v>
      </c>
      <c r="F246" s="51" t="s">
        <v>408</v>
      </c>
      <c r="G246" s="51">
        <f t="shared" si="344"/>
        <v>-2.0463597299435199E-3</v>
      </c>
      <c r="H246" s="51">
        <f t="shared" si="345"/>
        <v>-0.26810584159958478</v>
      </c>
      <c r="I246" s="51">
        <f t="shared" si="346"/>
        <v>-0.35978051003805633</v>
      </c>
      <c r="J246" s="51">
        <f t="shared" si="347"/>
        <v>0.39339209036021366</v>
      </c>
      <c r="K246" s="74">
        <f t="shared" si="348"/>
        <v>-6.6594080472702016E-2</v>
      </c>
      <c r="L246" s="14"/>
      <c r="M246" s="150" t="s">
        <v>18</v>
      </c>
      <c r="N246" s="51">
        <f t="shared" si="337"/>
        <v>-0.19382131547578713</v>
      </c>
      <c r="O246" s="51">
        <f t="shared" si="338"/>
        <v>-0.20690945353536658</v>
      </c>
      <c r="P246" s="51">
        <f t="shared" si="339"/>
        <v>-0.21850617801284883</v>
      </c>
      <c r="Q246" s="51">
        <f t="shared" si="340"/>
        <v>0.484095833236663</v>
      </c>
      <c r="R246" s="51" t="s">
        <v>345</v>
      </c>
      <c r="S246" s="51">
        <f t="shared" si="349"/>
        <v>-0.42493514410359212</v>
      </c>
      <c r="T246" s="51">
        <f t="shared" si="350"/>
        <v>-0.53302682714441285</v>
      </c>
      <c r="U246" s="51">
        <f t="shared" si="351"/>
        <v>-0.30099220828010037</v>
      </c>
      <c r="V246" s="51">
        <f t="shared" si="352"/>
        <v>-0.76331430257071187</v>
      </c>
      <c r="W246" s="51" t="s">
        <v>345</v>
      </c>
      <c r="X246" s="14"/>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c r="A247" s="150" t="s">
        <v>19</v>
      </c>
      <c r="B247" s="51">
        <f t="shared" ref="B247:B263" si="353">(AVERAGE(B160:K160))</f>
        <v>0.39272754199431015</v>
      </c>
      <c r="C247" s="51">
        <f t="shared" ref="C247:C263" si="354">AVERAGE(L160:U160)</f>
        <v>0.51684689201550427</v>
      </c>
      <c r="D247" s="51">
        <f t="shared" ref="D247:D263" si="355">AVERAGE(V160:AD160)</f>
        <v>0.6904071200226376</v>
      </c>
      <c r="E247" s="51">
        <f t="shared" si="335"/>
        <v>0.44943617837793709</v>
      </c>
      <c r="F247" s="51" t="s">
        <v>408</v>
      </c>
      <c r="G247" s="51">
        <f t="shared" ref="G247:G263" si="356">AVERAGE(AP160:BE160)</f>
        <v>6.1334516345196891E-2</v>
      </c>
      <c r="H247" s="51">
        <f t="shared" ref="H247:H263" si="357">AVERAGE(BF160:BJ160)</f>
        <v>0.27412184895453134</v>
      </c>
      <c r="I247" s="51">
        <f t="shared" ref="I247:I263" si="358">AVERAGE(BK160:BU160)</f>
        <v>0.51665308050362335</v>
      </c>
      <c r="J247" s="51">
        <f t="shared" ref="J247:J263" si="359">AVERAGE(BV160:CH160)</f>
        <v>0.18723328723768826</v>
      </c>
      <c r="K247" s="74">
        <f t="shared" ref="K247:K263" si="360">AVERAGE(CI160:CN160)</f>
        <v>0.13709255880115517</v>
      </c>
      <c r="L247" s="14"/>
      <c r="M247" s="150" t="s">
        <v>19</v>
      </c>
      <c r="N247" s="51">
        <f t="shared" si="337"/>
        <v>0.32404090726722645</v>
      </c>
      <c r="O247" s="51">
        <f t="shared" si="338"/>
        <v>0.44941673213193878</v>
      </c>
      <c r="P247" s="51">
        <f t="shared" si="339"/>
        <v>0.63455750000225619</v>
      </c>
      <c r="Q247" s="51">
        <f t="shared" si="340"/>
        <v>0.57584930151947733</v>
      </c>
      <c r="R247" s="51" t="s">
        <v>345</v>
      </c>
      <c r="S247" s="51">
        <f t="shared" ref="S247:S263" si="361">AVERAGE(AP160:AQ160)</f>
        <v>0.43151098529359316</v>
      </c>
      <c r="T247" s="51">
        <f t="shared" ref="T247:T263" si="362">AVERAGE(BF160:BH160)</f>
        <v>0.37068599044578071</v>
      </c>
      <c r="U247" s="51">
        <f t="shared" ref="U247:U263" si="363">AVERAGE(BK160:BM160)</f>
        <v>0.29123348399169613</v>
      </c>
      <c r="V247" s="51">
        <f t="shared" ref="V247:V263" si="364">AVERAGE(BV160:BW160)</f>
        <v>0.26023380361613996</v>
      </c>
      <c r="W247" s="51" t="s">
        <v>345</v>
      </c>
      <c r="X247" s="14"/>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c r="A248" s="150" t="s">
        <v>64</v>
      </c>
      <c r="B248" s="51">
        <f t="shared" si="353"/>
        <v>0.8748725999010194</v>
      </c>
      <c r="C248" s="51">
        <f t="shared" si="354"/>
        <v>1.0391442666522399</v>
      </c>
      <c r="D248" s="51">
        <f t="shared" si="355"/>
        <v>1.0877386089154613</v>
      </c>
      <c r="E248" s="51">
        <f t="shared" ref="E248:E263" si="365">AVERAGE(AE161:AO161)</f>
        <v>0.83568268750862729</v>
      </c>
      <c r="F248" s="51" t="s">
        <v>408</v>
      </c>
      <c r="G248" s="51">
        <f t="shared" si="356"/>
        <v>1.0227339867608061</v>
      </c>
      <c r="H248" s="51">
        <f t="shared" si="357"/>
        <v>0.9866420992113113</v>
      </c>
      <c r="I248" s="51">
        <f t="shared" si="358"/>
        <v>1.4529785740063332</v>
      </c>
      <c r="J248" s="51">
        <f t="shared" si="359"/>
        <v>1.1584744973305094</v>
      </c>
      <c r="K248" s="74">
        <f t="shared" si="360"/>
        <v>1.9329411137136934</v>
      </c>
      <c r="L248" s="14"/>
      <c r="M248" s="150" t="s">
        <v>64</v>
      </c>
      <c r="N248" s="51">
        <f t="shared" ref="N248:N263" si="366">(AVERAGE(B161:I161))</f>
        <v>0.86525145419959648</v>
      </c>
      <c r="O248" s="51">
        <f t="shared" ref="O248:O263" si="367">AVERAGE(L161:R161)</f>
        <v>1.0662439002263544</v>
      </c>
      <c r="P248" s="51">
        <f t="shared" ref="P248:P263" si="368">AVERAGE(V161:Y161)</f>
        <v>1.4121101533281617</v>
      </c>
      <c r="Q248" s="51">
        <f t="shared" ref="Q248:Q263" si="369">AVERAGE(AE161:AI161)</f>
        <v>1.0861716260485634</v>
      </c>
      <c r="R248" s="51" t="s">
        <v>345</v>
      </c>
      <c r="S248" s="51">
        <f t="shared" si="361"/>
        <v>0.47076338736714651</v>
      </c>
      <c r="T248" s="51">
        <f t="shared" si="362"/>
        <v>1.0042387795180634</v>
      </c>
      <c r="U248" s="51">
        <f t="shared" si="363"/>
        <v>1.2328645718449922</v>
      </c>
      <c r="V248" s="51">
        <f t="shared" si="364"/>
        <v>1.2137730411274941</v>
      </c>
      <c r="W248" s="51" t="s">
        <v>345</v>
      </c>
      <c r="X248" s="14"/>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c r="A249" s="150" t="s">
        <v>65</v>
      </c>
      <c r="B249" s="51">
        <f t="shared" si="353"/>
        <v>1.0049199631548469</v>
      </c>
      <c r="C249" s="51">
        <f t="shared" si="354"/>
        <v>0.6047358839888175</v>
      </c>
      <c r="D249" s="51">
        <f t="shared" si="355"/>
        <v>0.6866754747976157</v>
      </c>
      <c r="E249" s="51">
        <f t="shared" si="365"/>
        <v>0.70497726308061237</v>
      </c>
      <c r="F249" s="51" t="s">
        <v>408</v>
      </c>
      <c r="G249" s="51">
        <f t="shared" si="356"/>
        <v>0.41216285526927843</v>
      </c>
      <c r="H249" s="51">
        <f t="shared" si="357"/>
        <v>0.60585889722360264</v>
      </c>
      <c r="I249" s="51">
        <f t="shared" si="358"/>
        <v>0.6067057285906482</v>
      </c>
      <c r="J249" s="51">
        <f t="shared" si="359"/>
        <v>0.95255537609109941</v>
      </c>
      <c r="K249" s="74">
        <f t="shared" si="360"/>
        <v>0.10377822909286033</v>
      </c>
      <c r="L249" s="14"/>
      <c r="M249" s="150" t="s">
        <v>65</v>
      </c>
      <c r="N249" s="51">
        <f t="shared" si="366"/>
        <v>1.0127573810728303</v>
      </c>
      <c r="O249" s="51">
        <f t="shared" si="367"/>
        <v>0.94475595900544984</v>
      </c>
      <c r="P249" s="51">
        <f t="shared" si="368"/>
        <v>1.2570751568831633</v>
      </c>
      <c r="Q249" s="51">
        <f t="shared" si="369"/>
        <v>0.88832538180518372</v>
      </c>
      <c r="R249" s="51" t="s">
        <v>345</v>
      </c>
      <c r="S249" s="51">
        <f t="shared" si="361"/>
        <v>0.53956616848564043</v>
      </c>
      <c r="T249" s="51">
        <f t="shared" si="362"/>
        <v>0.36960010953854877</v>
      </c>
      <c r="U249" s="51">
        <f t="shared" si="363"/>
        <v>1.6289403401468079</v>
      </c>
      <c r="V249" s="51">
        <f t="shared" si="364"/>
        <v>0.38397828265083567</v>
      </c>
      <c r="W249" s="51" t="s">
        <v>345</v>
      </c>
      <c r="X249" s="14"/>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c r="A250" s="150" t="s">
        <v>66</v>
      </c>
      <c r="B250" s="51">
        <f t="shared" si="353"/>
        <v>-0.93490987300633943</v>
      </c>
      <c r="C250" s="51">
        <f t="shared" si="354"/>
        <v>-0.67994124197652173</v>
      </c>
      <c r="D250" s="51">
        <f t="shared" si="355"/>
        <v>0.15678969121973935</v>
      </c>
      <c r="E250" s="51">
        <f t="shared" si="365"/>
        <v>-1.9617322006026783E-2</v>
      </c>
      <c r="F250" s="51" t="s">
        <v>408</v>
      </c>
      <c r="G250" s="51">
        <f t="shared" si="356"/>
        <v>-0.40300259171336406</v>
      </c>
      <c r="H250" s="51">
        <f t="shared" si="357"/>
        <v>-1.2693009856425608</v>
      </c>
      <c r="I250" s="51">
        <f t="shared" si="358"/>
        <v>-0.68618298629184227</v>
      </c>
      <c r="J250" s="51">
        <f t="shared" si="359"/>
        <v>-0.56170639895492291</v>
      </c>
      <c r="K250" s="74">
        <f t="shared" si="360"/>
        <v>-1.9090263586162486E-2</v>
      </c>
      <c r="L250" s="14"/>
      <c r="M250" s="150" t="s">
        <v>66</v>
      </c>
      <c r="N250" s="51">
        <f t="shared" si="366"/>
        <v>-0.80515755443754478</v>
      </c>
      <c r="O250" s="51">
        <f t="shared" si="367"/>
        <v>-0.74449193065153607</v>
      </c>
      <c r="P250" s="51">
        <f t="shared" si="368"/>
        <v>-0.5115686366723089</v>
      </c>
      <c r="Q250" s="51">
        <f t="shared" si="369"/>
        <v>-4.5074474197303004E-2</v>
      </c>
      <c r="R250" s="51" t="s">
        <v>345</v>
      </c>
      <c r="S250" s="51">
        <f t="shared" si="361"/>
        <v>-0.62991577769524609</v>
      </c>
      <c r="T250" s="51">
        <f t="shared" si="362"/>
        <v>-1.4060035423725636</v>
      </c>
      <c r="U250" s="51">
        <f t="shared" si="363"/>
        <v>-1.2608112569779273</v>
      </c>
      <c r="V250" s="51">
        <f t="shared" si="364"/>
        <v>-0.95986338191808007</v>
      </c>
      <c r="W250" s="51" t="s">
        <v>345</v>
      </c>
      <c r="X250" s="14"/>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c r="A251" s="150" t="s">
        <v>67</v>
      </c>
      <c r="B251" s="51">
        <f t="shared" si="353"/>
        <v>9.3268489402686505E-2</v>
      </c>
      <c r="C251" s="51">
        <f t="shared" si="354"/>
        <v>4.0565552562625286E-4</v>
      </c>
      <c r="D251" s="51">
        <f t="shared" si="355"/>
        <v>-0.23190778612933924</v>
      </c>
      <c r="E251" s="51">
        <f t="shared" si="365"/>
        <v>-0.50103052041445861</v>
      </c>
      <c r="F251" s="51" t="s">
        <v>408</v>
      </c>
      <c r="G251" s="51">
        <f t="shared" si="356"/>
        <v>-0.29538458454460131</v>
      </c>
      <c r="H251" s="51">
        <f t="shared" si="357"/>
        <v>-0.19351221821168768</v>
      </c>
      <c r="I251" s="51">
        <f t="shared" si="358"/>
        <v>-0.21735364106586913</v>
      </c>
      <c r="J251" s="51">
        <f t="shared" si="359"/>
        <v>0.2242808015917204</v>
      </c>
      <c r="K251" s="74">
        <f t="shared" si="360"/>
        <v>-4.8927031745295481E-2</v>
      </c>
      <c r="L251" s="14"/>
      <c r="M251" s="150" t="s">
        <v>67</v>
      </c>
      <c r="N251" s="51">
        <f t="shared" si="366"/>
        <v>-1.2850526898350152E-2</v>
      </c>
      <c r="O251" s="51">
        <f t="shared" si="367"/>
        <v>-0.14688392716924742</v>
      </c>
      <c r="P251" s="51">
        <f t="shared" si="368"/>
        <v>-0.70997445370554724</v>
      </c>
      <c r="Q251" s="51">
        <f t="shared" si="369"/>
        <v>-0.28446664270740329</v>
      </c>
      <c r="R251" s="51" t="s">
        <v>345</v>
      </c>
      <c r="S251" s="51">
        <f t="shared" si="361"/>
        <v>-0.45702309881307834</v>
      </c>
      <c r="T251" s="51">
        <f t="shared" si="362"/>
        <v>-0.63029650604019138</v>
      </c>
      <c r="U251" s="51">
        <f t="shared" si="363"/>
        <v>-0.47778072032817881</v>
      </c>
      <c r="V251" s="51">
        <f t="shared" si="364"/>
        <v>-0.30579873847482741</v>
      </c>
      <c r="W251" s="51" t="s">
        <v>345</v>
      </c>
      <c r="X251" s="14"/>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c r="A252" s="150" t="s">
        <v>68</v>
      </c>
      <c r="B252" s="51">
        <f t="shared" si="353"/>
        <v>-0.29859948201275499</v>
      </c>
      <c r="C252" s="51">
        <f t="shared" si="354"/>
        <v>-0.14873125411665927</v>
      </c>
      <c r="D252" s="51">
        <f t="shared" si="355"/>
        <v>-0.18830876785019338</v>
      </c>
      <c r="E252" s="51">
        <f t="shared" si="365"/>
        <v>-8.5057767024186187E-2</v>
      </c>
      <c r="F252" s="51" t="s">
        <v>408</v>
      </c>
      <c r="G252" s="51">
        <f t="shared" si="356"/>
        <v>-0.45410716945299084</v>
      </c>
      <c r="H252" s="51">
        <f t="shared" si="357"/>
        <v>-0.15418007179450097</v>
      </c>
      <c r="I252" s="51">
        <f t="shared" si="358"/>
        <v>-0.24588302643873208</v>
      </c>
      <c r="J252" s="51">
        <f t="shared" si="359"/>
        <v>0.45169642484456546</v>
      </c>
      <c r="K252" s="74">
        <f t="shared" si="360"/>
        <v>-0.26352039307022551</v>
      </c>
      <c r="L252" s="14"/>
      <c r="M252" s="150" t="s">
        <v>68</v>
      </c>
      <c r="N252" s="51">
        <f t="shared" si="366"/>
        <v>-0.45370199474072181</v>
      </c>
      <c r="O252" s="51">
        <f t="shared" si="367"/>
        <v>-0.13162566685951696</v>
      </c>
      <c r="P252" s="51">
        <f t="shared" si="368"/>
        <v>1.7285044862670226E-2</v>
      </c>
      <c r="Q252" s="51">
        <f t="shared" si="369"/>
        <v>-0.19358898876618341</v>
      </c>
      <c r="R252" s="51" t="s">
        <v>345</v>
      </c>
      <c r="S252" s="51">
        <f t="shared" si="361"/>
        <v>-0.46976337979437521</v>
      </c>
      <c r="T252" s="51">
        <f t="shared" si="362"/>
        <v>-0.11606234394351637</v>
      </c>
      <c r="U252" s="51">
        <f t="shared" si="363"/>
        <v>-0.34761740864399354</v>
      </c>
      <c r="V252" s="51">
        <f t="shared" si="364"/>
        <v>0.23415746369899357</v>
      </c>
      <c r="W252" s="51" t="s">
        <v>345</v>
      </c>
      <c r="X252" s="14"/>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c r="A253" s="150" t="s">
        <v>69</v>
      </c>
      <c r="B253" s="51">
        <f t="shared" si="353"/>
        <v>-0.11090814332318363</v>
      </c>
      <c r="C253" s="51">
        <f t="shared" si="354"/>
        <v>-0.3588284776235402</v>
      </c>
      <c r="D253" s="51">
        <f t="shared" si="355"/>
        <v>-0.45444366073746995</v>
      </c>
      <c r="E253" s="51">
        <f t="shared" si="365"/>
        <v>-0.37866017810289621</v>
      </c>
      <c r="F253" s="51" t="s">
        <v>408</v>
      </c>
      <c r="G253" s="51">
        <f t="shared" si="356"/>
        <v>-0.53467253233906886</v>
      </c>
      <c r="H253" s="51">
        <f t="shared" si="357"/>
        <v>-0.65538704344854926</v>
      </c>
      <c r="I253" s="51">
        <f t="shared" si="358"/>
        <v>-0.55606644135022532</v>
      </c>
      <c r="J253" s="51">
        <f t="shared" si="359"/>
        <v>-0.43718205920559239</v>
      </c>
      <c r="K253" s="74">
        <f t="shared" si="360"/>
        <v>-0.38285549251402146</v>
      </c>
      <c r="L253" s="14"/>
      <c r="M253" s="150" t="s">
        <v>69</v>
      </c>
      <c r="N253" s="51">
        <f t="shared" si="366"/>
        <v>-6.2398200713858265E-2</v>
      </c>
      <c r="O253" s="51">
        <f t="shared" si="367"/>
        <v>2.4524547246692761E-2</v>
      </c>
      <c r="P253" s="51">
        <f t="shared" si="368"/>
        <v>-0.46255166560959204</v>
      </c>
      <c r="Q253" s="51">
        <f t="shared" si="369"/>
        <v>-0.40696001436884732</v>
      </c>
      <c r="R253" s="51" t="s">
        <v>345</v>
      </c>
      <c r="S253" s="51">
        <f t="shared" si="361"/>
        <v>-0.49823374754589167</v>
      </c>
      <c r="T253" s="51">
        <f t="shared" si="362"/>
        <v>0.10210992354805644</v>
      </c>
      <c r="U253" s="51">
        <f t="shared" si="363"/>
        <v>-0.31731699417023068</v>
      </c>
      <c r="V253" s="51">
        <f t="shared" si="364"/>
        <v>-0.22878251983565717</v>
      </c>
      <c r="W253" s="51" t="s">
        <v>345</v>
      </c>
      <c r="X253" s="14"/>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c r="A254" s="150" t="s">
        <v>70</v>
      </c>
      <c r="B254" s="51">
        <f t="shared" si="353"/>
        <v>-0.8776626981782224</v>
      </c>
      <c r="C254" s="51">
        <f t="shared" si="354"/>
        <v>-1.2203484074008906</v>
      </c>
      <c r="D254" s="51">
        <f t="shared" si="355"/>
        <v>-0.31955160968531565</v>
      </c>
      <c r="E254" s="51">
        <f t="shared" si="365"/>
        <v>-0.11931483364552481</v>
      </c>
      <c r="F254" s="51" t="s">
        <v>408</v>
      </c>
      <c r="G254" s="51">
        <f t="shared" si="356"/>
        <v>-0.81886128629497146</v>
      </c>
      <c r="H254" s="51">
        <f t="shared" si="357"/>
        <v>-1.5710540748787971</v>
      </c>
      <c r="I254" s="51">
        <f t="shared" si="358"/>
        <v>-0.15283038303421495</v>
      </c>
      <c r="J254" s="51">
        <f t="shared" si="359"/>
        <v>-1.0673298963306601</v>
      </c>
      <c r="K254" s="74">
        <f t="shared" si="360"/>
        <v>-0.30561396591155704</v>
      </c>
      <c r="L254" s="14"/>
      <c r="M254" s="150" t="s">
        <v>70</v>
      </c>
      <c r="N254" s="51">
        <f t="shared" si="366"/>
        <v>-0.71674379737660898</v>
      </c>
      <c r="O254" s="51">
        <f t="shared" si="367"/>
        <v>-1.8425864680043813</v>
      </c>
      <c r="P254" s="51">
        <f t="shared" si="368"/>
        <v>-0.2856986087095077</v>
      </c>
      <c r="Q254" s="51">
        <f t="shared" si="369"/>
        <v>-0.51817854345077285</v>
      </c>
      <c r="R254" s="51" t="s">
        <v>345</v>
      </c>
      <c r="S254" s="51">
        <f t="shared" si="361"/>
        <v>-0.76502489135795737</v>
      </c>
      <c r="T254" s="51">
        <f t="shared" si="362"/>
        <v>-1.4240017955023567</v>
      </c>
      <c r="U254" s="51">
        <f t="shared" si="363"/>
        <v>-0.68403178846339197</v>
      </c>
      <c r="V254" s="51">
        <f t="shared" si="364"/>
        <v>-0.63694113573442424</v>
      </c>
      <c r="W254" s="51" t="s">
        <v>345</v>
      </c>
      <c r="X254" s="14"/>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c r="A255" s="150" t="s">
        <v>198</v>
      </c>
      <c r="B255" s="51">
        <f t="shared" si="353"/>
        <v>7.5600672868821633E-2</v>
      </c>
      <c r="C255" s="51">
        <f t="shared" si="354"/>
        <v>0.40327700942806344</v>
      </c>
      <c r="D255" s="51">
        <f t="shared" si="355"/>
        <v>-7.6541837943862309E-2</v>
      </c>
      <c r="E255" s="51">
        <f t="shared" si="365"/>
        <v>-1.0827981636492099</v>
      </c>
      <c r="F255" s="51" t="s">
        <v>408</v>
      </c>
      <c r="G255" s="51">
        <f t="shared" si="356"/>
        <v>0.15215048088895619</v>
      </c>
      <c r="H255" s="51">
        <f t="shared" si="357"/>
        <v>1.1577690832590295</v>
      </c>
      <c r="I255" s="51">
        <f t="shared" si="358"/>
        <v>-0.18346481968806821</v>
      </c>
      <c r="J255" s="51">
        <f t="shared" si="359"/>
        <v>-0.74846138138371998</v>
      </c>
      <c r="K255" s="74">
        <f t="shared" si="360"/>
        <v>-0.27892256996320458</v>
      </c>
      <c r="L255" s="14"/>
      <c r="M255" s="150" t="s">
        <v>198</v>
      </c>
      <c r="N255" s="51">
        <f t="shared" si="366"/>
        <v>-4.8202176694343804E-2</v>
      </c>
      <c r="O255" s="51">
        <f t="shared" si="367"/>
        <v>0.55276016136325057</v>
      </c>
      <c r="P255" s="51">
        <f t="shared" si="368"/>
        <v>-0.9865981466158924</v>
      </c>
      <c r="Q255" s="51">
        <f t="shared" si="369"/>
        <v>-1.2110772952456699</v>
      </c>
      <c r="R255" s="51" t="s">
        <v>345</v>
      </c>
      <c r="S255" s="51">
        <f t="shared" si="361"/>
        <v>0.35156244523444463</v>
      </c>
      <c r="T255" s="51">
        <f t="shared" si="362"/>
        <v>1.3552910877668758</v>
      </c>
      <c r="U255" s="51">
        <f t="shared" si="363"/>
        <v>0.25324932722866705</v>
      </c>
      <c r="V255" s="51">
        <f t="shared" si="364"/>
        <v>1.5599758955911218</v>
      </c>
      <c r="W255" s="51" t="s">
        <v>345</v>
      </c>
      <c r="X255" s="14"/>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c r="A256" s="150" t="s">
        <v>71</v>
      </c>
      <c r="B256" s="51">
        <f t="shared" si="353"/>
        <v>0.74086392799693357</v>
      </c>
      <c r="C256" s="51">
        <f t="shared" si="354"/>
        <v>0.97784096691163902</v>
      </c>
      <c r="D256" s="51">
        <f t="shared" si="355"/>
        <v>0.725178180483107</v>
      </c>
      <c r="E256" s="51">
        <f t="shared" si="365"/>
        <v>0.51437387503743748</v>
      </c>
      <c r="F256" s="51" t="s">
        <v>408</v>
      </c>
      <c r="G256" s="51">
        <f t="shared" si="356"/>
        <v>1.3946250576068482</v>
      </c>
      <c r="H256" s="51">
        <f t="shared" si="357"/>
        <v>1.1320924346130385</v>
      </c>
      <c r="I256" s="51">
        <f t="shared" si="358"/>
        <v>1.6868016976326003</v>
      </c>
      <c r="J256" s="51">
        <f t="shared" si="359"/>
        <v>1.3429633896481135</v>
      </c>
      <c r="K256" s="74">
        <f t="shared" si="360"/>
        <v>1.0910985373714601</v>
      </c>
      <c r="L256" s="14"/>
      <c r="M256" s="150" t="s">
        <v>71</v>
      </c>
      <c r="N256" s="51">
        <f t="shared" si="366"/>
        <v>0.71569434152017775</v>
      </c>
      <c r="O256" s="51">
        <f t="shared" si="367"/>
        <v>0.87966870789913598</v>
      </c>
      <c r="P256" s="51">
        <f t="shared" si="368"/>
        <v>0.30533442602127192</v>
      </c>
      <c r="Q256" s="51">
        <f t="shared" si="369"/>
        <v>0.63940119064962075</v>
      </c>
      <c r="R256" s="51" t="s">
        <v>345</v>
      </c>
      <c r="S256" s="51">
        <f t="shared" si="361"/>
        <v>2.5495569824629412</v>
      </c>
      <c r="T256" s="51">
        <f t="shared" si="362"/>
        <v>1.2466560051876086</v>
      </c>
      <c r="U256" s="51">
        <f t="shared" si="363"/>
        <v>1.9219353105968786</v>
      </c>
      <c r="V256" s="51">
        <f t="shared" si="364"/>
        <v>1.4157465399136289</v>
      </c>
      <c r="W256" s="51" t="s">
        <v>345</v>
      </c>
      <c r="X256" s="14"/>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c r="A257" s="150" t="s">
        <v>72</v>
      </c>
      <c r="B257" s="51">
        <f t="shared" si="353"/>
        <v>0.37161480615240389</v>
      </c>
      <c r="C257" s="51">
        <f t="shared" si="354"/>
        <v>0.93316210871309158</v>
      </c>
      <c r="D257" s="51">
        <f t="shared" si="355"/>
        <v>1.0642731651945481</v>
      </c>
      <c r="E257" s="51">
        <f t="shared" si="365"/>
        <v>0.45175310358436754</v>
      </c>
      <c r="F257" s="51" t="s">
        <v>408</v>
      </c>
      <c r="G257" s="51">
        <f t="shared" si="356"/>
        <v>1.3679266747098742</v>
      </c>
      <c r="H257" s="51">
        <f t="shared" si="357"/>
        <v>0.53100087438062848</v>
      </c>
      <c r="I257" s="51">
        <f t="shared" si="358"/>
        <v>2.0537391607339397</v>
      </c>
      <c r="J257" s="51">
        <f t="shared" si="359"/>
        <v>1.215024654915319</v>
      </c>
      <c r="K257" s="74">
        <f t="shared" si="360"/>
        <v>1.9596154851837984</v>
      </c>
      <c r="L257" s="14"/>
      <c r="M257" s="150" t="s">
        <v>72</v>
      </c>
      <c r="N257" s="51">
        <f t="shared" si="366"/>
        <v>0.30028907944508193</v>
      </c>
      <c r="O257" s="51">
        <f t="shared" si="367"/>
        <v>0.69172818465790886</v>
      </c>
      <c r="P257" s="51">
        <f t="shared" si="368"/>
        <v>1.0508604192191942</v>
      </c>
      <c r="Q257" s="51">
        <f t="shared" si="369"/>
        <v>0.71093159591232868</v>
      </c>
      <c r="R257" s="51" t="s">
        <v>345</v>
      </c>
      <c r="S257" s="51">
        <f t="shared" si="361"/>
        <v>2.3567453140184869</v>
      </c>
      <c r="T257" s="51">
        <f t="shared" si="362"/>
        <v>0.79881769948927595</v>
      </c>
      <c r="U257" s="51">
        <f t="shared" si="363"/>
        <v>1.908400599640564</v>
      </c>
      <c r="V257" s="51">
        <f t="shared" si="364"/>
        <v>1.092824293729973</v>
      </c>
      <c r="W257" s="51" t="s">
        <v>345</v>
      </c>
      <c r="X257" s="14"/>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c r="A258" s="150" t="s">
        <v>199</v>
      </c>
      <c r="B258" s="51">
        <f t="shared" si="353"/>
        <v>-0.24220477722053746</v>
      </c>
      <c r="C258" s="51">
        <f t="shared" si="354"/>
        <v>8.0708514545893534E-2</v>
      </c>
      <c r="D258" s="51">
        <f t="shared" si="355"/>
        <v>0.52050732649067999</v>
      </c>
      <c r="E258" s="51">
        <f t="shared" si="365"/>
        <v>0.67724775156225092</v>
      </c>
      <c r="F258" s="51" t="s">
        <v>408</v>
      </c>
      <c r="G258" s="51">
        <f t="shared" si="356"/>
        <v>0.13059652737824712</v>
      </c>
      <c r="H258" s="51">
        <f t="shared" si="357"/>
        <v>0.35213085848152498</v>
      </c>
      <c r="I258" s="51">
        <f t="shared" si="358"/>
        <v>-0.24490697727481114</v>
      </c>
      <c r="J258" s="51">
        <f t="shared" si="359"/>
        <v>0.23296034002037255</v>
      </c>
      <c r="K258" s="74">
        <f t="shared" si="360"/>
        <v>-8.3411397368268733E-2</v>
      </c>
      <c r="L258" s="14"/>
      <c r="M258" s="150" t="s">
        <v>199</v>
      </c>
      <c r="N258" s="51">
        <f t="shared" si="366"/>
        <v>-0.39025795184947709</v>
      </c>
      <c r="O258" s="51">
        <f t="shared" si="367"/>
        <v>0.30996805350496198</v>
      </c>
      <c r="P258" s="51">
        <f t="shared" si="368"/>
        <v>1.2401114350615532</v>
      </c>
      <c r="Q258" s="51">
        <f t="shared" si="369"/>
        <v>0.44535719129361001</v>
      </c>
      <c r="R258" s="51" t="s">
        <v>345</v>
      </c>
      <c r="S258" s="51">
        <f t="shared" si="361"/>
        <v>3.8523170021433191E-2</v>
      </c>
      <c r="T258" s="51">
        <f t="shared" si="362"/>
        <v>0.50070100632410341</v>
      </c>
      <c r="U258" s="51">
        <f t="shared" si="363"/>
        <v>-0.15366780321616044</v>
      </c>
      <c r="V258" s="51">
        <f t="shared" si="364"/>
        <v>-0.39645952762870479</v>
      </c>
      <c r="W258" s="51" t="s">
        <v>345</v>
      </c>
      <c r="X258" s="14"/>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c r="A259" s="150" t="s">
        <v>73</v>
      </c>
      <c r="B259" s="51">
        <f t="shared" si="353"/>
        <v>-0.31451708891204927</v>
      </c>
      <c r="C259" s="51">
        <f t="shared" si="354"/>
        <v>9.2328425974771727E-2</v>
      </c>
      <c r="D259" s="51">
        <f t="shared" si="355"/>
        <v>0.10964613882551007</v>
      </c>
      <c r="E259" s="51">
        <f t="shared" si="365"/>
        <v>-0.52160930780827419</v>
      </c>
      <c r="F259" s="51" t="s">
        <v>408</v>
      </c>
      <c r="G259" s="51">
        <f t="shared" si="356"/>
        <v>-0.41694487257618629</v>
      </c>
      <c r="H259" s="51">
        <f t="shared" si="357"/>
        <v>3.8240184028381564E-2</v>
      </c>
      <c r="I259" s="51">
        <f t="shared" si="358"/>
        <v>-0.86225128660498429</v>
      </c>
      <c r="J259" s="51">
        <f t="shared" si="359"/>
        <v>-0.14047046470821248</v>
      </c>
      <c r="K259" s="74">
        <f t="shared" si="360"/>
        <v>-0.15619066558740594</v>
      </c>
      <c r="L259" s="14"/>
      <c r="M259" s="150" t="s">
        <v>73</v>
      </c>
      <c r="N259" s="51">
        <f t="shared" si="366"/>
        <v>-0.21551137502116524</v>
      </c>
      <c r="O259" s="51">
        <f t="shared" si="367"/>
        <v>-0.15703821935482207</v>
      </c>
      <c r="P259" s="51">
        <f t="shared" si="368"/>
        <v>1.2841850221707516</v>
      </c>
      <c r="Q259" s="51">
        <f t="shared" si="369"/>
        <v>-0.69718926574402151</v>
      </c>
      <c r="R259" s="51" t="s">
        <v>345</v>
      </c>
      <c r="S259" s="51">
        <f t="shared" si="361"/>
        <v>-8.0676357483809039E-2</v>
      </c>
      <c r="T259" s="51">
        <f t="shared" si="362"/>
        <v>0.19914226677780467</v>
      </c>
      <c r="U259" s="51">
        <f t="shared" si="363"/>
        <v>-0.8645208910544101</v>
      </c>
      <c r="V259" s="51">
        <f t="shared" si="364"/>
        <v>-1.1040927375955727</v>
      </c>
      <c r="W259" s="51" t="s">
        <v>345</v>
      </c>
      <c r="X259" s="14"/>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c r="A260" s="150" t="s">
        <v>74</v>
      </c>
      <c r="B260" s="51">
        <f t="shared" si="353"/>
        <v>-0.14943656280994175</v>
      </c>
      <c r="C260" s="51">
        <f t="shared" si="354"/>
        <v>-0.41682476056877815</v>
      </c>
      <c r="D260" s="51">
        <f t="shared" si="355"/>
        <v>-0.76870421220682417</v>
      </c>
      <c r="E260" s="51">
        <f t="shared" si="365"/>
        <v>-1.1097423517093317</v>
      </c>
      <c r="F260" s="51" t="s">
        <v>408</v>
      </c>
      <c r="G260" s="51">
        <f t="shared" si="356"/>
        <v>-0.47947747145164271</v>
      </c>
      <c r="H260" s="51">
        <f t="shared" si="357"/>
        <v>-0.9951756014642652</v>
      </c>
      <c r="I260" s="51">
        <f t="shared" si="358"/>
        <v>-0.45787589068586143</v>
      </c>
      <c r="J260" s="51">
        <f t="shared" si="359"/>
        <v>-0.71842272240276206</v>
      </c>
      <c r="K260" s="74">
        <f t="shared" si="360"/>
        <v>-0.60632428989042075</v>
      </c>
      <c r="L260" s="14"/>
      <c r="M260" s="150" t="s">
        <v>74</v>
      </c>
      <c r="N260" s="51">
        <f t="shared" si="366"/>
        <v>-8.922832705423786E-2</v>
      </c>
      <c r="O260" s="51">
        <f t="shared" si="367"/>
        <v>-5.8327285532218651E-2</v>
      </c>
      <c r="P260" s="51">
        <f t="shared" si="368"/>
        <v>0.60139284176037167</v>
      </c>
      <c r="Q260" s="51">
        <f t="shared" si="369"/>
        <v>-1.3143974320056491</v>
      </c>
      <c r="R260" s="51" t="s">
        <v>345</v>
      </c>
      <c r="S260" s="51">
        <f t="shared" si="361"/>
        <v>-0.47171404504496117</v>
      </c>
      <c r="T260" s="51">
        <f t="shared" si="362"/>
        <v>-0.63469338443610823</v>
      </c>
      <c r="U260" s="51">
        <f t="shared" si="363"/>
        <v>-0.23260457837506521</v>
      </c>
      <c r="V260" s="51">
        <f t="shared" si="364"/>
        <v>-0.72201046161395221</v>
      </c>
      <c r="W260" s="51" t="s">
        <v>345</v>
      </c>
      <c r="X260" s="14"/>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c r="A261" s="150" t="s">
        <v>75</v>
      </c>
      <c r="B261" s="51">
        <f t="shared" si="353"/>
        <v>-0.92674230584006434</v>
      </c>
      <c r="C261" s="51">
        <f t="shared" si="354"/>
        <v>-0.89726189381442512</v>
      </c>
      <c r="D261" s="51">
        <f t="shared" si="355"/>
        <v>-1.3631433729331377</v>
      </c>
      <c r="E261" s="51">
        <f t="shared" si="365"/>
        <v>-1.1641640234866988</v>
      </c>
      <c r="F261" s="51" t="s">
        <v>408</v>
      </c>
      <c r="G261" s="51">
        <f t="shared" si="356"/>
        <v>-1.2339826069365585</v>
      </c>
      <c r="H261" s="51">
        <f t="shared" si="357"/>
        <v>-1.1064334532715658</v>
      </c>
      <c r="I261" s="51">
        <f t="shared" si="358"/>
        <v>-1.4466687170824497</v>
      </c>
      <c r="J261" s="51">
        <f t="shared" si="359"/>
        <v>-0.69487216420919495</v>
      </c>
      <c r="K261" s="74">
        <f t="shared" si="360"/>
        <v>-1.0561344302633078</v>
      </c>
      <c r="L261" s="14"/>
      <c r="M261" s="150" t="s">
        <v>75</v>
      </c>
      <c r="N261" s="51">
        <f t="shared" si="366"/>
        <v>-0.79582319196180173</v>
      </c>
      <c r="O261" s="51">
        <f t="shared" si="367"/>
        <v>-0.74466604731171404</v>
      </c>
      <c r="P261" s="51">
        <f t="shared" si="368"/>
        <v>-1.410455541330303</v>
      </c>
      <c r="Q261" s="51">
        <f t="shared" si="369"/>
        <v>-1.2154355611773984</v>
      </c>
      <c r="R261" s="51" t="s">
        <v>345</v>
      </c>
      <c r="S261" s="51">
        <f t="shared" si="361"/>
        <v>-1.1100396842644564</v>
      </c>
      <c r="T261" s="51">
        <f t="shared" si="362"/>
        <v>-1.2522058546332002</v>
      </c>
      <c r="U261" s="51">
        <f t="shared" si="363"/>
        <v>-2.1595005251865378</v>
      </c>
      <c r="V261" s="51">
        <f t="shared" si="364"/>
        <v>-1.7375054605604459</v>
      </c>
      <c r="W261" s="51" t="s">
        <v>345</v>
      </c>
      <c r="X261" s="14"/>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c r="A262" s="150" t="s">
        <v>203</v>
      </c>
      <c r="B262" s="51">
        <f t="shared" si="353"/>
        <v>-1.4797050201261139</v>
      </c>
      <c r="C262" s="51">
        <f t="shared" si="354"/>
        <v>-0.68098424460099838</v>
      </c>
      <c r="D262" s="51">
        <f t="shared" si="355"/>
        <v>-0.2504923129475517</v>
      </c>
      <c r="E262" s="51">
        <f t="shared" si="365"/>
        <v>-0.19228316832381159</v>
      </c>
      <c r="F262" s="51" t="s">
        <v>408</v>
      </c>
      <c r="G262" s="51">
        <f t="shared" si="356"/>
        <v>-1.0217989821777154</v>
      </c>
      <c r="H262" s="51">
        <f t="shared" si="357"/>
        <v>-1.0538735684457041</v>
      </c>
      <c r="I262" s="51">
        <f t="shared" si="358"/>
        <v>-0.4905402870060856</v>
      </c>
      <c r="J262" s="51">
        <f t="shared" si="359"/>
        <v>-0.73757827249729047</v>
      </c>
      <c r="K262" s="74">
        <f t="shared" si="360"/>
        <v>-0.64935073047753245</v>
      </c>
      <c r="L262" s="14"/>
      <c r="M262" s="150" t="s">
        <v>203</v>
      </c>
      <c r="N262" s="51">
        <f t="shared" si="366"/>
        <v>-1.6512428998823896</v>
      </c>
      <c r="O262" s="51">
        <f t="shared" si="367"/>
        <v>-0.89198708183714426</v>
      </c>
      <c r="P262" s="51">
        <f t="shared" si="368"/>
        <v>-0.83636810575517917</v>
      </c>
      <c r="Q262" s="51">
        <f t="shared" si="369"/>
        <v>-0.27865114871822533</v>
      </c>
      <c r="R262" s="51" t="s">
        <v>345</v>
      </c>
      <c r="S262" s="51">
        <f t="shared" si="361"/>
        <v>-0.87167773754547362</v>
      </c>
      <c r="T262" s="51">
        <f t="shared" si="362"/>
        <v>-1.4066650297702432</v>
      </c>
      <c r="U262" s="51">
        <f t="shared" si="363"/>
        <v>-0.71655760543785474</v>
      </c>
      <c r="V262" s="51">
        <f t="shared" si="364"/>
        <v>-0.78939064248785829</v>
      </c>
      <c r="W262" s="51" t="s">
        <v>345</v>
      </c>
      <c r="X262" s="14"/>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 thickBot="1">
      <c r="A263" s="151" t="s">
        <v>76</v>
      </c>
      <c r="B263" s="75">
        <f t="shared" si="353"/>
        <v>-0.86830523599195686</v>
      </c>
      <c r="C263" s="75">
        <f t="shared" si="354"/>
        <v>-1.1175890181386601</v>
      </c>
      <c r="D263" s="75">
        <f t="shared" si="355"/>
        <v>-0.21903871578053641</v>
      </c>
      <c r="E263" s="75">
        <f t="shared" si="365"/>
        <v>-0.77703652581651406</v>
      </c>
      <c r="F263" s="75" t="s">
        <v>408</v>
      </c>
      <c r="G263" s="75">
        <f t="shared" si="356"/>
        <v>-1.1290785313624574</v>
      </c>
      <c r="H263" s="75">
        <f t="shared" si="357"/>
        <v>-1.3169976033820312</v>
      </c>
      <c r="I263" s="75">
        <f t="shared" si="358"/>
        <v>-0.96281851187345358</v>
      </c>
      <c r="J263" s="75">
        <f t="shared" si="359"/>
        <v>-0.67204770059614027</v>
      </c>
      <c r="K263" s="76">
        <f t="shared" si="360"/>
        <v>-0.90918303685457458</v>
      </c>
      <c r="L263" s="14"/>
      <c r="M263" s="151" t="s">
        <v>76</v>
      </c>
      <c r="N263" s="75">
        <f t="shared" si="366"/>
        <v>-0.84509659429924344</v>
      </c>
      <c r="O263" s="75">
        <f t="shared" si="367"/>
        <v>-1.0594190820606213</v>
      </c>
      <c r="P263" s="75">
        <f t="shared" si="368"/>
        <v>0.36110085744200221</v>
      </c>
      <c r="Q263" s="75">
        <f t="shared" si="369"/>
        <v>-1.2203567702683222</v>
      </c>
      <c r="R263" s="75" t="s">
        <v>345</v>
      </c>
      <c r="S263" s="75">
        <f t="shared" si="361"/>
        <v>-1.2623856972578946</v>
      </c>
      <c r="T263" s="75">
        <f t="shared" si="362"/>
        <v>-1.2639055207294072</v>
      </c>
      <c r="U263" s="75">
        <f t="shared" si="363"/>
        <v>-1.4361453390206442</v>
      </c>
      <c r="V263" s="75">
        <f t="shared" si="364"/>
        <v>-1.6935729318020945</v>
      </c>
      <c r="W263" s="51" t="s">
        <v>345</v>
      </c>
      <c r="X263" s="14"/>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c r="A264" s="147"/>
      <c r="B264" s="51"/>
      <c r="C264" s="51"/>
      <c r="D264" s="51"/>
      <c r="E264" s="51"/>
      <c r="F264" s="51"/>
      <c r="G264" s="51"/>
      <c r="H264" s="51"/>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c r="A265" s="147"/>
      <c r="B265" s="51"/>
      <c r="C265" s="51"/>
      <c r="D265" s="51"/>
      <c r="E265" s="51"/>
      <c r="F265" s="51"/>
      <c r="G265" s="51"/>
      <c r="H265" s="51"/>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c r="A266" s="25"/>
      <c r="B266" s="24"/>
      <c r="C266" s="24"/>
      <c r="D266" s="24"/>
      <c r="E266" s="24"/>
      <c r="F266" s="24"/>
      <c r="G266" s="24"/>
      <c r="H266" s="24"/>
      <c r="J266" s="62"/>
      <c r="K266" s="62"/>
      <c r="L266" s="62"/>
      <c r="M266" s="62"/>
      <c r="N266" s="62"/>
      <c r="O266" s="62"/>
      <c r="P266" s="62"/>
      <c r="Q266" s="24"/>
      <c r="R266" s="14"/>
      <c r="S266" s="14"/>
      <c r="T266" s="14"/>
      <c r="U266" s="14"/>
      <c r="V266" s="14"/>
      <c r="W266" s="14"/>
      <c r="X266" s="14"/>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c r="A267" s="12" t="s">
        <v>93</v>
      </c>
      <c r="B267" s="24">
        <f>MAX(B183:B263)</f>
        <v>1.2484356336295337</v>
      </c>
      <c r="C267" s="24">
        <f t="shared" ref="C267:K267" si="370">MAX(C183:C263)</f>
        <v>1.2282897280585461</v>
      </c>
      <c r="D267" s="24">
        <f t="shared" si="370"/>
        <v>1.211467487687292</v>
      </c>
      <c r="E267" s="24">
        <f t="shared" si="370"/>
        <v>1.19016562440813</v>
      </c>
      <c r="F267" s="24">
        <f t="shared" si="370"/>
        <v>0</v>
      </c>
      <c r="G267" s="24">
        <f t="shared" si="370"/>
        <v>1.3946250576068482</v>
      </c>
      <c r="H267" s="24">
        <f t="shared" si="370"/>
        <v>1.37669285076842</v>
      </c>
      <c r="I267" s="24">
        <f t="shared" si="370"/>
        <v>2.0537391607339397</v>
      </c>
      <c r="J267" s="24">
        <f t="shared" si="370"/>
        <v>1.3429633896481135</v>
      </c>
      <c r="K267" s="24">
        <f t="shared" si="370"/>
        <v>1.9596154851837984</v>
      </c>
      <c r="M267" s="12" t="s">
        <v>93</v>
      </c>
      <c r="N267" s="24">
        <f>MAX(N183:N263)</f>
        <v>1.3685620735999708</v>
      </c>
      <c r="O267" s="24">
        <f t="shared" ref="O267:W267" si="371">MAX(O183:O263)</f>
        <v>1.1133390694371295</v>
      </c>
      <c r="P267" s="24">
        <f t="shared" si="371"/>
        <v>1.5727469209314746</v>
      </c>
      <c r="Q267" s="24">
        <f t="shared" si="371"/>
        <v>1.1598020865159029</v>
      </c>
      <c r="R267" s="24">
        <f t="shared" si="371"/>
        <v>0</v>
      </c>
      <c r="S267" s="24">
        <f t="shared" si="371"/>
        <v>2.5495569824629412</v>
      </c>
      <c r="T267" s="24">
        <f t="shared" si="371"/>
        <v>1.7931386227856567</v>
      </c>
      <c r="U267" s="24">
        <f t="shared" si="371"/>
        <v>1.9219353105968786</v>
      </c>
      <c r="V267" s="24">
        <f t="shared" si="371"/>
        <v>2.0409391118025604</v>
      </c>
      <c r="W267" s="24">
        <f t="shared" si="371"/>
        <v>0</v>
      </c>
      <c r="X267" s="14"/>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c r="A268" s="12" t="s">
        <v>94</v>
      </c>
      <c r="B268" s="24">
        <f>MIN(B183:B263)</f>
        <v>-1.4797050201261139</v>
      </c>
      <c r="C268" s="24">
        <f t="shared" ref="C268:K268" si="372">MIN(C183:C263)</f>
        <v>-2.0804436232612522</v>
      </c>
      <c r="D268" s="24">
        <f t="shared" si="372"/>
        <v>-1.3631433729331377</v>
      </c>
      <c r="E268" s="24">
        <f t="shared" si="372"/>
        <v>-1.3593685409224043</v>
      </c>
      <c r="F268" s="24">
        <f t="shared" si="372"/>
        <v>0</v>
      </c>
      <c r="G268" s="24">
        <f t="shared" si="372"/>
        <v>-1.3901029184554514</v>
      </c>
      <c r="H268" s="24">
        <f t="shared" si="372"/>
        <v>-1.6072128827099565</v>
      </c>
      <c r="I268" s="24">
        <f t="shared" si="372"/>
        <v>-1.4466687170824497</v>
      </c>
      <c r="J268" s="24">
        <f t="shared" si="372"/>
        <v>-1.3448773031993779</v>
      </c>
      <c r="K268" s="24">
        <f t="shared" si="372"/>
        <v>-1.2950133742618817</v>
      </c>
      <c r="L268" s="62"/>
      <c r="M268" s="12" t="s">
        <v>94</v>
      </c>
      <c r="N268" s="24">
        <f>MIN(N183:N263)</f>
        <v>-1.6512428998823896</v>
      </c>
      <c r="O268" s="24">
        <f t="shared" ref="O268:W268" si="373">MIN(O183:O263)</f>
        <v>-2.809241796613676</v>
      </c>
      <c r="P268" s="24">
        <f t="shared" si="373"/>
        <v>-1.8699226367670423</v>
      </c>
      <c r="Q268" s="24">
        <f t="shared" si="373"/>
        <v>-1.5925573943902083</v>
      </c>
      <c r="R268" s="24">
        <f t="shared" si="373"/>
        <v>0</v>
      </c>
      <c r="S268" s="24">
        <f t="shared" si="373"/>
        <v>-1.2623856972578946</v>
      </c>
      <c r="T268" s="24">
        <f t="shared" si="373"/>
        <v>-1.6031493855601555</v>
      </c>
      <c r="U268" s="24">
        <f t="shared" si="373"/>
        <v>-2.1595005251865378</v>
      </c>
      <c r="V268" s="24">
        <f t="shared" si="373"/>
        <v>-1.7375054605604459</v>
      </c>
      <c r="W268" s="24">
        <f t="shared" si="373"/>
        <v>0</v>
      </c>
      <c r="X268" s="14"/>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c r="A269" s="12" t="s">
        <v>80</v>
      </c>
      <c r="B269" s="24">
        <f>B267-B268</f>
        <v>2.7281406537556476</v>
      </c>
      <c r="C269" s="24">
        <f t="shared" ref="C269:K269" si="374">C267-C268</f>
        <v>3.3087333513197983</v>
      </c>
      <c r="D269" s="24">
        <f t="shared" si="374"/>
        <v>2.5746108606204299</v>
      </c>
      <c r="E269" s="24">
        <f t="shared" si="374"/>
        <v>2.5495341653305346</v>
      </c>
      <c r="F269" s="24">
        <f t="shared" si="374"/>
        <v>0</v>
      </c>
      <c r="G269" s="24">
        <f t="shared" si="374"/>
        <v>2.7847279760622996</v>
      </c>
      <c r="H269" s="24">
        <f t="shared" si="374"/>
        <v>2.9839057334783767</v>
      </c>
      <c r="I269" s="24">
        <f t="shared" si="374"/>
        <v>3.5004078778163894</v>
      </c>
      <c r="J269" s="24">
        <f t="shared" si="374"/>
        <v>2.6878406928474914</v>
      </c>
      <c r="K269" s="24">
        <f t="shared" si="374"/>
        <v>3.2546288594456803</v>
      </c>
      <c r="L269" s="62"/>
      <c r="M269" s="12" t="s">
        <v>80</v>
      </c>
      <c r="N269" s="24">
        <f>N267-N268</f>
        <v>3.0198049734823602</v>
      </c>
      <c r="O269" s="24">
        <f t="shared" ref="O269" si="375">O267-O268</f>
        <v>3.9225808660508052</v>
      </c>
      <c r="P269" s="24">
        <f t="shared" ref="P269" si="376">P267-P268</f>
        <v>3.4426695576985171</v>
      </c>
      <c r="Q269" s="24">
        <f t="shared" ref="Q269" si="377">Q267-Q268</f>
        <v>2.7523594809061112</v>
      </c>
      <c r="R269" s="24">
        <f t="shared" ref="R269" si="378">R267-R268</f>
        <v>0</v>
      </c>
      <c r="S269" s="24">
        <f t="shared" ref="S269" si="379">S267-S268</f>
        <v>3.8119426797208358</v>
      </c>
      <c r="T269" s="24">
        <f t="shared" ref="T269" si="380">T267-T268</f>
        <v>3.3962880083458122</v>
      </c>
      <c r="U269" s="24">
        <f t="shared" ref="U269" si="381">U267-U268</f>
        <v>4.0814358357834166</v>
      </c>
      <c r="V269" s="24">
        <f t="shared" ref="V269" si="382">V267-V268</f>
        <v>3.7784445723630062</v>
      </c>
      <c r="W269" s="24">
        <f t="shared" ref="W269" si="383">W267-W268</f>
        <v>0</v>
      </c>
      <c r="X269" s="14"/>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c r="A270" s="12"/>
      <c r="B270" s="24"/>
      <c r="C270" s="24"/>
      <c r="D270" s="24"/>
      <c r="E270" s="24"/>
      <c r="F270" s="24"/>
      <c r="G270" s="24"/>
      <c r="H270" s="24"/>
      <c r="J270" s="62"/>
      <c r="K270" s="62"/>
      <c r="L270" s="62"/>
      <c r="M270" s="12"/>
      <c r="N270" s="24"/>
      <c r="O270" s="24"/>
      <c r="P270" s="24"/>
      <c r="Q270" s="24"/>
      <c r="R270" s="24"/>
      <c r="S270" s="24"/>
      <c r="T270" s="24"/>
      <c r="V270" s="62"/>
      <c r="W270" s="62"/>
      <c r="X270" s="14"/>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12" t="s">
        <v>98</v>
      </c>
      <c r="N271" s="24">
        <v>0.33300000000000002</v>
      </c>
      <c r="O271" s="24">
        <v>0.33300000000000002</v>
      </c>
      <c r="P271" s="24">
        <v>0.33300000000000002</v>
      </c>
      <c r="Q271" s="24">
        <v>1</v>
      </c>
      <c r="R271" s="24">
        <v>1</v>
      </c>
      <c r="S271" s="24">
        <v>0.5</v>
      </c>
      <c r="T271" s="24">
        <v>0.5</v>
      </c>
      <c r="U271" s="11">
        <v>0.33300000000000002</v>
      </c>
      <c r="V271" s="11">
        <v>0.33300000000000002</v>
      </c>
      <c r="W271" s="11">
        <v>0.33300000000000002</v>
      </c>
      <c r="X271" s="14"/>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c r="A272" s="12"/>
      <c r="B272" s="24"/>
      <c r="C272" s="24"/>
      <c r="D272" s="24"/>
      <c r="E272" s="24"/>
      <c r="F272" s="24"/>
      <c r="G272" s="24"/>
      <c r="H272" s="24"/>
      <c r="I272" s="10"/>
      <c r="J272" s="222"/>
      <c r="K272" s="222"/>
      <c r="L272" s="62"/>
      <c r="M272" s="12"/>
      <c r="N272" s="24"/>
      <c r="O272" s="24"/>
      <c r="P272" s="24"/>
      <c r="Q272" s="24"/>
      <c r="R272" s="24"/>
      <c r="S272" s="24"/>
      <c r="T272" s="24"/>
      <c r="V272" s="62"/>
      <c r="W272" s="62"/>
      <c r="X272" s="14"/>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12" t="s">
        <v>99</v>
      </c>
      <c r="N273" s="168">
        <v>0.33300000000000002</v>
      </c>
      <c r="O273" s="168">
        <v>0.33300000000000002</v>
      </c>
      <c r="P273" s="168">
        <v>0.33300000000000002</v>
      </c>
      <c r="Q273" s="168">
        <v>1</v>
      </c>
      <c r="R273" s="168">
        <v>1</v>
      </c>
      <c r="S273" s="168">
        <v>0.5</v>
      </c>
      <c r="T273" s="168">
        <v>0.5</v>
      </c>
      <c r="U273" s="169">
        <v>0.33300000000000002</v>
      </c>
      <c r="V273" s="169">
        <v>0.33300000000000002</v>
      </c>
      <c r="W273" s="169">
        <v>0.33300000000000002</v>
      </c>
      <c r="X273" s="14"/>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 thickBot="1">
      <c r="A274" s="84"/>
      <c r="B274" s="85"/>
      <c r="C274" s="85"/>
      <c r="D274" s="85"/>
      <c r="E274" s="85"/>
      <c r="F274" s="85"/>
      <c r="G274" s="85"/>
      <c r="H274" s="85"/>
      <c r="I274" s="68"/>
      <c r="J274" s="154"/>
      <c r="K274" s="154"/>
      <c r="L274" s="62"/>
      <c r="M274" s="84"/>
      <c r="N274" s="85"/>
      <c r="O274" s="85"/>
      <c r="P274" s="85"/>
      <c r="Q274" s="85"/>
      <c r="R274" s="85"/>
      <c r="S274" s="85"/>
      <c r="T274" s="85"/>
      <c r="U274" s="68"/>
      <c r="V274" s="154"/>
      <c r="W274" s="154"/>
      <c r="X274" s="62"/>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c r="A275" s="77" t="s">
        <v>4</v>
      </c>
      <c r="B275" s="276" t="s">
        <v>244</v>
      </c>
      <c r="C275" s="276"/>
      <c r="D275" s="276"/>
      <c r="E275" s="277" t="s">
        <v>285</v>
      </c>
      <c r="F275" s="277"/>
      <c r="G275" s="277" t="s">
        <v>306</v>
      </c>
      <c r="H275" s="277"/>
      <c r="I275" s="277" t="s">
        <v>315</v>
      </c>
      <c r="J275" s="277"/>
      <c r="K275" s="278"/>
      <c r="L275" s="62"/>
      <c r="M275" s="77" t="s">
        <v>4</v>
      </c>
      <c r="N275" s="276" t="s">
        <v>244</v>
      </c>
      <c r="O275" s="276"/>
      <c r="P275" s="276"/>
      <c r="Q275" s="277" t="s">
        <v>285</v>
      </c>
      <c r="R275" s="277"/>
      <c r="S275" s="277" t="s">
        <v>306</v>
      </c>
      <c r="T275" s="277"/>
      <c r="U275" s="277" t="s">
        <v>315</v>
      </c>
      <c r="V275" s="277"/>
      <c r="W275" s="278"/>
      <c r="X275" s="62"/>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c r="A276" s="78" t="s">
        <v>20</v>
      </c>
      <c r="B276" s="152" t="s">
        <v>341</v>
      </c>
      <c r="C276" s="152" t="s">
        <v>250</v>
      </c>
      <c r="D276" s="152" t="s">
        <v>269</v>
      </c>
      <c r="E276" s="153" t="s">
        <v>278</v>
      </c>
      <c r="F276" s="153" t="s">
        <v>284</v>
      </c>
      <c r="G276" s="153" t="s">
        <v>305</v>
      </c>
      <c r="H276" s="153" t="s">
        <v>25</v>
      </c>
      <c r="I276" s="153" t="s">
        <v>6</v>
      </c>
      <c r="J276" s="153" t="s">
        <v>7</v>
      </c>
      <c r="K276" s="155" t="s">
        <v>342</v>
      </c>
      <c r="L276" s="62"/>
      <c r="M276" s="78" t="s">
        <v>20</v>
      </c>
      <c r="N276" s="152" t="s">
        <v>341</v>
      </c>
      <c r="O276" s="152" t="s">
        <v>250</v>
      </c>
      <c r="P276" s="152" t="s">
        <v>269</v>
      </c>
      <c r="Q276" s="153" t="s">
        <v>278</v>
      </c>
      <c r="R276" s="153" t="s">
        <v>284</v>
      </c>
      <c r="S276" s="153" t="s">
        <v>305</v>
      </c>
      <c r="T276" s="153" t="s">
        <v>25</v>
      </c>
      <c r="U276" s="153" t="s">
        <v>6</v>
      </c>
      <c r="V276" s="153" t="s">
        <v>7</v>
      </c>
      <c r="W276" s="155" t="s">
        <v>342</v>
      </c>
      <c r="X276" s="62"/>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c r="A277" s="150" t="s">
        <v>27</v>
      </c>
      <c r="B277" s="39">
        <f>(B183-B$268)/B$269*100</f>
        <v>47.208933311015329</v>
      </c>
      <c r="C277" s="39">
        <f t="shared" ref="C277:K277" si="384">(C183-C$268)/C$269*100</f>
        <v>67.926962275635489</v>
      </c>
      <c r="D277" s="39">
        <f t="shared" si="384"/>
        <v>45.901907114533977</v>
      </c>
      <c r="E277" s="39">
        <f t="shared" si="384"/>
        <v>52.24562495535551</v>
      </c>
      <c r="F277" s="39" t="s">
        <v>408</v>
      </c>
      <c r="G277" s="39">
        <f t="shared" si="384"/>
        <v>56.117857876718269</v>
      </c>
      <c r="H277" s="39">
        <f t="shared" si="384"/>
        <v>82.777378666463875</v>
      </c>
      <c r="I277" s="39">
        <f t="shared" si="384"/>
        <v>33.447695715999195</v>
      </c>
      <c r="J277" s="39">
        <f t="shared" si="384"/>
        <v>49.69600900391027</v>
      </c>
      <c r="K277" s="79">
        <f t="shared" si="384"/>
        <v>47.223933050609347</v>
      </c>
      <c r="L277" s="62"/>
      <c r="M277" s="150" t="s">
        <v>27</v>
      </c>
      <c r="N277" s="39">
        <f>(N183-N$268)/N$269*100</f>
        <v>49.553562879707854</v>
      </c>
      <c r="O277" s="39">
        <f t="shared" ref="O277:W277" si="385">(O183-O$268)/O$269*100</f>
        <v>70.336071951014063</v>
      </c>
      <c r="P277" s="39">
        <f t="shared" si="385"/>
        <v>69.118528404289918</v>
      </c>
      <c r="Q277" s="39">
        <f t="shared" si="385"/>
        <v>60.299394440469001</v>
      </c>
      <c r="R277" s="39" t="str">
        <f>IF(ISNUMBER(R183),(R183-R$268)/R$269*100,"")</f>
        <v/>
      </c>
      <c r="S277" s="39">
        <f t="shared" si="385"/>
        <v>33.258719431477424</v>
      </c>
      <c r="T277" s="39">
        <f t="shared" si="385"/>
        <v>70.6936937050788</v>
      </c>
      <c r="U277" s="39">
        <f t="shared" si="385"/>
        <v>46.22467717221582</v>
      </c>
      <c r="V277" s="39">
        <f t="shared" si="385"/>
        <v>21.345136464243534</v>
      </c>
      <c r="W277" s="79" t="e">
        <f t="shared" si="385"/>
        <v>#VALUE!</v>
      </c>
      <c r="X277" s="62"/>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c r="A278" s="150" t="s">
        <v>9</v>
      </c>
      <c r="B278" s="39">
        <f t="shared" ref="B278:K278" si="386">(B184-B$268)/B$269*100</f>
        <v>74.642689405898992</v>
      </c>
      <c r="C278" s="39">
        <f t="shared" si="386"/>
        <v>94.479557389226642</v>
      </c>
      <c r="D278" s="39">
        <f t="shared" si="386"/>
        <v>75.829244088818342</v>
      </c>
      <c r="E278" s="39">
        <f t="shared" si="386"/>
        <v>67.678467076927646</v>
      </c>
      <c r="F278" s="39" t="s">
        <v>408</v>
      </c>
      <c r="G278" s="39">
        <f t="shared" si="386"/>
        <v>86.453879429540748</v>
      </c>
      <c r="H278" s="39">
        <f t="shared" si="386"/>
        <v>91.400855381158436</v>
      </c>
      <c r="I278" s="39">
        <f t="shared" si="386"/>
        <v>68.170502565455877</v>
      </c>
      <c r="J278" s="39">
        <f t="shared" si="386"/>
        <v>87.976146732364029</v>
      </c>
      <c r="K278" s="79">
        <f t="shared" si="386"/>
        <v>71.130058237389875</v>
      </c>
      <c r="L278" s="62"/>
      <c r="M278" s="150" t="s">
        <v>9</v>
      </c>
      <c r="N278" s="39">
        <f t="shared" ref="N278:W278" si="387">(N184-N$268)/N$269*100</f>
        <v>77.87824739973847</v>
      </c>
      <c r="O278" s="39">
        <f t="shared" si="387"/>
        <v>96.511873140835505</v>
      </c>
      <c r="P278" s="39">
        <f t="shared" si="387"/>
        <v>65.130718996446106</v>
      </c>
      <c r="Q278" s="39">
        <f t="shared" si="387"/>
        <v>87.920580816271453</v>
      </c>
      <c r="R278" s="39" t="str">
        <f t="shared" ref="R278:R341" si="388">IF(ISNUMBER(R184),(R184-R$268)/R$269*100,"")</f>
        <v/>
      </c>
      <c r="S278" s="39">
        <f t="shared" si="387"/>
        <v>84.394691577038401</v>
      </c>
      <c r="T278" s="39">
        <f t="shared" si="387"/>
        <v>83.321029563258435</v>
      </c>
      <c r="U278" s="39">
        <f t="shared" si="387"/>
        <v>70.95007222606074</v>
      </c>
      <c r="V278" s="39">
        <f t="shared" si="387"/>
        <v>66.217276467900604</v>
      </c>
      <c r="W278" s="79" t="e">
        <f t="shared" si="387"/>
        <v>#VALUE!</v>
      </c>
      <c r="X278" s="62"/>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c r="A279" s="150" t="s">
        <v>177</v>
      </c>
      <c r="B279" s="39">
        <f t="shared" ref="B279:K279" si="389">(B185-B$268)/B$269*100</f>
        <v>72.783108283892858</v>
      </c>
      <c r="C279" s="39">
        <f t="shared" si="389"/>
        <v>89.402061004056478</v>
      </c>
      <c r="D279" s="39">
        <f t="shared" si="389"/>
        <v>93.453404567901259</v>
      </c>
      <c r="E279" s="39">
        <f t="shared" si="389"/>
        <v>78.595648139006187</v>
      </c>
      <c r="F279" s="39" t="s">
        <v>408</v>
      </c>
      <c r="G279" s="39">
        <f t="shared" si="389"/>
        <v>77.730779755121787</v>
      </c>
      <c r="H279" s="39">
        <f t="shared" si="389"/>
        <v>81.317886589085603</v>
      </c>
      <c r="I279" s="39">
        <f t="shared" si="389"/>
        <v>69.761375735490859</v>
      </c>
      <c r="J279" s="39">
        <f t="shared" si="389"/>
        <v>89.262035940756263</v>
      </c>
      <c r="K279" s="79">
        <f t="shared" si="389"/>
        <v>47.078482423039127</v>
      </c>
      <c r="L279" s="62"/>
      <c r="M279" s="150" t="s">
        <v>177</v>
      </c>
      <c r="N279" s="39">
        <f t="shared" ref="N279:W279" si="390">(N185-N$268)/N$269*100</f>
        <v>69.369872635591719</v>
      </c>
      <c r="O279" s="39">
        <f t="shared" si="390"/>
        <v>93.049770882667886</v>
      </c>
      <c r="P279" s="39">
        <f t="shared" si="390"/>
        <v>82.86438069068393</v>
      </c>
      <c r="Q279" s="39">
        <f t="shared" si="390"/>
        <v>88.731780584651503</v>
      </c>
      <c r="R279" s="39" t="str">
        <f t="shared" si="388"/>
        <v/>
      </c>
      <c r="S279" s="39">
        <f t="shared" si="390"/>
        <v>50.896507888730504</v>
      </c>
      <c r="T279" s="39">
        <f t="shared" si="390"/>
        <v>68.556563026450817</v>
      </c>
      <c r="U279" s="39">
        <f t="shared" si="390"/>
        <v>69.42018702839755</v>
      </c>
      <c r="V279" s="39">
        <f t="shared" si="390"/>
        <v>60.72830040240823</v>
      </c>
      <c r="W279" s="79" t="e">
        <f t="shared" si="390"/>
        <v>#VALUE!</v>
      </c>
      <c r="X279" s="62"/>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c r="A280" s="150" t="s">
        <v>178</v>
      </c>
      <c r="B280" s="39">
        <f t="shared" ref="B280:K280" si="391">(B186-B$268)/B$269*100</f>
        <v>46.748119435929887</v>
      </c>
      <c r="C280" s="39">
        <f t="shared" si="391"/>
        <v>71.786695923800565</v>
      </c>
      <c r="D280" s="39">
        <f t="shared" si="391"/>
        <v>57.162503718967052</v>
      </c>
      <c r="E280" s="39">
        <f t="shared" si="391"/>
        <v>13.57462601791492</v>
      </c>
      <c r="F280" s="39" t="s">
        <v>408</v>
      </c>
      <c r="G280" s="39">
        <f t="shared" si="391"/>
        <v>44.848744688286743</v>
      </c>
      <c r="H280" s="39">
        <f t="shared" si="391"/>
        <v>71.944906795824167</v>
      </c>
      <c r="I280" s="39">
        <f t="shared" si="391"/>
        <v>37.145957532530417</v>
      </c>
      <c r="J280" s="39">
        <f t="shared" si="391"/>
        <v>48.312970249566966</v>
      </c>
      <c r="K280" s="79">
        <f t="shared" si="391"/>
        <v>15.152574569566143</v>
      </c>
      <c r="L280" s="62"/>
      <c r="M280" s="150" t="s">
        <v>178</v>
      </c>
      <c r="N280" s="39">
        <f t="shared" ref="N280:W280" si="392">(N186-N$268)/N$269*100</f>
        <v>46.626299440886768</v>
      </c>
      <c r="O280" s="39">
        <f t="shared" si="392"/>
        <v>79.82331527027543</v>
      </c>
      <c r="P280" s="39">
        <f t="shared" si="392"/>
        <v>62.619413926038511</v>
      </c>
      <c r="Q280" s="39">
        <f t="shared" si="392"/>
        <v>15.600908414659409</v>
      </c>
      <c r="R280" s="39" t="str">
        <f t="shared" si="388"/>
        <v/>
      </c>
      <c r="S280" s="39">
        <f t="shared" si="392"/>
        <v>21.814112323554774</v>
      </c>
      <c r="T280" s="39">
        <f t="shared" si="392"/>
        <v>75.169843511551278</v>
      </c>
      <c r="U280" s="39">
        <f t="shared" si="392"/>
        <v>52.231221506052073</v>
      </c>
      <c r="V280" s="39">
        <f t="shared" si="392"/>
        <v>78.654863535756476</v>
      </c>
      <c r="W280" s="79" t="e">
        <f t="shared" si="392"/>
        <v>#VALUE!</v>
      </c>
      <c r="X280" s="62"/>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c r="A281" s="150" t="s">
        <v>28</v>
      </c>
      <c r="B281" s="39">
        <f t="shared" ref="B281:K281" si="393">(B187-B$268)/B$269*100</f>
        <v>35.301846683958203</v>
      </c>
      <c r="C281" s="39">
        <f t="shared" si="393"/>
        <v>38.779158446988056</v>
      </c>
      <c r="D281" s="39">
        <f t="shared" si="393"/>
        <v>38.055927934750024</v>
      </c>
      <c r="E281" s="39">
        <f t="shared" si="393"/>
        <v>40.346838157664806</v>
      </c>
      <c r="F281" s="39" t="s">
        <v>408</v>
      </c>
      <c r="G281" s="39">
        <f t="shared" si="393"/>
        <v>40.243568834637685</v>
      </c>
      <c r="H281" s="39">
        <f t="shared" si="393"/>
        <v>14.998815736944238</v>
      </c>
      <c r="I281" s="39">
        <f t="shared" si="393"/>
        <v>15.785586789715946</v>
      </c>
      <c r="J281" s="39">
        <f t="shared" si="393"/>
        <v>28.321282650158423</v>
      </c>
      <c r="K281" s="79">
        <f t="shared" si="393"/>
        <v>21.048700703445299</v>
      </c>
      <c r="L281" s="62"/>
      <c r="M281" s="150" t="s">
        <v>28</v>
      </c>
      <c r="N281" s="39">
        <f t="shared" ref="N281:W281" si="394">(N187-N$268)/N$269*100</f>
        <v>39.604839825313491</v>
      </c>
      <c r="O281" s="39">
        <f t="shared" si="394"/>
        <v>56.271998197262405</v>
      </c>
      <c r="P281" s="39">
        <f t="shared" si="394"/>
        <v>48.361949709997013</v>
      </c>
      <c r="Q281" s="39">
        <f t="shared" si="394"/>
        <v>50.247736171019255</v>
      </c>
      <c r="R281" s="39" t="str">
        <f t="shared" si="388"/>
        <v/>
      </c>
      <c r="S281" s="39">
        <f t="shared" si="394"/>
        <v>16.848161595077631</v>
      </c>
      <c r="T281" s="39">
        <f t="shared" si="394"/>
        <v>0.59387493583646178</v>
      </c>
      <c r="U281" s="39">
        <f t="shared" si="394"/>
        <v>21.926641790602336</v>
      </c>
      <c r="V281" s="39">
        <f t="shared" si="394"/>
        <v>20.581010618240594</v>
      </c>
      <c r="W281" s="79" t="e">
        <f t="shared" si="394"/>
        <v>#VALUE!</v>
      </c>
      <c r="X281" s="62"/>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c r="A282" s="150" t="s">
        <v>179</v>
      </c>
      <c r="B282" s="39">
        <f t="shared" ref="B282:K282" si="395">(B188-B$268)/B$269*100</f>
        <v>88.033739698594587</v>
      </c>
      <c r="C282" s="39">
        <f t="shared" si="395"/>
        <v>78.241432605363585</v>
      </c>
      <c r="D282" s="39">
        <f t="shared" si="395"/>
        <v>72.650966993990238</v>
      </c>
      <c r="E282" s="39">
        <f t="shared" si="395"/>
        <v>73.724212181868708</v>
      </c>
      <c r="F282" s="39" t="s">
        <v>408</v>
      </c>
      <c r="G282" s="39">
        <f t="shared" si="395"/>
        <v>70.830187894333136</v>
      </c>
      <c r="H282" s="39">
        <f t="shared" si="395"/>
        <v>70.368796084608903</v>
      </c>
      <c r="I282" s="39">
        <f t="shared" si="395"/>
        <v>52.460139055096867</v>
      </c>
      <c r="J282" s="39">
        <f t="shared" si="395"/>
        <v>87.067531401425512</v>
      </c>
      <c r="K282" s="79">
        <f t="shared" si="395"/>
        <v>39.994181334913534</v>
      </c>
      <c r="L282" s="62"/>
      <c r="M282" s="150" t="s">
        <v>179</v>
      </c>
      <c r="N282" s="39">
        <f t="shared" ref="N282:W282" si="396">(N188-N$268)/N$269*100</f>
        <v>85.127747298058651</v>
      </c>
      <c r="O282" s="39">
        <f t="shared" si="396"/>
        <v>87.601358517667407</v>
      </c>
      <c r="P282" s="39">
        <f t="shared" si="396"/>
        <v>72.598043108994432</v>
      </c>
      <c r="Q282" s="39">
        <f t="shared" si="396"/>
        <v>80.775273609378559</v>
      </c>
      <c r="R282" s="39" t="str">
        <f t="shared" si="388"/>
        <v/>
      </c>
      <c r="S282" s="39">
        <f t="shared" si="396"/>
        <v>47.03567008683541</v>
      </c>
      <c r="T282" s="39">
        <f t="shared" si="396"/>
        <v>68.835202405317801</v>
      </c>
      <c r="U282" s="39">
        <f t="shared" si="396"/>
        <v>68.808524843036494</v>
      </c>
      <c r="V282" s="39">
        <f t="shared" si="396"/>
        <v>36.585154219266244</v>
      </c>
      <c r="W282" s="79" t="e">
        <f t="shared" si="396"/>
        <v>#VALUE!</v>
      </c>
      <c r="X282" s="62"/>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c r="A283" s="150" t="s">
        <v>29</v>
      </c>
      <c r="B283" s="39">
        <f t="shared" ref="B283:K283" si="397">(B189-B$268)/B$269*100</f>
        <v>16.015664167497953</v>
      </c>
      <c r="C283" s="39">
        <f t="shared" si="397"/>
        <v>28.969022407288424</v>
      </c>
      <c r="D283" s="39">
        <f t="shared" si="397"/>
        <v>11.334234589906805</v>
      </c>
      <c r="E283" s="39">
        <f t="shared" si="397"/>
        <v>59.8813149371381</v>
      </c>
      <c r="F283" s="39" t="s">
        <v>408</v>
      </c>
      <c r="G283" s="39">
        <f t="shared" si="397"/>
        <v>25.105062768806587</v>
      </c>
      <c r="H283" s="39">
        <f t="shared" si="397"/>
        <v>0</v>
      </c>
      <c r="I283" s="39">
        <f t="shared" si="397"/>
        <v>16.311722712847413</v>
      </c>
      <c r="J283" s="39">
        <f t="shared" si="397"/>
        <v>5.5450761368594703</v>
      </c>
      <c r="K283" s="79">
        <f t="shared" si="397"/>
        <v>12.602988618113562</v>
      </c>
      <c r="L283" s="62"/>
      <c r="M283" s="150" t="s">
        <v>29</v>
      </c>
      <c r="N283" s="39">
        <f t="shared" ref="N283:W283" si="398">(N189-N$268)/N$269*100</f>
        <v>23.462370818594732</v>
      </c>
      <c r="O283" s="39">
        <f t="shared" si="398"/>
        <v>45.024837233559794</v>
      </c>
      <c r="P283" s="39">
        <f t="shared" si="398"/>
        <v>29.872318730863146</v>
      </c>
      <c r="Q283" s="39">
        <f t="shared" si="398"/>
        <v>59.780330833606421</v>
      </c>
      <c r="R283" s="39" t="str">
        <f t="shared" si="388"/>
        <v/>
      </c>
      <c r="S283" s="39">
        <f t="shared" si="398"/>
        <v>2.8766654743353417</v>
      </c>
      <c r="T283" s="39">
        <f t="shared" si="398"/>
        <v>3.4669593398814786</v>
      </c>
      <c r="U283" s="39">
        <f t="shared" si="398"/>
        <v>20.692283956044434</v>
      </c>
      <c r="V283" s="39">
        <f t="shared" si="398"/>
        <v>17.162437287345305</v>
      </c>
      <c r="W283" s="79" t="e">
        <f t="shared" si="398"/>
        <v>#VALUE!</v>
      </c>
      <c r="X283" s="62"/>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c r="A284" s="150" t="s">
        <v>180</v>
      </c>
      <c r="B284" s="39">
        <f t="shared" ref="B284:K284" si="399">(B190-B$268)/B$269*100</f>
        <v>45.112999115906462</v>
      </c>
      <c r="C284" s="39">
        <f t="shared" si="399"/>
        <v>50.082707412921145</v>
      </c>
      <c r="D284" s="39">
        <f t="shared" si="399"/>
        <v>19.857835801599336</v>
      </c>
      <c r="E284" s="39">
        <f t="shared" si="399"/>
        <v>49.782143514133089</v>
      </c>
      <c r="F284" s="39" t="s">
        <v>408</v>
      </c>
      <c r="G284" s="39">
        <f t="shared" si="399"/>
        <v>14.542085247488581</v>
      </c>
      <c r="H284" s="39">
        <f t="shared" si="399"/>
        <v>6.3904224441734634</v>
      </c>
      <c r="I284" s="39">
        <f t="shared" si="399"/>
        <v>19.585933610690468</v>
      </c>
      <c r="J284" s="39">
        <f t="shared" si="399"/>
        <v>0.62112757411469921</v>
      </c>
      <c r="K284" s="79">
        <f t="shared" si="399"/>
        <v>0</v>
      </c>
      <c r="L284" s="62"/>
      <c r="M284" s="150" t="s">
        <v>180</v>
      </c>
      <c r="N284" s="39">
        <f t="shared" ref="N284:W284" si="400">(N190-N$268)/N$269*100</f>
        <v>53.977964487429077</v>
      </c>
      <c r="O284" s="39">
        <f t="shared" si="400"/>
        <v>65.908402240960541</v>
      </c>
      <c r="P284" s="39">
        <f t="shared" si="400"/>
        <v>54.605866793889469</v>
      </c>
      <c r="Q284" s="39">
        <f t="shared" si="400"/>
        <v>66.445085336379577</v>
      </c>
      <c r="R284" s="39" t="str">
        <f t="shared" si="388"/>
        <v/>
      </c>
      <c r="S284" s="39">
        <f t="shared" si="400"/>
        <v>13.037242455995163</v>
      </c>
      <c r="T284" s="39">
        <f t="shared" si="400"/>
        <v>16.539365216192429</v>
      </c>
      <c r="U284" s="39">
        <f t="shared" si="400"/>
        <v>26.815352604864007</v>
      </c>
      <c r="V284" s="39">
        <f t="shared" si="400"/>
        <v>26.802014636302733</v>
      </c>
      <c r="W284" s="79" t="e">
        <f t="shared" si="400"/>
        <v>#VALUE!</v>
      </c>
      <c r="X284" s="62"/>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c r="A285" s="150" t="s">
        <v>30</v>
      </c>
      <c r="B285" s="39">
        <f t="shared" ref="B285:K285" si="401">(B191-B$268)/B$269*100</f>
        <v>49.671285309393937</v>
      </c>
      <c r="C285" s="39">
        <f t="shared" si="401"/>
        <v>62.189221113546935</v>
      </c>
      <c r="D285" s="39">
        <f t="shared" si="401"/>
        <v>57.229767150060617</v>
      </c>
      <c r="E285" s="39">
        <f t="shared" si="401"/>
        <v>63.061287621763562</v>
      </c>
      <c r="F285" s="39" t="s">
        <v>408</v>
      </c>
      <c r="G285" s="39">
        <f t="shared" si="401"/>
        <v>64.369781511570096</v>
      </c>
      <c r="H285" s="39">
        <f t="shared" si="401"/>
        <v>49.853490087720679</v>
      </c>
      <c r="I285" s="39">
        <f t="shared" si="401"/>
        <v>36.771807266718092</v>
      </c>
      <c r="J285" s="39">
        <f t="shared" si="401"/>
        <v>63.397838132516249</v>
      </c>
      <c r="K285" s="79">
        <f t="shared" si="401"/>
        <v>65.013333820196195</v>
      </c>
      <c r="L285" s="62"/>
      <c r="M285" s="150" t="s">
        <v>30</v>
      </c>
      <c r="N285" s="39">
        <f t="shared" ref="N285:W285" si="402">(N191-N$268)/N$269*100</f>
        <v>51.903180087527737</v>
      </c>
      <c r="O285" s="39">
        <f t="shared" si="402"/>
        <v>70.192716174094798</v>
      </c>
      <c r="P285" s="39">
        <f t="shared" si="402"/>
        <v>59.567914460379065</v>
      </c>
      <c r="Q285" s="39">
        <f t="shared" si="402"/>
        <v>64.304648234744718</v>
      </c>
      <c r="R285" s="39" t="str">
        <f t="shared" si="388"/>
        <v/>
      </c>
      <c r="S285" s="39">
        <f t="shared" si="402"/>
        <v>39.120983722128862</v>
      </c>
      <c r="T285" s="39">
        <f t="shared" si="402"/>
        <v>38.794690019564797</v>
      </c>
      <c r="U285" s="39">
        <f t="shared" si="402"/>
        <v>52.678963583217232</v>
      </c>
      <c r="V285" s="39">
        <f t="shared" si="402"/>
        <v>51.162714654588058</v>
      </c>
      <c r="W285" s="79" t="e">
        <f t="shared" si="402"/>
        <v>#VALUE!</v>
      </c>
      <c r="X285" s="62"/>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c r="A286" s="150" t="s">
        <v>31</v>
      </c>
      <c r="B286" s="39">
        <f t="shared" ref="B286:K286" si="403">(B192-B$268)/B$269*100</f>
        <v>25.557655037010896</v>
      </c>
      <c r="C286" s="39">
        <f t="shared" si="403"/>
        <v>30.255737357352437</v>
      </c>
      <c r="D286" s="39">
        <f t="shared" si="403"/>
        <v>5.7424805749306387</v>
      </c>
      <c r="E286" s="39">
        <f t="shared" si="403"/>
        <v>45.612953291518217</v>
      </c>
      <c r="F286" s="39" t="s">
        <v>408</v>
      </c>
      <c r="G286" s="39">
        <f t="shared" si="403"/>
        <v>18.187080856198016</v>
      </c>
      <c r="H286" s="39">
        <f t="shared" si="403"/>
        <v>5.0775649755513887</v>
      </c>
      <c r="I286" s="39">
        <f t="shared" si="403"/>
        <v>8.5311552932221826</v>
      </c>
      <c r="J286" s="39">
        <f t="shared" si="403"/>
        <v>16.602671416566743</v>
      </c>
      <c r="K286" s="79">
        <f t="shared" si="403"/>
        <v>21.959596917555103</v>
      </c>
      <c r="L286" s="62"/>
      <c r="M286" s="150" t="s">
        <v>31</v>
      </c>
      <c r="N286" s="39">
        <f t="shared" ref="N286:W286" si="404">(N192-N$268)/N$269*100</f>
        <v>29.834506804183334</v>
      </c>
      <c r="O286" s="39">
        <f t="shared" si="404"/>
        <v>38.570248968874587</v>
      </c>
      <c r="P286" s="39">
        <f t="shared" si="404"/>
        <v>0</v>
      </c>
      <c r="Q286" s="39">
        <f t="shared" si="404"/>
        <v>35.989900712798708</v>
      </c>
      <c r="R286" s="39" t="str">
        <f t="shared" si="388"/>
        <v/>
      </c>
      <c r="S286" s="39">
        <f t="shared" si="404"/>
        <v>8.2027945802301367</v>
      </c>
      <c r="T286" s="39">
        <f t="shared" si="404"/>
        <v>2.6022190149118285</v>
      </c>
      <c r="U286" s="39">
        <f t="shared" si="404"/>
        <v>17.091261596517736</v>
      </c>
      <c r="V286" s="39">
        <f t="shared" si="404"/>
        <v>30.910722212063707</v>
      </c>
      <c r="W286" s="79" t="e">
        <f t="shared" si="404"/>
        <v>#VALUE!</v>
      </c>
      <c r="X286" s="62"/>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c r="A287" s="150" t="s">
        <v>32</v>
      </c>
      <c r="B287" s="39">
        <f t="shared" ref="B287:K287" si="405">(B193-B$268)/B$269*100</f>
        <v>27.232877683609402</v>
      </c>
      <c r="C287" s="39">
        <f t="shared" si="405"/>
        <v>32.750812284142768</v>
      </c>
      <c r="D287" s="39">
        <f t="shared" si="405"/>
        <v>9.9290074279113707</v>
      </c>
      <c r="E287" s="39">
        <f t="shared" si="405"/>
        <v>29.634513724926652</v>
      </c>
      <c r="F287" s="39" t="s">
        <v>408</v>
      </c>
      <c r="G287" s="39">
        <f t="shared" si="405"/>
        <v>13.954202936192292</v>
      </c>
      <c r="H287" s="39">
        <f t="shared" si="405"/>
        <v>8.2219413559326853</v>
      </c>
      <c r="I287" s="39">
        <f t="shared" si="405"/>
        <v>24.424772929563467</v>
      </c>
      <c r="J287" s="39">
        <f t="shared" si="405"/>
        <v>7.5939828016777398</v>
      </c>
      <c r="K287" s="79">
        <f t="shared" si="405"/>
        <v>19.838287917545131</v>
      </c>
      <c r="L287" s="62"/>
      <c r="M287" s="150" t="s">
        <v>32</v>
      </c>
      <c r="N287" s="39">
        <f t="shared" ref="N287:W287" si="406">(N193-N$268)/N$269*100</f>
        <v>37.610824375449845</v>
      </c>
      <c r="O287" s="39">
        <f t="shared" si="406"/>
        <v>43.93772004209243</v>
      </c>
      <c r="P287" s="39">
        <f t="shared" si="406"/>
        <v>33.959957352444746</v>
      </c>
      <c r="Q287" s="39">
        <f t="shared" si="406"/>
        <v>21.844482247341354</v>
      </c>
      <c r="R287" s="39" t="str">
        <f t="shared" si="388"/>
        <v/>
      </c>
      <c r="S287" s="39">
        <f t="shared" si="406"/>
        <v>8.5715819402180848</v>
      </c>
      <c r="T287" s="39">
        <f t="shared" si="406"/>
        <v>5.0774023724031787</v>
      </c>
      <c r="U287" s="39">
        <f t="shared" si="406"/>
        <v>25.268615514670856</v>
      </c>
      <c r="V287" s="39">
        <f t="shared" si="406"/>
        <v>21.674154639959788</v>
      </c>
      <c r="W287" s="79" t="e">
        <f t="shared" si="406"/>
        <v>#VALUE!</v>
      </c>
      <c r="X287" s="62"/>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c r="A288" s="150" t="s">
        <v>33</v>
      </c>
      <c r="B288" s="39">
        <f t="shared" ref="B288:K288" si="407">(B194-B$268)/B$269*100</f>
        <v>77.163179316613679</v>
      </c>
      <c r="C288" s="39">
        <f t="shared" si="407"/>
        <v>81.172985480547283</v>
      </c>
      <c r="D288" s="39">
        <f t="shared" si="407"/>
        <v>82.172586346095628</v>
      </c>
      <c r="E288" s="39">
        <f t="shared" si="407"/>
        <v>72.662227252488137</v>
      </c>
      <c r="F288" s="39" t="s">
        <v>408</v>
      </c>
      <c r="G288" s="39">
        <f t="shared" si="407"/>
        <v>84.231868412784323</v>
      </c>
      <c r="H288" s="39">
        <f t="shared" si="407"/>
        <v>85.133213284635417</v>
      </c>
      <c r="I288" s="39">
        <f t="shared" si="407"/>
        <v>67.06408705652052</v>
      </c>
      <c r="J288" s="39">
        <f t="shared" si="407"/>
        <v>77.991244693526539</v>
      </c>
      <c r="K288" s="79">
        <f t="shared" si="407"/>
        <v>69.064808005090356</v>
      </c>
      <c r="L288" s="62"/>
      <c r="M288" s="150" t="s">
        <v>33</v>
      </c>
      <c r="N288" s="39">
        <f t="shared" ref="N288:W288" si="408">(N194-N$268)/N$269*100</f>
        <v>73.892189220606426</v>
      </c>
      <c r="O288" s="39">
        <f t="shared" si="408"/>
        <v>84.805759283783857</v>
      </c>
      <c r="P288" s="39">
        <f t="shared" si="408"/>
        <v>96.704602220912633</v>
      </c>
      <c r="Q288" s="39">
        <f t="shared" si="408"/>
        <v>89.345280998964355</v>
      </c>
      <c r="R288" s="39" t="str">
        <f t="shared" si="388"/>
        <v/>
      </c>
      <c r="S288" s="39">
        <f t="shared" si="408"/>
        <v>78.279968152849989</v>
      </c>
      <c r="T288" s="39">
        <f t="shared" si="408"/>
        <v>74.143336573515768</v>
      </c>
      <c r="U288" s="39">
        <f t="shared" si="408"/>
        <v>72.74038002845613</v>
      </c>
      <c r="V288" s="39">
        <f t="shared" si="408"/>
        <v>67.852571532211016</v>
      </c>
      <c r="W288" s="79" t="e">
        <f t="shared" si="408"/>
        <v>#VALUE!</v>
      </c>
      <c r="X288" s="62"/>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c r="A289" s="150" t="s">
        <v>34</v>
      </c>
      <c r="B289" s="39">
        <f t="shared" ref="B289:K289" si="409">(B195-B$268)/B$269*100</f>
        <v>58.413931570142516</v>
      </c>
      <c r="C289" s="39">
        <f t="shared" si="409"/>
        <v>68.470806267853931</v>
      </c>
      <c r="D289" s="39">
        <f t="shared" si="409"/>
        <v>60.980622314977218</v>
      </c>
      <c r="E289" s="39">
        <f t="shared" si="409"/>
        <v>74.014286516216089</v>
      </c>
      <c r="F289" s="39" t="s">
        <v>408</v>
      </c>
      <c r="G289" s="39">
        <f t="shared" si="409"/>
        <v>76.312778216320964</v>
      </c>
      <c r="H289" s="39">
        <f t="shared" si="409"/>
        <v>72.944626203412909</v>
      </c>
      <c r="I289" s="39">
        <f t="shared" si="409"/>
        <v>42.642377065386569</v>
      </c>
      <c r="J289" s="39">
        <f t="shared" si="409"/>
        <v>65.636309409473554</v>
      </c>
      <c r="K289" s="79">
        <f t="shared" si="409"/>
        <v>49.565829512566104</v>
      </c>
      <c r="L289" s="62"/>
      <c r="M289" s="150" t="s">
        <v>34</v>
      </c>
      <c r="N289" s="39">
        <f t="shared" ref="N289:W289" si="410">(N195-N$268)/N$269*100</f>
        <v>58.48276821937732</v>
      </c>
      <c r="O289" s="39">
        <f t="shared" si="410"/>
        <v>75.319892817289045</v>
      </c>
      <c r="P289" s="39">
        <f t="shared" si="410"/>
        <v>64.42991674738424</v>
      </c>
      <c r="Q289" s="39">
        <f t="shared" si="410"/>
        <v>71.144061844896171</v>
      </c>
      <c r="R289" s="39" t="str">
        <f t="shared" si="388"/>
        <v/>
      </c>
      <c r="S289" s="39">
        <f t="shared" si="410"/>
        <v>44.091886836593211</v>
      </c>
      <c r="T289" s="39">
        <f t="shared" si="410"/>
        <v>56.295618326767141</v>
      </c>
      <c r="U289" s="39">
        <f t="shared" si="410"/>
        <v>53.427885195164556</v>
      </c>
      <c r="V289" s="39">
        <f t="shared" si="410"/>
        <v>71.817716873965907</v>
      </c>
      <c r="W289" s="79" t="e">
        <f t="shared" si="410"/>
        <v>#VALUE!</v>
      </c>
      <c r="X289" s="62"/>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c r="A290" s="150" t="s">
        <v>35</v>
      </c>
      <c r="B290" s="39">
        <f t="shared" ref="B290:K290" si="411">(B196-B$268)/B$269*100</f>
        <v>53.577511623100648</v>
      </c>
      <c r="C290" s="39">
        <f t="shared" si="411"/>
        <v>63.742796050620058</v>
      </c>
      <c r="D290" s="39">
        <f t="shared" si="411"/>
        <v>40.310988671916661</v>
      </c>
      <c r="E290" s="39">
        <f t="shared" si="411"/>
        <v>5.2658288096418193</v>
      </c>
      <c r="F290" s="39" t="s">
        <v>408</v>
      </c>
      <c r="G290" s="39">
        <f t="shared" si="411"/>
        <v>42.163321660856283</v>
      </c>
      <c r="H290" s="39">
        <f t="shared" si="411"/>
        <v>52.47061803292393</v>
      </c>
      <c r="I290" s="39">
        <f t="shared" si="411"/>
        <v>41.74767467522382</v>
      </c>
      <c r="J290" s="39">
        <f t="shared" si="411"/>
        <v>21.830336006656083</v>
      </c>
      <c r="K290" s="79">
        <f t="shared" si="411"/>
        <v>38.184250336825052</v>
      </c>
      <c r="L290" s="62"/>
      <c r="M290" s="150" t="s">
        <v>35</v>
      </c>
      <c r="N290" s="39">
        <f t="shared" ref="N290:W290" si="412">(N196-N$268)/N$269*100</f>
        <v>55.873246620174477</v>
      </c>
      <c r="O290" s="39">
        <f t="shared" si="412"/>
        <v>72.064794563153569</v>
      </c>
      <c r="P290" s="39">
        <f t="shared" si="412"/>
        <v>69.631062272123927</v>
      </c>
      <c r="Q290" s="39">
        <f t="shared" si="412"/>
        <v>10.001817104806179</v>
      </c>
      <c r="R290" s="39" t="str">
        <f t="shared" si="388"/>
        <v/>
      </c>
      <c r="S290" s="39">
        <f t="shared" si="412"/>
        <v>25.799693569681807</v>
      </c>
      <c r="T290" s="39">
        <f t="shared" si="412"/>
        <v>55.463743372583608</v>
      </c>
      <c r="U290" s="39">
        <f t="shared" si="412"/>
        <v>55.104153632841445</v>
      </c>
      <c r="V290" s="39">
        <f t="shared" si="412"/>
        <v>43.491871513925688</v>
      </c>
      <c r="W290" s="79" t="e">
        <f t="shared" si="412"/>
        <v>#VALUE!</v>
      </c>
      <c r="X290" s="62"/>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c r="A291" s="150" t="s">
        <v>36</v>
      </c>
      <c r="B291" s="39">
        <f t="shared" ref="B291:K291" si="413">(B197-B$268)/B$269*100</f>
        <v>45.86738517587488</v>
      </c>
      <c r="C291" s="39">
        <f t="shared" si="413"/>
        <v>59.913732784699278</v>
      </c>
      <c r="D291" s="39">
        <f t="shared" si="413"/>
        <v>76.394088359654361</v>
      </c>
      <c r="E291" s="39">
        <f t="shared" si="413"/>
        <v>56.394947229068308</v>
      </c>
      <c r="F291" s="39" t="s">
        <v>408</v>
      </c>
      <c r="G291" s="39">
        <f t="shared" si="413"/>
        <v>58.729225045808143</v>
      </c>
      <c r="H291" s="39">
        <f t="shared" si="413"/>
        <v>65.845687505982397</v>
      </c>
      <c r="I291" s="39">
        <f t="shared" si="413"/>
        <v>35.431234781823036</v>
      </c>
      <c r="J291" s="39">
        <f t="shared" si="413"/>
        <v>82.748846326827447</v>
      </c>
      <c r="K291" s="79">
        <f t="shared" si="413"/>
        <v>52.435308837428984</v>
      </c>
      <c r="L291" s="62"/>
      <c r="M291" s="150" t="s">
        <v>36</v>
      </c>
      <c r="N291" s="39">
        <f t="shared" ref="N291:W291" si="414">(N197-N$268)/N$269*100</f>
        <v>48.168447127972534</v>
      </c>
      <c r="O291" s="39">
        <f t="shared" si="414"/>
        <v>67.45072258026363</v>
      </c>
      <c r="P291" s="39">
        <f t="shared" si="414"/>
        <v>84.58350167305899</v>
      </c>
      <c r="Q291" s="39">
        <f t="shared" si="414"/>
        <v>44.572020986172781</v>
      </c>
      <c r="R291" s="39" t="str">
        <f t="shared" si="388"/>
        <v/>
      </c>
      <c r="S291" s="39">
        <f t="shared" si="414"/>
        <v>51.417211330501125</v>
      </c>
      <c r="T291" s="39">
        <f t="shared" si="414"/>
        <v>45.9006597578718</v>
      </c>
      <c r="U291" s="39">
        <f t="shared" si="414"/>
        <v>45.870938838421878</v>
      </c>
      <c r="V291" s="39">
        <f t="shared" si="414"/>
        <v>58.212994183253585</v>
      </c>
      <c r="W291" s="79" t="e">
        <f t="shared" si="414"/>
        <v>#VALUE!</v>
      </c>
      <c r="X291" s="62"/>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c r="A292" s="150" t="s">
        <v>181</v>
      </c>
      <c r="B292" s="39">
        <f t="shared" ref="B292:K292" si="415">(B198-B$268)/B$269*100</f>
        <v>43.268895981678043</v>
      </c>
      <c r="C292" s="39">
        <f t="shared" si="415"/>
        <v>55.786199939248839</v>
      </c>
      <c r="D292" s="39">
        <f t="shared" si="415"/>
        <v>48.191615883129842</v>
      </c>
      <c r="E292" s="39">
        <f t="shared" si="415"/>
        <v>72.687582915040949</v>
      </c>
      <c r="F292" s="39" t="s">
        <v>408</v>
      </c>
      <c r="G292" s="39">
        <f t="shared" si="415"/>
        <v>56.267091691618511</v>
      </c>
      <c r="H292" s="39">
        <f t="shared" si="415"/>
        <v>59.636253667435767</v>
      </c>
      <c r="I292" s="39">
        <f t="shared" si="415"/>
        <v>38.252636300114581</v>
      </c>
      <c r="J292" s="39">
        <f t="shared" si="415"/>
        <v>54.908887644676184</v>
      </c>
      <c r="K292" s="79">
        <f t="shared" si="415"/>
        <v>51.224896051528809</v>
      </c>
      <c r="L292" s="62"/>
      <c r="M292" s="150" t="s">
        <v>181</v>
      </c>
      <c r="N292" s="39">
        <f t="shared" ref="N292:W292" si="416">(N198-N$268)/N$269*100</f>
        <v>42.850209336580953</v>
      </c>
      <c r="O292" s="39">
        <f t="shared" si="416"/>
        <v>72.78118632488254</v>
      </c>
      <c r="P292" s="39">
        <f t="shared" si="416"/>
        <v>63.516475836802442</v>
      </c>
      <c r="Q292" s="39">
        <f t="shared" si="416"/>
        <v>82.960275375842642</v>
      </c>
      <c r="R292" s="39" t="str">
        <f t="shared" si="388"/>
        <v/>
      </c>
      <c r="S292" s="39">
        <f t="shared" si="416"/>
        <v>37.790429129482447</v>
      </c>
      <c r="T292" s="39">
        <f t="shared" si="416"/>
        <v>53.541606712468216</v>
      </c>
      <c r="U292" s="39">
        <f t="shared" si="416"/>
        <v>50.206083823221768</v>
      </c>
      <c r="V292" s="39">
        <f t="shared" si="416"/>
        <v>36.182144442412749</v>
      </c>
      <c r="W292" s="79" t="e">
        <f t="shared" si="416"/>
        <v>#VALUE!</v>
      </c>
      <c r="X292" s="62"/>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c r="A293" s="150" t="s">
        <v>182</v>
      </c>
      <c r="B293" s="39">
        <f t="shared" ref="B293:K293" si="417">(B199-B$268)/B$269*100</f>
        <v>64.901385160099011</v>
      </c>
      <c r="C293" s="39">
        <f t="shared" si="417"/>
        <v>77.825050695096436</v>
      </c>
      <c r="D293" s="39">
        <f t="shared" si="417"/>
        <v>86.088255149186097</v>
      </c>
      <c r="E293" s="39">
        <f t="shared" si="417"/>
        <v>78.411332201449568</v>
      </c>
      <c r="F293" s="39" t="s">
        <v>408</v>
      </c>
      <c r="G293" s="39">
        <f t="shared" si="417"/>
        <v>54.941057762533241</v>
      </c>
      <c r="H293" s="39">
        <f t="shared" si="417"/>
        <v>66.648953177235853</v>
      </c>
      <c r="I293" s="39">
        <f t="shared" si="417"/>
        <v>55.092431655165882</v>
      </c>
      <c r="J293" s="39">
        <f t="shared" si="417"/>
        <v>62.585741642798112</v>
      </c>
      <c r="K293" s="79">
        <f t="shared" si="417"/>
        <v>59.3031713672286</v>
      </c>
      <c r="L293" s="62"/>
      <c r="M293" s="150" t="s">
        <v>182</v>
      </c>
      <c r="N293" s="39">
        <f t="shared" ref="N293:W293" si="418">(N199-N$268)/N$269*100</f>
        <v>61.232185612948598</v>
      </c>
      <c r="O293" s="39">
        <f t="shared" si="418"/>
        <v>79.099320027592995</v>
      </c>
      <c r="P293" s="39">
        <f t="shared" si="418"/>
        <v>77.174054574301863</v>
      </c>
      <c r="Q293" s="39">
        <f t="shared" si="418"/>
        <v>81.281159793222045</v>
      </c>
      <c r="R293" s="39" t="str">
        <f t="shared" si="388"/>
        <v/>
      </c>
      <c r="S293" s="39">
        <f t="shared" si="418"/>
        <v>20.350830979066174</v>
      </c>
      <c r="T293" s="39">
        <f t="shared" si="418"/>
        <v>56.863699207542986</v>
      </c>
      <c r="U293" s="39">
        <f t="shared" si="418"/>
        <v>53.196343108866529</v>
      </c>
      <c r="V293" s="39">
        <f t="shared" si="418"/>
        <v>33.856715133236655</v>
      </c>
      <c r="W293" s="79" t="e">
        <f t="shared" si="418"/>
        <v>#VALUE!</v>
      </c>
      <c r="X293" s="62"/>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c r="A294" s="150" t="s">
        <v>183</v>
      </c>
      <c r="B294" s="39">
        <f t="shared" ref="B294:K294" si="419">(B200-B$268)/B$269*100</f>
        <v>99.23360906190743</v>
      </c>
      <c r="C294" s="39">
        <f t="shared" si="419"/>
        <v>89.68446801658213</v>
      </c>
      <c r="D294" s="39">
        <f t="shared" si="419"/>
        <v>91.614409042656391</v>
      </c>
      <c r="E294" s="39">
        <f t="shared" si="419"/>
        <v>84.837796268907525</v>
      </c>
      <c r="F294" s="39" t="s">
        <v>408</v>
      </c>
      <c r="G294" s="39">
        <f t="shared" si="419"/>
        <v>78.874635910085985</v>
      </c>
      <c r="H294" s="39">
        <f t="shared" si="419"/>
        <v>93.587454579846735</v>
      </c>
      <c r="I294" s="39">
        <f t="shared" si="419"/>
        <v>65.987904525887231</v>
      </c>
      <c r="J294" s="39">
        <f t="shared" si="419"/>
        <v>87.441221938874335</v>
      </c>
      <c r="K294" s="79">
        <f t="shared" si="419"/>
        <v>60.678294435679547</v>
      </c>
      <c r="L294" s="62"/>
      <c r="M294" s="150" t="s">
        <v>183</v>
      </c>
      <c r="N294" s="39">
        <f t="shared" ref="N294:W294" si="420">(N200-N$268)/N$269*100</f>
        <v>96.679370006016029</v>
      </c>
      <c r="O294" s="39">
        <f t="shared" si="420"/>
        <v>96.554154726078252</v>
      </c>
      <c r="P294" s="39">
        <f t="shared" si="420"/>
        <v>90.674763040209456</v>
      </c>
      <c r="Q294" s="39">
        <f t="shared" si="420"/>
        <v>96.023828379657502</v>
      </c>
      <c r="R294" s="39" t="str">
        <f t="shared" si="388"/>
        <v/>
      </c>
      <c r="S294" s="39">
        <f t="shared" si="420"/>
        <v>18.629232969958085</v>
      </c>
      <c r="T294" s="39">
        <f t="shared" si="420"/>
        <v>86.522861420937659</v>
      </c>
      <c r="U294" s="39">
        <f t="shared" si="420"/>
        <v>83.423028916372232</v>
      </c>
      <c r="V294" s="39">
        <f t="shared" si="420"/>
        <v>63.743863956450021</v>
      </c>
      <c r="W294" s="79" t="e">
        <f t="shared" si="420"/>
        <v>#VALUE!</v>
      </c>
      <c r="X294" s="62"/>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c r="A295" s="150" t="s">
        <v>37</v>
      </c>
      <c r="B295" s="39">
        <f t="shared" ref="B295:K295" si="421">(B201-B$268)/B$269*100</f>
        <v>48.033760036692144</v>
      </c>
      <c r="C295" s="39">
        <f t="shared" si="421"/>
        <v>64.412212209754571</v>
      </c>
      <c r="D295" s="39">
        <f t="shared" si="421"/>
        <v>36.51635436472769</v>
      </c>
      <c r="E295" s="39">
        <f t="shared" si="421"/>
        <v>46.659349698007446</v>
      </c>
      <c r="F295" s="39" t="s">
        <v>408</v>
      </c>
      <c r="G295" s="39">
        <f t="shared" si="421"/>
        <v>43.723404681988207</v>
      </c>
      <c r="H295" s="39">
        <f t="shared" si="421"/>
        <v>58.045170242619136</v>
      </c>
      <c r="I295" s="39">
        <f t="shared" si="421"/>
        <v>35.373238612226885</v>
      </c>
      <c r="J295" s="39">
        <f t="shared" si="421"/>
        <v>26.235066470779504</v>
      </c>
      <c r="K295" s="79">
        <f t="shared" si="421"/>
        <v>45.856341959188043</v>
      </c>
      <c r="L295" s="62"/>
      <c r="M295" s="150" t="s">
        <v>37</v>
      </c>
      <c r="N295" s="39">
        <f t="shared" ref="N295:W295" si="422">(N201-N$268)/N$269*100</f>
        <v>47.932951516878418</v>
      </c>
      <c r="O295" s="39">
        <f t="shared" si="422"/>
        <v>66.100751539837219</v>
      </c>
      <c r="P295" s="39">
        <f t="shared" si="422"/>
        <v>48.616992701685952</v>
      </c>
      <c r="Q295" s="39">
        <f t="shared" si="422"/>
        <v>47.591182953130144</v>
      </c>
      <c r="R295" s="39" t="str">
        <f t="shared" si="388"/>
        <v/>
      </c>
      <c r="S295" s="39">
        <f t="shared" si="422"/>
        <v>27.795403790471283</v>
      </c>
      <c r="T295" s="39">
        <f t="shared" si="422"/>
        <v>44.265200903355478</v>
      </c>
      <c r="U295" s="39">
        <f t="shared" si="422"/>
        <v>39.324224615824512</v>
      </c>
      <c r="V295" s="39">
        <f t="shared" si="422"/>
        <v>36.108152841275505</v>
      </c>
      <c r="W295" s="79" t="e">
        <f t="shared" si="422"/>
        <v>#VALUE!</v>
      </c>
      <c r="X295" s="62"/>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c r="A296" s="150" t="s">
        <v>10</v>
      </c>
      <c r="B296" s="39">
        <f t="shared" ref="B296:K296" si="423">(B202-B$268)/B$269*100</f>
        <v>45.525233268478296</v>
      </c>
      <c r="C296" s="39">
        <f t="shared" si="423"/>
        <v>49.872063807645731</v>
      </c>
      <c r="D296" s="39">
        <f t="shared" si="423"/>
        <v>31.712742461048471</v>
      </c>
      <c r="E296" s="39">
        <f t="shared" si="423"/>
        <v>31.084283620260173</v>
      </c>
      <c r="F296" s="39" t="s">
        <v>408</v>
      </c>
      <c r="G296" s="39">
        <f t="shared" si="423"/>
        <v>24.916418360918314</v>
      </c>
      <c r="H296" s="39">
        <f t="shared" si="423"/>
        <v>42.608615598400377</v>
      </c>
      <c r="I296" s="39">
        <f t="shared" si="423"/>
        <v>16.313631459039932</v>
      </c>
      <c r="J296" s="39">
        <f t="shared" si="423"/>
        <v>46.502886186815338</v>
      </c>
      <c r="K296" s="79">
        <f t="shared" si="423"/>
        <v>24.569401716669553</v>
      </c>
      <c r="L296" s="62"/>
      <c r="M296" s="150" t="s">
        <v>10</v>
      </c>
      <c r="N296" s="39">
        <f t="shared" ref="N296:W296" si="424">(N202-N$268)/N$269*100</f>
        <v>47.689368309010582</v>
      </c>
      <c r="O296" s="39">
        <f t="shared" si="424"/>
        <v>62.99822572570671</v>
      </c>
      <c r="P296" s="39">
        <f t="shared" si="424"/>
        <v>39.062609682191521</v>
      </c>
      <c r="Q296" s="39">
        <f t="shared" si="424"/>
        <v>30.419009941136967</v>
      </c>
      <c r="R296" s="39" t="str">
        <f t="shared" si="388"/>
        <v/>
      </c>
      <c r="S296" s="39">
        <f t="shared" si="424"/>
        <v>27.545295280855171</v>
      </c>
      <c r="T296" s="39">
        <f t="shared" si="424"/>
        <v>33.089751652892247</v>
      </c>
      <c r="U296" s="39">
        <f t="shared" si="424"/>
        <v>32.259229299065126</v>
      </c>
      <c r="V296" s="39">
        <f t="shared" si="424"/>
        <v>49.0504182122869</v>
      </c>
      <c r="W296" s="79" t="e">
        <f t="shared" si="424"/>
        <v>#VALUE!</v>
      </c>
      <c r="X296" s="62"/>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c r="A297" s="150" t="s">
        <v>185</v>
      </c>
      <c r="B297" s="39">
        <f t="shared" ref="B297:K297" si="425">(B203-B$268)/B$269*100</f>
        <v>66.408178501068491</v>
      </c>
      <c r="C297" s="39">
        <f t="shared" si="425"/>
        <v>79.519152560972614</v>
      </c>
      <c r="D297" s="39">
        <f t="shared" si="425"/>
        <v>84.871834006708298</v>
      </c>
      <c r="E297" s="39">
        <f t="shared" si="425"/>
        <v>80.318817790476942</v>
      </c>
      <c r="F297" s="39" t="s">
        <v>408</v>
      </c>
      <c r="G297" s="39">
        <f t="shared" si="425"/>
        <v>68.254352938855106</v>
      </c>
      <c r="H297" s="39">
        <f t="shared" si="425"/>
        <v>63.583588628437127</v>
      </c>
      <c r="I297" s="39">
        <f t="shared" si="425"/>
        <v>60.765120912176442</v>
      </c>
      <c r="J297" s="39">
        <f t="shared" si="425"/>
        <v>85.481095756198087</v>
      </c>
      <c r="K297" s="79">
        <f t="shared" si="425"/>
        <v>53.929981868497499</v>
      </c>
      <c r="L297" s="62"/>
      <c r="M297" s="150" t="s">
        <v>185</v>
      </c>
      <c r="N297" s="39">
        <f t="shared" ref="N297:W297" si="426">(N203-N$268)/N$269*100</f>
        <v>62.787913012150888</v>
      </c>
      <c r="O297" s="39">
        <f t="shared" si="426"/>
        <v>90.567781774483592</v>
      </c>
      <c r="P297" s="39">
        <f t="shared" si="426"/>
        <v>74.748176607975182</v>
      </c>
      <c r="Q297" s="39">
        <f t="shared" si="426"/>
        <v>77.576616871413151</v>
      </c>
      <c r="R297" s="39" t="str">
        <f t="shared" si="388"/>
        <v/>
      </c>
      <c r="S297" s="39">
        <f t="shared" si="426"/>
        <v>23.080423712941325</v>
      </c>
      <c r="T297" s="39">
        <f t="shared" si="426"/>
        <v>55.425073210130279</v>
      </c>
      <c r="U297" s="39">
        <f t="shared" si="426"/>
        <v>64.746570850089739</v>
      </c>
      <c r="V297" s="39">
        <f t="shared" si="426"/>
        <v>81.600856456929407</v>
      </c>
      <c r="W297" s="79" t="e">
        <f t="shared" si="426"/>
        <v>#VALUE!</v>
      </c>
      <c r="X297" s="62"/>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c r="A298" s="150" t="s">
        <v>38</v>
      </c>
      <c r="B298" s="39">
        <f t="shared" ref="B298:K298" si="427">(B204-B$268)/B$269*100</f>
        <v>18.673195497513923</v>
      </c>
      <c r="C298" s="39">
        <f t="shared" si="427"/>
        <v>26.97465898745131</v>
      </c>
      <c r="D298" s="39">
        <f t="shared" si="427"/>
        <v>4.5401693504996921</v>
      </c>
      <c r="E298" s="39">
        <f t="shared" si="427"/>
        <v>12.924670412115077</v>
      </c>
      <c r="F298" s="39" t="s">
        <v>408</v>
      </c>
      <c r="G298" s="39">
        <f t="shared" si="427"/>
        <v>0</v>
      </c>
      <c r="H298" s="39">
        <f t="shared" si="427"/>
        <v>19.143952527532967</v>
      </c>
      <c r="I298" s="39">
        <f t="shared" si="427"/>
        <v>14.093143259969418</v>
      </c>
      <c r="J298" s="39">
        <f t="shared" si="427"/>
        <v>11.563456324677857</v>
      </c>
      <c r="K298" s="79">
        <f t="shared" si="427"/>
        <v>15.58065810961223</v>
      </c>
      <c r="L298" s="62"/>
      <c r="M298" s="150" t="s">
        <v>38</v>
      </c>
      <c r="N298" s="39">
        <f t="shared" ref="N298:W298" si="428">(N204-N$268)/N$269*100</f>
        <v>26.679511673590696</v>
      </c>
      <c r="O298" s="39">
        <f t="shared" si="428"/>
        <v>38.062897631993344</v>
      </c>
      <c r="P298" s="39">
        <f t="shared" si="428"/>
        <v>11.14738639719603</v>
      </c>
      <c r="Q298" s="39">
        <f t="shared" si="428"/>
        <v>22.771828159713049</v>
      </c>
      <c r="R298" s="39" t="str">
        <f t="shared" si="388"/>
        <v/>
      </c>
      <c r="S298" s="39">
        <f t="shared" si="428"/>
        <v>18.085230426784378</v>
      </c>
      <c r="T298" s="39">
        <f t="shared" si="428"/>
        <v>1.6454726639401638</v>
      </c>
      <c r="U298" s="39">
        <f t="shared" si="428"/>
        <v>18.539465824163596</v>
      </c>
      <c r="V298" s="39">
        <f t="shared" si="428"/>
        <v>35.635572431553143</v>
      </c>
      <c r="W298" s="79" t="e">
        <f t="shared" si="428"/>
        <v>#VALUE!</v>
      </c>
      <c r="X298" s="62"/>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c r="A299" s="150" t="s">
        <v>39</v>
      </c>
      <c r="B299" s="39">
        <f t="shared" ref="B299:K299" si="429">(B205-B$268)/B$269*100</f>
        <v>80.636781948462527</v>
      </c>
      <c r="C299" s="39">
        <f t="shared" si="429"/>
        <v>88.736419858252162</v>
      </c>
      <c r="D299" s="39">
        <f t="shared" si="429"/>
        <v>86.104459499684211</v>
      </c>
      <c r="E299" s="39">
        <f t="shared" si="429"/>
        <v>95.053416804683792</v>
      </c>
      <c r="F299" s="39" t="s">
        <v>408</v>
      </c>
      <c r="G299" s="39">
        <f t="shared" si="429"/>
        <v>80.186890643888717</v>
      </c>
      <c r="H299" s="39">
        <f t="shared" si="429"/>
        <v>82.589936374629559</v>
      </c>
      <c r="I299" s="39">
        <f t="shared" si="429"/>
        <v>77.462291210488814</v>
      </c>
      <c r="J299" s="39">
        <f t="shared" si="429"/>
        <v>87.025570986101044</v>
      </c>
      <c r="K299" s="79">
        <f t="shared" si="429"/>
        <v>54.871803486858497</v>
      </c>
      <c r="L299" s="62"/>
      <c r="M299" s="150" t="s">
        <v>39</v>
      </c>
      <c r="N299" s="39">
        <f t="shared" ref="N299:W299" si="430">(N205-N$268)/N$269*100</f>
        <v>77.478599275240441</v>
      </c>
      <c r="O299" s="39">
        <f t="shared" si="430"/>
        <v>99.018362847078251</v>
      </c>
      <c r="P299" s="39">
        <f t="shared" si="430"/>
        <v>73.391086191334239</v>
      </c>
      <c r="Q299" s="39">
        <f t="shared" si="430"/>
        <v>88.946627705880616</v>
      </c>
      <c r="R299" s="39" t="str">
        <f t="shared" si="388"/>
        <v/>
      </c>
      <c r="S299" s="39">
        <f t="shared" si="430"/>
        <v>45.271615172580745</v>
      </c>
      <c r="T299" s="39">
        <f t="shared" si="430"/>
        <v>70.419222415675804</v>
      </c>
      <c r="U299" s="39">
        <f t="shared" si="430"/>
        <v>94.689858222827056</v>
      </c>
      <c r="V299" s="39">
        <f t="shared" si="430"/>
        <v>77.015147503177673</v>
      </c>
      <c r="W299" s="79" t="e">
        <f t="shared" si="430"/>
        <v>#VALUE!</v>
      </c>
      <c r="X299" s="62"/>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c r="A300" s="150" t="s">
        <v>40</v>
      </c>
      <c r="B300" s="39">
        <f t="shared" ref="B300:K300" si="431">(B206-B$268)/B$269*100</f>
        <v>68.85755193324681</v>
      </c>
      <c r="C300" s="39">
        <f t="shared" si="431"/>
        <v>89.351188047668373</v>
      </c>
      <c r="D300" s="39">
        <f t="shared" si="431"/>
        <v>88.204313255182271</v>
      </c>
      <c r="E300" s="39">
        <f t="shared" si="431"/>
        <v>86.904436563328375</v>
      </c>
      <c r="F300" s="39" t="s">
        <v>408</v>
      </c>
      <c r="G300" s="39">
        <f t="shared" si="431"/>
        <v>97.268859732825106</v>
      </c>
      <c r="H300" s="39">
        <f t="shared" si="431"/>
        <v>74.88627482743361</v>
      </c>
      <c r="I300" s="39">
        <f t="shared" si="431"/>
        <v>64.607614792626606</v>
      </c>
      <c r="J300" s="39">
        <f t="shared" si="431"/>
        <v>88.774207875678741</v>
      </c>
      <c r="K300" s="79">
        <f t="shared" si="431"/>
        <v>74.445369535272121</v>
      </c>
      <c r="L300" s="62"/>
      <c r="M300" s="150" t="s">
        <v>40</v>
      </c>
      <c r="N300" s="39">
        <f t="shared" ref="N300:W300" si="432">(N206-N$268)/N$269*100</f>
        <v>65.638159353852998</v>
      </c>
      <c r="O300" s="39">
        <f t="shared" si="432"/>
        <v>86.347597848017131</v>
      </c>
      <c r="P300" s="39">
        <f t="shared" si="432"/>
        <v>81.748886402720927</v>
      </c>
      <c r="Q300" s="39">
        <f t="shared" si="432"/>
        <v>80.970701323311843</v>
      </c>
      <c r="R300" s="39" t="str">
        <f t="shared" si="388"/>
        <v/>
      </c>
      <c r="S300" s="39">
        <f t="shared" si="432"/>
        <v>58.897685854445101</v>
      </c>
      <c r="T300" s="39">
        <f t="shared" si="432"/>
        <v>68.925589149410342</v>
      </c>
      <c r="U300" s="39">
        <f t="shared" si="432"/>
        <v>76.551942061664903</v>
      </c>
      <c r="V300" s="39">
        <f t="shared" si="432"/>
        <v>64.906578611038057</v>
      </c>
      <c r="W300" s="79" t="e">
        <f t="shared" si="432"/>
        <v>#VALUE!</v>
      </c>
      <c r="X300" s="62"/>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c r="A301" s="150" t="s">
        <v>41</v>
      </c>
      <c r="B301" s="39">
        <f t="shared" ref="B301:K301" si="433">(B207-B$268)/B$269*100</f>
        <v>76.933671404694607</v>
      </c>
      <c r="C301" s="39">
        <f t="shared" si="433"/>
        <v>91.38179023308561</v>
      </c>
      <c r="D301" s="39">
        <f t="shared" si="433"/>
        <v>87.328320780201608</v>
      </c>
      <c r="E301" s="39">
        <f t="shared" si="433"/>
        <v>74.620979873367332</v>
      </c>
      <c r="F301" s="39" t="s">
        <v>408</v>
      </c>
      <c r="G301" s="39">
        <f t="shared" si="433"/>
        <v>84.020891964044225</v>
      </c>
      <c r="H301" s="39">
        <f t="shared" si="433"/>
        <v>71.831589696795035</v>
      </c>
      <c r="I301" s="39">
        <f t="shared" si="433"/>
        <v>74.413906280900974</v>
      </c>
      <c r="J301" s="39">
        <f t="shared" si="433"/>
        <v>81.507454406314409</v>
      </c>
      <c r="K301" s="79">
        <f t="shared" si="433"/>
        <v>48.742548546735406</v>
      </c>
      <c r="L301" s="62"/>
      <c r="M301" s="150" t="s">
        <v>41</v>
      </c>
      <c r="N301" s="39">
        <f t="shared" ref="N301:W301" si="434">(N207-N$268)/N$269*100</f>
        <v>73.846268421867165</v>
      </c>
      <c r="O301" s="39">
        <f t="shared" si="434"/>
        <v>88.794500393482295</v>
      </c>
      <c r="P301" s="39">
        <f t="shared" si="434"/>
        <v>78.88269639423639</v>
      </c>
      <c r="Q301" s="39">
        <f t="shared" si="434"/>
        <v>85.778088909469744</v>
      </c>
      <c r="R301" s="39" t="str">
        <f t="shared" si="388"/>
        <v/>
      </c>
      <c r="S301" s="39">
        <f t="shared" si="434"/>
        <v>53.357110139623373</v>
      </c>
      <c r="T301" s="39">
        <f t="shared" si="434"/>
        <v>67.50260099788504</v>
      </c>
      <c r="U301" s="39">
        <f t="shared" si="434"/>
        <v>78.76521131290383</v>
      </c>
      <c r="V301" s="39">
        <f t="shared" si="434"/>
        <v>66.217276467900604</v>
      </c>
      <c r="W301" s="79" t="e">
        <f t="shared" si="434"/>
        <v>#VALUE!</v>
      </c>
      <c r="X301" s="62"/>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c r="A302" s="150" t="s">
        <v>11</v>
      </c>
      <c r="B302" s="39">
        <f t="shared" ref="B302:K302" si="435">(B208-B$268)/B$269*100</f>
        <v>37.538123188592202</v>
      </c>
      <c r="C302" s="39">
        <f t="shared" si="435"/>
        <v>42.941294207818608</v>
      </c>
      <c r="D302" s="39">
        <f t="shared" si="435"/>
        <v>27.038511051545683</v>
      </c>
      <c r="E302" s="39">
        <f t="shared" si="435"/>
        <v>63.307729749170448</v>
      </c>
      <c r="F302" s="39" t="s">
        <v>408</v>
      </c>
      <c r="G302" s="39">
        <f t="shared" si="435"/>
        <v>23.73631620733082</v>
      </c>
      <c r="H302" s="39">
        <f t="shared" si="435"/>
        <v>36.923609334119014</v>
      </c>
      <c r="I302" s="39">
        <f t="shared" si="435"/>
        <v>21.071866494353372</v>
      </c>
      <c r="J302" s="39">
        <f t="shared" si="435"/>
        <v>30.705697621225546</v>
      </c>
      <c r="K302" s="79">
        <f t="shared" si="435"/>
        <v>19.838287917545131</v>
      </c>
      <c r="L302" s="62"/>
      <c r="M302" s="150" t="s">
        <v>11</v>
      </c>
      <c r="N302" s="39">
        <f t="shared" ref="N302:W302" si="436">(N208-N$268)/N$269*100</f>
        <v>39.571723330414486</v>
      </c>
      <c r="O302" s="39">
        <f t="shared" si="436"/>
        <v>58.385699079233667</v>
      </c>
      <c r="P302" s="39">
        <f t="shared" si="436"/>
        <v>29.375119193118771</v>
      </c>
      <c r="Q302" s="39">
        <f t="shared" si="436"/>
        <v>71.357061080413942</v>
      </c>
      <c r="R302" s="39" t="str">
        <f t="shared" si="388"/>
        <v/>
      </c>
      <c r="S302" s="39">
        <f t="shared" si="436"/>
        <v>11.909150679033013</v>
      </c>
      <c r="T302" s="39">
        <f t="shared" si="436"/>
        <v>13.631923268602625</v>
      </c>
      <c r="U302" s="39">
        <f t="shared" si="436"/>
        <v>31.84509098244861</v>
      </c>
      <c r="V302" s="39">
        <f t="shared" si="436"/>
        <v>23.457432906544678</v>
      </c>
      <c r="W302" s="79" t="e">
        <f t="shared" si="436"/>
        <v>#VALUE!</v>
      </c>
      <c r="X302" s="62"/>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c r="A303" s="150" t="s">
        <v>186</v>
      </c>
      <c r="B303" s="39">
        <f t="shared" ref="B303:K303" si="437">(B209-B$268)/B$269*100</f>
        <v>61.986432751655862</v>
      </c>
      <c r="C303" s="39">
        <f t="shared" si="437"/>
        <v>74.10229028975462</v>
      </c>
      <c r="D303" s="39">
        <f t="shared" si="437"/>
        <v>66.450884746002615</v>
      </c>
      <c r="E303" s="39">
        <f t="shared" si="437"/>
        <v>79.964179084843607</v>
      </c>
      <c r="F303" s="39" t="s">
        <v>408</v>
      </c>
      <c r="G303" s="39">
        <f t="shared" si="437"/>
        <v>78.829405614682884</v>
      </c>
      <c r="H303" s="39">
        <f t="shared" si="437"/>
        <v>67.33578686539235</v>
      </c>
      <c r="I303" s="39">
        <f t="shared" si="437"/>
        <v>36.593588766219185</v>
      </c>
      <c r="J303" s="39">
        <f t="shared" si="437"/>
        <v>71.01330985319494</v>
      </c>
      <c r="K303" s="79">
        <f t="shared" si="437"/>
        <v>45.095641111405712</v>
      </c>
      <c r="L303" s="62"/>
      <c r="M303" s="150" t="s">
        <v>186</v>
      </c>
      <c r="N303" s="39">
        <f t="shared" ref="N303:W303" si="438">(N209-N$268)/N$269*100</f>
        <v>58.222568297897311</v>
      </c>
      <c r="O303" s="39">
        <f t="shared" si="438"/>
        <v>79.95728899116547</v>
      </c>
      <c r="P303" s="39">
        <f t="shared" si="438"/>
        <v>65.765895949784053</v>
      </c>
      <c r="Q303" s="39">
        <f t="shared" si="438"/>
        <v>72.204485396239136</v>
      </c>
      <c r="R303" s="39" t="str">
        <f t="shared" si="388"/>
        <v/>
      </c>
      <c r="S303" s="39">
        <f t="shared" si="438"/>
        <v>25.319610370114344</v>
      </c>
      <c r="T303" s="39">
        <f t="shared" si="438"/>
        <v>48.08260860470584</v>
      </c>
      <c r="U303" s="39">
        <f t="shared" si="438"/>
        <v>32.480693417938802</v>
      </c>
      <c r="V303" s="39">
        <f t="shared" si="438"/>
        <v>27.089139104314917</v>
      </c>
      <c r="W303" s="79" t="e">
        <f t="shared" si="438"/>
        <v>#VALUE!</v>
      </c>
      <c r="X303" s="62"/>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c r="A304" s="150" t="s">
        <v>187</v>
      </c>
      <c r="B304" s="39">
        <f t="shared" ref="B304:K304" si="439">(B210-B$268)/B$269*100</f>
        <v>61.41868762985375</v>
      </c>
      <c r="C304" s="39">
        <f t="shared" si="439"/>
        <v>61.180388926730423</v>
      </c>
      <c r="D304" s="39">
        <f t="shared" si="439"/>
        <v>18.750707795853792</v>
      </c>
      <c r="E304" s="39">
        <f t="shared" si="439"/>
        <v>61.528675339740111</v>
      </c>
      <c r="F304" s="39" t="s">
        <v>408</v>
      </c>
      <c r="G304" s="39">
        <f t="shared" si="439"/>
        <v>48.272500365926682</v>
      </c>
      <c r="H304" s="39">
        <f t="shared" si="439"/>
        <v>41.503145893564138</v>
      </c>
      <c r="I304" s="39">
        <f t="shared" si="439"/>
        <v>35.709239780361507</v>
      </c>
      <c r="J304" s="39">
        <f t="shared" si="439"/>
        <v>56.131294512846608</v>
      </c>
      <c r="K304" s="79">
        <f t="shared" si="439"/>
        <v>28.0283165903226</v>
      </c>
      <c r="L304" s="62"/>
      <c r="M304" s="150" t="s">
        <v>187</v>
      </c>
      <c r="N304" s="39">
        <f t="shared" ref="N304:W304" si="440">(N210-N$268)/N$269*100</f>
        <v>57.047938707961713</v>
      </c>
      <c r="O304" s="39">
        <f t="shared" si="440"/>
        <v>79.281255545224099</v>
      </c>
      <c r="P304" s="39">
        <f t="shared" si="440"/>
        <v>63.719095227487422</v>
      </c>
      <c r="Q304" s="39">
        <f t="shared" si="440"/>
        <v>65.332726123324051</v>
      </c>
      <c r="R304" s="39" t="str">
        <f t="shared" si="388"/>
        <v/>
      </c>
      <c r="S304" s="39">
        <f t="shared" si="440"/>
        <v>32.999208265666084</v>
      </c>
      <c r="T304" s="39">
        <f t="shared" si="440"/>
        <v>55.715466568457309</v>
      </c>
      <c r="U304" s="39">
        <f t="shared" si="440"/>
        <v>48.1618623668491</v>
      </c>
      <c r="V304" s="39">
        <f t="shared" si="440"/>
        <v>43.709425349069022</v>
      </c>
      <c r="W304" s="79" t="e">
        <f t="shared" si="440"/>
        <v>#VALUE!</v>
      </c>
      <c r="X304" s="62"/>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c r="A305" s="150" t="s">
        <v>42</v>
      </c>
      <c r="B305" s="39">
        <f t="shared" ref="B305:K305" si="441">(B211-B$268)/B$269*100</f>
        <v>98.621089465957041</v>
      </c>
      <c r="C305" s="39">
        <f t="shared" si="441"/>
        <v>91.938350602075829</v>
      </c>
      <c r="D305" s="39">
        <f t="shared" si="441"/>
        <v>100</v>
      </c>
      <c r="E305" s="39">
        <f t="shared" si="441"/>
        <v>92.216575376453122</v>
      </c>
      <c r="F305" s="39" t="s">
        <v>408</v>
      </c>
      <c r="G305" s="39">
        <f t="shared" si="441"/>
        <v>69.254112903701454</v>
      </c>
      <c r="H305" s="39">
        <f t="shared" si="441"/>
        <v>100</v>
      </c>
      <c r="I305" s="39">
        <f t="shared" si="441"/>
        <v>59.35614913925653</v>
      </c>
      <c r="J305" s="39">
        <f t="shared" si="441"/>
        <v>73.811142230892784</v>
      </c>
      <c r="K305" s="79">
        <f t="shared" si="441"/>
        <v>52.435308837428984</v>
      </c>
      <c r="L305" s="62"/>
      <c r="M305" s="150" t="s">
        <v>42</v>
      </c>
      <c r="N305" s="39">
        <f t="shared" ref="N305:W305" si="442">(N211-N$268)/N$269*100</f>
        <v>100</v>
      </c>
      <c r="O305" s="39">
        <f t="shared" si="442"/>
        <v>92.310184523841087</v>
      </c>
      <c r="P305" s="39">
        <f t="shared" si="442"/>
        <v>100</v>
      </c>
      <c r="Q305" s="39">
        <f t="shared" si="442"/>
        <v>91.803087476979357</v>
      </c>
      <c r="R305" s="39" t="str">
        <f t="shared" si="388"/>
        <v/>
      </c>
      <c r="S305" s="39">
        <f t="shared" si="442"/>
        <v>22.558382603641725</v>
      </c>
      <c r="T305" s="39">
        <f t="shared" si="442"/>
        <v>100</v>
      </c>
      <c r="U305" s="39">
        <f t="shared" si="442"/>
        <v>78.487597866211217</v>
      </c>
      <c r="V305" s="39">
        <f t="shared" si="442"/>
        <v>46.294302201092528</v>
      </c>
      <c r="W305" s="79" t="e">
        <f t="shared" si="442"/>
        <v>#VALUE!</v>
      </c>
      <c r="X305" s="62"/>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c r="A306" s="150" t="s">
        <v>12</v>
      </c>
      <c r="B306" s="39">
        <f t="shared" ref="B306:K306" si="443">(B212-B$268)/B$269*100</f>
        <v>35.438905759981168</v>
      </c>
      <c r="C306" s="39">
        <f t="shared" si="443"/>
        <v>51.612947589907932</v>
      </c>
      <c r="D306" s="39">
        <f t="shared" si="443"/>
        <v>30.580079799256183</v>
      </c>
      <c r="E306" s="39">
        <f t="shared" si="443"/>
        <v>49.533149005214156</v>
      </c>
      <c r="F306" s="39" t="s">
        <v>408</v>
      </c>
      <c r="G306" s="39">
        <f t="shared" si="443"/>
        <v>36.879677556860372</v>
      </c>
      <c r="H306" s="39">
        <f t="shared" si="443"/>
        <v>14.985863209119049</v>
      </c>
      <c r="I306" s="39">
        <f t="shared" si="443"/>
        <v>38.873706528749402</v>
      </c>
      <c r="J306" s="39">
        <f t="shared" si="443"/>
        <v>39.057905157225449</v>
      </c>
      <c r="K306" s="79">
        <f t="shared" si="443"/>
        <v>27.177955643568396</v>
      </c>
      <c r="L306" s="62"/>
      <c r="M306" s="150" t="s">
        <v>12</v>
      </c>
      <c r="N306" s="39">
        <f t="shared" ref="N306:W306" si="444">(N212-N$268)/N$269*100</f>
        <v>39.744138884562794</v>
      </c>
      <c r="O306" s="39">
        <f t="shared" si="444"/>
        <v>60.10451458751519</v>
      </c>
      <c r="P306" s="39">
        <f t="shared" si="444"/>
        <v>26.882068182136383</v>
      </c>
      <c r="Q306" s="39">
        <f t="shared" si="444"/>
        <v>62.9843248047559</v>
      </c>
      <c r="R306" s="39" t="str">
        <f t="shared" si="388"/>
        <v/>
      </c>
      <c r="S306" s="39">
        <f t="shared" si="444"/>
        <v>22.452977489670463</v>
      </c>
      <c r="T306" s="39">
        <f t="shared" si="444"/>
        <v>15.657321112518785</v>
      </c>
      <c r="U306" s="39">
        <f t="shared" si="444"/>
        <v>48.780512891848829</v>
      </c>
      <c r="V306" s="39">
        <f t="shared" si="444"/>
        <v>37.201296862994695</v>
      </c>
      <c r="W306" s="79" t="e">
        <f t="shared" si="444"/>
        <v>#VALUE!</v>
      </c>
      <c r="X306" s="62"/>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c r="A307" s="150" t="s">
        <v>43</v>
      </c>
      <c r="B307" s="39">
        <f t="shared" ref="B307:K307" si="445">(B213-B$268)/B$269*100</f>
        <v>38.234416300360273</v>
      </c>
      <c r="C307" s="39">
        <f t="shared" si="445"/>
        <v>46.192880142767628</v>
      </c>
      <c r="D307" s="39">
        <f t="shared" si="445"/>
        <v>50.833903216061479</v>
      </c>
      <c r="E307" s="39">
        <f t="shared" si="445"/>
        <v>48.841803100491546</v>
      </c>
      <c r="F307" s="39" t="s">
        <v>408</v>
      </c>
      <c r="G307" s="39">
        <f t="shared" si="445"/>
        <v>39.639166443963511</v>
      </c>
      <c r="H307" s="39">
        <f t="shared" si="445"/>
        <v>55.177503654394791</v>
      </c>
      <c r="I307" s="39">
        <f t="shared" si="445"/>
        <v>27.715151346721129</v>
      </c>
      <c r="J307" s="39">
        <f t="shared" si="445"/>
        <v>31.8552122081161</v>
      </c>
      <c r="K307" s="79">
        <f t="shared" si="445"/>
        <v>34.413254942999963</v>
      </c>
      <c r="L307" s="62"/>
      <c r="M307" s="150" t="s">
        <v>43</v>
      </c>
      <c r="N307" s="39">
        <f t="shared" ref="N307:W307" si="446">(N213-N$268)/N$269*100</f>
        <v>46.044248353525795</v>
      </c>
      <c r="O307" s="39">
        <f t="shared" si="446"/>
        <v>65.205631096434118</v>
      </c>
      <c r="P307" s="39">
        <f t="shared" si="446"/>
        <v>52.906129120901902</v>
      </c>
      <c r="Q307" s="39">
        <f t="shared" si="446"/>
        <v>60.410107604482164</v>
      </c>
      <c r="R307" s="39" t="str">
        <f t="shared" si="388"/>
        <v/>
      </c>
      <c r="S307" s="39">
        <f t="shared" si="446"/>
        <v>20.08253426115164</v>
      </c>
      <c r="T307" s="39">
        <f t="shared" si="446"/>
        <v>46.590630061397462</v>
      </c>
      <c r="U307" s="39">
        <f t="shared" si="446"/>
        <v>40.559459724974481</v>
      </c>
      <c r="V307" s="39">
        <f t="shared" si="446"/>
        <v>33.236151521239798</v>
      </c>
      <c r="W307" s="79" t="e">
        <f t="shared" si="446"/>
        <v>#VALUE!</v>
      </c>
      <c r="X307" s="62"/>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c r="A308" s="150" t="s">
        <v>44</v>
      </c>
      <c r="B308" s="39">
        <f t="shared" ref="B308:K308" si="447">(B214-B$268)/B$269*100</f>
        <v>73.910429450997356</v>
      </c>
      <c r="C308" s="39">
        <f t="shared" si="447"/>
        <v>73.370355078604177</v>
      </c>
      <c r="D308" s="39">
        <f t="shared" si="447"/>
        <v>76.979735747336946</v>
      </c>
      <c r="E308" s="39">
        <f t="shared" si="447"/>
        <v>79.008404798540582</v>
      </c>
      <c r="F308" s="39" t="s">
        <v>408</v>
      </c>
      <c r="G308" s="39">
        <f t="shared" si="447"/>
        <v>66.645089955167521</v>
      </c>
      <c r="H308" s="39">
        <f t="shared" si="447"/>
        <v>86.682360313521116</v>
      </c>
      <c r="I308" s="39">
        <f t="shared" si="447"/>
        <v>53.013925859478128</v>
      </c>
      <c r="J308" s="39">
        <f t="shared" si="447"/>
        <v>67.471230931201134</v>
      </c>
      <c r="K308" s="79">
        <f t="shared" si="447"/>
        <v>46.172769614321844</v>
      </c>
      <c r="L308" s="62"/>
      <c r="M308" s="150" t="s">
        <v>44</v>
      </c>
      <c r="N308" s="39">
        <f t="shared" ref="N308:W308" si="448">(N214-N$268)/N$269*100</f>
        <v>70.773617034938795</v>
      </c>
      <c r="O308" s="39">
        <f t="shared" si="448"/>
        <v>83.158399316803582</v>
      </c>
      <c r="P308" s="39">
        <f t="shared" si="448"/>
        <v>52.368716346804142</v>
      </c>
      <c r="Q308" s="39">
        <f t="shared" si="448"/>
        <v>87.334347158258197</v>
      </c>
      <c r="R308" s="39" t="str">
        <f t="shared" si="388"/>
        <v/>
      </c>
      <c r="S308" s="39">
        <f t="shared" si="448"/>
        <v>72.170500686926445</v>
      </c>
      <c r="T308" s="39">
        <f t="shared" si="448"/>
        <v>76.411748778317985</v>
      </c>
      <c r="U308" s="39">
        <f t="shared" si="448"/>
        <v>81.492081836519844</v>
      </c>
      <c r="V308" s="39">
        <f t="shared" si="448"/>
        <v>40.003727550161535</v>
      </c>
      <c r="W308" s="79" t="e">
        <f t="shared" si="448"/>
        <v>#VALUE!</v>
      </c>
      <c r="X308" s="62"/>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c r="A309" s="150" t="s">
        <v>45</v>
      </c>
      <c r="B309" s="39">
        <f t="shared" ref="B309:K309" si="449">(B215-B$268)/B$269*100</f>
        <v>69.949007020728615</v>
      </c>
      <c r="C309" s="39">
        <f t="shared" si="449"/>
        <v>74.092271714607378</v>
      </c>
      <c r="D309" s="39">
        <f t="shared" si="449"/>
        <v>79.406336955026035</v>
      </c>
      <c r="E309" s="39">
        <f t="shared" si="449"/>
        <v>67.521957442516779</v>
      </c>
      <c r="F309" s="39" t="s">
        <v>408</v>
      </c>
      <c r="G309" s="39">
        <f t="shared" si="449"/>
        <v>82.503070292221224</v>
      </c>
      <c r="H309" s="39">
        <f t="shared" si="449"/>
        <v>69.992696007275484</v>
      </c>
      <c r="I309" s="39">
        <f t="shared" si="449"/>
        <v>47.509594018690152</v>
      </c>
      <c r="J309" s="39">
        <f t="shared" si="449"/>
        <v>72.761932151439325</v>
      </c>
      <c r="K309" s="79">
        <f t="shared" si="449"/>
        <v>47.815789843599902</v>
      </c>
      <c r="L309" s="62"/>
      <c r="M309" s="150" t="s">
        <v>45</v>
      </c>
      <c r="N309" s="39">
        <f t="shared" ref="N309:W309" si="450">(N215-N$268)/N$269*100</f>
        <v>66.44373215744119</v>
      </c>
      <c r="O309" s="39">
        <f t="shared" si="450"/>
        <v>85.112545516942461</v>
      </c>
      <c r="P309" s="39">
        <f t="shared" si="450"/>
        <v>68.583672073542417</v>
      </c>
      <c r="Q309" s="39">
        <f t="shared" si="450"/>
        <v>82.376565046100538</v>
      </c>
      <c r="R309" s="39" t="str">
        <f t="shared" si="388"/>
        <v/>
      </c>
      <c r="S309" s="39">
        <f t="shared" si="450"/>
        <v>43.544433398955988</v>
      </c>
      <c r="T309" s="39">
        <f t="shared" si="450"/>
        <v>68.284479982111918</v>
      </c>
      <c r="U309" s="39">
        <f t="shared" si="450"/>
        <v>67.137805807373255</v>
      </c>
      <c r="V309" s="39">
        <f t="shared" si="450"/>
        <v>77.158709737183784</v>
      </c>
      <c r="W309" s="79" t="e">
        <f t="shared" si="450"/>
        <v>#VALUE!</v>
      </c>
      <c r="X309" s="62"/>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c r="A310" s="150" t="s">
        <v>13</v>
      </c>
      <c r="B310" s="39">
        <f t="shared" ref="B310:K310" si="451">(B216-B$268)/B$269*100</f>
        <v>68.222871815490066</v>
      </c>
      <c r="C310" s="39">
        <f t="shared" si="451"/>
        <v>83.936239745945144</v>
      </c>
      <c r="D310" s="39">
        <f t="shared" si="451"/>
        <v>80.524466773715133</v>
      </c>
      <c r="E310" s="39">
        <f t="shared" si="451"/>
        <v>74.226201532648446</v>
      </c>
      <c r="F310" s="39" t="s">
        <v>408</v>
      </c>
      <c r="G310" s="39">
        <f t="shared" si="451"/>
        <v>67.737440260548112</v>
      </c>
      <c r="H310" s="39">
        <f t="shared" si="451"/>
        <v>69.833163245682357</v>
      </c>
      <c r="I310" s="39">
        <f t="shared" si="451"/>
        <v>53.18222928928261</v>
      </c>
      <c r="J310" s="39">
        <f t="shared" si="451"/>
        <v>63.687255566258614</v>
      </c>
      <c r="K310" s="79">
        <f t="shared" si="451"/>
        <v>58.199328533013585</v>
      </c>
      <c r="L310" s="62"/>
      <c r="M310" s="150" t="s">
        <v>13</v>
      </c>
      <c r="N310" s="39">
        <f t="shared" ref="N310:W310" si="452">(N216-N$268)/N$269*100</f>
        <v>64.99310653507473</v>
      </c>
      <c r="O310" s="39">
        <f t="shared" si="452"/>
        <v>82.986593029398364</v>
      </c>
      <c r="P310" s="39">
        <f t="shared" si="452"/>
        <v>73.933887446930228</v>
      </c>
      <c r="Q310" s="39">
        <f t="shared" si="452"/>
        <v>73.029380121761093</v>
      </c>
      <c r="R310" s="39" t="str">
        <f t="shared" si="388"/>
        <v/>
      </c>
      <c r="S310" s="39">
        <f t="shared" si="452"/>
        <v>37.077496472309498</v>
      </c>
      <c r="T310" s="39">
        <f t="shared" si="452"/>
        <v>61.526330221407257</v>
      </c>
      <c r="U310" s="39">
        <f t="shared" si="452"/>
        <v>48.151567106391731</v>
      </c>
      <c r="V310" s="39">
        <f t="shared" si="452"/>
        <v>32.147428467789005</v>
      </c>
      <c r="W310" s="79" t="e">
        <f t="shared" si="452"/>
        <v>#VALUE!</v>
      </c>
      <c r="X310" s="62"/>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c r="A311" s="150" t="s">
        <v>188</v>
      </c>
      <c r="B311" s="39">
        <f t="shared" ref="B311:K311" si="453">(B217-B$268)/B$269*100</f>
        <v>33.220827767745348</v>
      </c>
      <c r="C311" s="39">
        <f t="shared" si="453"/>
        <v>58.556176571552562</v>
      </c>
      <c r="D311" s="39">
        <f t="shared" si="453"/>
        <v>42.954419464112661</v>
      </c>
      <c r="E311" s="39">
        <f t="shared" si="453"/>
        <v>54.436735864168796</v>
      </c>
      <c r="F311" s="39" t="s">
        <v>408</v>
      </c>
      <c r="G311" s="39">
        <f t="shared" si="453"/>
        <v>51.069844418452362</v>
      </c>
      <c r="H311" s="39">
        <f t="shared" si="453"/>
        <v>41.353980336424684</v>
      </c>
      <c r="I311" s="39">
        <f t="shared" si="453"/>
        <v>32.285679825449542</v>
      </c>
      <c r="J311" s="39">
        <f t="shared" si="453"/>
        <v>34.846574796964688</v>
      </c>
      <c r="K311" s="79">
        <f t="shared" si="453"/>
        <v>19.021892480395579</v>
      </c>
      <c r="L311" s="62"/>
      <c r="M311" s="150" t="s">
        <v>188</v>
      </c>
      <c r="N311" s="39">
        <f t="shared" ref="N311:W311" si="454">(N217-N$268)/N$269*100</f>
        <v>35.111184840927173</v>
      </c>
      <c r="O311" s="39">
        <f t="shared" si="454"/>
        <v>68.471197530606233</v>
      </c>
      <c r="P311" s="39">
        <f t="shared" si="454"/>
        <v>71.962684710408325</v>
      </c>
      <c r="Q311" s="39">
        <f t="shared" si="454"/>
        <v>65.235300281468895</v>
      </c>
      <c r="R311" s="39" t="str">
        <f t="shared" si="388"/>
        <v/>
      </c>
      <c r="S311" s="39">
        <f t="shared" si="454"/>
        <v>64.908056720080936</v>
      </c>
      <c r="T311" s="39">
        <f t="shared" si="454"/>
        <v>40.671979931175585</v>
      </c>
      <c r="U311" s="39">
        <f t="shared" si="454"/>
        <v>41.578926095588869</v>
      </c>
      <c r="V311" s="39">
        <f t="shared" si="454"/>
        <v>27.348586647162325</v>
      </c>
      <c r="W311" s="79" t="e">
        <f t="shared" si="454"/>
        <v>#VALUE!</v>
      </c>
      <c r="X311" s="62"/>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c r="A312" s="150" t="s">
        <v>14</v>
      </c>
      <c r="B312" s="39">
        <f t="shared" ref="B312:K312" si="455">(B218-B$268)/B$269*100</f>
        <v>89.431365810972849</v>
      </c>
      <c r="C312" s="39">
        <f t="shared" si="455"/>
        <v>90.405289710346693</v>
      </c>
      <c r="D312" s="39">
        <f t="shared" si="455"/>
        <v>69.406633314375838</v>
      </c>
      <c r="E312" s="39">
        <f t="shared" si="455"/>
        <v>78.857578258314803</v>
      </c>
      <c r="F312" s="39" t="s">
        <v>408</v>
      </c>
      <c r="G312" s="39">
        <f t="shared" si="455"/>
        <v>79.293313414867015</v>
      </c>
      <c r="H312" s="39">
        <f t="shared" si="455"/>
        <v>81.122521957487464</v>
      </c>
      <c r="I312" s="39">
        <f t="shared" si="455"/>
        <v>62.201677322275984</v>
      </c>
      <c r="J312" s="39">
        <f t="shared" si="455"/>
        <v>79.207779819252636</v>
      </c>
      <c r="K312" s="79">
        <f t="shared" si="455"/>
        <v>78.373397467559698</v>
      </c>
      <c r="L312" s="62"/>
      <c r="M312" s="150" t="s">
        <v>14</v>
      </c>
      <c r="N312" s="39">
        <f t="shared" ref="N312:W312" si="456">(N218-N$268)/N$269*100</f>
        <v>86.548215086736477</v>
      </c>
      <c r="O312" s="39">
        <f t="shared" si="456"/>
        <v>96.113066572709016</v>
      </c>
      <c r="P312" s="39">
        <f t="shared" si="456"/>
        <v>44.833118401463224</v>
      </c>
      <c r="Q312" s="39">
        <f t="shared" si="456"/>
        <v>74.438727873242797</v>
      </c>
      <c r="R312" s="39" t="str">
        <f t="shared" si="388"/>
        <v/>
      </c>
      <c r="S312" s="39">
        <f t="shared" si="456"/>
        <v>51.406925852553712</v>
      </c>
      <c r="T312" s="39">
        <f t="shared" si="456"/>
        <v>68.270491074311664</v>
      </c>
      <c r="U312" s="39">
        <f t="shared" si="456"/>
        <v>87.779095755544063</v>
      </c>
      <c r="V312" s="39">
        <f t="shared" si="456"/>
        <v>61.63156751414887</v>
      </c>
      <c r="W312" s="79" t="e">
        <f t="shared" si="456"/>
        <v>#VALUE!</v>
      </c>
      <c r="X312" s="62"/>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c r="A313" s="150" t="s">
        <v>46</v>
      </c>
      <c r="B313" s="39">
        <f t="shared" ref="B313:K313" si="457">(B219-B$268)/B$269*100</f>
        <v>55.562725122985682</v>
      </c>
      <c r="C313" s="39">
        <f t="shared" si="457"/>
        <v>56.402250562875423</v>
      </c>
      <c r="D313" s="39">
        <f t="shared" si="457"/>
        <v>51.983048545550318</v>
      </c>
      <c r="E313" s="39">
        <f t="shared" si="457"/>
        <v>12.121309876505537</v>
      </c>
      <c r="F313" s="39" t="s">
        <v>408</v>
      </c>
      <c r="G313" s="39">
        <f t="shared" si="457"/>
        <v>26.988404489084989</v>
      </c>
      <c r="H313" s="39">
        <f t="shared" si="457"/>
        <v>53.495407430587107</v>
      </c>
      <c r="I313" s="39">
        <f t="shared" si="457"/>
        <v>24.139143349415431</v>
      </c>
      <c r="J313" s="39">
        <f t="shared" si="457"/>
        <v>34.765142258413753</v>
      </c>
      <c r="K313" s="79">
        <f t="shared" si="457"/>
        <v>12.771567005561288</v>
      </c>
      <c r="L313" s="62"/>
      <c r="M313" s="150" t="s">
        <v>46</v>
      </c>
      <c r="N313" s="39">
        <f t="shared" ref="N313:W313" si="458">(N219-N$268)/N$269*100</f>
        <v>51.590246737492016</v>
      </c>
      <c r="O313" s="39">
        <f t="shared" si="458"/>
        <v>73.523535491013064</v>
      </c>
      <c r="P313" s="39">
        <f t="shared" si="458"/>
        <v>60.717798185533965</v>
      </c>
      <c r="Q313" s="39">
        <f t="shared" si="458"/>
        <v>27.606191282422447</v>
      </c>
      <c r="R313" s="39" t="str">
        <f t="shared" si="388"/>
        <v/>
      </c>
      <c r="S313" s="39">
        <f t="shared" si="458"/>
        <v>13.684315794596408</v>
      </c>
      <c r="T313" s="39">
        <f t="shared" si="458"/>
        <v>52.219554830609006</v>
      </c>
      <c r="U313" s="39">
        <f t="shared" si="458"/>
        <v>51.609170536376126</v>
      </c>
      <c r="V313" s="39">
        <f t="shared" si="458"/>
        <v>38.841012895573492</v>
      </c>
      <c r="W313" s="79" t="e">
        <f t="shared" si="458"/>
        <v>#VALUE!</v>
      </c>
      <c r="X313" s="62"/>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c r="A314" s="150" t="s">
        <v>47</v>
      </c>
      <c r="B314" s="39">
        <f t="shared" ref="B314:K314" si="459">(B220-B$268)/B$269*100</f>
        <v>45.362079947125949</v>
      </c>
      <c r="C314" s="39">
        <f t="shared" si="459"/>
        <v>64.389610316147937</v>
      </c>
      <c r="D314" s="39">
        <f t="shared" si="459"/>
        <v>49.589807533676606</v>
      </c>
      <c r="E314" s="39">
        <f t="shared" si="459"/>
        <v>10.704414240489225</v>
      </c>
      <c r="F314" s="39" t="s">
        <v>408</v>
      </c>
      <c r="G314" s="39">
        <f t="shared" si="459"/>
        <v>58.619360003615341</v>
      </c>
      <c r="H314" s="39">
        <f t="shared" si="459"/>
        <v>60.000496515243562</v>
      </c>
      <c r="I314" s="39">
        <f t="shared" si="459"/>
        <v>34.95649579830274</v>
      </c>
      <c r="J314" s="39">
        <f t="shared" si="459"/>
        <v>36.863146851225054</v>
      </c>
      <c r="K314" s="79">
        <f t="shared" si="459"/>
        <v>48.20207098255662</v>
      </c>
      <c r="L314" s="62"/>
      <c r="M314" s="150" t="s">
        <v>47</v>
      </c>
      <c r="N314" s="39">
        <f t="shared" ref="N314:W314" si="460">(N220-N$268)/N$269*100</f>
        <v>47.64673179518568</v>
      </c>
      <c r="O314" s="39">
        <f t="shared" si="460"/>
        <v>70.909729077778579</v>
      </c>
      <c r="P314" s="39">
        <f t="shared" si="460"/>
        <v>78.479439187713041</v>
      </c>
      <c r="Q314" s="39">
        <f t="shared" si="460"/>
        <v>18.67856038017738</v>
      </c>
      <c r="R314" s="39" t="str">
        <f t="shared" si="388"/>
        <v/>
      </c>
      <c r="S314" s="39">
        <f t="shared" si="460"/>
        <v>47.23258048283634</v>
      </c>
      <c r="T314" s="39">
        <f t="shared" si="460"/>
        <v>29.714589875087967</v>
      </c>
      <c r="U314" s="39">
        <f t="shared" si="460"/>
        <v>38.477917961779902</v>
      </c>
      <c r="V314" s="39">
        <f t="shared" si="460"/>
        <v>77.779273349180627</v>
      </c>
      <c r="W314" s="79" t="e">
        <f t="shared" si="460"/>
        <v>#VALUE!</v>
      </c>
      <c r="X314" s="62"/>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c r="A315" s="150" t="s">
        <v>48</v>
      </c>
      <c r="B315" s="39">
        <f t="shared" ref="B315:K315" si="461">(B221-B$268)/B$269*100</f>
        <v>25.027002882834925</v>
      </c>
      <c r="C315" s="39">
        <f t="shared" si="461"/>
        <v>47.558897122639685</v>
      </c>
      <c r="D315" s="39">
        <f t="shared" si="461"/>
        <v>44.437182628987031</v>
      </c>
      <c r="E315" s="39">
        <f t="shared" si="461"/>
        <v>39.556075442510313</v>
      </c>
      <c r="F315" s="39" t="s">
        <v>408</v>
      </c>
      <c r="G315" s="39">
        <f t="shared" si="461"/>
        <v>40.515627999032233</v>
      </c>
      <c r="H315" s="39">
        <f t="shared" si="461"/>
        <v>39.026696554046644</v>
      </c>
      <c r="I315" s="39">
        <f t="shared" si="461"/>
        <v>49.773383770877345</v>
      </c>
      <c r="J315" s="39">
        <f t="shared" si="461"/>
        <v>39.236915896216033</v>
      </c>
      <c r="K315" s="79">
        <f t="shared" si="461"/>
        <v>38.831264541548371</v>
      </c>
      <c r="L315" s="62"/>
      <c r="M315" s="150" t="s">
        <v>48</v>
      </c>
      <c r="N315" s="39">
        <f t="shared" ref="N315:W315" si="462">(N221-N$268)/N$269*100</f>
        <v>32.62098360110781</v>
      </c>
      <c r="O315" s="39">
        <f t="shared" si="462"/>
        <v>55.464709737576904</v>
      </c>
      <c r="P315" s="39">
        <f t="shared" si="462"/>
        <v>48.751678108069356</v>
      </c>
      <c r="Q315" s="39">
        <f t="shared" si="462"/>
        <v>46.451055560441453</v>
      </c>
      <c r="R315" s="39" t="str">
        <f t="shared" si="388"/>
        <v/>
      </c>
      <c r="S315" s="39">
        <f t="shared" si="462"/>
        <v>15.912166002162179</v>
      </c>
      <c r="T315" s="39">
        <f t="shared" si="462"/>
        <v>29.465589061369275</v>
      </c>
      <c r="U315" s="39">
        <f t="shared" si="462"/>
        <v>40.729907972829132</v>
      </c>
      <c r="V315" s="39">
        <f t="shared" si="462"/>
        <v>31.383302621786068</v>
      </c>
      <c r="W315" s="79" t="e">
        <f t="shared" si="462"/>
        <v>#VALUE!</v>
      </c>
      <c r="X315" s="62"/>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c r="A316" s="150" t="s">
        <v>49</v>
      </c>
      <c r="B316" s="39">
        <f t="shared" ref="B316:K316" si="463">(B222-B$268)/B$269*100</f>
        <v>100</v>
      </c>
      <c r="C316" s="39">
        <f t="shared" si="463"/>
        <v>100</v>
      </c>
      <c r="D316" s="39">
        <f t="shared" si="463"/>
        <v>66.847336681842705</v>
      </c>
      <c r="E316" s="39">
        <f t="shared" si="463"/>
        <v>66.806142410611784</v>
      </c>
      <c r="F316" s="39" t="s">
        <v>408</v>
      </c>
      <c r="G316" s="39">
        <f t="shared" si="463"/>
        <v>87.073936150089935</v>
      </c>
      <c r="H316" s="39">
        <f t="shared" si="463"/>
        <v>86.262607752646772</v>
      </c>
      <c r="I316" s="39">
        <f t="shared" si="463"/>
        <v>67.716451522496087</v>
      </c>
      <c r="J316" s="39">
        <f t="shared" si="463"/>
        <v>94.191224246636324</v>
      </c>
      <c r="K316" s="79">
        <f t="shared" si="463"/>
        <v>63.300788309505748</v>
      </c>
      <c r="L316" s="62"/>
      <c r="M316" s="150" t="s">
        <v>49</v>
      </c>
      <c r="N316" s="39">
        <f t="shared" ref="N316:W316" si="464">(N222-N$268)/N$269*100</f>
        <v>97.28957452677048</v>
      </c>
      <c r="O316" s="39">
        <f t="shared" si="464"/>
        <v>100</v>
      </c>
      <c r="P316" s="39">
        <f t="shared" si="464"/>
        <v>38.471234308154315</v>
      </c>
      <c r="Q316" s="39">
        <f t="shared" si="464"/>
        <v>73.795811740630768</v>
      </c>
      <c r="R316" s="39" t="str">
        <f t="shared" si="388"/>
        <v/>
      </c>
      <c r="S316" s="39">
        <f t="shared" si="464"/>
        <v>50.542896023917486</v>
      </c>
      <c r="T316" s="39">
        <f t="shared" si="464"/>
        <v>75.797106130247812</v>
      </c>
      <c r="U316" s="39">
        <f t="shared" si="464"/>
        <v>83.569390064087884</v>
      </c>
      <c r="V316" s="39">
        <f t="shared" si="464"/>
        <v>95.488282647385532</v>
      </c>
      <c r="W316" s="79" t="e">
        <f t="shared" si="464"/>
        <v>#VALUE!</v>
      </c>
      <c r="X316" s="62"/>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c r="A317" s="150" t="s">
        <v>190</v>
      </c>
      <c r="B317" s="39">
        <f t="shared" ref="B317:K317" si="465">(B223-B$268)/B$269*100</f>
        <v>25.143042188984886</v>
      </c>
      <c r="C317" s="39">
        <f t="shared" si="465"/>
        <v>0</v>
      </c>
      <c r="D317" s="39">
        <f t="shared" si="465"/>
        <v>40.432934201927537</v>
      </c>
      <c r="E317" s="39">
        <f t="shared" si="465"/>
        <v>45.891067737421402</v>
      </c>
      <c r="F317" s="39" t="s">
        <v>408</v>
      </c>
      <c r="G317" s="39">
        <f t="shared" si="465"/>
        <v>0.54190859585333906</v>
      </c>
      <c r="H317" s="39">
        <f t="shared" si="465"/>
        <v>9.224577001416213</v>
      </c>
      <c r="I317" s="39">
        <f t="shared" si="465"/>
        <v>22.060385816930378</v>
      </c>
      <c r="J317" s="39">
        <f t="shared" si="465"/>
        <v>17.695773828889475</v>
      </c>
      <c r="K317" s="79">
        <f t="shared" si="465"/>
        <v>15.218768923716052</v>
      </c>
      <c r="L317" s="62"/>
      <c r="M317" s="150" t="s">
        <v>190</v>
      </c>
      <c r="N317" s="39">
        <f t="shared" ref="N317:W317" si="466">(N223-N$268)/N$269*100</f>
        <v>26.771068112196971</v>
      </c>
      <c r="O317" s="39">
        <f t="shared" si="466"/>
        <v>0</v>
      </c>
      <c r="P317" s="39">
        <f t="shared" si="466"/>
        <v>40.579765541509552</v>
      </c>
      <c r="Q317" s="39">
        <f t="shared" si="466"/>
        <v>52.518614840623165</v>
      </c>
      <c r="R317" s="39" t="str">
        <f t="shared" si="388"/>
        <v/>
      </c>
      <c r="S317" s="39">
        <f t="shared" si="466"/>
        <v>3.9136816493969584</v>
      </c>
      <c r="T317" s="39">
        <f t="shared" si="466"/>
        <v>0.69653748394405912</v>
      </c>
      <c r="U317" s="39">
        <f t="shared" si="466"/>
        <v>22.325102262396321</v>
      </c>
      <c r="V317" s="39">
        <f t="shared" si="466"/>
        <v>11.965006658133515</v>
      </c>
      <c r="W317" s="79" t="e">
        <f t="shared" si="466"/>
        <v>#VALUE!</v>
      </c>
      <c r="X317" s="62"/>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c r="A318" s="150" t="s">
        <v>191</v>
      </c>
      <c r="B318" s="39">
        <f t="shared" ref="B318:K318" si="467">(B224-B$268)/B$269*100</f>
        <v>54.270618144569859</v>
      </c>
      <c r="C318" s="39">
        <f t="shared" si="467"/>
        <v>59.792549601745591</v>
      </c>
      <c r="D318" s="39">
        <f t="shared" si="467"/>
        <v>56.12708742498814</v>
      </c>
      <c r="E318" s="39">
        <f t="shared" si="467"/>
        <v>35.980331125902069</v>
      </c>
      <c r="F318" s="39" t="s">
        <v>408</v>
      </c>
      <c r="G318" s="39">
        <f t="shared" si="467"/>
        <v>48.843010215723893</v>
      </c>
      <c r="H318" s="39">
        <f t="shared" si="467"/>
        <v>73.740234951673202</v>
      </c>
      <c r="I318" s="39">
        <f t="shared" si="467"/>
        <v>43.631143346016948</v>
      </c>
      <c r="J318" s="39">
        <f t="shared" si="467"/>
        <v>59.304944863152819</v>
      </c>
      <c r="K318" s="79">
        <f t="shared" si="467"/>
        <v>60.746091625223919</v>
      </c>
      <c r="L318" s="62"/>
      <c r="M318" s="150" t="s">
        <v>191</v>
      </c>
      <c r="N318" s="39">
        <f t="shared" ref="N318:W318" si="468">(N224-N$268)/N$269*100</f>
        <v>54.271739813928157</v>
      </c>
      <c r="O318" s="39">
        <f t="shared" si="468"/>
        <v>74.952542586075026</v>
      </c>
      <c r="P318" s="39">
        <f t="shared" si="468"/>
        <v>71.692593065541772</v>
      </c>
      <c r="Q318" s="39">
        <f t="shared" si="468"/>
        <v>42.419107042649443</v>
      </c>
      <c r="R318" s="39" t="str">
        <f t="shared" si="388"/>
        <v/>
      </c>
      <c r="S318" s="39">
        <f t="shared" si="468"/>
        <v>37.569465709820975</v>
      </c>
      <c r="T318" s="39">
        <f t="shared" si="468"/>
        <v>67.247445762830111</v>
      </c>
      <c r="U318" s="39">
        <f t="shared" si="468"/>
        <v>63.850854281758153</v>
      </c>
      <c r="V318" s="39">
        <f t="shared" si="468"/>
        <v>71.674154639959795</v>
      </c>
      <c r="W318" s="79" t="e">
        <f t="shared" si="468"/>
        <v>#VALUE!</v>
      </c>
      <c r="X318" s="62"/>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c r="A319" s="150" t="s">
        <v>50</v>
      </c>
      <c r="B319" s="39">
        <f t="shared" ref="B319:K319" si="469">(B225-B$268)/B$269*100</f>
        <v>18.577936813992661</v>
      </c>
      <c r="C319" s="39">
        <f t="shared" si="469"/>
        <v>34.769176037842918</v>
      </c>
      <c r="D319" s="39">
        <f t="shared" si="469"/>
        <v>21.232585524415892</v>
      </c>
      <c r="E319" s="39">
        <f t="shared" si="469"/>
        <v>34.853322168097613</v>
      </c>
      <c r="F319" s="39" t="s">
        <v>408</v>
      </c>
      <c r="G319" s="39">
        <f t="shared" si="469"/>
        <v>12.168015825122499</v>
      </c>
      <c r="H319" s="39">
        <f t="shared" si="469"/>
        <v>6.6031562764619398</v>
      </c>
      <c r="I319" s="39">
        <f t="shared" si="469"/>
        <v>12.347848370061856</v>
      </c>
      <c r="J319" s="39">
        <f t="shared" si="469"/>
        <v>0</v>
      </c>
      <c r="K319" s="79">
        <f t="shared" si="469"/>
        <v>4.0419114497177864</v>
      </c>
      <c r="L319" s="62"/>
      <c r="M319" s="150" t="s">
        <v>50</v>
      </c>
      <c r="N319" s="39">
        <f t="shared" ref="N319:W319" si="470">(N225-N$268)/N$269*100</f>
        <v>22.655464555751877</v>
      </c>
      <c r="O319" s="39">
        <f t="shared" si="470"/>
        <v>51.439916249024165</v>
      </c>
      <c r="P319" s="39">
        <f t="shared" si="470"/>
        <v>0.46059711962591793</v>
      </c>
      <c r="Q319" s="39">
        <f t="shared" si="470"/>
        <v>59.255227124574525</v>
      </c>
      <c r="R319" s="39" t="str">
        <f t="shared" si="388"/>
        <v/>
      </c>
      <c r="S319" s="39">
        <f t="shared" si="470"/>
        <v>9.8493538832020331</v>
      </c>
      <c r="T319" s="39">
        <f t="shared" si="470"/>
        <v>2.2329427340966856</v>
      </c>
      <c r="U319" s="39">
        <f t="shared" si="470"/>
        <v>39.241493885002015</v>
      </c>
      <c r="V319" s="39">
        <f t="shared" si="470"/>
        <v>23.930013316267033</v>
      </c>
      <c r="W319" s="79" t="e">
        <f t="shared" si="470"/>
        <v>#VALUE!</v>
      </c>
      <c r="X319" s="62"/>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c r="A320" s="150" t="s">
        <v>51</v>
      </c>
      <c r="B320" s="39">
        <f t="shared" ref="B320:K320" si="471">(B226-B$268)/B$269*100</f>
        <v>85.279664187098248</v>
      </c>
      <c r="C320" s="39">
        <f t="shared" si="471"/>
        <v>55.959616073968931</v>
      </c>
      <c r="D320" s="39">
        <f t="shared" si="471"/>
        <v>12.895448224147984</v>
      </c>
      <c r="E320" s="39">
        <f t="shared" si="471"/>
        <v>66.541171077208134</v>
      </c>
      <c r="F320" s="39" t="s">
        <v>408</v>
      </c>
      <c r="G320" s="39">
        <f t="shared" si="471"/>
        <v>39.015265876608943</v>
      </c>
      <c r="H320" s="39">
        <f t="shared" si="471"/>
        <v>58.031094149339523</v>
      </c>
      <c r="I320" s="39">
        <f t="shared" si="471"/>
        <v>29.451549733119194</v>
      </c>
      <c r="J320" s="39">
        <f t="shared" si="471"/>
        <v>31.400261235088024</v>
      </c>
      <c r="K320" s="79">
        <f t="shared" si="471"/>
        <v>34.990862487111265</v>
      </c>
      <c r="L320" s="62"/>
      <c r="M320" s="150" t="s">
        <v>51</v>
      </c>
      <c r="N320" s="39">
        <f t="shared" ref="N320:W320" si="472">(N226-N$268)/N$269*100</f>
        <v>82.328661393023566</v>
      </c>
      <c r="O320" s="39">
        <f t="shared" si="472"/>
        <v>72.990155065544144</v>
      </c>
      <c r="P320" s="39">
        <f t="shared" si="472"/>
        <v>64.593263753175123</v>
      </c>
      <c r="Q320" s="39">
        <f t="shared" si="472"/>
        <v>68.632682923384777</v>
      </c>
      <c r="R320" s="39" t="str">
        <f t="shared" si="388"/>
        <v/>
      </c>
      <c r="S320" s="39">
        <f t="shared" si="472"/>
        <v>31.696934746346813</v>
      </c>
      <c r="T320" s="39">
        <f t="shared" si="472"/>
        <v>40.934269833348388</v>
      </c>
      <c r="U320" s="39">
        <f t="shared" si="472"/>
        <v>48.630199146525364</v>
      </c>
      <c r="V320" s="39">
        <f t="shared" si="472"/>
        <v>32.546017276374116</v>
      </c>
      <c r="W320" s="79" t="e">
        <f t="shared" si="472"/>
        <v>#VALUE!</v>
      </c>
      <c r="X320" s="62"/>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c r="A321" s="150" t="s">
        <v>15</v>
      </c>
      <c r="B321" s="39">
        <f t="shared" ref="B321:K321" si="473">(B227-B$268)/B$269*100</f>
        <v>57.663038070773609</v>
      </c>
      <c r="C321" s="39">
        <f t="shared" si="473"/>
        <v>61.877336776309967</v>
      </c>
      <c r="D321" s="39">
        <f t="shared" si="473"/>
        <v>47.286191908790379</v>
      </c>
      <c r="E321" s="39">
        <f t="shared" si="473"/>
        <v>67.134869476043875</v>
      </c>
      <c r="F321" s="39" t="s">
        <v>408</v>
      </c>
      <c r="G321" s="39">
        <f t="shared" si="473"/>
        <v>67.625472676618955</v>
      </c>
      <c r="H321" s="39">
        <f t="shared" si="473"/>
        <v>66.999966763498819</v>
      </c>
      <c r="I321" s="39">
        <f t="shared" si="473"/>
        <v>36.165754960708128</v>
      </c>
      <c r="J321" s="39">
        <f t="shared" si="473"/>
        <v>59.409014207577336</v>
      </c>
      <c r="K321" s="79">
        <f t="shared" si="473"/>
        <v>56.014977826099496</v>
      </c>
      <c r="L321" s="62"/>
      <c r="M321" s="150" t="s">
        <v>15</v>
      </c>
      <c r="N321" s="39">
        <f t="shared" ref="N321:W321" si="474">(N227-N$268)/N$269*100</f>
        <v>53.089538395496369</v>
      </c>
      <c r="O321" s="39">
        <f t="shared" si="474"/>
        <v>66.652811763737546</v>
      </c>
      <c r="P321" s="39">
        <f t="shared" si="474"/>
        <v>53.631086319936941</v>
      </c>
      <c r="Q321" s="39">
        <f t="shared" si="474"/>
        <v>58.399949189765323</v>
      </c>
      <c r="R321" s="39" t="str">
        <f t="shared" si="388"/>
        <v/>
      </c>
      <c r="S321" s="39">
        <f t="shared" si="474"/>
        <v>45.008682552720039</v>
      </c>
      <c r="T321" s="39">
        <f t="shared" si="474"/>
        <v>47.590868051001806</v>
      </c>
      <c r="U321" s="39">
        <f t="shared" si="474"/>
        <v>50.117508194930608</v>
      </c>
      <c r="V321" s="39">
        <f t="shared" si="474"/>
        <v>54.650858618352196</v>
      </c>
      <c r="W321" s="79" t="e">
        <f t="shared" si="474"/>
        <v>#VALUE!</v>
      </c>
      <c r="X321" s="62"/>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c r="A322" s="150" t="s">
        <v>52</v>
      </c>
      <c r="B322" s="39">
        <f t="shared" ref="B322:K322" si="475">(B228-B$268)/B$269*100</f>
        <v>39.421338347572039</v>
      </c>
      <c r="C322" s="39">
        <f t="shared" si="475"/>
        <v>50.589457665152423</v>
      </c>
      <c r="D322" s="39">
        <f t="shared" si="475"/>
        <v>10.687700792646554</v>
      </c>
      <c r="E322" s="39">
        <f t="shared" si="475"/>
        <v>40.694873618480322</v>
      </c>
      <c r="F322" s="39" t="s">
        <v>408</v>
      </c>
      <c r="G322" s="39">
        <f t="shared" si="475"/>
        <v>45.79184149100449</v>
      </c>
      <c r="H322" s="39">
        <f t="shared" si="475"/>
        <v>29.05690222690227</v>
      </c>
      <c r="I322" s="39">
        <f t="shared" si="475"/>
        <v>34.612749315639455</v>
      </c>
      <c r="J322" s="39">
        <f t="shared" si="475"/>
        <v>50.131937275698299</v>
      </c>
      <c r="K322" s="79">
        <f t="shared" si="475"/>
        <v>42.974332111395739</v>
      </c>
      <c r="L322" s="62"/>
      <c r="M322" s="150" t="s">
        <v>52</v>
      </c>
      <c r="N322" s="39">
        <f t="shared" ref="N322:W322" si="476">(N228-N$268)/N$269*100</f>
        <v>39.179775339389835</v>
      </c>
      <c r="O322" s="39">
        <f t="shared" si="476"/>
        <v>61.772923535208903</v>
      </c>
      <c r="P322" s="39">
        <f t="shared" si="476"/>
        <v>27.382230209045755</v>
      </c>
      <c r="Q322" s="39">
        <f t="shared" si="476"/>
        <v>29.565187668766402</v>
      </c>
      <c r="R322" s="39" t="str">
        <f t="shared" si="388"/>
        <v/>
      </c>
      <c r="S322" s="39">
        <f t="shared" si="476"/>
        <v>7.2989273377758446</v>
      </c>
      <c r="T322" s="39">
        <f t="shared" si="476"/>
        <v>27.703642921700883</v>
      </c>
      <c r="U322" s="39">
        <f t="shared" si="476"/>
        <v>32.721561077622624</v>
      </c>
      <c r="V322" s="39">
        <f t="shared" si="476"/>
        <v>41.379575071624529</v>
      </c>
      <c r="W322" s="79" t="e">
        <f t="shared" si="476"/>
        <v>#VALUE!</v>
      </c>
      <c r="X322" s="62"/>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c r="A323" s="150" t="s">
        <v>53</v>
      </c>
      <c r="B323" s="39">
        <f t="shared" ref="B323:K323" si="477">(B229-B$268)/B$269*100</f>
        <v>44.977582078278758</v>
      </c>
      <c r="C323" s="39">
        <f t="shared" si="477"/>
        <v>42.676951702190848</v>
      </c>
      <c r="D323" s="39">
        <f t="shared" si="477"/>
        <v>64.637863836409537</v>
      </c>
      <c r="E323" s="39">
        <f t="shared" si="477"/>
        <v>59.606889114429961</v>
      </c>
      <c r="F323" s="39" t="s">
        <v>408</v>
      </c>
      <c r="G323" s="39">
        <f t="shared" si="477"/>
        <v>11.176619405593163</v>
      </c>
      <c r="H323" s="39">
        <f t="shared" si="477"/>
        <v>32.48144498054495</v>
      </c>
      <c r="I323" s="39">
        <f t="shared" si="477"/>
        <v>14.151860402893712</v>
      </c>
      <c r="J323" s="39">
        <f t="shared" si="477"/>
        <v>5.3917105554481344</v>
      </c>
      <c r="K323" s="79">
        <f t="shared" si="477"/>
        <v>23.406960249743307</v>
      </c>
      <c r="L323" s="62"/>
      <c r="M323" s="150" t="s">
        <v>53</v>
      </c>
      <c r="N323" s="39">
        <f t="shared" ref="N323:W323" si="478">(N229-N$268)/N$269*100</f>
        <v>41.36791449139929</v>
      </c>
      <c r="O323" s="39">
        <f t="shared" si="478"/>
        <v>60.968890728131505</v>
      </c>
      <c r="P323" s="39">
        <f t="shared" si="478"/>
        <v>75.111232129168599</v>
      </c>
      <c r="Q323" s="39">
        <f t="shared" si="478"/>
        <v>74.624744790029141</v>
      </c>
      <c r="R323" s="39" t="str">
        <f t="shared" si="388"/>
        <v/>
      </c>
      <c r="S323" s="39">
        <f t="shared" si="478"/>
        <v>18.951825808838578</v>
      </c>
      <c r="T323" s="39">
        <f t="shared" si="478"/>
        <v>19.881393193587868</v>
      </c>
      <c r="U323" s="39">
        <f t="shared" si="478"/>
        <v>24.059971712895202</v>
      </c>
      <c r="V323" s="39">
        <f t="shared" si="478"/>
        <v>7.999861316378631</v>
      </c>
      <c r="W323" s="79" t="e">
        <f t="shared" si="478"/>
        <v>#VALUE!</v>
      </c>
      <c r="X323" s="62"/>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c r="A324" s="150" t="s">
        <v>54</v>
      </c>
      <c r="B324" s="39">
        <f t="shared" ref="B324:K324" si="479">(B230-B$268)/B$269*100</f>
        <v>13.995481813514147</v>
      </c>
      <c r="C324" s="39">
        <f t="shared" si="479"/>
        <v>36.212697363718476</v>
      </c>
      <c r="D324" s="39">
        <f t="shared" si="479"/>
        <v>23.049829645501337</v>
      </c>
      <c r="E324" s="39">
        <f t="shared" si="479"/>
        <v>34.07587018638943</v>
      </c>
      <c r="F324" s="39" t="s">
        <v>408</v>
      </c>
      <c r="G324" s="39">
        <f t="shared" si="479"/>
        <v>21.546320789726572</v>
      </c>
      <c r="H324" s="39">
        <f t="shared" si="479"/>
        <v>16.843017725289204</v>
      </c>
      <c r="I324" s="39">
        <f t="shared" si="479"/>
        <v>18.9312999757028</v>
      </c>
      <c r="J324" s="39">
        <f t="shared" si="479"/>
        <v>13.13446409076062</v>
      </c>
      <c r="K324" s="79">
        <f t="shared" si="479"/>
        <v>19.365048800025527</v>
      </c>
      <c r="L324" s="62"/>
      <c r="M324" s="150" t="s">
        <v>54</v>
      </c>
      <c r="N324" s="39">
        <f t="shared" ref="N324:W324" si="480">(N230-N$268)/N$269*100</f>
        <v>14.751035396733467</v>
      </c>
      <c r="O324" s="39">
        <f t="shared" si="480"/>
        <v>53.179378578024064</v>
      </c>
      <c r="P324" s="39">
        <f t="shared" si="480"/>
        <v>5.5143369857451194</v>
      </c>
      <c r="Q324" s="39">
        <f t="shared" si="480"/>
        <v>39.869388695076289</v>
      </c>
      <c r="R324" s="39" t="str">
        <f t="shared" si="388"/>
        <v/>
      </c>
      <c r="S324" s="39">
        <f t="shared" si="480"/>
        <v>7.9867486477714271</v>
      </c>
      <c r="T324" s="39">
        <f t="shared" si="480"/>
        <v>10.439168126210395</v>
      </c>
      <c r="U324" s="39">
        <f t="shared" si="480"/>
        <v>22.436897511337296</v>
      </c>
      <c r="V324" s="39">
        <f t="shared" si="480"/>
        <v>9.7091479818262805</v>
      </c>
      <c r="W324" s="79" t="e">
        <f t="shared" si="480"/>
        <v>#VALUE!</v>
      </c>
      <c r="X324" s="62"/>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c r="A325" s="150" t="s">
        <v>192</v>
      </c>
      <c r="B325" s="39">
        <f t="shared" ref="B325:K325" si="481">(B231-B$268)/B$269*100</f>
        <v>85.633083060647451</v>
      </c>
      <c r="C325" s="39">
        <f t="shared" si="481"/>
        <v>83.624933525068229</v>
      </c>
      <c r="D325" s="39">
        <f t="shared" si="481"/>
        <v>69.120706066616506</v>
      </c>
      <c r="E325" s="39">
        <f t="shared" si="481"/>
        <v>87.752569398530923</v>
      </c>
      <c r="F325" s="39" t="s">
        <v>408</v>
      </c>
      <c r="G325" s="39">
        <f t="shared" si="481"/>
        <v>85.521308167893039</v>
      </c>
      <c r="H325" s="39">
        <f t="shared" si="481"/>
        <v>77.646617008546031</v>
      </c>
      <c r="I325" s="39">
        <f t="shared" si="481"/>
        <v>71.709528201509158</v>
      </c>
      <c r="J325" s="39">
        <f t="shared" si="481"/>
        <v>86.98965129214811</v>
      </c>
      <c r="K325" s="79">
        <f t="shared" si="481"/>
        <v>47.977650959198016</v>
      </c>
      <c r="L325" s="62"/>
      <c r="M325" s="150" t="s">
        <v>192</v>
      </c>
      <c r="N325" s="39">
        <f t="shared" ref="N325:W325" si="482">(N231-N$268)/N$269*100</f>
        <v>82.687856260192419</v>
      </c>
      <c r="O325" s="39">
        <f t="shared" si="482"/>
        <v>92.85895407188859</v>
      </c>
      <c r="P325" s="39">
        <f t="shared" si="482"/>
        <v>63.357635947521764</v>
      </c>
      <c r="Q325" s="39">
        <f t="shared" si="482"/>
        <v>95.582642892501241</v>
      </c>
      <c r="R325" s="39" t="str">
        <f t="shared" si="388"/>
        <v/>
      </c>
      <c r="S325" s="39">
        <f t="shared" si="482"/>
        <v>60.848556280750664</v>
      </c>
      <c r="T325" s="39">
        <f t="shared" si="482"/>
        <v>72.967551452736529</v>
      </c>
      <c r="U325" s="39">
        <f t="shared" si="482"/>
        <v>81.204821484111704</v>
      </c>
      <c r="V325" s="39">
        <f t="shared" si="482"/>
        <v>85.232562654699649</v>
      </c>
      <c r="W325" s="79" t="e">
        <f t="shared" si="482"/>
        <v>#VALUE!</v>
      </c>
      <c r="X325" s="62"/>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c r="A326" s="150" t="s">
        <v>55</v>
      </c>
      <c r="B326" s="39">
        <f t="shared" ref="B326:K326" si="483">(B232-B$268)/B$269*100</f>
        <v>83.215110409167863</v>
      </c>
      <c r="C326" s="39">
        <f t="shared" si="483"/>
        <v>88.241298603327223</v>
      </c>
      <c r="D326" s="39">
        <f t="shared" si="483"/>
        <v>83.56389791284937</v>
      </c>
      <c r="E326" s="39">
        <f t="shared" si="483"/>
        <v>83.446289056638562</v>
      </c>
      <c r="F326" s="39" t="s">
        <v>408</v>
      </c>
      <c r="G326" s="39">
        <f t="shared" si="483"/>
        <v>85.047952985538686</v>
      </c>
      <c r="H326" s="39">
        <f t="shared" si="483"/>
        <v>89.375057149856318</v>
      </c>
      <c r="I326" s="39">
        <f t="shared" si="483"/>
        <v>78.406228734860477</v>
      </c>
      <c r="J326" s="39">
        <f t="shared" si="483"/>
        <v>81.462119696102064</v>
      </c>
      <c r="K326" s="79">
        <f t="shared" si="483"/>
        <v>74.87829152096208</v>
      </c>
      <c r="L326" s="62"/>
      <c r="M326" s="150" t="s">
        <v>55</v>
      </c>
      <c r="N326" s="39">
        <f t="shared" ref="N326:W326" si="484">(N232-N$268)/N$269*100</f>
        <v>80.140660568849256</v>
      </c>
      <c r="O326" s="39">
        <f t="shared" si="484"/>
        <v>89.846379477251631</v>
      </c>
      <c r="P326" s="39">
        <f t="shared" si="484"/>
        <v>69.602666040080592</v>
      </c>
      <c r="Q326" s="39">
        <f t="shared" si="484"/>
        <v>94.881696018877051</v>
      </c>
      <c r="R326" s="39" t="str">
        <f t="shared" si="388"/>
        <v/>
      </c>
      <c r="S326" s="39">
        <f t="shared" si="484"/>
        <v>80.360248734335443</v>
      </c>
      <c r="T326" s="39">
        <f t="shared" si="484"/>
        <v>80.35465816876409</v>
      </c>
      <c r="U326" s="39">
        <f t="shared" si="484"/>
        <v>68.309261920662323</v>
      </c>
      <c r="V326" s="39">
        <f t="shared" si="484"/>
        <v>66.615865276485707</v>
      </c>
      <c r="W326" s="79" t="e">
        <f t="shared" si="484"/>
        <v>#VALUE!</v>
      </c>
      <c r="X326" s="62"/>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c r="A327" s="150" t="s">
        <v>56</v>
      </c>
      <c r="B327" s="39">
        <f t="shared" ref="B327:K327" si="485">(B233-B$268)/B$269*100</f>
        <v>30.362283989688155</v>
      </c>
      <c r="C327" s="39">
        <f t="shared" si="485"/>
        <v>43.938107153949105</v>
      </c>
      <c r="D327" s="39">
        <f t="shared" si="485"/>
        <v>46.762493546001579</v>
      </c>
      <c r="E327" s="39">
        <f t="shared" si="485"/>
        <v>37.097789819800617</v>
      </c>
      <c r="F327" s="39" t="s">
        <v>408</v>
      </c>
      <c r="G327" s="39">
        <f t="shared" si="485"/>
        <v>12.408014132760306</v>
      </c>
      <c r="H327" s="39">
        <f t="shared" si="485"/>
        <v>22.04050173861669</v>
      </c>
      <c r="I327" s="39">
        <f t="shared" si="485"/>
        <v>13.539389705190111</v>
      </c>
      <c r="J327" s="39">
        <f t="shared" si="485"/>
        <v>21.858334004075754</v>
      </c>
      <c r="K327" s="79">
        <f t="shared" si="485"/>
        <v>19.838287917545131</v>
      </c>
      <c r="L327" s="62"/>
      <c r="M327" s="150" t="s">
        <v>56</v>
      </c>
      <c r="N327" s="39">
        <f t="shared" ref="N327:W327" si="486">(N233-N$268)/N$269*100</f>
        <v>38.043460248263706</v>
      </c>
      <c r="O327" s="39">
        <f t="shared" si="486"/>
        <v>54.578400635603415</v>
      </c>
      <c r="P327" s="39">
        <f t="shared" si="486"/>
        <v>24.732917002017395</v>
      </c>
      <c r="Q327" s="39">
        <f t="shared" si="486"/>
        <v>36.32511462160187</v>
      </c>
      <c r="R327" s="39" t="str">
        <f t="shared" si="388"/>
        <v/>
      </c>
      <c r="S327" s="39">
        <f t="shared" si="486"/>
        <v>5.0852630332997739</v>
      </c>
      <c r="T327" s="39">
        <f t="shared" si="486"/>
        <v>19.57196387787797</v>
      </c>
      <c r="U327" s="39">
        <f t="shared" si="486"/>
        <v>33.167042477700711</v>
      </c>
      <c r="V327" s="39">
        <f t="shared" si="486"/>
        <v>28.654863535756469</v>
      </c>
      <c r="W327" s="79" t="e">
        <f t="shared" si="486"/>
        <v>#VALUE!</v>
      </c>
      <c r="X327" s="62"/>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c r="A328" s="150" t="s">
        <v>57</v>
      </c>
      <c r="B328" s="39">
        <f t="shared" ref="B328:K328" si="487">(B234-B$268)/B$269*100</f>
        <v>85.430669917553473</v>
      </c>
      <c r="C328" s="39">
        <f t="shared" si="487"/>
        <v>87.511346204324141</v>
      </c>
      <c r="D328" s="39">
        <f t="shared" si="487"/>
        <v>86.892584062467463</v>
      </c>
      <c r="E328" s="39">
        <f t="shared" si="487"/>
        <v>100</v>
      </c>
      <c r="F328" s="39" t="s">
        <v>408</v>
      </c>
      <c r="G328" s="39">
        <f t="shared" si="487"/>
        <v>84.275068462465313</v>
      </c>
      <c r="H328" s="39">
        <f t="shared" si="487"/>
        <v>89.278234331692303</v>
      </c>
      <c r="I328" s="39">
        <f t="shared" si="487"/>
        <v>77.149053671642065</v>
      </c>
      <c r="J328" s="39">
        <f t="shared" si="487"/>
        <v>90.139788616724232</v>
      </c>
      <c r="K328" s="79">
        <f t="shared" si="487"/>
        <v>69.064808005090356</v>
      </c>
      <c r="L328" s="62"/>
      <c r="M328" s="150" t="s">
        <v>57</v>
      </c>
      <c r="N328" s="39">
        <f t="shared" ref="N328:W328" si="488">(N234-N$268)/N$269*100</f>
        <v>82.25548926957066</v>
      </c>
      <c r="O328" s="39">
        <f t="shared" si="488"/>
        <v>92.951299431009289</v>
      </c>
      <c r="P328" s="39">
        <f t="shared" si="488"/>
        <v>76.927494245937098</v>
      </c>
      <c r="Q328" s="39">
        <f t="shared" si="488"/>
        <v>100</v>
      </c>
      <c r="R328" s="39" t="str">
        <f t="shared" si="388"/>
        <v/>
      </c>
      <c r="S328" s="39">
        <f t="shared" si="488"/>
        <v>44.354919804534191</v>
      </c>
      <c r="T328" s="39">
        <f t="shared" si="488"/>
        <v>80.21288075297899</v>
      </c>
      <c r="U328" s="39">
        <f t="shared" si="488"/>
        <v>90.454660462900577</v>
      </c>
      <c r="V328" s="39">
        <f t="shared" si="488"/>
        <v>71.271144863106286</v>
      </c>
      <c r="W328" s="79" t="e">
        <f t="shared" si="488"/>
        <v>#VALUE!</v>
      </c>
      <c r="X328" s="62"/>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c r="A329" s="150" t="s">
        <v>58</v>
      </c>
      <c r="B329" s="39">
        <f t="shared" ref="B329:K329" si="489">(B235-B$268)/B$269*100</f>
        <v>35.684259545750486</v>
      </c>
      <c r="C329" s="39">
        <f t="shared" si="489"/>
        <v>40.405259759074916</v>
      </c>
      <c r="D329" s="39">
        <f t="shared" si="489"/>
        <v>25.423721969869018</v>
      </c>
      <c r="E329" s="39">
        <f t="shared" si="489"/>
        <v>9.7964120076413739</v>
      </c>
      <c r="F329" s="39" t="s">
        <v>408</v>
      </c>
      <c r="G329" s="39">
        <f t="shared" si="489"/>
        <v>19.539286457631345</v>
      </c>
      <c r="H329" s="39">
        <f t="shared" si="489"/>
        <v>13.204648421515227</v>
      </c>
      <c r="I329" s="39">
        <f t="shared" si="489"/>
        <v>9.3227119681580426</v>
      </c>
      <c r="J329" s="39">
        <f t="shared" si="489"/>
        <v>36.408512734605985</v>
      </c>
      <c r="K329" s="79">
        <f t="shared" si="489"/>
        <v>15.728151355530706</v>
      </c>
      <c r="L329" s="62"/>
      <c r="M329" s="150" t="s">
        <v>58</v>
      </c>
      <c r="N329" s="39">
        <f t="shared" ref="N329:W329" si="490">(N235-N$268)/N$269*100</f>
        <v>39.993502535133423</v>
      </c>
      <c r="O329" s="39">
        <f t="shared" si="490"/>
        <v>58.231471829421452</v>
      </c>
      <c r="P329" s="39">
        <f t="shared" si="490"/>
        <v>6.076277817443974</v>
      </c>
      <c r="Q329" s="39">
        <f t="shared" si="490"/>
        <v>27.809099583020259</v>
      </c>
      <c r="R329" s="39" t="str">
        <f t="shared" si="388"/>
        <v/>
      </c>
      <c r="S329" s="39">
        <f t="shared" si="490"/>
        <v>14.504894311084449</v>
      </c>
      <c r="T329" s="39">
        <f t="shared" si="490"/>
        <v>0</v>
      </c>
      <c r="U329" s="39">
        <f t="shared" si="490"/>
        <v>25.999644397379939</v>
      </c>
      <c r="V329" s="39">
        <f t="shared" si="490"/>
        <v>17.783000899342145</v>
      </c>
      <c r="W329" s="79" t="e">
        <f t="shared" si="490"/>
        <v>#VALUE!</v>
      </c>
      <c r="X329" s="62"/>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c r="A330" s="150" t="s">
        <v>193</v>
      </c>
      <c r="B330" s="39">
        <f t="shared" ref="B330:K330" si="491">(B236-B$268)/B$269*100</f>
        <v>47.631304326950122</v>
      </c>
      <c r="C330" s="39">
        <f t="shared" si="491"/>
        <v>59.159540631444784</v>
      </c>
      <c r="D330" s="39">
        <f t="shared" si="491"/>
        <v>25.207021253141033</v>
      </c>
      <c r="E330" s="39">
        <f t="shared" si="491"/>
        <v>68.648196265256516</v>
      </c>
      <c r="F330" s="39" t="s">
        <v>408</v>
      </c>
      <c r="G330" s="39">
        <f t="shared" si="491"/>
        <v>47.569935825803569</v>
      </c>
      <c r="H330" s="39">
        <f t="shared" si="491"/>
        <v>57.985504900332309</v>
      </c>
      <c r="I330" s="39">
        <f t="shared" si="491"/>
        <v>30.184736971075026</v>
      </c>
      <c r="J330" s="39">
        <f t="shared" si="491"/>
        <v>35.137293533871649</v>
      </c>
      <c r="K330" s="79">
        <f t="shared" si="491"/>
        <v>36.096906846419735</v>
      </c>
      <c r="L330" s="62"/>
      <c r="M330" s="150" t="s">
        <v>193</v>
      </c>
      <c r="N330" s="39">
        <f t="shared" ref="N330:W330" si="492">(N236-N$268)/N$269*100</f>
        <v>49.989650659134796</v>
      </c>
      <c r="O330" s="39">
        <f t="shared" si="492"/>
        <v>65.329288723870533</v>
      </c>
      <c r="P330" s="39">
        <f t="shared" si="492"/>
        <v>58.428901101559873</v>
      </c>
      <c r="Q330" s="39">
        <f t="shared" si="492"/>
        <v>63.175197953752004</v>
      </c>
      <c r="R330" s="39" t="str">
        <f t="shared" si="388"/>
        <v/>
      </c>
      <c r="S330" s="39">
        <f t="shared" si="492"/>
        <v>31.194577530870021</v>
      </c>
      <c r="T330" s="39">
        <f t="shared" si="492"/>
        <v>34.391013596360622</v>
      </c>
      <c r="U330" s="39">
        <f t="shared" si="492"/>
        <v>46.107177938946968</v>
      </c>
      <c r="V330" s="39">
        <f t="shared" si="492"/>
        <v>36.251715075281595</v>
      </c>
      <c r="W330" s="79" t="e">
        <f t="shared" si="492"/>
        <v>#VALUE!</v>
      </c>
      <c r="X330" s="62"/>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c r="A331" s="150" t="s">
        <v>59</v>
      </c>
      <c r="B331" s="39">
        <f t="shared" ref="B331:K331" si="493">(B237-B$268)/B$269*100</f>
        <v>43.743597292371085</v>
      </c>
      <c r="C331" s="39">
        <f t="shared" si="493"/>
        <v>58.796230026566136</v>
      </c>
      <c r="D331" s="39">
        <f t="shared" si="493"/>
        <v>46.729021744923763</v>
      </c>
      <c r="E331" s="39">
        <f t="shared" si="493"/>
        <v>50.254676420857422</v>
      </c>
      <c r="F331" s="39" t="s">
        <v>408</v>
      </c>
      <c r="G331" s="39">
        <f t="shared" si="493"/>
        <v>38.924260234686834</v>
      </c>
      <c r="H331" s="39">
        <f t="shared" si="493"/>
        <v>68.942309888594465</v>
      </c>
      <c r="I331" s="39">
        <f t="shared" si="493"/>
        <v>41.148846728536256</v>
      </c>
      <c r="J331" s="39">
        <f t="shared" si="493"/>
        <v>40.490462877540537</v>
      </c>
      <c r="K331" s="79">
        <f t="shared" si="493"/>
        <v>46.644171385091241</v>
      </c>
      <c r="L331" s="62"/>
      <c r="M331" s="150" t="s">
        <v>59</v>
      </c>
      <c r="N331" s="39">
        <f t="shared" ref="N331:W331" si="494">(N237-N$268)/N$269*100</f>
        <v>45.878614708461853</v>
      </c>
      <c r="O331" s="39">
        <f t="shared" si="494"/>
        <v>65.841765167251694</v>
      </c>
      <c r="P331" s="39">
        <f t="shared" si="494"/>
        <v>54.11894908480749</v>
      </c>
      <c r="Q331" s="39">
        <f t="shared" si="494"/>
        <v>55.757966711463055</v>
      </c>
      <c r="R331" s="39" t="str">
        <f t="shared" si="388"/>
        <v/>
      </c>
      <c r="S331" s="39">
        <f t="shared" si="494"/>
        <v>22.378065696205393</v>
      </c>
      <c r="T331" s="39">
        <f t="shared" si="494"/>
        <v>60.221855829870165</v>
      </c>
      <c r="U331" s="39">
        <f t="shared" si="494"/>
        <v>44.473831281032886</v>
      </c>
      <c r="V331" s="39">
        <f t="shared" si="494"/>
        <v>33.236151521239798</v>
      </c>
      <c r="W331" s="79" t="e">
        <f t="shared" si="494"/>
        <v>#VALUE!</v>
      </c>
      <c r="X331" s="62"/>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c r="A332" s="150" t="s">
        <v>60</v>
      </c>
      <c r="B332" s="39">
        <f t="shared" ref="B332:K332" si="495">(B238-B$268)/B$269*100</f>
        <v>62.691253718445154</v>
      </c>
      <c r="C332" s="39">
        <f t="shared" si="495"/>
        <v>75.441195654530759</v>
      </c>
      <c r="D332" s="39">
        <f t="shared" si="495"/>
        <v>85.11522584845855</v>
      </c>
      <c r="E332" s="39">
        <f t="shared" si="495"/>
        <v>75.232841377539799</v>
      </c>
      <c r="F332" s="39" t="s">
        <v>408</v>
      </c>
      <c r="G332" s="39">
        <f t="shared" si="495"/>
        <v>78.139624918418249</v>
      </c>
      <c r="H332" s="39">
        <f t="shared" si="495"/>
        <v>57.76848904237638</v>
      </c>
      <c r="I332" s="39">
        <f t="shared" si="495"/>
        <v>45.793750289752602</v>
      </c>
      <c r="J332" s="39">
        <f t="shared" si="495"/>
        <v>77.333180255402851</v>
      </c>
      <c r="K332" s="79">
        <f t="shared" si="495"/>
        <v>49.826754910530141</v>
      </c>
      <c r="L332" s="62"/>
      <c r="M332" s="150" t="s">
        <v>60</v>
      </c>
      <c r="N332" s="39">
        <f t="shared" ref="N332:W332" si="496">(N238-N$268)/N$269*100</f>
        <v>58.950278767377384</v>
      </c>
      <c r="O332" s="39">
        <f t="shared" si="496"/>
        <v>79.390822760444607</v>
      </c>
      <c r="P332" s="39">
        <f t="shared" si="496"/>
        <v>66.817615701204943</v>
      </c>
      <c r="Q332" s="39">
        <f t="shared" si="496"/>
        <v>79.911210228294991</v>
      </c>
      <c r="R332" s="39" t="str">
        <f t="shared" si="388"/>
        <v/>
      </c>
      <c r="S332" s="39">
        <f t="shared" si="496"/>
        <v>34.071797989861921</v>
      </c>
      <c r="T332" s="39">
        <f t="shared" si="496"/>
        <v>46.910037111427108</v>
      </c>
      <c r="U332" s="39">
        <f t="shared" si="496"/>
        <v>42.535329182794797</v>
      </c>
      <c r="V332" s="39">
        <f t="shared" si="496"/>
        <v>21.817716873965885</v>
      </c>
      <c r="W332" s="79" t="e">
        <f t="shared" si="496"/>
        <v>#VALUE!</v>
      </c>
      <c r="X332" s="62"/>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c r="A333" s="150" t="s">
        <v>61</v>
      </c>
      <c r="B333" s="39">
        <f t="shared" ref="B333:K333" si="497">(B239-B$268)/B$269*100</f>
        <v>74.466204065981472</v>
      </c>
      <c r="C333" s="39">
        <f t="shared" si="497"/>
        <v>86.437598555342205</v>
      </c>
      <c r="D333" s="39">
        <f t="shared" si="497"/>
        <v>76.683472970336879</v>
      </c>
      <c r="E333" s="39">
        <f t="shared" si="497"/>
        <v>81.241242072197124</v>
      </c>
      <c r="F333" s="39" t="s">
        <v>408</v>
      </c>
      <c r="G333" s="39">
        <f t="shared" si="497"/>
        <v>72.168513257183847</v>
      </c>
      <c r="H333" s="39">
        <f t="shared" si="497"/>
        <v>64.189956203252635</v>
      </c>
      <c r="I333" s="39">
        <f t="shared" si="497"/>
        <v>43.853416317222013</v>
      </c>
      <c r="J333" s="39">
        <f t="shared" si="497"/>
        <v>64.891033054635201</v>
      </c>
      <c r="K333" s="79">
        <f t="shared" si="497"/>
        <v>37.058314244504231</v>
      </c>
      <c r="L333" s="62"/>
      <c r="M333" s="150" t="s">
        <v>61</v>
      </c>
      <c r="N333" s="39">
        <f t="shared" ref="N333:W333" si="498">(N239-N$268)/N$269*100</f>
        <v>71.338474782914318</v>
      </c>
      <c r="O333" s="39">
        <f t="shared" si="498"/>
        <v>89.722934035647526</v>
      </c>
      <c r="P333" s="39">
        <f t="shared" si="498"/>
        <v>58.418334972701466</v>
      </c>
      <c r="Q333" s="39">
        <f t="shared" si="498"/>
        <v>81.218802646340635</v>
      </c>
      <c r="R333" s="39" t="str">
        <f t="shared" si="388"/>
        <v/>
      </c>
      <c r="S333" s="39">
        <f t="shared" si="498"/>
        <v>38.393706481868158</v>
      </c>
      <c r="T333" s="39">
        <f t="shared" si="498"/>
        <v>59.787542282011742</v>
      </c>
      <c r="U333" s="39">
        <f t="shared" si="498"/>
        <v>58.378309695582885</v>
      </c>
      <c r="V333" s="39">
        <f t="shared" si="498"/>
        <v>62.437587067855894</v>
      </c>
      <c r="W333" s="79" t="e">
        <f t="shared" si="498"/>
        <v>#VALUE!</v>
      </c>
      <c r="X333" s="62"/>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c r="A334" s="150" t="s">
        <v>16</v>
      </c>
      <c r="B334" s="39">
        <f t="shared" ref="B334:K334" si="499">(B240-B$268)/B$269*100</f>
        <v>64.820829006731785</v>
      </c>
      <c r="C334" s="39">
        <f t="shared" si="499"/>
        <v>79.959060545962771</v>
      </c>
      <c r="D334" s="39">
        <f t="shared" si="499"/>
        <v>65.995751692702939</v>
      </c>
      <c r="E334" s="39">
        <f t="shared" si="499"/>
        <v>9.2108664309352974</v>
      </c>
      <c r="F334" s="39" t="s">
        <v>408</v>
      </c>
      <c r="G334" s="39">
        <f t="shared" si="499"/>
        <v>24.480620360089159</v>
      </c>
      <c r="H334" s="39">
        <f t="shared" si="499"/>
        <v>90.861057830939018</v>
      </c>
      <c r="I334" s="39">
        <f t="shared" si="499"/>
        <v>41.330814188821812</v>
      </c>
      <c r="J334" s="39">
        <f t="shared" si="499"/>
        <v>5.4145955870843121</v>
      </c>
      <c r="K334" s="79">
        <f t="shared" si="499"/>
        <v>22.963450654962276</v>
      </c>
      <c r="L334" s="62"/>
      <c r="M334" s="150" t="s">
        <v>16</v>
      </c>
      <c r="N334" s="39">
        <f t="shared" ref="N334:W334" si="500">(N240-N$268)/N$269*100</f>
        <v>61.535463476788564</v>
      </c>
      <c r="O334" s="39">
        <f t="shared" si="500"/>
        <v>79.014482001221026</v>
      </c>
      <c r="P334" s="39">
        <f t="shared" si="500"/>
        <v>77.153663318522575</v>
      </c>
      <c r="Q334" s="39">
        <f t="shared" si="500"/>
        <v>24.805753810157675</v>
      </c>
      <c r="R334" s="39" t="str">
        <f t="shared" si="388"/>
        <v/>
      </c>
      <c r="S334" s="39">
        <f t="shared" si="500"/>
        <v>35.404935379967952</v>
      </c>
      <c r="T334" s="39">
        <f t="shared" si="500"/>
        <v>83.941443205536459</v>
      </c>
      <c r="U334" s="39">
        <f t="shared" si="500"/>
        <v>73.851709864213419</v>
      </c>
      <c r="V334" s="39">
        <f t="shared" si="500"/>
        <v>84.329295542959002</v>
      </c>
      <c r="W334" s="79" t="e">
        <f t="shared" si="500"/>
        <v>#VALUE!</v>
      </c>
      <c r="X334" s="62"/>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c r="A335" s="150" t="s">
        <v>62</v>
      </c>
      <c r="B335" s="39">
        <f t="shared" ref="B335:K335" si="501">(B241-B$268)/B$269*100</f>
        <v>53.965126459364633</v>
      </c>
      <c r="C335" s="39">
        <f t="shared" si="501"/>
        <v>66.383551621935823</v>
      </c>
      <c r="D335" s="39">
        <f t="shared" si="501"/>
        <v>39.59507966712988</v>
      </c>
      <c r="E335" s="39">
        <f t="shared" si="501"/>
        <v>26.488679702122898</v>
      </c>
      <c r="F335" s="39" t="s">
        <v>408</v>
      </c>
      <c r="G335" s="39">
        <f t="shared" si="501"/>
        <v>55.599603394221994</v>
      </c>
      <c r="H335" s="39">
        <f t="shared" si="501"/>
        <v>63.377891306585546</v>
      </c>
      <c r="I335" s="39">
        <f t="shared" si="501"/>
        <v>46.889882847414235</v>
      </c>
      <c r="J335" s="39">
        <f t="shared" si="501"/>
        <v>51.743311913626343</v>
      </c>
      <c r="K335" s="79">
        <f t="shared" si="501"/>
        <v>54.053048656704107</v>
      </c>
      <c r="L335" s="62"/>
      <c r="M335" s="150" t="s">
        <v>62</v>
      </c>
      <c r="N335" s="39">
        <f t="shared" ref="N335:W335" si="502">(N241-N$268)/N$269*100</f>
        <v>53.8038748504475</v>
      </c>
      <c r="O335" s="39">
        <f t="shared" si="502"/>
        <v>74.984588246188849</v>
      </c>
      <c r="P335" s="39">
        <f t="shared" si="502"/>
        <v>66.396771721369447</v>
      </c>
      <c r="Q335" s="39">
        <f t="shared" si="502"/>
        <v>26.378241402486282</v>
      </c>
      <c r="R335" s="39" t="str">
        <f t="shared" si="388"/>
        <v/>
      </c>
      <c r="S335" s="39">
        <f t="shared" si="502"/>
        <v>38.369319915872886</v>
      </c>
      <c r="T335" s="39">
        <f t="shared" si="502"/>
        <v>58.598437640332826</v>
      </c>
      <c r="U335" s="39">
        <f t="shared" si="502"/>
        <v>39.127285842310371</v>
      </c>
      <c r="V335" s="39">
        <f t="shared" si="502"/>
        <v>44.469130226803571</v>
      </c>
      <c r="W335" s="79" t="e">
        <f t="shared" si="502"/>
        <v>#VALUE!</v>
      </c>
      <c r="X335" s="62"/>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c r="A336" s="150" t="s">
        <v>195</v>
      </c>
      <c r="B336" s="39">
        <f t="shared" ref="B336:K336" si="503">(B242-B$268)/B$269*100</f>
        <v>39.706630152841591</v>
      </c>
      <c r="C336" s="39">
        <f t="shared" si="503"/>
        <v>24.69640833707891</v>
      </c>
      <c r="D336" s="39">
        <f t="shared" si="503"/>
        <v>29.09391130068369</v>
      </c>
      <c r="E336" s="39">
        <f t="shared" si="503"/>
        <v>17.429928381914692</v>
      </c>
      <c r="F336" s="39" t="s">
        <v>408</v>
      </c>
      <c r="G336" s="39">
        <f t="shared" si="503"/>
        <v>19.91597169623553</v>
      </c>
      <c r="H336" s="39">
        <f t="shared" si="503"/>
        <v>8.4285490100405678</v>
      </c>
      <c r="I336" s="39">
        <f t="shared" si="503"/>
        <v>32.18912709074209</v>
      </c>
      <c r="J336" s="39">
        <f t="shared" si="503"/>
        <v>23.945281592341701</v>
      </c>
      <c r="K336" s="79">
        <f t="shared" si="503"/>
        <v>12.602988618113562</v>
      </c>
      <c r="L336" s="62"/>
      <c r="M336" s="150" t="s">
        <v>195</v>
      </c>
      <c r="N336" s="39">
        <f t="shared" ref="N336:W336" si="504">(N242-N$268)/N$269*100</f>
        <v>41.807617723895547</v>
      </c>
      <c r="O336" s="39">
        <f t="shared" si="504"/>
        <v>30.571455928347298</v>
      </c>
      <c r="P336" s="39">
        <f t="shared" si="504"/>
        <v>42.928503221711942</v>
      </c>
      <c r="Q336" s="39">
        <f t="shared" si="504"/>
        <v>9.5840047707666898</v>
      </c>
      <c r="R336" s="39" t="str">
        <f t="shared" si="388"/>
        <v/>
      </c>
      <c r="S336" s="39">
        <f t="shared" si="504"/>
        <v>10.787143324853789</v>
      </c>
      <c r="T336" s="39">
        <f t="shared" si="504"/>
        <v>5.4404444713995472</v>
      </c>
      <c r="U336" s="39">
        <f t="shared" si="504"/>
        <v>38.016880155238098</v>
      </c>
      <c r="V336" s="39">
        <f t="shared" si="504"/>
        <v>47.313454621674481</v>
      </c>
      <c r="W336" s="79" t="e">
        <f t="shared" si="504"/>
        <v>#VALUE!</v>
      </c>
      <c r="X336" s="62"/>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c r="A337" s="150" t="s">
        <v>196</v>
      </c>
      <c r="B337" s="39">
        <f t="shared" ref="B337:K337" si="505">(B243-B$268)/B$269*100</f>
        <v>54.602575499767894</v>
      </c>
      <c r="C337" s="39">
        <f t="shared" si="505"/>
        <v>69.004089438938891</v>
      </c>
      <c r="D337" s="39">
        <f t="shared" si="505"/>
        <v>20.522271517996352</v>
      </c>
      <c r="E337" s="39">
        <f t="shared" si="505"/>
        <v>0</v>
      </c>
      <c r="F337" s="39" t="s">
        <v>408</v>
      </c>
      <c r="G337" s="39">
        <f t="shared" si="505"/>
        <v>34.47245801403664</v>
      </c>
      <c r="H337" s="39">
        <f t="shared" si="505"/>
        <v>28.675322059153945</v>
      </c>
      <c r="I337" s="39">
        <f t="shared" si="505"/>
        <v>32.203224687752126</v>
      </c>
      <c r="J337" s="39">
        <f t="shared" si="505"/>
        <v>5.7810596287411604</v>
      </c>
      <c r="K337" s="79">
        <f t="shared" si="505"/>
        <v>7.8129068435428746</v>
      </c>
      <c r="L337" s="62"/>
      <c r="M337" s="150" t="s">
        <v>196</v>
      </c>
      <c r="N337" s="39">
        <f t="shared" ref="N337:W337" si="506">(N243-N$268)/N$269*100</f>
        <v>54.609122412963252</v>
      </c>
      <c r="O337" s="39">
        <f t="shared" si="506"/>
        <v>83.962798875968218</v>
      </c>
      <c r="P337" s="39">
        <f t="shared" si="506"/>
        <v>48.059429716584205</v>
      </c>
      <c r="Q337" s="39">
        <f t="shared" si="506"/>
        <v>0</v>
      </c>
      <c r="R337" s="39" t="str">
        <f t="shared" si="388"/>
        <v/>
      </c>
      <c r="S337" s="39">
        <f t="shared" si="506"/>
        <v>38.69049549622418</v>
      </c>
      <c r="T337" s="39">
        <f t="shared" si="506"/>
        <v>27.14489601550606</v>
      </c>
      <c r="U337" s="39">
        <f t="shared" si="506"/>
        <v>55.448016771662346</v>
      </c>
      <c r="V337" s="39">
        <f t="shared" si="506"/>
        <v>77.492148881168418</v>
      </c>
      <c r="W337" s="79" t="e">
        <f t="shared" si="506"/>
        <v>#VALUE!</v>
      </c>
      <c r="X337" s="62"/>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c r="A338" s="150" t="s">
        <v>63</v>
      </c>
      <c r="B338" s="39">
        <f t="shared" ref="B338:K338" si="507">(B244-B$268)/B$269*100</f>
        <v>25.318234045344745</v>
      </c>
      <c r="C338" s="39">
        <f t="shared" si="507"/>
        <v>37.839844818341717</v>
      </c>
      <c r="D338" s="39">
        <f t="shared" si="507"/>
        <v>29.101044079477735</v>
      </c>
      <c r="E338" s="39">
        <f t="shared" si="507"/>
        <v>46.862892846275003</v>
      </c>
      <c r="F338" s="39" t="s">
        <v>408</v>
      </c>
      <c r="G338" s="39">
        <f t="shared" si="507"/>
        <v>30.027506340696426</v>
      </c>
      <c r="H338" s="39">
        <f t="shared" si="507"/>
        <v>18.734720022318811</v>
      </c>
      <c r="I338" s="39">
        <f t="shared" si="507"/>
        <v>32.345131157254983</v>
      </c>
      <c r="J338" s="39">
        <f t="shared" si="507"/>
        <v>34.990943637151069</v>
      </c>
      <c r="K338" s="79">
        <f t="shared" si="507"/>
        <v>39.20333671757065</v>
      </c>
      <c r="L338" s="62"/>
      <c r="M338" s="150" t="s">
        <v>63</v>
      </c>
      <c r="N338" s="39">
        <f t="shared" ref="N338:W338" si="508">(N244-N$268)/N$269*100</f>
        <v>33.540352013490519</v>
      </c>
      <c r="O338" s="39">
        <f t="shared" si="508"/>
        <v>55.140112825804209</v>
      </c>
      <c r="P338" s="39">
        <f t="shared" si="508"/>
        <v>23.216935475952827</v>
      </c>
      <c r="Q338" s="39">
        <f t="shared" si="508"/>
        <v>52.268202344391135</v>
      </c>
      <c r="R338" s="39" t="str">
        <f t="shared" si="388"/>
        <v/>
      </c>
      <c r="S338" s="39">
        <f t="shared" si="508"/>
        <v>11.162272362246602</v>
      </c>
      <c r="T338" s="39">
        <f t="shared" si="508"/>
        <v>13.763186181375344</v>
      </c>
      <c r="U338" s="39">
        <f t="shared" si="508"/>
        <v>37.283033936621173</v>
      </c>
      <c r="V338" s="39">
        <f t="shared" si="508"/>
        <v>40.073298183030388</v>
      </c>
      <c r="W338" s="79" t="e">
        <f t="shared" si="508"/>
        <v>#VALUE!</v>
      </c>
      <c r="X338" s="62"/>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c r="A339" s="150" t="s">
        <v>17</v>
      </c>
      <c r="B339" s="39">
        <f t="shared" ref="B339:K339" si="509">(B245-B$268)/B$269*100</f>
        <v>86.546818360759787</v>
      </c>
      <c r="C339" s="39">
        <f t="shared" si="509"/>
        <v>93.03579655476625</v>
      </c>
      <c r="D339" s="39">
        <f t="shared" si="509"/>
        <v>85.405043535687753</v>
      </c>
      <c r="E339" s="39">
        <f t="shared" si="509"/>
        <v>17.046570225864563</v>
      </c>
      <c r="F339" s="39" t="s">
        <v>408</v>
      </c>
      <c r="G339" s="39">
        <f t="shared" si="509"/>
        <v>75.188856270817908</v>
      </c>
      <c r="H339" s="39">
        <f t="shared" si="509"/>
        <v>85.376510901482376</v>
      </c>
      <c r="I339" s="39">
        <f t="shared" si="509"/>
        <v>58.726787315270968</v>
      </c>
      <c r="J339" s="39">
        <f t="shared" si="509"/>
        <v>54.797854472408005</v>
      </c>
      <c r="K339" s="79">
        <f t="shared" si="509"/>
        <v>24.8416067653474</v>
      </c>
      <c r="L339" s="62"/>
      <c r="M339" s="150" t="s">
        <v>17</v>
      </c>
      <c r="N339" s="39">
        <f t="shared" ref="N339:W339" si="510">(N245-N$268)/N$269*100</f>
        <v>83.580567824542868</v>
      </c>
      <c r="O339" s="39">
        <f t="shared" si="510"/>
        <v>95.623813051318791</v>
      </c>
      <c r="P339" s="39">
        <f t="shared" si="510"/>
        <v>61.79791154005683</v>
      </c>
      <c r="Q339" s="39">
        <f t="shared" si="510"/>
        <v>32.28425197816204</v>
      </c>
      <c r="R339" s="39" t="str">
        <f t="shared" si="388"/>
        <v/>
      </c>
      <c r="S339" s="39">
        <f t="shared" si="510"/>
        <v>63.166902118118209</v>
      </c>
      <c r="T339" s="39">
        <f t="shared" si="510"/>
        <v>74.499596678698893</v>
      </c>
      <c r="U339" s="39">
        <f t="shared" si="510"/>
        <v>77.590164395563193</v>
      </c>
      <c r="V339" s="39">
        <f t="shared" si="510"/>
        <v>100</v>
      </c>
      <c r="W339" s="79" t="e">
        <f t="shared" si="510"/>
        <v>#VALUE!</v>
      </c>
      <c r="X339" s="62"/>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c r="A340" s="150" t="s">
        <v>18</v>
      </c>
      <c r="B340" s="39">
        <f t="shared" ref="B340:K340" si="511">(B246-B$268)/B$269*100</f>
        <v>48.357625077214585</v>
      </c>
      <c r="C340" s="39">
        <f t="shared" si="511"/>
        <v>56.585885529907742</v>
      </c>
      <c r="D340" s="39">
        <f t="shared" si="511"/>
        <v>75.298867066043499</v>
      </c>
      <c r="E340" s="39">
        <f t="shared" si="511"/>
        <v>74.327290985524442</v>
      </c>
      <c r="F340" s="39" t="s">
        <v>408</v>
      </c>
      <c r="G340" s="39">
        <f t="shared" si="511"/>
        <v>49.845319566483013</v>
      </c>
      <c r="H340" s="39">
        <f t="shared" si="511"/>
        <v>44.877659038824859</v>
      </c>
      <c r="I340" s="39">
        <f t="shared" si="511"/>
        <v>31.050330275293845</v>
      </c>
      <c r="J340" s="39">
        <f t="shared" si="511"/>
        <v>64.671593007176085</v>
      </c>
      <c r="K340" s="79">
        <f t="shared" si="511"/>
        <v>37.743759637109612</v>
      </c>
      <c r="L340" s="62"/>
      <c r="M340" s="150" t="s">
        <v>18</v>
      </c>
      <c r="N340" s="39">
        <f t="shared" ref="N340:W340" si="512">(N246-N$268)/N$269*100</f>
        <v>48.262109546959984</v>
      </c>
      <c r="O340" s="39">
        <f t="shared" si="512"/>
        <v>66.342350405086691</v>
      </c>
      <c r="P340" s="39">
        <f t="shared" si="512"/>
        <v>47.969066768586217</v>
      </c>
      <c r="Q340" s="39">
        <f t="shared" si="512"/>
        <v>75.449927309030556</v>
      </c>
      <c r="R340" s="39" t="str">
        <f t="shared" si="388"/>
        <v/>
      </c>
      <c r="S340" s="39">
        <f t="shared" si="512"/>
        <v>21.969127647418677</v>
      </c>
      <c r="T340" s="39">
        <f t="shared" si="512"/>
        <v>31.508592786774699</v>
      </c>
      <c r="U340" s="39">
        <f t="shared" si="512"/>
        <v>45.535649503839466</v>
      </c>
      <c r="V340" s="39">
        <f t="shared" si="512"/>
        <v>25.782862215720776</v>
      </c>
      <c r="W340" s="79" t="e">
        <f t="shared" si="512"/>
        <v>#VALUE!</v>
      </c>
      <c r="X340" s="62"/>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c r="A341" s="150" t="s">
        <v>19</v>
      </c>
      <c r="B341" s="39">
        <f t="shared" ref="B341:K341" si="513">(B247-B$268)/B$269*100</f>
        <v>68.634018540897884</v>
      </c>
      <c r="C341" s="39">
        <f t="shared" si="513"/>
        <v>78.498030499820743</v>
      </c>
      <c r="D341" s="39">
        <f t="shared" si="513"/>
        <v>79.761587444749253</v>
      </c>
      <c r="E341" s="39">
        <f t="shared" si="513"/>
        <v>70.946478925331007</v>
      </c>
      <c r="F341" s="39" t="s">
        <v>408</v>
      </c>
      <c r="G341" s="39">
        <f t="shared" si="513"/>
        <v>52.121336348731283</v>
      </c>
      <c r="H341" s="39">
        <f t="shared" si="513"/>
        <v>63.049402350636328</v>
      </c>
      <c r="I341" s="39">
        <f t="shared" si="513"/>
        <v>56.088372158813236</v>
      </c>
      <c r="J341" s="39">
        <f t="shared" si="513"/>
        <v>57.001540102957229</v>
      </c>
      <c r="K341" s="79">
        <f t="shared" si="513"/>
        <v>44.002127275026659</v>
      </c>
      <c r="L341" s="62"/>
      <c r="M341" s="150" t="s">
        <v>19</v>
      </c>
      <c r="N341" s="39">
        <f t="shared" ref="N341:W341" si="514">(N247-N$268)/N$269*100</f>
        <v>65.410972711650658</v>
      </c>
      <c r="O341" s="39">
        <f t="shared" si="514"/>
        <v>83.074349261953714</v>
      </c>
      <c r="P341" s="39">
        <f t="shared" si="514"/>
        <v>72.748200046349666</v>
      </c>
      <c r="Q341" s="39">
        <f t="shared" si="514"/>
        <v>78.783556833783166</v>
      </c>
      <c r="R341" s="39" t="str">
        <f t="shared" si="388"/>
        <v/>
      </c>
      <c r="S341" s="39">
        <f t="shared" si="514"/>
        <v>44.43657276282913</v>
      </c>
      <c r="T341" s="39">
        <f t="shared" si="514"/>
        <v>58.117432065701266</v>
      </c>
      <c r="U341" s="39">
        <f t="shared" si="514"/>
        <v>60.045878651129755</v>
      </c>
      <c r="V341" s="39">
        <f t="shared" si="514"/>
        <v>52.8720013200357</v>
      </c>
      <c r="W341" s="79" t="e">
        <f t="shared" si="514"/>
        <v>#VALUE!</v>
      </c>
      <c r="X341" s="62"/>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c r="A342" s="150" t="s">
        <v>64</v>
      </c>
      <c r="B342" s="39">
        <f t="shared" ref="B342:K342" si="515">(B248-B$268)/B$269*100</f>
        <v>86.307046404874512</v>
      </c>
      <c r="C342" s="39">
        <f t="shared" si="515"/>
        <v>94.283448035156454</v>
      </c>
      <c r="D342" s="39">
        <f t="shared" si="515"/>
        <v>95.194268747005324</v>
      </c>
      <c r="E342" s="39">
        <f t="shared" si="515"/>
        <v>86.096168401275548</v>
      </c>
      <c r="F342" s="39" t="s">
        <v>408</v>
      </c>
      <c r="G342" s="39">
        <f t="shared" si="515"/>
        <v>86.645335772727478</v>
      </c>
      <c r="H342" s="39">
        <f t="shared" si="515"/>
        <v>86.928181169368841</v>
      </c>
      <c r="I342" s="39">
        <f t="shared" si="515"/>
        <v>82.837411876059136</v>
      </c>
      <c r="J342" s="39">
        <f t="shared" si="515"/>
        <v>93.136167154231259</v>
      </c>
      <c r="K342" s="79">
        <f t="shared" si="515"/>
        <v>99.180417410953325</v>
      </c>
      <c r="L342" s="62"/>
      <c r="M342" s="150" t="s">
        <v>64</v>
      </c>
      <c r="N342" s="39">
        <f t="shared" ref="N342:W342" si="516">(N248-N$268)/N$269*100</f>
        <v>83.333009124096861</v>
      </c>
      <c r="O342" s="39">
        <f t="shared" si="516"/>
        <v>98.799383089374288</v>
      </c>
      <c r="P342" s="39">
        <f t="shared" si="516"/>
        <v>95.333947539516345</v>
      </c>
      <c r="Q342" s="39">
        <f t="shared" si="516"/>
        <v>97.32482399271845</v>
      </c>
      <c r="R342" s="39" t="str">
        <f t="shared" ref="R342:R357" si="517">IF(ISNUMBER(R248),(R248-R$268)/R$269*100,"")</f>
        <v/>
      </c>
      <c r="S342" s="39">
        <f t="shared" si="516"/>
        <v>45.466294491919456</v>
      </c>
      <c r="T342" s="39">
        <f t="shared" si="516"/>
        <v>76.771703656197488</v>
      </c>
      <c r="U342" s="39">
        <f t="shared" si="516"/>
        <v>83.116952796107796</v>
      </c>
      <c r="V342" s="39">
        <f t="shared" si="516"/>
        <v>78.108291524896885</v>
      </c>
      <c r="W342" s="79" t="e">
        <f t="shared" si="516"/>
        <v>#VALUE!</v>
      </c>
      <c r="X342" s="62"/>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c r="A343" s="150" t="s">
        <v>65</v>
      </c>
      <c r="B343" s="39">
        <f t="shared" ref="B343:K343" si="518">(B249-B$268)/B$269*100</f>
        <v>91.073932711663701</v>
      </c>
      <c r="C343" s="39">
        <f t="shared" si="518"/>
        <v>81.154303539721525</v>
      </c>
      <c r="D343" s="39">
        <f t="shared" si="518"/>
        <v>79.61664727992283</v>
      </c>
      <c r="E343" s="39">
        <f t="shared" si="518"/>
        <v>80.969528946688357</v>
      </c>
      <c r="F343" s="39" t="s">
        <v>408</v>
      </c>
      <c r="G343" s="39">
        <f t="shared" si="518"/>
        <v>64.719634708205689</v>
      </c>
      <c r="H343" s="39">
        <f t="shared" si="518"/>
        <v>74.166946867780354</v>
      </c>
      <c r="I343" s="39">
        <f t="shared" si="518"/>
        <v>58.661005155605629</v>
      </c>
      <c r="J343" s="39">
        <f t="shared" si="518"/>
        <v>85.475031515226561</v>
      </c>
      <c r="K343" s="79">
        <f t="shared" si="518"/>
        <v>42.978528851150806</v>
      </c>
      <c r="L343" s="62"/>
      <c r="M343" s="150" t="s">
        <v>65</v>
      </c>
      <c r="N343" s="39">
        <f t="shared" ref="N343:W343" si="519">(N249-N$268)/N$269*100</f>
        <v>88.217626778830166</v>
      </c>
      <c r="O343" s="39">
        <f t="shared" si="519"/>
        <v>95.702240025419641</v>
      </c>
      <c r="P343" s="39">
        <f t="shared" si="519"/>
        <v>90.83061099075266</v>
      </c>
      <c r="Q343" s="39">
        <f t="shared" si="519"/>
        <v>90.136582572370017</v>
      </c>
      <c r="R343" s="39" t="str">
        <f t="shared" si="517"/>
        <v/>
      </c>
      <c r="S343" s="39">
        <f t="shared" si="519"/>
        <v>47.271221451721814</v>
      </c>
      <c r="T343" s="39">
        <f t="shared" si="519"/>
        <v>58.085459485503023</v>
      </c>
      <c r="U343" s="39">
        <f t="shared" si="519"/>
        <v>92.82127706428021</v>
      </c>
      <c r="V343" s="39">
        <f t="shared" si="519"/>
        <v>56.147012416924881</v>
      </c>
      <c r="W343" s="79" t="e">
        <f t="shared" si="519"/>
        <v>#VALUE!</v>
      </c>
      <c r="X343" s="62"/>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c r="A344" s="150" t="s">
        <v>66</v>
      </c>
      <c r="B344" s="39">
        <f t="shared" ref="B344:K344" si="520">(B250-B$268)/B$269*100</f>
        <v>19.969466983668589</v>
      </c>
      <c r="C344" s="39">
        <f t="shared" si="520"/>
        <v>42.327447774723019</v>
      </c>
      <c r="D344" s="39">
        <f t="shared" si="520"/>
        <v>59.035448323503282</v>
      </c>
      <c r="E344" s="39">
        <f t="shared" si="520"/>
        <v>52.548863127028753</v>
      </c>
      <c r="F344" s="39" t="s">
        <v>408</v>
      </c>
      <c r="G344" s="39">
        <f t="shared" si="520"/>
        <v>35.4469210359958</v>
      </c>
      <c r="H344" s="39">
        <f t="shared" si="520"/>
        <v>11.324482984705002</v>
      </c>
      <c r="I344" s="39">
        <f t="shared" si="520"/>
        <v>21.725631907359627</v>
      </c>
      <c r="J344" s="39">
        <f t="shared" si="520"/>
        <v>29.137549198080109</v>
      </c>
      <c r="K344" s="79">
        <f t="shared" si="520"/>
        <v>39.20333671757065</v>
      </c>
      <c r="L344" s="62"/>
      <c r="M344" s="150" t="s">
        <v>66</v>
      </c>
      <c r="N344" s="39">
        <f t="shared" ref="N344:W344" si="521">(N250-N$268)/N$269*100</f>
        <v>28.017880388784221</v>
      </c>
      <c r="O344" s="39">
        <f t="shared" si="521"/>
        <v>52.637534737197122</v>
      </c>
      <c r="P344" s="39">
        <f t="shared" si="521"/>
        <v>39.456415358168037</v>
      </c>
      <c r="Q344" s="39">
        <f t="shared" si="521"/>
        <v>56.223866501749789</v>
      </c>
      <c r="R344" s="39" t="str">
        <f t="shared" si="517"/>
        <v/>
      </c>
      <c r="S344" s="39">
        <f t="shared" si="521"/>
        <v>16.591800368020404</v>
      </c>
      <c r="T344" s="39">
        <f t="shared" si="521"/>
        <v>5.8047445535578488</v>
      </c>
      <c r="U344" s="39">
        <f t="shared" si="521"/>
        <v>22.018948829955338</v>
      </c>
      <c r="V344" s="39">
        <f t="shared" si="521"/>
        <v>20.581010618240594</v>
      </c>
      <c r="W344" s="79" t="e">
        <f t="shared" si="521"/>
        <v>#VALUE!</v>
      </c>
      <c r="X344" s="62"/>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c r="A345" s="150" t="s">
        <v>67</v>
      </c>
      <c r="B345" s="39">
        <f t="shared" ref="B345:K345" si="522">(B251-B$268)/B$269*100</f>
        <v>57.65734649213902</v>
      </c>
      <c r="C345" s="39">
        <f t="shared" si="522"/>
        <v>62.889603296586671</v>
      </c>
      <c r="D345" s="39">
        <f t="shared" si="522"/>
        <v>43.938119119531457</v>
      </c>
      <c r="E345" s="39">
        <f t="shared" si="522"/>
        <v>33.666464728338575</v>
      </c>
      <c r="F345" s="39" t="s">
        <v>408</v>
      </c>
      <c r="G345" s="39">
        <f t="shared" si="522"/>
        <v>39.311499842035531</v>
      </c>
      <c r="H345" s="39">
        <f t="shared" si="522"/>
        <v>47.377524317777294</v>
      </c>
      <c r="I345" s="39">
        <f t="shared" si="522"/>
        <v>35.119195217428405</v>
      </c>
      <c r="J345" s="39">
        <f t="shared" si="522"/>
        <v>58.379877533915014</v>
      </c>
      <c r="K345" s="79">
        <f t="shared" si="522"/>
        <v>38.286588005270019</v>
      </c>
      <c r="L345" s="62"/>
      <c r="M345" s="150" t="s">
        <v>67</v>
      </c>
      <c r="N345" s="39">
        <f t="shared" ref="N345:W345" si="523">(N251-N$268)/N$269*100</f>
        <v>54.254906769515252</v>
      </c>
      <c r="O345" s="39">
        <f t="shared" si="523"/>
        <v>67.87260633647179</v>
      </c>
      <c r="P345" s="39">
        <f t="shared" si="523"/>
        <v>33.693276790611876</v>
      </c>
      <c r="Q345" s="39">
        <f t="shared" si="523"/>
        <v>47.526159310126346</v>
      </c>
      <c r="R345" s="39" t="str">
        <f t="shared" si="517"/>
        <v/>
      </c>
      <c r="S345" s="39">
        <f t="shared" si="523"/>
        <v>21.127353323785979</v>
      </c>
      <c r="T345" s="39">
        <f t="shared" si="523"/>
        <v>28.644593071298434</v>
      </c>
      <c r="U345" s="39">
        <f t="shared" si="523"/>
        <v>41.204122091400194</v>
      </c>
      <c r="V345" s="39">
        <f t="shared" si="523"/>
        <v>37.891431107860392</v>
      </c>
      <c r="W345" s="79" t="e">
        <f t="shared" si="523"/>
        <v>#VALUE!</v>
      </c>
      <c r="X345" s="62"/>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c r="A346" s="150" t="s">
        <v>68</v>
      </c>
      <c r="B346" s="39">
        <f t="shared" ref="B346:K346" si="524">(B252-B$268)/B$269*100</f>
        <v>43.293425377002109</v>
      </c>
      <c r="C346" s="39">
        <f t="shared" si="524"/>
        <v>58.382231628730828</v>
      </c>
      <c r="D346" s="39">
        <f t="shared" si="524"/>
        <v>45.631540791365751</v>
      </c>
      <c r="E346" s="39">
        <f t="shared" si="524"/>
        <v>49.982102268984896</v>
      </c>
      <c r="F346" s="39" t="s">
        <v>408</v>
      </c>
      <c r="G346" s="39">
        <f t="shared" si="524"/>
        <v>33.611747971376026</v>
      </c>
      <c r="H346" s="39">
        <f t="shared" si="524"/>
        <v>48.695667380270649</v>
      </c>
      <c r="I346" s="39">
        <f t="shared" si="524"/>
        <v>34.304164901856723</v>
      </c>
      <c r="J346" s="39">
        <f t="shared" si="524"/>
        <v>66.840781629087459</v>
      </c>
      <c r="K346" s="79">
        <f t="shared" si="524"/>
        <v>31.693106210805784</v>
      </c>
      <c r="L346" s="62"/>
      <c r="M346" s="150" t="s">
        <v>68</v>
      </c>
      <c r="N346" s="39">
        <f t="shared" ref="N346:W346" si="525">(N252-N$268)/N$269*100</f>
        <v>39.656233288492629</v>
      </c>
      <c r="O346" s="39">
        <f t="shared" si="525"/>
        <v>68.261591569173746</v>
      </c>
      <c r="P346" s="39">
        <f t="shared" si="525"/>
        <v>54.818147661297559</v>
      </c>
      <c r="Q346" s="39">
        <f t="shared" si="525"/>
        <v>50.827968342400787</v>
      </c>
      <c r="R346" s="39" t="str">
        <f t="shared" si="517"/>
        <v/>
      </c>
      <c r="S346" s="39">
        <f t="shared" si="525"/>
        <v>20.793133162263771</v>
      </c>
      <c r="T346" s="39">
        <f t="shared" si="525"/>
        <v>43.785657693410286</v>
      </c>
      <c r="U346" s="39">
        <f t="shared" si="525"/>
        <v>44.393277009456156</v>
      </c>
      <c r="V346" s="39">
        <f t="shared" si="525"/>
        <v>52.181867075169997</v>
      </c>
      <c r="W346" s="79" t="e">
        <f t="shared" si="525"/>
        <v>#VALUE!</v>
      </c>
      <c r="X346" s="62"/>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c r="A347" s="150" t="s">
        <v>69</v>
      </c>
      <c r="B347" s="39">
        <f t="shared" ref="B347:K347" si="526">(B253-B$268)/B$269*100</f>
        <v>50.173251695017996</v>
      </c>
      <c r="C347" s="39">
        <f t="shared" si="526"/>
        <v>52.032453595905167</v>
      </c>
      <c r="D347" s="39">
        <f t="shared" si="526"/>
        <v>35.29464301167009</v>
      </c>
      <c r="E347" s="39">
        <f t="shared" si="526"/>
        <v>38.46617849470411</v>
      </c>
      <c r="F347" s="39" t="s">
        <v>408</v>
      </c>
      <c r="G347" s="39">
        <f t="shared" si="526"/>
        <v>30.718633685936901</v>
      </c>
      <c r="H347" s="39">
        <f t="shared" si="526"/>
        <v>31.898656468341308</v>
      </c>
      <c r="I347" s="39">
        <f t="shared" si="526"/>
        <v>25.442814289624909</v>
      </c>
      <c r="J347" s="39">
        <f t="shared" si="526"/>
        <v>33.770425695585985</v>
      </c>
      <c r="K347" s="79">
        <f t="shared" si="526"/>
        <v>28.026479243572382</v>
      </c>
      <c r="L347" s="62"/>
      <c r="M347" s="150" t="s">
        <v>69</v>
      </c>
      <c r="N347" s="39">
        <f t="shared" ref="N347:W347" si="527">(N253-N$268)/N$269*100</f>
        <v>52.614149361318432</v>
      </c>
      <c r="O347" s="39">
        <f t="shared" si="527"/>
        <v>72.242394500673782</v>
      </c>
      <c r="P347" s="39">
        <f t="shared" si="527"/>
        <v>40.880222384697923</v>
      </c>
      <c r="Q347" s="39">
        <f t="shared" si="527"/>
        <v>43.0756733721079</v>
      </c>
      <c r="R347" s="39" t="str">
        <f t="shared" si="517"/>
        <v/>
      </c>
      <c r="S347" s="39">
        <f t="shared" si="527"/>
        <v>20.046260238308854</v>
      </c>
      <c r="T347" s="39">
        <f t="shared" si="527"/>
        <v>50.209502401381187</v>
      </c>
      <c r="U347" s="39">
        <f t="shared" si="527"/>
        <v>45.135672962569231</v>
      </c>
      <c r="V347" s="39">
        <f t="shared" si="527"/>
        <v>39.929735949024298</v>
      </c>
      <c r="W347" s="79" t="e">
        <f t="shared" si="527"/>
        <v>#VALUE!</v>
      </c>
      <c r="X347" s="62"/>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c r="A348" s="150" t="s">
        <v>70</v>
      </c>
      <c r="B348" s="39">
        <f t="shared" ref="B348:K348" si="528">(B254-B$268)/B$269*100</f>
        <v>22.067862267991952</v>
      </c>
      <c r="C348" s="39">
        <f t="shared" si="528"/>
        <v>25.994697200887586</v>
      </c>
      <c r="D348" s="39">
        <f t="shared" si="528"/>
        <v>40.533961042809288</v>
      </c>
      <c r="E348" s="39">
        <f t="shared" si="528"/>
        <v>48.638442431545634</v>
      </c>
      <c r="F348" s="39" t="s">
        <v>408</v>
      </c>
      <c r="G348" s="39">
        <f t="shared" si="528"/>
        <v>20.513372834650625</v>
      </c>
      <c r="H348" s="39">
        <f t="shared" si="528"/>
        <v>1.2117945759971664</v>
      </c>
      <c r="I348" s="39">
        <f t="shared" si="528"/>
        <v>36.962502062912499</v>
      </c>
      <c r="J348" s="39">
        <f t="shared" si="528"/>
        <v>10.326036346100736</v>
      </c>
      <c r="K348" s="79">
        <f t="shared" si="528"/>
        <v>30.399761419151076</v>
      </c>
      <c r="L348" s="62"/>
      <c r="M348" s="150" t="s">
        <v>70</v>
      </c>
      <c r="N348" s="39">
        <f t="shared" ref="N348:W348" si="529">(N254-N$268)/N$269*100</f>
        <v>30.945677310682107</v>
      </c>
      <c r="O348" s="39">
        <f t="shared" si="529"/>
        <v>24.643349917283121</v>
      </c>
      <c r="P348" s="39">
        <f t="shared" si="529"/>
        <v>46.017313062035939</v>
      </c>
      <c r="Q348" s="39">
        <f t="shared" si="529"/>
        <v>39.034830239025915</v>
      </c>
      <c r="R348" s="39" t="str">
        <f t="shared" si="517"/>
        <v/>
      </c>
      <c r="S348" s="39">
        <f t="shared" si="529"/>
        <v>13.047436640268712</v>
      </c>
      <c r="T348" s="39">
        <f t="shared" si="529"/>
        <v>5.2748056000425585</v>
      </c>
      <c r="U348" s="39">
        <f t="shared" si="529"/>
        <v>36.15072724621028</v>
      </c>
      <c r="V348" s="39">
        <f t="shared" si="529"/>
        <v>29.12744394547882</v>
      </c>
      <c r="W348" s="79" t="e">
        <f t="shared" si="529"/>
        <v>#VALUE!</v>
      </c>
      <c r="X348" s="62"/>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c r="A349" s="150" t="s">
        <v>198</v>
      </c>
      <c r="B349" s="39">
        <f t="shared" ref="B349:K349" si="530">(B255-B$268)/B$269*100</f>
        <v>57.009732649005876</v>
      </c>
      <c r="C349" s="39">
        <f t="shared" si="530"/>
        <v>75.065602723731146</v>
      </c>
      <c r="D349" s="39">
        <f t="shared" si="530"/>
        <v>49.972660127722371</v>
      </c>
      <c r="E349" s="39">
        <f t="shared" si="530"/>
        <v>10.847878841323096</v>
      </c>
      <c r="F349" s="39" t="s">
        <v>408</v>
      </c>
      <c r="G349" s="39">
        <f t="shared" si="530"/>
        <v>55.382551279755752</v>
      </c>
      <c r="H349" s="39">
        <f t="shared" si="530"/>
        <v>92.663180842037249</v>
      </c>
      <c r="I349" s="39">
        <f t="shared" si="530"/>
        <v>36.087334433220065</v>
      </c>
      <c r="J349" s="39">
        <f t="shared" si="530"/>
        <v>22.189407408063925</v>
      </c>
      <c r="K349" s="79">
        <f t="shared" si="530"/>
        <v>31.219867093286176</v>
      </c>
      <c r="L349" s="62"/>
      <c r="M349" s="150" t="s">
        <v>198</v>
      </c>
      <c r="N349" s="39">
        <f t="shared" ref="N349:W349" si="531">(N255-N$268)/N$269*100</f>
        <v>53.084246739929732</v>
      </c>
      <c r="O349" s="39">
        <f t="shared" si="531"/>
        <v>85.708926668011273</v>
      </c>
      <c r="P349" s="39">
        <f t="shared" si="531"/>
        <v>25.658125920794657</v>
      </c>
      <c r="Q349" s="39">
        <f t="shared" si="531"/>
        <v>13.860111725629325</v>
      </c>
      <c r="R349" s="39" t="str">
        <f t="shared" si="517"/>
        <v/>
      </c>
      <c r="S349" s="39">
        <f t="shared" si="531"/>
        <v>42.339255285195819</v>
      </c>
      <c r="T349" s="39">
        <f t="shared" si="531"/>
        <v>87.108056385593812</v>
      </c>
      <c r="U349" s="39">
        <f t="shared" si="531"/>
        <v>59.115221933951744</v>
      </c>
      <c r="V349" s="39">
        <f t="shared" si="531"/>
        <v>87.270867495863556</v>
      </c>
      <c r="W349" s="79" t="e">
        <f t="shared" si="531"/>
        <v>#VALUE!</v>
      </c>
      <c r="X349" s="62"/>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c r="A350" s="150" t="s">
        <v>71</v>
      </c>
      <c r="B350" s="39">
        <f t="shared" ref="B350:K350" si="532">(B256-B$268)/B$269*100</f>
        <v>81.394958323213288</v>
      </c>
      <c r="C350" s="39">
        <f t="shared" si="532"/>
        <v>92.430675592307637</v>
      </c>
      <c r="D350" s="39">
        <f t="shared" si="532"/>
        <v>81.112123985719577</v>
      </c>
      <c r="E350" s="39">
        <f t="shared" si="532"/>
        <v>73.493520559153609</v>
      </c>
      <c r="F350" s="39" t="s">
        <v>408</v>
      </c>
      <c r="G350" s="39">
        <f t="shared" si="532"/>
        <v>100</v>
      </c>
      <c r="H350" s="39">
        <f t="shared" si="532"/>
        <v>91.80267615658731</v>
      </c>
      <c r="I350" s="39">
        <f t="shared" si="532"/>
        <v>89.517294100873727</v>
      </c>
      <c r="J350" s="39">
        <f t="shared" si="532"/>
        <v>100</v>
      </c>
      <c r="K350" s="79">
        <f t="shared" si="532"/>
        <v>73.314408944303963</v>
      </c>
      <c r="L350" s="62"/>
      <c r="M350" s="150" t="s">
        <v>71</v>
      </c>
      <c r="N350" s="39">
        <f t="shared" ref="N350:W350" si="533">(N256-N$268)/N$269*100</f>
        <v>78.380467023109674</v>
      </c>
      <c r="O350" s="39">
        <f t="shared" si="533"/>
        <v>94.042943421246804</v>
      </c>
      <c r="P350" s="39">
        <f t="shared" si="533"/>
        <v>63.185183077591404</v>
      </c>
      <c r="Q350" s="39">
        <f t="shared" si="533"/>
        <v>81.092553517211357</v>
      </c>
      <c r="R350" s="39" t="str">
        <f t="shared" si="517"/>
        <v/>
      </c>
      <c r="S350" s="39">
        <f t="shared" si="533"/>
        <v>100</v>
      </c>
      <c r="T350" s="39">
        <f t="shared" si="533"/>
        <v>83.909414741766355</v>
      </c>
      <c r="U350" s="39">
        <f t="shared" si="533"/>
        <v>100</v>
      </c>
      <c r="V350" s="39">
        <f t="shared" si="533"/>
        <v>83.453705356383153</v>
      </c>
      <c r="W350" s="79" t="e">
        <f t="shared" si="533"/>
        <v>#VALUE!</v>
      </c>
      <c r="X350" s="62"/>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c r="A351" s="150" t="s">
        <v>72</v>
      </c>
      <c r="B351" s="39">
        <f t="shared" ref="B351:K351" si="534">(B257-B$268)/B$269*100</f>
        <v>67.860131175052516</v>
      </c>
      <c r="C351" s="39">
        <f t="shared" si="534"/>
        <v>91.080344409508456</v>
      </c>
      <c r="D351" s="39">
        <f t="shared" si="534"/>
        <v>94.282851643946159</v>
      </c>
      <c r="E351" s="39">
        <f t="shared" si="534"/>
        <v>71.037355338674928</v>
      </c>
      <c r="F351" s="39" t="s">
        <v>408</v>
      </c>
      <c r="G351" s="39">
        <f t="shared" si="534"/>
        <v>99.041257058984741</v>
      </c>
      <c r="H351" s="39">
        <f t="shared" si="534"/>
        <v>71.658220737356942</v>
      </c>
      <c r="I351" s="39">
        <f t="shared" si="534"/>
        <v>100</v>
      </c>
      <c r="J351" s="39">
        <f t="shared" si="534"/>
        <v>95.240092350962342</v>
      </c>
      <c r="K351" s="79">
        <f t="shared" si="534"/>
        <v>100</v>
      </c>
      <c r="L351" s="62"/>
      <c r="M351" s="150" t="s">
        <v>72</v>
      </c>
      <c r="N351" s="39">
        <f t="shared" ref="N351:W351" si="535">(N257-N$268)/N$269*100</f>
        <v>64.624437553562132</v>
      </c>
      <c r="O351" s="39">
        <f t="shared" si="535"/>
        <v>89.251696799212411</v>
      </c>
      <c r="P351" s="39">
        <f t="shared" si="535"/>
        <v>84.84064494237515</v>
      </c>
      <c r="Q351" s="39">
        <f t="shared" si="535"/>
        <v>83.691429345711768</v>
      </c>
      <c r="R351" s="39" t="str">
        <f t="shared" si="517"/>
        <v/>
      </c>
      <c r="S351" s="39">
        <f t="shared" si="535"/>
        <v>94.941905357858772</v>
      </c>
      <c r="T351" s="39">
        <f t="shared" si="535"/>
        <v>70.723303770086559</v>
      </c>
      <c r="U351" s="39">
        <f t="shared" si="535"/>
        <v>99.668383590949745</v>
      </c>
      <c r="V351" s="39">
        <f t="shared" si="535"/>
        <v>74.907272029144934</v>
      </c>
      <c r="W351" s="79" t="e">
        <f t="shared" si="535"/>
        <v>#VALUE!</v>
      </c>
      <c r="X351" s="62"/>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c r="A352" s="150" t="s">
        <v>199</v>
      </c>
      <c r="B352" s="39">
        <f t="shared" ref="B352:K352" si="536">(B258-B$268)/B$269*100</f>
        <v>45.360573370804509</v>
      </c>
      <c r="C352" s="39">
        <f t="shared" si="536"/>
        <v>65.31660029192436</v>
      </c>
      <c r="D352" s="39">
        <f t="shared" si="536"/>
        <v>73.162539948654441</v>
      </c>
      <c r="E352" s="39">
        <f t="shared" si="536"/>
        <v>79.881898433811259</v>
      </c>
      <c r="F352" s="39" t="s">
        <v>408</v>
      </c>
      <c r="G352" s="39">
        <f t="shared" si="536"/>
        <v>54.608545570904177</v>
      </c>
      <c r="H352" s="39">
        <f t="shared" si="536"/>
        <v>65.663727885513651</v>
      </c>
      <c r="I352" s="39">
        <f t="shared" si="536"/>
        <v>34.332048771336808</v>
      </c>
      <c r="J352" s="39">
        <f t="shared" si="536"/>
        <v>58.702796167141649</v>
      </c>
      <c r="K352" s="79">
        <f t="shared" si="536"/>
        <v>37.227039678495629</v>
      </c>
      <c r="L352" s="62"/>
      <c r="M352" s="150" t="s">
        <v>199</v>
      </c>
      <c r="N352" s="39">
        <f t="shared" ref="N352:W352" si="537">(N258-N$268)/N$269*100</f>
        <v>41.757165085359063</v>
      </c>
      <c r="O352" s="39">
        <f t="shared" si="537"/>
        <v>79.519325582674625</v>
      </c>
      <c r="P352" s="39">
        <f t="shared" si="537"/>
        <v>90.337861932578448</v>
      </c>
      <c r="Q352" s="39">
        <f t="shared" si="537"/>
        <v>74.042457019927895</v>
      </c>
      <c r="R352" s="39" t="str">
        <f t="shared" si="517"/>
        <v/>
      </c>
      <c r="S352" s="39">
        <f t="shared" si="537"/>
        <v>34.127188590742364</v>
      </c>
      <c r="T352" s="39">
        <f t="shared" si="537"/>
        <v>61.945582551138088</v>
      </c>
      <c r="U352" s="39">
        <f t="shared" si="537"/>
        <v>49.145271484719181</v>
      </c>
      <c r="V352" s="39">
        <f t="shared" si="537"/>
        <v>35.492010197547046</v>
      </c>
      <c r="W352" s="79" t="e">
        <f t="shared" si="537"/>
        <v>#VALUE!</v>
      </c>
      <c r="X352" s="62"/>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c r="A353" s="150" t="s">
        <v>73</v>
      </c>
      <c r="B353" s="39">
        <f t="shared" ref="B353:K353" si="538">(B259-B$268)/B$269*100</f>
        <v>42.709965470806239</v>
      </c>
      <c r="C353" s="39">
        <f t="shared" si="538"/>
        <v>65.667789408576596</v>
      </c>
      <c r="D353" s="39">
        <f t="shared" si="538"/>
        <v>57.204354036001192</v>
      </c>
      <c r="E353" s="39">
        <f t="shared" si="538"/>
        <v>32.85930600602557</v>
      </c>
      <c r="F353" s="39" t="s">
        <v>408</v>
      </c>
      <c r="G353" s="39">
        <f t="shared" si="538"/>
        <v>34.946251635513207</v>
      </c>
      <c r="H353" s="39">
        <f t="shared" si="538"/>
        <v>55.144271089965443</v>
      </c>
      <c r="I353" s="39">
        <f t="shared" si="538"/>
        <v>16.695695212582894</v>
      </c>
      <c r="J353" s="39">
        <f t="shared" si="538"/>
        <v>44.809457706930537</v>
      </c>
      <c r="K353" s="79">
        <f t="shared" si="538"/>
        <v>34.990862487111265</v>
      </c>
      <c r="L353" s="62"/>
      <c r="M353" s="150" t="s">
        <v>73</v>
      </c>
      <c r="N353" s="39">
        <f t="shared" ref="N353:W353" si="539">(N259-N$268)/N$269*100</f>
        <v>47.543849270689037</v>
      </c>
      <c r="O353" s="39">
        <f t="shared" si="539"/>
        <v>67.613738704870912</v>
      </c>
      <c r="P353" s="39">
        <f t="shared" si="539"/>
        <v>91.618077369190445</v>
      </c>
      <c r="Q353" s="39">
        <f t="shared" si="539"/>
        <v>32.53092972984112</v>
      </c>
      <c r="R353" s="39" t="str">
        <f t="shared" si="517"/>
        <v/>
      </c>
      <c r="S353" s="39">
        <f t="shared" si="539"/>
        <v>31.000186494426174</v>
      </c>
      <c r="T353" s="39">
        <f t="shared" si="539"/>
        <v>53.066514026758881</v>
      </c>
      <c r="U353" s="39">
        <f t="shared" si="539"/>
        <v>31.728530993396376</v>
      </c>
      <c r="V353" s="39">
        <f t="shared" si="539"/>
        <v>16.763848478760199</v>
      </c>
      <c r="W353" s="79" t="e">
        <f t="shared" si="539"/>
        <v>#VALUE!</v>
      </c>
      <c r="X353" s="62"/>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c r="A354" s="150" t="s">
        <v>74</v>
      </c>
      <c r="B354" s="39">
        <f t="shared" ref="B354:K354" si="540">(B260-B$268)/B$269*100</f>
        <v>48.760992417487024</v>
      </c>
      <c r="C354" s="39">
        <f t="shared" si="540"/>
        <v>50.279629273506863</v>
      </c>
      <c r="D354" s="39">
        <f t="shared" si="540"/>
        <v>23.088505133667677</v>
      </c>
      <c r="E354" s="39">
        <f t="shared" si="540"/>
        <v>9.7910509538400259</v>
      </c>
      <c r="F354" s="39" t="s">
        <v>408</v>
      </c>
      <c r="G354" s="39">
        <f t="shared" si="540"/>
        <v>32.700696614951383</v>
      </c>
      <c r="H354" s="39">
        <f t="shared" si="540"/>
        <v>20.511280714361966</v>
      </c>
      <c r="I354" s="39">
        <f t="shared" si="540"/>
        <v>28.247931695703222</v>
      </c>
      <c r="J354" s="39">
        <f t="shared" si="540"/>
        <v>23.306983277083717</v>
      </c>
      <c r="K354" s="79">
        <f t="shared" si="540"/>
        <v>21.160295508740639</v>
      </c>
      <c r="L354" s="62"/>
      <c r="M354" s="150" t="s">
        <v>74</v>
      </c>
      <c r="N354" s="39">
        <f t="shared" ref="N354:W354" si="541">(N260-N$268)/N$269*100</f>
        <v>51.725677205799073</v>
      </c>
      <c r="O354" s="39">
        <f t="shared" si="541"/>
        <v>70.130217961600266</v>
      </c>
      <c r="P354" s="39">
        <f t="shared" si="541"/>
        <v>71.784858729791367</v>
      </c>
      <c r="Q354" s="39">
        <f t="shared" si="541"/>
        <v>10.106236642205817</v>
      </c>
      <c r="R354" s="39" t="str">
        <f t="shared" si="517"/>
        <v/>
      </c>
      <c r="S354" s="39">
        <f t="shared" si="541"/>
        <v>20.741960691571514</v>
      </c>
      <c r="T354" s="39">
        <f t="shared" si="541"/>
        <v>28.515131777523813</v>
      </c>
      <c r="U354" s="39">
        <f t="shared" si="541"/>
        <v>47.211227233261454</v>
      </c>
      <c r="V354" s="39">
        <f t="shared" si="541"/>
        <v>26.87600623743997</v>
      </c>
      <c r="W354" s="79" t="e">
        <f t="shared" si="541"/>
        <v>#VALUE!</v>
      </c>
      <c r="X354" s="62"/>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c r="A355" s="150" t="s">
        <v>75</v>
      </c>
      <c r="B355" s="39">
        <f t="shared" ref="B355:K355" si="542">(B261-B$268)/B$269*100</f>
        <v>20.268849171131372</v>
      </c>
      <c r="C355" s="39">
        <f t="shared" si="542"/>
        <v>35.75935573577955</v>
      </c>
      <c r="D355" s="39">
        <f t="shared" si="542"/>
        <v>0</v>
      </c>
      <c r="E355" s="39">
        <f t="shared" si="542"/>
        <v>7.656477802500766</v>
      </c>
      <c r="F355" s="39" t="s">
        <v>408</v>
      </c>
      <c r="G355" s="39">
        <f t="shared" si="542"/>
        <v>5.6063038422751941</v>
      </c>
      <c r="H355" s="39">
        <f t="shared" si="542"/>
        <v>16.782682637049188</v>
      </c>
      <c r="I355" s="39">
        <f t="shared" si="542"/>
        <v>0</v>
      </c>
      <c r="J355" s="39">
        <f t="shared" si="542"/>
        <v>24.183172042892515</v>
      </c>
      <c r="K355" s="79">
        <f t="shared" si="542"/>
        <v>7.3396677260232721</v>
      </c>
      <c r="L355" s="62"/>
      <c r="M355" s="150" t="s">
        <v>75</v>
      </c>
      <c r="N355" s="39">
        <f t="shared" ref="N355:W355" si="543">(N261-N$268)/N$269*100</f>
        <v>28.326985200442934</v>
      </c>
      <c r="O355" s="39">
        <f t="shared" si="543"/>
        <v>52.633095908116879</v>
      </c>
      <c r="P355" s="39">
        <f t="shared" si="543"/>
        <v>13.346244469187473</v>
      </c>
      <c r="Q355" s="39">
        <f t="shared" si="543"/>
        <v>13.701765188341483</v>
      </c>
      <c r="R355" s="39" t="str">
        <f t="shared" si="517"/>
        <v/>
      </c>
      <c r="S355" s="39">
        <f t="shared" si="543"/>
        <v>3.9965452209946433</v>
      </c>
      <c r="T355" s="39">
        <f t="shared" si="543"/>
        <v>10.333149899671938</v>
      </c>
      <c r="U355" s="39">
        <f t="shared" si="543"/>
        <v>0</v>
      </c>
      <c r="V355" s="39">
        <f t="shared" si="543"/>
        <v>0</v>
      </c>
      <c r="W355" s="79" t="e">
        <f t="shared" si="543"/>
        <v>#VALUE!</v>
      </c>
      <c r="X355" s="62"/>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c r="A356" s="150" t="s">
        <v>203</v>
      </c>
      <c r="B356" s="39">
        <f t="shared" ref="B356:K356" si="544">(B262-B$268)/B$269*100</f>
        <v>0</v>
      </c>
      <c r="C356" s="39">
        <f t="shared" si="544"/>
        <v>42.295925058513191</v>
      </c>
      <c r="D356" s="39">
        <f t="shared" si="544"/>
        <v>43.216280836998379</v>
      </c>
      <c r="E356" s="39">
        <f t="shared" si="544"/>
        <v>45.776416275138871</v>
      </c>
      <c r="F356" s="39" t="s">
        <v>408</v>
      </c>
      <c r="G356" s="39">
        <f t="shared" si="544"/>
        <v>13.225849685990887</v>
      </c>
      <c r="H356" s="39">
        <f t="shared" si="544"/>
        <v>18.54412852443625</v>
      </c>
      <c r="I356" s="39">
        <f t="shared" si="544"/>
        <v>27.314771976596408</v>
      </c>
      <c r="J356" s="39">
        <f t="shared" si="544"/>
        <v>22.594308967720718</v>
      </c>
      <c r="K356" s="79">
        <f t="shared" si="544"/>
        <v>19.838287917545131</v>
      </c>
      <c r="L356" s="62"/>
      <c r="M356" s="150" t="s">
        <v>203</v>
      </c>
      <c r="N356" s="39">
        <f t="shared" ref="N356:W356" si="545">(N262-N$268)/N$269*100</f>
        <v>0</v>
      </c>
      <c r="O356" s="39">
        <f t="shared" si="545"/>
        <v>48.877378956543851</v>
      </c>
      <c r="P356" s="39">
        <f t="shared" si="545"/>
        <v>30.021891839738799</v>
      </c>
      <c r="Q356" s="39">
        <f t="shared" si="545"/>
        <v>47.737450532422045</v>
      </c>
      <c r="R356" s="39" t="str">
        <f t="shared" si="517"/>
        <v/>
      </c>
      <c r="S356" s="39">
        <f t="shared" si="545"/>
        <v>10.249575939086109</v>
      </c>
      <c r="T356" s="39">
        <f t="shared" si="545"/>
        <v>5.7852677778529005</v>
      </c>
      <c r="U356" s="39">
        <f t="shared" si="545"/>
        <v>35.353806302622303</v>
      </c>
      <c r="V356" s="39">
        <f t="shared" si="545"/>
        <v>25.092727970855076</v>
      </c>
      <c r="W356" s="79" t="e">
        <f t="shared" si="545"/>
        <v>#VALUE!</v>
      </c>
      <c r="X356" s="62"/>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 thickBot="1">
      <c r="A357" s="151" t="s">
        <v>76</v>
      </c>
      <c r="B357" s="80">
        <f t="shared" ref="B357:K357" si="546">(B263-B$268)/B$269*100</f>
        <v>22.410860059303914</v>
      </c>
      <c r="C357" s="80">
        <f t="shared" si="546"/>
        <v>29.100398940837152</v>
      </c>
      <c r="D357" s="80">
        <f t="shared" si="546"/>
        <v>44.437964379474991</v>
      </c>
      <c r="E357" s="80">
        <f t="shared" si="546"/>
        <v>22.840722161116588</v>
      </c>
      <c r="F357" s="80" t="s">
        <v>408</v>
      </c>
      <c r="G357" s="80">
        <f t="shared" si="546"/>
        <v>9.3734249570075221</v>
      </c>
      <c r="H357" s="80">
        <f t="shared" si="546"/>
        <v>9.7260203655836577</v>
      </c>
      <c r="I357" s="80">
        <f t="shared" si="546"/>
        <v>13.822680730304768</v>
      </c>
      <c r="J357" s="80">
        <f t="shared" si="546"/>
        <v>25.032346760493596</v>
      </c>
      <c r="K357" s="81">
        <f t="shared" si="546"/>
        <v>11.854818293260655</v>
      </c>
      <c r="L357" s="62"/>
      <c r="M357" s="151" t="s">
        <v>76</v>
      </c>
      <c r="N357" s="80">
        <f t="shared" ref="N357:W357" si="547">(N263-N$268)/N$269*100</f>
        <v>26.695310215795796</v>
      </c>
      <c r="O357" s="80">
        <f t="shared" si="547"/>
        <v>44.608964717526646</v>
      </c>
      <c r="P357" s="80">
        <f t="shared" si="547"/>
        <v>64.805043203174023</v>
      </c>
      <c r="Q357" s="80">
        <f t="shared" si="547"/>
        <v>13.522965539347096</v>
      </c>
      <c r="R357" s="39" t="str">
        <f t="shared" si="517"/>
        <v/>
      </c>
      <c r="S357" s="80">
        <f t="shared" si="547"/>
        <v>0</v>
      </c>
      <c r="T357" s="80">
        <f t="shared" si="547"/>
        <v>9.9886659787719125</v>
      </c>
      <c r="U357" s="80">
        <f t="shared" si="547"/>
        <v>17.723056670987656</v>
      </c>
      <c r="V357" s="80">
        <f t="shared" si="547"/>
        <v>1.1627146545880489</v>
      </c>
      <c r="W357" s="81" t="e">
        <f t="shared" si="547"/>
        <v>#VALUE!</v>
      </c>
      <c r="X357" s="62"/>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c r="A358" s="20"/>
      <c r="B358" s="39"/>
      <c r="C358" s="39"/>
      <c r="D358" s="39"/>
      <c r="E358" s="39"/>
      <c r="F358" s="39"/>
      <c r="G358" s="39"/>
      <c r="H358" s="39"/>
      <c r="J358" s="62"/>
      <c r="K358" s="62"/>
      <c r="L358" s="62"/>
      <c r="M358" s="62"/>
      <c r="N358" s="62"/>
      <c r="O358" s="62"/>
      <c r="P358" s="62"/>
      <c r="Q358" s="24"/>
      <c r="R358" s="14"/>
      <c r="S358" s="14"/>
      <c r="T358" s="14"/>
      <c r="U358" s="14"/>
      <c r="V358" s="14"/>
      <c r="W358" s="14"/>
      <c r="X358" s="14"/>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 thickBot="1">
      <c r="A359" s="25"/>
      <c r="B359" s="24"/>
      <c r="C359" s="24"/>
      <c r="D359" s="24"/>
      <c r="E359" s="24"/>
      <c r="F359" s="24"/>
      <c r="G359" s="24"/>
      <c r="H359" s="24"/>
      <c r="J359" s="62"/>
      <c r="K359" s="62"/>
      <c r="L359" s="62"/>
      <c r="M359" s="62"/>
      <c r="N359" s="62"/>
      <c r="O359" s="62"/>
      <c r="P359" s="62"/>
      <c r="Q359" s="24"/>
      <c r="R359" s="14"/>
      <c r="S359" s="14"/>
      <c r="T359" s="14"/>
      <c r="U359" s="14"/>
      <c r="V359" s="14"/>
      <c r="W359" s="14"/>
      <c r="X359" s="14"/>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c r="A360" s="156"/>
      <c r="B360" s="279" t="s">
        <v>96</v>
      </c>
      <c r="C360" s="279"/>
      <c r="D360" s="279"/>
      <c r="E360" s="279"/>
      <c r="F360" s="280"/>
      <c r="H360" s="275"/>
      <c r="I360" s="275"/>
      <c r="J360" s="275"/>
      <c r="K360" s="275"/>
      <c r="L360" s="275"/>
      <c r="M360" s="242"/>
      <c r="N360" s="279" t="s">
        <v>96</v>
      </c>
      <c r="O360" s="279"/>
      <c r="P360" s="279"/>
      <c r="Q360" s="279"/>
      <c r="R360" s="280"/>
      <c r="T360" s="275"/>
      <c r="U360" s="275"/>
      <c r="V360" s="275"/>
      <c r="W360" s="275"/>
      <c r="X360" s="275"/>
      <c r="Y360" s="16"/>
      <c r="Z360" s="16"/>
      <c r="AA360" s="16"/>
      <c r="AB360" s="16"/>
    </row>
    <row r="361" spans="1:55" ht="30" customHeight="1">
      <c r="A361" s="78"/>
      <c r="B361" s="192" t="s">
        <v>244</v>
      </c>
      <c r="C361" s="192" t="s">
        <v>285</v>
      </c>
      <c r="D361" s="192" t="s">
        <v>343</v>
      </c>
      <c r="E361" s="87" t="s">
        <v>315</v>
      </c>
      <c r="F361" s="82" t="s">
        <v>351</v>
      </c>
      <c r="G361" s="82" t="s">
        <v>436</v>
      </c>
      <c r="H361" s="225"/>
      <c r="I361" s="225"/>
      <c r="J361" s="225"/>
      <c r="K361" s="66"/>
      <c r="L361" s="226"/>
      <c r="M361" s="243"/>
      <c r="N361" s="192" t="s">
        <v>244</v>
      </c>
      <c r="O361" s="192" t="s">
        <v>285</v>
      </c>
      <c r="P361" s="192" t="s">
        <v>343</v>
      </c>
      <c r="Q361" s="87" t="s">
        <v>315</v>
      </c>
      <c r="R361" s="82" t="s">
        <v>21</v>
      </c>
      <c r="S361" s="82" t="s">
        <v>436</v>
      </c>
      <c r="T361" s="225"/>
      <c r="U361" s="225"/>
      <c r="V361" s="225"/>
      <c r="W361" s="66"/>
      <c r="X361" s="226"/>
      <c r="Y361" s="16"/>
      <c r="Z361" s="16"/>
      <c r="AA361" s="17"/>
      <c r="AB361" s="16"/>
    </row>
    <row r="362" spans="1:55">
      <c r="A362" s="150" t="s">
        <v>27</v>
      </c>
      <c r="B362" s="21">
        <f>SUMPRODUCT(B183:D183,B$271:D$271)</f>
        <v>-6.86141083099788E-2</v>
      </c>
      <c r="C362" s="21">
        <f>SUMPRODUCT(E183:F183,E$271:F$271)</f>
        <v>-2.734848279515974E-2</v>
      </c>
      <c r="D362" s="21">
        <f>SUMPRODUCT(G183:H183,G$271:H$271)</f>
        <v>0.51770641737308443</v>
      </c>
      <c r="E362" s="21">
        <f>SUMPRODUCT(I183:K183,I$271:K$271)</f>
        <v>-1.433242402724412E-2</v>
      </c>
      <c r="F362" s="83">
        <f>SUMPRODUCT(B362:E362,B$444:E$444)</f>
        <v>0.10185285056017544</v>
      </c>
      <c r="G362" s="15">
        <f>GEOMEAN(B362+3,C362+3,D362+3,E362+3)</f>
        <v>3.0929970731570937</v>
      </c>
      <c r="H362" s="228"/>
      <c r="I362" s="228"/>
      <c r="J362" s="228"/>
      <c r="K362" s="228"/>
      <c r="L362" s="228"/>
      <c r="M362" s="16" t="s">
        <v>27</v>
      </c>
      <c r="N362" s="21">
        <f>SUMPRODUCT(N183:P183,N$271:P$271)</f>
        <v>0.10140697801413787</v>
      </c>
      <c r="O362" s="21">
        <f>SUMPRODUCT(Q183:R183,Q$271:R$271)</f>
        <v>6.7098705421012872E-2</v>
      </c>
      <c r="P362" s="21">
        <f>SUMPRODUCT(S183:T183,S$271:T$271)</f>
        <v>0.40161483994067715</v>
      </c>
      <c r="Q362" s="21">
        <f>SUMPRODUCT(U183:W183,U$271:W$271)</f>
        <v>-0.40088581172393856</v>
      </c>
      <c r="R362" s="83">
        <f>SUMPRODUCT(N362:Q362,N$444:Q$444)</f>
        <v>4.2308677912972326E-2</v>
      </c>
      <c r="S362" s="15">
        <f>GEOMEAN(N362+3,O362+3,P362+3,Q362+3)</f>
        <v>3.0283024818143116</v>
      </c>
      <c r="T362" s="228"/>
      <c r="U362" s="228"/>
      <c r="V362" s="228"/>
      <c r="W362" s="228"/>
      <c r="X362" s="228"/>
      <c r="Y362" s="16"/>
      <c r="Z362" s="16"/>
      <c r="AA362" s="15"/>
      <c r="AB362" s="16"/>
    </row>
    <row r="363" spans="1:55">
      <c r="A363" s="150" t="s">
        <v>9</v>
      </c>
      <c r="B363" s="21">
        <f t="shared" ref="B363:B426" si="548">SUMPRODUCT(B184:D184,B$271:D$271)</f>
        <v>0.72975288921812553</v>
      </c>
      <c r="C363" s="21">
        <f t="shared" ref="C363:C426" si="549">SUMPRODUCT(E184:F184,E$271:F$271)</f>
        <v>0.36611709977584328</v>
      </c>
      <c r="D363" s="21">
        <f t="shared" ref="D363:D426" si="550">SUMPRODUCT(G184:H184,G$271:H$271)</f>
        <v>1.0687524649334244</v>
      </c>
      <c r="E363" s="21">
        <f t="shared" ref="E363:E426" si="551">SUMPRODUCT(I184:K184,I$271:K$271)</f>
        <v>0.99212831942941038</v>
      </c>
      <c r="F363" s="83">
        <f t="shared" ref="F363:F426" si="552">SUMPRODUCT(B363:E363,B$444:E$444)</f>
        <v>0.7891876933392008</v>
      </c>
      <c r="G363" s="15">
        <f t="shared" ref="G363:G426" si="553">GEOMEAN(B363+3,C363+3,D363+3,E363+3)</f>
        <v>3.7789292421846183</v>
      </c>
      <c r="H363" s="228"/>
      <c r="I363" s="228"/>
      <c r="J363" s="228"/>
      <c r="K363" s="228"/>
      <c r="L363" s="228"/>
      <c r="M363" s="16" t="s">
        <v>9</v>
      </c>
      <c r="N363" s="21">
        <f t="shared" ref="N363:N426" si="554">SUMPRODUCT(N184:P184,N$271:P$271)</f>
        <v>0.68243540143522696</v>
      </c>
      <c r="O363" s="21">
        <f t="shared" ref="O363:O426" si="555">SUMPRODUCT(Q184:R184,Q$271:R$271)</f>
        <v>0.8273330473741588</v>
      </c>
      <c r="P363" s="21">
        <f t="shared" ref="P363:P426" si="556">SUMPRODUCT(S184:T184,S$271:T$271)</f>
        <v>1.5906821601565286</v>
      </c>
      <c r="Q363" s="21">
        <f t="shared" ref="Q363:Q426" si="557">SUMPRODUCT(U184:W184,U$271:W$271)</f>
        <v>0.4997526724978012</v>
      </c>
      <c r="R363" s="83">
        <f t="shared" ref="R363:R426" si="558">SUMPRODUCT(N363:Q363,N$444:Q$444)</f>
        <v>0.90005082036592898</v>
      </c>
      <c r="S363" s="15">
        <f t="shared" ref="S363:S426" si="559">GEOMEAN(N363+3,O363+3,P363+3,Q363+3)</f>
        <v>3.8791492808433654</v>
      </c>
      <c r="T363" s="228"/>
      <c r="U363" s="228"/>
      <c r="V363" s="228"/>
      <c r="W363" s="228"/>
      <c r="X363" s="228"/>
      <c r="Y363" s="16"/>
      <c r="Z363" s="16"/>
      <c r="AA363" s="15"/>
      <c r="AB363" s="16"/>
    </row>
    <row r="364" spans="1:55">
      <c r="A364" s="150" t="s">
        <v>177</v>
      </c>
      <c r="B364" s="21">
        <f t="shared" si="548"/>
        <v>0.80801479726997405</v>
      </c>
      <c r="C364" s="21">
        <f t="shared" si="549"/>
        <v>0.64445436084453067</v>
      </c>
      <c r="D364" s="21">
        <f t="shared" si="550"/>
        <v>0.79686202448100385</v>
      </c>
      <c r="E364" s="21">
        <f t="shared" si="551"/>
        <v>0.76151255789513794</v>
      </c>
      <c r="F364" s="83">
        <f t="shared" si="552"/>
        <v>0.75271093512266163</v>
      </c>
      <c r="G364" s="15">
        <f t="shared" si="553"/>
        <v>3.7521450478989578</v>
      </c>
      <c r="H364" s="228"/>
      <c r="I364" s="228"/>
      <c r="J364" s="228"/>
      <c r="K364" s="228"/>
      <c r="L364" s="228"/>
      <c r="M364" s="16" t="s">
        <v>177</v>
      </c>
      <c r="N364" s="21">
        <f t="shared" si="554"/>
        <v>0.75495324019955046</v>
      </c>
      <c r="O364" s="21">
        <f t="shared" si="555"/>
        <v>0.84966018110825536</v>
      </c>
      <c r="P364" s="21">
        <f t="shared" si="556"/>
        <v>0.7014944764406692</v>
      </c>
      <c r="Q364" s="21">
        <f t="shared" si="557"/>
        <v>0.40989621858855307</v>
      </c>
      <c r="R364" s="83">
        <f t="shared" si="558"/>
        <v>0.67900102908425697</v>
      </c>
      <c r="S364" s="15">
        <f t="shared" si="559"/>
        <v>3.6752450283300262</v>
      </c>
      <c r="T364" s="228"/>
      <c r="U364" s="228"/>
      <c r="V364" s="228"/>
      <c r="W364" s="228"/>
      <c r="X364" s="228"/>
      <c r="Y364" s="16"/>
      <c r="Z364" s="16"/>
      <c r="AA364" s="15"/>
      <c r="AB364" s="16"/>
    </row>
    <row r="365" spans="1:55">
      <c r="A365" s="150" t="s">
        <v>178</v>
      </c>
      <c r="B365" s="21">
        <f t="shared" si="548"/>
        <v>6.6268602952025746E-2</v>
      </c>
      <c r="C365" s="21">
        <f t="shared" si="549"/>
        <v>-1.0132788127798156</v>
      </c>
      <c r="D365" s="21">
        <f t="shared" si="550"/>
        <v>0.19918396895416968</v>
      </c>
      <c r="E365" s="21">
        <f t="shared" si="551"/>
        <v>-0.33118968932393028</v>
      </c>
      <c r="F365" s="83">
        <f t="shared" si="552"/>
        <v>-0.26975398254938759</v>
      </c>
      <c r="G365" s="15">
        <f t="shared" si="553"/>
        <v>2.6855052780588138</v>
      </c>
      <c r="H365" s="228"/>
      <c r="I365" s="228"/>
      <c r="J365" s="228"/>
      <c r="K365" s="228"/>
      <c r="L365" s="228"/>
      <c r="M365" s="16" t="s">
        <v>178</v>
      </c>
      <c r="N365" s="21">
        <f t="shared" si="554"/>
        <v>0.12138834617189109</v>
      </c>
      <c r="O365" s="21">
        <f t="shared" si="555"/>
        <v>-1.1631643125318507</v>
      </c>
      <c r="P365" s="21">
        <f t="shared" si="556"/>
        <v>0.25949537806045259</v>
      </c>
      <c r="Q365" s="21">
        <f t="shared" si="557"/>
        <v>0.40183384006877504</v>
      </c>
      <c r="R365" s="83">
        <f t="shared" si="558"/>
        <v>-9.5111687057682984E-2</v>
      </c>
      <c r="S365" s="15">
        <f t="shared" si="559"/>
        <v>2.8237119705804057</v>
      </c>
      <c r="T365" s="228"/>
      <c r="U365" s="228"/>
      <c r="V365" s="228"/>
      <c r="W365" s="228"/>
      <c r="X365" s="228"/>
      <c r="Y365" s="16"/>
      <c r="Z365" s="16"/>
      <c r="AA365" s="15"/>
      <c r="AB365" s="16"/>
    </row>
    <row r="366" spans="1:55">
      <c r="A366" s="150" t="s">
        <v>28</v>
      </c>
      <c r="B366" s="21">
        <f t="shared" si="548"/>
        <v>-0.56520655527051833</v>
      </c>
      <c r="C366" s="21">
        <f t="shared" si="549"/>
        <v>-0.3307121174621232</v>
      </c>
      <c r="D366" s="21">
        <f t="shared" si="550"/>
        <v>-0.71454567926641366</v>
      </c>
      <c r="E366" s="21">
        <f t="shared" si="551"/>
        <v>-0.69520790404446697</v>
      </c>
      <c r="F366" s="83">
        <f t="shared" si="552"/>
        <v>-0.57641806401088047</v>
      </c>
      <c r="G366" s="15">
        <f t="shared" si="553"/>
        <v>2.4188863292721852</v>
      </c>
      <c r="H366" s="228"/>
      <c r="I366" s="228"/>
      <c r="J366" s="228"/>
      <c r="K366" s="228"/>
      <c r="L366" s="228"/>
      <c r="M366" s="16" t="s">
        <v>28</v>
      </c>
      <c r="N366" s="21">
        <f t="shared" si="554"/>
        <v>-0.42029983147223099</v>
      </c>
      <c r="O366" s="21">
        <f t="shared" si="555"/>
        <v>-0.20955906394647056</v>
      </c>
      <c r="P366" s="21">
        <f t="shared" si="556"/>
        <v>-1.101561558498283</v>
      </c>
      <c r="Q366" s="21">
        <f t="shared" si="557"/>
        <v>-0.74073921646254415</v>
      </c>
      <c r="R366" s="83">
        <f t="shared" si="558"/>
        <v>-0.61803991759488208</v>
      </c>
      <c r="S366" s="15">
        <f t="shared" si="559"/>
        <v>2.3572260800000993</v>
      </c>
      <c r="T366" s="228"/>
      <c r="U366" s="228"/>
      <c r="V366" s="228"/>
      <c r="W366" s="228"/>
      <c r="X366" s="228"/>
      <c r="Y366" s="16"/>
      <c r="Z366" s="16"/>
      <c r="AA366" s="15"/>
      <c r="AB366" s="16"/>
    </row>
    <row r="367" spans="1:55">
      <c r="A367" s="150" t="s">
        <v>179</v>
      </c>
      <c r="B367" s="21">
        <f t="shared" si="548"/>
        <v>0.64524487162274291</v>
      </c>
      <c r="C367" s="21">
        <f t="shared" si="549"/>
        <v>0.52025543677511443</v>
      </c>
      <c r="D367" s="21">
        <f t="shared" si="550"/>
        <v>0.53742539878696549</v>
      </c>
      <c r="E367" s="21">
        <f t="shared" si="551"/>
        <v>0.46342216486400184</v>
      </c>
      <c r="F367" s="83">
        <f t="shared" si="552"/>
        <v>0.54158696801220618</v>
      </c>
      <c r="G367" s="15">
        <f t="shared" si="553"/>
        <v>3.5409794130336225</v>
      </c>
      <c r="H367" s="228"/>
      <c r="I367" s="228"/>
      <c r="J367" s="228"/>
      <c r="K367" s="228"/>
      <c r="L367" s="228"/>
      <c r="M367" s="16" t="s">
        <v>179</v>
      </c>
      <c r="N367" s="21">
        <f t="shared" si="554"/>
        <v>0.72455121373309295</v>
      </c>
      <c r="O367" s="21">
        <f t="shared" si="555"/>
        <v>0.63066850702537458</v>
      </c>
      <c r="P367" s="21">
        <f t="shared" si="556"/>
        <v>0.63263971236354588</v>
      </c>
      <c r="Q367" s="21">
        <f t="shared" si="557"/>
        <v>9.7808619859994755E-2</v>
      </c>
      <c r="R367" s="83">
        <f t="shared" si="558"/>
        <v>0.52141701324550205</v>
      </c>
      <c r="S367" s="15">
        <f t="shared" si="559"/>
        <v>3.5122414558184225</v>
      </c>
      <c r="T367" s="228"/>
      <c r="U367" s="228"/>
      <c r="V367" s="228"/>
      <c r="W367" s="228"/>
      <c r="X367" s="228"/>
      <c r="Y367" s="16"/>
      <c r="Z367" s="16"/>
      <c r="AA367" s="15"/>
      <c r="AB367" s="16"/>
    </row>
    <row r="368" spans="1:55">
      <c r="A368" s="150" t="s">
        <v>29</v>
      </c>
      <c r="B368" s="21">
        <f t="shared" si="548"/>
        <v>-1.0776019961687613</v>
      </c>
      <c r="C368" s="21">
        <f t="shared" si="549"/>
        <v>0.16732604204910814</v>
      </c>
      <c r="D368" s="21">
        <f t="shared" si="550"/>
        <v>-1.1491040474172252</v>
      </c>
      <c r="E368" s="21">
        <f t="shared" si="551"/>
        <v>-0.98446763029061612</v>
      </c>
      <c r="F368" s="83">
        <f t="shared" si="552"/>
        <v>-0.76096190795687357</v>
      </c>
      <c r="G368" s="15">
        <f t="shared" si="553"/>
        <v>2.1831167681060588</v>
      </c>
      <c r="H368" s="228"/>
      <c r="I368" s="228"/>
      <c r="J368" s="228"/>
      <c r="K368" s="228"/>
      <c r="L368" s="228"/>
      <c r="M368" s="16" t="s">
        <v>29</v>
      </c>
      <c r="N368" s="21">
        <f t="shared" si="554"/>
        <v>-0.94150709011570388</v>
      </c>
      <c r="O368" s="21">
        <f t="shared" si="555"/>
        <v>5.2812209025597336E-2</v>
      </c>
      <c r="P368" s="21">
        <f t="shared" si="556"/>
        <v>-1.3190651597672238</v>
      </c>
      <c r="Q368" s="21">
        <f t="shared" si="557"/>
        <v>-0.8005288408136888</v>
      </c>
      <c r="R368" s="83">
        <f t="shared" si="558"/>
        <v>-0.75207222041775479</v>
      </c>
      <c r="S368" s="15">
        <f t="shared" si="559"/>
        <v>2.1954808530376289</v>
      </c>
      <c r="T368" s="228"/>
      <c r="U368" s="228"/>
      <c r="V368" s="228"/>
      <c r="W368" s="228"/>
      <c r="X368" s="228"/>
      <c r="Y368" s="16"/>
      <c r="Z368" s="16"/>
      <c r="AA368" s="15"/>
      <c r="AB368" s="16"/>
    </row>
    <row r="369" spans="1:28">
      <c r="A369" s="150" t="s">
        <v>180</v>
      </c>
      <c r="B369" s="21">
        <f t="shared" si="548"/>
        <v>-0.50755217531899566</v>
      </c>
      <c r="C369" s="21">
        <f t="shared" si="549"/>
        <v>-9.0155783795702507E-2</v>
      </c>
      <c r="D369" s="21">
        <f t="shared" si="550"/>
        <v>-1.200837051635292</v>
      </c>
      <c r="E369" s="21">
        <f t="shared" si="551"/>
        <v>-1.1269642116292871</v>
      </c>
      <c r="F369" s="83">
        <f t="shared" si="552"/>
        <v>-0.73137730559481928</v>
      </c>
      <c r="G369" s="15">
        <f t="shared" si="553"/>
        <v>2.2234537352731145</v>
      </c>
      <c r="H369" s="228"/>
      <c r="I369" s="228"/>
      <c r="J369" s="228"/>
      <c r="K369" s="228"/>
      <c r="L369" s="228"/>
      <c r="M369" s="16" t="s">
        <v>180</v>
      </c>
      <c r="N369" s="21">
        <f t="shared" si="554"/>
        <v>-7.831099356133174E-2</v>
      </c>
      <c r="O369" s="21">
        <f t="shared" si="555"/>
        <v>0.23625021146179154</v>
      </c>
      <c r="P369" s="21">
        <f t="shared" si="556"/>
        <v>-0.90341919794261183</v>
      </c>
      <c r="Q369" s="21">
        <f t="shared" si="557"/>
        <v>-0.59602181747444405</v>
      </c>
      <c r="R369" s="83">
        <f t="shared" si="558"/>
        <v>-0.33537544937914904</v>
      </c>
      <c r="S369" s="15">
        <f t="shared" si="559"/>
        <v>2.6274203010560644</v>
      </c>
      <c r="T369" s="228"/>
      <c r="U369" s="228"/>
      <c r="V369" s="228"/>
      <c r="W369" s="228"/>
      <c r="X369" s="228"/>
      <c r="Y369" s="16"/>
      <c r="Z369" s="16"/>
      <c r="AA369" s="15"/>
      <c r="AB369" s="16"/>
    </row>
    <row r="370" spans="1:28">
      <c r="A370" s="150" t="s">
        <v>30</v>
      </c>
      <c r="B370" s="21">
        <f t="shared" si="548"/>
        <v>-1.2344372633565887E-2</v>
      </c>
      <c r="C370" s="21">
        <f t="shared" si="549"/>
        <v>0.24840053209181295</v>
      </c>
      <c r="D370" s="21">
        <f t="shared" si="550"/>
        <v>0.14139433089201703</v>
      </c>
      <c r="E370" s="21">
        <f t="shared" si="551"/>
        <v>0.3398529603622078</v>
      </c>
      <c r="F370" s="83">
        <f t="shared" si="552"/>
        <v>0.17932586267811798</v>
      </c>
      <c r="G370" s="15">
        <f t="shared" si="553"/>
        <v>3.1765996094783988</v>
      </c>
      <c r="H370" s="228"/>
      <c r="I370" s="228"/>
      <c r="J370" s="228"/>
      <c r="K370" s="228"/>
      <c r="L370" s="228"/>
      <c r="M370" s="16" t="s">
        <v>30</v>
      </c>
      <c r="N370" s="21">
        <f t="shared" si="554"/>
        <v>1.367297723786997E-2</v>
      </c>
      <c r="O370" s="21">
        <f t="shared" si="555"/>
        <v>0.17733768796211213</v>
      </c>
      <c r="P370" s="21">
        <f t="shared" si="556"/>
        <v>-2.8343101289085154E-2</v>
      </c>
      <c r="Q370" s="21">
        <f t="shared" si="557"/>
        <v>6.2006906623599173E-2</v>
      </c>
      <c r="R370" s="83">
        <f t="shared" si="558"/>
        <v>5.6168617633624032E-2</v>
      </c>
      <c r="S370" s="15">
        <f t="shared" si="559"/>
        <v>3.0552101088234092</v>
      </c>
      <c r="T370" s="228"/>
      <c r="U370" s="228"/>
      <c r="V370" s="228"/>
      <c r="W370" s="228"/>
      <c r="X370" s="228"/>
      <c r="Y370" s="16"/>
      <c r="Z370" s="16"/>
      <c r="AA370" s="15"/>
      <c r="AB370" s="16"/>
    </row>
    <row r="371" spans="1:28">
      <c r="A371" s="150" t="s">
        <v>31</v>
      </c>
      <c r="B371" s="21">
        <f t="shared" si="548"/>
        <v>-1.0246793076298761</v>
      </c>
      <c r="C371" s="21">
        <f t="shared" si="549"/>
        <v>-0.19645071293888883</v>
      </c>
      <c r="D371" s="21">
        <f t="shared" si="550"/>
        <v>-1.1696726600536116</v>
      </c>
      <c r="E371" s="21">
        <f t="shared" si="551"/>
        <v>-0.87478348267820594</v>
      </c>
      <c r="F371" s="83">
        <f t="shared" si="552"/>
        <v>-0.81639654082514568</v>
      </c>
      <c r="G371" s="15">
        <f t="shared" si="553"/>
        <v>2.1543657672881964</v>
      </c>
      <c r="H371" s="228"/>
      <c r="I371" s="228"/>
      <c r="J371" s="228"/>
      <c r="K371" s="228"/>
      <c r="L371" s="228"/>
      <c r="M371" s="16" t="s">
        <v>31</v>
      </c>
      <c r="N371" s="21">
        <f t="shared" si="554"/>
        <v>-1.3041992309094264</v>
      </c>
      <c r="O371" s="21">
        <f t="shared" si="555"/>
        <v>-0.60198594995279708</v>
      </c>
      <c r="P371" s="21">
        <f t="shared" si="556"/>
        <v>-1.2322352014650426</v>
      </c>
      <c r="Q371" s="21">
        <f t="shared" si="557"/>
        <v>-0.67648703728494441</v>
      </c>
      <c r="R371" s="83">
        <f t="shared" si="558"/>
        <v>-0.95372685490305253</v>
      </c>
      <c r="S371" s="15">
        <f t="shared" si="559"/>
        <v>2.0216177083105493</v>
      </c>
      <c r="T371" s="228"/>
      <c r="U371" s="228"/>
      <c r="V371" s="228"/>
      <c r="W371" s="228"/>
      <c r="X371" s="228"/>
      <c r="Y371" s="16"/>
      <c r="Z371" s="16"/>
      <c r="AA371" s="15"/>
      <c r="AB371" s="16"/>
    </row>
    <row r="372" spans="1:28">
      <c r="A372" s="150" t="s">
        <v>32</v>
      </c>
      <c r="B372" s="21">
        <f t="shared" si="548"/>
        <v>-0.94607646204181206</v>
      </c>
      <c r="C372" s="21">
        <f t="shared" si="549"/>
        <v>-0.60382648877583289</v>
      </c>
      <c r="D372" s="21">
        <f t="shared" si="550"/>
        <v>-1.1816971143209245</v>
      </c>
      <c r="E372" s="21">
        <f t="shared" si="551"/>
        <v>-0.79314469970925949</v>
      </c>
      <c r="F372" s="83">
        <f t="shared" si="552"/>
        <v>-0.88118619121195718</v>
      </c>
      <c r="G372" s="15">
        <f t="shared" si="553"/>
        <v>2.108073045389443</v>
      </c>
      <c r="H372" s="228"/>
      <c r="I372" s="228"/>
      <c r="J372" s="228"/>
      <c r="K372" s="228"/>
      <c r="L372" s="228"/>
      <c r="M372" s="16" t="s">
        <v>32</v>
      </c>
      <c r="N372" s="21">
        <f t="shared" si="554"/>
        <v>-0.76657002106672689</v>
      </c>
      <c r="O372" s="21">
        <f t="shared" si="555"/>
        <v>-0.99131871620065615</v>
      </c>
      <c r="P372" s="21">
        <f t="shared" si="556"/>
        <v>-1.1831740423011194</v>
      </c>
      <c r="Q372" s="21">
        <f t="shared" si="557"/>
        <v>-0.68156366652947609</v>
      </c>
      <c r="R372" s="83">
        <f t="shared" si="558"/>
        <v>-0.90565661152449473</v>
      </c>
      <c r="S372" s="15">
        <f t="shared" si="559"/>
        <v>2.0849611581321872</v>
      </c>
      <c r="T372" s="228"/>
      <c r="U372" s="228"/>
      <c r="V372" s="228"/>
      <c r="W372" s="228"/>
      <c r="X372" s="228"/>
      <c r="Y372" s="16"/>
      <c r="Z372" s="16"/>
      <c r="AA372" s="15"/>
      <c r="AB372" s="16"/>
    </row>
    <row r="373" spans="1:28">
      <c r="A373" s="150" t="s">
        <v>33</v>
      </c>
      <c r="B373" s="21">
        <f t="shared" si="548"/>
        <v>0.66042225789960118</v>
      </c>
      <c r="C373" s="21">
        <f t="shared" si="549"/>
        <v>0.49317976816989556</v>
      </c>
      <c r="D373" s="21">
        <f t="shared" si="550"/>
        <v>0.94430371778999589</v>
      </c>
      <c r="E373" s="21">
        <f t="shared" si="551"/>
        <v>0.86747857865897027</v>
      </c>
      <c r="F373" s="83">
        <f t="shared" si="552"/>
        <v>0.74134608062961571</v>
      </c>
      <c r="G373" s="15">
        <f t="shared" si="553"/>
        <v>3.7371247669580314</v>
      </c>
      <c r="H373" s="228"/>
      <c r="I373" s="228"/>
      <c r="J373" s="228"/>
      <c r="K373" s="228"/>
      <c r="L373" s="228"/>
      <c r="M373" s="16" t="s">
        <v>33</v>
      </c>
      <c r="N373" s="21">
        <f t="shared" si="554"/>
        <v>0.85141009110100385</v>
      </c>
      <c r="O373" s="21">
        <f t="shared" si="555"/>
        <v>0.86654591792699343</v>
      </c>
      <c r="P373" s="21">
        <f t="shared" si="556"/>
        <v>1.3182868409530539</v>
      </c>
      <c r="Q373" s="21">
        <f t="shared" si="557"/>
        <v>0.54466071344297817</v>
      </c>
      <c r="R373" s="83">
        <f t="shared" si="558"/>
        <v>0.89522589085600734</v>
      </c>
      <c r="S373" s="15">
        <f t="shared" si="559"/>
        <v>3.8855926924013477</v>
      </c>
      <c r="T373" s="228"/>
      <c r="U373" s="228"/>
      <c r="V373" s="228"/>
      <c r="W373" s="228"/>
      <c r="X373" s="228"/>
      <c r="Y373" s="16"/>
      <c r="Z373" s="16"/>
      <c r="AA373" s="15"/>
      <c r="AB373" s="16"/>
    </row>
    <row r="374" spans="1:28">
      <c r="A374" s="150" t="s">
        <v>34</v>
      </c>
      <c r="B374" s="21">
        <f t="shared" si="548"/>
        <v>0.16844882462424624</v>
      </c>
      <c r="C374" s="21">
        <f t="shared" si="549"/>
        <v>0.52765098103415586</v>
      </c>
      <c r="D374" s="21">
        <f t="shared" si="550"/>
        <v>0.65219318334143328</v>
      </c>
      <c r="E374" s="21">
        <f t="shared" si="551"/>
        <v>0.26089915863837232</v>
      </c>
      <c r="F374" s="83">
        <f t="shared" si="552"/>
        <v>0.4022980369095519</v>
      </c>
      <c r="G374" s="15">
        <f t="shared" si="553"/>
        <v>3.3966895443435341</v>
      </c>
      <c r="H374" s="228"/>
      <c r="I374" s="228"/>
      <c r="J374" s="228"/>
      <c r="K374" s="228"/>
      <c r="L374" s="228"/>
      <c r="M374" s="16" t="s">
        <v>34</v>
      </c>
      <c r="N374" s="21">
        <f t="shared" si="554"/>
        <v>0.20254759763517038</v>
      </c>
      <c r="O374" s="21">
        <f t="shared" si="555"/>
        <v>0.36558293689949861</v>
      </c>
      <c r="P374" s="21">
        <f t="shared" si="556"/>
        <v>0.36359185212818956</v>
      </c>
      <c r="Q374" s="21">
        <f t="shared" si="557"/>
        <v>0.33207142687898389</v>
      </c>
      <c r="R374" s="83">
        <f t="shared" si="558"/>
        <v>0.31594845338546063</v>
      </c>
      <c r="S374" s="15">
        <f t="shared" si="559"/>
        <v>3.3152659345995481</v>
      </c>
      <c r="T374" s="228"/>
      <c r="U374" s="228"/>
      <c r="V374" s="228"/>
      <c r="W374" s="228"/>
      <c r="X374" s="228"/>
      <c r="Y374" s="16"/>
      <c r="Z374" s="16"/>
      <c r="AA374" s="15"/>
      <c r="AB374" s="16"/>
    </row>
    <row r="375" spans="1:28">
      <c r="A375" s="150" t="s">
        <v>35</v>
      </c>
      <c r="B375" s="21">
        <f t="shared" si="548"/>
        <v>-0.10479240140089215</v>
      </c>
      <c r="C375" s="21">
        <f t="shared" si="549"/>
        <v>-1.225114436332768</v>
      </c>
      <c r="D375" s="21">
        <f t="shared" si="550"/>
        <v>-0.12875410368122578</v>
      </c>
      <c r="E375" s="21">
        <f t="shared" si="551"/>
        <v>-0.26496817179795817</v>
      </c>
      <c r="F375" s="83">
        <f t="shared" si="552"/>
        <v>-0.43090727830321102</v>
      </c>
      <c r="G375" s="15">
        <f t="shared" si="553"/>
        <v>2.5204071895206859</v>
      </c>
      <c r="H375" s="228"/>
      <c r="I375" s="228"/>
      <c r="J375" s="228"/>
      <c r="K375" s="228"/>
      <c r="L375" s="228"/>
      <c r="M375" s="16" t="s">
        <v>35</v>
      </c>
      <c r="N375" s="21">
        <f t="shared" si="554"/>
        <v>0.1934140500944399</v>
      </c>
      <c r="O375" s="21">
        <f t="shared" si="555"/>
        <v>-1.3172714330431863</v>
      </c>
      <c r="P375" s="21">
        <f t="shared" si="556"/>
        <v>8.2145637229741331E-4</v>
      </c>
      <c r="Q375" s="21">
        <f t="shared" si="557"/>
        <v>-1.5481348934306659E-3</v>
      </c>
      <c r="R375" s="83">
        <f t="shared" si="558"/>
        <v>-0.28114601536746991</v>
      </c>
      <c r="S375" s="15">
        <f t="shared" si="559"/>
        <v>2.6369484165356512</v>
      </c>
      <c r="T375" s="228"/>
      <c r="U375" s="228"/>
      <c r="V375" s="228"/>
      <c r="W375" s="228"/>
      <c r="X375" s="228"/>
      <c r="Y375" s="16"/>
      <c r="Z375" s="16"/>
      <c r="AA375" s="15"/>
      <c r="AB375" s="16"/>
    </row>
    <row r="376" spans="1:28">
      <c r="A376" s="150" t="s">
        <v>36</v>
      </c>
      <c r="B376" s="21">
        <f t="shared" si="548"/>
        <v>9.2331216334967825E-2</v>
      </c>
      <c r="C376" s="21">
        <f t="shared" si="549"/>
        <v>7.8439906202817503E-2</v>
      </c>
      <c r="D376" s="21">
        <f t="shared" si="550"/>
        <v>0.301453301774531</v>
      </c>
      <c r="E376" s="21">
        <f t="shared" si="551"/>
        <v>0.36110859572207366</v>
      </c>
      <c r="F376" s="83">
        <f t="shared" si="552"/>
        <v>0.20833325500859751</v>
      </c>
      <c r="G376" s="15">
        <f t="shared" si="553"/>
        <v>3.2059083082050766</v>
      </c>
      <c r="H376" s="228"/>
      <c r="I376" s="228"/>
      <c r="J376" s="228"/>
      <c r="K376" s="228"/>
      <c r="L376" s="228"/>
      <c r="M376" s="16" t="s">
        <v>36</v>
      </c>
      <c r="N376" s="21">
        <f t="shared" si="554"/>
        <v>0.22708116806908013</v>
      </c>
      <c r="O376" s="21">
        <f t="shared" si="555"/>
        <v>-0.36577514894582019</v>
      </c>
      <c r="P376" s="21">
        <f t="shared" si="556"/>
        <v>0.32668907185989582</v>
      </c>
      <c r="Q376" s="21">
        <f t="shared" si="557"/>
        <v>5.8185978890818682E-2</v>
      </c>
      <c r="R376" s="83">
        <f t="shared" si="558"/>
        <v>6.1545267468493606E-2</v>
      </c>
      <c r="S376" s="15">
        <f t="shared" si="559"/>
        <v>3.0495426312077112</v>
      </c>
      <c r="T376" s="228"/>
      <c r="U376" s="228"/>
      <c r="V376" s="228"/>
      <c r="W376" s="228"/>
      <c r="X376" s="228"/>
      <c r="Y376" s="16"/>
      <c r="Z376" s="16"/>
      <c r="AA376" s="15"/>
      <c r="AB376" s="16"/>
    </row>
    <row r="377" spans="1:28">
      <c r="A377" s="150" t="s">
        <v>181</v>
      </c>
      <c r="B377" s="21">
        <f t="shared" si="548"/>
        <v>-0.21854540095277847</v>
      </c>
      <c r="C377" s="21">
        <f t="shared" si="549"/>
        <v>0.49382621944952504</v>
      </c>
      <c r="D377" s="21">
        <f t="shared" si="550"/>
        <v>0.17452961745102147</v>
      </c>
      <c r="E377" s="21">
        <f t="shared" si="551"/>
        <v>0.13169569787312674</v>
      </c>
      <c r="F377" s="83">
        <f t="shared" si="552"/>
        <v>0.14537653345522369</v>
      </c>
      <c r="G377" s="15">
        <f t="shared" si="553"/>
        <v>3.1351480452214959</v>
      </c>
      <c r="H377" s="228"/>
      <c r="I377" s="228"/>
      <c r="J377" s="228"/>
      <c r="K377" s="228"/>
      <c r="L377" s="228"/>
      <c r="M377" s="16" t="s">
        <v>181</v>
      </c>
      <c r="N377" s="21">
        <f t="shared" si="554"/>
        <v>1.7145124552249147E-3</v>
      </c>
      <c r="O377" s="21">
        <f t="shared" si="555"/>
        <v>0.69080761030261462</v>
      </c>
      <c r="P377" s="21">
        <f t="shared" si="556"/>
        <v>0.1967207911347903</v>
      </c>
      <c r="Q377" s="21">
        <f t="shared" si="557"/>
        <v>-0.16009128712588949</v>
      </c>
      <c r="R377" s="83">
        <f t="shared" si="558"/>
        <v>0.1822879066916851</v>
      </c>
      <c r="S377" s="15">
        <f t="shared" si="559"/>
        <v>3.166831597631603</v>
      </c>
      <c r="T377" s="228"/>
      <c r="U377" s="228"/>
      <c r="V377" s="228"/>
      <c r="W377" s="228"/>
      <c r="X377" s="228"/>
      <c r="Y377" s="16"/>
      <c r="Z377" s="16"/>
      <c r="AA377" s="15"/>
      <c r="AB377" s="16"/>
    </row>
    <row r="378" spans="1:28">
      <c r="A378" s="150" t="s">
        <v>182</v>
      </c>
      <c r="B378" s="21">
        <f t="shared" si="548"/>
        <v>0.54571042062351927</v>
      </c>
      <c r="C378" s="21">
        <f t="shared" si="549"/>
        <v>0.63975516304437574</v>
      </c>
      <c r="D378" s="21">
        <f t="shared" si="550"/>
        <v>0.26069256992563117</v>
      </c>
      <c r="E378" s="21">
        <f t="shared" si="551"/>
        <v>0.4842497937631095</v>
      </c>
      <c r="F378" s="83">
        <f t="shared" si="552"/>
        <v>0.482601986839159</v>
      </c>
      <c r="G378" s="15">
        <f t="shared" si="553"/>
        <v>3.479754802089456</v>
      </c>
      <c r="H378" s="228"/>
      <c r="I378" s="228"/>
      <c r="J378" s="228"/>
      <c r="K378" s="228"/>
      <c r="L378" s="228"/>
      <c r="M378" s="16" t="s">
        <v>182</v>
      </c>
      <c r="N378" s="21">
        <f t="shared" si="554"/>
        <v>0.42566315378978381</v>
      </c>
      <c r="O378" s="21">
        <f t="shared" si="555"/>
        <v>0.64459231336898459</v>
      </c>
      <c r="P378" s="21">
        <f t="shared" si="556"/>
        <v>-7.9259036880781092E-2</v>
      </c>
      <c r="Q378" s="21">
        <f t="shared" si="557"/>
        <v>-0.14870919509459174</v>
      </c>
      <c r="R378" s="83">
        <f t="shared" si="558"/>
        <v>0.21057180879584891</v>
      </c>
      <c r="S378" s="15">
        <f t="shared" si="559"/>
        <v>3.1932435353558959</v>
      </c>
      <c r="T378" s="228"/>
      <c r="U378" s="228"/>
      <c r="V378" s="228"/>
      <c r="W378" s="228"/>
      <c r="X378" s="228"/>
      <c r="Y378" s="16"/>
      <c r="Z378" s="16"/>
      <c r="AA378" s="15"/>
      <c r="AB378" s="16"/>
    </row>
    <row r="379" spans="1:28">
      <c r="A379" s="150" t="s">
        <v>183</v>
      </c>
      <c r="B379" s="21">
        <f t="shared" si="548"/>
        <v>1.0356549230553931</v>
      </c>
      <c r="C379" s="21">
        <f t="shared" si="549"/>
        <v>0.80360006006690687</v>
      </c>
      <c r="D379" s="21">
        <f t="shared" si="550"/>
        <v>0.99584483703227811</v>
      </c>
      <c r="E379" s="21">
        <f t="shared" si="551"/>
        <v>0.84862400705466712</v>
      </c>
      <c r="F379" s="83">
        <f t="shared" si="552"/>
        <v>0.9209309568023113</v>
      </c>
      <c r="G379" s="15">
        <f t="shared" si="553"/>
        <v>3.9197262960223114</v>
      </c>
      <c r="H379" s="228"/>
      <c r="I379" s="228"/>
      <c r="J379" s="228"/>
      <c r="K379" s="228"/>
      <c r="L379" s="228"/>
      <c r="M379" s="16" t="s">
        <v>183</v>
      </c>
      <c r="N379" s="21">
        <f t="shared" si="554"/>
        <v>1.1648900615066322</v>
      </c>
      <c r="O379" s="21">
        <f t="shared" si="555"/>
        <v>1.050363549946308</v>
      </c>
      <c r="P379" s="21">
        <f t="shared" si="556"/>
        <v>0.39158308329268904</v>
      </c>
      <c r="Q379" s="21">
        <f t="shared" si="557"/>
        <v>0.63815386721304002</v>
      </c>
      <c r="R379" s="83">
        <f t="shared" si="558"/>
        <v>0.81124764048966735</v>
      </c>
      <c r="S379" s="15">
        <f t="shared" si="559"/>
        <v>3.7983525131865745</v>
      </c>
      <c r="T379" s="228"/>
      <c r="U379" s="228"/>
      <c r="V379" s="228"/>
      <c r="W379" s="228"/>
      <c r="X379" s="228"/>
      <c r="Y379" s="16"/>
      <c r="Z379" s="16"/>
      <c r="AA379" s="15"/>
      <c r="AB379" s="16"/>
    </row>
    <row r="380" spans="1:28">
      <c r="A380" s="150" t="s">
        <v>37</v>
      </c>
      <c r="B380" s="21">
        <f t="shared" si="548"/>
        <v>-0.18031320901332321</v>
      </c>
      <c r="C380" s="21">
        <f t="shared" si="549"/>
        <v>-0.16977247905065496</v>
      </c>
      <c r="D380" s="21">
        <f t="shared" si="550"/>
        <v>-2.3862378011176057E-2</v>
      </c>
      <c r="E380" s="21">
        <f t="shared" si="551"/>
        <v>-0.21669683020122094</v>
      </c>
      <c r="F380" s="83">
        <f t="shared" si="552"/>
        <v>-0.14766122406909379</v>
      </c>
      <c r="G380" s="15">
        <f t="shared" si="553"/>
        <v>2.8514051910574296</v>
      </c>
      <c r="H380" s="228"/>
      <c r="I380" s="228"/>
      <c r="J380" s="228"/>
      <c r="K380" s="228"/>
      <c r="L380" s="228"/>
      <c r="M380" s="16" t="s">
        <v>37</v>
      </c>
      <c r="N380" s="21">
        <f t="shared" si="554"/>
        <v>-0.20524383058434742</v>
      </c>
      <c r="O380" s="21">
        <f t="shared" si="555"/>
        <v>-0.28267695830435785</v>
      </c>
      <c r="P380" s="21">
        <f t="shared" si="556"/>
        <v>-0.15130825628874403</v>
      </c>
      <c r="Q380" s="21">
        <f t="shared" si="557"/>
        <v>-0.30891958749070825</v>
      </c>
      <c r="R380" s="83">
        <f t="shared" si="558"/>
        <v>-0.23703715816703938</v>
      </c>
      <c r="S380" s="15">
        <f t="shared" si="559"/>
        <v>2.762258583275004</v>
      </c>
      <c r="T380" s="228"/>
      <c r="U380" s="228"/>
      <c r="V380" s="228"/>
      <c r="W380" s="228"/>
      <c r="X380" s="228"/>
      <c r="Y380" s="16"/>
      <c r="Z380" s="16"/>
      <c r="AA380" s="15"/>
      <c r="AB380" s="16"/>
    </row>
    <row r="381" spans="1:28">
      <c r="A381" s="150" t="s">
        <v>10</v>
      </c>
      <c r="B381" s="21">
        <f t="shared" si="548"/>
        <v>-0.4044905379027478</v>
      </c>
      <c r="C381" s="21">
        <f t="shared" si="549"/>
        <v>-0.56686410997562808</v>
      </c>
      <c r="D381" s="21">
        <f t="shared" si="550"/>
        <v>-0.51603020231988073</v>
      </c>
      <c r="E381" s="21">
        <f t="shared" si="551"/>
        <v>-0.48816115574508112</v>
      </c>
      <c r="F381" s="83">
        <f t="shared" si="552"/>
        <v>-0.49388650148583446</v>
      </c>
      <c r="G381" s="15">
        <f t="shared" si="553"/>
        <v>2.5054270739352567</v>
      </c>
      <c r="H381" s="228"/>
      <c r="I381" s="228"/>
      <c r="J381" s="228"/>
      <c r="K381" s="228"/>
      <c r="L381" s="228"/>
      <c r="M381" s="16" t="s">
        <v>10</v>
      </c>
      <c r="N381" s="21">
        <f t="shared" si="554"/>
        <v>-0.35775138950293728</v>
      </c>
      <c r="O381" s="21">
        <f t="shared" si="555"/>
        <v>-0.75531689027755256</v>
      </c>
      <c r="P381" s="21">
        <f t="shared" si="556"/>
        <v>-0.34585047418670656</v>
      </c>
      <c r="Q381" s="21">
        <f t="shared" si="557"/>
        <v>-0.24209878424925402</v>
      </c>
      <c r="R381" s="83">
        <f t="shared" si="558"/>
        <v>-0.42525438455411257</v>
      </c>
      <c r="S381" s="15">
        <f t="shared" si="559"/>
        <v>2.5668955806726239</v>
      </c>
      <c r="T381" s="228"/>
      <c r="U381" s="228"/>
      <c r="V381" s="228"/>
      <c r="W381" s="228"/>
      <c r="X381" s="228"/>
      <c r="Y381" s="16"/>
      <c r="Z381" s="16"/>
      <c r="AA381" s="15"/>
      <c r="AB381" s="16"/>
    </row>
    <row r="382" spans="1:28">
      <c r="A382" s="150" t="s">
        <v>185</v>
      </c>
      <c r="B382" s="21">
        <f t="shared" si="548"/>
        <v>0.56763602117526291</v>
      </c>
      <c r="C382" s="21">
        <f t="shared" si="549"/>
        <v>0.68838715983538479</v>
      </c>
      <c r="D382" s="21">
        <f t="shared" si="550"/>
        <v>0.40032830331921554</v>
      </c>
      <c r="E382" s="21">
        <f t="shared" si="551"/>
        <v>0.69706361030956343</v>
      </c>
      <c r="F382" s="83">
        <f t="shared" si="552"/>
        <v>0.58835377365985664</v>
      </c>
      <c r="G382" s="15">
        <f t="shared" si="553"/>
        <v>3.5863172385133888</v>
      </c>
      <c r="H382" s="228"/>
      <c r="I382" s="228"/>
      <c r="J382" s="228"/>
      <c r="K382" s="228"/>
      <c r="L382" s="228"/>
      <c r="M382" s="16" t="s">
        <v>185</v>
      </c>
      <c r="N382" s="21">
        <f t="shared" si="554"/>
        <v>0.56330026464909877</v>
      </c>
      <c r="O382" s="21">
        <f t="shared" si="555"/>
        <v>0.54262997503634125</v>
      </c>
      <c r="P382" s="21">
        <f t="shared" si="556"/>
        <v>-5.166372279574466E-2</v>
      </c>
      <c r="Q382" s="21">
        <f t="shared" si="557"/>
        <v>0.60899935475896261</v>
      </c>
      <c r="R382" s="83">
        <f t="shared" si="558"/>
        <v>0.41581646791216453</v>
      </c>
      <c r="S382" s="15">
        <f t="shared" si="559"/>
        <v>3.4043602300232112</v>
      </c>
      <c r="T382" s="228"/>
      <c r="U382" s="228"/>
      <c r="V382" s="228"/>
      <c r="W382" s="228"/>
      <c r="X382" s="228"/>
      <c r="Y382" s="16"/>
      <c r="Z382" s="16"/>
      <c r="AA382" s="15"/>
      <c r="AB382" s="16"/>
    </row>
    <row r="383" spans="1:28">
      <c r="A383" s="150" t="s">
        <v>38</v>
      </c>
      <c r="B383" s="21">
        <f t="shared" si="548"/>
        <v>-1.1336817657797869</v>
      </c>
      <c r="C383" s="21">
        <f t="shared" si="549"/>
        <v>-1.0298496530091636</v>
      </c>
      <c r="D383" s="21">
        <f t="shared" si="550"/>
        <v>-1.2130391520409867</v>
      </c>
      <c r="E383" s="21">
        <f t="shared" si="551"/>
        <v>-0.92418889190024345</v>
      </c>
      <c r="F383" s="83">
        <f t="shared" si="552"/>
        <v>-1.0751898656825452</v>
      </c>
      <c r="G383" s="15">
        <f t="shared" si="553"/>
        <v>1.9217504188796863</v>
      </c>
      <c r="H383" s="228"/>
      <c r="I383" s="228"/>
      <c r="J383" s="228"/>
      <c r="K383" s="228"/>
      <c r="L383" s="228"/>
      <c r="M383" s="16" t="s">
        <v>38</v>
      </c>
      <c r="N383" s="21">
        <f t="shared" si="554"/>
        <v>-1.2147581909318499</v>
      </c>
      <c r="O383" s="21">
        <f t="shared" si="555"/>
        <v>-0.96579482306069853</v>
      </c>
      <c r="P383" s="21">
        <f t="shared" si="556"/>
        <v>-1.0601257373437947</v>
      </c>
      <c r="Q383" s="21">
        <f t="shared" si="557"/>
        <v>-0.59735512407825919</v>
      </c>
      <c r="R383" s="83">
        <f t="shared" si="558"/>
        <v>-0.95950846885365049</v>
      </c>
      <c r="S383" s="15">
        <f t="shared" si="559"/>
        <v>2.0283305993960044</v>
      </c>
      <c r="T383" s="228"/>
      <c r="U383" s="228"/>
      <c r="V383" s="228"/>
      <c r="W383" s="228"/>
      <c r="X383" s="228"/>
      <c r="Y383" s="16"/>
      <c r="Z383" s="16"/>
      <c r="AA383" s="15"/>
      <c r="AB383" s="16"/>
    </row>
    <row r="384" spans="1:28">
      <c r="A384" s="150" t="s">
        <v>39</v>
      </c>
      <c r="B384" s="21">
        <f t="shared" si="548"/>
        <v>0.80902319972402359</v>
      </c>
      <c r="C384" s="21">
        <f t="shared" si="549"/>
        <v>1.0640507958270446</v>
      </c>
      <c r="D384" s="21">
        <f t="shared" si="550"/>
        <v>0.85003841124407931</v>
      </c>
      <c r="E384" s="21">
        <f t="shared" si="551"/>
        <v>0.91572303081426032</v>
      </c>
      <c r="F384" s="83">
        <f t="shared" si="552"/>
        <v>0.90970885940235191</v>
      </c>
      <c r="G384" s="15">
        <f t="shared" si="553"/>
        <v>3.9085209422770073</v>
      </c>
      <c r="H384" s="228"/>
      <c r="I384" s="228"/>
      <c r="J384" s="228"/>
      <c r="K384" s="228"/>
      <c r="L384" s="228"/>
      <c r="M384" s="16" t="s">
        <v>39</v>
      </c>
      <c r="N384" s="21">
        <f t="shared" si="554"/>
        <v>0.8058544050421137</v>
      </c>
      <c r="O384" s="21">
        <f t="shared" si="555"/>
        <v>0.85557354621885895</v>
      </c>
      <c r="P384" s="21">
        <f t="shared" si="556"/>
        <v>0.62591627210924616</v>
      </c>
      <c r="Q384" s="21">
        <f t="shared" si="557"/>
        <v>0.95826560228727597</v>
      </c>
      <c r="R384" s="83">
        <f t="shared" si="558"/>
        <v>0.8114024564143737</v>
      </c>
      <c r="S384" s="15">
        <f t="shared" si="559"/>
        <v>3.8094823556949251</v>
      </c>
      <c r="T384" s="228"/>
      <c r="U384" s="228"/>
      <c r="V384" s="228"/>
      <c r="W384" s="228"/>
      <c r="X384" s="228"/>
      <c r="Y384" s="16"/>
      <c r="Z384" s="16"/>
      <c r="AA384" s="15"/>
      <c r="AB384" s="16"/>
    </row>
    <row r="385" spans="1:28">
      <c r="A385" s="150" t="s">
        <v>40</v>
      </c>
      <c r="B385" s="21">
        <f t="shared" si="548"/>
        <v>0.72678889641669431</v>
      </c>
      <c r="C385" s="21">
        <f t="shared" si="549"/>
        <v>0.85628976044765337</v>
      </c>
      <c r="D385" s="21">
        <f t="shared" si="550"/>
        <v>0.97294659798776761</v>
      </c>
      <c r="E385" s="21">
        <f t="shared" si="551"/>
        <v>0.99367213612311533</v>
      </c>
      <c r="F385" s="83">
        <f t="shared" si="552"/>
        <v>0.88742434774380774</v>
      </c>
      <c r="G385" s="15">
        <f t="shared" si="553"/>
        <v>3.8859516882678977</v>
      </c>
      <c r="H385" s="228"/>
      <c r="I385" s="228"/>
      <c r="J385" s="228"/>
      <c r="K385" s="228"/>
      <c r="L385" s="228"/>
      <c r="M385" s="16" t="s">
        <v>40</v>
      </c>
      <c r="N385" s="21">
        <f t="shared" si="554"/>
        <v>0.61709410312894097</v>
      </c>
      <c r="O385" s="21">
        <f t="shared" si="555"/>
        <v>0.63604738023813545</v>
      </c>
      <c r="P385" s="21">
        <f t="shared" si="556"/>
        <v>0.86026123029928492</v>
      </c>
      <c r="Q385" s="21">
        <f t="shared" si="557"/>
        <v>0.55939721189136016</v>
      </c>
      <c r="R385" s="83">
        <f t="shared" si="558"/>
        <v>0.66819998138943038</v>
      </c>
      <c r="S385" s="15">
        <f t="shared" si="559"/>
        <v>3.6664487865747648</v>
      </c>
      <c r="T385" s="228"/>
      <c r="U385" s="228"/>
      <c r="V385" s="228"/>
      <c r="W385" s="228"/>
      <c r="X385" s="228"/>
      <c r="Y385" s="16"/>
      <c r="Z385" s="16"/>
      <c r="AA385" s="15"/>
      <c r="AB385" s="16"/>
    </row>
    <row r="386" spans="1:28">
      <c r="A386" s="150" t="s">
        <v>41</v>
      </c>
      <c r="B386" s="21">
        <f t="shared" si="548"/>
        <v>0.81502114680869875</v>
      </c>
      <c r="C386" s="21">
        <f t="shared" si="549"/>
        <v>0.54311883545351769</v>
      </c>
      <c r="D386" s="21">
        <f t="shared" si="550"/>
        <v>0.742912203252871</v>
      </c>
      <c r="E386" s="21">
        <f t="shared" si="551"/>
        <v>0.76437167058336253</v>
      </c>
      <c r="F386" s="83">
        <f t="shared" si="552"/>
        <v>0.71635596402461243</v>
      </c>
      <c r="G386" s="15">
        <f t="shared" si="553"/>
        <v>3.7148920753403938</v>
      </c>
      <c r="H386" s="228"/>
      <c r="I386" s="228"/>
      <c r="J386" s="228"/>
      <c r="K386" s="228"/>
      <c r="L386" s="228"/>
      <c r="M386" s="16" t="s">
        <v>41</v>
      </c>
      <c r="N386" s="21">
        <f t="shared" si="554"/>
        <v>0.69873809941898946</v>
      </c>
      <c r="O386" s="21">
        <f t="shared" si="555"/>
        <v>0.76836396824965558</v>
      </c>
      <c r="P386" s="21">
        <f t="shared" si="556"/>
        <v>0.73049505713629881</v>
      </c>
      <c r="Q386" s="21">
        <f t="shared" si="557"/>
        <v>0.60596964497094241</v>
      </c>
      <c r="R386" s="83">
        <f t="shared" si="558"/>
        <v>0.70089169244397154</v>
      </c>
      <c r="S386" s="15">
        <f t="shared" si="559"/>
        <v>3.700400574456348</v>
      </c>
      <c r="T386" s="228"/>
      <c r="U386" s="228"/>
      <c r="V386" s="228"/>
      <c r="W386" s="228"/>
      <c r="X386" s="228"/>
      <c r="Y386" s="16"/>
      <c r="Z386" s="16"/>
      <c r="AA386" s="15"/>
      <c r="AB386" s="16"/>
    </row>
    <row r="387" spans="1:28">
      <c r="A387" s="150" t="s">
        <v>11</v>
      </c>
      <c r="B387" s="21">
        <f t="shared" si="548"/>
        <v>-0.59348920069270428</v>
      </c>
      <c r="C387" s="21">
        <f t="shared" si="549"/>
        <v>0.2546836583278192</v>
      </c>
      <c r="D387" s="21">
        <f t="shared" si="550"/>
        <v>-0.61727913366266129</v>
      </c>
      <c r="E387" s="21">
        <f t="shared" si="551"/>
        <v>-0.62536575502058533</v>
      </c>
      <c r="F387" s="83">
        <f t="shared" si="552"/>
        <v>-0.39536260776203291</v>
      </c>
      <c r="G387" s="15">
        <f t="shared" si="553"/>
        <v>2.5801302065313276</v>
      </c>
      <c r="H387" s="228"/>
      <c r="I387" s="228"/>
      <c r="J387" s="228"/>
      <c r="K387" s="228"/>
      <c r="L387" s="228"/>
      <c r="M387" s="16" t="s">
        <v>11</v>
      </c>
      <c r="N387" s="21">
        <f t="shared" si="554"/>
        <v>-0.61069000450998312</v>
      </c>
      <c r="O387" s="21">
        <f t="shared" si="555"/>
        <v>0.37144544155252951</v>
      </c>
      <c r="P387" s="21">
        <f t="shared" si="556"/>
        <v>-0.97429285500663676</v>
      </c>
      <c r="Q387" s="21">
        <f t="shared" si="557"/>
        <v>-0.56974399568282774</v>
      </c>
      <c r="R387" s="83">
        <f t="shared" si="558"/>
        <v>-0.44582035341172954</v>
      </c>
      <c r="S387" s="15">
        <f t="shared" si="559"/>
        <v>2.5094545258786223</v>
      </c>
      <c r="T387" s="228"/>
      <c r="U387" s="228"/>
      <c r="V387" s="228"/>
      <c r="W387" s="228"/>
      <c r="X387" s="228"/>
      <c r="Y387" s="16"/>
      <c r="Z387" s="16"/>
      <c r="AA387" s="15"/>
      <c r="AB387" s="16"/>
    </row>
    <row r="388" spans="1:28">
      <c r="A388" s="150" t="s">
        <v>186</v>
      </c>
      <c r="B388" s="21">
        <f t="shared" si="548"/>
        <v>0.30985115333474944</v>
      </c>
      <c r="C388" s="21">
        <f t="shared" si="549"/>
        <v>0.67934552487177691</v>
      </c>
      <c r="D388" s="21">
        <f t="shared" si="550"/>
        <v>0.60355255765475679</v>
      </c>
      <c r="E388" s="21">
        <f t="shared" si="551"/>
        <v>0.19007169102724381</v>
      </c>
      <c r="F388" s="83">
        <f t="shared" si="552"/>
        <v>0.44570523172213172</v>
      </c>
      <c r="G388" s="15">
        <f t="shared" si="553"/>
        <v>3.4397555920239036</v>
      </c>
      <c r="H388" s="228"/>
      <c r="I388" s="228"/>
      <c r="J388" s="228"/>
      <c r="K388" s="228"/>
      <c r="L388" s="228"/>
      <c r="M388" s="16" t="s">
        <v>186</v>
      </c>
      <c r="N388" s="21">
        <f t="shared" si="554"/>
        <v>0.27582139519972793</v>
      </c>
      <c r="O388" s="21">
        <f t="shared" si="555"/>
        <v>0.39476960505264802</v>
      </c>
      <c r="P388" s="21">
        <f t="shared" si="556"/>
        <v>-0.13367108931958144</v>
      </c>
      <c r="Q388" s="21">
        <f t="shared" si="557"/>
        <v>-0.51541047982358101</v>
      </c>
      <c r="R388" s="83">
        <f t="shared" si="558"/>
        <v>5.3773577773033598E-3</v>
      </c>
      <c r="S388" s="15">
        <f t="shared" si="559"/>
        <v>2.9831685946506017</v>
      </c>
      <c r="T388" s="228"/>
      <c r="U388" s="228"/>
      <c r="V388" s="228"/>
      <c r="W388" s="228"/>
      <c r="X388" s="228"/>
      <c r="Y388" s="16"/>
      <c r="Z388" s="16"/>
      <c r="AA388" s="15"/>
      <c r="AB388" s="16"/>
    </row>
    <row r="389" spans="1:28">
      <c r="A389" s="150" t="s">
        <v>187</v>
      </c>
      <c r="B389" s="21">
        <f t="shared" si="548"/>
        <v>-0.24663649590275974</v>
      </c>
      <c r="C389" s="21">
        <f t="shared" si="549"/>
        <v>0.20932605833957318</v>
      </c>
      <c r="D389" s="21">
        <f t="shared" si="550"/>
        <v>-0.20732161441935806</v>
      </c>
      <c r="E389" s="21">
        <f t="shared" si="551"/>
        <v>-0.13841241445450936</v>
      </c>
      <c r="F389" s="83">
        <f t="shared" si="552"/>
        <v>-9.5761116609263494E-2</v>
      </c>
      <c r="G389" s="15">
        <f t="shared" si="553"/>
        <v>2.8988539826447997</v>
      </c>
      <c r="H389" s="228"/>
      <c r="I389" s="228"/>
      <c r="J389" s="228"/>
      <c r="K389" s="228"/>
      <c r="L389" s="228"/>
      <c r="M389" s="16" t="s">
        <v>187</v>
      </c>
      <c r="N389" s="21">
        <f t="shared" si="554"/>
        <v>0.23171419097240037</v>
      </c>
      <c r="O389" s="21">
        <f t="shared" si="555"/>
        <v>0.20563408719952481</v>
      </c>
      <c r="P389" s="21">
        <f t="shared" si="556"/>
        <v>0.14231676544463834</v>
      </c>
      <c r="Q389" s="21">
        <f t="shared" si="557"/>
        <v>-9.31647640488487E-2</v>
      </c>
      <c r="R389" s="83">
        <f t="shared" si="558"/>
        <v>0.12162506989192871</v>
      </c>
      <c r="S389" s="15">
        <f t="shared" si="559"/>
        <v>3.1189205928323251</v>
      </c>
      <c r="T389" s="228"/>
      <c r="U389" s="228"/>
      <c r="V389" s="228"/>
      <c r="W389" s="228"/>
      <c r="X389" s="228"/>
      <c r="Y389" s="16"/>
      <c r="Z389" s="16"/>
      <c r="AA389" s="15"/>
      <c r="AB389" s="16"/>
    </row>
    <row r="390" spans="1:28">
      <c r="A390" s="150" t="s">
        <v>42</v>
      </c>
      <c r="B390" s="21">
        <f t="shared" si="548"/>
        <v>1.1268173041578056</v>
      </c>
      <c r="C390" s="21">
        <f t="shared" si="549"/>
        <v>0.99172455439805318</v>
      </c>
      <c r="D390" s="21">
        <f t="shared" si="550"/>
        <v>0.95756429445805702</v>
      </c>
      <c r="E390" s="21">
        <f t="shared" si="551"/>
        <v>0.55998896268619558</v>
      </c>
      <c r="F390" s="83">
        <f t="shared" si="552"/>
        <v>0.90902377892502795</v>
      </c>
      <c r="G390" s="15">
        <f t="shared" si="553"/>
        <v>3.9031308391349109</v>
      </c>
      <c r="H390" s="228"/>
      <c r="I390" s="228"/>
      <c r="J390" s="228"/>
      <c r="K390" s="228"/>
      <c r="L390" s="228"/>
      <c r="M390" s="16" t="s">
        <v>42</v>
      </c>
      <c r="N390" s="21">
        <f t="shared" si="554"/>
        <v>1.2497519415442286</v>
      </c>
      <c r="O390" s="21">
        <f t="shared" si="555"/>
        <v>0.9341935875469638</v>
      </c>
      <c r="P390" s="21">
        <f t="shared" si="556"/>
        <v>0.69533276992535065</v>
      </c>
      <c r="Q390" s="21">
        <f t="shared" si="557"/>
        <v>0.3515212965105361</v>
      </c>
      <c r="R390" s="83">
        <f t="shared" si="558"/>
        <v>0.80769989888176985</v>
      </c>
      <c r="S390" s="15">
        <f t="shared" si="559"/>
        <v>3.7934006210140518</v>
      </c>
      <c r="T390" s="228"/>
      <c r="U390" s="228"/>
      <c r="V390" s="228"/>
      <c r="W390" s="228"/>
      <c r="X390" s="228"/>
      <c r="Y390" s="16"/>
      <c r="Z390" s="16"/>
      <c r="AA390" s="15"/>
      <c r="AB390" s="16"/>
    </row>
    <row r="391" spans="1:28">
      <c r="A391" s="150" t="s">
        <v>12</v>
      </c>
      <c r="B391" s="21">
        <f t="shared" si="548"/>
        <v>-0.48665151295897946</v>
      </c>
      <c r="C391" s="21">
        <f t="shared" si="549"/>
        <v>-9.6503983870387708E-2</v>
      </c>
      <c r="D391" s="21">
        <f t="shared" si="550"/>
        <v>-0.76157653562490901</v>
      </c>
      <c r="E391" s="21">
        <f t="shared" si="551"/>
        <v>-0.26355792906236475</v>
      </c>
      <c r="F391" s="83">
        <f t="shared" si="552"/>
        <v>-0.40207249037916026</v>
      </c>
      <c r="G391" s="15">
        <f t="shared" si="553"/>
        <v>2.5856849828876749</v>
      </c>
      <c r="H391" s="228"/>
      <c r="I391" s="228"/>
      <c r="J391" s="228"/>
      <c r="K391" s="228"/>
      <c r="L391" s="228"/>
      <c r="M391" s="16" t="s">
        <v>12</v>
      </c>
      <c r="N391" s="21">
        <f t="shared" si="554"/>
        <v>-0.61508526034888633</v>
      </c>
      <c r="O391" s="21">
        <f t="shared" si="555"/>
        <v>0.14099764085819017</v>
      </c>
      <c r="P391" s="21">
        <f t="shared" si="556"/>
        <v>-0.73893636582425859</v>
      </c>
      <c r="Q391" s="21">
        <f t="shared" si="557"/>
        <v>-0.16664327975403734</v>
      </c>
      <c r="R391" s="83">
        <f t="shared" si="558"/>
        <v>-0.34491681626724802</v>
      </c>
      <c r="S391" s="15">
        <f t="shared" si="559"/>
        <v>2.6320166191002397</v>
      </c>
      <c r="T391" s="228"/>
      <c r="U391" s="228"/>
      <c r="V391" s="228"/>
      <c r="W391" s="228"/>
      <c r="X391" s="228"/>
      <c r="Y391" s="16"/>
      <c r="Z391" s="16"/>
      <c r="AA391" s="15"/>
      <c r="AB391" s="16"/>
    </row>
    <row r="392" spans="1:28">
      <c r="A392" s="150" t="s">
        <v>43</v>
      </c>
      <c r="B392" s="21">
        <f t="shared" si="548"/>
        <v>-0.34732863609002068</v>
      </c>
      <c r="C392" s="21">
        <f t="shared" si="549"/>
        <v>-0.11413008391190391</v>
      </c>
      <c r="D392" s="21">
        <f t="shared" si="550"/>
        <v>-0.12351407429436488</v>
      </c>
      <c r="E392" s="21">
        <f t="shared" si="551"/>
        <v>-0.3796782650373684</v>
      </c>
      <c r="F392" s="83">
        <f t="shared" si="552"/>
        <v>-0.24116276483341448</v>
      </c>
      <c r="G392" s="15">
        <f t="shared" si="553"/>
        <v>2.7560955390852966</v>
      </c>
      <c r="H392" s="228"/>
      <c r="I392" s="228"/>
      <c r="J392" s="228"/>
      <c r="K392" s="228"/>
      <c r="L392" s="228"/>
      <c r="M392" s="16" t="s">
        <v>43</v>
      </c>
      <c r="N392" s="21">
        <f t="shared" si="554"/>
        <v>-0.18675772902710164</v>
      </c>
      <c r="O392" s="21">
        <f t="shared" si="555"/>
        <v>7.0145929687340208E-2</v>
      </c>
      <c r="P392" s="21">
        <f t="shared" si="556"/>
        <v>-0.25882420317982519</v>
      </c>
      <c r="Q392" s="21">
        <f t="shared" si="557"/>
        <v>-0.32826743680552928</v>
      </c>
      <c r="R392" s="83">
        <f t="shared" si="558"/>
        <v>-0.17592585983127898</v>
      </c>
      <c r="S392" s="15">
        <f t="shared" si="559"/>
        <v>2.8201616747889551</v>
      </c>
      <c r="T392" s="228"/>
      <c r="U392" s="228"/>
      <c r="V392" s="228"/>
      <c r="W392" s="228"/>
      <c r="X392" s="228"/>
      <c r="Y392" s="16"/>
      <c r="Z392" s="16"/>
      <c r="AA392" s="15"/>
      <c r="AB392" s="16"/>
    </row>
    <row r="393" spans="1:28">
      <c r="A393" s="150" t="s">
        <v>44</v>
      </c>
      <c r="B393" s="21">
        <f t="shared" si="548"/>
        <v>0.500381285296843</v>
      </c>
      <c r="C393" s="21">
        <f t="shared" si="549"/>
        <v>0.65497773289903727</v>
      </c>
      <c r="D393" s="21">
        <f t="shared" si="550"/>
        <v>0.72254429139878418</v>
      </c>
      <c r="E393" s="21">
        <f t="shared" si="551"/>
        <v>0.36144343761987574</v>
      </c>
      <c r="F393" s="83">
        <f t="shared" si="552"/>
        <v>0.55983668680363508</v>
      </c>
      <c r="G393" s="15">
        <f t="shared" si="553"/>
        <v>3.5570620616196198</v>
      </c>
      <c r="H393" s="228"/>
      <c r="I393" s="228"/>
      <c r="J393" s="228"/>
      <c r="K393" s="228"/>
      <c r="L393" s="228"/>
      <c r="M393" s="16" t="s">
        <v>44</v>
      </c>
      <c r="N393" s="21">
        <f t="shared" si="554"/>
        <v>0.29026117807529711</v>
      </c>
      <c r="O393" s="21">
        <f t="shared" si="555"/>
        <v>0.81119778970756828</v>
      </c>
      <c r="P393" s="21">
        <f t="shared" si="556"/>
        <v>1.2403630478802294</v>
      </c>
      <c r="Q393" s="21">
        <f t="shared" si="557"/>
        <v>0.31320638609954438</v>
      </c>
      <c r="R393" s="83">
        <f t="shared" si="558"/>
        <v>0.66375710044065983</v>
      </c>
      <c r="S393" s="15">
        <f t="shared" si="559"/>
        <v>3.6432237804031327</v>
      </c>
      <c r="T393" s="228"/>
      <c r="U393" s="228"/>
      <c r="V393" s="228"/>
      <c r="W393" s="228"/>
      <c r="X393" s="228"/>
      <c r="Y393" s="16"/>
      <c r="Z393" s="16"/>
      <c r="AA393" s="15"/>
      <c r="AB393" s="16"/>
    </row>
    <row r="394" spans="1:28">
      <c r="A394" s="150" t="s">
        <v>45</v>
      </c>
      <c r="B394" s="21">
        <f t="shared" si="548"/>
        <v>0.49315140872856411</v>
      </c>
      <c r="C394" s="21">
        <f t="shared" si="549"/>
        <v>0.36212683317450467</v>
      </c>
      <c r="D394" s="21">
        <f t="shared" si="550"/>
        <v>0.69434317377480237</v>
      </c>
      <c r="E394" s="21">
        <f t="shared" si="551"/>
        <v>0.36244435753372561</v>
      </c>
      <c r="F394" s="83">
        <f t="shared" si="552"/>
        <v>0.47801644330289916</v>
      </c>
      <c r="G394" s="15">
        <f t="shared" si="553"/>
        <v>3.4754093179110432</v>
      </c>
      <c r="H394" s="228"/>
      <c r="I394" s="228"/>
      <c r="J394" s="228"/>
      <c r="K394" s="228"/>
      <c r="L394" s="228"/>
      <c r="M394" s="16" t="s">
        <v>45</v>
      </c>
      <c r="N394" s="21">
        <f t="shared" si="554"/>
        <v>0.45813521288617087</v>
      </c>
      <c r="O394" s="21">
        <f t="shared" si="555"/>
        <v>0.67474180370092951</v>
      </c>
      <c r="P394" s="21">
        <f t="shared" si="556"/>
        <v>0.55674568187656548</v>
      </c>
      <c r="Q394" s="21">
        <f t="shared" si="557"/>
        <v>0.58560699348125711</v>
      </c>
      <c r="R394" s="83">
        <f t="shared" si="558"/>
        <v>0.56880742298623077</v>
      </c>
      <c r="S394" s="15">
        <f t="shared" si="559"/>
        <v>3.5679690198851963</v>
      </c>
      <c r="T394" s="228"/>
      <c r="U394" s="228"/>
      <c r="V394" s="228"/>
      <c r="W394" s="228"/>
      <c r="X394" s="228"/>
      <c r="Y394" s="16"/>
      <c r="Z394" s="16"/>
      <c r="AA394" s="15"/>
      <c r="AB394" s="16"/>
    </row>
    <row r="395" spans="1:28">
      <c r="A395" s="150" t="s">
        <v>13</v>
      </c>
      <c r="B395" s="21">
        <f t="shared" si="548"/>
        <v>0.59551785608596908</v>
      </c>
      <c r="C395" s="21">
        <f t="shared" si="549"/>
        <v>0.53305382677956492</v>
      </c>
      <c r="D395" s="21">
        <f t="shared" si="550"/>
        <v>0.48637170499789645</v>
      </c>
      <c r="E395" s="21">
        <f t="shared" si="551"/>
        <v>0.45987954771355111</v>
      </c>
      <c r="F395" s="83">
        <f t="shared" si="552"/>
        <v>0.51870573389424535</v>
      </c>
      <c r="G395" s="15">
        <f t="shared" si="553"/>
        <v>3.5183301738369654</v>
      </c>
      <c r="H395" s="228"/>
      <c r="I395" s="228"/>
      <c r="J395" s="228"/>
      <c r="K395" s="228"/>
      <c r="L395" s="228"/>
      <c r="M395" s="16" t="s">
        <v>13</v>
      </c>
      <c r="N395" s="21">
        <f t="shared" si="554"/>
        <v>0.47711353747837681</v>
      </c>
      <c r="O395" s="21">
        <f t="shared" si="555"/>
        <v>0.41747367323804596</v>
      </c>
      <c r="P395" s="21">
        <f t="shared" si="556"/>
        <v>0.31872460253340151</v>
      </c>
      <c r="Q395" s="21">
        <f t="shared" si="557"/>
        <v>-0.23878028212522601</v>
      </c>
      <c r="R395" s="83">
        <f t="shared" si="558"/>
        <v>0.24363288278114958</v>
      </c>
      <c r="S395" s="15">
        <f t="shared" si="559"/>
        <v>3.2303461175816826</v>
      </c>
      <c r="T395" s="228"/>
      <c r="U395" s="228"/>
      <c r="V395" s="228"/>
      <c r="W395" s="228"/>
      <c r="X395" s="228"/>
      <c r="Y395" s="16"/>
      <c r="Z395" s="16"/>
      <c r="AA395" s="15"/>
      <c r="AB395" s="16"/>
    </row>
    <row r="396" spans="1:28">
      <c r="A396" s="150" t="s">
        <v>188</v>
      </c>
      <c r="B396" s="21">
        <f t="shared" si="548"/>
        <v>-0.32421020404599132</v>
      </c>
      <c r="C396" s="21">
        <f t="shared" si="549"/>
        <v>2.8514638425319136E-2</v>
      </c>
      <c r="D396" s="21">
        <f t="shared" si="550"/>
        <v>-0.17059788301658887</v>
      </c>
      <c r="E396" s="21">
        <f t="shared" si="551"/>
        <v>-0.46643859276542288</v>
      </c>
      <c r="F396" s="83">
        <f t="shared" si="552"/>
        <v>-0.23318301035067099</v>
      </c>
      <c r="G396" s="15">
        <f t="shared" si="553"/>
        <v>2.7607491357418974</v>
      </c>
      <c r="H396" s="228"/>
      <c r="I396" s="228"/>
      <c r="J396" s="228"/>
      <c r="K396" s="228"/>
      <c r="L396" s="228"/>
      <c r="M396" s="16" t="s">
        <v>188</v>
      </c>
      <c r="N396" s="21">
        <f t="shared" si="554"/>
        <v>-3.5578550724777114E-2</v>
      </c>
      <c r="O396" s="21">
        <f t="shared" si="555"/>
        <v>0.20295257780437176</v>
      </c>
      <c r="P396" s="21">
        <f t="shared" si="556"/>
        <v>0.49503020551572741</v>
      </c>
      <c r="Q396" s="21">
        <f t="shared" si="557"/>
        <v>-0.38849032351728602</v>
      </c>
      <c r="R396" s="83">
        <f t="shared" si="558"/>
        <v>6.8478477269509022E-2</v>
      </c>
      <c r="S396" s="15">
        <f t="shared" si="559"/>
        <v>3.0511127526106723</v>
      </c>
      <c r="T396" s="228"/>
      <c r="U396" s="228"/>
      <c r="V396" s="228"/>
      <c r="W396" s="228"/>
      <c r="X396" s="228"/>
      <c r="Y396" s="16"/>
      <c r="Z396" s="16"/>
      <c r="AA396" s="15"/>
      <c r="AB396" s="16"/>
    </row>
    <row r="397" spans="1:28">
      <c r="A397" s="150" t="s">
        <v>14</v>
      </c>
      <c r="B397" s="21">
        <f t="shared" si="548"/>
        <v>0.76414912692037884</v>
      </c>
      <c r="C397" s="21">
        <f t="shared" si="549"/>
        <v>0.65113235872559494</v>
      </c>
      <c r="D397" s="21">
        <f t="shared" si="550"/>
        <v>0.81570343223843889</v>
      </c>
      <c r="E397" s="21">
        <f t="shared" si="551"/>
        <v>0.92257489113359448</v>
      </c>
      <c r="F397" s="83">
        <f t="shared" si="552"/>
        <v>0.78838995225450181</v>
      </c>
      <c r="G397" s="15">
        <f t="shared" si="553"/>
        <v>3.787128694927032</v>
      </c>
      <c r="H397" s="228"/>
      <c r="I397" s="228"/>
      <c r="J397" s="228"/>
      <c r="K397" s="228"/>
      <c r="L397" s="228"/>
      <c r="M397" s="16" t="s">
        <v>14</v>
      </c>
      <c r="N397" s="21">
        <f t="shared" si="554"/>
        <v>0.53171736655590573</v>
      </c>
      <c r="O397" s="21">
        <f t="shared" si="555"/>
        <v>0.45626398969489007</v>
      </c>
      <c r="P397" s="21">
        <f t="shared" si="556"/>
        <v>0.70636498284176708</v>
      </c>
      <c r="Q397" s="21">
        <f t="shared" si="557"/>
        <v>0.67078058208156166</v>
      </c>
      <c r="R397" s="83">
        <f t="shared" si="558"/>
        <v>0.59128173029353115</v>
      </c>
      <c r="S397" s="15">
        <f t="shared" si="559"/>
        <v>3.5898381144970974</v>
      </c>
      <c r="T397" s="228"/>
      <c r="U397" s="228"/>
      <c r="V397" s="228"/>
      <c r="W397" s="228"/>
      <c r="X397" s="228"/>
      <c r="Y397" s="16"/>
      <c r="Z397" s="16"/>
      <c r="AA397" s="15"/>
      <c r="AB397" s="16"/>
    </row>
    <row r="398" spans="1:28">
      <c r="A398" s="150" t="s">
        <v>46</v>
      </c>
      <c r="B398" s="21">
        <f t="shared" si="548"/>
        <v>-6.7566177888860296E-2</v>
      </c>
      <c r="C398" s="21">
        <f t="shared" si="549"/>
        <v>-1.0503316043353113</v>
      </c>
      <c r="D398" s="21">
        <f t="shared" si="550"/>
        <v>-0.32475481079804935</v>
      </c>
      <c r="E398" s="21">
        <f t="shared" si="551"/>
        <v>-0.62986689360532899</v>
      </c>
      <c r="F398" s="83">
        <f t="shared" si="552"/>
        <v>-0.51812987165688751</v>
      </c>
      <c r="G398" s="15">
        <f t="shared" si="553"/>
        <v>2.453755720114593</v>
      </c>
      <c r="H398" s="228"/>
      <c r="I398" s="228"/>
      <c r="J398" s="228"/>
      <c r="K398" s="228"/>
      <c r="L398" s="228"/>
      <c r="M398" s="16" t="s">
        <v>46</v>
      </c>
      <c r="N398" s="21">
        <f t="shared" si="554"/>
        <v>6.721631406908285E-2</v>
      </c>
      <c r="O398" s="21">
        <f t="shared" si="555"/>
        <v>-0.83273577131137766</v>
      </c>
      <c r="P398" s="21">
        <f t="shared" si="556"/>
        <v>-0.28518516494625512</v>
      </c>
      <c r="Q398" s="21">
        <f t="shared" si="557"/>
        <v>-0.1075672122199396</v>
      </c>
      <c r="R398" s="83">
        <f t="shared" si="558"/>
        <v>-0.28956795860212237</v>
      </c>
      <c r="S398" s="15">
        <f t="shared" si="559"/>
        <v>2.6879113398200971</v>
      </c>
      <c r="T398" s="228"/>
      <c r="U398" s="228"/>
      <c r="V398" s="228"/>
      <c r="W398" s="228"/>
      <c r="X398" s="228"/>
      <c r="Y398" s="16"/>
      <c r="Z398" s="16"/>
      <c r="AA398" s="15"/>
      <c r="AB398" s="16"/>
    </row>
    <row r="399" spans="1:28">
      <c r="A399" s="150" t="s">
        <v>47</v>
      </c>
      <c r="B399" s="21">
        <f t="shared" si="548"/>
        <v>-9.2749021488573544E-2</v>
      </c>
      <c r="C399" s="21">
        <f t="shared" si="549"/>
        <v>-1.0864558426626245</v>
      </c>
      <c r="D399" s="21">
        <f t="shared" si="550"/>
        <v>0.21271608593889429</v>
      </c>
      <c r="E399" s="21">
        <f t="shared" si="551"/>
        <v>-0.10100498958139943</v>
      </c>
      <c r="F399" s="83">
        <f t="shared" si="552"/>
        <v>-0.26687344194842577</v>
      </c>
      <c r="G399" s="15">
        <f t="shared" si="553"/>
        <v>2.682935347999539</v>
      </c>
      <c r="H399" s="228"/>
      <c r="I399" s="228"/>
      <c r="J399" s="228"/>
      <c r="K399" s="228"/>
      <c r="L399" s="228"/>
      <c r="M399" s="16" t="s">
        <v>47</v>
      </c>
      <c r="N399" s="21">
        <f t="shared" si="554"/>
        <v>0.19703951995363442</v>
      </c>
      <c r="O399" s="21">
        <f t="shared" si="555"/>
        <v>-1.0784562668696236</v>
      </c>
      <c r="P399" s="21">
        <f t="shared" si="556"/>
        <v>-2.7931568001283436E-2</v>
      </c>
      <c r="Q399" s="21">
        <f t="shared" si="557"/>
        <v>0.20389332893828424</v>
      </c>
      <c r="R399" s="83">
        <f t="shared" si="558"/>
        <v>-0.17636374649474706</v>
      </c>
      <c r="S399" s="15">
        <f t="shared" si="559"/>
        <v>2.7655644425310544</v>
      </c>
      <c r="T399" s="228"/>
      <c r="U399" s="228"/>
      <c r="V399" s="228"/>
      <c r="W399" s="228"/>
      <c r="X399" s="228"/>
      <c r="Y399" s="16"/>
      <c r="Z399" s="16"/>
      <c r="AA399" s="15"/>
      <c r="AB399" s="16"/>
    </row>
    <row r="400" spans="1:28">
      <c r="A400" s="150" t="s">
        <v>48</v>
      </c>
      <c r="B400" s="21">
        <f t="shared" si="548"/>
        <v>-0.50710523898849302</v>
      </c>
      <c r="C400" s="21">
        <f t="shared" si="549"/>
        <v>-0.35087288305168246</v>
      </c>
      <c r="D400" s="21">
        <f t="shared" si="550"/>
        <v>-0.35227296876781056</v>
      </c>
      <c r="E400" s="21">
        <f t="shared" si="551"/>
        <v>-8.6075883415750298E-3</v>
      </c>
      <c r="F400" s="83">
        <f t="shared" si="552"/>
        <v>-0.30471466978739026</v>
      </c>
      <c r="G400" s="15">
        <f t="shared" si="553"/>
        <v>2.6892943224611328</v>
      </c>
      <c r="H400" s="228"/>
      <c r="I400" s="228"/>
      <c r="J400" s="228"/>
      <c r="K400" s="228"/>
      <c r="L400" s="228"/>
      <c r="M400" s="16" t="s">
        <v>48</v>
      </c>
      <c r="N400" s="21">
        <f t="shared" si="554"/>
        <v>-0.49660622181069869</v>
      </c>
      <c r="O400" s="21">
        <f t="shared" si="555"/>
        <v>-0.31405736269143253</v>
      </c>
      <c r="P400" s="21">
        <f t="shared" si="556"/>
        <v>-0.62911808391693058</v>
      </c>
      <c r="Q400" s="21">
        <f t="shared" si="557"/>
        <v>-0.34926379702995819</v>
      </c>
      <c r="R400" s="83">
        <f t="shared" si="558"/>
        <v>-0.447261366362255</v>
      </c>
      <c r="S400" s="15">
        <f t="shared" si="559"/>
        <v>2.5496207436638088</v>
      </c>
      <c r="T400" s="228"/>
      <c r="U400" s="228"/>
      <c r="V400" s="228"/>
      <c r="W400" s="228"/>
      <c r="X400" s="228"/>
      <c r="Y400" s="16"/>
      <c r="Z400" s="16"/>
      <c r="AA400" s="15"/>
      <c r="AB400" s="16"/>
    </row>
    <row r="401" spans="1:28">
      <c r="A401" s="150" t="s">
        <v>49</v>
      </c>
      <c r="B401" s="21">
        <f t="shared" si="548"/>
        <v>0.94393537940738925</v>
      </c>
      <c r="C401" s="21">
        <f t="shared" si="549"/>
        <v>0.34387688437551511</v>
      </c>
      <c r="D401" s="21">
        <f t="shared" si="550"/>
        <v>1.00072567862198</v>
      </c>
      <c r="E401" s="21">
        <f t="shared" si="551"/>
        <v>0.95761089323649295</v>
      </c>
      <c r="F401" s="83">
        <f t="shared" si="552"/>
        <v>0.81153720891034442</v>
      </c>
      <c r="G401" s="15">
        <f t="shared" si="553"/>
        <v>3.8013511026605107</v>
      </c>
      <c r="H401" s="228"/>
      <c r="I401" s="228"/>
      <c r="J401" s="228"/>
      <c r="K401" s="228"/>
      <c r="L401" s="228"/>
      <c r="M401" s="16" t="s">
        <v>49</v>
      </c>
      <c r="N401" s="21">
        <f t="shared" si="554"/>
        <v>0.61757061620320397</v>
      </c>
      <c r="O401" s="21">
        <f t="shared" si="555"/>
        <v>0.43856862656466766</v>
      </c>
      <c r="P401" s="21">
        <f t="shared" si="556"/>
        <v>0.81770958422967044</v>
      </c>
      <c r="Q401" s="21">
        <f t="shared" si="557"/>
        <v>1.0395583613753678</v>
      </c>
      <c r="R401" s="83">
        <f t="shared" si="558"/>
        <v>0.72835179709322739</v>
      </c>
      <c r="S401" s="15">
        <f t="shared" si="559"/>
        <v>3.7216272436718167</v>
      </c>
      <c r="T401" s="228"/>
      <c r="U401" s="228"/>
      <c r="V401" s="228"/>
      <c r="W401" s="228"/>
      <c r="X401" s="228"/>
      <c r="Y401" s="16"/>
      <c r="Z401" s="16"/>
      <c r="AA401" s="15"/>
      <c r="AB401" s="16"/>
    </row>
    <row r="402" spans="1:28">
      <c r="A402" s="150" t="s">
        <v>190</v>
      </c>
      <c r="B402" s="21">
        <f t="shared" si="548"/>
        <v>-1.064389127265331</v>
      </c>
      <c r="C402" s="21">
        <f t="shared" si="549"/>
        <v>-0.18936009012186736</v>
      </c>
      <c r="D402" s="21">
        <f t="shared" si="550"/>
        <v>-1.3534862194288038</v>
      </c>
      <c r="E402" s="21">
        <f t="shared" si="551"/>
        <v>-0.78035461631474257</v>
      </c>
      <c r="F402" s="83">
        <f t="shared" si="552"/>
        <v>-0.84689751328268614</v>
      </c>
      <c r="G402" s="15">
        <f t="shared" si="553"/>
        <v>2.1116311353018586</v>
      </c>
      <c r="H402" s="228"/>
      <c r="I402" s="228"/>
      <c r="J402" s="228"/>
      <c r="K402" s="228"/>
      <c r="L402" s="228"/>
      <c r="M402" s="16" t="s">
        <v>190</v>
      </c>
      <c r="N402" s="21">
        <f t="shared" si="554"/>
        <v>-1.3736070353405261</v>
      </c>
      <c r="O402" s="21">
        <f t="shared" si="555"/>
        <v>-0.14705631958375262</v>
      </c>
      <c r="P402" s="21">
        <f t="shared" si="556"/>
        <v>-1.3463456813177297</v>
      </c>
      <c r="Q402" s="21">
        <f t="shared" si="557"/>
        <v>-0.84373212895338368</v>
      </c>
      <c r="R402" s="83">
        <f t="shared" si="558"/>
        <v>-0.92768529129884802</v>
      </c>
      <c r="S402" s="15">
        <f t="shared" si="559"/>
        <v>2.0168171776506196</v>
      </c>
      <c r="T402" s="228"/>
      <c r="U402" s="228"/>
      <c r="V402" s="228"/>
      <c r="W402" s="228"/>
      <c r="X402" s="228"/>
      <c r="Y402" s="16"/>
      <c r="Z402" s="16"/>
      <c r="AA402" s="15"/>
      <c r="AB402" s="16"/>
    </row>
    <row r="403" spans="1:28">
      <c r="A403" s="150" t="s">
        <v>191</v>
      </c>
      <c r="B403" s="21">
        <f t="shared" si="548"/>
        <v>-6.4212725673812657E-3</v>
      </c>
      <c r="C403" s="21">
        <f t="shared" si="549"/>
        <v>-0.44203770606847453</v>
      </c>
      <c r="D403" s="21">
        <f t="shared" si="550"/>
        <v>0.28158413363311224</v>
      </c>
      <c r="E403" s="21">
        <f t="shared" si="551"/>
        <v>0.33692635446327601</v>
      </c>
      <c r="F403" s="83">
        <f t="shared" si="552"/>
        <v>4.2512877365133109E-2</v>
      </c>
      <c r="G403" s="15">
        <f t="shared" si="553"/>
        <v>3.0260684452238062</v>
      </c>
      <c r="H403" s="228"/>
      <c r="I403" s="228"/>
      <c r="J403" s="228"/>
      <c r="K403" s="228"/>
      <c r="L403" s="228"/>
      <c r="M403" s="16" t="s">
        <v>191</v>
      </c>
      <c r="N403" s="21">
        <f t="shared" si="554"/>
        <v>0.23866327632994033</v>
      </c>
      <c r="O403" s="21">
        <f t="shared" si="555"/>
        <v>-0.4250310799861346</v>
      </c>
      <c r="P403" s="21">
        <f t="shared" si="556"/>
        <v>0.42525417573977653</v>
      </c>
      <c r="Q403" s="21">
        <f t="shared" si="557"/>
        <v>0.4719255580916763</v>
      </c>
      <c r="R403" s="83">
        <f t="shared" si="558"/>
        <v>0.17770298254381464</v>
      </c>
      <c r="S403" s="15">
        <f t="shared" si="559"/>
        <v>3.1557329857914516</v>
      </c>
      <c r="T403" s="228"/>
      <c r="U403" s="228"/>
      <c r="V403" s="228"/>
      <c r="W403" s="228"/>
      <c r="X403" s="228"/>
      <c r="Y403" s="16"/>
      <c r="Z403" s="16"/>
      <c r="AA403" s="15"/>
      <c r="AB403" s="16"/>
    </row>
    <row r="404" spans="1:28">
      <c r="A404" s="150" t="s">
        <v>50</v>
      </c>
      <c r="B404" s="21">
        <f t="shared" si="548"/>
        <v>-0.90555486967685894</v>
      </c>
      <c r="C404" s="21">
        <f t="shared" si="549"/>
        <v>-0.47077118449403482</v>
      </c>
      <c r="D404" s="21">
        <f t="shared" si="550"/>
        <v>-1.2307188508138243</v>
      </c>
      <c r="E404" s="21">
        <f t="shared" si="551"/>
        <v>-1.1730874452735152</v>
      </c>
      <c r="F404" s="83">
        <f t="shared" si="552"/>
        <v>-0.94503308756455828</v>
      </c>
      <c r="G404" s="15">
        <f t="shared" si="553"/>
        <v>2.0341966266061164</v>
      </c>
      <c r="H404" s="228"/>
      <c r="I404" s="228"/>
      <c r="J404" s="228"/>
      <c r="K404" s="228"/>
      <c r="L404" s="228"/>
      <c r="M404" s="16" t="s">
        <v>50</v>
      </c>
      <c r="N404" s="21">
        <f t="shared" si="554"/>
        <v>-1.203004903795492</v>
      </c>
      <c r="O404" s="21">
        <f t="shared" si="555"/>
        <v>3.8359467305468291E-2</v>
      </c>
      <c r="P404" s="21">
        <f t="shared" si="556"/>
        <v>-1.2071230960780879</v>
      </c>
      <c r="Q404" s="21">
        <f t="shared" si="557"/>
        <v>-0.46327203173700127</v>
      </c>
      <c r="R404" s="83">
        <f t="shared" si="558"/>
        <v>-0.70876014107627827</v>
      </c>
      <c r="S404" s="15">
        <f t="shared" si="559"/>
        <v>2.2323002294182497</v>
      </c>
      <c r="T404" s="228"/>
      <c r="U404" s="228"/>
      <c r="V404" s="228"/>
      <c r="W404" s="228"/>
      <c r="X404" s="228"/>
      <c r="Y404" s="16"/>
      <c r="Z404" s="16"/>
      <c r="AA404" s="15"/>
      <c r="AB404" s="16"/>
    </row>
    <row r="405" spans="1:28">
      <c r="A405" s="150" t="s">
        <v>51</v>
      </c>
      <c r="B405" s="21">
        <f t="shared" si="548"/>
        <v>-0.13758918556467545</v>
      </c>
      <c r="C405" s="21">
        <f t="shared" si="549"/>
        <v>0.33712134970205682</v>
      </c>
      <c r="D405" s="21">
        <f t="shared" si="550"/>
        <v>-8.9626815921006783E-2</v>
      </c>
      <c r="E405" s="21">
        <f t="shared" si="551"/>
        <v>-0.35725016547175686</v>
      </c>
      <c r="F405" s="83">
        <f t="shared" si="552"/>
        <v>-6.1836204313845566E-2</v>
      </c>
      <c r="G405" s="15">
        <f t="shared" si="553"/>
        <v>2.9277040567083672</v>
      </c>
      <c r="H405" s="228"/>
      <c r="I405" s="228"/>
      <c r="J405" s="228"/>
      <c r="K405" s="228"/>
      <c r="L405" s="228"/>
      <c r="M405" s="16" t="s">
        <v>51</v>
      </c>
      <c r="N405" s="21">
        <f t="shared" si="554"/>
        <v>0.41378185805961532</v>
      </c>
      <c r="O405" s="21">
        <f t="shared" si="555"/>
        <v>0.29646076105180247</v>
      </c>
      <c r="P405" s="21">
        <f t="shared" si="556"/>
        <v>-0.13351020070243214</v>
      </c>
      <c r="Q405" s="21">
        <f t="shared" si="557"/>
        <v>-0.22725997502696793</v>
      </c>
      <c r="R405" s="83">
        <f t="shared" si="558"/>
        <v>8.7368110845504415E-2</v>
      </c>
      <c r="S405" s="15">
        <f t="shared" si="559"/>
        <v>3.0752880964336038</v>
      </c>
      <c r="T405" s="228"/>
      <c r="U405" s="228"/>
      <c r="V405" s="228"/>
      <c r="W405" s="228"/>
      <c r="X405" s="228"/>
      <c r="Y405" s="16"/>
      <c r="Z405" s="16"/>
      <c r="AA405" s="15"/>
      <c r="AB405" s="16"/>
    </row>
    <row r="406" spans="1:28">
      <c r="A406" s="150" t="s">
        <v>15</v>
      </c>
      <c r="B406" s="21">
        <f t="shared" si="548"/>
        <v>-2.8428783172040145E-2</v>
      </c>
      <c r="C406" s="21">
        <f t="shared" si="549"/>
        <v>0.35225789321939449</v>
      </c>
      <c r="D406" s="21">
        <f t="shared" si="550"/>
        <v>0.44254275254470743</v>
      </c>
      <c r="E406" s="21">
        <f t="shared" si="551"/>
        <v>0.1995631817898767</v>
      </c>
      <c r="F406" s="83">
        <f t="shared" si="552"/>
        <v>0.24148376109548464</v>
      </c>
      <c r="G406" s="15">
        <f t="shared" si="553"/>
        <v>3.2364835167968753</v>
      </c>
      <c r="H406" s="228"/>
      <c r="I406" s="228"/>
      <c r="J406" s="228"/>
      <c r="K406" s="228"/>
      <c r="L406" s="228"/>
      <c r="M406" s="16" t="s">
        <v>15</v>
      </c>
      <c r="N406" s="21">
        <f t="shared" si="554"/>
        <v>-8.8696311326367044E-2</v>
      </c>
      <c r="O406" s="21">
        <f t="shared" si="555"/>
        <v>1.4819143978649075E-2</v>
      </c>
      <c r="P406" s="21">
        <f t="shared" si="556"/>
        <v>0.23324652083650149</v>
      </c>
      <c r="Q406" s="21">
        <f t="shared" si="557"/>
        <v>7.1082298194191956E-2</v>
      </c>
      <c r="R406" s="83">
        <f t="shared" si="558"/>
        <v>5.7612912920743865E-2</v>
      </c>
      <c r="S406" s="15">
        <f t="shared" si="559"/>
        <v>3.0554118747313517</v>
      </c>
      <c r="T406" s="228"/>
      <c r="U406" s="228"/>
      <c r="V406" s="228"/>
      <c r="W406" s="228"/>
      <c r="X406" s="228"/>
      <c r="Y406" s="16"/>
      <c r="Z406" s="16"/>
      <c r="AA406" s="15"/>
      <c r="AB406" s="16"/>
    </row>
    <row r="407" spans="1:28">
      <c r="A407" s="150" t="s">
        <v>52</v>
      </c>
      <c r="B407" s="21">
        <f t="shared" si="548"/>
        <v>-0.6322955699112649</v>
      </c>
      <c r="C407" s="21">
        <f t="shared" si="549"/>
        <v>-0.32183883448116635</v>
      </c>
      <c r="D407" s="21">
        <f t="shared" si="550"/>
        <v>-0.42755350444577966</v>
      </c>
      <c r="E407" s="21">
        <f t="shared" si="551"/>
        <v>-4.2907171714733523E-2</v>
      </c>
      <c r="F407" s="83">
        <f t="shared" si="552"/>
        <v>-0.35614877013823609</v>
      </c>
      <c r="G407" s="15">
        <f t="shared" si="553"/>
        <v>2.6353838240243186</v>
      </c>
      <c r="H407" s="228"/>
      <c r="I407" s="228"/>
      <c r="J407" s="228"/>
      <c r="K407" s="228"/>
      <c r="L407" s="228"/>
      <c r="M407" s="16" t="s">
        <v>52</v>
      </c>
      <c r="N407" s="21">
        <f t="shared" si="554"/>
        <v>-0.59323348813353571</v>
      </c>
      <c r="O407" s="21">
        <f t="shared" si="555"/>
        <v>-0.77881714854123174</v>
      </c>
      <c r="P407" s="21">
        <f t="shared" si="556"/>
        <v>-0.8232043270214453</v>
      </c>
      <c r="Q407" s="21">
        <f t="shared" si="557"/>
        <v>-0.33233138845964227</v>
      </c>
      <c r="R407" s="83">
        <f t="shared" si="558"/>
        <v>-0.63189658803896376</v>
      </c>
      <c r="S407" s="15">
        <f t="shared" si="559"/>
        <v>2.3604345021740381</v>
      </c>
      <c r="T407" s="228"/>
      <c r="U407" s="228"/>
      <c r="V407" s="228"/>
      <c r="W407" s="228"/>
      <c r="X407" s="228"/>
      <c r="Y407" s="16"/>
      <c r="Z407" s="16"/>
      <c r="AA407" s="15"/>
      <c r="AB407" s="16"/>
    </row>
    <row r="408" spans="1:28">
      <c r="A408" s="150" t="s">
        <v>53</v>
      </c>
      <c r="B408" s="21">
        <f t="shared" si="548"/>
        <v>-0.20646010584884211</v>
      </c>
      <c r="C408" s="21">
        <f t="shared" si="549"/>
        <v>0.16032946194067491</v>
      </c>
      <c r="D408" s="21">
        <f t="shared" si="550"/>
        <v>-0.85843082735437104</v>
      </c>
      <c r="E408" s="21">
        <f t="shared" si="551"/>
        <v>-0.89392394270061359</v>
      </c>
      <c r="F408" s="83">
        <f t="shared" si="552"/>
        <v>-0.44962135349078797</v>
      </c>
      <c r="G408" s="15">
        <f t="shared" si="553"/>
        <v>2.5120214807944623</v>
      </c>
      <c r="H408" s="228"/>
      <c r="I408" s="228"/>
      <c r="J408" s="228"/>
      <c r="K408" s="228"/>
      <c r="L408" s="228"/>
      <c r="M408" s="16" t="s">
        <v>53</v>
      </c>
      <c r="N408" s="21">
        <f t="shared" si="554"/>
        <v>-3.4562545909493231E-2</v>
      </c>
      <c r="O408" s="21">
        <f t="shared" si="555"/>
        <v>0.46138384394014825</v>
      </c>
      <c r="P408" s="21">
        <f t="shared" si="556"/>
        <v>-0.7339364866493393</v>
      </c>
      <c r="Q408" s="21">
        <f t="shared" si="557"/>
        <v>-0.87004353637325915</v>
      </c>
      <c r="R408" s="83">
        <f t="shared" si="558"/>
        <v>-0.29428968124798582</v>
      </c>
      <c r="S408" s="15">
        <f t="shared" si="559"/>
        <v>2.6530493828875339</v>
      </c>
      <c r="T408" s="228"/>
      <c r="U408" s="228"/>
      <c r="V408" s="228"/>
      <c r="W408" s="228"/>
      <c r="X408" s="228"/>
      <c r="Y408" s="16"/>
      <c r="Z408" s="16"/>
      <c r="AA408" s="15"/>
      <c r="AB408" s="16"/>
    </row>
    <row r="409" spans="1:28">
      <c r="A409" s="150" t="s">
        <v>54</v>
      </c>
      <c r="B409" s="21">
        <f t="shared" si="548"/>
        <v>-0.91570024140293982</v>
      </c>
      <c r="C409" s="21">
        <f t="shared" si="549"/>
        <v>-0.49059258838672409</v>
      </c>
      <c r="D409" s="21">
        <f t="shared" si="550"/>
        <v>-0.94736480336304041</v>
      </c>
      <c r="E409" s="21">
        <f t="shared" si="551"/>
        <v>-0.8127173828565234</v>
      </c>
      <c r="F409" s="83">
        <f t="shared" si="552"/>
        <v>-0.79159375400230703</v>
      </c>
      <c r="G409" s="15">
        <f t="shared" si="553"/>
        <v>2.2013394008124383</v>
      </c>
      <c r="H409" s="228"/>
      <c r="I409" s="228"/>
      <c r="J409" s="228"/>
      <c r="K409" s="228"/>
      <c r="L409" s="228"/>
      <c r="M409" s="16" t="s">
        <v>54</v>
      </c>
      <c r="N409" s="21">
        <f t="shared" si="554"/>
        <v>-1.2018337309685829</v>
      </c>
      <c r="O409" s="21">
        <f t="shared" si="555"/>
        <v>-0.4952084946619667</v>
      </c>
      <c r="P409" s="21">
        <f t="shared" si="556"/>
        <v>-1.1032702935750414</v>
      </c>
      <c r="Q409" s="21">
        <f t="shared" si="557"/>
        <v>-0.8705964105679731</v>
      </c>
      <c r="R409" s="83">
        <f t="shared" si="558"/>
        <v>-0.91772723244339094</v>
      </c>
      <c r="S409" s="15">
        <f t="shared" si="559"/>
        <v>2.0652194859688739</v>
      </c>
      <c r="T409" s="228"/>
      <c r="U409" s="228"/>
      <c r="V409" s="228"/>
      <c r="W409" s="228"/>
      <c r="X409" s="228"/>
      <c r="Y409" s="16"/>
      <c r="Z409" s="16"/>
      <c r="AA409" s="15"/>
      <c r="AB409" s="16"/>
    </row>
    <row r="410" spans="1:28">
      <c r="A410" s="150" t="s">
        <v>192</v>
      </c>
      <c r="B410" s="21">
        <f t="shared" si="548"/>
        <v>0.65248493080210801</v>
      </c>
      <c r="C410" s="21">
        <f t="shared" si="549"/>
        <v>0.87791319684852898</v>
      </c>
      <c r="D410" s="21">
        <f t="shared" si="550"/>
        <v>0.85056092482518142</v>
      </c>
      <c r="E410" s="21">
        <f t="shared" si="551"/>
        <v>0.77362703188852788</v>
      </c>
      <c r="F410" s="83">
        <f t="shared" si="552"/>
        <v>0.78864652109108668</v>
      </c>
      <c r="G410" s="15">
        <f t="shared" si="553"/>
        <v>3.78762847179993</v>
      </c>
      <c r="H410" s="228"/>
      <c r="I410" s="228"/>
      <c r="J410" s="228"/>
      <c r="K410" s="228"/>
      <c r="L410" s="228"/>
      <c r="M410" s="16" t="s">
        <v>192</v>
      </c>
      <c r="N410" s="21">
        <f t="shared" si="554"/>
        <v>0.66275866878569656</v>
      </c>
      <c r="O410" s="21">
        <f t="shared" si="555"/>
        <v>1.0382205393621813</v>
      </c>
      <c r="P410" s="21">
        <f t="shared" si="556"/>
        <v>0.9660826020073443</v>
      </c>
      <c r="Q410" s="21">
        <f t="shared" si="557"/>
        <v>0.87838135145523277</v>
      </c>
      <c r="R410" s="83">
        <f t="shared" si="558"/>
        <v>0.88636079040261384</v>
      </c>
      <c r="S410" s="15">
        <f t="shared" si="559"/>
        <v>3.8837623815850066</v>
      </c>
      <c r="T410" s="228"/>
      <c r="U410" s="228"/>
      <c r="V410" s="228"/>
      <c r="W410" s="228"/>
      <c r="X410" s="228"/>
      <c r="Y410" s="16"/>
      <c r="Z410" s="16"/>
      <c r="AA410" s="15"/>
      <c r="AB410" s="16"/>
    </row>
    <row r="411" spans="1:28">
      <c r="A411" s="150" t="s">
        <v>55</v>
      </c>
      <c r="B411" s="21">
        <f t="shared" si="548"/>
        <v>0.80520988695301765</v>
      </c>
      <c r="C411" s="21">
        <f t="shared" si="549"/>
        <v>0.76812310827707087</v>
      </c>
      <c r="D411" s="21">
        <f t="shared" si="550"/>
        <v>1.0189528966426693</v>
      </c>
      <c r="E411" s="21">
        <f t="shared" si="551"/>
        <v>1.0937587798795358</v>
      </c>
      <c r="F411" s="83">
        <f t="shared" si="552"/>
        <v>0.92151116793807342</v>
      </c>
      <c r="G411" s="15">
        <f t="shared" si="553"/>
        <v>3.9190853002283315</v>
      </c>
      <c r="H411" s="228"/>
      <c r="I411" s="228"/>
      <c r="J411" s="228"/>
      <c r="K411" s="228"/>
      <c r="L411" s="228"/>
      <c r="M411" s="16" t="s">
        <v>55</v>
      </c>
      <c r="N411" s="21">
        <f t="shared" si="554"/>
        <v>0.66938694489780282</v>
      </c>
      <c r="O411" s="21">
        <f t="shared" si="555"/>
        <v>1.0189279616298705</v>
      </c>
      <c r="P411" s="21">
        <f t="shared" si="556"/>
        <v>1.4634135778744541</v>
      </c>
      <c r="Q411" s="21">
        <f t="shared" si="557"/>
        <v>0.46887607301959883</v>
      </c>
      <c r="R411" s="83">
        <f t="shared" si="558"/>
        <v>0.90515113935543157</v>
      </c>
      <c r="S411" s="15">
        <f t="shared" si="559"/>
        <v>3.8872270844090386</v>
      </c>
      <c r="T411" s="228"/>
      <c r="U411" s="228"/>
      <c r="V411" s="228"/>
      <c r="W411" s="228"/>
      <c r="X411" s="228"/>
      <c r="Y411" s="16"/>
      <c r="Z411" s="16"/>
      <c r="AA411" s="15"/>
      <c r="AB411" s="16"/>
    </row>
    <row r="412" spans="1:28">
      <c r="A412" s="150" t="s">
        <v>56</v>
      </c>
      <c r="B412" s="21">
        <f t="shared" si="548"/>
        <v>-0.47859398045164514</v>
      </c>
      <c r="C412" s="21">
        <f t="shared" si="549"/>
        <v>-0.41354771488407477</v>
      </c>
      <c r="D412" s="21">
        <f t="shared" si="550"/>
        <v>-0.99705928263534149</v>
      </c>
      <c r="E412" s="21">
        <f t="shared" si="551"/>
        <v>-0.79235541502659501</v>
      </c>
      <c r="F412" s="83">
        <f t="shared" si="552"/>
        <v>-0.67038909824941406</v>
      </c>
      <c r="G412" s="15">
        <f t="shared" si="553"/>
        <v>2.3173206248072513</v>
      </c>
      <c r="H412" s="228"/>
      <c r="I412" s="228"/>
      <c r="J412" s="228"/>
      <c r="K412" s="228"/>
      <c r="L412" s="228"/>
      <c r="M412" s="16" t="s">
        <v>56</v>
      </c>
      <c r="N412" s="21">
        <f t="shared" si="554"/>
        <v>-0.7290084364631062</v>
      </c>
      <c r="O412" s="21">
        <f t="shared" si="555"/>
        <v>-0.59275965815253728</v>
      </c>
      <c r="P412" s="21">
        <f t="shared" si="556"/>
        <v>-1.0034837543467432</v>
      </c>
      <c r="Q412" s="21">
        <f t="shared" si="557"/>
        <v>-0.4863818953717915</v>
      </c>
      <c r="R412" s="83">
        <f t="shared" si="558"/>
        <v>-0.70290843608354447</v>
      </c>
      <c r="S412" s="15">
        <f t="shared" si="559"/>
        <v>2.2886362868302483</v>
      </c>
      <c r="T412" s="228"/>
      <c r="U412" s="228"/>
      <c r="V412" s="228"/>
      <c r="W412" s="228"/>
      <c r="X412" s="228"/>
      <c r="Y412" s="16"/>
      <c r="Z412" s="16"/>
      <c r="AA412" s="15"/>
      <c r="AB412" s="16"/>
    </row>
    <row r="413" spans="1:28">
      <c r="A413" s="150" t="s">
        <v>57</v>
      </c>
      <c r="B413" s="21">
        <f t="shared" si="548"/>
        <v>0.84583326168287476</v>
      </c>
      <c r="C413" s="21">
        <f t="shared" si="549"/>
        <v>1.19016562440813</v>
      </c>
      <c r="D413" s="21">
        <f t="shared" si="550"/>
        <v>1.0067469800630737</v>
      </c>
      <c r="E413" s="21">
        <f t="shared" si="551"/>
        <v>1.0937682201769698</v>
      </c>
      <c r="F413" s="83">
        <f t="shared" si="552"/>
        <v>1.034128521582762</v>
      </c>
      <c r="G413" s="15">
        <f t="shared" si="553"/>
        <v>4.0321269973050331</v>
      </c>
      <c r="H413" s="228"/>
      <c r="I413" s="228"/>
      <c r="J413" s="228"/>
      <c r="K413" s="228"/>
      <c r="L413" s="228"/>
      <c r="M413" s="16" t="s">
        <v>57</v>
      </c>
      <c r="N413" s="21">
        <f t="shared" si="554"/>
        <v>0.81518311248611974</v>
      </c>
      <c r="O413" s="21">
        <f t="shared" si="555"/>
        <v>1.1598020865159029</v>
      </c>
      <c r="P413" s="21">
        <f t="shared" si="556"/>
        <v>0.7747547429645445</v>
      </c>
      <c r="Q413" s="21">
        <f t="shared" si="557"/>
        <v>0.82843195420560223</v>
      </c>
      <c r="R413" s="83">
        <f t="shared" si="558"/>
        <v>0.89454297404304228</v>
      </c>
      <c r="S413" s="15">
        <f t="shared" si="559"/>
        <v>3.8915662820478865</v>
      </c>
      <c r="T413" s="228"/>
      <c r="U413" s="228"/>
      <c r="V413" s="228"/>
      <c r="W413" s="228"/>
      <c r="X413" s="228"/>
      <c r="Y413" s="16"/>
      <c r="Z413" s="16"/>
      <c r="AA413" s="15"/>
      <c r="AB413" s="16"/>
    </row>
    <row r="414" spans="1:28">
      <c r="A414" s="150" t="s">
        <v>58</v>
      </c>
      <c r="B414" s="21">
        <f t="shared" si="548"/>
        <v>-0.65211756710092994</v>
      </c>
      <c r="C414" s="21">
        <f t="shared" si="549"/>
        <v>-1.1096056698110446</v>
      </c>
      <c r="D414" s="21">
        <f t="shared" si="550"/>
        <v>-1.0295927817607704</v>
      </c>
      <c r="E414" s="21">
        <f t="shared" si="551"/>
        <v>-0.75582031523070192</v>
      </c>
      <c r="F414" s="83">
        <f t="shared" si="552"/>
        <v>-0.88678408347586168</v>
      </c>
      <c r="G414" s="15">
        <f t="shared" si="553"/>
        <v>2.1047988230097201</v>
      </c>
      <c r="H414" s="228"/>
      <c r="I414" s="228"/>
      <c r="J414" s="228"/>
      <c r="K414" s="228"/>
      <c r="L414" s="228"/>
      <c r="M414" s="16" t="s">
        <v>58</v>
      </c>
      <c r="N414" s="21">
        <f t="shared" si="554"/>
        <v>-0.87556316571946613</v>
      </c>
      <c r="O414" s="21">
        <f t="shared" si="555"/>
        <v>-0.82715100546232845</v>
      </c>
      <c r="P414" s="21">
        <f t="shared" si="556"/>
        <v>-1.1563084129627113</v>
      </c>
      <c r="Q414" s="21">
        <f t="shared" si="557"/>
        <v>-0.72058747450058469</v>
      </c>
      <c r="R414" s="83">
        <f t="shared" si="558"/>
        <v>-0.89490251466127257</v>
      </c>
      <c r="S414" s="15">
        <f t="shared" si="559"/>
        <v>2.0986796102179111</v>
      </c>
      <c r="T414" s="228"/>
      <c r="U414" s="228"/>
      <c r="V414" s="228"/>
      <c r="W414" s="228"/>
      <c r="X414" s="228"/>
      <c r="Y414" s="16"/>
      <c r="Z414" s="16"/>
      <c r="AA414" s="15"/>
      <c r="AB414" s="16"/>
    </row>
    <row r="415" spans="1:28">
      <c r="A415" s="150" t="s">
        <v>193</v>
      </c>
      <c r="B415" s="21">
        <f t="shared" si="548"/>
        <v>-0.33880381733318488</v>
      </c>
      <c r="C415" s="21">
        <f t="shared" si="549"/>
        <v>0.39084067674347062</v>
      </c>
      <c r="D415" s="21">
        <f t="shared" si="550"/>
        <v>2.8805157639013847E-2</v>
      </c>
      <c r="E415" s="21">
        <f t="shared" si="551"/>
        <v>-0.30326831549613981</v>
      </c>
      <c r="F415" s="83">
        <f t="shared" si="552"/>
        <v>-5.5606574611710056E-2</v>
      </c>
      <c r="G415" s="15">
        <f t="shared" si="553"/>
        <v>2.9300385715882138</v>
      </c>
      <c r="H415" s="228"/>
      <c r="I415" s="228"/>
      <c r="J415" s="228"/>
      <c r="K415" s="228"/>
      <c r="L415" s="228"/>
      <c r="M415" s="16" t="s">
        <v>193</v>
      </c>
      <c r="N415" s="21">
        <f t="shared" si="554"/>
        <v>-8.2154165565129861E-2</v>
      </c>
      <c r="O415" s="21">
        <f t="shared" si="555"/>
        <v>0.1462511560710886</v>
      </c>
      <c r="P415" s="21">
        <f t="shared" si="556"/>
        <v>-0.25419889871921797</v>
      </c>
      <c r="Q415" s="21">
        <f t="shared" si="557"/>
        <v>-0.21492490722868979</v>
      </c>
      <c r="R415" s="83">
        <f t="shared" si="558"/>
        <v>-0.10125670386048725</v>
      </c>
      <c r="S415" s="15">
        <f t="shared" si="559"/>
        <v>2.8946124692300086</v>
      </c>
      <c r="T415" s="228"/>
      <c r="U415" s="228"/>
      <c r="V415" s="228"/>
      <c r="W415" s="228"/>
      <c r="X415" s="228"/>
      <c r="Y415" s="16"/>
      <c r="Z415" s="16"/>
      <c r="AA415" s="15"/>
      <c r="AB415" s="16"/>
    </row>
    <row r="416" spans="1:28">
      <c r="A416" s="150" t="s">
        <v>59</v>
      </c>
      <c r="B416" s="21">
        <f t="shared" si="548"/>
        <v>-0.19360760328130888</v>
      </c>
      <c r="C416" s="21">
        <f t="shared" si="549"/>
        <v>-7.8108395896335947E-2</v>
      </c>
      <c r="D416" s="21">
        <f t="shared" si="550"/>
        <v>7.1896250311704935E-2</v>
      </c>
      <c r="E416" s="21">
        <f t="shared" si="551"/>
        <v>-1.3242784271058461E-2</v>
      </c>
      <c r="F416" s="83">
        <f t="shared" si="552"/>
        <v>-5.3265633284249589E-2</v>
      </c>
      <c r="G416" s="15">
        <f t="shared" si="553"/>
        <v>2.9451318353862925</v>
      </c>
      <c r="H416" s="228"/>
      <c r="I416" s="228"/>
      <c r="J416" s="228"/>
      <c r="K416" s="228"/>
      <c r="L416" s="228"/>
      <c r="M416" s="16" t="s">
        <v>59</v>
      </c>
      <c r="N416" s="21">
        <f t="shared" si="554"/>
        <v>-0.16621014918176605</v>
      </c>
      <c r="O416" s="21">
        <f t="shared" si="555"/>
        <v>-5.7897711246781405E-2</v>
      </c>
      <c r="P416" s="21">
        <f t="shared" si="556"/>
        <v>1.6405811152377242E-2</v>
      </c>
      <c r="Q416" s="21">
        <f t="shared" si="557"/>
        <v>-0.27506650318178072</v>
      </c>
      <c r="R416" s="83">
        <f t="shared" si="558"/>
        <v>-0.12069213811448773</v>
      </c>
      <c r="S416" s="15">
        <f t="shared" si="559"/>
        <v>2.87718489220955</v>
      </c>
      <c r="T416" s="228"/>
      <c r="U416" s="228"/>
      <c r="V416" s="228"/>
      <c r="W416" s="228"/>
      <c r="X416" s="228"/>
      <c r="Y416" s="16"/>
      <c r="Z416" s="16"/>
      <c r="AA416" s="15"/>
      <c r="AB416" s="16"/>
    </row>
    <row r="417" spans="1:28">
      <c r="A417" s="150" t="s">
        <v>60</v>
      </c>
      <c r="B417" s="21">
        <f t="shared" si="548"/>
        <v>0.49102428843356233</v>
      </c>
      <c r="C417" s="21">
        <f t="shared" si="549"/>
        <v>0.55871845354689986</v>
      </c>
      <c r="D417" s="21">
        <f t="shared" si="550"/>
        <v>0.45120872550361479</v>
      </c>
      <c r="E417" s="21">
        <f t="shared" si="551"/>
        <v>0.4051535346287965</v>
      </c>
      <c r="F417" s="83">
        <f t="shared" si="552"/>
        <v>0.47652625052821834</v>
      </c>
      <c r="G417" s="15">
        <f t="shared" si="553"/>
        <v>3.4760707420509585</v>
      </c>
      <c r="H417" s="228"/>
      <c r="I417" s="228"/>
      <c r="J417" s="228"/>
      <c r="K417" s="228"/>
      <c r="L417" s="228"/>
      <c r="M417" s="16" t="s">
        <v>60</v>
      </c>
      <c r="N417" s="21">
        <f t="shared" si="554"/>
        <v>0.28779693323599403</v>
      </c>
      <c r="O417" s="21">
        <f t="shared" si="555"/>
        <v>0.60688637663508316</v>
      </c>
      <c r="P417" s="21">
        <f t="shared" si="556"/>
        <v>1.3231145815865625E-2</v>
      </c>
      <c r="Q417" s="21">
        <f t="shared" si="557"/>
        <v>-0.44508229836516322</v>
      </c>
      <c r="R417" s="83">
        <f t="shared" si="558"/>
        <v>0.11570803933044488</v>
      </c>
      <c r="S417" s="15">
        <f t="shared" si="559"/>
        <v>3.0910903737796485</v>
      </c>
      <c r="T417" s="228"/>
      <c r="U417" s="228"/>
      <c r="V417" s="228"/>
      <c r="W417" s="228"/>
      <c r="X417" s="228"/>
      <c r="Y417" s="16"/>
      <c r="Z417" s="16"/>
      <c r="AA417" s="15"/>
      <c r="AB417" s="16"/>
    </row>
    <row r="418" spans="1:28">
      <c r="A418" s="150" t="s">
        <v>61</v>
      </c>
      <c r="B418" s="21">
        <f t="shared" si="548"/>
        <v>0.64686630118098087</v>
      </c>
      <c r="C418" s="21">
        <f t="shared" si="549"/>
        <v>0.71190468204714585</v>
      </c>
      <c r="D418" s="21">
        <f t="shared" si="550"/>
        <v>0.46387438044086704</v>
      </c>
      <c r="E418" s="21">
        <f t="shared" si="551"/>
        <v>0.13278948678855354</v>
      </c>
      <c r="F418" s="83">
        <f t="shared" si="552"/>
        <v>0.48885871261438679</v>
      </c>
      <c r="G418" s="15">
        <f t="shared" si="553"/>
        <v>3.4813885843017531</v>
      </c>
      <c r="H418" s="228"/>
      <c r="I418" s="228"/>
      <c r="J418" s="228"/>
      <c r="K418" s="228"/>
      <c r="L418" s="228"/>
      <c r="M418" s="16" t="s">
        <v>61</v>
      </c>
      <c r="N418" s="21">
        <f t="shared" si="554"/>
        <v>0.45104195768187827</v>
      </c>
      <c r="O418" s="21">
        <f t="shared" si="555"/>
        <v>0.64287602052477189</v>
      </c>
      <c r="P418" s="21">
        <f t="shared" si="556"/>
        <v>0.31428406494983685</v>
      </c>
      <c r="Q418" s="21">
        <f t="shared" si="557"/>
        <v>0.28133068309560494</v>
      </c>
      <c r="R418" s="83">
        <f t="shared" si="558"/>
        <v>0.42238318156302301</v>
      </c>
      <c r="S418" s="15">
        <f t="shared" si="559"/>
        <v>3.419468360626758</v>
      </c>
      <c r="T418" s="228"/>
      <c r="U418" s="228"/>
      <c r="V418" s="228"/>
      <c r="W418" s="228"/>
      <c r="X418" s="228"/>
      <c r="Y418" s="16"/>
      <c r="Z418" s="16"/>
      <c r="AA418" s="15"/>
      <c r="AB418" s="16"/>
    </row>
    <row r="419" spans="1:28">
      <c r="A419" s="150" t="s">
        <v>16</v>
      </c>
      <c r="B419" s="21">
        <f t="shared" si="548"/>
        <v>0.39622912965401075</v>
      </c>
      <c r="C419" s="21">
        <f t="shared" si="549"/>
        <v>-1.1245343543427477</v>
      </c>
      <c r="D419" s="21">
        <f t="shared" si="550"/>
        <v>0.19780559841604561</v>
      </c>
      <c r="E419" s="21">
        <f t="shared" si="551"/>
        <v>-0.58171820716858702</v>
      </c>
      <c r="F419" s="83">
        <f t="shared" si="552"/>
        <v>-0.27805445836031961</v>
      </c>
      <c r="G419" s="15">
        <f t="shared" si="553"/>
        <v>2.6492092643757346</v>
      </c>
      <c r="H419" s="228"/>
      <c r="I419" s="228"/>
      <c r="J419" s="228"/>
      <c r="K419" s="228"/>
      <c r="L419" s="228"/>
      <c r="M419" s="16" t="s">
        <v>16</v>
      </c>
      <c r="N419" s="21">
        <f t="shared" si="554"/>
        <v>0.42737096302801425</v>
      </c>
      <c r="O419" s="21">
        <f t="shared" si="555"/>
        <v>-0.90981387758610455</v>
      </c>
      <c r="P419" s="21">
        <f t="shared" si="556"/>
        <v>0.66748696464028789</v>
      </c>
      <c r="Q419" s="21">
        <f t="shared" si="557"/>
        <v>0.76707877216278941</v>
      </c>
      <c r="R419" s="83">
        <f t="shared" si="558"/>
        <v>0.23803070556124675</v>
      </c>
      <c r="S419" s="15">
        <f t="shared" si="559"/>
        <v>3.1541318101290177</v>
      </c>
      <c r="T419" s="228"/>
      <c r="U419" s="228"/>
      <c r="V419" s="228"/>
      <c r="W419" s="228"/>
      <c r="X419" s="228"/>
      <c r="Y419" s="16"/>
      <c r="Z419" s="16"/>
      <c r="AA419" s="15"/>
      <c r="AB419" s="16"/>
    </row>
    <row r="420" spans="1:28">
      <c r="A420" s="150" t="s">
        <v>62</v>
      </c>
      <c r="B420" s="21">
        <f t="shared" si="548"/>
        <v>-7.8312785105421195E-2</v>
      </c>
      <c r="C420" s="21">
        <f t="shared" si="549"/>
        <v>-0.68403060197180654</v>
      </c>
      <c r="D420" s="21">
        <f t="shared" si="550"/>
        <v>0.22105922079403773</v>
      </c>
      <c r="E420" s="21">
        <f t="shared" si="551"/>
        <v>0.23469229710194534</v>
      </c>
      <c r="F420" s="83">
        <f t="shared" si="552"/>
        <v>-7.6647967295311162E-2</v>
      </c>
      <c r="G420" s="15">
        <f t="shared" si="553"/>
        <v>2.8976742078442546</v>
      </c>
      <c r="H420" s="228"/>
      <c r="I420" s="228"/>
      <c r="J420" s="228"/>
      <c r="K420" s="228"/>
      <c r="L420" s="228"/>
      <c r="M420" s="16" t="s">
        <v>62</v>
      </c>
      <c r="N420" s="21">
        <f t="shared" si="554"/>
        <v>0.17366526548710151</v>
      </c>
      <c r="O420" s="21">
        <f t="shared" si="555"/>
        <v>-0.86653336625257593</v>
      </c>
      <c r="P420" s="21">
        <f t="shared" si="556"/>
        <v>0.2936265548151788</v>
      </c>
      <c r="Q420" s="21">
        <f t="shared" si="557"/>
        <v>-0.20639655763181422</v>
      </c>
      <c r="R420" s="83">
        <f t="shared" si="558"/>
        <v>-0.15140952589552747</v>
      </c>
      <c r="S420" s="15">
        <f t="shared" si="559"/>
        <v>2.8094513862759452</v>
      </c>
      <c r="T420" s="228"/>
      <c r="U420" s="228"/>
      <c r="V420" s="228"/>
      <c r="W420" s="228"/>
      <c r="X420" s="228"/>
      <c r="Y420" s="16"/>
      <c r="Z420" s="16"/>
      <c r="AA420" s="15"/>
      <c r="AB420" s="16"/>
    </row>
    <row r="421" spans="1:28">
      <c r="A421" s="150" t="s">
        <v>195</v>
      </c>
      <c r="B421" s="21">
        <f t="shared" si="548"/>
        <v>-0.75719071717772457</v>
      </c>
      <c r="C421" s="21">
        <f t="shared" si="549"/>
        <v>-0.91498656183284566</v>
      </c>
      <c r="D421" s="21">
        <f t="shared" si="550"/>
        <v>-1.0956051042380262</v>
      </c>
      <c r="E421" s="21">
        <f t="shared" si="551"/>
        <v>-0.63470370318623348</v>
      </c>
      <c r="F421" s="83">
        <f t="shared" si="552"/>
        <v>-0.85062152160870741</v>
      </c>
      <c r="G421" s="15">
        <f t="shared" si="553"/>
        <v>2.1423278864438915</v>
      </c>
      <c r="H421" s="228"/>
      <c r="I421" s="228"/>
      <c r="J421" s="228"/>
      <c r="K421" s="228"/>
      <c r="L421" s="228"/>
      <c r="M421" s="16" t="s">
        <v>195</v>
      </c>
      <c r="N421" s="21">
        <f t="shared" si="554"/>
        <v>-0.79614379967105775</v>
      </c>
      <c r="O421" s="21">
        <f t="shared" si="555"/>
        <v>-1.3287711304315173</v>
      </c>
      <c r="P421" s="21">
        <f t="shared" si="556"/>
        <v>-1.134781099656218</v>
      </c>
      <c r="Q421" s="21">
        <f t="shared" si="557"/>
        <v>-0.18570036617895808</v>
      </c>
      <c r="R421" s="83">
        <f t="shared" si="558"/>
        <v>-0.86134909898443768</v>
      </c>
      <c r="S421" s="15">
        <f t="shared" si="559"/>
        <v>2.0969101948776889</v>
      </c>
      <c r="T421" s="228"/>
      <c r="U421" s="228"/>
      <c r="V421" s="228"/>
      <c r="W421" s="228"/>
      <c r="X421" s="228"/>
      <c r="Y421" s="16"/>
      <c r="Z421" s="16"/>
      <c r="AA421" s="15"/>
      <c r="AB421" s="16"/>
    </row>
    <row r="422" spans="1:28" ht="14.25" customHeight="1">
      <c r="A422" s="150" t="s">
        <v>196</v>
      </c>
      <c r="B422" s="21">
        <f t="shared" si="548"/>
        <v>-0.20716829224030969</v>
      </c>
      <c r="C422" s="21">
        <f t="shared" si="549"/>
        <v>-1.3593685409224043</v>
      </c>
      <c r="D422" s="21">
        <f t="shared" si="550"/>
        <v>-0.59085351989785762</v>
      </c>
      <c r="E422" s="21">
        <f t="shared" si="551"/>
        <v>-0.84903291273516457</v>
      </c>
      <c r="F422" s="83">
        <f t="shared" si="552"/>
        <v>-0.75160581644893409</v>
      </c>
      <c r="G422" s="15">
        <f t="shared" si="553"/>
        <v>2.2074363675677984</v>
      </c>
      <c r="H422" s="228"/>
      <c r="I422" s="228"/>
      <c r="J422" s="228"/>
      <c r="K422" s="228"/>
      <c r="L422" s="228"/>
      <c r="M422" s="16" t="s">
        <v>196</v>
      </c>
      <c r="N422" s="21">
        <f t="shared" si="554"/>
        <v>8.8816994467777063E-2</v>
      </c>
      <c r="O422" s="21">
        <f t="shared" si="555"/>
        <v>-1.5925573943902083</v>
      </c>
      <c r="P422" s="21">
        <f t="shared" si="556"/>
        <v>-0.23437836187472005</v>
      </c>
      <c r="Q422" s="21">
        <f t="shared" si="557"/>
        <v>0.4309243557588</v>
      </c>
      <c r="R422" s="83">
        <f t="shared" si="558"/>
        <v>-0.32679860150958778</v>
      </c>
      <c r="S422" s="15">
        <f t="shared" si="559"/>
        <v>2.5342922459326664</v>
      </c>
      <c r="T422" s="228"/>
      <c r="U422" s="228"/>
      <c r="V422" s="228"/>
      <c r="W422" s="228"/>
      <c r="X422" s="228"/>
      <c r="Y422" s="16"/>
      <c r="Z422" s="16"/>
      <c r="AA422" s="15"/>
      <c r="AB422" s="16"/>
    </row>
    <row r="423" spans="1:28" ht="14.25" customHeight="1">
      <c r="A423" s="150" t="s">
        <v>63</v>
      </c>
      <c r="B423" s="21">
        <f t="shared" si="548"/>
        <v>-0.74302848557554979</v>
      </c>
      <c r="C423" s="21">
        <f t="shared" si="549"/>
        <v>-0.16458307694438407</v>
      </c>
      <c r="D423" s="21">
        <f t="shared" si="550"/>
        <v>-0.80105252334253063</v>
      </c>
      <c r="E423" s="21">
        <f t="shared" si="551"/>
        <v>-0.24572867297195267</v>
      </c>
      <c r="F423" s="83">
        <f t="shared" si="552"/>
        <v>-0.48859818970860425</v>
      </c>
      <c r="G423" s="15">
        <f t="shared" si="553"/>
        <v>2.4951183230861314</v>
      </c>
      <c r="H423" s="228"/>
      <c r="I423" s="228"/>
      <c r="J423" s="228"/>
      <c r="K423" s="228"/>
      <c r="L423" s="228"/>
      <c r="M423" s="16" t="s">
        <v>63</v>
      </c>
      <c r="N423" s="21">
        <f t="shared" si="554"/>
        <v>-0.78433362457377409</v>
      </c>
      <c r="O423" s="21">
        <f t="shared" si="555"/>
        <v>-0.15394857166516859</v>
      </c>
      <c r="P423" s="21">
        <f t="shared" si="556"/>
        <v>-0.98629910838526502</v>
      </c>
      <c r="Q423" s="21">
        <f t="shared" si="557"/>
        <v>-0.28677144743635086</v>
      </c>
      <c r="R423" s="83">
        <f t="shared" si="558"/>
        <v>-0.55283818801513962</v>
      </c>
      <c r="S423" s="15">
        <f t="shared" si="559"/>
        <v>2.4227416915548816</v>
      </c>
      <c r="T423" s="228"/>
      <c r="U423" s="228"/>
      <c r="V423" s="228"/>
      <c r="W423" s="228"/>
      <c r="X423" s="228"/>
      <c r="Y423" s="16"/>
      <c r="Z423" s="16"/>
      <c r="AA423" s="15"/>
      <c r="AB423" s="16"/>
    </row>
    <row r="424" spans="1:28" ht="14.25" customHeight="1">
      <c r="A424" s="150" t="s">
        <v>17</v>
      </c>
      <c r="B424" s="21">
        <f t="shared" si="548"/>
        <v>0.90408863156562647</v>
      </c>
      <c r="C424" s="21">
        <f t="shared" si="549"/>
        <v>-0.9247604089969248</v>
      </c>
      <c r="D424" s="21">
        <f t="shared" si="550"/>
        <v>0.82202195906122755</v>
      </c>
      <c r="E424" s="21">
        <f t="shared" si="551"/>
        <v>8.3416110150323214E-2</v>
      </c>
      <c r="F424" s="83">
        <f t="shared" si="552"/>
        <v>0.22119157294506311</v>
      </c>
      <c r="G424" s="15">
        <f t="shared" si="553"/>
        <v>3.1259232231663772</v>
      </c>
      <c r="H424" s="228"/>
      <c r="I424" s="228"/>
      <c r="J424" s="228"/>
      <c r="K424" s="228"/>
      <c r="L424" s="228"/>
      <c r="M424" s="16" t="s">
        <v>17</v>
      </c>
      <c r="N424" s="21">
        <f t="shared" si="554"/>
        <v>0.68997003689888792</v>
      </c>
      <c r="O424" s="21">
        <f t="shared" si="555"/>
        <v>-0.70397872422964658</v>
      </c>
      <c r="P424" s="21">
        <f t="shared" si="556"/>
        <v>1.0362859433723139</v>
      </c>
      <c r="Q424" s="21">
        <f t="shared" si="557"/>
        <v>1.0150610433128349</v>
      </c>
      <c r="R424" s="83">
        <f t="shared" si="558"/>
        <v>0.50933457483859756</v>
      </c>
      <c r="S424" s="15">
        <f t="shared" si="559"/>
        <v>3.4230891223013797</v>
      </c>
      <c r="T424" s="228"/>
      <c r="U424" s="228"/>
      <c r="V424" s="228"/>
      <c r="W424" s="228"/>
      <c r="X424" s="228"/>
      <c r="Y424" s="16"/>
      <c r="Z424" s="16"/>
      <c r="AA424" s="15"/>
      <c r="AB424" s="16"/>
    </row>
    <row r="425" spans="1:28" ht="14.25" customHeight="1">
      <c r="A425" s="150" t="s">
        <v>18</v>
      </c>
      <c r="B425" s="21">
        <f t="shared" si="548"/>
        <v>6.8897995929081468E-2</v>
      </c>
      <c r="C425" s="21">
        <f t="shared" si="549"/>
        <v>0.53563113691818387</v>
      </c>
      <c r="D425" s="21">
        <f t="shared" si="550"/>
        <v>-0.13507610066476416</v>
      </c>
      <c r="E425" s="21">
        <f t="shared" si="551"/>
        <v>-1.098317255013137E-2</v>
      </c>
      <c r="F425" s="83">
        <f t="shared" si="552"/>
        <v>0.11461746490809244</v>
      </c>
      <c r="G425" s="15">
        <f t="shared" si="553"/>
        <v>3.1047219598490692</v>
      </c>
      <c r="H425" s="228"/>
      <c r="I425" s="228"/>
      <c r="J425" s="228"/>
      <c r="K425" s="228"/>
      <c r="L425" s="228"/>
      <c r="M425" s="16" t="s">
        <v>18</v>
      </c>
      <c r="N425" s="21">
        <f t="shared" si="554"/>
        <v>-0.20620590335899286</v>
      </c>
      <c r="O425" s="21">
        <f t="shared" si="555"/>
        <v>0.484095833236663</v>
      </c>
      <c r="P425" s="21">
        <f t="shared" si="556"/>
        <v>-0.47898098562400249</v>
      </c>
      <c r="Q425" s="21">
        <f t="shared" si="557"/>
        <v>-0.35441406811332055</v>
      </c>
      <c r="R425" s="83">
        <f t="shared" si="558"/>
        <v>-0.13887628096491322</v>
      </c>
      <c r="S425" s="15">
        <f t="shared" si="559"/>
        <v>2.8385439330438098</v>
      </c>
      <c r="T425" s="228"/>
      <c r="U425" s="228"/>
      <c r="V425" s="228"/>
      <c r="W425" s="228"/>
      <c r="X425" s="228"/>
      <c r="Y425" s="16"/>
      <c r="Z425" s="16"/>
      <c r="AA425" s="15"/>
      <c r="AB425" s="16"/>
    </row>
    <row r="426" spans="1:28" ht="14.25" customHeight="1">
      <c r="A426" s="150" t="s">
        <v>19</v>
      </c>
      <c r="B426" s="21">
        <f t="shared" si="548"/>
        <v>0.53279385749280661</v>
      </c>
      <c r="C426" s="21">
        <f t="shared" si="549"/>
        <v>0.44943617837793709</v>
      </c>
      <c r="D426" s="21">
        <f t="shared" si="550"/>
        <v>0.16772818264986411</v>
      </c>
      <c r="E426" s="21">
        <f t="shared" si="551"/>
        <v>0.28004598253864149</v>
      </c>
      <c r="F426" s="83">
        <f t="shared" si="552"/>
        <v>0.35750105026481227</v>
      </c>
      <c r="G426" s="15">
        <f t="shared" si="553"/>
        <v>3.3544673010827823</v>
      </c>
      <c r="H426" s="228"/>
      <c r="I426" s="228"/>
      <c r="J426" s="228"/>
      <c r="K426" s="228"/>
      <c r="L426" s="228"/>
      <c r="M426" s="16" t="s">
        <v>19</v>
      </c>
      <c r="N426" s="21">
        <f t="shared" si="554"/>
        <v>0.46886904142067337</v>
      </c>
      <c r="O426" s="21">
        <f t="shared" si="555"/>
        <v>0.57584930151947733</v>
      </c>
      <c r="P426" s="21">
        <f t="shared" si="556"/>
        <v>0.40109848786968694</v>
      </c>
      <c r="Q426" s="21">
        <f t="shared" si="557"/>
        <v>0.18363860677340943</v>
      </c>
      <c r="R426" s="83">
        <f t="shared" si="558"/>
        <v>0.40736385939581177</v>
      </c>
      <c r="S426" s="15">
        <f t="shared" si="559"/>
        <v>3.4042976169585693</v>
      </c>
      <c r="T426" s="228"/>
      <c r="U426" s="228"/>
      <c r="V426" s="228"/>
      <c r="W426" s="228"/>
      <c r="X426" s="228"/>
      <c r="Y426" s="16"/>
      <c r="Z426" s="16"/>
      <c r="AA426" s="15"/>
      <c r="AB426" s="16"/>
    </row>
    <row r="427" spans="1:28" ht="14.25" customHeight="1">
      <c r="A427" s="150" t="s">
        <v>64</v>
      </c>
      <c r="B427" s="21">
        <f t="shared" ref="B427:B442" si="560">SUMPRODUCT(B248:D248,B$271:D$271)</f>
        <v>0.99958457333108397</v>
      </c>
      <c r="C427" s="21">
        <f t="shared" ref="C427:C442" si="561">SUMPRODUCT(E248:F248,E$271:F$271)</f>
        <v>0.83568268750862729</v>
      </c>
      <c r="D427" s="21">
        <f t="shared" ref="D427:D442" si="562">SUMPRODUCT(G248:H248,G$271:H$271)</f>
        <v>1.0046880429860587</v>
      </c>
      <c r="E427" s="21">
        <f t="shared" ref="E427:E442" si="563">SUMPRODUCT(I248:K248,I$271:K$271)</f>
        <v>1.5132832636218287</v>
      </c>
      <c r="F427" s="83">
        <f t="shared" ref="F427:F442" si="564">SUMPRODUCT(B427:E427,B$444:E$444)</f>
        <v>1.0883096418618996</v>
      </c>
      <c r="G427" s="15">
        <f t="shared" ref="G427:G442" si="565">GEOMEAN(B427+3,C427+3,D427+3,E427+3)</f>
        <v>4.0806534133036108</v>
      </c>
      <c r="H427" s="228"/>
      <c r="I427" s="228"/>
      <c r="J427" s="228"/>
      <c r="K427" s="228"/>
      <c r="L427" s="228"/>
      <c r="M427" s="16" t="s">
        <v>64</v>
      </c>
      <c r="N427" s="21">
        <f t="shared" ref="N427:N442" si="566">SUMPRODUCT(N248:P248,N$271:P$271)</f>
        <v>1.1134206340821196</v>
      </c>
      <c r="O427" s="21">
        <f t="shared" ref="O427:O442" si="567">SUMPRODUCT(Q248:R248,Q$271:R$271)</f>
        <v>1.0861716260485634</v>
      </c>
      <c r="P427" s="21">
        <f t="shared" ref="P427:P442" si="568">SUMPRODUCT(S248:T248,S$271:T$271)</f>
        <v>0.73750108344260501</v>
      </c>
      <c r="Q427" s="21">
        <f t="shared" ref="Q427:Q442" si="569">SUMPRODUCT(U248:W248,U$271:W$271)</f>
        <v>0.81473032511983801</v>
      </c>
      <c r="R427" s="83">
        <f t="shared" ref="R427:R442" si="570">SUMPRODUCT(N427:Q427,N$444:Q$444)</f>
        <v>0.93795591717328153</v>
      </c>
      <c r="S427" s="15">
        <f t="shared" ref="S427:S442" si="571">GEOMEAN(N427+3,O427+3,P427+3,Q427+3)</f>
        <v>3.9345151667454896</v>
      </c>
      <c r="T427" s="228"/>
      <c r="U427" s="228"/>
      <c r="V427" s="228"/>
      <c r="W427" s="228"/>
      <c r="X427" s="228"/>
      <c r="Y427" s="16"/>
      <c r="Z427" s="16"/>
      <c r="AA427" s="15"/>
      <c r="AB427" s="16"/>
    </row>
    <row r="428" spans="1:28" ht="14.25" customHeight="1">
      <c r="A428" s="150" t="s">
        <v>65</v>
      </c>
      <c r="B428" s="21">
        <f t="shared" si="560"/>
        <v>0.76467833020644638</v>
      </c>
      <c r="C428" s="21">
        <f t="shared" si="561"/>
        <v>0.70497726308061237</v>
      </c>
      <c r="D428" s="21">
        <f t="shared" si="562"/>
        <v>0.50901087624644048</v>
      </c>
      <c r="E428" s="21">
        <f t="shared" si="563"/>
        <v>0.55379209814694452</v>
      </c>
      <c r="F428" s="83">
        <f t="shared" si="564"/>
        <v>0.63311464192011091</v>
      </c>
      <c r="G428" s="15">
        <f t="shared" si="565"/>
        <v>3.6315960767321251</v>
      </c>
      <c r="H428" s="228"/>
      <c r="I428" s="228"/>
      <c r="J428" s="228"/>
      <c r="K428" s="228"/>
      <c r="L428" s="228"/>
      <c r="M428" s="16" t="s">
        <v>65</v>
      </c>
      <c r="N428" s="21">
        <f t="shared" si="566"/>
        <v>1.0704579694881606</v>
      </c>
      <c r="O428" s="21">
        <f t="shared" si="567"/>
        <v>0.88832538180518372</v>
      </c>
      <c r="P428" s="21">
        <f t="shared" si="568"/>
        <v>0.45458313901209457</v>
      </c>
      <c r="Q428" s="21">
        <f t="shared" si="569"/>
        <v>0.67030190139161538</v>
      </c>
      <c r="R428" s="83">
        <f t="shared" si="570"/>
        <v>0.77091709792426355</v>
      </c>
      <c r="S428" s="15">
        <f t="shared" si="571"/>
        <v>3.7637938489683558</v>
      </c>
      <c r="T428" s="228"/>
      <c r="U428" s="228"/>
      <c r="V428" s="228"/>
      <c r="W428" s="228"/>
      <c r="X428" s="228"/>
      <c r="Y428" s="16"/>
      <c r="Z428" s="16"/>
      <c r="AA428" s="15"/>
      <c r="AB428" s="16"/>
    </row>
    <row r="429" spans="1:28" ht="14.25" customHeight="1">
      <c r="A429" s="150" t="s">
        <v>66</v>
      </c>
      <c r="B429" s="21">
        <f t="shared" si="560"/>
        <v>-0.48553445411311963</v>
      </c>
      <c r="C429" s="21">
        <f t="shared" si="561"/>
        <v>-1.9617322006026783E-2</v>
      </c>
      <c r="D429" s="21">
        <f t="shared" si="562"/>
        <v>-0.83615178867796236</v>
      </c>
      <c r="E429" s="21">
        <f t="shared" si="563"/>
        <v>-0.42190422306136494</v>
      </c>
      <c r="F429" s="83">
        <f t="shared" si="564"/>
        <v>-0.44080194696461844</v>
      </c>
      <c r="G429" s="15">
        <f t="shared" si="565"/>
        <v>2.542792313828222</v>
      </c>
      <c r="H429" s="228"/>
      <c r="I429" s="228"/>
      <c r="J429" s="228"/>
      <c r="K429" s="228"/>
      <c r="L429" s="228"/>
      <c r="M429" s="16" t="s">
        <v>66</v>
      </c>
      <c r="N429" s="21">
        <f t="shared" si="566"/>
        <v>-0.68638563454654289</v>
      </c>
      <c r="O429" s="21">
        <f t="shared" si="567"/>
        <v>-4.5074474197303004E-2</v>
      </c>
      <c r="P429" s="21">
        <f t="shared" si="568"/>
        <v>-1.0179596600339049</v>
      </c>
      <c r="Q429" s="21">
        <f t="shared" si="569"/>
        <v>-0.73948465475237057</v>
      </c>
      <c r="R429" s="83">
        <f t="shared" si="570"/>
        <v>-0.62222610588253036</v>
      </c>
      <c r="S429" s="15">
        <f t="shared" si="571"/>
        <v>2.3525527230427024</v>
      </c>
      <c r="T429" s="228"/>
      <c r="U429" s="228"/>
      <c r="V429" s="228"/>
      <c r="W429" s="228"/>
      <c r="X429" s="228"/>
      <c r="Y429" s="16"/>
      <c r="Z429" s="16"/>
      <c r="AA429" s="15"/>
      <c r="AB429" s="16"/>
    </row>
    <row r="430" spans="1:28" ht="14.25" customHeight="1">
      <c r="A430" s="150" t="s">
        <v>67</v>
      </c>
      <c r="B430" s="21">
        <f t="shared" si="560"/>
        <v>-4.6031802519941822E-2</v>
      </c>
      <c r="C430" s="21">
        <f t="shared" si="561"/>
        <v>-0.50103052041445861</v>
      </c>
      <c r="D430" s="21">
        <f t="shared" si="562"/>
        <v>-0.2444484013781445</v>
      </c>
      <c r="E430" s="21">
        <f t="shared" si="563"/>
        <v>-1.3985957116074917E-2</v>
      </c>
      <c r="F430" s="83">
        <f t="shared" si="564"/>
        <v>-0.20137417035715496</v>
      </c>
      <c r="G430" s="15">
        <f t="shared" si="565"/>
        <v>2.791687424567177</v>
      </c>
      <c r="H430" s="228"/>
      <c r="I430" s="228"/>
      <c r="J430" s="228"/>
      <c r="K430" s="228"/>
      <c r="L430" s="228"/>
      <c r="M430" s="16" t="s">
        <v>67</v>
      </c>
      <c r="N430" s="21">
        <f t="shared" si="566"/>
        <v>-0.28961306628845723</v>
      </c>
      <c r="O430" s="21">
        <f t="shared" si="567"/>
        <v>-0.28446664270740329</v>
      </c>
      <c r="P430" s="21">
        <f t="shared" si="568"/>
        <v>-0.54365980242663481</v>
      </c>
      <c r="Q430" s="21">
        <f t="shared" si="569"/>
        <v>-0.2609319597814011</v>
      </c>
      <c r="R430" s="83">
        <f t="shared" si="570"/>
        <v>-0.34466786780097408</v>
      </c>
      <c r="S430" s="15">
        <f t="shared" si="571"/>
        <v>2.6527385168576947</v>
      </c>
      <c r="T430" s="228"/>
      <c r="U430" s="228"/>
      <c r="V430" s="228"/>
      <c r="W430" s="228"/>
      <c r="X430" s="228"/>
      <c r="Y430" s="16"/>
      <c r="Z430" s="16"/>
      <c r="AA430" s="15"/>
      <c r="AB430" s="16"/>
    </row>
    <row r="431" spans="1:28" ht="14.25" customHeight="1">
      <c r="A431" s="150" t="s">
        <v>68</v>
      </c>
      <c r="B431" s="21">
        <f t="shared" si="560"/>
        <v>-0.21166795482520936</v>
      </c>
      <c r="C431" s="21">
        <f t="shared" si="561"/>
        <v>-8.5057767024186187E-2</v>
      </c>
      <c r="D431" s="21">
        <f t="shared" si="562"/>
        <v>-0.30414362062374589</v>
      </c>
      <c r="E431" s="21">
        <f t="shared" si="563"/>
        <v>-1.9216429223242598E-2</v>
      </c>
      <c r="F431" s="83">
        <f t="shared" si="564"/>
        <v>-0.15502144292409603</v>
      </c>
      <c r="G431" s="15">
        <f t="shared" si="565"/>
        <v>2.8428268556360035</v>
      </c>
      <c r="H431" s="228"/>
      <c r="I431" s="228"/>
      <c r="J431" s="228"/>
      <c r="K431" s="228"/>
      <c r="L431" s="228"/>
      <c r="M431" s="16" t="s">
        <v>68</v>
      </c>
      <c r="N431" s="21">
        <f t="shared" si="566"/>
        <v>-0.18915819137361034</v>
      </c>
      <c r="O431" s="21">
        <f t="shared" si="567"/>
        <v>-0.19358898876618341</v>
      </c>
      <c r="P431" s="21">
        <f t="shared" si="568"/>
        <v>-0.29291286186894577</v>
      </c>
      <c r="Q431" s="21">
        <f t="shared" si="569"/>
        <v>-3.7782161666684994E-2</v>
      </c>
      <c r="R431" s="83">
        <f t="shared" si="570"/>
        <v>-0.17836055091885614</v>
      </c>
      <c r="S431" s="15">
        <f t="shared" si="571"/>
        <v>2.8201793429186339</v>
      </c>
      <c r="T431" s="228"/>
      <c r="U431" s="228"/>
      <c r="V431" s="228"/>
      <c r="W431" s="228"/>
      <c r="X431" s="228"/>
      <c r="Y431" s="16"/>
      <c r="Z431" s="16"/>
      <c r="AA431" s="15"/>
      <c r="AB431" s="16"/>
    </row>
    <row r="432" spans="1:28" ht="14.25" customHeight="1">
      <c r="A432" s="150" t="s">
        <v>69</v>
      </c>
      <c r="B432" s="21">
        <f t="shared" si="560"/>
        <v>-0.30775203380083654</v>
      </c>
      <c r="C432" s="21">
        <f t="shared" si="561"/>
        <v>-0.37866017810289621</v>
      </c>
      <c r="D432" s="21">
        <f t="shared" si="562"/>
        <v>-0.59502978789380911</v>
      </c>
      <c r="E432" s="21">
        <f t="shared" si="563"/>
        <v>-0.45824262969225649</v>
      </c>
      <c r="F432" s="83">
        <f t="shared" si="564"/>
        <v>-0.43492115737244963</v>
      </c>
      <c r="G432" s="15">
        <f t="shared" si="565"/>
        <v>2.562834395353204</v>
      </c>
      <c r="H432" s="228"/>
      <c r="I432" s="228"/>
      <c r="J432" s="228"/>
      <c r="K432" s="228"/>
      <c r="L432" s="228"/>
      <c r="M432" s="16" t="s">
        <v>69</v>
      </c>
      <c r="N432" s="21">
        <f t="shared" si="566"/>
        <v>-0.16664163125256026</v>
      </c>
      <c r="O432" s="21">
        <f t="shared" si="567"/>
        <v>-0.40696001436884732</v>
      </c>
      <c r="P432" s="21">
        <f t="shared" si="568"/>
        <v>-0.19806191199891762</v>
      </c>
      <c r="Q432" s="21">
        <f t="shared" si="569"/>
        <v>-0.18185113816396067</v>
      </c>
      <c r="R432" s="83">
        <f t="shared" si="570"/>
        <v>-0.23837867394607148</v>
      </c>
      <c r="S432" s="15">
        <f t="shared" si="571"/>
        <v>2.759836135661466</v>
      </c>
      <c r="T432" s="228"/>
      <c r="U432" s="228"/>
      <c r="V432" s="228"/>
      <c r="W432" s="228"/>
      <c r="X432" s="228"/>
      <c r="Y432" s="16"/>
      <c r="Z432" s="16"/>
      <c r="AA432" s="15"/>
      <c r="AB432" s="16"/>
    </row>
    <row r="433" spans="1:28" ht="14.25" customHeight="1">
      <c r="A433" s="150" t="s">
        <v>70</v>
      </c>
      <c r="B433" s="21">
        <f t="shared" si="560"/>
        <v>-0.80504838418305469</v>
      </c>
      <c r="C433" s="21">
        <f t="shared" si="561"/>
        <v>-0.11931483364552481</v>
      </c>
      <c r="D433" s="21">
        <f t="shared" si="562"/>
        <v>-1.1949576805868842</v>
      </c>
      <c r="E433" s="21">
        <f t="shared" si="563"/>
        <v>-0.50808282367705193</v>
      </c>
      <c r="F433" s="83">
        <f t="shared" si="564"/>
        <v>-0.65685093052312893</v>
      </c>
      <c r="G433" s="15">
        <f t="shared" si="565"/>
        <v>2.3093270089791487</v>
      </c>
      <c r="H433" s="228"/>
      <c r="I433" s="228"/>
      <c r="J433" s="228"/>
      <c r="K433" s="228"/>
      <c r="L433" s="228"/>
      <c r="M433" s="16" t="s">
        <v>70</v>
      </c>
      <c r="N433" s="21">
        <f t="shared" si="566"/>
        <v>-0.94739461507213596</v>
      </c>
      <c r="O433" s="21">
        <f t="shared" si="567"/>
        <v>-0.51817854345077285</v>
      </c>
      <c r="P433" s="21">
        <f t="shared" si="568"/>
        <v>-1.094513343430157</v>
      </c>
      <c r="Q433" s="21">
        <f t="shared" si="569"/>
        <v>-0.43988398375787285</v>
      </c>
      <c r="R433" s="83">
        <f t="shared" si="570"/>
        <v>-0.74999262142773471</v>
      </c>
      <c r="S433" s="15">
        <f t="shared" si="571"/>
        <v>2.2327257922509602</v>
      </c>
      <c r="T433" s="228"/>
      <c r="U433" s="228"/>
      <c r="V433" s="228"/>
      <c r="W433" s="228"/>
      <c r="X433" s="228"/>
      <c r="Y433" s="16"/>
      <c r="Z433" s="16"/>
      <c r="AA433" s="15"/>
      <c r="AB433" s="16"/>
    </row>
    <row r="434" spans="1:28" ht="14.25" customHeight="1">
      <c r="A434" s="150" t="s">
        <v>198</v>
      </c>
      <c r="B434" s="21">
        <f t="shared" si="560"/>
        <v>0.13397783616955658</v>
      </c>
      <c r="C434" s="21">
        <f t="shared" si="561"/>
        <v>-1.0827981636492099</v>
      </c>
      <c r="D434" s="21">
        <f t="shared" si="562"/>
        <v>0.65495978207399286</v>
      </c>
      <c r="E434" s="21">
        <f t="shared" si="563"/>
        <v>-0.40321264075465257</v>
      </c>
      <c r="F434" s="83">
        <f t="shared" si="564"/>
        <v>-0.17426829654007825</v>
      </c>
      <c r="G434" s="15">
        <f t="shared" si="565"/>
        <v>2.7480250481985675</v>
      </c>
      <c r="H434" s="228"/>
      <c r="I434" s="228"/>
      <c r="J434" s="228"/>
      <c r="K434" s="228"/>
      <c r="L434" s="228"/>
      <c r="M434" s="16" t="s">
        <v>198</v>
      </c>
      <c r="N434" s="21">
        <f t="shared" si="566"/>
        <v>-0.16051937392834623</v>
      </c>
      <c r="O434" s="21">
        <f t="shared" si="567"/>
        <v>-1.2110772952456699</v>
      </c>
      <c r="P434" s="21">
        <f t="shared" si="568"/>
        <v>0.85342676650066018</v>
      </c>
      <c r="Q434" s="21">
        <f t="shared" si="569"/>
        <v>0.60380399919898975</v>
      </c>
      <c r="R434" s="83">
        <f t="shared" si="570"/>
        <v>2.140852413140848E-2</v>
      </c>
      <c r="S434" s="15">
        <f t="shared" si="571"/>
        <v>2.8980754613789208</v>
      </c>
      <c r="T434" s="228"/>
      <c r="U434" s="228"/>
      <c r="V434" s="228"/>
      <c r="W434" s="228"/>
      <c r="X434" s="228"/>
      <c r="Y434" s="16"/>
      <c r="Z434" s="16"/>
      <c r="AA434" s="15"/>
      <c r="AB434" s="16"/>
    </row>
    <row r="435" spans="1:28" ht="14.25" customHeight="1">
      <c r="A435" s="150" t="s">
        <v>71</v>
      </c>
      <c r="B435" s="21">
        <f t="shared" si="560"/>
        <v>0.81381306410542942</v>
      </c>
      <c r="C435" s="21">
        <f t="shared" si="561"/>
        <v>0.51437387503743748</v>
      </c>
      <c r="D435" s="21">
        <f t="shared" si="562"/>
        <v>1.2633587461099434</v>
      </c>
      <c r="E435" s="21">
        <f t="shared" si="563"/>
        <v>1.3722475870091739</v>
      </c>
      <c r="F435" s="83">
        <f t="shared" si="564"/>
        <v>0.99094831806549599</v>
      </c>
      <c r="G435" s="15">
        <f t="shared" si="565"/>
        <v>3.9757218927209483</v>
      </c>
      <c r="H435" s="228"/>
      <c r="I435" s="228"/>
      <c r="J435" s="228"/>
      <c r="K435" s="228"/>
      <c r="L435" s="228"/>
      <c r="M435" s="16" t="s">
        <v>71</v>
      </c>
      <c r="N435" s="21">
        <f t="shared" si="566"/>
        <v>0.63293225932171504</v>
      </c>
      <c r="O435" s="21">
        <f t="shared" si="567"/>
        <v>0.63940119064962075</v>
      </c>
      <c r="P435" s="21">
        <f t="shared" si="568"/>
        <v>1.8981064938252747</v>
      </c>
      <c r="Q435" s="21">
        <f t="shared" si="569"/>
        <v>1.1114480562199991</v>
      </c>
      <c r="R435" s="83">
        <f t="shared" si="570"/>
        <v>1.0704720000041523</v>
      </c>
      <c r="S435" s="15">
        <f t="shared" si="571"/>
        <v>4.0394995673750911</v>
      </c>
      <c r="T435" s="228"/>
      <c r="U435" s="228"/>
      <c r="V435" s="228"/>
      <c r="W435" s="228"/>
      <c r="X435" s="228"/>
      <c r="Y435" s="16"/>
      <c r="Z435" s="16"/>
      <c r="AA435" s="15"/>
      <c r="AB435" s="16"/>
    </row>
    <row r="436" spans="1:28" ht="14.25" customHeight="1">
      <c r="A436" s="150" t="s">
        <v>72</v>
      </c>
      <c r="B436" s="21">
        <f t="shared" si="560"/>
        <v>0.78889367665999455</v>
      </c>
      <c r="C436" s="21">
        <f t="shared" si="561"/>
        <v>0.45175310358436754</v>
      </c>
      <c r="D436" s="21">
        <f t="shared" si="562"/>
        <v>0.94946377454525133</v>
      </c>
      <c r="E436" s="21">
        <f t="shared" si="563"/>
        <v>1.7410503071774079</v>
      </c>
      <c r="F436" s="83">
        <f t="shared" si="564"/>
        <v>0.98279021549175538</v>
      </c>
      <c r="G436" s="15">
        <f t="shared" si="565"/>
        <v>3.955862704323184</v>
      </c>
      <c r="H436" s="228"/>
      <c r="I436" s="228"/>
      <c r="J436" s="228"/>
      <c r="K436" s="228"/>
      <c r="L436" s="228"/>
      <c r="M436" s="16" t="s">
        <v>72</v>
      </c>
      <c r="N436" s="21">
        <f t="shared" si="566"/>
        <v>0.68027826854628759</v>
      </c>
      <c r="O436" s="21">
        <f t="shared" si="567"/>
        <v>0.71093159591232868</v>
      </c>
      <c r="P436" s="21">
        <f t="shared" si="568"/>
        <v>1.5777815067538814</v>
      </c>
      <c r="Q436" s="21">
        <f t="shared" si="569"/>
        <v>0.99940788949238879</v>
      </c>
      <c r="R436" s="83">
        <f t="shared" si="570"/>
        <v>0.99209981517622159</v>
      </c>
      <c r="S436" s="15">
        <f t="shared" si="571"/>
        <v>3.9765238485030214</v>
      </c>
      <c r="T436" s="228"/>
      <c r="U436" s="228"/>
      <c r="V436" s="228"/>
      <c r="W436" s="228"/>
      <c r="X436" s="228"/>
      <c r="Y436" s="16"/>
      <c r="Z436" s="16"/>
      <c r="AA436" s="15"/>
      <c r="AB436" s="16"/>
    </row>
    <row r="437" spans="1:28" ht="14.25" customHeight="1">
      <c r="A437" s="150" t="s">
        <v>199</v>
      </c>
      <c r="B437" s="21">
        <f t="shared" si="560"/>
        <v>0.11955068425074003</v>
      </c>
      <c r="C437" s="21">
        <f t="shared" si="561"/>
        <v>0.67724775156225092</v>
      </c>
      <c r="D437" s="21">
        <f t="shared" si="562"/>
        <v>0.24136369292988605</v>
      </c>
      <c r="E437" s="21">
        <f t="shared" si="563"/>
        <v>-3.1754225529361538E-2</v>
      </c>
      <c r="F437" s="83">
        <f t="shared" si="564"/>
        <v>0.2516019758033789</v>
      </c>
      <c r="G437" s="15">
        <f t="shared" si="565"/>
        <v>3.2412358936256784</v>
      </c>
      <c r="H437" s="228"/>
      <c r="I437" s="228"/>
      <c r="J437" s="228"/>
      <c r="K437" s="228"/>
      <c r="L437" s="228"/>
      <c r="M437" s="16" t="s">
        <v>199</v>
      </c>
      <c r="N437" s="21">
        <f t="shared" si="566"/>
        <v>0.38622057172677371</v>
      </c>
      <c r="O437" s="21">
        <f t="shared" si="567"/>
        <v>0.44535719129361001</v>
      </c>
      <c r="P437" s="21">
        <f t="shared" si="568"/>
        <v>0.26961208817276833</v>
      </c>
      <c r="Q437" s="21">
        <f t="shared" si="569"/>
        <v>-0.18319240117134014</v>
      </c>
      <c r="R437" s="83">
        <f t="shared" si="570"/>
        <v>0.229499362505453</v>
      </c>
      <c r="S437" s="15">
        <f t="shared" si="571"/>
        <v>3.2195911709948093</v>
      </c>
      <c r="T437" s="228"/>
      <c r="U437" s="228"/>
      <c r="V437" s="228"/>
      <c r="W437" s="228"/>
      <c r="X437" s="228"/>
      <c r="Y437" s="16"/>
      <c r="Z437" s="16"/>
      <c r="AA437" s="15"/>
      <c r="AB437" s="16"/>
    </row>
    <row r="438" spans="1:28" ht="14.25" customHeight="1">
      <c r="A438" s="150" t="s">
        <v>73</v>
      </c>
      <c r="B438" s="21">
        <f t="shared" si="560"/>
        <v>-3.7476660529218574E-2</v>
      </c>
      <c r="C438" s="21">
        <f t="shared" si="561"/>
        <v>-0.52160930780827419</v>
      </c>
      <c r="D438" s="21">
        <f t="shared" si="562"/>
        <v>-0.18935234427390235</v>
      </c>
      <c r="E438" s="21">
        <f t="shared" si="563"/>
        <v>-0.38591783482790076</v>
      </c>
      <c r="F438" s="83">
        <f t="shared" si="564"/>
        <v>-0.28358903685982395</v>
      </c>
      <c r="G438" s="15">
        <f t="shared" si="565"/>
        <v>2.7101248437447993</v>
      </c>
      <c r="H438" s="228"/>
      <c r="I438" s="228"/>
      <c r="J438" s="228"/>
      <c r="K438" s="228"/>
      <c r="L438" s="228"/>
      <c r="M438" s="16" t="s">
        <v>73</v>
      </c>
      <c r="N438" s="21">
        <f t="shared" si="566"/>
        <v>0.30357459745565651</v>
      </c>
      <c r="O438" s="21">
        <f t="shared" si="567"/>
        <v>-0.69718926574402151</v>
      </c>
      <c r="P438" s="21">
        <f t="shared" si="568"/>
        <v>5.9232954646997814E-2</v>
      </c>
      <c r="Q438" s="21">
        <f t="shared" si="569"/>
        <v>-0.65554833834044435</v>
      </c>
      <c r="R438" s="83">
        <f t="shared" si="570"/>
        <v>-0.24748251299545287</v>
      </c>
      <c r="S438" s="15">
        <f t="shared" si="571"/>
        <v>2.7178410176576109</v>
      </c>
      <c r="T438" s="228"/>
      <c r="U438" s="228"/>
      <c r="V438" s="228"/>
      <c r="W438" s="228"/>
      <c r="X438" s="228"/>
      <c r="Y438" s="16"/>
      <c r="Z438" s="16"/>
      <c r="AA438" s="15"/>
      <c r="AB438" s="16"/>
    </row>
    <row r="439" spans="1:28" ht="14.25" customHeight="1">
      <c r="A439" s="150" t="s">
        <v>74</v>
      </c>
      <c r="B439" s="21">
        <f t="shared" si="560"/>
        <v>-0.44454352334998626</v>
      </c>
      <c r="C439" s="21">
        <f t="shared" si="561"/>
        <v>-1.1097423517093317</v>
      </c>
      <c r="D439" s="21">
        <f t="shared" si="562"/>
        <v>-0.73732653645795398</v>
      </c>
      <c r="E439" s="21">
        <f t="shared" si="563"/>
        <v>-0.59361342669202177</v>
      </c>
      <c r="F439" s="83">
        <f t="shared" si="564"/>
        <v>-0.72130645955232342</v>
      </c>
      <c r="G439" s="15">
        <f t="shared" si="565"/>
        <v>2.2646140267916626</v>
      </c>
      <c r="H439" s="228"/>
      <c r="I439" s="228"/>
      <c r="J439" s="228"/>
      <c r="K439" s="228"/>
      <c r="L439" s="228"/>
      <c r="M439" s="16" t="s">
        <v>74</v>
      </c>
      <c r="N439" s="21">
        <f t="shared" si="566"/>
        <v>0.15112779731491374</v>
      </c>
      <c r="O439" s="21">
        <f t="shared" si="567"/>
        <v>-1.3143974320056491</v>
      </c>
      <c r="P439" s="21">
        <f t="shared" si="568"/>
        <v>-0.55320371474053465</v>
      </c>
      <c r="Q439" s="21">
        <f t="shared" si="569"/>
        <v>-0.31788680831634281</v>
      </c>
      <c r="R439" s="83">
        <f t="shared" si="570"/>
        <v>-0.50859003943690317</v>
      </c>
      <c r="S439" s="15">
        <f t="shared" si="571"/>
        <v>2.4298195886730722</v>
      </c>
      <c r="T439" s="228"/>
      <c r="U439" s="228"/>
      <c r="V439" s="228"/>
      <c r="W439" s="228"/>
      <c r="X439" s="228"/>
      <c r="Y439" s="16"/>
      <c r="Z439" s="16"/>
      <c r="AA439" s="15"/>
      <c r="AB439" s="16"/>
    </row>
    <row r="440" spans="1:28" ht="14.25" customHeight="1">
      <c r="A440" s="150" t="s">
        <v>75</v>
      </c>
      <c r="B440" s="21">
        <f t="shared" si="560"/>
        <v>-1.06132014167168</v>
      </c>
      <c r="C440" s="21">
        <f t="shared" si="561"/>
        <v>-1.1641640234866988</v>
      </c>
      <c r="D440" s="21">
        <f t="shared" si="562"/>
        <v>-1.170208030104062</v>
      </c>
      <c r="E440" s="21">
        <f t="shared" si="563"/>
        <v>-1.0648258787477993</v>
      </c>
      <c r="F440" s="83">
        <f t="shared" si="564"/>
        <v>-1.11512951850256</v>
      </c>
      <c r="G440" s="15">
        <f t="shared" si="565"/>
        <v>1.8841498275424819</v>
      </c>
      <c r="H440" s="228"/>
      <c r="I440" s="228"/>
      <c r="J440" s="228"/>
      <c r="K440" s="228"/>
      <c r="L440" s="228"/>
      <c r="M440" s="16" t="s">
        <v>75</v>
      </c>
      <c r="N440" s="21">
        <f t="shared" si="566"/>
        <v>-0.9826646119410718</v>
      </c>
      <c r="O440" s="21">
        <f t="shared" si="567"/>
        <v>-1.2154355611773984</v>
      </c>
      <c r="P440" s="21">
        <f t="shared" si="568"/>
        <v>-1.1811227694488284</v>
      </c>
      <c r="Q440" s="21">
        <f t="shared" si="569"/>
        <v>-1.2977029932537456</v>
      </c>
      <c r="R440" s="83">
        <f t="shared" si="570"/>
        <v>-1.1692314839552611</v>
      </c>
      <c r="S440" s="15">
        <f t="shared" si="571"/>
        <v>1.8272049614842008</v>
      </c>
      <c r="T440" s="228"/>
      <c r="U440" s="228"/>
      <c r="V440" s="228"/>
      <c r="W440" s="228"/>
      <c r="X440" s="228"/>
      <c r="Y440" s="16"/>
      <c r="Z440" s="16"/>
      <c r="AA440" s="15"/>
      <c r="AB440" s="16"/>
    </row>
    <row r="441" spans="1:28" ht="14.25" customHeight="1">
      <c r="A441" s="150" t="s">
        <v>203</v>
      </c>
      <c r="B441" s="21">
        <f t="shared" si="560"/>
        <v>-0.80292346536566306</v>
      </c>
      <c r="C441" s="21">
        <f t="shared" si="561"/>
        <v>-0.19228316832381159</v>
      </c>
      <c r="D441" s="21">
        <f t="shared" si="562"/>
        <v>-1.0378362753117099</v>
      </c>
      <c r="E441" s="21">
        <f t="shared" si="563"/>
        <v>-0.62519727356364263</v>
      </c>
      <c r="F441" s="83">
        <f t="shared" si="564"/>
        <v>-0.66456004564120685</v>
      </c>
      <c r="G441" s="15">
        <f t="shared" si="565"/>
        <v>2.3154761826994563</v>
      </c>
      <c r="H441" s="228"/>
      <c r="I441" s="228"/>
      <c r="J441" s="228"/>
      <c r="K441" s="228"/>
      <c r="L441" s="228"/>
      <c r="M441" s="16" t="s">
        <v>203</v>
      </c>
      <c r="N441" s="21">
        <f t="shared" si="566"/>
        <v>-1.1254061631290795</v>
      </c>
      <c r="O441" s="21">
        <f t="shared" si="567"/>
        <v>-0.27865114871822533</v>
      </c>
      <c r="P441" s="21">
        <f t="shared" si="568"/>
        <v>-1.1391713836578585</v>
      </c>
      <c r="Q441" s="21">
        <f t="shared" si="569"/>
        <v>-0.50148076655926244</v>
      </c>
      <c r="R441" s="83">
        <f t="shared" si="570"/>
        <v>-0.76117736551610649</v>
      </c>
      <c r="S441" s="15">
        <f t="shared" si="571"/>
        <v>2.2068362996759916</v>
      </c>
      <c r="T441" s="228"/>
      <c r="U441" s="228"/>
      <c r="V441" s="228"/>
      <c r="W441" s="228"/>
      <c r="X441" s="228"/>
      <c r="Y441" s="16"/>
      <c r="Z441" s="16"/>
      <c r="AA441" s="15"/>
      <c r="AB441" s="16"/>
    </row>
    <row r="442" spans="1:28" ht="14.25" customHeight="1" thickBot="1">
      <c r="A442" s="151" t="s">
        <v>76</v>
      </c>
      <c r="B442" s="157">
        <f t="shared" si="560"/>
        <v>-0.73424267898041407</v>
      </c>
      <c r="C442" s="157">
        <f t="shared" si="561"/>
        <v>-0.77703652581651406</v>
      </c>
      <c r="D442" s="157">
        <f t="shared" si="562"/>
        <v>-1.2230380673722443</v>
      </c>
      <c r="E442" s="157">
        <f t="shared" si="563"/>
        <v>-0.8471684000249482</v>
      </c>
      <c r="F442" s="158">
        <f t="shared" si="564"/>
        <v>-0.89537141804853015</v>
      </c>
      <c r="G442" s="15">
        <f t="shared" si="565"/>
        <v>2.0951179398483895</v>
      </c>
      <c r="H442" s="228"/>
      <c r="I442" s="228"/>
      <c r="J442" s="228"/>
      <c r="K442" s="228"/>
      <c r="L442" s="228"/>
      <c r="M442" s="244" t="s">
        <v>76</v>
      </c>
      <c r="N442" s="157">
        <f t="shared" si="566"/>
        <v>-0.51395713469964821</v>
      </c>
      <c r="O442" s="157">
        <f t="shared" si="567"/>
        <v>-1.2203567702683222</v>
      </c>
      <c r="P442" s="157">
        <f t="shared" si="568"/>
        <v>-1.2631456089936508</v>
      </c>
      <c r="Q442" s="157">
        <f t="shared" si="569"/>
        <v>-1.042196184183972</v>
      </c>
      <c r="R442" s="158">
        <f t="shared" si="570"/>
        <v>-1.0099139245363984</v>
      </c>
      <c r="S442" s="15">
        <f t="shared" si="571"/>
        <v>1.9694435412236595</v>
      </c>
      <c r="T442" s="228"/>
      <c r="U442" s="228"/>
      <c r="V442" s="228"/>
      <c r="W442" s="228"/>
      <c r="X442" s="228"/>
      <c r="Y442" s="16"/>
      <c r="Z442" s="16"/>
      <c r="AA442" s="15"/>
      <c r="AB442" s="16"/>
    </row>
    <row r="443" spans="1:28" ht="14.25" customHeight="1">
      <c r="A443" s="20"/>
      <c r="B443" s="18"/>
      <c r="C443" s="18"/>
      <c r="D443" s="18"/>
      <c r="E443" s="60"/>
      <c r="F443" s="18"/>
      <c r="G443" s="15"/>
      <c r="H443" s="228"/>
      <c r="I443" s="228"/>
      <c r="J443" s="228"/>
      <c r="K443" s="230"/>
      <c r="L443" s="228"/>
      <c r="M443" s="20"/>
      <c r="N443" s="18"/>
      <c r="O443" s="18"/>
      <c r="P443" s="18"/>
      <c r="Q443" s="60"/>
      <c r="R443" s="18"/>
      <c r="S443" s="15"/>
      <c r="T443" s="228"/>
      <c r="U443" s="228"/>
      <c r="V443" s="228"/>
      <c r="W443" s="230"/>
      <c r="X443" s="228"/>
      <c r="Y443" s="16"/>
      <c r="Z443" s="16"/>
      <c r="AA443" s="15"/>
      <c r="AB443" s="16"/>
    </row>
    <row r="444" spans="1:28">
      <c r="A444" s="12" t="s">
        <v>350</v>
      </c>
      <c r="B444" s="14">
        <v>0.25</v>
      </c>
      <c r="C444" s="14">
        <v>0.25</v>
      </c>
      <c r="D444" s="14">
        <v>0.25</v>
      </c>
      <c r="E444" s="14">
        <v>0.25</v>
      </c>
      <c r="H444" s="229"/>
      <c r="I444" s="229"/>
      <c r="J444" s="229"/>
      <c r="K444" s="229"/>
      <c r="L444" s="65"/>
      <c r="M444" s="12" t="s">
        <v>350</v>
      </c>
      <c r="N444" s="14">
        <v>0.25</v>
      </c>
      <c r="O444" s="14">
        <v>0.25</v>
      </c>
      <c r="P444" s="14">
        <v>0.25</v>
      </c>
      <c r="Q444" s="14">
        <v>0.25</v>
      </c>
      <c r="T444" s="229"/>
      <c r="U444" s="229"/>
      <c r="V444" s="229"/>
      <c r="W444" s="229"/>
      <c r="X444" s="65"/>
      <c r="Y444" s="16"/>
      <c r="Z444" s="16"/>
      <c r="AA444" s="16"/>
      <c r="AB444" s="16"/>
    </row>
    <row r="445" spans="1:28">
      <c r="A445" s="12"/>
      <c r="H445" s="65"/>
      <c r="I445" s="65"/>
      <c r="J445" s="65"/>
      <c r="K445" s="65"/>
      <c r="L445" s="65"/>
      <c r="M445" s="12"/>
      <c r="T445" s="65"/>
      <c r="U445" s="65"/>
      <c r="V445" s="65"/>
      <c r="W445" s="65"/>
      <c r="X445" s="65"/>
      <c r="Y445" s="16"/>
      <c r="Z445" s="16"/>
      <c r="AA445" s="16"/>
      <c r="AB445" s="16"/>
    </row>
    <row r="446" spans="1:28">
      <c r="H446" s="65"/>
      <c r="I446" s="65"/>
      <c r="J446" s="65"/>
      <c r="K446" s="65"/>
      <c r="L446" s="65"/>
      <c r="T446" s="65"/>
      <c r="U446" s="65"/>
      <c r="V446" s="65"/>
      <c r="W446" s="65"/>
      <c r="X446" s="65"/>
      <c r="Y446" s="16"/>
      <c r="Z446" s="16"/>
      <c r="AA446" s="16"/>
      <c r="AB446" s="16"/>
    </row>
    <row r="447" spans="1:28">
      <c r="A447" s="11" t="s">
        <v>78</v>
      </c>
      <c r="B447" s="13">
        <f>MAX(B362:B442)</f>
        <v>1.1268173041578056</v>
      </c>
      <c r="C447" s="13">
        <f t="shared" ref="C447:E447" si="572">MAX(C362:C442)</f>
        <v>1.19016562440813</v>
      </c>
      <c r="D447" s="13">
        <f t="shared" si="572"/>
        <v>1.2633587461099434</v>
      </c>
      <c r="E447" s="13">
        <f t="shared" si="572"/>
        <v>1.7410503071774079</v>
      </c>
      <c r="F447" s="13">
        <f>MAX(F362:F442)</f>
        <v>1.0883096418618996</v>
      </c>
      <c r="G447" s="13">
        <f>MAX(G362:G442)</f>
        <v>4.0806534133036108</v>
      </c>
      <c r="H447" s="228"/>
      <c r="I447" s="228"/>
      <c r="J447" s="228"/>
      <c r="K447" s="228"/>
      <c r="L447" s="228"/>
      <c r="M447" s="11" t="s">
        <v>78</v>
      </c>
      <c r="N447" s="13">
        <f>MAX(N362:N442)</f>
        <v>1.2497519415442286</v>
      </c>
      <c r="O447" s="13">
        <f t="shared" ref="O447:Q447" si="573">MAX(O362:O442)</f>
        <v>1.1598020865159029</v>
      </c>
      <c r="P447" s="13">
        <f t="shared" si="573"/>
        <v>1.8981064938252747</v>
      </c>
      <c r="Q447" s="13">
        <f t="shared" si="573"/>
        <v>1.1114480562199991</v>
      </c>
      <c r="R447" s="13">
        <f>MAX(R362:R442)</f>
        <v>1.0704720000041523</v>
      </c>
      <c r="S447" s="13">
        <f>MAX(S362:S442)</f>
        <v>4.0394995673750911</v>
      </c>
      <c r="T447" s="228"/>
      <c r="U447" s="228"/>
      <c r="V447" s="228"/>
      <c r="W447" s="228"/>
      <c r="X447" s="228"/>
      <c r="Y447" s="16"/>
      <c r="Z447" s="16"/>
      <c r="AA447" s="16"/>
      <c r="AB447" s="16"/>
    </row>
    <row r="448" spans="1:28">
      <c r="A448" s="11" t="s">
        <v>79</v>
      </c>
      <c r="B448" s="13">
        <f>MIN(B362:B442)</f>
        <v>-1.1336817657797869</v>
      </c>
      <c r="C448" s="13">
        <f t="shared" ref="C448:E448" si="574">MIN(C362:C442)</f>
        <v>-1.3593685409224043</v>
      </c>
      <c r="D448" s="13">
        <f t="shared" si="574"/>
        <v>-1.3534862194288038</v>
      </c>
      <c r="E448" s="13">
        <f t="shared" si="574"/>
        <v>-1.1730874452735152</v>
      </c>
      <c r="F448" s="13">
        <f>MIN(F362:F442)</f>
        <v>-1.11512951850256</v>
      </c>
      <c r="G448" s="13">
        <f>MIN(G362:G442)</f>
        <v>1.8841498275424819</v>
      </c>
      <c r="H448" s="228"/>
      <c r="I448" s="228"/>
      <c r="J448" s="228"/>
      <c r="K448" s="228"/>
      <c r="L448" s="228"/>
      <c r="M448" s="11" t="s">
        <v>79</v>
      </c>
      <c r="N448" s="13">
        <f>MIN(N362:N442)</f>
        <v>-1.3736070353405261</v>
      </c>
      <c r="O448" s="13">
        <f t="shared" ref="O448:Q448" si="575">MIN(O362:O442)</f>
        <v>-1.5925573943902083</v>
      </c>
      <c r="P448" s="13">
        <f t="shared" si="575"/>
        <v>-1.3463456813177297</v>
      </c>
      <c r="Q448" s="13">
        <f t="shared" si="575"/>
        <v>-1.2977029932537456</v>
      </c>
      <c r="R448" s="13">
        <f>MIN(R362:R442)</f>
        <v>-1.1692314839552611</v>
      </c>
      <c r="S448" s="13">
        <f>MIN(S362:S442)</f>
        <v>1.8272049614842008</v>
      </c>
      <c r="T448" s="228"/>
      <c r="U448" s="228"/>
      <c r="V448" s="228"/>
      <c r="W448" s="228"/>
      <c r="X448" s="228"/>
    </row>
    <row r="449" spans="1:24">
      <c r="A449" s="11" t="s">
        <v>80</v>
      </c>
      <c r="B449" s="13">
        <f>B447-B448</f>
        <v>2.2604990699375924</v>
      </c>
      <c r="C449" s="13">
        <f t="shared" ref="C449:E449" si="576">C447-C448</f>
        <v>2.5495341653305346</v>
      </c>
      <c r="D449" s="13">
        <f t="shared" si="576"/>
        <v>2.6168449655387471</v>
      </c>
      <c r="E449" s="13">
        <f t="shared" si="576"/>
        <v>2.9141377524509231</v>
      </c>
      <c r="F449" s="13">
        <f>F447-F448</f>
        <v>2.2034391603644599</v>
      </c>
      <c r="G449" s="13">
        <f>G447-G448</f>
        <v>2.1965035857611288</v>
      </c>
      <c r="H449" s="228"/>
      <c r="I449" s="228"/>
      <c r="J449" s="228"/>
      <c r="K449" s="228"/>
      <c r="L449" s="228"/>
      <c r="M449" s="11" t="s">
        <v>80</v>
      </c>
      <c r="N449" s="13">
        <f>N447-N448</f>
        <v>2.6233589768847549</v>
      </c>
      <c r="O449" s="13">
        <f t="shared" ref="O449" si="577">O447-O448</f>
        <v>2.7523594809061112</v>
      </c>
      <c r="P449" s="13">
        <f t="shared" ref="P449" si="578">P447-P448</f>
        <v>3.2444521751430044</v>
      </c>
      <c r="Q449" s="13">
        <f t="shared" ref="Q449" si="579">Q447-Q448</f>
        <v>2.4091510494737447</v>
      </c>
      <c r="R449" s="13">
        <f>R447-R448</f>
        <v>2.2397034839594134</v>
      </c>
      <c r="S449" s="13">
        <f>S447-S448</f>
        <v>2.2122946058908903</v>
      </c>
      <c r="T449" s="228"/>
      <c r="U449" s="228"/>
      <c r="V449" s="228"/>
      <c r="W449" s="228"/>
      <c r="X449" s="228"/>
    </row>
    <row r="450" spans="1:24">
      <c r="B450" s="13"/>
      <c r="C450" s="13"/>
      <c r="D450" s="13"/>
      <c r="E450" s="13"/>
      <c r="F450" s="13"/>
      <c r="H450" s="228"/>
      <c r="I450" s="228"/>
      <c r="J450" s="228"/>
      <c r="K450" s="228"/>
      <c r="L450" s="228"/>
      <c r="M450" s="18"/>
      <c r="T450" s="65"/>
      <c r="U450" s="65"/>
      <c r="V450" s="65"/>
      <c r="W450" s="65"/>
      <c r="X450" s="65"/>
    </row>
    <row r="451" spans="1:24">
      <c r="H451" s="65"/>
      <c r="I451" s="65"/>
      <c r="J451" s="65"/>
      <c r="K451" s="65"/>
      <c r="L451" s="65"/>
      <c r="M451" s="16"/>
      <c r="T451" s="65"/>
      <c r="U451" s="65"/>
      <c r="V451" s="65"/>
      <c r="W451" s="65"/>
      <c r="X451" s="65"/>
    </row>
    <row r="452" spans="1:24" ht="13" thickBot="1">
      <c r="B452" s="274" t="s">
        <v>81</v>
      </c>
      <c r="C452" s="274"/>
      <c r="D452" s="274"/>
      <c r="E452" s="274"/>
      <c r="F452" s="274"/>
      <c r="H452" s="275"/>
      <c r="I452" s="275"/>
      <c r="J452" s="275"/>
      <c r="K452" s="275"/>
      <c r="L452" s="275"/>
      <c r="N452" s="274" t="s">
        <v>81</v>
      </c>
      <c r="O452" s="274"/>
      <c r="P452" s="274"/>
      <c r="Q452" s="274"/>
      <c r="R452" s="274"/>
      <c r="T452" s="275"/>
      <c r="U452" s="275"/>
      <c r="V452" s="275"/>
      <c r="W452" s="275"/>
      <c r="X452" s="275"/>
    </row>
    <row r="453" spans="1:24" ht="36">
      <c r="A453" s="77"/>
      <c r="B453" s="193" t="s">
        <v>244</v>
      </c>
      <c r="C453" s="193" t="s">
        <v>285</v>
      </c>
      <c r="D453" s="193" t="s">
        <v>343</v>
      </c>
      <c r="E453" s="159" t="s">
        <v>315</v>
      </c>
      <c r="F453" s="160" t="s">
        <v>351</v>
      </c>
      <c r="G453" s="82" t="s">
        <v>436</v>
      </c>
      <c r="H453" s="225"/>
      <c r="I453" s="225"/>
      <c r="J453" s="225"/>
      <c r="K453" s="66"/>
      <c r="L453" s="226"/>
      <c r="M453" s="77"/>
      <c r="N453" s="193" t="s">
        <v>244</v>
      </c>
      <c r="O453" s="193" t="s">
        <v>285</v>
      </c>
      <c r="P453" s="193" t="s">
        <v>343</v>
      </c>
      <c r="Q453" s="159" t="s">
        <v>315</v>
      </c>
      <c r="R453" s="160" t="s">
        <v>351</v>
      </c>
      <c r="S453" s="82" t="s">
        <v>436</v>
      </c>
      <c r="T453" s="225"/>
      <c r="U453" s="225"/>
      <c r="V453" s="225"/>
      <c r="W453" s="66"/>
      <c r="X453" s="226"/>
    </row>
    <row r="454" spans="1:24">
      <c r="A454" s="150" t="s">
        <v>27</v>
      </c>
      <c r="B454" s="26">
        <f>(B362-B$448)/B$449*100</f>
        <v>47.116482887967408</v>
      </c>
      <c r="C454" s="26">
        <f t="shared" ref="C454:E454" si="580">(C362-C$448)/C$449*100</f>
        <v>52.24562495535551</v>
      </c>
      <c r="D454" s="26">
        <f t="shared" si="580"/>
        <v>71.505674254441502</v>
      </c>
      <c r="E454" s="26">
        <f t="shared" si="580"/>
        <v>39.763220536561974</v>
      </c>
      <c r="F454" s="86">
        <f>(F362-F$448)/F$449*100</f>
        <v>55.231040228105975</v>
      </c>
      <c r="G454" s="26">
        <f>(G362-G$448)/G$449*100</f>
        <v>55.035068162464398</v>
      </c>
      <c r="H454" s="230"/>
      <c r="I454" s="230"/>
      <c r="J454" s="230"/>
      <c r="K454" s="230"/>
      <c r="L454" s="230"/>
      <c r="M454" s="150" t="s">
        <v>27</v>
      </c>
      <c r="N454" s="26">
        <f>(N362-N$448)/N$449*100</f>
        <v>56.226159909927631</v>
      </c>
      <c r="O454" s="26">
        <f t="shared" ref="O454:S454" si="581">(O362-O$448)/O$449*100</f>
        <v>60.299394440469001</v>
      </c>
      <c r="P454" s="26">
        <f t="shared" si="581"/>
        <v>53.875367146731413</v>
      </c>
      <c r="Q454" s="26">
        <f t="shared" si="581"/>
        <v>37.225444279457193</v>
      </c>
      <c r="R454" s="86">
        <f>(R362-R$448)/R$449*100</f>
        <v>54.093774936958937</v>
      </c>
      <c r="S454" s="26">
        <f t="shared" si="581"/>
        <v>54.29193368423141</v>
      </c>
      <c r="T454" s="230"/>
      <c r="U454" s="230"/>
      <c r="V454" s="230"/>
      <c r="W454" s="230"/>
      <c r="X454" s="230"/>
    </row>
    <row r="455" spans="1:24">
      <c r="A455" s="150" t="s">
        <v>9</v>
      </c>
      <c r="B455" s="26">
        <f t="shared" ref="B455:G455" si="582">(B363-B$448)/B$449*100</f>
        <v>82.434657009142569</v>
      </c>
      <c r="C455" s="26">
        <f t="shared" si="582"/>
        <v>67.678467076927646</v>
      </c>
      <c r="D455" s="26">
        <f t="shared" si="582"/>
        <v>92.563324012721793</v>
      </c>
      <c r="E455" s="26">
        <f t="shared" si="582"/>
        <v>74.30039169843225</v>
      </c>
      <c r="F455" s="86">
        <f t="shared" si="582"/>
        <v>86.424769337710117</v>
      </c>
      <c r="G455" s="26">
        <f t="shared" si="582"/>
        <v>86.263433710059729</v>
      </c>
      <c r="H455" s="230"/>
      <c r="I455" s="230"/>
      <c r="J455" s="230"/>
      <c r="K455" s="230"/>
      <c r="L455" s="230"/>
      <c r="M455" s="150" t="s">
        <v>9</v>
      </c>
      <c r="N455" s="26">
        <f t="shared" ref="N455:S455" si="583">(N363-N$448)/N$449*100</f>
        <v>78.374422063171394</v>
      </c>
      <c r="O455" s="26">
        <f t="shared" si="583"/>
        <v>87.920580816271453</v>
      </c>
      <c r="P455" s="26">
        <f t="shared" si="583"/>
        <v>90.524615032884682</v>
      </c>
      <c r="Q455" s="26">
        <f t="shared" si="583"/>
        <v>74.609504710972075</v>
      </c>
      <c r="R455" s="86">
        <f t="shared" si="583"/>
        <v>92.390904382711057</v>
      </c>
      <c r="S455" s="26">
        <f t="shared" si="583"/>
        <v>92.751856551801666</v>
      </c>
      <c r="T455" s="230"/>
      <c r="U455" s="230"/>
      <c r="V455" s="230"/>
      <c r="W455" s="230"/>
      <c r="X455" s="230"/>
    </row>
    <row r="456" spans="1:24">
      <c r="A456" s="150" t="s">
        <v>177</v>
      </c>
      <c r="B456" s="26">
        <f t="shared" ref="B456:G456" si="584">(B364-B$448)/B$449*100</f>
        <v>85.896808756632979</v>
      </c>
      <c r="C456" s="26">
        <f t="shared" si="584"/>
        <v>78.595648139006187</v>
      </c>
      <c r="D456" s="26">
        <f t="shared" si="584"/>
        <v>82.173314515294621</v>
      </c>
      <c r="E456" s="26">
        <f t="shared" si="584"/>
        <v>66.386703975869565</v>
      </c>
      <c r="F456" s="86">
        <f t="shared" si="584"/>
        <v>84.769322757986714</v>
      </c>
      <c r="G456" s="26">
        <f t="shared" si="584"/>
        <v>85.044032364244075</v>
      </c>
      <c r="H456" s="230"/>
      <c r="I456" s="230"/>
      <c r="J456" s="230"/>
      <c r="K456" s="230"/>
      <c r="L456" s="230"/>
      <c r="M456" s="150" t="s">
        <v>177</v>
      </c>
      <c r="N456" s="26">
        <f t="shared" ref="N456:S456" si="585">(N364-N$448)/N$449*100</f>
        <v>81.138734511574413</v>
      </c>
      <c r="O456" s="26">
        <f t="shared" si="585"/>
        <v>88.731780584651503</v>
      </c>
      <c r="P456" s="26">
        <f t="shared" si="585"/>
        <v>63.118210631911609</v>
      </c>
      <c r="Q456" s="26">
        <f t="shared" si="585"/>
        <v>70.879707281754165</v>
      </c>
      <c r="R456" s="86">
        <f t="shared" si="585"/>
        <v>82.521303658114533</v>
      </c>
      <c r="S456" s="26">
        <f t="shared" si="585"/>
        <v>83.534989504782544</v>
      </c>
      <c r="T456" s="230"/>
      <c r="U456" s="230"/>
      <c r="V456" s="230"/>
      <c r="W456" s="230"/>
      <c r="X456" s="230"/>
    </row>
    <row r="457" spans="1:24">
      <c r="A457" s="150" t="s">
        <v>178</v>
      </c>
      <c r="B457" s="26">
        <f t="shared" ref="B457:G457" si="586">(B365-B$448)/B$449*100</f>
        <v>53.083426783490808</v>
      </c>
      <c r="C457" s="26">
        <f t="shared" si="586"/>
        <v>13.57462601791492</v>
      </c>
      <c r="D457" s="26">
        <f t="shared" si="586"/>
        <v>59.333671227378773</v>
      </c>
      <c r="E457" s="26">
        <f t="shared" si="586"/>
        <v>28.890115274801619</v>
      </c>
      <c r="F457" s="86">
        <f t="shared" si="586"/>
        <v>38.36618460631076</v>
      </c>
      <c r="G457" s="26">
        <f t="shared" si="586"/>
        <v>36.483229788976082</v>
      </c>
      <c r="H457" s="230"/>
      <c r="I457" s="230"/>
      <c r="J457" s="230"/>
      <c r="K457" s="230"/>
      <c r="L457" s="230"/>
      <c r="M457" s="150" t="s">
        <v>178</v>
      </c>
      <c r="N457" s="26">
        <f t="shared" ref="N457:S457" si="587">(N365-N$448)/N$449*100</f>
        <v>56.987831047344031</v>
      </c>
      <c r="O457" s="26">
        <f t="shared" si="587"/>
        <v>15.600908414659409</v>
      </c>
      <c r="P457" s="26">
        <f t="shared" si="587"/>
        <v>49.494983211068664</v>
      </c>
      <c r="Q457" s="26">
        <f t="shared" si="587"/>
        <v>70.545050867348806</v>
      </c>
      <c r="R457" s="86">
        <f t="shared" si="587"/>
        <v>47.958125019242182</v>
      </c>
      <c r="S457" s="26">
        <f t="shared" si="587"/>
        <v>45.044046414194092</v>
      </c>
      <c r="T457" s="230"/>
      <c r="U457" s="230"/>
      <c r="V457" s="230"/>
      <c r="W457" s="230"/>
      <c r="X457" s="230"/>
    </row>
    <row r="458" spans="1:24">
      <c r="A458" s="150" t="s">
        <v>28</v>
      </c>
      <c r="B458" s="26">
        <f t="shared" ref="B458:G458" si="588">(B366-B$448)/B$449*100</f>
        <v>25.148216960998919</v>
      </c>
      <c r="C458" s="26">
        <f t="shared" si="588"/>
        <v>40.346838157664806</v>
      </c>
      <c r="D458" s="26">
        <f t="shared" si="588"/>
        <v>24.416446085901281</v>
      </c>
      <c r="E458" s="26">
        <f t="shared" si="588"/>
        <v>16.398659975051956</v>
      </c>
      <c r="F458" s="86">
        <f t="shared" si="588"/>
        <v>24.448664804639943</v>
      </c>
      <c r="G458" s="26">
        <f t="shared" si="588"/>
        <v>24.344895460045755</v>
      </c>
      <c r="H458" s="230"/>
      <c r="I458" s="230"/>
      <c r="J458" s="230"/>
      <c r="K458" s="230"/>
      <c r="L458" s="230"/>
      <c r="M458" s="150" t="s">
        <v>28</v>
      </c>
      <c r="N458" s="26">
        <f t="shared" ref="N458:S458" si="589">(N366-N$448)/N$449*100</f>
        <v>36.339182409581994</v>
      </c>
      <c r="O458" s="26">
        <f t="shared" si="589"/>
        <v>50.247736171019255</v>
      </c>
      <c r="P458" s="26">
        <f t="shared" si="589"/>
        <v>7.5446981371718778</v>
      </c>
      <c r="Q458" s="26">
        <f t="shared" si="589"/>
        <v>23.118673979070955</v>
      </c>
      <c r="R458" s="86">
        <f t="shared" si="589"/>
        <v>24.610024063808947</v>
      </c>
      <c r="S458" s="26">
        <f t="shared" si="589"/>
        <v>23.957980872193065</v>
      </c>
      <c r="T458" s="230"/>
      <c r="U458" s="230"/>
      <c r="V458" s="230"/>
      <c r="W458" s="230"/>
      <c r="X458" s="230"/>
    </row>
    <row r="459" spans="1:24">
      <c r="A459" s="150" t="s">
        <v>179</v>
      </c>
      <c r="B459" s="26">
        <f t="shared" ref="B459:G459" si="590">(B367-B$448)/B$449*100</f>
        <v>78.696189751214632</v>
      </c>
      <c r="C459" s="26">
        <f t="shared" si="590"/>
        <v>73.724212181868708</v>
      </c>
      <c r="D459" s="26">
        <f t="shared" si="590"/>
        <v>72.259214554824609</v>
      </c>
      <c r="E459" s="26">
        <f t="shared" si="590"/>
        <v>56.157592713698499</v>
      </c>
      <c r="F459" s="86">
        <f t="shared" si="590"/>
        <v>75.187757225878514</v>
      </c>
      <c r="G459" s="26">
        <f t="shared" si="590"/>
        <v>75.430315535634278</v>
      </c>
      <c r="H459" s="230"/>
      <c r="I459" s="230"/>
      <c r="J459" s="230"/>
      <c r="K459" s="230"/>
      <c r="L459" s="230"/>
      <c r="M459" s="150" t="s">
        <v>179</v>
      </c>
      <c r="N459" s="26">
        <f t="shared" ref="N459:S459" si="591">(N367-N$448)/N$449*100</f>
        <v>79.979837588418306</v>
      </c>
      <c r="O459" s="26">
        <f t="shared" si="591"/>
        <v>80.775273609378559</v>
      </c>
      <c r="P459" s="26">
        <f t="shared" si="591"/>
        <v>60.995979809566727</v>
      </c>
      <c r="Q459" s="26">
        <f t="shared" si="591"/>
        <v>57.925451101066336</v>
      </c>
      <c r="R459" s="86">
        <f t="shared" si="591"/>
        <v>75.485371581955363</v>
      </c>
      <c r="S459" s="26">
        <f t="shared" si="591"/>
        <v>76.166912392558956</v>
      </c>
      <c r="T459" s="230"/>
      <c r="U459" s="230"/>
      <c r="V459" s="230"/>
      <c r="W459" s="230"/>
      <c r="X459" s="230"/>
    </row>
    <row r="460" spans="1:24">
      <c r="A460" s="150" t="s">
        <v>29</v>
      </c>
      <c r="B460" s="26">
        <f t="shared" ref="B460:G460" si="592">(B368-B$448)/B$449*100</f>
        <v>2.4808578935878001</v>
      </c>
      <c r="C460" s="26">
        <f t="shared" si="592"/>
        <v>59.8813149371381</v>
      </c>
      <c r="D460" s="26">
        <f t="shared" si="592"/>
        <v>7.8102514555921001</v>
      </c>
      <c r="E460" s="26">
        <f t="shared" si="592"/>
        <v>6.4725771739603299</v>
      </c>
      <c r="F460" s="86">
        <f t="shared" si="592"/>
        <v>16.073400932345479</v>
      </c>
      <c r="G460" s="26">
        <f t="shared" si="592"/>
        <v>13.611038129035395</v>
      </c>
      <c r="H460" s="230"/>
      <c r="I460" s="230"/>
      <c r="J460" s="230"/>
      <c r="K460" s="230"/>
      <c r="L460" s="230"/>
      <c r="M460" s="150" t="s">
        <v>29</v>
      </c>
      <c r="N460" s="26">
        <f t="shared" ref="N460:S460" si="593">(N368-N$448)/N$449*100</f>
        <v>16.471247321933117</v>
      </c>
      <c r="O460" s="26">
        <f t="shared" si="593"/>
        <v>59.780330833606421</v>
      </c>
      <c r="P460" s="26">
        <f t="shared" si="593"/>
        <v>0.84083598949346305</v>
      </c>
      <c r="Q460" s="26">
        <f t="shared" si="593"/>
        <v>20.636902470214956</v>
      </c>
      <c r="R460" s="86">
        <f t="shared" si="593"/>
        <v>18.625646945016129</v>
      </c>
      <c r="S460" s="26">
        <f t="shared" si="593"/>
        <v>16.646783415408795</v>
      </c>
      <c r="T460" s="230"/>
      <c r="U460" s="230"/>
      <c r="V460" s="230"/>
      <c r="W460" s="230"/>
      <c r="X460" s="230"/>
    </row>
    <row r="461" spans="1:24">
      <c r="A461" s="150" t="s">
        <v>180</v>
      </c>
      <c r="B461" s="26">
        <f t="shared" ref="B461:G461" si="594">(B369-B$448)/B$449*100</f>
        <v>27.698732496186217</v>
      </c>
      <c r="C461" s="26">
        <f t="shared" si="594"/>
        <v>49.782143514133089</v>
      </c>
      <c r="D461" s="26">
        <f t="shared" si="594"/>
        <v>5.833328676469181</v>
      </c>
      <c r="E461" s="26">
        <f t="shared" si="594"/>
        <v>1.5827403356425536</v>
      </c>
      <c r="F461" s="86">
        <f t="shared" si="594"/>
        <v>17.416056672255305</v>
      </c>
      <c r="G461" s="26">
        <f t="shared" si="594"/>
        <v>15.447455216106897</v>
      </c>
      <c r="H461" s="230"/>
      <c r="I461" s="230"/>
      <c r="J461" s="230"/>
      <c r="K461" s="230"/>
      <c r="L461" s="230"/>
      <c r="M461" s="150" t="s">
        <v>180</v>
      </c>
      <c r="N461" s="26">
        <f t="shared" ref="N461:S461" si="595">(N369-N$448)/N$449*100</f>
        <v>49.375478277752194</v>
      </c>
      <c r="O461" s="26">
        <f t="shared" si="595"/>
        <v>66.445085336379577</v>
      </c>
      <c r="P461" s="26">
        <f t="shared" si="595"/>
        <v>13.651811136824513</v>
      </c>
      <c r="Q461" s="26">
        <f t="shared" si="595"/>
        <v>29.125661337531199</v>
      </c>
      <c r="R461" s="86">
        <f t="shared" si="595"/>
        <v>37.230644170004012</v>
      </c>
      <c r="S461" s="26">
        <f t="shared" si="595"/>
        <v>36.171282859030299</v>
      </c>
      <c r="T461" s="230"/>
      <c r="U461" s="230"/>
      <c r="V461" s="230"/>
      <c r="W461" s="230"/>
      <c r="X461" s="230"/>
    </row>
    <row r="462" spans="1:24">
      <c r="A462" s="150" t="s">
        <v>30</v>
      </c>
      <c r="B462" s="26">
        <f t="shared" ref="B462:G462" si="596">(B370-B$448)/B$449*100</f>
        <v>49.605744503897483</v>
      </c>
      <c r="C462" s="26">
        <f t="shared" si="596"/>
        <v>63.061287621763562</v>
      </c>
      <c r="D462" s="26">
        <f t="shared" si="596"/>
        <v>57.125300505261677</v>
      </c>
      <c r="E462" s="26">
        <f t="shared" si="596"/>
        <v>51.917257664407622</v>
      </c>
      <c r="F462" s="86">
        <f t="shared" si="596"/>
        <v>58.747044368884168</v>
      </c>
      <c r="G462" s="26">
        <f t="shared" si="596"/>
        <v>58.84123250762002</v>
      </c>
      <c r="H462" s="230"/>
      <c r="I462" s="230"/>
      <c r="J462" s="230"/>
      <c r="K462" s="230"/>
      <c r="L462" s="230"/>
      <c r="M462" s="150" t="s">
        <v>30</v>
      </c>
      <c r="N462" s="26">
        <f t="shared" ref="N462:S462" si="597">(N370-N$448)/N$449*100</f>
        <v>52.881821542616116</v>
      </c>
      <c r="O462" s="26">
        <f t="shared" si="597"/>
        <v>64.304648234744718</v>
      </c>
      <c r="P462" s="26">
        <f t="shared" si="597"/>
        <v>40.623270397584193</v>
      </c>
      <c r="Q462" s="26">
        <f t="shared" si="597"/>
        <v>56.43937934793918</v>
      </c>
      <c r="R462" s="86">
        <f t="shared" si="597"/>
        <v>54.712604162341485</v>
      </c>
      <c r="S462" s="26">
        <f t="shared" si="597"/>
        <v>55.508210528077072</v>
      </c>
      <c r="T462" s="230"/>
      <c r="U462" s="230"/>
      <c r="V462" s="230"/>
      <c r="W462" s="230"/>
      <c r="X462" s="230"/>
    </row>
    <row r="463" spans="1:24">
      <c r="A463" s="150" t="s">
        <v>31</v>
      </c>
      <c r="B463" s="26">
        <f t="shared" ref="B463:G463" si="598">(B371-B$448)/B$449*100</f>
        <v>4.8220527758465321</v>
      </c>
      <c r="C463" s="26">
        <f t="shared" si="598"/>
        <v>45.612953291518217</v>
      </c>
      <c r="D463" s="26">
        <f t="shared" si="598"/>
        <v>7.0242433845273382</v>
      </c>
      <c r="E463" s="26">
        <f t="shared" si="598"/>
        <v>10.23644000165819</v>
      </c>
      <c r="F463" s="86">
        <f t="shared" si="598"/>
        <v>13.557577765296793</v>
      </c>
      <c r="G463" s="26">
        <f t="shared" si="598"/>
        <v>12.302094178101679</v>
      </c>
      <c r="H463" s="230"/>
      <c r="I463" s="230"/>
      <c r="J463" s="230"/>
      <c r="K463" s="230"/>
      <c r="L463" s="230"/>
      <c r="M463" s="150" t="s">
        <v>31</v>
      </c>
      <c r="N463" s="26">
        <f t="shared" ref="N463:S463" si="599">(N371-N$448)/N$449*100</f>
        <v>2.6457608372576469</v>
      </c>
      <c r="O463" s="26">
        <f t="shared" si="599"/>
        <v>35.989900712798708</v>
      </c>
      <c r="P463" s="26">
        <f t="shared" si="599"/>
        <v>3.5170954507183474</v>
      </c>
      <c r="Q463" s="26">
        <f t="shared" si="599"/>
        <v>25.785678988642065</v>
      </c>
      <c r="R463" s="86">
        <f t="shared" si="599"/>
        <v>9.6220160657710441</v>
      </c>
      <c r="S463" s="26">
        <f t="shared" si="599"/>
        <v>8.7878326109310656</v>
      </c>
      <c r="T463" s="230"/>
      <c r="U463" s="230"/>
      <c r="V463" s="230"/>
      <c r="W463" s="230"/>
      <c r="X463" s="230"/>
    </row>
    <row r="464" spans="1:24">
      <c r="A464" s="150" t="s">
        <v>32</v>
      </c>
      <c r="B464" s="26">
        <f t="shared" ref="B464:G464" si="600">(B372-B$448)/B$449*100</f>
        <v>8.2992869244203753</v>
      </c>
      <c r="C464" s="26">
        <f t="shared" si="600"/>
        <v>29.634513724926652</v>
      </c>
      <c r="D464" s="26">
        <f t="shared" si="600"/>
        <v>6.5647414107511679</v>
      </c>
      <c r="E464" s="26">
        <f t="shared" si="600"/>
        <v>13.037913024005348</v>
      </c>
      <c r="F464" s="86">
        <f t="shared" si="600"/>
        <v>10.617190231470129</v>
      </c>
      <c r="G464" s="26">
        <f t="shared" si="600"/>
        <v>10.194530038491493</v>
      </c>
      <c r="H464" s="230"/>
      <c r="I464" s="230"/>
      <c r="J464" s="230"/>
      <c r="K464" s="230"/>
      <c r="L464" s="230"/>
      <c r="M464" s="150" t="s">
        <v>32</v>
      </c>
      <c r="N464" s="26">
        <f t="shared" ref="N464:S464" si="601">(N372-N$448)/N$449*100</f>
        <v>23.139685404193408</v>
      </c>
      <c r="O464" s="26">
        <f t="shared" si="601"/>
        <v>21.844482247341354</v>
      </c>
      <c r="P464" s="26">
        <f t="shared" si="601"/>
        <v>5.0292508629571087</v>
      </c>
      <c r="Q464" s="26">
        <f t="shared" si="601"/>
        <v>25.574956242733681</v>
      </c>
      <c r="R464" s="86">
        <f t="shared" si="601"/>
        <v>11.76829318338207</v>
      </c>
      <c r="S464" s="26">
        <f t="shared" si="601"/>
        <v>11.651079199019613</v>
      </c>
      <c r="T464" s="230"/>
      <c r="U464" s="230"/>
      <c r="V464" s="230"/>
      <c r="W464" s="230"/>
      <c r="X464" s="230"/>
    </row>
    <row r="465" spans="1:24">
      <c r="A465" s="150" t="s">
        <v>33</v>
      </c>
      <c r="B465" s="26">
        <f t="shared" ref="B465:G465" si="602">(B373-B$448)/B$449*100</f>
        <v>79.367607248293154</v>
      </c>
      <c r="C465" s="26">
        <f t="shared" si="602"/>
        <v>72.662227252488137</v>
      </c>
      <c r="D465" s="26">
        <f t="shared" si="602"/>
        <v>87.80764498770138</v>
      </c>
      <c r="E465" s="26">
        <f t="shared" si="602"/>
        <v>70.022977541685393</v>
      </c>
      <c r="F465" s="86">
        <f t="shared" si="602"/>
        <v>84.253544755240966</v>
      </c>
      <c r="G465" s="26">
        <f t="shared" si="602"/>
        <v>84.360205529710512</v>
      </c>
      <c r="H465" s="230"/>
      <c r="I465" s="230"/>
      <c r="J465" s="230"/>
      <c r="K465" s="230"/>
      <c r="L465" s="230"/>
      <c r="M465" s="150" t="s">
        <v>33</v>
      </c>
      <c r="N465" s="26">
        <f t="shared" ref="N465:S465" si="603">(N373-N$448)/N$449*100</f>
        <v>84.815579798527736</v>
      </c>
      <c r="O465" s="26">
        <f t="shared" si="603"/>
        <v>89.345280998964355</v>
      </c>
      <c r="P465" s="26">
        <f t="shared" si="603"/>
        <v>82.128888897964288</v>
      </c>
      <c r="Q465" s="26">
        <f t="shared" si="603"/>
        <v>76.473565536671927</v>
      </c>
      <c r="R465" s="86">
        <f t="shared" si="603"/>
        <v>92.175477227086333</v>
      </c>
      <c r="S465" s="26">
        <f t="shared" si="603"/>
        <v>93.043111231030423</v>
      </c>
      <c r="T465" s="230"/>
      <c r="U465" s="230"/>
      <c r="V465" s="230"/>
      <c r="W465" s="230"/>
      <c r="X465" s="230"/>
    </row>
    <row r="466" spans="1:24">
      <c r="A466" s="150" t="s">
        <v>34</v>
      </c>
      <c r="B466" s="26">
        <f t="shared" ref="B466:G466" si="604">(B374-B$448)/B$449*100</f>
        <v>57.60367733484545</v>
      </c>
      <c r="C466" s="26">
        <f t="shared" si="604"/>
        <v>74.014286516216089</v>
      </c>
      <c r="D466" s="26">
        <f t="shared" si="604"/>
        <v>76.64494569540976</v>
      </c>
      <c r="E466" s="26">
        <f t="shared" si="604"/>
        <v>49.207921029328119</v>
      </c>
      <c r="F466" s="86">
        <f t="shared" si="604"/>
        <v>68.86632418573889</v>
      </c>
      <c r="G466" s="26">
        <f t="shared" si="604"/>
        <v>68.86124505355312</v>
      </c>
      <c r="H466" s="230"/>
      <c r="I466" s="230"/>
      <c r="J466" s="230"/>
      <c r="K466" s="230"/>
      <c r="L466" s="230"/>
      <c r="M466" s="150" t="s">
        <v>34</v>
      </c>
      <c r="N466" s="26">
        <f t="shared" ref="N466:S466" si="605">(N374-N$448)/N$449*100</f>
        <v>60.081546096576687</v>
      </c>
      <c r="O466" s="26">
        <f t="shared" si="605"/>
        <v>71.144061844896171</v>
      </c>
      <c r="P466" s="26">
        <f t="shared" si="605"/>
        <v>52.703428533988209</v>
      </c>
      <c r="Q466" s="26">
        <f t="shared" si="605"/>
        <v>67.64932487270724</v>
      </c>
      <c r="R466" s="86">
        <f t="shared" si="605"/>
        <v>66.311453635602575</v>
      </c>
      <c r="S466" s="26">
        <f t="shared" si="605"/>
        <v>67.263237416614572</v>
      </c>
      <c r="T466" s="230"/>
      <c r="U466" s="230"/>
      <c r="V466" s="230"/>
      <c r="W466" s="230"/>
      <c r="X466" s="230"/>
    </row>
    <row r="467" spans="1:24">
      <c r="A467" s="150" t="s">
        <v>35</v>
      </c>
      <c r="B467" s="26">
        <f t="shared" ref="B467:G467" si="606">(B375-B$448)/B$449*100</f>
        <v>45.516026883713792</v>
      </c>
      <c r="C467" s="26">
        <f t="shared" si="606"/>
        <v>5.2658288096418193</v>
      </c>
      <c r="D467" s="26">
        <f t="shared" si="606"/>
        <v>46.801859944936943</v>
      </c>
      <c r="E467" s="26">
        <f t="shared" si="606"/>
        <v>31.162537622382029</v>
      </c>
      <c r="F467" s="86">
        <f t="shared" si="606"/>
        <v>31.052468001257417</v>
      </c>
      <c r="G467" s="26">
        <f t="shared" si="606"/>
        <v>28.966825554155839</v>
      </c>
      <c r="H467" s="230"/>
      <c r="I467" s="230"/>
      <c r="J467" s="230"/>
      <c r="K467" s="230"/>
      <c r="L467" s="230"/>
      <c r="M467" s="150" t="s">
        <v>35</v>
      </c>
      <c r="N467" s="26">
        <f t="shared" ref="N467:S467" si="607">(N375-N$448)/N$449*100</f>
        <v>59.733383774103508</v>
      </c>
      <c r="O467" s="26">
        <f t="shared" si="607"/>
        <v>10.001817104806179</v>
      </c>
      <c r="P467" s="26">
        <f t="shared" si="607"/>
        <v>41.522175854869815</v>
      </c>
      <c r="Q467" s="26">
        <f t="shared" si="607"/>
        <v>53.801311405669104</v>
      </c>
      <c r="R467" s="86">
        <f t="shared" si="607"/>
        <v>39.651921557839778</v>
      </c>
      <c r="S467" s="26">
        <f t="shared" si="607"/>
        <v>36.601972128633697</v>
      </c>
      <c r="T467" s="230"/>
      <c r="U467" s="230"/>
      <c r="V467" s="230"/>
      <c r="W467" s="230"/>
      <c r="X467" s="230"/>
    </row>
    <row r="468" spans="1:24">
      <c r="A468" s="150" t="s">
        <v>36</v>
      </c>
      <c r="B468" s="26">
        <f t="shared" ref="B468:G468" si="608">(B376-B$448)/B$449*100</f>
        <v>54.236385160229347</v>
      </c>
      <c r="C468" s="26">
        <f t="shared" si="608"/>
        <v>56.394947229068308</v>
      </c>
      <c r="D468" s="26">
        <f t="shared" si="608"/>
        <v>63.241787075552701</v>
      </c>
      <c r="E468" s="26">
        <f t="shared" si="608"/>
        <v>52.646654733643253</v>
      </c>
      <c r="F468" s="86">
        <f t="shared" si="608"/>
        <v>60.06350423999227</v>
      </c>
      <c r="G468" s="26">
        <f t="shared" si="608"/>
        <v>60.175566715707454</v>
      </c>
      <c r="H468" s="230"/>
      <c r="I468" s="230"/>
      <c r="J468" s="230"/>
      <c r="K468" s="230"/>
      <c r="L468" s="230"/>
      <c r="M468" s="150" t="s">
        <v>36</v>
      </c>
      <c r="N468" s="26">
        <f t="shared" ref="N468:S468" si="609">(N376-N$448)/N$449*100</f>
        <v>61.016742943446779</v>
      </c>
      <c r="O468" s="26">
        <f t="shared" si="609"/>
        <v>44.572020986172781</v>
      </c>
      <c r="P468" s="26">
        <f t="shared" si="609"/>
        <v>51.566016783831422</v>
      </c>
      <c r="Q468" s="26">
        <f t="shared" si="609"/>
        <v>56.28077875983513</v>
      </c>
      <c r="R468" s="86">
        <f t="shared" si="609"/>
        <v>54.952664950449218</v>
      </c>
      <c r="S468" s="26">
        <f t="shared" si="609"/>
        <v>55.252029565532283</v>
      </c>
      <c r="T468" s="230"/>
      <c r="U468" s="230"/>
      <c r="V468" s="230"/>
      <c r="W468" s="230"/>
      <c r="X468" s="230"/>
    </row>
    <row r="469" spans="1:24">
      <c r="A469" s="150" t="s">
        <v>181</v>
      </c>
      <c r="B469" s="26">
        <f t="shared" ref="B469:G469" si="610">(B377-B$448)/B$449*100</f>
        <v>40.483819568758918</v>
      </c>
      <c r="C469" s="26">
        <f t="shared" si="610"/>
        <v>72.687582915040949</v>
      </c>
      <c r="D469" s="26">
        <f t="shared" si="610"/>
        <v>58.391530908490132</v>
      </c>
      <c r="E469" s="26">
        <f t="shared" si="610"/>
        <v>44.774243841055892</v>
      </c>
      <c r="F469" s="86">
        <f t="shared" si="610"/>
        <v>57.206301613941079</v>
      </c>
      <c r="G469" s="26">
        <f t="shared" si="610"/>
        <v>56.954071269841343</v>
      </c>
      <c r="H469" s="230"/>
      <c r="I469" s="230"/>
      <c r="J469" s="230"/>
      <c r="K469" s="230"/>
      <c r="L469" s="230"/>
      <c r="M469" s="150" t="s">
        <v>181</v>
      </c>
      <c r="N469" s="26">
        <f t="shared" ref="N469:S469" si="611">(N377-N$448)/N$449*100</f>
        <v>52.425976006873007</v>
      </c>
      <c r="O469" s="26">
        <f t="shared" si="611"/>
        <v>82.960275375842642</v>
      </c>
      <c r="P469" s="26">
        <f t="shared" si="611"/>
        <v>47.560154662612867</v>
      </c>
      <c r="Q469" s="26">
        <f t="shared" si="611"/>
        <v>47.220439182356635</v>
      </c>
      <c r="R469" s="86">
        <f t="shared" si="611"/>
        <v>60.343674969763882</v>
      </c>
      <c r="S469" s="26">
        <f t="shared" si="611"/>
        <v>60.55371796234774</v>
      </c>
      <c r="T469" s="230"/>
      <c r="U469" s="230"/>
      <c r="V469" s="230"/>
      <c r="W469" s="230"/>
      <c r="X469" s="230"/>
    </row>
    <row r="470" spans="1:24">
      <c r="A470" s="150" t="s">
        <v>182</v>
      </c>
      <c r="B470" s="26">
        <f t="shared" ref="B470:G470" si="612">(B378-B$448)/B$449*100</f>
        <v>74.292982852219026</v>
      </c>
      <c r="C470" s="26">
        <f t="shared" si="612"/>
        <v>78.411332201449568</v>
      </c>
      <c r="D470" s="26">
        <f t="shared" si="612"/>
        <v>61.684158236791589</v>
      </c>
      <c r="E470" s="26">
        <f t="shared" si="612"/>
        <v>56.872302541042487</v>
      </c>
      <c r="F470" s="86">
        <f t="shared" si="612"/>
        <v>72.510806473887229</v>
      </c>
      <c r="G470" s="26">
        <f t="shared" si="612"/>
        <v>72.64294877051465</v>
      </c>
      <c r="H470" s="230"/>
      <c r="I470" s="230"/>
      <c r="J470" s="230"/>
      <c r="K470" s="230"/>
      <c r="L470" s="230"/>
      <c r="M470" s="150" t="s">
        <v>182</v>
      </c>
      <c r="N470" s="26">
        <f t="shared" ref="N470:S470" si="613">(N378-N$448)/N$449*100</f>
        <v>68.586503219126641</v>
      </c>
      <c r="O470" s="26">
        <f t="shared" si="613"/>
        <v>81.281159793222045</v>
      </c>
      <c r="P470" s="26">
        <f t="shared" si="613"/>
        <v>39.053947354952143</v>
      </c>
      <c r="Q470" s="26">
        <f t="shared" si="613"/>
        <v>47.692891585612287</v>
      </c>
      <c r="R470" s="86">
        <f t="shared" si="613"/>
        <v>61.606516337236449</v>
      </c>
      <c r="S470" s="26">
        <f t="shared" si="613"/>
        <v>61.747588690683983</v>
      </c>
      <c r="T470" s="230"/>
      <c r="U470" s="230"/>
      <c r="V470" s="230"/>
      <c r="W470" s="230"/>
      <c r="X470" s="230"/>
    </row>
    <row r="471" spans="1:24">
      <c r="A471" s="150" t="s">
        <v>183</v>
      </c>
      <c r="B471" s="26">
        <f t="shared" ref="B471:G471" si="614">(B379-B$448)/B$449*100</f>
        <v>95.967156885186014</v>
      </c>
      <c r="C471" s="26">
        <f t="shared" si="614"/>
        <v>84.837796268907525</v>
      </c>
      <c r="D471" s="26">
        <f t="shared" si="614"/>
        <v>89.777235082683234</v>
      </c>
      <c r="E471" s="26">
        <f t="shared" si="614"/>
        <v>69.375974098267335</v>
      </c>
      <c r="F471" s="86">
        <f t="shared" si="614"/>
        <v>92.403752821026245</v>
      </c>
      <c r="G471" s="26">
        <f t="shared" si="614"/>
        <v>92.673487158203969</v>
      </c>
      <c r="H471" s="230"/>
      <c r="I471" s="230"/>
      <c r="J471" s="230"/>
      <c r="K471" s="230"/>
      <c r="L471" s="230"/>
      <c r="M471" s="150" t="s">
        <v>183</v>
      </c>
      <c r="N471" s="26">
        <f t="shared" ref="N471:S471" si="615">(N379-N$448)/N$449*100</f>
        <v>96.765144199274999</v>
      </c>
      <c r="O471" s="26">
        <f t="shared" si="615"/>
        <v>96.023828379657502</v>
      </c>
      <c r="P471" s="26">
        <f t="shared" si="615"/>
        <v>53.566169904594652</v>
      </c>
      <c r="Q471" s="26">
        <f t="shared" si="615"/>
        <v>80.354316550207784</v>
      </c>
      <c r="R471" s="86">
        <f t="shared" si="615"/>
        <v>88.425951856081383</v>
      </c>
      <c r="S471" s="26">
        <f t="shared" si="615"/>
        <v>89.099686201539754</v>
      </c>
      <c r="T471" s="230"/>
      <c r="U471" s="230"/>
      <c r="V471" s="230"/>
      <c r="W471" s="230"/>
      <c r="X471" s="230"/>
    </row>
    <row r="472" spans="1:24">
      <c r="A472" s="150" t="s">
        <v>37</v>
      </c>
      <c r="B472" s="26">
        <f t="shared" ref="B472:G472" si="616">(B380-B$448)/B$449*100</f>
        <v>42.175135988566637</v>
      </c>
      <c r="C472" s="26">
        <f t="shared" si="616"/>
        <v>46.659349698007446</v>
      </c>
      <c r="D472" s="26">
        <f t="shared" si="616"/>
        <v>50.810187799715123</v>
      </c>
      <c r="E472" s="26">
        <f t="shared" si="616"/>
        <v>32.818991287145778</v>
      </c>
      <c r="F472" s="86">
        <f t="shared" si="616"/>
        <v>43.907193438163375</v>
      </c>
      <c r="G472" s="26">
        <f t="shared" si="616"/>
        <v>44.036138606155561</v>
      </c>
      <c r="H472" s="230"/>
      <c r="I472" s="230"/>
      <c r="J472" s="230"/>
      <c r="K472" s="230"/>
      <c r="L472" s="230"/>
      <c r="M472" s="150" t="s">
        <v>37</v>
      </c>
      <c r="N472" s="26">
        <f t="shared" ref="N472:S472" si="617">(N380-N$448)/N$449*100</f>
        <v>44.536916794498815</v>
      </c>
      <c r="O472" s="26">
        <f t="shared" si="617"/>
        <v>47.591182953130144</v>
      </c>
      <c r="P472" s="26">
        <f t="shared" si="617"/>
        <v>36.833257527561258</v>
      </c>
      <c r="Q472" s="26">
        <f t="shared" si="617"/>
        <v>41.042814894442891</v>
      </c>
      <c r="R472" s="86">
        <f t="shared" si="617"/>
        <v>41.621327665225635</v>
      </c>
      <c r="S472" s="26">
        <f t="shared" si="617"/>
        <v>42.266234311693644</v>
      </c>
      <c r="T472" s="230"/>
      <c r="U472" s="230"/>
      <c r="V472" s="230"/>
      <c r="W472" s="230"/>
      <c r="X472" s="230"/>
    </row>
    <row r="473" spans="1:24">
      <c r="A473" s="150" t="s">
        <v>10</v>
      </c>
      <c r="B473" s="26">
        <f t="shared" ref="B473:G473" si="618">(B381-B$448)/B$449*100</f>
        <v>32.257975133658007</v>
      </c>
      <c r="C473" s="26">
        <f t="shared" si="618"/>
        <v>31.084283620260173</v>
      </c>
      <c r="D473" s="26">
        <f t="shared" si="618"/>
        <v>32.002507910762318</v>
      </c>
      <c r="E473" s="26">
        <f t="shared" si="618"/>
        <v>23.503565984565409</v>
      </c>
      <c r="F473" s="86">
        <f t="shared" si="618"/>
        <v>28.194244170280104</v>
      </c>
      <c r="G473" s="26">
        <f t="shared" si="618"/>
        <v>28.284827323761945</v>
      </c>
      <c r="H473" s="230"/>
      <c r="I473" s="230"/>
      <c r="J473" s="230"/>
      <c r="K473" s="230"/>
      <c r="L473" s="230"/>
      <c r="M473" s="150" t="s">
        <v>10</v>
      </c>
      <c r="N473" s="26">
        <f t="shared" ref="N473:S473" si="619">(N381-N$448)/N$449*100</f>
        <v>38.723470740703583</v>
      </c>
      <c r="O473" s="26">
        <f t="shared" si="619"/>
        <v>30.419009941136967</v>
      </c>
      <c r="P473" s="26">
        <f t="shared" si="619"/>
        <v>30.837107564605255</v>
      </c>
      <c r="Q473" s="26">
        <f t="shared" si="619"/>
        <v>43.816439373325224</v>
      </c>
      <c r="R473" s="86">
        <f t="shared" si="619"/>
        <v>33.217660495215377</v>
      </c>
      <c r="S473" s="26">
        <f t="shared" si="619"/>
        <v>33.43544829964226</v>
      </c>
      <c r="T473" s="230"/>
      <c r="U473" s="230"/>
      <c r="V473" s="230"/>
      <c r="W473" s="230"/>
      <c r="X473" s="230"/>
    </row>
    <row r="474" spans="1:24">
      <c r="A474" s="150" t="s">
        <v>185</v>
      </c>
      <c r="B474" s="26">
        <f t="shared" ref="B474:G474" si="620">(B382-B$448)/B$449*100</f>
        <v>75.262927978201716</v>
      </c>
      <c r="C474" s="26">
        <f t="shared" si="620"/>
        <v>80.318817790476942</v>
      </c>
      <c r="D474" s="26">
        <f t="shared" si="620"/>
        <v>67.020192095596684</v>
      </c>
      <c r="E474" s="26">
        <f t="shared" si="620"/>
        <v>64.175108194874994</v>
      </c>
      <c r="F474" s="86">
        <f t="shared" si="620"/>
        <v>77.310203195292772</v>
      </c>
      <c r="G474" s="26">
        <f t="shared" si="620"/>
        <v>77.494406201074995</v>
      </c>
      <c r="H474" s="230"/>
      <c r="I474" s="230"/>
      <c r="J474" s="230"/>
      <c r="K474" s="230"/>
      <c r="L474" s="230"/>
      <c r="M474" s="150" t="s">
        <v>185</v>
      </c>
      <c r="N474" s="26">
        <f t="shared" ref="N474:S474" si="621">(N382-N$448)/N$449*100</f>
        <v>73.833101647785426</v>
      </c>
      <c r="O474" s="26">
        <f t="shared" si="621"/>
        <v>77.576616871413151</v>
      </c>
      <c r="P474" s="26">
        <f t="shared" si="621"/>
        <v>39.90448583095295</v>
      </c>
      <c r="Q474" s="26">
        <f t="shared" si="621"/>
        <v>79.144159451073364</v>
      </c>
      <c r="R474" s="86">
        <f t="shared" si="621"/>
        <v>70.770437391351976</v>
      </c>
      <c r="S474" s="26">
        <f t="shared" si="621"/>
        <v>71.290472088996054</v>
      </c>
      <c r="T474" s="230"/>
      <c r="U474" s="230"/>
      <c r="V474" s="230"/>
      <c r="W474" s="230"/>
      <c r="X474" s="230"/>
    </row>
    <row r="475" spans="1:24">
      <c r="A475" s="150" t="s">
        <v>38</v>
      </c>
      <c r="B475" s="26">
        <f t="shared" ref="B475:G475" si="622">(B383-B$448)/B$449*100</f>
        <v>0</v>
      </c>
      <c r="C475" s="26">
        <f t="shared" si="622"/>
        <v>12.924670412115077</v>
      </c>
      <c r="D475" s="26">
        <f t="shared" si="622"/>
        <v>5.3670381408667946</v>
      </c>
      <c r="E475" s="26">
        <f t="shared" si="622"/>
        <v>8.5410702758967609</v>
      </c>
      <c r="F475" s="86">
        <f t="shared" si="622"/>
        <v>1.8126052009263858</v>
      </c>
      <c r="G475" s="26">
        <f t="shared" si="622"/>
        <v>1.7118383771804815</v>
      </c>
      <c r="H475" s="230"/>
      <c r="I475" s="230"/>
      <c r="J475" s="230"/>
      <c r="K475" s="230"/>
      <c r="L475" s="230"/>
      <c r="M475" s="150" t="s">
        <v>38</v>
      </c>
      <c r="N475" s="26">
        <f t="shared" ref="N475:S475" si="623">(N383-N$448)/N$449*100</f>
        <v>6.0551699484646813</v>
      </c>
      <c r="O475" s="26">
        <f t="shared" si="623"/>
        <v>22.771828159713049</v>
      </c>
      <c r="P475" s="26">
        <f t="shared" si="623"/>
        <v>8.8218265680343837</v>
      </c>
      <c r="Q475" s="26">
        <f t="shared" si="623"/>
        <v>29.070317916698102</v>
      </c>
      <c r="R475" s="86">
        <f t="shared" si="623"/>
        <v>9.3638741290367662</v>
      </c>
      <c r="S475" s="26">
        <f t="shared" si="623"/>
        <v>9.0912682866127756</v>
      </c>
      <c r="T475" s="230"/>
      <c r="U475" s="230"/>
      <c r="V475" s="230"/>
      <c r="W475" s="230"/>
      <c r="X475" s="230"/>
    </row>
    <row r="476" spans="1:24">
      <c r="A476" s="150" t="s">
        <v>39</v>
      </c>
      <c r="B476" s="26">
        <f t="shared" ref="B476:G476" si="624">(B384-B$448)/B$449*100</f>
        <v>85.941418483195591</v>
      </c>
      <c r="C476" s="26">
        <f t="shared" si="624"/>
        <v>95.053416804683792</v>
      </c>
      <c r="D476" s="26">
        <f t="shared" si="624"/>
        <v>84.205394652381671</v>
      </c>
      <c r="E476" s="26">
        <f t="shared" si="624"/>
        <v>71.678508482688926</v>
      </c>
      <c r="F476" s="86">
        <f t="shared" si="624"/>
        <v>91.894453648994485</v>
      </c>
      <c r="G476" s="26">
        <f t="shared" si="624"/>
        <v>92.163342134178379</v>
      </c>
      <c r="H476" s="230"/>
      <c r="I476" s="230"/>
      <c r="J476" s="230"/>
      <c r="K476" s="230"/>
      <c r="L476" s="230"/>
      <c r="M476" s="150" t="s">
        <v>39</v>
      </c>
      <c r="N476" s="26">
        <f t="shared" ref="N476:S476" si="625">(N384-N$448)/N$449*100</f>
        <v>83.079039490461014</v>
      </c>
      <c r="O476" s="26">
        <f t="shared" si="625"/>
        <v>88.946627705880616</v>
      </c>
      <c r="P476" s="26">
        <f t="shared" si="625"/>
        <v>60.788750980434635</v>
      </c>
      <c r="Q476" s="26">
        <f t="shared" si="625"/>
        <v>93.641641773927603</v>
      </c>
      <c r="R476" s="86">
        <f t="shared" si="625"/>
        <v>88.432864196300315</v>
      </c>
      <c r="S476" s="26">
        <f t="shared" si="625"/>
        <v>89.602776634374237</v>
      </c>
      <c r="T476" s="230"/>
      <c r="U476" s="230"/>
      <c r="V476" s="230"/>
      <c r="W476" s="230"/>
      <c r="X476" s="230"/>
    </row>
    <row r="477" spans="1:24">
      <c r="A477" s="150" t="s">
        <v>40</v>
      </c>
      <c r="B477" s="26">
        <f t="shared" ref="B477:G477" si="626">(B385-B$448)/B$449*100</f>
        <v>82.303535840333026</v>
      </c>
      <c r="C477" s="26">
        <f t="shared" si="626"/>
        <v>86.904436563328375</v>
      </c>
      <c r="D477" s="26">
        <f t="shared" si="626"/>
        <v>88.902202769112591</v>
      </c>
      <c r="E477" s="26">
        <f t="shared" si="626"/>
        <v>74.353368490363451</v>
      </c>
      <c r="F477" s="86">
        <f t="shared" si="626"/>
        <v>90.883102300638768</v>
      </c>
      <c r="G477" s="26">
        <f t="shared" si="626"/>
        <v>91.135833954568966</v>
      </c>
      <c r="H477" s="230"/>
      <c r="I477" s="230"/>
      <c r="J477" s="230"/>
      <c r="K477" s="230"/>
      <c r="L477" s="230"/>
      <c r="M477" s="150" t="s">
        <v>40</v>
      </c>
      <c r="N477" s="26">
        <f t="shared" ref="N477:S477" si="627">(N385-N$448)/N$449*100</f>
        <v>75.883672650604211</v>
      </c>
      <c r="O477" s="26">
        <f t="shared" si="627"/>
        <v>80.970701323311843</v>
      </c>
      <c r="P477" s="26">
        <f t="shared" si="627"/>
        <v>68.01169481007237</v>
      </c>
      <c r="Q477" s="26">
        <f t="shared" si="627"/>
        <v>77.08525397570115</v>
      </c>
      <c r="R477" s="86">
        <f t="shared" si="627"/>
        <v>82.039050191430988</v>
      </c>
      <c r="S477" s="26">
        <f t="shared" si="627"/>
        <v>83.137382344694601</v>
      </c>
      <c r="T477" s="230"/>
      <c r="U477" s="230"/>
      <c r="V477" s="230"/>
      <c r="W477" s="230"/>
      <c r="X477" s="230"/>
    </row>
    <row r="478" spans="1:24">
      <c r="A478" s="150" t="s">
        <v>41</v>
      </c>
      <c r="B478" s="26">
        <f t="shared" ref="B478:G478" si="628">(B386-B$448)/B$449*100</f>
        <v>86.206755778151461</v>
      </c>
      <c r="C478" s="26">
        <f t="shared" si="628"/>
        <v>74.620979873367332</v>
      </c>
      <c r="D478" s="26">
        <f t="shared" si="628"/>
        <v>80.111678387109777</v>
      </c>
      <c r="E478" s="26">
        <f t="shared" si="628"/>
        <v>66.484815765053867</v>
      </c>
      <c r="F478" s="86">
        <f t="shared" si="628"/>
        <v>83.119403316052328</v>
      </c>
      <c r="G478" s="26">
        <f t="shared" si="628"/>
        <v>83.348019992579523</v>
      </c>
      <c r="H478" s="230"/>
      <c r="I478" s="230"/>
      <c r="J478" s="230"/>
      <c r="K478" s="230"/>
      <c r="L478" s="230"/>
      <c r="M478" s="150" t="s">
        <v>41</v>
      </c>
      <c r="N478" s="26">
        <f t="shared" ref="N478:S478" si="629">(N386-N$448)/N$449*100</f>
        <v>78.995865720993706</v>
      </c>
      <c r="O478" s="26">
        <f t="shared" si="629"/>
        <v>85.778088909469744</v>
      </c>
      <c r="P478" s="26">
        <f t="shared" si="629"/>
        <v>64.012062016678925</v>
      </c>
      <c r="Q478" s="26">
        <f t="shared" si="629"/>
        <v>79.018401052126904</v>
      </c>
      <c r="R478" s="86">
        <f t="shared" si="629"/>
        <v>83.498694795668854</v>
      </c>
      <c r="S478" s="26">
        <f t="shared" si="629"/>
        <v>84.67206890005555</v>
      </c>
      <c r="T478" s="230"/>
      <c r="U478" s="230"/>
      <c r="V478" s="230"/>
      <c r="W478" s="230"/>
      <c r="X478" s="230"/>
    </row>
    <row r="479" spans="1:24">
      <c r="A479" s="150" t="s">
        <v>11</v>
      </c>
      <c r="B479" s="26">
        <f t="shared" ref="B479:G479" si="630">(B387-B$448)/B$449*100</f>
        <v>23.897048765518676</v>
      </c>
      <c r="C479" s="26">
        <f t="shared" si="630"/>
        <v>63.307729749170448</v>
      </c>
      <c r="D479" s="26">
        <f t="shared" si="630"/>
        <v>28.133385640389847</v>
      </c>
      <c r="E479" s="26">
        <f t="shared" si="630"/>
        <v>18.795325985954882</v>
      </c>
      <c r="F479" s="86">
        <f t="shared" si="630"/>
        <v>32.665613087382638</v>
      </c>
      <c r="G479" s="26">
        <f t="shared" si="630"/>
        <v>31.685829401807041</v>
      </c>
      <c r="H479" s="230"/>
      <c r="I479" s="230"/>
      <c r="J479" s="230"/>
      <c r="K479" s="230"/>
      <c r="L479" s="230"/>
      <c r="M479" s="150" t="s">
        <v>11</v>
      </c>
      <c r="N479" s="26">
        <f t="shared" ref="N479:S479" si="631">(N387-N$448)/N$449*100</f>
        <v>29.081686401016636</v>
      </c>
      <c r="O479" s="26">
        <f t="shared" si="631"/>
        <v>71.357061080413942</v>
      </c>
      <c r="P479" s="26">
        <f t="shared" si="631"/>
        <v>11.467354309042761</v>
      </c>
      <c r="Q479" s="26">
        <f t="shared" si="631"/>
        <v>30.216411616446102</v>
      </c>
      <c r="R479" s="86">
        <f t="shared" si="631"/>
        <v>32.29941533442026</v>
      </c>
      <c r="S479" s="26">
        <f t="shared" si="631"/>
        <v>30.839001396004388</v>
      </c>
      <c r="T479" s="230"/>
      <c r="U479" s="230"/>
      <c r="V479" s="230"/>
      <c r="W479" s="230"/>
      <c r="X479" s="230"/>
    </row>
    <row r="480" spans="1:24">
      <c r="A480" s="150" t="s">
        <v>186</v>
      </c>
      <c r="B480" s="26">
        <f t="shared" ref="B480:G480" si="632">(B388-B$448)/B$449*100</f>
        <v>63.859036188605437</v>
      </c>
      <c r="C480" s="26">
        <f t="shared" si="632"/>
        <v>79.964179084843607</v>
      </c>
      <c r="D480" s="26">
        <f t="shared" si="632"/>
        <v>74.786194935344668</v>
      </c>
      <c r="E480" s="26">
        <f t="shared" si="632"/>
        <v>46.777443350242443</v>
      </c>
      <c r="F480" s="86">
        <f t="shared" si="632"/>
        <v>70.836298923112622</v>
      </c>
      <c r="G480" s="26">
        <f t="shared" si="632"/>
        <v>70.821908717366171</v>
      </c>
      <c r="H480" s="230"/>
      <c r="I480" s="230"/>
      <c r="J480" s="230"/>
      <c r="K480" s="230"/>
      <c r="L480" s="230"/>
      <c r="M480" s="150" t="s">
        <v>186</v>
      </c>
      <c r="N480" s="26">
        <f t="shared" ref="N480:S480" si="633">(N388-N$448)/N$449*100</f>
        <v>62.874674990113412</v>
      </c>
      <c r="O480" s="26">
        <f t="shared" si="633"/>
        <v>72.204485396239136</v>
      </c>
      <c r="P480" s="26">
        <f t="shared" si="633"/>
        <v>37.376867542968107</v>
      </c>
      <c r="Q480" s="26">
        <f t="shared" si="633"/>
        <v>32.471708803856394</v>
      </c>
      <c r="R480" s="86">
        <f t="shared" si="633"/>
        <v>52.44483701280209</v>
      </c>
      <c r="S480" s="26">
        <f t="shared" si="633"/>
        <v>52.251794588673008</v>
      </c>
      <c r="T480" s="230"/>
      <c r="U480" s="230"/>
      <c r="V480" s="230"/>
      <c r="W480" s="230"/>
      <c r="X480" s="230"/>
    </row>
    <row r="481" spans="1:24">
      <c r="A481" s="150" t="s">
        <v>187</v>
      </c>
      <c r="B481" s="26">
        <f t="shared" ref="B481:G481" si="634">(B389-B$448)/B$449*100</f>
        <v>39.241125186639273</v>
      </c>
      <c r="C481" s="26">
        <f t="shared" si="634"/>
        <v>61.528675339740111</v>
      </c>
      <c r="D481" s="26">
        <f t="shared" si="634"/>
        <v>43.79948449767933</v>
      </c>
      <c r="E481" s="26">
        <f t="shared" si="634"/>
        <v>35.505357629329524</v>
      </c>
      <c r="F481" s="86">
        <f t="shared" si="634"/>
        <v>46.262607120256853</v>
      </c>
      <c r="G481" s="26">
        <f t="shared" si="634"/>
        <v>46.196335015346861</v>
      </c>
      <c r="H481" s="230"/>
      <c r="I481" s="230"/>
      <c r="J481" s="230"/>
      <c r="K481" s="230"/>
      <c r="L481" s="230"/>
      <c r="M481" s="150" t="s">
        <v>187</v>
      </c>
      <c r="N481" s="26">
        <f t="shared" ref="N481:S481" si="635">(N389-N$448)/N$449*100</f>
        <v>61.193349459906898</v>
      </c>
      <c r="O481" s="26">
        <f t="shared" si="635"/>
        <v>65.332726123324051</v>
      </c>
      <c r="P481" s="26">
        <f t="shared" si="635"/>
        <v>45.883322249826442</v>
      </c>
      <c r="Q481" s="26">
        <f t="shared" si="635"/>
        <v>49.99845192222449</v>
      </c>
      <c r="R481" s="86">
        <f t="shared" si="635"/>
        <v>57.635154076966288</v>
      </c>
      <c r="S481" s="26">
        <f t="shared" si="635"/>
        <v>58.388047772143395</v>
      </c>
      <c r="T481" s="230"/>
      <c r="U481" s="230"/>
      <c r="V481" s="230"/>
      <c r="W481" s="230"/>
      <c r="X481" s="230"/>
    </row>
    <row r="482" spans="1:24">
      <c r="A482" s="150" t="s">
        <v>42</v>
      </c>
      <c r="B482" s="26">
        <f t="shared" ref="B482:G482" si="636">(B390-B$448)/B$449*100</f>
        <v>100</v>
      </c>
      <c r="C482" s="26">
        <f t="shared" si="636"/>
        <v>92.216575376453122</v>
      </c>
      <c r="D482" s="26">
        <f t="shared" si="636"/>
        <v>88.314384089279415</v>
      </c>
      <c r="E482" s="26">
        <f t="shared" si="636"/>
        <v>59.471327547989596</v>
      </c>
      <c r="F482" s="86">
        <f t="shared" si="636"/>
        <v>91.863362231103437</v>
      </c>
      <c r="G482" s="26">
        <f t="shared" si="636"/>
        <v>91.91794744522646</v>
      </c>
      <c r="H482" s="230"/>
      <c r="I482" s="230"/>
      <c r="J482" s="230"/>
      <c r="K482" s="230"/>
      <c r="L482" s="230"/>
      <c r="M482" s="150" t="s">
        <v>42</v>
      </c>
      <c r="N482" s="26">
        <f t="shared" ref="N482:S482" si="637">(N390-N$448)/N$449*100</f>
        <v>100</v>
      </c>
      <c r="O482" s="26">
        <f t="shared" si="637"/>
        <v>91.803087476979357</v>
      </c>
      <c r="P482" s="26">
        <f t="shared" si="637"/>
        <v>62.928295472658348</v>
      </c>
      <c r="Q482" s="26">
        <f t="shared" si="637"/>
        <v>68.456657797548175</v>
      </c>
      <c r="R482" s="86">
        <f t="shared" si="637"/>
        <v>88.267549566077093</v>
      </c>
      <c r="S482" s="26">
        <f t="shared" si="637"/>
        <v>88.875851086662337</v>
      </c>
      <c r="T482" s="230"/>
      <c r="U482" s="230"/>
      <c r="V482" s="230"/>
      <c r="W482" s="230"/>
      <c r="X482" s="230"/>
    </row>
    <row r="483" spans="1:24">
      <c r="A483" s="150" t="s">
        <v>12</v>
      </c>
      <c r="B483" s="26">
        <f t="shared" ref="B483:G483" si="638">(B391-B$448)/B$449*100</f>
        <v>28.623336387334614</v>
      </c>
      <c r="C483" s="26">
        <f t="shared" si="638"/>
        <v>49.533149005214156</v>
      </c>
      <c r="D483" s="26">
        <f t="shared" si="638"/>
        <v>22.619210981114978</v>
      </c>
      <c r="E483" s="26">
        <f t="shared" si="638"/>
        <v>31.210930761464329</v>
      </c>
      <c r="F483" s="86">
        <f t="shared" si="638"/>
        <v>32.361094463141725</v>
      </c>
      <c r="G483" s="26">
        <f t="shared" si="638"/>
        <v>31.938721151784421</v>
      </c>
      <c r="H483" s="230"/>
      <c r="I483" s="230"/>
      <c r="J483" s="230"/>
      <c r="K483" s="230"/>
      <c r="L483" s="230"/>
      <c r="M483" s="150" t="s">
        <v>12</v>
      </c>
      <c r="N483" s="26">
        <f t="shared" ref="N483:S483" si="639">(N391-N$448)/N$449*100</f>
        <v>28.914143343523126</v>
      </c>
      <c r="O483" s="26">
        <f t="shared" si="639"/>
        <v>62.9843248047559</v>
      </c>
      <c r="P483" s="26">
        <f t="shared" si="639"/>
        <v>18.721475389499261</v>
      </c>
      <c r="Q483" s="26">
        <f t="shared" si="639"/>
        <v>46.948476466296171</v>
      </c>
      <c r="R483" s="86">
        <f t="shared" si="639"/>
        <v>36.804633898714371</v>
      </c>
      <c r="S483" s="26">
        <f t="shared" si="639"/>
        <v>36.379045334784493</v>
      </c>
      <c r="T483" s="230"/>
      <c r="U483" s="230"/>
      <c r="V483" s="230"/>
      <c r="W483" s="230"/>
      <c r="X483" s="230"/>
    </row>
    <row r="484" spans="1:24">
      <c r="A484" s="150" t="s">
        <v>43</v>
      </c>
      <c r="B484" s="26">
        <f t="shared" ref="B484:G484" si="640">(B392-B$448)/B$449*100</f>
        <v>34.786704411759636</v>
      </c>
      <c r="C484" s="26">
        <f t="shared" si="640"/>
        <v>48.841803100491546</v>
      </c>
      <c r="D484" s="26">
        <f t="shared" si="640"/>
        <v>47.002102200625266</v>
      </c>
      <c r="E484" s="26">
        <f t="shared" si="640"/>
        <v>27.226207119716744</v>
      </c>
      <c r="F484" s="86">
        <f t="shared" si="640"/>
        <v>39.663756975463173</v>
      </c>
      <c r="G484" s="26">
        <f t="shared" si="640"/>
        <v>39.696985572671828</v>
      </c>
      <c r="H484" s="230"/>
      <c r="I484" s="230"/>
      <c r="J484" s="230"/>
      <c r="K484" s="230"/>
      <c r="L484" s="230"/>
      <c r="M484" s="150" t="s">
        <v>43</v>
      </c>
      <c r="N484" s="26">
        <f t="shared" ref="N484:S484" si="641">(N392-N$448)/N$449*100</f>
        <v>45.241589762252474</v>
      </c>
      <c r="O484" s="26">
        <f t="shared" si="641"/>
        <v>60.410107604482164</v>
      </c>
      <c r="P484" s="26">
        <f t="shared" si="641"/>
        <v>33.519417745461766</v>
      </c>
      <c r="Q484" s="26">
        <f t="shared" si="641"/>
        <v>40.239716669487372</v>
      </c>
      <c r="R484" s="86">
        <f t="shared" si="641"/>
        <v>44.349871812852093</v>
      </c>
      <c r="S484" s="26">
        <f t="shared" si="641"/>
        <v>44.883566169745777</v>
      </c>
      <c r="T484" s="230"/>
      <c r="U484" s="230"/>
      <c r="V484" s="230"/>
      <c r="W484" s="230"/>
      <c r="X484" s="230"/>
    </row>
    <row r="485" spans="1:24">
      <c r="A485" s="150" t="s">
        <v>44</v>
      </c>
      <c r="B485" s="26">
        <f t="shared" ref="B485:G485" si="642">(B393-B$448)/B$449*100</f>
        <v>72.287711718534027</v>
      </c>
      <c r="C485" s="26">
        <f t="shared" si="642"/>
        <v>79.008404798540582</v>
      </c>
      <c r="D485" s="26">
        <f t="shared" si="642"/>
        <v>79.333339887033844</v>
      </c>
      <c r="E485" s="26">
        <f t="shared" si="642"/>
        <v>52.658144989981359</v>
      </c>
      <c r="F485" s="86">
        <f t="shared" si="642"/>
        <v>76.01599515137724</v>
      </c>
      <c r="G485" s="26">
        <f t="shared" si="642"/>
        <v>76.162508676144185</v>
      </c>
      <c r="H485" s="230"/>
      <c r="I485" s="230"/>
      <c r="J485" s="230"/>
      <c r="K485" s="230"/>
      <c r="L485" s="230"/>
      <c r="M485" s="150" t="s">
        <v>44</v>
      </c>
      <c r="N485" s="26">
        <f t="shared" ref="N485:S485" si="643">(N393-N$448)/N$449*100</f>
        <v>63.425106059700241</v>
      </c>
      <c r="O485" s="26">
        <f t="shared" si="643"/>
        <v>87.334347158258197</v>
      </c>
      <c r="P485" s="26">
        <f t="shared" si="643"/>
        <v>79.727133875349722</v>
      </c>
      <c r="Q485" s="26">
        <f t="shared" si="643"/>
        <v>66.866267256475155</v>
      </c>
      <c r="R485" s="86">
        <f t="shared" si="643"/>
        <v>81.840681033165595</v>
      </c>
      <c r="S485" s="26">
        <f t="shared" si="643"/>
        <v>82.087567093606935</v>
      </c>
      <c r="T485" s="230"/>
      <c r="U485" s="230"/>
      <c r="V485" s="230"/>
      <c r="W485" s="230"/>
      <c r="X485" s="230"/>
    </row>
    <row r="486" spans="1:24">
      <c r="A486" s="150" t="s">
        <v>45</v>
      </c>
      <c r="B486" s="26">
        <f t="shared" ref="B486:G486" si="644">(B394-B$448)/B$449*100</f>
        <v>71.967876304114753</v>
      </c>
      <c r="C486" s="26">
        <f t="shared" si="644"/>
        <v>67.521957442516779</v>
      </c>
      <c r="D486" s="26">
        <f t="shared" si="644"/>
        <v>78.255663601454742</v>
      </c>
      <c r="E486" s="26">
        <f t="shared" si="644"/>
        <v>52.692492024983665</v>
      </c>
      <c r="F486" s="86">
        <f t="shared" si="644"/>
        <v>72.302698003331528</v>
      </c>
      <c r="G486" s="26">
        <f t="shared" si="644"/>
        <v>72.445112345089143</v>
      </c>
      <c r="H486" s="230"/>
      <c r="I486" s="230"/>
      <c r="J486" s="230"/>
      <c r="K486" s="230"/>
      <c r="L486" s="230"/>
      <c r="M486" s="150" t="s">
        <v>45</v>
      </c>
      <c r="N486" s="26">
        <f t="shared" ref="N486:S486" si="645">(N394-N$448)/N$449*100</f>
        <v>69.82430785747421</v>
      </c>
      <c r="O486" s="26">
        <f t="shared" si="645"/>
        <v>82.376565046100538</v>
      </c>
      <c r="P486" s="26">
        <f t="shared" si="645"/>
        <v>58.656785813475999</v>
      </c>
      <c r="Q486" s="26">
        <f t="shared" si="645"/>
        <v>78.173180014860151</v>
      </c>
      <c r="R486" s="86">
        <f t="shared" si="645"/>
        <v>77.601294965569991</v>
      </c>
      <c r="S486" s="26">
        <f t="shared" si="645"/>
        <v>78.685906197379637</v>
      </c>
      <c r="T486" s="230"/>
      <c r="U486" s="230"/>
      <c r="V486" s="230"/>
      <c r="W486" s="230"/>
      <c r="X486" s="230"/>
    </row>
    <row r="487" spans="1:24">
      <c r="A487" s="150" t="s">
        <v>13</v>
      </c>
      <c r="B487" s="26">
        <f t="shared" ref="B487:G487" si="646">(B395-B$448)/B$449*100</f>
        <v>76.496365110802529</v>
      </c>
      <c r="C487" s="26">
        <f t="shared" si="646"/>
        <v>74.226201532648446</v>
      </c>
      <c r="D487" s="26">
        <f t="shared" si="646"/>
        <v>70.308250914968383</v>
      </c>
      <c r="E487" s="26">
        <f t="shared" si="646"/>
        <v>56.036026149198548</v>
      </c>
      <c r="F487" s="86">
        <f t="shared" si="646"/>
        <v>74.149324464513953</v>
      </c>
      <c r="G487" s="26">
        <f t="shared" si="646"/>
        <v>74.399165878357081</v>
      </c>
      <c r="H487" s="230"/>
      <c r="I487" s="230"/>
      <c r="J487" s="230"/>
      <c r="K487" s="230"/>
      <c r="L487" s="230"/>
      <c r="M487" s="150" t="s">
        <v>13</v>
      </c>
      <c r="N487" s="26">
        <f t="shared" ref="N487:S487" si="647">(N395-N$448)/N$449*100</f>
        <v>70.547743908713471</v>
      </c>
      <c r="O487" s="26">
        <f t="shared" si="647"/>
        <v>73.029380121761093</v>
      </c>
      <c r="P487" s="26">
        <f t="shared" si="647"/>
        <v>51.32053714978062</v>
      </c>
      <c r="Q487" s="26">
        <f t="shared" si="647"/>
        <v>43.954185079421684</v>
      </c>
      <c r="R487" s="86">
        <f t="shared" si="647"/>
        <v>63.082652541072427</v>
      </c>
      <c r="S487" s="26">
        <f t="shared" si="647"/>
        <v>63.424697251496362</v>
      </c>
      <c r="T487" s="230"/>
      <c r="U487" s="230"/>
      <c r="V487" s="230"/>
      <c r="W487" s="230"/>
      <c r="X487" s="230"/>
    </row>
    <row r="488" spans="1:24">
      <c r="A488" s="150" t="s">
        <v>188</v>
      </c>
      <c r="B488" s="26">
        <f t="shared" ref="B488:G488" si="648">(B396-B$448)/B$449*100</f>
        <v>35.80941803953688</v>
      </c>
      <c r="C488" s="26">
        <f t="shared" si="648"/>
        <v>54.436735864168796</v>
      </c>
      <c r="D488" s="26">
        <f t="shared" si="648"/>
        <v>45.202843576508393</v>
      </c>
      <c r="E488" s="26">
        <f t="shared" si="648"/>
        <v>24.24898589346946</v>
      </c>
      <c r="F488" s="86">
        <f t="shared" si="648"/>
        <v>40.025906955652488</v>
      </c>
      <c r="G488" s="26">
        <f t="shared" si="648"/>
        <v>39.90884940420699</v>
      </c>
      <c r="H488" s="230"/>
      <c r="I488" s="230"/>
      <c r="J488" s="230"/>
      <c r="K488" s="230"/>
      <c r="L488" s="230"/>
      <c r="M488" s="150" t="s">
        <v>188</v>
      </c>
      <c r="N488" s="26">
        <f t="shared" ref="N488:S488" si="649">(N396-N$448)/N$449*100</f>
        <v>51.004399184615636</v>
      </c>
      <c r="O488" s="26">
        <f t="shared" si="649"/>
        <v>65.235300281468895</v>
      </c>
      <c r="P488" s="26">
        <f t="shared" si="649"/>
        <v>56.754601006017161</v>
      </c>
      <c r="Q488" s="26">
        <f t="shared" si="649"/>
        <v>37.739961134237227</v>
      </c>
      <c r="R488" s="86">
        <f t="shared" si="649"/>
        <v>55.26222422249888</v>
      </c>
      <c r="S488" s="26">
        <f t="shared" si="649"/>
        <v>55.323002093277005</v>
      </c>
      <c r="T488" s="230"/>
      <c r="U488" s="230"/>
      <c r="V488" s="230"/>
      <c r="W488" s="230"/>
      <c r="X488" s="230"/>
    </row>
    <row r="489" spans="1:24">
      <c r="A489" s="150" t="s">
        <v>14</v>
      </c>
      <c r="B489" s="26">
        <f t="shared" ref="B489:G489" si="650">(B397-B$448)/B$449*100</f>
        <v>83.956278413888512</v>
      </c>
      <c r="C489" s="26">
        <f t="shared" si="650"/>
        <v>78.857578258314803</v>
      </c>
      <c r="D489" s="26">
        <f t="shared" si="650"/>
        <v>82.89331925403755</v>
      </c>
      <c r="E489" s="26">
        <f t="shared" si="650"/>
        <v>71.913633274355746</v>
      </c>
      <c r="F489" s="86">
        <f t="shared" si="650"/>
        <v>86.388564975953784</v>
      </c>
      <c r="G489" s="26">
        <f t="shared" si="650"/>
        <v>86.636729378483253</v>
      </c>
      <c r="H489" s="230"/>
      <c r="I489" s="230"/>
      <c r="J489" s="230"/>
      <c r="K489" s="230"/>
      <c r="L489" s="230"/>
      <c r="M489" s="150" t="s">
        <v>14</v>
      </c>
      <c r="N489" s="26">
        <f t="shared" ref="N489:S489" si="651">(N397-N$448)/N$449*100</f>
        <v>72.629190998443121</v>
      </c>
      <c r="O489" s="26">
        <f t="shared" si="651"/>
        <v>74.438727873242797</v>
      </c>
      <c r="P489" s="26">
        <f t="shared" si="651"/>
        <v>63.268328622197053</v>
      </c>
      <c r="Q489" s="26">
        <f t="shared" si="651"/>
        <v>81.708599208227454</v>
      </c>
      <c r="R489" s="86">
        <f t="shared" si="651"/>
        <v>78.604745086010468</v>
      </c>
      <c r="S489" s="26">
        <f t="shared" si="651"/>
        <v>79.674431620425395</v>
      </c>
      <c r="T489" s="230"/>
      <c r="U489" s="230"/>
      <c r="V489" s="230"/>
      <c r="W489" s="230"/>
      <c r="X489" s="230"/>
    </row>
    <row r="490" spans="1:24">
      <c r="A490" s="150" t="s">
        <v>46</v>
      </c>
      <c r="B490" s="26">
        <f t="shared" ref="B490:G490" si="652">(B398-B$448)/B$449*100</f>
        <v>47.162841253474156</v>
      </c>
      <c r="C490" s="26">
        <f t="shared" si="652"/>
        <v>12.121309876505537</v>
      </c>
      <c r="D490" s="26">
        <f t="shared" si="652"/>
        <v>39.311897425263126</v>
      </c>
      <c r="E490" s="26">
        <f t="shared" si="652"/>
        <v>18.640867310109581</v>
      </c>
      <c r="F490" s="86">
        <f t="shared" si="652"/>
        <v>27.093992772050296</v>
      </c>
      <c r="G490" s="26">
        <f t="shared" si="652"/>
        <v>25.932390744298839</v>
      </c>
      <c r="H490" s="230"/>
      <c r="I490" s="230"/>
      <c r="J490" s="230"/>
      <c r="K490" s="230"/>
      <c r="L490" s="230"/>
      <c r="M490" s="150" t="s">
        <v>46</v>
      </c>
      <c r="N490" s="26">
        <f t="shared" ref="N490:S490" si="653">(N398-N$448)/N$449*100</f>
        <v>54.922843655982987</v>
      </c>
      <c r="O490" s="26">
        <f t="shared" si="653"/>
        <v>27.606191282422447</v>
      </c>
      <c r="P490" s="26">
        <f t="shared" si="653"/>
        <v>32.706924284519687</v>
      </c>
      <c r="Q490" s="26">
        <f t="shared" si="653"/>
        <v>49.40062937497337</v>
      </c>
      <c r="R490" s="86">
        <f t="shared" si="653"/>
        <v>39.275892172924777</v>
      </c>
      <c r="S490" s="26">
        <f t="shared" si="653"/>
        <v>38.905594944001152</v>
      </c>
      <c r="T490" s="230"/>
      <c r="U490" s="230"/>
      <c r="V490" s="230"/>
      <c r="W490" s="230"/>
      <c r="X490" s="230"/>
    </row>
    <row r="491" spans="1:24">
      <c r="A491" s="150" t="s">
        <v>47</v>
      </c>
      <c r="B491" s="26">
        <f t="shared" ref="B491:G491" si="654">(B399-B$448)/B$449*100</f>
        <v>46.048802148808285</v>
      </c>
      <c r="C491" s="26">
        <f t="shared" si="654"/>
        <v>10.704414240489225</v>
      </c>
      <c r="D491" s="26">
        <f t="shared" si="654"/>
        <v>59.850786958838953</v>
      </c>
      <c r="E491" s="26">
        <f t="shared" si="654"/>
        <v>36.789010910360894</v>
      </c>
      <c r="F491" s="86">
        <f t="shared" si="654"/>
        <v>38.496913906795974</v>
      </c>
      <c r="G491" s="26">
        <f t="shared" si="654"/>
        <v>36.366228839105815</v>
      </c>
      <c r="H491" s="230"/>
      <c r="I491" s="230"/>
      <c r="J491" s="230"/>
      <c r="K491" s="230"/>
      <c r="L491" s="230"/>
      <c r="M491" s="150" t="s">
        <v>47</v>
      </c>
      <c r="N491" s="26">
        <f t="shared" ref="N491:S491" si="655">(N399-N$448)/N$449*100</f>
        <v>59.871583307264601</v>
      </c>
      <c r="O491" s="26">
        <f t="shared" si="655"/>
        <v>18.67856038017738</v>
      </c>
      <c r="P491" s="26">
        <f t="shared" si="655"/>
        <v>40.635954612532856</v>
      </c>
      <c r="Q491" s="26">
        <f t="shared" si="655"/>
        <v>62.328857400619974</v>
      </c>
      <c r="R491" s="86">
        <f t="shared" si="655"/>
        <v>44.330320713047847</v>
      </c>
      <c r="S491" s="26">
        <f t="shared" si="655"/>
        <v>42.415665551423096</v>
      </c>
      <c r="T491" s="230"/>
      <c r="U491" s="230"/>
      <c r="V491" s="230"/>
      <c r="W491" s="230"/>
      <c r="X491" s="230"/>
    </row>
    <row r="492" spans="1:24">
      <c r="A492" s="150" t="s">
        <v>48</v>
      </c>
      <c r="B492" s="26">
        <f t="shared" ref="B492:G492" si="656">(B400-B$448)/B$449*100</f>
        <v>27.718504073907553</v>
      </c>
      <c r="C492" s="26">
        <f t="shared" si="656"/>
        <v>39.556075442510313</v>
      </c>
      <c r="D492" s="26">
        <f t="shared" si="656"/>
        <v>38.260319730285083</v>
      </c>
      <c r="E492" s="26">
        <f t="shared" si="656"/>
        <v>39.95967095078327</v>
      </c>
      <c r="F492" s="86">
        <f t="shared" si="656"/>
        <v>36.779542784431726</v>
      </c>
      <c r="G492" s="26">
        <f t="shared" si="656"/>
        <v>36.655733236130978</v>
      </c>
      <c r="H492" s="230"/>
      <c r="I492" s="230"/>
      <c r="J492" s="230"/>
      <c r="K492" s="230"/>
      <c r="L492" s="230"/>
      <c r="M492" s="150" t="s">
        <v>48</v>
      </c>
      <c r="N492" s="26">
        <f t="shared" ref="N492:S492" si="657">(N400-N$448)/N$449*100</f>
        <v>33.430453904988177</v>
      </c>
      <c r="O492" s="26">
        <f t="shared" si="657"/>
        <v>46.451055560441453</v>
      </c>
      <c r="P492" s="26">
        <f t="shared" si="657"/>
        <v>22.106277383151323</v>
      </c>
      <c r="Q492" s="26">
        <f t="shared" si="657"/>
        <v>39.368191398001578</v>
      </c>
      <c r="R492" s="86">
        <f t="shared" si="657"/>
        <v>32.235075882307697</v>
      </c>
      <c r="S492" s="26">
        <f t="shared" si="657"/>
        <v>32.654592216423701</v>
      </c>
      <c r="T492" s="230"/>
      <c r="U492" s="230"/>
      <c r="V492" s="230"/>
      <c r="W492" s="230"/>
      <c r="X492" s="230"/>
    </row>
    <row r="493" spans="1:24">
      <c r="A493" s="150" t="s">
        <v>49</v>
      </c>
      <c r="B493" s="26">
        <f t="shared" ref="B493:G493" si="658">(B401-B$448)/B$449*100</f>
        <v>91.909666003292571</v>
      </c>
      <c r="C493" s="26">
        <f t="shared" si="658"/>
        <v>66.806142410611784</v>
      </c>
      <c r="D493" s="26">
        <f t="shared" si="658"/>
        <v>89.9637513514717</v>
      </c>
      <c r="E493" s="26">
        <f t="shared" si="658"/>
        <v>73.115910073845797</v>
      </c>
      <c r="F493" s="86">
        <f t="shared" si="658"/>
        <v>87.439070797590077</v>
      </c>
      <c r="G493" s="26">
        <f t="shared" si="658"/>
        <v>87.284231518961235</v>
      </c>
      <c r="H493" s="230"/>
      <c r="I493" s="230"/>
      <c r="J493" s="230"/>
      <c r="K493" s="230"/>
      <c r="L493" s="230"/>
      <c r="M493" s="150" t="s">
        <v>49</v>
      </c>
      <c r="N493" s="26">
        <f t="shared" ref="N493:S493" si="659">(N401-N$448)/N$449*100</f>
        <v>75.901836885025091</v>
      </c>
      <c r="O493" s="26">
        <f t="shared" si="659"/>
        <v>73.795811740630768</v>
      </c>
      <c r="P493" s="26">
        <f t="shared" si="659"/>
        <v>66.700174597334481</v>
      </c>
      <c r="Q493" s="26">
        <f t="shared" si="659"/>
        <v>97.015973952304279</v>
      </c>
      <c r="R493" s="86">
        <f t="shared" si="659"/>
        <v>84.724754622155842</v>
      </c>
      <c r="S493" s="26">
        <f t="shared" si="659"/>
        <v>85.631555451211383</v>
      </c>
      <c r="T493" s="230"/>
      <c r="U493" s="230"/>
      <c r="V493" s="230"/>
      <c r="W493" s="230"/>
      <c r="X493" s="230"/>
    </row>
    <row r="494" spans="1:24">
      <c r="A494" s="150" t="s">
        <v>190</v>
      </c>
      <c r="B494" s="26">
        <f t="shared" ref="B494:G494" si="660">(B402-B$448)/B$449*100</f>
        <v>3.0653690344747146</v>
      </c>
      <c r="C494" s="26">
        <f t="shared" si="660"/>
        <v>45.891067737421402</v>
      </c>
      <c r="D494" s="26">
        <f t="shared" si="660"/>
        <v>0</v>
      </c>
      <c r="E494" s="26">
        <f t="shared" si="660"/>
        <v>13.47681071797194</v>
      </c>
      <c r="F494" s="86">
        <f t="shared" si="660"/>
        <v>12.173333852136265</v>
      </c>
      <c r="G494" s="26">
        <f t="shared" si="660"/>
        <v>10.356518843585235</v>
      </c>
      <c r="H494" s="230"/>
      <c r="I494" s="230"/>
      <c r="J494" s="230"/>
      <c r="K494" s="230"/>
      <c r="L494" s="230"/>
      <c r="M494" s="150" t="s">
        <v>190</v>
      </c>
      <c r="N494" s="26">
        <f t="shared" ref="N494:S494" si="661">(N402-N$448)/N$449*100</f>
        <v>0</v>
      </c>
      <c r="O494" s="26">
        <f t="shared" si="661"/>
        <v>52.518614840623165</v>
      </c>
      <c r="P494" s="26">
        <f t="shared" si="661"/>
        <v>0</v>
      </c>
      <c r="Q494" s="26">
        <f t="shared" si="661"/>
        <v>18.843603202029502</v>
      </c>
      <c r="R494" s="86">
        <f t="shared" si="661"/>
        <v>10.784739783027021</v>
      </c>
      <c r="S494" s="26">
        <f t="shared" si="661"/>
        <v>8.5708393295142589</v>
      </c>
      <c r="T494" s="230"/>
      <c r="U494" s="230"/>
      <c r="V494" s="230"/>
      <c r="W494" s="230"/>
      <c r="X494" s="230"/>
    </row>
    <row r="495" spans="1:24">
      <c r="A495" s="150" t="s">
        <v>191</v>
      </c>
      <c r="B495" s="26">
        <f t="shared" ref="B495:G495" si="662">(B403-B$448)/B$449*100</f>
        <v>49.867770715053943</v>
      </c>
      <c r="C495" s="26">
        <f t="shared" si="662"/>
        <v>35.980331125902069</v>
      </c>
      <c r="D495" s="26">
        <f t="shared" si="662"/>
        <v>62.482507546078224</v>
      </c>
      <c r="E495" s="26">
        <f t="shared" si="662"/>
        <v>51.816829814129427</v>
      </c>
      <c r="F495" s="86">
        <f t="shared" si="662"/>
        <v>52.537978660423434</v>
      </c>
      <c r="G495" s="26">
        <f t="shared" si="662"/>
        <v>51.988015183941918</v>
      </c>
      <c r="H495" s="230"/>
      <c r="I495" s="230"/>
      <c r="J495" s="230"/>
      <c r="K495" s="230"/>
      <c r="L495" s="230"/>
      <c r="M495" s="150" t="s">
        <v>191</v>
      </c>
      <c r="N495" s="26">
        <f t="shared" ref="N495:S495" si="663">(N403-N$448)/N$449*100</f>
        <v>61.458242119232999</v>
      </c>
      <c r="O495" s="26">
        <f t="shared" si="663"/>
        <v>42.419107042649443</v>
      </c>
      <c r="P495" s="26">
        <f t="shared" si="663"/>
        <v>54.603975075681923</v>
      </c>
      <c r="Q495" s="26">
        <f t="shared" si="663"/>
        <v>73.454445777983906</v>
      </c>
      <c r="R495" s="86">
        <f t="shared" si="663"/>
        <v>60.138963757734821</v>
      </c>
      <c r="S495" s="26">
        <f t="shared" si="663"/>
        <v>60.052039216189876</v>
      </c>
      <c r="T495" s="230"/>
      <c r="U495" s="230"/>
      <c r="V495" s="230"/>
      <c r="W495" s="230"/>
      <c r="X495" s="230"/>
    </row>
    <row r="496" spans="1:24">
      <c r="A496" s="150" t="s">
        <v>50</v>
      </c>
      <c r="B496" s="26">
        <f t="shared" ref="B496:G496" si="664">(B404-B$448)/B$449*100</f>
        <v>10.091881882934196</v>
      </c>
      <c r="C496" s="26">
        <f t="shared" si="664"/>
        <v>34.853322168097613</v>
      </c>
      <c r="D496" s="26">
        <f t="shared" si="664"/>
        <v>4.6914268988688281</v>
      </c>
      <c r="E496" s="26">
        <f t="shared" si="664"/>
        <v>0</v>
      </c>
      <c r="F496" s="86">
        <f t="shared" si="664"/>
        <v>7.71958826899795</v>
      </c>
      <c r="G496" s="26">
        <f t="shared" si="664"/>
        <v>6.8311656778671059</v>
      </c>
      <c r="H496" s="230"/>
      <c r="I496" s="230"/>
      <c r="J496" s="230"/>
      <c r="K496" s="230"/>
      <c r="L496" s="230"/>
      <c r="M496" s="150" t="s">
        <v>50</v>
      </c>
      <c r="N496" s="26">
        <f t="shared" ref="N496:S496" si="665">(N404-N$448)/N$449*100</f>
        <v>6.5031943034965263</v>
      </c>
      <c r="O496" s="26">
        <f t="shared" si="665"/>
        <v>59.255227124574525</v>
      </c>
      <c r="P496" s="26">
        <f t="shared" si="665"/>
        <v>4.2910968546949029</v>
      </c>
      <c r="Q496" s="26">
        <f t="shared" si="665"/>
        <v>34.635892245071872</v>
      </c>
      <c r="R496" s="86">
        <f t="shared" si="665"/>
        <v>20.559477903072604</v>
      </c>
      <c r="S496" s="26">
        <f t="shared" si="665"/>
        <v>18.311090523629296</v>
      </c>
      <c r="T496" s="230"/>
      <c r="U496" s="230"/>
      <c r="V496" s="230"/>
      <c r="W496" s="230"/>
      <c r="X496" s="230"/>
    </row>
    <row r="497" spans="1:24">
      <c r="A497" s="150" t="s">
        <v>51</v>
      </c>
      <c r="B497" s="26">
        <f t="shared" ref="B497:G497" si="666">(B405-B$448)/B$449*100</f>
        <v>44.065162134422437</v>
      </c>
      <c r="C497" s="26">
        <f t="shared" si="666"/>
        <v>66.541171077208134</v>
      </c>
      <c r="D497" s="26">
        <f t="shared" si="666"/>
        <v>48.297068422148499</v>
      </c>
      <c r="E497" s="26">
        <f t="shared" si="666"/>
        <v>27.995837846567202</v>
      </c>
      <c r="F497" s="86">
        <f t="shared" si="666"/>
        <v>47.80224174714651</v>
      </c>
      <c r="G497" s="26">
        <f t="shared" si="666"/>
        <v>47.509789464071126</v>
      </c>
      <c r="H497" s="230"/>
      <c r="I497" s="230"/>
      <c r="J497" s="230"/>
      <c r="K497" s="230"/>
      <c r="L497" s="230"/>
      <c r="M497" s="150" t="s">
        <v>51</v>
      </c>
      <c r="N497" s="26">
        <f t="shared" ref="N497:S497" si="667">(N405-N$448)/N$449*100</f>
        <v>68.13359929576508</v>
      </c>
      <c r="O497" s="26">
        <f t="shared" si="667"/>
        <v>68.632682923384777</v>
      </c>
      <c r="P497" s="26">
        <f t="shared" si="667"/>
        <v>37.381826426886377</v>
      </c>
      <c r="Q497" s="26">
        <f t="shared" si="667"/>
        <v>44.432374568651703</v>
      </c>
      <c r="R497" s="86">
        <f t="shared" si="667"/>
        <v>56.105623079145815</v>
      </c>
      <c r="S497" s="26">
        <f t="shared" si="667"/>
        <v>56.415774446405628</v>
      </c>
      <c r="T497" s="230"/>
      <c r="U497" s="230"/>
      <c r="V497" s="230"/>
      <c r="W497" s="230"/>
      <c r="X497" s="230"/>
    </row>
    <row r="498" spans="1:24">
      <c r="A498" s="150" t="s">
        <v>15</v>
      </c>
      <c r="B498" s="26">
        <f t="shared" ref="B498:G498" si="668">(B406-B$448)/B$449*100</f>
        <v>48.894202050623285</v>
      </c>
      <c r="C498" s="26">
        <f t="shared" si="668"/>
        <v>67.134869476043875</v>
      </c>
      <c r="D498" s="26">
        <f t="shared" si="668"/>
        <v>68.633373227127763</v>
      </c>
      <c r="E498" s="26">
        <f t="shared" si="668"/>
        <v>47.103148295200867</v>
      </c>
      <c r="F498" s="86">
        <f t="shared" si="668"/>
        <v>61.567993525796005</v>
      </c>
      <c r="G498" s="26">
        <f t="shared" si="668"/>
        <v>61.56756119229302</v>
      </c>
      <c r="H498" s="230"/>
      <c r="I498" s="230"/>
      <c r="J498" s="230"/>
      <c r="K498" s="230"/>
      <c r="L498" s="230"/>
      <c r="M498" s="150" t="s">
        <v>15</v>
      </c>
      <c r="N498" s="26">
        <f t="shared" ref="N498:S498" si="669">(N406-N$448)/N$449*100</f>
        <v>48.979599640610132</v>
      </c>
      <c r="O498" s="26">
        <f t="shared" si="669"/>
        <v>58.399949189765323</v>
      </c>
      <c r="P498" s="26">
        <f t="shared" si="669"/>
        <v>48.685945018887757</v>
      </c>
      <c r="Q498" s="26">
        <f t="shared" si="669"/>
        <v>56.816084310983115</v>
      </c>
      <c r="R498" s="86">
        <f t="shared" si="669"/>
        <v>54.777090166737317</v>
      </c>
      <c r="S498" s="26">
        <f t="shared" si="669"/>
        <v>55.517330737808869</v>
      </c>
      <c r="T498" s="230"/>
      <c r="U498" s="230"/>
      <c r="V498" s="230"/>
      <c r="W498" s="230"/>
      <c r="X498" s="230"/>
    </row>
    <row r="499" spans="1:24">
      <c r="A499" s="150" t="s">
        <v>52</v>
      </c>
      <c r="B499" s="26">
        <f t="shared" ref="B499:G499" si="670">(B407-B$448)/B$449*100</f>
        <v>22.180331880533096</v>
      </c>
      <c r="C499" s="26">
        <f t="shared" si="670"/>
        <v>40.694873618480322</v>
      </c>
      <c r="D499" s="26">
        <f t="shared" si="670"/>
        <v>35.383552605394655</v>
      </c>
      <c r="E499" s="26">
        <f t="shared" si="670"/>
        <v>38.782664704448109</v>
      </c>
      <c r="F499" s="86">
        <f t="shared" si="670"/>
        <v>34.445278182256899</v>
      </c>
      <c r="G499" s="26">
        <f t="shared" si="670"/>
        <v>34.201355342723936</v>
      </c>
      <c r="H499" s="230"/>
      <c r="I499" s="230"/>
      <c r="J499" s="230"/>
      <c r="K499" s="230"/>
      <c r="L499" s="230"/>
      <c r="M499" s="150" t="s">
        <v>52</v>
      </c>
      <c r="N499" s="26">
        <f t="shared" ref="N499:S499" si="671">(N407-N$448)/N$449*100</f>
        <v>29.747112540948773</v>
      </c>
      <c r="O499" s="26">
        <f t="shared" si="671"/>
        <v>29.565187668766402</v>
      </c>
      <c r="P499" s="26">
        <f t="shared" si="671"/>
        <v>16.124181404314459</v>
      </c>
      <c r="Q499" s="26">
        <f t="shared" si="671"/>
        <v>40.071028547794015</v>
      </c>
      <c r="R499" s="86">
        <f t="shared" si="671"/>
        <v>23.991340807595698</v>
      </c>
      <c r="S499" s="26">
        <f t="shared" si="671"/>
        <v>24.103007767137143</v>
      </c>
      <c r="T499" s="230"/>
      <c r="U499" s="230"/>
      <c r="V499" s="230"/>
      <c r="W499" s="230"/>
      <c r="X499" s="230"/>
    </row>
    <row r="500" spans="1:24">
      <c r="A500" s="150" t="s">
        <v>53</v>
      </c>
      <c r="B500" s="26">
        <f t="shared" ref="B500:G500" si="672">(B408-B$448)/B$449*100</f>
        <v>41.018449078881652</v>
      </c>
      <c r="C500" s="26">
        <f t="shared" si="672"/>
        <v>59.606889114429961</v>
      </c>
      <c r="D500" s="26">
        <f t="shared" si="672"/>
        <v>18.918025278295858</v>
      </c>
      <c r="E500" s="26">
        <f t="shared" si="672"/>
        <v>9.5796261634547744</v>
      </c>
      <c r="F500" s="86">
        <f t="shared" si="672"/>
        <v>30.203155911130018</v>
      </c>
      <c r="G500" s="26">
        <f t="shared" si="672"/>
        <v>28.585050228106564</v>
      </c>
      <c r="H500" s="230"/>
      <c r="I500" s="230"/>
      <c r="J500" s="230"/>
      <c r="K500" s="230"/>
      <c r="L500" s="230"/>
      <c r="M500" s="150" t="s">
        <v>53</v>
      </c>
      <c r="N500" s="26">
        <f t="shared" ref="N500:S500" si="673">(N408-N$448)/N$449*100</f>
        <v>51.043128341556653</v>
      </c>
      <c r="O500" s="26">
        <f t="shared" si="673"/>
        <v>74.624744790029141</v>
      </c>
      <c r="P500" s="26">
        <f t="shared" si="673"/>
        <v>18.875580887284844</v>
      </c>
      <c r="Q500" s="26">
        <f t="shared" si="673"/>
        <v>17.751458837498149</v>
      </c>
      <c r="R500" s="86">
        <f t="shared" si="673"/>
        <v>39.065073076572062</v>
      </c>
      <c r="S500" s="26">
        <f t="shared" si="673"/>
        <v>37.329766985114802</v>
      </c>
      <c r="T500" s="230"/>
      <c r="U500" s="230"/>
      <c r="V500" s="230"/>
      <c r="W500" s="230"/>
      <c r="X500" s="230"/>
    </row>
    <row r="501" spans="1:24">
      <c r="A501" s="150" t="s">
        <v>54</v>
      </c>
      <c r="B501" s="26">
        <f t="shared" ref="B501:G501" si="674">(B409-B$448)/B$449*100</f>
        <v>9.6430707393684099</v>
      </c>
      <c r="C501" s="26">
        <f t="shared" si="674"/>
        <v>34.07587018638943</v>
      </c>
      <c r="D501" s="26">
        <f t="shared" si="674"/>
        <v>15.519506176864875</v>
      </c>
      <c r="E501" s="26">
        <f t="shared" si="674"/>
        <v>12.366267247109512</v>
      </c>
      <c r="F501" s="86">
        <f t="shared" si="674"/>
        <v>14.683217504709257</v>
      </c>
      <c r="G501" s="26">
        <f t="shared" si="674"/>
        <v>14.440658113473754</v>
      </c>
      <c r="H501" s="230"/>
      <c r="I501" s="230"/>
      <c r="J501" s="230"/>
      <c r="K501" s="230"/>
      <c r="L501" s="230"/>
      <c r="M501" s="150" t="s">
        <v>54</v>
      </c>
      <c r="N501" s="26">
        <f t="shared" ref="N501:S501" si="675">(N409-N$448)/N$449*100</f>
        <v>6.5478383204697499</v>
      </c>
      <c r="O501" s="26">
        <f t="shared" si="675"/>
        <v>39.869388695076289</v>
      </c>
      <c r="P501" s="26">
        <f t="shared" si="675"/>
        <v>7.4920317705707715</v>
      </c>
      <c r="Q501" s="26">
        <f t="shared" si="675"/>
        <v>17.728509915518568</v>
      </c>
      <c r="R501" s="86">
        <f t="shared" si="675"/>
        <v>11.229354837063234</v>
      </c>
      <c r="S501" s="26">
        <f t="shared" si="675"/>
        <v>10.758717390120147</v>
      </c>
      <c r="T501" s="230"/>
      <c r="U501" s="230"/>
      <c r="V501" s="230"/>
      <c r="W501" s="230"/>
      <c r="X501" s="230"/>
    </row>
    <row r="502" spans="1:24">
      <c r="A502" s="150" t="s">
        <v>192</v>
      </c>
      <c r="B502" s="26">
        <f t="shared" ref="B502:G502" si="676">(B410-B$448)/B$449*100</f>
        <v>79.016475624172998</v>
      </c>
      <c r="C502" s="26">
        <f t="shared" si="676"/>
        <v>87.752569398530923</v>
      </c>
      <c r="D502" s="26">
        <f t="shared" si="676"/>
        <v>84.225361963704387</v>
      </c>
      <c r="E502" s="26">
        <f t="shared" si="676"/>
        <v>66.802417817234854</v>
      </c>
      <c r="F502" s="86">
        <f t="shared" si="676"/>
        <v>86.40020899323369</v>
      </c>
      <c r="G502" s="26">
        <f t="shared" si="676"/>
        <v>86.659482670403094</v>
      </c>
      <c r="H502" s="230"/>
      <c r="I502" s="230"/>
      <c r="J502" s="230"/>
      <c r="K502" s="230"/>
      <c r="L502" s="230"/>
      <c r="M502" s="150" t="s">
        <v>192</v>
      </c>
      <c r="N502" s="26">
        <f t="shared" ref="N502:S502" si="677">(N410-N$448)/N$449*100</f>
        <v>77.624363347497777</v>
      </c>
      <c r="O502" s="26">
        <f t="shared" si="677"/>
        <v>95.582642892501241</v>
      </c>
      <c r="P502" s="26">
        <f t="shared" si="677"/>
        <v>71.273304659611767</v>
      </c>
      <c r="Q502" s="26">
        <f t="shared" si="677"/>
        <v>90.325774516476343</v>
      </c>
      <c r="R502" s="86">
        <f t="shared" si="677"/>
        <v>91.779661418570399</v>
      </c>
      <c r="S502" s="26">
        <f t="shared" si="677"/>
        <v>92.96037763797878</v>
      </c>
      <c r="T502" s="230"/>
      <c r="U502" s="230"/>
      <c r="V502" s="230"/>
      <c r="W502" s="230"/>
      <c r="X502" s="230"/>
    </row>
    <row r="503" spans="1:24">
      <c r="A503" s="150" t="s">
        <v>55</v>
      </c>
      <c r="B503" s="26">
        <f t="shared" ref="B503:G503" si="678">(B411-B$448)/B$449*100</f>
        <v>85.772725081737505</v>
      </c>
      <c r="C503" s="26">
        <f t="shared" si="678"/>
        <v>83.446289056638562</v>
      </c>
      <c r="D503" s="26">
        <f t="shared" si="678"/>
        <v>90.660285470256881</v>
      </c>
      <c r="E503" s="26">
        <f t="shared" si="678"/>
        <v>77.787888484219039</v>
      </c>
      <c r="F503" s="86">
        <f t="shared" si="678"/>
        <v>92.430084890737945</v>
      </c>
      <c r="G503" s="26">
        <f t="shared" si="678"/>
        <v>92.644304606527967</v>
      </c>
      <c r="H503" s="230"/>
      <c r="I503" s="230"/>
      <c r="J503" s="230"/>
      <c r="K503" s="230"/>
      <c r="L503" s="230"/>
      <c r="M503" s="150" t="s">
        <v>55</v>
      </c>
      <c r="N503" s="26">
        <f t="shared" ref="N503:S503" si="679">(N411-N$448)/N$449*100</f>
        <v>77.877027057287791</v>
      </c>
      <c r="O503" s="26">
        <f t="shared" si="679"/>
        <v>94.881696018877051</v>
      </c>
      <c r="P503" s="26">
        <f t="shared" si="679"/>
        <v>86.601962596916366</v>
      </c>
      <c r="Q503" s="26">
        <f t="shared" si="679"/>
        <v>73.327866538681178</v>
      </c>
      <c r="R503" s="86">
        <f t="shared" si="679"/>
        <v>92.618627339166267</v>
      </c>
      <c r="S503" s="26">
        <f t="shared" si="679"/>
        <v>93.116988914560395</v>
      </c>
      <c r="T503" s="230"/>
      <c r="U503" s="230"/>
      <c r="V503" s="230"/>
      <c r="W503" s="230"/>
      <c r="X503" s="230"/>
    </row>
    <row r="504" spans="1:24">
      <c r="A504" s="150" t="s">
        <v>56</v>
      </c>
      <c r="B504" s="26">
        <f t="shared" ref="B504:G504" si="680">(B412-B$448)/B$449*100</f>
        <v>28.979785660616407</v>
      </c>
      <c r="C504" s="26">
        <f t="shared" si="680"/>
        <v>37.097789819800617</v>
      </c>
      <c r="D504" s="26">
        <f t="shared" si="680"/>
        <v>13.620483501592625</v>
      </c>
      <c r="E504" s="26">
        <f t="shared" si="680"/>
        <v>13.064997697061751</v>
      </c>
      <c r="F504" s="86">
        <f t="shared" si="680"/>
        <v>20.18392103821844</v>
      </c>
      <c r="G504" s="26">
        <f t="shared" si="680"/>
        <v>19.720923747760136</v>
      </c>
      <c r="H504" s="230"/>
      <c r="I504" s="230"/>
      <c r="J504" s="230"/>
      <c r="K504" s="230"/>
      <c r="L504" s="230"/>
      <c r="M504" s="150" t="s">
        <v>56</v>
      </c>
      <c r="N504" s="26">
        <f t="shared" ref="N504:S504" si="681">(N412-N$448)/N$449*100</f>
        <v>24.571498012936157</v>
      </c>
      <c r="O504" s="26">
        <f t="shared" si="681"/>
        <v>36.32511462160187</v>
      </c>
      <c r="P504" s="26">
        <f t="shared" si="681"/>
        <v>10.567636952635134</v>
      </c>
      <c r="Q504" s="26">
        <f t="shared" si="681"/>
        <v>33.676638833384033</v>
      </c>
      <c r="R504" s="86">
        <f t="shared" si="681"/>
        <v>20.820749318447149</v>
      </c>
      <c r="S504" s="26">
        <f t="shared" si="681"/>
        <v>20.857589405920436</v>
      </c>
      <c r="T504" s="230"/>
      <c r="U504" s="230"/>
      <c r="V504" s="230"/>
      <c r="W504" s="230"/>
      <c r="X504" s="230"/>
    </row>
    <row r="505" spans="1:24">
      <c r="A505" s="150" t="s">
        <v>57</v>
      </c>
      <c r="B505" s="26">
        <f t="shared" ref="B505:G505" si="682">(B413-B$448)/B$449*100</f>
        <v>87.569822690407563</v>
      </c>
      <c r="C505" s="26">
        <f t="shared" si="682"/>
        <v>100</v>
      </c>
      <c r="D505" s="26">
        <f t="shared" si="682"/>
        <v>90.193849103550562</v>
      </c>
      <c r="E505" s="26">
        <f t="shared" si="682"/>
        <v>77.788212432440972</v>
      </c>
      <c r="F505" s="86">
        <f t="shared" si="682"/>
        <v>97.541065746050563</v>
      </c>
      <c r="G505" s="26">
        <f t="shared" si="682"/>
        <v>97.790742691559856</v>
      </c>
      <c r="H505" s="230"/>
      <c r="I505" s="230"/>
      <c r="J505" s="230"/>
      <c r="K505" s="230"/>
      <c r="L505" s="230"/>
      <c r="M505" s="150" t="s">
        <v>57</v>
      </c>
      <c r="N505" s="26">
        <f t="shared" ref="N505:S505" si="683">(N413-N$448)/N$449*100</f>
        <v>83.434641126615446</v>
      </c>
      <c r="O505" s="26">
        <f t="shared" si="683"/>
        <v>100</v>
      </c>
      <c r="P505" s="26">
        <f t="shared" si="683"/>
        <v>65.376227165030826</v>
      </c>
      <c r="Q505" s="26">
        <f t="shared" si="683"/>
        <v>88.252455068094676</v>
      </c>
      <c r="R505" s="86">
        <f t="shared" si="683"/>
        <v>92.144985833120302</v>
      </c>
      <c r="S505" s="26">
        <f t="shared" si="683"/>
        <v>93.31312905011437</v>
      </c>
      <c r="T505" s="230"/>
      <c r="U505" s="230"/>
      <c r="V505" s="230"/>
      <c r="W505" s="230"/>
      <c r="X505" s="230"/>
    </row>
    <row r="506" spans="1:24">
      <c r="A506" s="150" t="s">
        <v>58</v>
      </c>
      <c r="B506" s="26">
        <f t="shared" ref="B506:G506" si="684">(B414-B$448)/B$449*100</f>
        <v>21.303445999301022</v>
      </c>
      <c r="C506" s="26">
        <f t="shared" si="684"/>
        <v>9.7964120076413739</v>
      </c>
      <c r="D506" s="26">
        <f t="shared" si="684"/>
        <v>12.377249777246597</v>
      </c>
      <c r="E506" s="26">
        <f t="shared" si="684"/>
        <v>14.318716735057308</v>
      </c>
      <c r="F506" s="86">
        <f t="shared" si="684"/>
        <v>10.363137731877693</v>
      </c>
      <c r="G506" s="26">
        <f t="shared" si="684"/>
        <v>10.045464842288396</v>
      </c>
      <c r="H506" s="230"/>
      <c r="I506" s="230"/>
      <c r="J506" s="230"/>
      <c r="K506" s="230"/>
      <c r="L506" s="230"/>
      <c r="M506" s="150" t="s">
        <v>58</v>
      </c>
      <c r="N506" s="26">
        <f t="shared" ref="N506:S506" si="685">(N414-N$448)/N$449*100</f>
        <v>18.984968279579039</v>
      </c>
      <c r="O506" s="26">
        <f t="shared" si="685"/>
        <v>27.809099583020259</v>
      </c>
      <c r="P506" s="26">
        <f t="shared" si="685"/>
        <v>5.8572991092600173</v>
      </c>
      <c r="Q506" s="26">
        <f t="shared" si="685"/>
        <v>23.955140499771741</v>
      </c>
      <c r="R506" s="86">
        <f t="shared" si="685"/>
        <v>12.248450353303991</v>
      </c>
      <c r="S506" s="26">
        <f t="shared" si="685"/>
        <v>12.271179797248909</v>
      </c>
      <c r="T506" s="230"/>
      <c r="U506" s="230"/>
      <c r="V506" s="230"/>
      <c r="W506" s="230"/>
      <c r="X506" s="230"/>
    </row>
    <row r="507" spans="1:24">
      <c r="A507" s="150" t="s">
        <v>193</v>
      </c>
      <c r="B507" s="26">
        <f t="shared" ref="B507:G507" si="686">(B415-B$448)/B$449*100</f>
        <v>35.163825502858835</v>
      </c>
      <c r="C507" s="26">
        <f t="shared" si="686"/>
        <v>68.648196265256516</v>
      </c>
      <c r="D507" s="26">
        <f t="shared" si="686"/>
        <v>52.822822722447228</v>
      </c>
      <c r="E507" s="26">
        <f t="shared" si="686"/>
        <v>29.848250277318488</v>
      </c>
      <c r="F507" s="86">
        <f t="shared" si="686"/>
        <v>48.084964765516816</v>
      </c>
      <c r="G507" s="26">
        <f t="shared" si="686"/>
        <v>47.61607269051246</v>
      </c>
      <c r="H507" s="230"/>
      <c r="I507" s="230"/>
      <c r="J507" s="230"/>
      <c r="K507" s="230"/>
      <c r="L507" s="230"/>
      <c r="M507" s="150" t="s">
        <v>193</v>
      </c>
      <c r="N507" s="26">
        <f t="shared" ref="N507:S507" si="687">(N415-N$448)/N$449*100</f>
        <v>49.228980141673162</v>
      </c>
      <c r="O507" s="26">
        <f t="shared" si="687"/>
        <v>63.175197953752004</v>
      </c>
      <c r="P507" s="26">
        <f t="shared" si="687"/>
        <v>33.661978159698833</v>
      </c>
      <c r="Q507" s="26">
        <f t="shared" si="687"/>
        <v>44.944383469088741</v>
      </c>
      <c r="R507" s="86">
        <f t="shared" si="687"/>
        <v>47.683757593071057</v>
      </c>
      <c r="S507" s="26">
        <f t="shared" si="687"/>
        <v>48.24888624252479</v>
      </c>
      <c r="T507" s="230"/>
      <c r="U507" s="230"/>
      <c r="V507" s="230"/>
      <c r="W507" s="230"/>
      <c r="X507" s="230"/>
    </row>
    <row r="508" spans="1:24">
      <c r="A508" s="150" t="s">
        <v>59</v>
      </c>
      <c r="B508" s="26">
        <f t="shared" ref="B508:G508" si="688">(B416-B$448)/B$449*100</f>
        <v>41.587018327082589</v>
      </c>
      <c r="C508" s="26">
        <f t="shared" si="688"/>
        <v>50.254676420857422</v>
      </c>
      <c r="D508" s="26">
        <f t="shared" si="688"/>
        <v>54.469503868642668</v>
      </c>
      <c r="E508" s="26">
        <f t="shared" si="688"/>
        <v>39.800612034450815</v>
      </c>
      <c r="F508" s="86">
        <f t="shared" si="688"/>
        <v>48.191205108775179</v>
      </c>
      <c r="G508" s="26">
        <f t="shared" si="688"/>
        <v>48.303222208315262</v>
      </c>
      <c r="H508" s="230"/>
      <c r="I508" s="230"/>
      <c r="J508" s="230"/>
      <c r="K508" s="230"/>
      <c r="L508" s="230"/>
      <c r="M508" s="150" t="s">
        <v>59</v>
      </c>
      <c r="N508" s="26">
        <f t="shared" ref="N508:S508" si="689">(N416-N$448)/N$449*100</f>
        <v>46.024844361656776</v>
      </c>
      <c r="O508" s="26">
        <f t="shared" si="689"/>
        <v>55.757966711463055</v>
      </c>
      <c r="P508" s="26">
        <f t="shared" si="689"/>
        <v>42.002514412469075</v>
      </c>
      <c r="Q508" s="26">
        <f t="shared" si="689"/>
        <v>42.448002182982663</v>
      </c>
      <c r="R508" s="86">
        <f t="shared" si="689"/>
        <v>46.81598940888081</v>
      </c>
      <c r="S508" s="26">
        <f t="shared" si="689"/>
        <v>47.461126015019261</v>
      </c>
      <c r="T508" s="230"/>
      <c r="U508" s="230"/>
      <c r="V508" s="230"/>
      <c r="W508" s="230"/>
      <c r="X508" s="230"/>
    </row>
    <row r="509" spans="1:24">
      <c r="A509" s="150" t="s">
        <v>60</v>
      </c>
      <c r="B509" s="26">
        <f t="shared" ref="B509:G509" si="690">(B417-B$448)/B$449*100</f>
        <v>71.873776716847033</v>
      </c>
      <c r="C509" s="26">
        <f t="shared" si="690"/>
        <v>75.232841377539799</v>
      </c>
      <c r="D509" s="26">
        <f t="shared" si="690"/>
        <v>68.964534341868216</v>
      </c>
      <c r="E509" s="26">
        <f t="shared" si="690"/>
        <v>54.158077413291075</v>
      </c>
      <c r="F509" s="86">
        <f t="shared" si="690"/>
        <v>72.235067691522318</v>
      </c>
      <c r="G509" s="26">
        <f t="shared" si="690"/>
        <v>72.475224936036085</v>
      </c>
      <c r="H509" s="230"/>
      <c r="I509" s="230"/>
      <c r="J509" s="230"/>
      <c r="K509" s="230"/>
      <c r="L509" s="230"/>
      <c r="M509" s="150" t="s">
        <v>60</v>
      </c>
      <c r="N509" s="26">
        <f t="shared" ref="N509:S509" si="691">(N417-N$448)/N$449*100</f>
        <v>63.331171342377289</v>
      </c>
      <c r="O509" s="26">
        <f t="shared" si="691"/>
        <v>79.911210228294991</v>
      </c>
      <c r="P509" s="26">
        <f t="shared" si="691"/>
        <v>41.904665371548269</v>
      </c>
      <c r="Q509" s="26">
        <f t="shared" si="691"/>
        <v>35.390918932826111</v>
      </c>
      <c r="R509" s="86">
        <f t="shared" si="691"/>
        <v>57.370965955464435</v>
      </c>
      <c r="S509" s="26">
        <f t="shared" si="691"/>
        <v>57.13006798145139</v>
      </c>
      <c r="T509" s="230"/>
      <c r="U509" s="230"/>
      <c r="V509" s="230"/>
      <c r="W509" s="230"/>
      <c r="X509" s="230"/>
    </row>
    <row r="510" spans="1:24">
      <c r="A510" s="150" t="s">
        <v>61</v>
      </c>
      <c r="B510" s="26">
        <f t="shared" ref="B510:G510" si="692">(B418-B$448)/B$449*100</f>
        <v>78.767918582241435</v>
      </c>
      <c r="C510" s="26">
        <f t="shared" si="692"/>
        <v>81.241242072197124</v>
      </c>
      <c r="D510" s="26">
        <f t="shared" si="692"/>
        <v>69.448539130231538</v>
      </c>
      <c r="E510" s="26">
        <f t="shared" si="692"/>
        <v>44.81177771928477</v>
      </c>
      <c r="F510" s="86">
        <f t="shared" si="692"/>
        <v>72.794759209582139</v>
      </c>
      <c r="G510" s="26">
        <f t="shared" si="692"/>
        <v>72.717329810586165</v>
      </c>
      <c r="H510" s="230"/>
      <c r="I510" s="230"/>
      <c r="J510" s="230"/>
      <c r="K510" s="230"/>
      <c r="L510" s="230"/>
      <c r="M510" s="150" t="s">
        <v>61</v>
      </c>
      <c r="N510" s="26">
        <f t="shared" ref="N510:S510" si="693">(N418-N$448)/N$449*100</f>
        <v>69.553919577913774</v>
      </c>
      <c r="O510" s="26">
        <f t="shared" si="693"/>
        <v>81.218802646340635</v>
      </c>
      <c r="P510" s="26">
        <f t="shared" si="693"/>
        <v>51.183671591472034</v>
      </c>
      <c r="Q510" s="26">
        <f t="shared" si="693"/>
        <v>65.543157897645116</v>
      </c>
      <c r="R510" s="86">
        <f t="shared" si="693"/>
        <v>71.063633062023953</v>
      </c>
      <c r="S510" s="26">
        <f t="shared" si="693"/>
        <v>71.973388847158219</v>
      </c>
      <c r="T510" s="230"/>
      <c r="U510" s="230"/>
      <c r="V510" s="230"/>
      <c r="W510" s="230"/>
      <c r="X510" s="230"/>
    </row>
    <row r="511" spans="1:24">
      <c r="A511" s="150" t="s">
        <v>16</v>
      </c>
      <c r="B511" s="26">
        <f t="shared" ref="B511:G511" si="694">(B419-B$448)/B$449*100</f>
        <v>67.680226715423302</v>
      </c>
      <c r="C511" s="26">
        <f t="shared" si="694"/>
        <v>9.2108664309352974</v>
      </c>
      <c r="D511" s="26">
        <f t="shared" si="694"/>
        <v>59.280998235425642</v>
      </c>
      <c r="E511" s="26">
        <f t="shared" si="694"/>
        <v>20.293112005688805</v>
      </c>
      <c r="F511" s="86">
        <f t="shared" si="694"/>
        <v>37.989479137866645</v>
      </c>
      <c r="G511" s="26">
        <f t="shared" si="694"/>
        <v>34.830784788732565</v>
      </c>
      <c r="H511" s="230"/>
      <c r="I511" s="230"/>
      <c r="J511" s="230"/>
      <c r="K511" s="230"/>
      <c r="L511" s="230"/>
      <c r="M511" s="150" t="s">
        <v>16</v>
      </c>
      <c r="N511" s="26">
        <f t="shared" ref="N511:S511" si="695">(N419-N$448)/N$449*100</f>
        <v>68.651603316112158</v>
      </c>
      <c r="O511" s="26">
        <f t="shared" si="695"/>
        <v>24.805753810157675</v>
      </c>
      <c r="P511" s="26">
        <f t="shared" si="695"/>
        <v>62.070036395874894</v>
      </c>
      <c r="Q511" s="26">
        <f t="shared" si="695"/>
        <v>85.705782784668742</v>
      </c>
      <c r="R511" s="86">
        <f t="shared" si="695"/>
        <v>62.832522233197963</v>
      </c>
      <c r="S511" s="26">
        <f t="shared" si="695"/>
        <v>59.979662975784542</v>
      </c>
      <c r="T511" s="230"/>
      <c r="U511" s="230"/>
      <c r="V511" s="230"/>
      <c r="W511" s="230"/>
      <c r="X511" s="230"/>
    </row>
    <row r="512" spans="1:24">
      <c r="A512" s="150" t="s">
        <v>62</v>
      </c>
      <c r="B512" s="26">
        <f t="shared" ref="B512:G512" si="696">(B420-B$448)/B$449*100</f>
        <v>46.687432643071254</v>
      </c>
      <c r="C512" s="26">
        <f t="shared" si="696"/>
        <v>26.488679702122898</v>
      </c>
      <c r="D512" s="26">
        <f t="shared" si="696"/>
        <v>60.169611152286173</v>
      </c>
      <c r="E512" s="26">
        <f t="shared" si="696"/>
        <v>48.308620318015286</v>
      </c>
      <c r="F512" s="86">
        <f t="shared" si="696"/>
        <v>47.130030630638281</v>
      </c>
      <c r="G512" s="26">
        <f t="shared" si="696"/>
        <v>46.142623525495765</v>
      </c>
      <c r="H512" s="230"/>
      <c r="I512" s="230"/>
      <c r="J512" s="230"/>
      <c r="K512" s="230"/>
      <c r="L512" s="230"/>
      <c r="M512" s="150" t="s">
        <v>62</v>
      </c>
      <c r="N512" s="26">
        <f t="shared" ref="N512:S512" si="697">(N420-N$448)/N$449*100</f>
        <v>58.980578504929483</v>
      </c>
      <c r="O512" s="26">
        <f t="shared" si="697"/>
        <v>26.378241402486282</v>
      </c>
      <c r="P512" s="26">
        <f t="shared" si="697"/>
        <v>50.5469690290819</v>
      </c>
      <c r="Q512" s="26">
        <f t="shared" si="697"/>
        <v>45.298381596302001</v>
      </c>
      <c r="R512" s="86">
        <f t="shared" si="697"/>
        <v>45.444495905341817</v>
      </c>
      <c r="S512" s="26">
        <f t="shared" si="697"/>
        <v>44.399440389911092</v>
      </c>
      <c r="T512" s="230"/>
      <c r="U512" s="230"/>
      <c r="V512" s="230"/>
      <c r="W512" s="230"/>
      <c r="X512" s="230"/>
    </row>
    <row r="513" spans="1:24">
      <c r="A513" s="150" t="s">
        <v>195</v>
      </c>
      <c r="B513" s="26">
        <f t="shared" ref="B513:G513" si="698">(B421-B$448)/B$449*100</f>
        <v>16.655218027249902</v>
      </c>
      <c r="C513" s="26">
        <f t="shared" si="698"/>
        <v>17.429928381914692</v>
      </c>
      <c r="D513" s="26">
        <f t="shared" si="698"/>
        <v>9.8546577495730983</v>
      </c>
      <c r="E513" s="26">
        <f t="shared" si="698"/>
        <v>18.474889927028205</v>
      </c>
      <c r="F513" s="86">
        <f t="shared" si="698"/>
        <v>12.004324950369934</v>
      </c>
      <c r="G513" s="26">
        <f t="shared" si="698"/>
        <v>11.754046775750931</v>
      </c>
      <c r="H513" s="230"/>
      <c r="I513" s="230"/>
      <c r="J513" s="230"/>
      <c r="K513" s="230"/>
      <c r="L513" s="230"/>
      <c r="M513" s="150" t="s">
        <v>195</v>
      </c>
      <c r="N513" s="26">
        <f t="shared" ref="N513:S513" si="699">(N421-N$448)/N$449*100</f>
        <v>22.012360517858191</v>
      </c>
      <c r="O513" s="26">
        <f t="shared" si="699"/>
        <v>9.5840047707666898</v>
      </c>
      <c r="P513" s="26">
        <f t="shared" si="699"/>
        <v>6.520810609642802</v>
      </c>
      <c r="Q513" s="26">
        <f t="shared" si="699"/>
        <v>46.157447343025403</v>
      </c>
      <c r="R513" s="86">
        <f t="shared" si="699"/>
        <v>13.746569006828526</v>
      </c>
      <c r="S513" s="26">
        <f t="shared" si="699"/>
        <v>12.191198797633824</v>
      </c>
      <c r="T513" s="230"/>
      <c r="U513" s="230"/>
      <c r="V513" s="230"/>
      <c r="W513" s="230"/>
      <c r="X513" s="230"/>
    </row>
    <row r="514" spans="1:24">
      <c r="A514" s="150" t="s">
        <v>196</v>
      </c>
      <c r="B514" s="26">
        <f t="shared" ref="B514:G514" si="700">(B422-B$448)/B$449*100</f>
        <v>40.987120316092685</v>
      </c>
      <c r="C514" s="26">
        <f t="shared" si="700"/>
        <v>0</v>
      </c>
      <c r="D514" s="26">
        <f t="shared" si="700"/>
        <v>29.143212898511848</v>
      </c>
      <c r="E514" s="26">
        <f t="shared" si="700"/>
        <v>11.120082853523513</v>
      </c>
      <c r="F514" s="86">
        <f t="shared" si="700"/>
        <v>16.498014040628075</v>
      </c>
      <c r="G514" s="26">
        <f t="shared" si="700"/>
        <v>14.718234111750458</v>
      </c>
      <c r="H514" s="230"/>
      <c r="I514" s="230"/>
      <c r="J514" s="230"/>
      <c r="K514" s="230"/>
      <c r="L514" s="230"/>
      <c r="M514" s="150" t="s">
        <v>196</v>
      </c>
      <c r="N514" s="26">
        <f t="shared" ref="N514:S514" si="701">(N422-N$448)/N$449*100</f>
        <v>55.746241467301402</v>
      </c>
      <c r="O514" s="26">
        <f t="shared" si="701"/>
        <v>0</v>
      </c>
      <c r="P514" s="26">
        <f t="shared" si="701"/>
        <v>34.272883661599913</v>
      </c>
      <c r="Q514" s="26">
        <f t="shared" si="701"/>
        <v>71.752551563346231</v>
      </c>
      <c r="R514" s="86">
        <f t="shared" si="701"/>
        <v>37.613589855939132</v>
      </c>
      <c r="S514" s="26">
        <f t="shared" si="701"/>
        <v>31.961714437382621</v>
      </c>
      <c r="T514" s="230"/>
      <c r="U514" s="230"/>
      <c r="V514" s="230"/>
      <c r="W514" s="230"/>
      <c r="X514" s="230"/>
    </row>
    <row r="515" spans="1:24">
      <c r="A515" s="150" t="s">
        <v>63</v>
      </c>
      <c r="B515" s="26">
        <f t="shared" ref="B515:G515" si="702">(B423-B$448)/B$449*100</f>
        <v>17.281727092903523</v>
      </c>
      <c r="C515" s="26">
        <f t="shared" si="702"/>
        <v>46.862892846275003</v>
      </c>
      <c r="D515" s="26">
        <f t="shared" si="702"/>
        <v>21.110677298857098</v>
      </c>
      <c r="E515" s="26">
        <f t="shared" si="702"/>
        <v>31.822750023454155</v>
      </c>
      <c r="F515" s="86">
        <f t="shared" si="702"/>
        <v>28.43424679310521</v>
      </c>
      <c r="G515" s="26">
        <f t="shared" si="702"/>
        <v>27.815501850498354</v>
      </c>
      <c r="H515" s="230"/>
      <c r="I515" s="230"/>
      <c r="J515" s="230"/>
      <c r="K515" s="230"/>
      <c r="L515" s="230"/>
      <c r="M515" s="150" t="s">
        <v>63</v>
      </c>
      <c r="N515" s="26">
        <f t="shared" ref="N515:S515" si="703">(N423-N$448)/N$449*100</f>
        <v>22.46255338895768</v>
      </c>
      <c r="O515" s="26">
        <f t="shared" si="703"/>
        <v>52.268202344391135</v>
      </c>
      <c r="P515" s="26">
        <f t="shared" si="703"/>
        <v>11.097299435970113</v>
      </c>
      <c r="Q515" s="26">
        <f t="shared" si="703"/>
        <v>41.962148701229118</v>
      </c>
      <c r="R515" s="86">
        <f t="shared" si="703"/>
        <v>27.521200924795785</v>
      </c>
      <c r="S515" s="26">
        <f t="shared" si="703"/>
        <v>26.919413376721518</v>
      </c>
      <c r="T515" s="230"/>
      <c r="U515" s="230"/>
      <c r="V515" s="230"/>
      <c r="W515" s="230"/>
      <c r="X515" s="230"/>
    </row>
    <row r="516" spans="1:24">
      <c r="A516" s="150" t="s">
        <v>17</v>
      </c>
      <c r="B516" s="26">
        <f t="shared" ref="B516:G516" si="704">(B424-B$448)/B$449*100</f>
        <v>90.146924829377255</v>
      </c>
      <c r="C516" s="26">
        <f t="shared" si="704"/>
        <v>17.046570225864563</v>
      </c>
      <c r="D516" s="26">
        <f t="shared" si="704"/>
        <v>83.134775163959517</v>
      </c>
      <c r="E516" s="26">
        <f t="shared" si="704"/>
        <v>43.11750720661923</v>
      </c>
      <c r="F516" s="86">
        <f t="shared" si="704"/>
        <v>60.647060989266841</v>
      </c>
      <c r="G516" s="26">
        <f t="shared" si="704"/>
        <v>56.534093714834434</v>
      </c>
      <c r="H516" s="230"/>
      <c r="I516" s="230"/>
      <c r="J516" s="230"/>
      <c r="K516" s="230"/>
      <c r="L516" s="230"/>
      <c r="M516" s="150" t="s">
        <v>17</v>
      </c>
      <c r="N516" s="26">
        <f t="shared" ref="N516:S516" si="705">(N424-N$448)/N$449*100</f>
        <v>78.661635346982393</v>
      </c>
      <c r="O516" s="26">
        <f t="shared" si="705"/>
        <v>32.28425197816204</v>
      </c>
      <c r="P516" s="26">
        <f t="shared" si="705"/>
        <v>73.437101121240147</v>
      </c>
      <c r="Q516" s="26">
        <f t="shared" si="705"/>
        <v>95.999129530370496</v>
      </c>
      <c r="R516" s="86">
        <f t="shared" si="705"/>
        <v>74.945905599362661</v>
      </c>
      <c r="S516" s="26">
        <f t="shared" si="705"/>
        <v>72.137054285973676</v>
      </c>
      <c r="T516" s="230"/>
      <c r="U516" s="230"/>
      <c r="V516" s="230"/>
      <c r="W516" s="230"/>
      <c r="X516" s="230"/>
    </row>
    <row r="517" spans="1:24">
      <c r="A517" s="150" t="s">
        <v>18</v>
      </c>
      <c r="B517" s="26">
        <f t="shared" ref="B517:G517" si="706">(B425-B$448)/B$449*100</f>
        <v>53.19974591903145</v>
      </c>
      <c r="C517" s="26">
        <f t="shared" si="706"/>
        <v>74.327290985524442</v>
      </c>
      <c r="D517" s="26">
        <f t="shared" si="706"/>
        <v>46.560271426442618</v>
      </c>
      <c r="E517" s="26">
        <f t="shared" si="706"/>
        <v>39.878151667538738</v>
      </c>
      <c r="F517" s="86">
        <f t="shared" si="706"/>
        <v>55.810344371262154</v>
      </c>
      <c r="G517" s="26">
        <f t="shared" si="706"/>
        <v>55.568865911213003</v>
      </c>
      <c r="H517" s="230"/>
      <c r="I517" s="230"/>
      <c r="J517" s="230"/>
      <c r="K517" s="230"/>
      <c r="L517" s="230"/>
      <c r="M517" s="150" t="s">
        <v>18</v>
      </c>
      <c r="N517" s="26">
        <f t="shared" ref="N517:S517" si="707">(N425-N$448)/N$449*100</f>
        <v>44.500243476698138</v>
      </c>
      <c r="O517" s="26">
        <f t="shared" si="707"/>
        <v>75.449927309030556</v>
      </c>
      <c r="P517" s="26">
        <f t="shared" si="707"/>
        <v>26.733779660521478</v>
      </c>
      <c r="Q517" s="26">
        <f t="shared" si="707"/>
        <v>39.154411897356013</v>
      </c>
      <c r="R517" s="86">
        <f t="shared" si="707"/>
        <v>46.0040898435741</v>
      </c>
      <c r="S517" s="26">
        <f t="shared" si="707"/>
        <v>45.714479837659013</v>
      </c>
      <c r="T517" s="230"/>
      <c r="U517" s="230"/>
      <c r="V517" s="230"/>
      <c r="W517" s="230"/>
      <c r="X517" s="230"/>
    </row>
    <row r="518" spans="1:24">
      <c r="A518" s="150" t="s">
        <v>19</v>
      </c>
      <c r="B518" s="26">
        <f t="shared" ref="B518:G518" si="708">(B426-B$448)/B$449*100</f>
        <v>73.721579691629842</v>
      </c>
      <c r="C518" s="26">
        <f t="shared" si="708"/>
        <v>70.946478925331007</v>
      </c>
      <c r="D518" s="26">
        <f t="shared" si="708"/>
        <v>58.131621174030279</v>
      </c>
      <c r="E518" s="26">
        <f t="shared" si="708"/>
        <v>49.86495324697691</v>
      </c>
      <c r="F518" s="86">
        <f t="shared" si="708"/>
        <v>66.83327569270358</v>
      </c>
      <c r="G518" s="26">
        <f t="shared" si="708"/>
        <v>66.938997189517835</v>
      </c>
      <c r="H518" s="230"/>
      <c r="I518" s="230"/>
      <c r="J518" s="230"/>
      <c r="K518" s="230"/>
      <c r="L518" s="230"/>
      <c r="M518" s="150" t="s">
        <v>19</v>
      </c>
      <c r="N518" s="26">
        <f t="shared" ref="N518:S518" si="709">(N426-N$448)/N$449*100</f>
        <v>70.233471400438845</v>
      </c>
      <c r="O518" s="26">
        <f t="shared" si="709"/>
        <v>78.783556833783166</v>
      </c>
      <c r="P518" s="26">
        <f t="shared" si="709"/>
        <v>53.859452223560524</v>
      </c>
      <c r="Q518" s="26">
        <f t="shared" si="709"/>
        <v>61.488116336696265</v>
      </c>
      <c r="R518" s="86">
        <f t="shared" si="709"/>
        <v>70.393038839405719</v>
      </c>
      <c r="S518" s="26">
        <f t="shared" si="709"/>
        <v>71.287641857232387</v>
      </c>
      <c r="T518" s="230"/>
      <c r="U518" s="230"/>
      <c r="V518" s="230"/>
      <c r="W518" s="230"/>
      <c r="X518" s="230"/>
    </row>
    <row r="519" spans="1:24">
      <c r="A519" s="150" t="s">
        <v>64</v>
      </c>
      <c r="B519" s="26">
        <f t="shared" ref="B519:G519" si="710">(B427-B$448)/B$449*100</f>
        <v>94.371476081596697</v>
      </c>
      <c r="C519" s="26">
        <f t="shared" si="710"/>
        <v>86.096168401275548</v>
      </c>
      <c r="D519" s="26">
        <f t="shared" si="710"/>
        <v>90.115168971401772</v>
      </c>
      <c r="E519" s="26">
        <f t="shared" si="710"/>
        <v>92.184067367302163</v>
      </c>
      <c r="F519" s="86">
        <f t="shared" si="710"/>
        <v>100</v>
      </c>
      <c r="G519" s="26">
        <f t="shared" si="710"/>
        <v>100</v>
      </c>
      <c r="H519" s="230"/>
      <c r="I519" s="230"/>
      <c r="J519" s="230"/>
      <c r="K519" s="230"/>
      <c r="L519" s="230"/>
      <c r="M519" s="150" t="s">
        <v>64</v>
      </c>
      <c r="N519" s="26">
        <f t="shared" ref="N519:S519" si="711">(N427-N$448)/N$449*100</f>
        <v>94.803177580218048</v>
      </c>
      <c r="O519" s="26">
        <f t="shared" si="711"/>
        <v>97.32482399271845</v>
      </c>
      <c r="P519" s="26">
        <f t="shared" si="711"/>
        <v>64.228000669126388</v>
      </c>
      <c r="Q519" s="26">
        <f t="shared" si="711"/>
        <v>87.683722398187697</v>
      </c>
      <c r="R519" s="86">
        <f t="shared" si="711"/>
        <v>94.083320235024814</v>
      </c>
      <c r="S519" s="26">
        <f t="shared" si="711"/>
        <v>95.254501803238625</v>
      </c>
      <c r="T519" s="230"/>
      <c r="U519" s="230"/>
      <c r="V519" s="230"/>
      <c r="W519" s="230"/>
      <c r="X519" s="230"/>
    </row>
    <row r="520" spans="1:24">
      <c r="A520" s="150" t="s">
        <v>65</v>
      </c>
      <c r="B520" s="26">
        <f t="shared" ref="B520:G520" si="712">(B428-B$448)/B$449*100</f>
        <v>83.979689318723899</v>
      </c>
      <c r="C520" s="26">
        <f t="shared" si="712"/>
        <v>80.969528946688357</v>
      </c>
      <c r="D520" s="26">
        <f t="shared" si="712"/>
        <v>71.173383223021759</v>
      </c>
      <c r="E520" s="26">
        <f t="shared" si="712"/>
        <v>59.25867924287639</v>
      </c>
      <c r="F520" s="86">
        <f t="shared" si="712"/>
        <v>79.341612506038175</v>
      </c>
      <c r="G520" s="26">
        <f t="shared" si="712"/>
        <v>79.555811359357335</v>
      </c>
      <c r="H520" s="230"/>
      <c r="I520" s="230"/>
      <c r="J520" s="230"/>
      <c r="K520" s="230"/>
      <c r="L520" s="230"/>
      <c r="M520" s="150" t="s">
        <v>65</v>
      </c>
      <c r="N520" s="26">
        <f t="shared" ref="N520:S520" si="713">(N428-N$448)/N$449*100</f>
        <v>93.16548083446132</v>
      </c>
      <c r="O520" s="26">
        <f t="shared" si="713"/>
        <v>90.136582572370017</v>
      </c>
      <c r="P520" s="26">
        <f t="shared" si="713"/>
        <v>55.50794781712095</v>
      </c>
      <c r="Q520" s="26">
        <f t="shared" si="713"/>
        <v>81.688729939754182</v>
      </c>
      <c r="R520" s="86">
        <f t="shared" si="713"/>
        <v>86.62524284016709</v>
      </c>
      <c r="S520" s="26">
        <f t="shared" si="713"/>
        <v>87.537567660627701</v>
      </c>
      <c r="T520" s="230"/>
      <c r="U520" s="230"/>
      <c r="V520" s="230"/>
      <c r="W520" s="230"/>
      <c r="X520" s="230"/>
    </row>
    <row r="521" spans="1:24">
      <c r="A521" s="150" t="s">
        <v>66</v>
      </c>
      <c r="B521" s="26">
        <f t="shared" ref="B521:G521" si="714">(B429-B$448)/B$449*100</f>
        <v>28.672752857383887</v>
      </c>
      <c r="C521" s="26">
        <f t="shared" si="714"/>
        <v>52.548863127028753</v>
      </c>
      <c r="D521" s="26">
        <f t="shared" si="714"/>
        <v>19.769395495859431</v>
      </c>
      <c r="E521" s="26">
        <f t="shared" si="714"/>
        <v>25.777203619848471</v>
      </c>
      <c r="F521" s="86">
        <f t="shared" si="714"/>
        <v>30.603412323234032</v>
      </c>
      <c r="G521" s="26">
        <f t="shared" si="714"/>
        <v>29.985950879179118</v>
      </c>
      <c r="H521" s="230"/>
      <c r="I521" s="230"/>
      <c r="J521" s="230"/>
      <c r="K521" s="230"/>
      <c r="L521" s="230"/>
      <c r="M521" s="150" t="s">
        <v>66</v>
      </c>
      <c r="N521" s="26">
        <f t="shared" ref="N521:S521" si="715">(N429-N$448)/N$449*100</f>
        <v>26.196239510082613</v>
      </c>
      <c r="O521" s="26">
        <f t="shared" si="715"/>
        <v>56.223866501749789</v>
      </c>
      <c r="P521" s="26">
        <f t="shared" si="715"/>
        <v>10.121462840467069</v>
      </c>
      <c r="Q521" s="26">
        <f t="shared" si="715"/>
        <v>23.170748825538041</v>
      </c>
      <c r="R521" s="86">
        <f t="shared" si="715"/>
        <v>24.423115916474739</v>
      </c>
      <c r="S521" s="26">
        <f t="shared" si="715"/>
        <v>23.746736088385671</v>
      </c>
      <c r="T521" s="230"/>
      <c r="U521" s="230"/>
      <c r="V521" s="230"/>
      <c r="W521" s="230"/>
      <c r="X521" s="230"/>
    </row>
    <row r="522" spans="1:24">
      <c r="A522" s="150" t="s">
        <v>67</v>
      </c>
      <c r="B522" s="26">
        <f t="shared" ref="B522:G522" si="716">(B430-B$448)/B$449*100</f>
        <v>48.115479352525135</v>
      </c>
      <c r="C522" s="26">
        <f t="shared" si="716"/>
        <v>33.666464728338575</v>
      </c>
      <c r="D522" s="26">
        <f t="shared" si="716"/>
        <v>42.380723071316311</v>
      </c>
      <c r="E522" s="26">
        <f t="shared" si="716"/>
        <v>39.775109710671117</v>
      </c>
      <c r="F522" s="86">
        <f t="shared" si="716"/>
        <v>41.469506605041246</v>
      </c>
      <c r="G522" s="26">
        <f t="shared" si="716"/>
        <v>41.317373798423219</v>
      </c>
      <c r="H522" s="230"/>
      <c r="I522" s="230"/>
      <c r="J522" s="230"/>
      <c r="K522" s="230"/>
      <c r="L522" s="230"/>
      <c r="M522" s="150" t="s">
        <v>67</v>
      </c>
      <c r="N522" s="26">
        <f t="shared" ref="N522:S522" si="717">(N430-N$448)/N$449*100</f>
        <v>41.320840136766726</v>
      </c>
      <c r="O522" s="26">
        <f t="shared" si="717"/>
        <v>47.526159310126346</v>
      </c>
      <c r="P522" s="26">
        <f t="shared" si="717"/>
        <v>24.740259235157787</v>
      </c>
      <c r="Q522" s="26">
        <f t="shared" si="717"/>
        <v>43.034704432452124</v>
      </c>
      <c r="R522" s="86">
        <f t="shared" si="717"/>
        <v>36.815749140890716</v>
      </c>
      <c r="S522" s="26">
        <f t="shared" si="717"/>
        <v>37.315715238615418</v>
      </c>
      <c r="T522" s="230"/>
      <c r="U522" s="230"/>
      <c r="V522" s="230"/>
      <c r="W522" s="230"/>
      <c r="X522" s="230"/>
    </row>
    <row r="523" spans="1:24">
      <c r="A523" s="150" t="s">
        <v>68</v>
      </c>
      <c r="B523" s="26">
        <f t="shared" ref="B523:G523" si="718">(B431-B$448)/B$449*100</f>
        <v>40.788064158771462</v>
      </c>
      <c r="C523" s="26">
        <f t="shared" si="718"/>
        <v>49.982102268984896</v>
      </c>
      <c r="D523" s="26">
        <f t="shared" si="718"/>
        <v>40.099532552514923</v>
      </c>
      <c r="E523" s="26">
        <f t="shared" si="718"/>
        <v>39.595623613873926</v>
      </c>
      <c r="F523" s="86">
        <f t="shared" si="718"/>
        <v>43.573160214673564</v>
      </c>
      <c r="G523" s="26">
        <f t="shared" si="718"/>
        <v>43.645593583737416</v>
      </c>
      <c r="H523" s="230"/>
      <c r="I523" s="230"/>
      <c r="J523" s="230"/>
      <c r="K523" s="230"/>
      <c r="L523" s="230"/>
      <c r="M523" s="150" t="s">
        <v>68</v>
      </c>
      <c r="N523" s="26">
        <f t="shared" ref="N523:S523" si="719">(N431-N$448)/N$449*100</f>
        <v>45.150086374128314</v>
      </c>
      <c r="O523" s="26">
        <f t="shared" si="719"/>
        <v>50.827968342400787</v>
      </c>
      <c r="P523" s="26">
        <f t="shared" si="719"/>
        <v>32.468742412649441</v>
      </c>
      <c r="Q523" s="26">
        <f t="shared" si="719"/>
        <v>52.297295010301568</v>
      </c>
      <c r="R523" s="86">
        <f t="shared" si="719"/>
        <v>44.241165856683594</v>
      </c>
      <c r="S523" s="26">
        <f t="shared" si="719"/>
        <v>44.884364803419238</v>
      </c>
      <c r="T523" s="230"/>
      <c r="U523" s="230"/>
      <c r="V523" s="230"/>
      <c r="W523" s="230"/>
      <c r="X523" s="230"/>
    </row>
    <row r="524" spans="1:24">
      <c r="A524" s="150" t="s">
        <v>69</v>
      </c>
      <c r="B524" s="26">
        <f t="shared" ref="B524:G524" si="720">(B432-B$448)/B$449*100</f>
        <v>36.537494881683472</v>
      </c>
      <c r="C524" s="26">
        <f t="shared" si="720"/>
        <v>38.46617849470411</v>
      </c>
      <c r="D524" s="26">
        <f t="shared" si="720"/>
        <v>28.98362117447207</v>
      </c>
      <c r="E524" s="26">
        <f t="shared" si="720"/>
        <v>24.530234199808898</v>
      </c>
      <c r="F524" s="86">
        <f t="shared" si="720"/>
        <v>30.870303721823682</v>
      </c>
      <c r="G524" s="26">
        <f t="shared" si="720"/>
        <v>30.898404728783785</v>
      </c>
      <c r="H524" s="230"/>
      <c r="I524" s="230"/>
      <c r="J524" s="230"/>
      <c r="K524" s="230"/>
      <c r="L524" s="230"/>
      <c r="M524" s="150" t="s">
        <v>69</v>
      </c>
      <c r="N524" s="26">
        <f t="shared" ref="N524:S524" si="721">(N432-N$448)/N$449*100</f>
        <v>46.008396667132459</v>
      </c>
      <c r="O524" s="26">
        <f t="shared" si="721"/>
        <v>43.0756733721079</v>
      </c>
      <c r="P524" s="26">
        <f t="shared" si="721"/>
        <v>35.392223627651397</v>
      </c>
      <c r="Q524" s="26">
        <f t="shared" si="721"/>
        <v>46.31722263050014</v>
      </c>
      <c r="R524" s="86">
        <f t="shared" si="721"/>
        <v>41.561430639184465</v>
      </c>
      <c r="S524" s="26">
        <f t="shared" si="721"/>
        <v>42.156734988814705</v>
      </c>
      <c r="T524" s="230"/>
      <c r="U524" s="230"/>
      <c r="V524" s="230"/>
      <c r="W524" s="230"/>
      <c r="X524" s="230"/>
    </row>
    <row r="525" spans="1:24">
      <c r="A525" s="150" t="s">
        <v>70</v>
      </c>
      <c r="B525" s="26">
        <f t="shared" ref="B525:G525" si="722">(B433-B$448)/B$449*100</f>
        <v>14.538089662023399</v>
      </c>
      <c r="C525" s="26">
        <f t="shared" si="722"/>
        <v>48.638442431545634</v>
      </c>
      <c r="D525" s="26">
        <f t="shared" si="722"/>
        <v>6.0580027066785824</v>
      </c>
      <c r="E525" s="26">
        <f t="shared" si="722"/>
        <v>22.819944631552296</v>
      </c>
      <c r="F525" s="86">
        <f t="shared" si="722"/>
        <v>20.798331817958136</v>
      </c>
      <c r="G525" s="26">
        <f t="shared" si="722"/>
        <v>19.356999196035229</v>
      </c>
      <c r="H525" s="230"/>
      <c r="I525" s="230"/>
      <c r="J525" s="230"/>
      <c r="K525" s="230"/>
      <c r="L525" s="230"/>
      <c r="M525" s="150" t="s">
        <v>70</v>
      </c>
      <c r="N525" s="26">
        <f t="shared" ref="N525:S525" si="723">(N433-N$448)/N$449*100</f>
        <v>16.246820356035236</v>
      </c>
      <c r="O525" s="26">
        <f t="shared" si="723"/>
        <v>39.034830239025915</v>
      </c>
      <c r="P525" s="26">
        <f t="shared" si="723"/>
        <v>7.7619371250702045</v>
      </c>
      <c r="Q525" s="26">
        <f t="shared" si="723"/>
        <v>35.60669264317216</v>
      </c>
      <c r="R525" s="86">
        <f t="shared" si="723"/>
        <v>18.718498476699409</v>
      </c>
      <c r="S525" s="26">
        <f t="shared" si="723"/>
        <v>18.330326787713535</v>
      </c>
      <c r="T525" s="230"/>
      <c r="U525" s="230"/>
      <c r="V525" s="230"/>
      <c r="W525" s="230"/>
      <c r="X525" s="230"/>
    </row>
    <row r="526" spans="1:24">
      <c r="A526" s="150" t="s">
        <v>198</v>
      </c>
      <c r="B526" s="26">
        <f t="shared" ref="B526:G526" si="724">(B434-B$448)/B$449*100</f>
        <v>56.078749104919588</v>
      </c>
      <c r="C526" s="26">
        <f t="shared" si="724"/>
        <v>10.847878841323096</v>
      </c>
      <c r="D526" s="26">
        <f t="shared" si="724"/>
        <v>76.750668379366701</v>
      </c>
      <c r="E526" s="26">
        <f t="shared" si="724"/>
        <v>26.418614009285001</v>
      </c>
      <c r="F526" s="86">
        <f t="shared" si="724"/>
        <v>42.699668721820238</v>
      </c>
      <c r="G526" s="26">
        <f t="shared" si="724"/>
        <v>39.329561137808795</v>
      </c>
      <c r="H526" s="230"/>
      <c r="I526" s="230"/>
      <c r="J526" s="230"/>
      <c r="K526" s="230"/>
      <c r="L526" s="230"/>
      <c r="M526" s="150" t="s">
        <v>198</v>
      </c>
      <c r="N526" s="26">
        <f t="shared" ref="N526:S526" si="725">(N434-N$448)/N$449*100</f>
        <v>46.241771412188676</v>
      </c>
      <c r="O526" s="26">
        <f t="shared" si="725"/>
        <v>13.860111725629325</v>
      </c>
      <c r="P526" s="26">
        <f t="shared" si="725"/>
        <v>67.801044030535948</v>
      </c>
      <c r="Q526" s="26">
        <f t="shared" si="725"/>
        <v>78.92850856604035</v>
      </c>
      <c r="R526" s="86">
        <f t="shared" si="725"/>
        <v>53.16060883121105</v>
      </c>
      <c r="S526" s="26">
        <f t="shared" si="725"/>
        <v>48.405420193278502</v>
      </c>
      <c r="T526" s="230"/>
      <c r="U526" s="230"/>
      <c r="V526" s="230"/>
      <c r="W526" s="230"/>
      <c r="X526" s="230"/>
    </row>
    <row r="527" spans="1:24">
      <c r="A527" s="150" t="s">
        <v>71</v>
      </c>
      <c r="B527" s="26">
        <f t="shared" ref="B527:G527" si="726">(B435-B$448)/B$449*100</f>
        <v>86.15331259300109</v>
      </c>
      <c r="C527" s="26">
        <f t="shared" si="726"/>
        <v>73.493520559153609</v>
      </c>
      <c r="D527" s="26">
        <f t="shared" si="726"/>
        <v>100</v>
      </c>
      <c r="E527" s="26">
        <f t="shared" si="726"/>
        <v>87.344362157964085</v>
      </c>
      <c r="F527" s="86">
        <f t="shared" si="726"/>
        <v>95.581392690674534</v>
      </c>
      <c r="G527" s="26">
        <f t="shared" si="726"/>
        <v>95.222793112522879</v>
      </c>
      <c r="H527" s="230"/>
      <c r="I527" s="230"/>
      <c r="J527" s="230"/>
      <c r="K527" s="230"/>
      <c r="L527" s="230"/>
      <c r="M527" s="150" t="s">
        <v>71</v>
      </c>
      <c r="N527" s="26">
        <f t="shared" ref="N527:S527" si="727">(N435-N$448)/N$449*100</f>
        <v>76.487408408170339</v>
      </c>
      <c r="O527" s="26">
        <f t="shared" si="727"/>
        <v>81.092553517211357</v>
      </c>
      <c r="P527" s="26">
        <f t="shared" si="727"/>
        <v>100</v>
      </c>
      <c r="Q527" s="26">
        <f t="shared" si="727"/>
        <v>100</v>
      </c>
      <c r="R527" s="86">
        <f t="shared" si="727"/>
        <v>100</v>
      </c>
      <c r="S527" s="26">
        <f t="shared" si="727"/>
        <v>100</v>
      </c>
      <c r="T527" s="230"/>
      <c r="U527" s="230"/>
      <c r="V527" s="230"/>
      <c r="W527" s="230"/>
      <c r="X527" s="230"/>
    </row>
    <row r="528" spans="1:24">
      <c r="A528" s="150" t="s">
        <v>72</v>
      </c>
      <c r="B528" s="26">
        <f t="shared" ref="B528:E528" si="728">(B436-B$448)/B$449*100</f>
        <v>85.050928266599982</v>
      </c>
      <c r="C528" s="26">
        <f t="shared" si="728"/>
        <v>71.037355338674928</v>
      </c>
      <c r="D528" s="26">
        <f t="shared" si="728"/>
        <v>88.00483117271456</v>
      </c>
      <c r="E528" s="26">
        <f t="shared" si="728"/>
        <v>100</v>
      </c>
      <c r="F528" s="86">
        <f>(F436-F$448)/F$449*100</f>
        <v>95.211148632182287</v>
      </c>
      <c r="G528" s="26">
        <f t="shared" ref="G528:G533" si="729">(G436-G$448)/G$449*100</f>
        <v>94.318665820106801</v>
      </c>
      <c r="H528" s="230"/>
      <c r="I528" s="230"/>
      <c r="J528" s="230"/>
      <c r="K528" s="230"/>
      <c r="L528" s="230"/>
      <c r="M528" s="150" t="s">
        <v>72</v>
      </c>
      <c r="N528" s="26">
        <f t="shared" ref="N528:Q528" si="730">(N436-N$448)/N$449*100</f>
        <v>78.292194167258316</v>
      </c>
      <c r="O528" s="26">
        <f t="shared" si="730"/>
        <v>83.691429345711768</v>
      </c>
      <c r="P528" s="26">
        <f t="shared" si="730"/>
        <v>90.126993101469438</v>
      </c>
      <c r="Q528" s="26">
        <f t="shared" si="730"/>
        <v>95.349392195558508</v>
      </c>
      <c r="R528" s="86">
        <f>(R436-R$448)/R$449*100</f>
        <v>96.500778545498264</v>
      </c>
      <c r="S528" s="26">
        <f t="shared" ref="S528" si="731">(S436-S$448)/S$449*100</f>
        <v>97.153375562893928</v>
      </c>
      <c r="T528" s="230"/>
      <c r="U528" s="230"/>
      <c r="V528" s="230"/>
      <c r="W528" s="230"/>
      <c r="X528" s="230"/>
    </row>
    <row r="529" spans="1:24">
      <c r="A529" s="150" t="s">
        <v>199</v>
      </c>
      <c r="B529" s="26">
        <f t="shared" ref="B529:F529" si="732">(B437-B$448)/B$449*100</f>
        <v>55.44052048935928</v>
      </c>
      <c r="C529" s="26">
        <f t="shared" si="732"/>
        <v>79.881898433811259</v>
      </c>
      <c r="D529" s="26">
        <f t="shared" si="732"/>
        <v>60.945525369721231</v>
      </c>
      <c r="E529" s="26">
        <f t="shared" si="732"/>
        <v>39.165383269347522</v>
      </c>
      <c r="F529" s="86">
        <f t="shared" si="732"/>
        <v>62.027194528024765</v>
      </c>
      <c r="G529" s="26">
        <f t="shared" si="729"/>
        <v>61.783922178890563</v>
      </c>
      <c r="H529" s="230"/>
      <c r="I529" s="230"/>
      <c r="J529" s="230"/>
      <c r="K529" s="230"/>
      <c r="L529" s="230"/>
      <c r="M529" s="150" t="s">
        <v>199</v>
      </c>
      <c r="N529" s="26">
        <f t="shared" ref="N529:S529" si="733">(N437-N$448)/N$449*100</f>
        <v>67.082988739768254</v>
      </c>
      <c r="O529" s="26">
        <f t="shared" si="733"/>
        <v>74.042457019927895</v>
      </c>
      <c r="P529" s="26">
        <f t="shared" si="733"/>
        <v>49.806798875661414</v>
      </c>
      <c r="Q529" s="26">
        <f t="shared" si="733"/>
        <v>46.26154895210324</v>
      </c>
      <c r="R529" s="86">
        <f t="shared" si="733"/>
        <v>62.451608281110346</v>
      </c>
      <c r="S529" s="26">
        <f t="shared" si="733"/>
        <v>62.93855284024864</v>
      </c>
      <c r="T529" s="230"/>
      <c r="U529" s="230"/>
      <c r="V529" s="230"/>
      <c r="W529" s="230"/>
      <c r="X529" s="230"/>
    </row>
    <row r="530" spans="1:24">
      <c r="A530" s="150" t="s">
        <v>73</v>
      </c>
      <c r="B530" s="26">
        <f t="shared" ref="B530:F530" si="734">(B438-B$448)/B$449*100</f>
        <v>48.493941883410386</v>
      </c>
      <c r="C530" s="26">
        <f t="shared" si="734"/>
        <v>32.85930600602557</v>
      </c>
      <c r="D530" s="26">
        <f t="shared" si="734"/>
        <v>44.486161407549552</v>
      </c>
      <c r="E530" s="26">
        <f t="shared" si="734"/>
        <v>27.012093363931367</v>
      </c>
      <c r="F530" s="86">
        <f t="shared" si="734"/>
        <v>37.73830004478976</v>
      </c>
      <c r="G530" s="26">
        <f t="shared" si="729"/>
        <v>37.604082304108864</v>
      </c>
      <c r="H530" s="230"/>
      <c r="I530" s="230"/>
      <c r="J530" s="230"/>
      <c r="K530" s="230"/>
      <c r="L530" s="230"/>
      <c r="M530" s="150" t="s">
        <v>73</v>
      </c>
      <c r="N530" s="26">
        <f t="shared" ref="N530:S530" si="735">(N438-N$448)/N$449*100</f>
        <v>63.932601202289128</v>
      </c>
      <c r="O530" s="26">
        <f t="shared" si="735"/>
        <v>32.53092972984112</v>
      </c>
      <c r="P530" s="26">
        <f t="shared" si="735"/>
        <v>43.322525963964139</v>
      </c>
      <c r="Q530" s="26">
        <f t="shared" si="735"/>
        <v>26.654810832785831</v>
      </c>
      <c r="R530" s="86">
        <f t="shared" si="735"/>
        <v>41.154955446616235</v>
      </c>
      <c r="S530" s="26">
        <f t="shared" si="735"/>
        <v>40.258474337089986</v>
      </c>
      <c r="T530" s="230"/>
      <c r="U530" s="230"/>
      <c r="V530" s="230"/>
      <c r="W530" s="230"/>
      <c r="X530" s="230"/>
    </row>
    <row r="531" spans="1:24">
      <c r="A531" s="150" t="s">
        <v>74</v>
      </c>
      <c r="B531" s="26">
        <f t="shared" ref="B531:F531" si="736">(B439-B$448)/B$449*100</f>
        <v>30.486110416706619</v>
      </c>
      <c r="C531" s="26">
        <f t="shared" si="736"/>
        <v>9.7910509538400259</v>
      </c>
      <c r="D531" s="26">
        <f t="shared" si="736"/>
        <v>23.54589939736827</v>
      </c>
      <c r="E531" s="26">
        <f t="shared" si="736"/>
        <v>19.884921984011537</v>
      </c>
      <c r="F531" s="86">
        <f t="shared" si="736"/>
        <v>17.873107913952854</v>
      </c>
      <c r="G531" s="26">
        <f t="shared" si="729"/>
        <v>17.321355708934242</v>
      </c>
      <c r="H531" s="230"/>
      <c r="I531" s="230"/>
      <c r="J531" s="230"/>
      <c r="K531" s="230"/>
      <c r="L531" s="230"/>
      <c r="M531" s="150" t="s">
        <v>74</v>
      </c>
      <c r="N531" s="26">
        <f t="shared" ref="N531:S531" si="737">(N439-N$448)/N$449*100</f>
        <v>58.121471216496111</v>
      </c>
      <c r="O531" s="26">
        <f t="shared" si="737"/>
        <v>10.106236642205817</v>
      </c>
      <c r="P531" s="26">
        <f t="shared" si="737"/>
        <v>24.446098255161861</v>
      </c>
      <c r="Q531" s="26">
        <f t="shared" si="737"/>
        <v>40.670599925705524</v>
      </c>
      <c r="R531" s="86">
        <f t="shared" si="737"/>
        <v>29.496826220516326</v>
      </c>
      <c r="S531" s="26">
        <f t="shared" si="737"/>
        <v>27.23934803186842</v>
      </c>
      <c r="T531" s="230"/>
      <c r="U531" s="230"/>
      <c r="V531" s="230"/>
      <c r="W531" s="230"/>
      <c r="X531" s="230"/>
    </row>
    <row r="532" spans="1:24">
      <c r="A532" s="150" t="s">
        <v>75</v>
      </c>
      <c r="B532" s="26">
        <f t="shared" ref="B532:F532" si="738">(B440-B$448)/B$449*100</f>
        <v>3.2011348763839402</v>
      </c>
      <c r="C532" s="26">
        <f t="shared" si="738"/>
        <v>7.656477802500766</v>
      </c>
      <c r="D532" s="26">
        <f t="shared" si="738"/>
        <v>7.0037847766426244</v>
      </c>
      <c r="E532" s="26">
        <f t="shared" si="738"/>
        <v>3.7150462923265346</v>
      </c>
      <c r="F532" s="86">
        <f t="shared" si="738"/>
        <v>0</v>
      </c>
      <c r="G532" s="26">
        <f t="shared" si="729"/>
        <v>0</v>
      </c>
      <c r="H532" s="230"/>
      <c r="I532" s="230"/>
      <c r="J532" s="230"/>
      <c r="K532" s="230"/>
      <c r="L532" s="230"/>
      <c r="M532" s="150" t="s">
        <v>75</v>
      </c>
      <c r="N532" s="26">
        <f t="shared" ref="N532:S532" si="739">(N440-N$448)/N$449*100</f>
        <v>14.902360936653029</v>
      </c>
      <c r="O532" s="26">
        <f t="shared" si="739"/>
        <v>13.701765188341483</v>
      </c>
      <c r="P532" s="26">
        <f t="shared" si="739"/>
        <v>5.0924748755656664</v>
      </c>
      <c r="Q532" s="26">
        <f t="shared" si="739"/>
        <v>0</v>
      </c>
      <c r="R532" s="86">
        <f t="shared" si="739"/>
        <v>0</v>
      </c>
      <c r="S532" s="26">
        <f t="shared" si="739"/>
        <v>0</v>
      </c>
      <c r="T532" s="230"/>
      <c r="U532" s="230"/>
      <c r="V532" s="230"/>
      <c r="W532" s="230"/>
      <c r="X532" s="230"/>
    </row>
    <row r="533" spans="1:24">
      <c r="A533" s="150" t="s">
        <v>203</v>
      </c>
      <c r="B533" s="26">
        <f t="shared" ref="B533:F533" si="740">(B441-B$448)/B$449*100</f>
        <v>14.63209186028355</v>
      </c>
      <c r="C533" s="26">
        <f t="shared" si="740"/>
        <v>45.776416275138871</v>
      </c>
      <c r="D533" s="26">
        <f t="shared" si="740"/>
        <v>12.062233272275989</v>
      </c>
      <c r="E533" s="26">
        <f t="shared" si="740"/>
        <v>18.801107505953411</v>
      </c>
      <c r="F533" s="86">
        <f t="shared" si="740"/>
        <v>20.448464426257484</v>
      </c>
      <c r="G533" s="26">
        <f t="shared" si="729"/>
        <v>19.636952015605832</v>
      </c>
      <c r="H533" s="230"/>
      <c r="I533" s="230"/>
      <c r="J533" s="230"/>
      <c r="K533" s="230"/>
      <c r="L533" s="230"/>
      <c r="M533" s="150" t="s">
        <v>203</v>
      </c>
      <c r="N533" s="26">
        <f t="shared" ref="N533:S533" si="741">(N441-N$448)/N$449*100</f>
        <v>9.4611859985012696</v>
      </c>
      <c r="O533" s="26">
        <f t="shared" si="741"/>
        <v>47.737450532422045</v>
      </c>
      <c r="P533" s="26">
        <f t="shared" si="741"/>
        <v>6.3854939594151867</v>
      </c>
      <c r="Q533" s="26">
        <f t="shared" si="741"/>
        <v>33.049908882567166</v>
      </c>
      <c r="R533" s="86">
        <f t="shared" si="741"/>
        <v>18.219113438971153</v>
      </c>
      <c r="S533" s="26">
        <f t="shared" si="741"/>
        <v>17.160071591772173</v>
      </c>
      <c r="T533" s="230"/>
      <c r="U533" s="230"/>
      <c r="V533" s="230"/>
      <c r="W533" s="230"/>
      <c r="X533" s="230"/>
    </row>
    <row r="534" spans="1:24" ht="13" thickBot="1">
      <c r="A534" s="151" t="s">
        <v>76</v>
      </c>
      <c r="B534" s="161">
        <f t="shared" ref="B534:F534" si="742">(B442-B$448)/B$449*100</f>
        <v>17.670393768859213</v>
      </c>
      <c r="C534" s="161">
        <f t="shared" si="742"/>
        <v>22.840722161116588</v>
      </c>
      <c r="D534" s="161">
        <f t="shared" si="742"/>
        <v>4.9849400241295241</v>
      </c>
      <c r="E534" s="161">
        <f t="shared" si="742"/>
        <v>11.184064479259916</v>
      </c>
      <c r="F534" s="162">
        <f t="shared" si="742"/>
        <v>9.9734135803268931</v>
      </c>
      <c r="G534" s="26">
        <f>(G442-G$448)/G$449*100</f>
        <v>9.6047242387179246</v>
      </c>
      <c r="H534" s="230"/>
      <c r="I534" s="230"/>
      <c r="J534" s="230"/>
      <c r="K534" s="230"/>
      <c r="L534" s="230"/>
      <c r="M534" s="151" t="s">
        <v>76</v>
      </c>
      <c r="N534" s="161">
        <f t="shared" ref="N534:S534" si="743">(N442-N$448)/N$449*100</f>
        <v>32.769053271608072</v>
      </c>
      <c r="O534" s="161">
        <f t="shared" si="743"/>
        <v>13.522965539347096</v>
      </c>
      <c r="P534" s="161">
        <f t="shared" si="743"/>
        <v>2.5643796805361054</v>
      </c>
      <c r="Q534" s="161">
        <f t="shared" si="743"/>
        <v>10.605678258554464</v>
      </c>
      <c r="R534" s="162">
        <f t="shared" si="743"/>
        <v>7.1133326603223592</v>
      </c>
      <c r="S534" s="26">
        <f t="shared" si="743"/>
        <v>6.429459230280921</v>
      </c>
      <c r="T534" s="230"/>
      <c r="U534" s="230"/>
      <c r="V534" s="230"/>
      <c r="W534" s="230"/>
      <c r="X534" s="230"/>
    </row>
  </sheetData>
  <mergeCells count="26">
    <mergeCell ref="B360:F360"/>
    <mergeCell ref="H360:L360"/>
    <mergeCell ref="B452:F452"/>
    <mergeCell ref="H452:L452"/>
    <mergeCell ref="I275:K275"/>
    <mergeCell ref="B275:D275"/>
    <mergeCell ref="E275:F275"/>
    <mergeCell ref="G275:H275"/>
    <mergeCell ref="I181:K181"/>
    <mergeCell ref="B180:K180"/>
    <mergeCell ref="N180:W180"/>
    <mergeCell ref="N181:P181"/>
    <mergeCell ref="Q181:R181"/>
    <mergeCell ref="S181:T181"/>
    <mergeCell ref="U181:W181"/>
    <mergeCell ref="B181:D181"/>
    <mergeCell ref="E181:F181"/>
    <mergeCell ref="G181:H181"/>
    <mergeCell ref="N452:R452"/>
    <mergeCell ref="T452:X452"/>
    <mergeCell ref="N275:P275"/>
    <mergeCell ref="Q275:R275"/>
    <mergeCell ref="S275:T275"/>
    <mergeCell ref="U275:W275"/>
    <mergeCell ref="N360:R360"/>
    <mergeCell ref="T360:X360"/>
  </mergeCells>
  <phoneticPr fontId="1" type="noConversion"/>
  <conditionalFormatting sqref="B8:BG93">
    <cfRule type="cellIs" dxfId="13" priority="3" stopIfTrue="1" operator="equal">
      <formula>0</formula>
    </cfRule>
  </conditionalFormatting>
  <conditionalFormatting sqref="A7:CD7 CF7:XFD7">
    <cfRule type="cellIs" dxfId="12" priority="2" operator="lessThan">
      <formula>1</formula>
    </cfRule>
  </conditionalFormatting>
  <conditionalFormatting sqref="CE7">
    <cfRule type="cellIs" dxfId="11" priority="1" operator="lessThan">
      <formula>1</formula>
    </cfRule>
  </conditionalFormatting>
  <pageMargins left="0.75" right="0.75" top="1" bottom="1" header="0.5" footer="0.5"/>
  <pageSetup paperSize="9"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43"/>
  <sheetViews>
    <sheetView workbookViewId="0">
      <pane xSplit="1" ySplit="7" topLeftCell="B141" activePane="bottomRight" state="frozen"/>
      <selection pane="topRight" activeCell="B1" sqref="B1"/>
      <selection pane="bottomLeft" activeCell="A8" sqref="A8"/>
      <selection pane="bottomRight" activeCell="G186" sqref="G186"/>
    </sheetView>
  </sheetViews>
  <sheetFormatPr baseColWidth="10" defaultColWidth="9.1640625" defaultRowHeight="12" x14ac:dyDescent="0"/>
  <cols>
    <col min="1" max="1" width="28.5" style="11" bestFit="1" customWidth="1"/>
    <col min="2" max="2" width="14.1640625" style="11" customWidth="1"/>
    <col min="3" max="3" width="18.1640625" style="11" customWidth="1"/>
    <col min="4" max="4" width="14.1640625" style="11" customWidth="1"/>
    <col min="5" max="5" width="15.33203125" style="11" customWidth="1"/>
    <col min="6" max="6" width="15" style="11" customWidth="1"/>
    <col min="7" max="7" width="14.33203125" style="11" customWidth="1"/>
    <col min="8" max="8" width="14.1640625" style="11" customWidth="1"/>
    <col min="9" max="9" width="12.5" style="11" customWidth="1"/>
    <col min="10" max="10" width="17.33203125" style="11" bestFit="1" customWidth="1"/>
    <col min="11" max="11" width="17.33203125" style="11" customWidth="1"/>
    <col min="12" max="12" width="18" style="11" customWidth="1"/>
    <col min="13" max="13" width="21.5" style="11" customWidth="1"/>
    <col min="14" max="14" width="15" style="11" bestFit="1" customWidth="1"/>
    <col min="15" max="16" width="11.5" style="11" bestFit="1" customWidth="1"/>
    <col min="17" max="21" width="11" style="11" bestFit="1" customWidth="1"/>
    <col min="22" max="22" width="13" style="11" customWidth="1"/>
    <col min="23" max="23" width="11" style="11" bestFit="1" customWidth="1"/>
    <col min="24" max="27" width="11" style="11" customWidth="1"/>
    <col min="28" max="29" width="17.83203125" style="11" bestFit="1" customWidth="1"/>
    <col min="30" max="30" width="20.5" style="11" bestFit="1" customWidth="1"/>
    <col min="31" max="31" width="22.5" style="11" bestFit="1" customWidth="1"/>
    <col min="32" max="33" width="17.83203125" style="11" customWidth="1"/>
    <col min="34" max="34" width="16.33203125" style="11" bestFit="1" customWidth="1"/>
    <col min="35" max="35" width="16.33203125" style="11" customWidth="1"/>
    <col min="36" max="36" width="21.5" style="11" bestFit="1" customWidth="1"/>
    <col min="37" max="37" width="16.5" style="11" customWidth="1"/>
    <col min="38" max="38" width="11" style="11" bestFit="1" customWidth="1"/>
    <col min="39" max="44" width="20.5" style="11" customWidth="1"/>
    <col min="45" max="45" width="11.5" style="11" customWidth="1"/>
    <col min="46" max="47" width="12.6640625" style="11" customWidth="1"/>
    <col min="48" max="48" width="26" style="11" customWidth="1"/>
    <col min="49" max="51" width="17" style="11" customWidth="1"/>
    <col min="52" max="54" width="18.83203125" style="11" customWidth="1"/>
    <col min="55" max="55" width="12.6640625" style="11" customWidth="1"/>
    <col min="56" max="56" width="17.5" style="11" customWidth="1"/>
    <col min="57" max="57" width="18.83203125" style="11" customWidth="1"/>
    <col min="58" max="59" width="25" style="11" customWidth="1"/>
    <col min="60" max="60" width="16.6640625" style="11" customWidth="1"/>
    <col min="61" max="61" width="20.5" style="11" customWidth="1"/>
    <col min="62" max="62" width="17.5" style="11" customWidth="1"/>
    <col min="63" max="63" width="17.33203125" style="11" customWidth="1"/>
    <col min="64" max="64" width="21.1640625" style="11" customWidth="1"/>
    <col min="65" max="65" width="21.6640625" style="11" customWidth="1"/>
    <col min="66" max="67" width="18.83203125" style="11" customWidth="1"/>
    <col min="68" max="69" width="20.5" style="11" customWidth="1"/>
    <col min="70" max="70" width="25" style="11" customWidth="1"/>
    <col min="71" max="71" width="20.5" style="11" customWidth="1"/>
    <col min="72" max="72" width="26.6640625" style="11" customWidth="1"/>
    <col min="73" max="74" width="20.5" style="11" customWidth="1"/>
    <col min="75" max="75" width="21.33203125" style="11" customWidth="1"/>
    <col min="76" max="76" width="18" style="11" customWidth="1"/>
    <col min="77" max="78" width="13.6640625" style="11" customWidth="1"/>
    <col min="79" max="79" width="18.6640625" style="11" customWidth="1"/>
    <col min="80" max="80" width="18.33203125" style="11" customWidth="1"/>
    <col min="81" max="81" width="16.6640625" style="11" customWidth="1"/>
    <col min="82" max="82" width="20.5" style="11" customWidth="1"/>
    <col min="83" max="83" width="22.6640625" style="11" bestFit="1" customWidth="1"/>
    <col min="84" max="84" width="18.33203125" style="11" customWidth="1"/>
    <col min="85" max="85" width="20.33203125" style="11" customWidth="1"/>
    <col min="86" max="86" width="23.5" style="11" customWidth="1"/>
    <col min="87" max="87" width="26" style="11" customWidth="1"/>
    <col min="88" max="88" width="18.33203125" style="11" customWidth="1"/>
    <col min="89" max="89" width="19.5" style="11" customWidth="1"/>
    <col min="90" max="90" width="17.33203125" style="11" customWidth="1"/>
    <col min="91" max="91" width="19.5" style="11" customWidth="1"/>
    <col min="92" max="92" width="14" style="11" customWidth="1"/>
    <col min="93" max="93" width="11.83203125" style="11" customWidth="1"/>
    <col min="94" max="94" width="14.5" style="11" customWidth="1"/>
    <col min="95" max="95" width="11.1640625" style="11" customWidth="1"/>
    <col min="96" max="96" width="11.6640625" style="11" customWidth="1"/>
    <col min="97" max="97" width="10.5" style="11" customWidth="1"/>
    <col min="98" max="98" width="12.33203125" style="11" customWidth="1"/>
    <col min="99" max="99" width="12.5" style="11" bestFit="1" customWidth="1"/>
    <col min="100" max="100" width="13.5" style="11" bestFit="1" customWidth="1"/>
    <col min="101" max="101" width="15.83203125" style="11" bestFit="1" customWidth="1"/>
    <col min="102" max="102" width="9.1640625" style="11"/>
    <col min="103" max="104" width="13.5" style="11" customWidth="1"/>
    <col min="105" max="105" width="12.5" style="11" customWidth="1"/>
    <col min="106" max="106" width="14.5" style="11" bestFit="1" customWidth="1"/>
    <col min="107" max="107" width="17.33203125" style="11" customWidth="1"/>
    <col min="108" max="108" width="12.5" style="11" customWidth="1"/>
    <col min="109" max="109" width="13.5" style="11" customWidth="1"/>
    <col min="110" max="110" width="14" style="11" customWidth="1"/>
    <col min="111" max="111" width="13.83203125" style="11" customWidth="1"/>
    <col min="112" max="112" width="14" style="11" customWidth="1"/>
    <col min="113" max="113" width="13.83203125" style="11" customWidth="1"/>
    <col min="114" max="114" width="14.6640625" style="11" customWidth="1"/>
    <col min="115" max="115" width="16.6640625" style="11" customWidth="1"/>
    <col min="116" max="116" width="16.83203125" style="11" customWidth="1"/>
    <col min="117" max="118" width="14.5" style="11" customWidth="1"/>
    <col min="119" max="119" width="15" style="11" customWidth="1"/>
    <col min="120" max="16384" width="9.1640625" style="11"/>
  </cols>
  <sheetData>
    <row r="1" spans="1:135">
      <c r="A1" s="68" t="s">
        <v>409</v>
      </c>
    </row>
    <row r="2" spans="1:135" ht="15">
      <c r="B2" s="97" t="s">
        <v>204</v>
      </c>
      <c r="C2" s="98" t="s">
        <v>223</v>
      </c>
      <c r="D2" s="98" t="s">
        <v>224</v>
      </c>
      <c r="E2" s="98" t="s">
        <v>225</v>
      </c>
      <c r="F2" s="98" t="s">
        <v>226</v>
      </c>
      <c r="G2" s="98" t="s">
        <v>227</v>
      </c>
      <c r="H2" s="99" t="s">
        <v>427</v>
      </c>
      <c r="I2" s="100" t="s">
        <v>228</v>
      </c>
      <c r="J2" s="106" t="s">
        <v>245</v>
      </c>
      <c r="K2" s="107" t="s">
        <v>246</v>
      </c>
      <c r="L2" s="107" t="s">
        <v>247</v>
      </c>
      <c r="M2" s="110" t="s">
        <v>396</v>
      </c>
      <c r="N2" s="110" t="s">
        <v>397</v>
      </c>
      <c r="O2" s="107" t="s">
        <v>248</v>
      </c>
      <c r="P2" s="108" t="s">
        <v>249</v>
      </c>
      <c r="Q2" s="100" t="s">
        <v>261</v>
      </c>
      <c r="R2" s="100" t="s">
        <v>262</v>
      </c>
      <c r="S2" s="100" t="s">
        <v>263</v>
      </c>
      <c r="T2" s="100" t="s">
        <v>264</v>
      </c>
      <c r="U2" s="114" t="s">
        <v>275</v>
      </c>
      <c r="V2" s="115" t="s">
        <v>276</v>
      </c>
      <c r="W2" s="115" t="s">
        <v>277</v>
      </c>
      <c r="X2" s="115" t="s">
        <v>353</v>
      </c>
      <c r="Y2" s="115" t="s">
        <v>354</v>
      </c>
      <c r="Z2" s="120" t="s">
        <v>288</v>
      </c>
      <c r="AA2" s="120" t="s">
        <v>289</v>
      </c>
      <c r="AB2" s="127" t="s">
        <v>402</v>
      </c>
      <c r="AC2" s="127" t="s">
        <v>307</v>
      </c>
      <c r="AD2" s="127" t="s">
        <v>403</v>
      </c>
      <c r="AE2" s="132" t="s">
        <v>312</v>
      </c>
      <c r="AF2" s="133" t="s">
        <v>313</v>
      </c>
      <c r="AG2" s="133" t="s">
        <v>404</v>
      </c>
      <c r="AH2" s="139" t="s">
        <v>318</v>
      </c>
      <c r="AI2" s="140" t="s">
        <v>319</v>
      </c>
    </row>
    <row r="3" spans="1:135" s="1" customFormat="1" ht="48">
      <c r="A3" s="1" t="s">
        <v>0</v>
      </c>
      <c r="B3" s="96" t="s">
        <v>222</v>
      </c>
      <c r="C3" s="101" t="s">
        <v>205</v>
      </c>
      <c r="D3" s="101" t="s">
        <v>206</v>
      </c>
      <c r="E3" s="101" t="s">
        <v>229</v>
      </c>
      <c r="F3" s="101" t="s">
        <v>207</v>
      </c>
      <c r="G3" s="101" t="s">
        <v>208</v>
      </c>
      <c r="H3" s="101" t="s">
        <v>209</v>
      </c>
      <c r="I3" s="102" t="s">
        <v>230</v>
      </c>
      <c r="J3" s="109" t="s">
        <v>210</v>
      </c>
      <c r="K3" s="110" t="s">
        <v>211</v>
      </c>
      <c r="L3" s="110" t="s">
        <v>212</v>
      </c>
      <c r="M3" s="110" t="s">
        <v>398</v>
      </c>
      <c r="N3" s="110" t="s">
        <v>399</v>
      </c>
      <c r="O3" s="110" t="s">
        <v>213</v>
      </c>
      <c r="P3" s="111" t="s">
        <v>214</v>
      </c>
      <c r="Q3" s="113" t="s">
        <v>265</v>
      </c>
      <c r="R3" s="113" t="s">
        <v>266</v>
      </c>
      <c r="S3" s="113" t="s">
        <v>267</v>
      </c>
      <c r="T3" s="113" t="s">
        <v>268</v>
      </c>
      <c r="U3" s="117" t="s">
        <v>215</v>
      </c>
      <c r="V3" s="118" t="s">
        <v>216</v>
      </c>
      <c r="W3" s="118" t="s">
        <v>400</v>
      </c>
      <c r="X3" s="118" t="s">
        <v>401</v>
      </c>
      <c r="Y3" s="118" t="s">
        <v>355</v>
      </c>
      <c r="Z3" s="121" t="s">
        <v>290</v>
      </c>
      <c r="AA3" s="121" t="s">
        <v>217</v>
      </c>
      <c r="AB3" s="127" t="s">
        <v>308</v>
      </c>
      <c r="AC3" s="127" t="s">
        <v>218</v>
      </c>
      <c r="AD3" s="127" t="s">
        <v>219</v>
      </c>
      <c r="AE3" s="134" t="s">
        <v>220</v>
      </c>
      <c r="AF3" s="135" t="s">
        <v>314</v>
      </c>
      <c r="AG3" s="135" t="s">
        <v>405</v>
      </c>
      <c r="AH3" s="141" t="s">
        <v>320</v>
      </c>
      <c r="AI3" s="142" t="s">
        <v>221</v>
      </c>
    </row>
    <row r="4" spans="1:135" s="4" customFormat="1" ht="21" customHeight="1">
      <c r="A4" s="2" t="s">
        <v>1</v>
      </c>
      <c r="B4" s="3" t="s">
        <v>2</v>
      </c>
      <c r="C4" s="3" t="s">
        <v>2</v>
      </c>
      <c r="D4" s="3" t="s">
        <v>2</v>
      </c>
      <c r="E4" s="3" t="s">
        <v>2</v>
      </c>
      <c r="F4" s="3" t="s">
        <v>2</v>
      </c>
      <c r="G4" s="3" t="s">
        <v>2</v>
      </c>
      <c r="H4" s="3" t="s">
        <v>2</v>
      </c>
      <c r="I4" s="3" t="s">
        <v>2</v>
      </c>
      <c r="J4" s="3" t="s">
        <v>2</v>
      </c>
      <c r="K4" s="3" t="s">
        <v>2</v>
      </c>
      <c r="L4" s="3" t="s">
        <v>2</v>
      </c>
      <c r="M4" s="3" t="s">
        <v>2</v>
      </c>
      <c r="N4" s="3" t="s">
        <v>2</v>
      </c>
      <c r="O4" s="3" t="s">
        <v>2</v>
      </c>
      <c r="P4" s="3" t="s">
        <v>2</v>
      </c>
      <c r="Q4" s="3" t="s">
        <v>2</v>
      </c>
      <c r="R4" s="3" t="s">
        <v>2</v>
      </c>
      <c r="S4" s="3" t="s">
        <v>2</v>
      </c>
      <c r="T4" s="3" t="s">
        <v>2</v>
      </c>
      <c r="U4" s="3" t="s">
        <v>2</v>
      </c>
      <c r="V4" s="3" t="s">
        <v>2</v>
      </c>
      <c r="W4" s="3" t="s">
        <v>2</v>
      </c>
      <c r="X4" s="3" t="s">
        <v>2</v>
      </c>
      <c r="Y4" s="3" t="s">
        <v>2</v>
      </c>
      <c r="Z4" s="3" t="s">
        <v>2</v>
      </c>
      <c r="AA4" s="3" t="s">
        <v>2</v>
      </c>
      <c r="AB4" s="3" t="s">
        <v>2</v>
      </c>
      <c r="AC4" s="3" t="s">
        <v>2</v>
      </c>
      <c r="AD4" s="3" t="s">
        <v>2</v>
      </c>
      <c r="AE4" s="3" t="s">
        <v>2</v>
      </c>
      <c r="AF4" s="3" t="s">
        <v>2</v>
      </c>
      <c r="AG4" s="3" t="s">
        <v>2</v>
      </c>
      <c r="AH4" s="3" t="s">
        <v>2</v>
      </c>
      <c r="AI4" s="3" t="s">
        <v>2</v>
      </c>
    </row>
    <row r="5" spans="1:135" s="6" customFormat="1" ht="20">
      <c r="A5" s="5" t="s">
        <v>85</v>
      </c>
      <c r="B5" s="3" t="s">
        <v>23</v>
      </c>
      <c r="C5" s="3" t="s">
        <v>23</v>
      </c>
      <c r="D5" s="3" t="s">
        <v>23</v>
      </c>
      <c r="E5" s="3" t="s">
        <v>23</v>
      </c>
      <c r="F5" s="3" t="s">
        <v>23</v>
      </c>
      <c r="G5" s="3" t="s">
        <v>23</v>
      </c>
      <c r="H5" s="3" t="s">
        <v>23</v>
      </c>
      <c r="I5" s="3" t="s">
        <v>23</v>
      </c>
      <c r="J5" s="3" t="s">
        <v>250</v>
      </c>
      <c r="K5" s="3" t="s">
        <v>250</v>
      </c>
      <c r="L5" s="3" t="s">
        <v>250</v>
      </c>
      <c r="M5" s="3" t="s">
        <v>250</v>
      </c>
      <c r="N5" s="3" t="s">
        <v>250</v>
      </c>
      <c r="O5" s="3" t="s">
        <v>250</v>
      </c>
      <c r="P5" s="3" t="s">
        <v>250</v>
      </c>
      <c r="Q5" s="3" t="s">
        <v>269</v>
      </c>
      <c r="R5" s="3" t="s">
        <v>269</v>
      </c>
      <c r="S5" s="3" t="s">
        <v>269</v>
      </c>
      <c r="T5" s="3" t="s">
        <v>269</v>
      </c>
      <c r="U5" s="3" t="s">
        <v>278</v>
      </c>
      <c r="V5" s="3" t="s">
        <v>278</v>
      </c>
      <c r="W5" s="3" t="s">
        <v>278</v>
      </c>
      <c r="X5" s="3" t="s">
        <v>278</v>
      </c>
      <c r="Y5" s="3" t="s">
        <v>278</v>
      </c>
      <c r="Z5" s="3" t="s">
        <v>305</v>
      </c>
      <c r="AA5" s="3" t="s">
        <v>305</v>
      </c>
      <c r="AB5" s="3" t="s">
        <v>25</v>
      </c>
      <c r="AC5" s="3" t="s">
        <v>25</v>
      </c>
      <c r="AD5" s="3" t="s">
        <v>25</v>
      </c>
      <c r="AE5" s="3" t="s">
        <v>88</v>
      </c>
      <c r="AF5" s="3" t="s">
        <v>88</v>
      </c>
      <c r="AG5" s="3" t="s">
        <v>88</v>
      </c>
      <c r="AH5" s="3" t="s">
        <v>89</v>
      </c>
      <c r="AI5" s="3" t="s">
        <v>89</v>
      </c>
    </row>
    <row r="6" spans="1:135" s="10" customFormat="1" ht="20">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9" t="s">
        <v>285</v>
      </c>
      <c r="V6" s="9" t="s">
        <v>285</v>
      </c>
      <c r="W6" s="9" t="s">
        <v>285</v>
      </c>
      <c r="X6" s="9" t="s">
        <v>285</v>
      </c>
      <c r="Y6" s="9" t="s">
        <v>285</v>
      </c>
      <c r="Z6" s="9" t="s">
        <v>306</v>
      </c>
      <c r="AA6" s="9" t="s">
        <v>306</v>
      </c>
      <c r="AB6" s="9" t="s">
        <v>306</v>
      </c>
      <c r="AC6" s="9" t="s">
        <v>306</v>
      </c>
      <c r="AD6" s="9" t="s">
        <v>306</v>
      </c>
      <c r="AE6" s="9" t="s">
        <v>315</v>
      </c>
      <c r="AF6" s="9" t="s">
        <v>315</v>
      </c>
      <c r="AG6" s="9" t="s">
        <v>315</v>
      </c>
      <c r="AH6" s="9" t="s">
        <v>315</v>
      </c>
      <c r="AI6" s="9" t="s">
        <v>315</v>
      </c>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row>
    <row r="7" spans="1:135" s="10" customFormat="1">
      <c r="A7" s="7" t="s">
        <v>8</v>
      </c>
      <c r="B7" s="8">
        <v>1</v>
      </c>
      <c r="C7" s="8">
        <v>1</v>
      </c>
      <c r="D7" s="8">
        <v>1</v>
      </c>
      <c r="E7" s="8">
        <v>1</v>
      </c>
      <c r="F7" s="8">
        <v>1</v>
      </c>
      <c r="G7" s="8">
        <v>1</v>
      </c>
      <c r="H7" s="8">
        <v>1</v>
      </c>
      <c r="I7" s="8">
        <v>1</v>
      </c>
      <c r="J7" s="8">
        <v>1</v>
      </c>
      <c r="K7" s="23">
        <v>1</v>
      </c>
      <c r="L7" s="23">
        <v>1</v>
      </c>
      <c r="M7" s="23">
        <v>1</v>
      </c>
      <c r="N7" s="23">
        <v>1</v>
      </c>
      <c r="O7" s="23">
        <v>1</v>
      </c>
      <c r="P7" s="23">
        <v>1</v>
      </c>
      <c r="Q7" s="8">
        <v>1</v>
      </c>
      <c r="R7" s="8">
        <v>1</v>
      </c>
      <c r="S7" s="8">
        <v>1</v>
      </c>
      <c r="T7" s="8">
        <v>1</v>
      </c>
      <c r="U7" s="8">
        <v>0.5</v>
      </c>
      <c r="V7" s="8">
        <v>0.5</v>
      </c>
      <c r="W7" s="8">
        <v>1</v>
      </c>
      <c r="X7" s="8">
        <v>1</v>
      </c>
      <c r="Y7" s="8">
        <v>1</v>
      </c>
      <c r="Z7" s="8">
        <v>1</v>
      </c>
      <c r="AA7" s="8">
        <v>1</v>
      </c>
      <c r="AB7" s="8">
        <v>1</v>
      </c>
      <c r="AC7" s="8">
        <v>1</v>
      </c>
      <c r="AD7" s="8">
        <v>1</v>
      </c>
      <c r="AE7" s="8">
        <v>1</v>
      </c>
      <c r="AF7" s="8">
        <v>1</v>
      </c>
      <c r="AG7" s="8">
        <v>1</v>
      </c>
      <c r="AH7" s="8">
        <v>1</v>
      </c>
      <c r="AI7" s="8">
        <v>1</v>
      </c>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row>
    <row r="8" spans="1:135">
      <c r="A8" s="16" t="s">
        <v>27</v>
      </c>
      <c r="B8" s="37">
        <f>'NormalisedData(Secondary)'!F2</f>
        <v>1.4297621175532628E-2</v>
      </c>
      <c r="C8" s="37">
        <f>'NormalisedData(Secondary)'!N2</f>
        <v>-0.54170067476676587</v>
      </c>
      <c r="D8" s="37">
        <f>'NormalisedData(Secondary)'!V2</f>
        <v>-0.30704173088149361</v>
      </c>
      <c r="E8" s="37">
        <f>'NormalisedData(Secondary)'!AD2</f>
        <v>-0.40299922590548642</v>
      </c>
      <c r="F8" s="37" t="str">
        <f>'NormalisedData(Secondary)'!AL2</f>
        <v>N/A</v>
      </c>
      <c r="G8" s="37">
        <f>'NormalisedData(Secondary)'!AT2</f>
        <v>-0.53989449281593371</v>
      </c>
      <c r="H8" s="37">
        <f>'NormalisedData(Secondary)'!BB2</f>
        <v>0.55568098169692604</v>
      </c>
      <c r="I8" s="37">
        <f>'NormalisedData(Secondary)'!BJ2</f>
        <v>0.34323599064438426</v>
      </c>
      <c r="J8" s="37">
        <f>'NormalisedData(Secondary)'!BR2</f>
        <v>-0.19268570214899081</v>
      </c>
      <c r="K8" s="37">
        <f>'NormalisedData(Secondary)'!F87</f>
        <v>0.39801705441816859</v>
      </c>
      <c r="L8" s="37">
        <f>'NormalisedData(Secondary)'!N87</f>
        <v>-0.5342339884019579</v>
      </c>
      <c r="M8" s="37">
        <f>'NormalisedData(Secondary)'!V87</f>
        <v>0.3371651606452527</v>
      </c>
      <c r="N8" s="37">
        <f>'NormalisedData(Secondary)'!AD87</f>
        <v>0.31930271801775018</v>
      </c>
      <c r="O8" s="37">
        <f>'NormalisedData(Secondary)'!AL87</f>
        <v>0.1696784056937933</v>
      </c>
      <c r="P8" s="37">
        <f>'NormalisedData(Secondary)'!AT87</f>
        <v>-0.91496179818966206</v>
      </c>
      <c r="Q8" s="37">
        <f>'NormalisedData(Secondary)'!BB87</f>
        <v>0.84670518170013331</v>
      </c>
      <c r="R8" s="37">
        <f>'NormalisedData(Secondary)'!F171</f>
        <v>-0.66951676886172362</v>
      </c>
      <c r="S8" s="37" t="str">
        <f>'NormalisedData(Secondary)'!N171</f>
        <v>N/A</v>
      </c>
      <c r="T8" s="37">
        <f>'NormalisedData(Secondary)'!V171</f>
        <v>1.3561431117589626</v>
      </c>
      <c r="U8" s="37">
        <f>'NormalisedData(Secondary)'!AD171</f>
        <v>0.545709328796121</v>
      </c>
      <c r="V8" s="37">
        <f>'NormalisedData(Secondary)'!AL171</f>
        <v>-1.5177462820066492</v>
      </c>
      <c r="W8" s="37">
        <f>'NormalisedData(Secondary)'!AT171</f>
        <v>0.44159886467755177</v>
      </c>
      <c r="X8" s="37">
        <f>'NormalisedData(Secondary)'!BB171</f>
        <v>0.50292198813988032</v>
      </c>
      <c r="Y8" s="37">
        <f>'NormalisedData(Secondary)'!BJ171</f>
        <v>0.1063005736379274</v>
      </c>
      <c r="Z8" s="37">
        <f>'NormalisedData(Secondary)'!F258</f>
        <v>0.15015673828618689</v>
      </c>
      <c r="AA8" s="37">
        <f>'NormalisedData(Secondary)'!N258</f>
        <v>-5.1995085574238896E-2</v>
      </c>
      <c r="AB8" s="37">
        <f>'NormalisedData(Secondary)'!V258</f>
        <v>0.12407844904925808</v>
      </c>
      <c r="AC8" s="37">
        <f>'NormalisedData(Secondary)'!AD258</f>
        <v>1.2567737424494256</v>
      </c>
      <c r="AD8" s="13">
        <f>'NormalisedData(Secondary)'!AL258</f>
        <v>0.55231677529564871</v>
      </c>
      <c r="AE8" s="13">
        <f>'NormalisedData(Secondary)'!AT258</f>
        <v>-0.12438378760397227</v>
      </c>
      <c r="AF8" s="13">
        <f>'NormalisedData(Secondary)'!BB258</f>
        <v>-0.26137689085423776</v>
      </c>
      <c r="AG8" s="13">
        <f>'NormalisedData(Secondary)'!F343</f>
        <v>-0.43169722721597997</v>
      </c>
      <c r="AH8" s="13">
        <f>'NormalisedData(Secondary)'!N343</f>
        <v>-0.35754152307997772</v>
      </c>
      <c r="AI8" s="13">
        <f>'NormalisedData(Secondary)'!V343</f>
        <v>-1.5865796943254333</v>
      </c>
    </row>
    <row r="9" spans="1:135">
      <c r="A9" s="16" t="s">
        <v>9</v>
      </c>
      <c r="B9" s="37">
        <f>'NormalisedData(Secondary)'!F3</f>
        <v>0.38548331820669357</v>
      </c>
      <c r="C9" s="37" t="str">
        <f>'NormalisedData(Secondary)'!N3</f>
        <v>N/A</v>
      </c>
      <c r="D9" s="37">
        <f>'NormalisedData(Secondary)'!V3</f>
        <v>8.9968370162871084E-2</v>
      </c>
      <c r="E9" s="37">
        <f>'NormalisedData(Secondary)'!AD3</f>
        <v>0.15217637336904774</v>
      </c>
      <c r="F9" s="37">
        <f>'NormalisedData(Secondary)'!AL3</f>
        <v>1.2136410526972885</v>
      </c>
      <c r="G9" s="37">
        <f>'NormalisedData(Secondary)'!AT3</f>
        <v>2.152537049482623</v>
      </c>
      <c r="H9" s="37">
        <f>'NormalisedData(Secondary)'!BB3</f>
        <v>0.65146644875783721</v>
      </c>
      <c r="I9" s="37">
        <f>'NormalisedData(Secondary)'!BJ3</f>
        <v>0.34323599064438426</v>
      </c>
      <c r="J9" s="37">
        <f>'NormalisedData(Secondary)'!BR3</f>
        <v>0.87159159321034307</v>
      </c>
      <c r="K9" s="37">
        <f>'NormalisedData(Secondary)'!F88</f>
        <v>1.599023351594701</v>
      </c>
      <c r="L9" s="37">
        <f>'NormalisedData(Secondary)'!N88</f>
        <v>2.5371157981220129</v>
      </c>
      <c r="M9" s="37">
        <f>'NormalisedData(Secondary)'!V88</f>
        <v>0.44033827119816094</v>
      </c>
      <c r="N9" s="37">
        <f>'NormalisedData(Secondary)'!AD88</f>
        <v>0.4882153085440788</v>
      </c>
      <c r="O9" s="37">
        <f>'NormalisedData(Secondary)'!AL88</f>
        <v>0.19130711509417925</v>
      </c>
      <c r="P9" s="37">
        <f>'NormalisedData(Secondary)'!AT88</f>
        <v>1.1327635439861405</v>
      </c>
      <c r="Q9" s="37" t="str">
        <f>'NormalisedData(Secondary)'!BB88</f>
        <v>N/A</v>
      </c>
      <c r="R9" s="37">
        <f>'NormalisedData(Secondary)'!F172</f>
        <v>0.54157408069869295</v>
      </c>
      <c r="S9" s="37">
        <f>'NormalisedData(Secondary)'!N172</f>
        <v>0.26498989640117021</v>
      </c>
      <c r="T9" s="37">
        <f>'NormalisedData(Secondary)'!V172</f>
        <v>0.30760944793654149</v>
      </c>
      <c r="U9" s="37">
        <f>'NormalisedData(Secondary)'!AD172</f>
        <v>0.8281441112790181</v>
      </c>
      <c r="V9" s="37">
        <f>'NormalisedData(Secondary)'!AL172</f>
        <v>0.9570584857952984</v>
      </c>
      <c r="W9" s="37">
        <f>'NormalisedData(Secondary)'!AT172</f>
        <v>0.92497059493270972</v>
      </c>
      <c r="X9" s="37">
        <f>'NormalisedData(Secondary)'!BB172</f>
        <v>1.1019908269535612</v>
      </c>
      <c r="Y9" s="37">
        <f>'NormalisedData(Secondary)'!BJ172</f>
        <v>1.2675988209995488</v>
      </c>
      <c r="Z9" s="37">
        <f>'NormalisedData(Secondary)'!F259</f>
        <v>2.6910801327154728</v>
      </c>
      <c r="AA9" s="37">
        <f>'NormalisedData(Secondary)'!N259</f>
        <v>1.4937458609366232</v>
      </c>
      <c r="AB9" s="37">
        <f>'NormalisedData(Secondary)'!V259</f>
        <v>1.0897942922739683</v>
      </c>
      <c r="AC9" s="37">
        <f>'NormalisedData(Secondary)'!AD259</f>
        <v>1.2875068729997092</v>
      </c>
      <c r="AD9" s="13">
        <f>'NormalisedData(Secondary)'!AL259</f>
        <v>1.0204319329244069</v>
      </c>
      <c r="AE9" s="13">
        <f>'NormalisedData(Secondary)'!AT259</f>
        <v>0.38102225766936199</v>
      </c>
      <c r="AF9" s="13">
        <f>'NormalisedData(Secondary)'!BB259</f>
        <v>0.70725511642910854</v>
      </c>
      <c r="AG9" s="13">
        <f>'NormalisedData(Secondary)'!F344</f>
        <v>0.93544043940298982</v>
      </c>
      <c r="AH9" s="13">
        <f>'NormalisedData(Secondary)'!N344</f>
        <v>1.9206821231459998</v>
      </c>
      <c r="AI9" s="13">
        <f>'NormalisedData(Secondary)'!V344</f>
        <v>0.17905462693564911</v>
      </c>
    </row>
    <row r="10" spans="1:135">
      <c r="A10" s="16" t="s">
        <v>177</v>
      </c>
      <c r="B10" s="37">
        <f>'NormalisedData(Secondary)'!F4</f>
        <v>0.38548331820669357</v>
      </c>
      <c r="C10" s="37" t="str">
        <f>'NormalisedData(Secondary)'!N4</f>
        <v>N/A</v>
      </c>
      <c r="D10" s="37">
        <f>'NormalisedData(Secondary)'!V4</f>
        <v>0.57561498870774463</v>
      </c>
      <c r="E10" s="37">
        <f>'NormalisedData(Secondary)'!AD4</f>
        <v>0.5685580728249483</v>
      </c>
      <c r="F10" s="37">
        <f>'NormalisedData(Secondary)'!AL4</f>
        <v>-0.27023701328894928</v>
      </c>
      <c r="G10" s="37">
        <f>'NormalisedData(Secondary)'!AT4</f>
        <v>0.75402000176855222</v>
      </c>
      <c r="H10" s="37">
        <f>'NormalisedData(Secondary)'!BB4</f>
        <v>0.65146644875783721</v>
      </c>
      <c r="I10" s="37">
        <f>'NormalisedData(Secondary)'!BJ4</f>
        <v>0.34323599064438426</v>
      </c>
      <c r="J10" s="37">
        <f>'NormalisedData(Secondary)'!BR4</f>
        <v>0.92349916513508534</v>
      </c>
      <c r="K10" s="37">
        <f>'NormalisedData(Secondary)'!F89</f>
        <v>1.14590156697345</v>
      </c>
      <c r="L10" s="37">
        <f>'NormalisedData(Secondary)'!N89</f>
        <v>1.8550276873015026</v>
      </c>
      <c r="M10" s="37">
        <f>'NormalisedData(Secondary)'!V89</f>
        <v>0.45218515340720877</v>
      </c>
      <c r="N10" s="37">
        <f>'NormalisedData(Secondary)'!AD89</f>
        <v>0.49548863909812013</v>
      </c>
      <c r="O10" s="37">
        <f>'NormalisedData(Secondary)'!AL89</f>
        <v>0.20578900993349375</v>
      </c>
      <c r="P10" s="37">
        <f>'NormalisedData(Secondary)'!AT89</f>
        <v>1.1327635439861405</v>
      </c>
      <c r="Q10" s="37" t="str">
        <f>'NormalisedData(Secondary)'!BB89</f>
        <v>N/A</v>
      </c>
      <c r="R10" s="37">
        <f>'NormalisedData(Secondary)'!F173</f>
        <v>1.7031288708996777</v>
      </c>
      <c r="S10" s="37" t="str">
        <f>'NormalisedData(Secondary)'!N173</f>
        <v>N/A</v>
      </c>
      <c r="T10" s="37">
        <f>'NormalisedData(Secondary)'!V173</f>
        <v>0.25941914178494346</v>
      </c>
      <c r="U10" s="37">
        <f>'NormalisedData(Secondary)'!AD173</f>
        <v>1.1670658502584945</v>
      </c>
      <c r="V10" s="37">
        <f>'NormalisedData(Secondary)'!AL173</f>
        <v>0.81697519705179233</v>
      </c>
      <c r="W10" s="37">
        <f>'NormalisedData(Secondary)'!AT173</f>
        <v>0.92497059493270972</v>
      </c>
      <c r="X10" s="37">
        <f>'NormalisedData(Secondary)'!BB173</f>
        <v>1.1019908269535612</v>
      </c>
      <c r="Y10" s="37">
        <f>'NormalisedData(Secondary)'!BJ173</f>
        <v>1.2675988209995488</v>
      </c>
      <c r="Z10" s="37">
        <f>'NormalisedData(Secondary)'!F260</f>
        <v>0.63958986739867507</v>
      </c>
      <c r="AA10" s="37">
        <f>'NormalisedData(Secondary)'!N260</f>
        <v>0.57739221538220376</v>
      </c>
      <c r="AB10" s="37">
        <f>'NormalisedData(Secondary)'!V260</f>
        <v>1.0999597222026494</v>
      </c>
      <c r="AC10" s="37">
        <f>'NormalisedData(Secondary)'!AD260</f>
        <v>1.2876369603247892</v>
      </c>
      <c r="AD10" s="13">
        <f>'NormalisedData(Secondary)'!AL260</f>
        <v>0.32549998577619654</v>
      </c>
      <c r="AE10" s="13">
        <f>'NormalisedData(Secondary)'!AT260</f>
        <v>1.0039661622424576</v>
      </c>
      <c r="AF10" s="13">
        <f>'NormalisedData(Secondary)'!BB260</f>
        <v>0.4305031143481523</v>
      </c>
      <c r="AG10" s="13">
        <f>'NormalisedData(Secondary)'!F345</f>
        <v>1.0291870222568622</v>
      </c>
      <c r="AH10" s="13">
        <f>'NormalisedData(Secondary)'!N345</f>
        <v>0.36907374590573194</v>
      </c>
      <c r="AI10" s="13">
        <f>'NormalisedData(Secondary)'!V345</f>
        <v>1.3141052620320601</v>
      </c>
    </row>
    <row r="11" spans="1:135">
      <c r="A11" s="16" t="s">
        <v>178</v>
      </c>
      <c r="B11" s="37">
        <f>'NormalisedData(Secondary)'!F5</f>
        <v>0.47997138017565283</v>
      </c>
      <c r="C11" s="37">
        <f>'NormalisedData(Secondary)'!N5</f>
        <v>1.336179725237534</v>
      </c>
      <c r="D11" s="37">
        <f>'NormalisedData(Secondary)'!V5</f>
        <v>-0.44937216810355657</v>
      </c>
      <c r="E11" s="37">
        <f>'NormalisedData(Secondary)'!AD5</f>
        <v>-0.45296502984019449</v>
      </c>
      <c r="F11" s="37">
        <f>'NormalisedData(Secondary)'!AL5</f>
        <v>0.24045606359507413</v>
      </c>
      <c r="G11" s="37">
        <f>'NormalisedData(Secondary)'!AT5</f>
        <v>-0.42247029724018975</v>
      </c>
      <c r="H11" s="37">
        <f>'NormalisedData(Secondary)'!BB5</f>
        <v>0.63094099153049932</v>
      </c>
      <c r="I11" s="37">
        <f>'NormalisedData(Secondary)'!BJ5</f>
        <v>-2.8746014216467177</v>
      </c>
      <c r="J11" s="37">
        <f>'NormalisedData(Secondary)'!BR5</f>
        <v>7.9386271081541684E-2</v>
      </c>
      <c r="K11" s="37">
        <f>'NormalisedData(Secondary)'!F90</f>
        <v>0.48583859617981334</v>
      </c>
      <c r="L11" s="37">
        <f>'NormalisedData(Secondary)'!N90</f>
        <v>-0.12209025591877443</v>
      </c>
      <c r="M11" s="37">
        <f>'NormalisedData(Secondary)'!V90</f>
        <v>0.42245437744254927</v>
      </c>
      <c r="N11" s="37">
        <f>'NormalisedData(Secondary)'!AD90</f>
        <v>0.44276698037764822</v>
      </c>
      <c r="O11" s="37">
        <f>'NormalisedData(Secondary)'!AL90</f>
        <v>0.13240932412119108</v>
      </c>
      <c r="P11" s="37">
        <f>'NormalisedData(Secondary)'!AT90</f>
        <v>0.73897020895233245</v>
      </c>
      <c r="Q11" s="37">
        <f>'NormalisedData(Secondary)'!BB90</f>
        <v>0.53477083494923328</v>
      </c>
      <c r="R11" s="37" t="str">
        <f>'NormalisedData(Secondary)'!F174</f>
        <v>N/A</v>
      </c>
      <c r="S11" s="37">
        <f>'NormalisedData(Secondary)'!N174</f>
        <v>3.6942892398589638E-2</v>
      </c>
      <c r="T11" s="37" t="str">
        <f>'NormalisedData(Secondary)'!V174</f>
        <v>N/A</v>
      </c>
      <c r="U11" s="37">
        <f>'NormalisedData(Secondary)'!AD174</f>
        <v>-2.5893167567640365</v>
      </c>
      <c r="V11" s="37">
        <f>'NormalisedData(Secondary)'!AL174</f>
        <v>1.383100825568814E-2</v>
      </c>
      <c r="W11" s="37">
        <f>'NormalisedData(Secondary)'!AT174</f>
        <v>-1.4918880563430801</v>
      </c>
      <c r="X11" s="37">
        <f>'NormalisedData(Secondary)'!BB174</f>
        <v>-1.2942845283011621</v>
      </c>
      <c r="Y11" s="37">
        <f>'NormalisedData(Secondary)'!BJ174</f>
        <v>-1.0602287469100071</v>
      </c>
      <c r="Z11" s="37">
        <f>'NormalisedData(Secondary)'!F261</f>
        <v>-0.4262557890237782</v>
      </c>
      <c r="AA11" s="37" t="str">
        <f>'NormalisedData(Secondary)'!N261</f>
        <v>N/A</v>
      </c>
      <c r="AB11" s="37">
        <f>'NormalisedData(Secondary)'!V261</f>
        <v>1.0050823762016252</v>
      </c>
      <c r="AC11" s="37" t="str">
        <f>'NormalisedData(Secondary)'!AD261</f>
        <v>N/A</v>
      </c>
      <c r="AD11" s="13">
        <f>'NormalisedData(Secondary)'!AL261</f>
        <v>0.79133834112190016</v>
      </c>
      <c r="AE11" s="13" t="str">
        <f>'NormalisedData(Secondary)'!AT261</f>
        <v>N/A</v>
      </c>
      <c r="AF11" s="13">
        <f>'NormalisedData(Secondary)'!BB261</f>
        <v>0.29212711330767355</v>
      </c>
      <c r="AG11" s="13">
        <f>'NormalisedData(Secondary)'!F346</f>
        <v>9.1721193718140137E-2</v>
      </c>
      <c r="AH11" s="13">
        <f>'NormalisedData(Secondary)'!N346</f>
        <v>1.252940141987847</v>
      </c>
      <c r="AI11" s="13">
        <f>'NormalisedData(Secondary)'!V346</f>
        <v>1.4402219992649943</v>
      </c>
    </row>
    <row r="12" spans="1:135">
      <c r="A12" s="16" t="s">
        <v>28</v>
      </c>
      <c r="B12" s="37">
        <f>'NormalisedData(Secondary)'!F6</f>
        <v>0.38548331820669357</v>
      </c>
      <c r="C12" s="37">
        <f>'NormalisedData(Secondary)'!N6</f>
        <v>-0.83367564062971233</v>
      </c>
      <c r="D12" s="37">
        <f>'NormalisedData(Secondary)'!V6</f>
        <v>-0.65055766289649863</v>
      </c>
      <c r="E12" s="37">
        <f>'NormalisedData(Secondary)'!AD6</f>
        <v>-0.50570671177127524</v>
      </c>
      <c r="F12" s="37">
        <f>'NormalisedData(Secondary)'!AL6</f>
        <v>-0.53277077976484721</v>
      </c>
      <c r="G12" s="37">
        <f>'NormalisedData(Secondary)'!AT6</f>
        <v>-0.5844294201176059</v>
      </c>
      <c r="H12" s="37">
        <f>'NormalisedData(Secondary)'!BB6</f>
        <v>-1.1787201540131462</v>
      </c>
      <c r="I12" s="37">
        <f>'NormalisedData(Secondary)'!BJ6</f>
        <v>0.34323599064438426</v>
      </c>
      <c r="J12" s="37">
        <f>'NormalisedData(Secondary)'!BR6</f>
        <v>-0.97926670696886275</v>
      </c>
      <c r="K12" s="37">
        <f>'NormalisedData(Secondary)'!F91</f>
        <v>-1.0169374668372635</v>
      </c>
      <c r="L12" s="37">
        <f>'NormalisedData(Secondary)'!N91</f>
        <v>-0.93153273336442022</v>
      </c>
      <c r="M12" s="37">
        <f>'NormalisedData(Secondary)'!V91</f>
        <v>0.15824552005139028</v>
      </c>
      <c r="N12" s="37">
        <f>'NormalisedData(Secondary)'!AD91</f>
        <v>-0.21062842401911258</v>
      </c>
      <c r="O12" s="37">
        <f>'NormalisedData(Secondary)'!AL91</f>
        <v>0.15608660853318856</v>
      </c>
      <c r="P12" s="37">
        <f>'NormalisedData(Secondary)'!AT91</f>
        <v>-1.545031134243755</v>
      </c>
      <c r="Q12" s="37">
        <f>'NormalisedData(Secondary)'!BB91</f>
        <v>-1.3308438993975271</v>
      </c>
      <c r="R12" s="37" t="str">
        <f>'NormalisedData(Secondary)'!F175</f>
        <v>N/A</v>
      </c>
      <c r="S12" s="37">
        <f>'NormalisedData(Secondary)'!N175</f>
        <v>0.92088286621450932</v>
      </c>
      <c r="T12" s="37" t="str">
        <f>'NormalisedData(Secondary)'!V175</f>
        <v>N/A</v>
      </c>
      <c r="U12" s="37">
        <f>'NormalisedData(Secondary)'!AD175</f>
        <v>-0.66876023588033628</v>
      </c>
      <c r="V12" s="37">
        <f>'NormalisedData(Secondary)'!AL175</f>
        <v>0.62085859281088329</v>
      </c>
      <c r="W12" s="37">
        <f>'NormalisedData(Secondary)'!AT175</f>
        <v>-4.1772865577606212E-2</v>
      </c>
      <c r="X12" s="37">
        <f>'NormalisedData(Secondary)'!BB175</f>
        <v>-0.69521568948748136</v>
      </c>
      <c r="Y12" s="37">
        <f>'NormalisedData(Secondary)'!BJ175</f>
        <v>-0.18663952479563448</v>
      </c>
      <c r="Z12" s="37">
        <f>'NormalisedData(Secondary)'!F262</f>
        <v>-0.68536412522235168</v>
      </c>
      <c r="AA12" s="37">
        <f>'NormalisedData(Secondary)'!N262</f>
        <v>-0.37232436732893232</v>
      </c>
      <c r="AB12" s="37">
        <f>'NormalisedData(Secondary)'!V262</f>
        <v>-1.4346208066818531</v>
      </c>
      <c r="AC12" s="37">
        <f>'NormalisedData(Secondary)'!AD262</f>
        <v>-1.8033679709145358</v>
      </c>
      <c r="AD12" s="13">
        <f>'NormalisedData(Secondary)'!AL262</f>
        <v>-1.2716773378223569</v>
      </c>
      <c r="AE12" s="13" t="str">
        <f>'NormalisedData(Secondary)'!AT262</f>
        <v>N/A</v>
      </c>
      <c r="AF12" s="13">
        <f>'NormalisedData(Secondary)'!BB262</f>
        <v>-1.0916328970971059</v>
      </c>
      <c r="AG12" s="13">
        <f>'NormalisedData(Secondary)'!F347</f>
        <v>-1.0801110919552626</v>
      </c>
      <c r="AH12" s="13">
        <f>'NormalisedData(Secondary)'!N347</f>
        <v>-0.9531781093744125</v>
      </c>
      <c r="AI12" s="13">
        <f>'NormalisedData(Secondary)'!V347</f>
        <v>-1.0821127453936954</v>
      </c>
    </row>
    <row r="13" spans="1:135">
      <c r="A13" s="16" t="s">
        <v>179</v>
      </c>
      <c r="B13" s="37">
        <f>'NormalisedData(Secondary)'!F7</f>
        <v>0.47052257397875741</v>
      </c>
      <c r="C13" s="37">
        <f>'NormalisedData(Secondary)'!N7</f>
        <v>0.54611528409423848</v>
      </c>
      <c r="D13" s="37">
        <f>'NormalisedData(Secondary)'!V7</f>
        <v>1.3263134986401497</v>
      </c>
      <c r="E13" s="37">
        <f>'NormalisedData(Secondary)'!AD7</f>
        <v>-0.12541142626821933</v>
      </c>
      <c r="F13" s="37">
        <f>'NormalisedData(Secondary)'!AL7</f>
        <v>0.24698826959045525</v>
      </c>
      <c r="G13" s="37">
        <f>'NormalisedData(Secondary)'!AT7</f>
        <v>0.22072601703573591</v>
      </c>
      <c r="H13" s="37">
        <f>'NormalisedData(Secondary)'!BB7</f>
        <v>0.65146644875783721</v>
      </c>
      <c r="I13" s="37">
        <f>'NormalisedData(Secondary)'!BJ7</f>
        <v>0.34323599064438426</v>
      </c>
      <c r="J13" s="37">
        <f>'NormalisedData(Secondary)'!BR7</f>
        <v>1.5666133610356452</v>
      </c>
      <c r="K13" s="37">
        <f>'NormalisedData(Secondary)'!F92</f>
        <v>0.94269746768453855</v>
      </c>
      <c r="L13" s="37">
        <f>'NormalisedData(Secondary)'!N92</f>
        <v>-0.20022176918572862</v>
      </c>
      <c r="M13" s="37">
        <f>'NormalisedData(Secondary)'!V92</f>
        <v>0.46119693898838238</v>
      </c>
      <c r="N13" s="37">
        <f>'NormalisedData(Secondary)'!AD92</f>
        <v>0.45803295730357035</v>
      </c>
      <c r="O13" s="37">
        <f>'NormalisedData(Secondary)'!AL92</f>
        <v>0.19836200816215657</v>
      </c>
      <c r="P13" s="37">
        <f>'NormalisedData(Secondary)'!AT92</f>
        <v>1.1327635439861405</v>
      </c>
      <c r="Q13" s="37" t="str">
        <f>'NormalisedData(Secondary)'!BB92</f>
        <v>N/A</v>
      </c>
      <c r="R13" s="37">
        <f>'NormalisedData(Secondary)'!F176</f>
        <v>1.0389283796196553</v>
      </c>
      <c r="S13" s="37" t="str">
        <f>'NormalisedData(Secondary)'!N176</f>
        <v>N/A</v>
      </c>
      <c r="T13" s="37">
        <f>'NormalisedData(Secondary)'!V176</f>
        <v>0.21644844058175713</v>
      </c>
      <c r="U13" s="37">
        <f>'NormalisedData(Secondary)'!AD176</f>
        <v>0.99760498076875637</v>
      </c>
      <c r="V13" s="37">
        <f>'NormalisedData(Secondary)'!AL176</f>
        <v>1.1718528618686754</v>
      </c>
      <c r="W13" s="37">
        <f>'NormalisedData(Secondary)'!AT176</f>
        <v>0.92497059493270972</v>
      </c>
      <c r="X13" s="37">
        <f>'NormalisedData(Secondary)'!BB176</f>
        <v>1.1019908269535612</v>
      </c>
      <c r="Y13" s="37">
        <f>'NormalisedData(Secondary)'!BJ176</f>
        <v>0.1063005736379274</v>
      </c>
      <c r="Z13" s="37">
        <f>'NormalisedData(Secondary)'!F263</f>
        <v>0.29979755241534062</v>
      </c>
      <c r="AA13" s="37" t="str">
        <f>'NormalisedData(Secondary)'!N263</f>
        <v>N/A</v>
      </c>
      <c r="AB13" s="37">
        <f>'NormalisedData(Secondary)'!V263</f>
        <v>1.0389671426305624</v>
      </c>
      <c r="AC13" s="37">
        <f>'NormalisedData(Secondary)'!AD263</f>
        <v>0.28212698111455575</v>
      </c>
      <c r="AD13" s="13">
        <f>'NormalisedData(Secondary)'!AL263</f>
        <v>0.89234667143943325</v>
      </c>
      <c r="AE13" s="13">
        <f>'NormalisedData(Secondary)'!AT263</f>
        <v>0.3634712430120004</v>
      </c>
      <c r="AF13" s="13">
        <f>'NormalisedData(Secondary)'!BB263</f>
        <v>0.70725511642910854</v>
      </c>
      <c r="AG13" s="13">
        <f>'NormalisedData(Secondary)'!F348</f>
        <v>1.1229336051107341</v>
      </c>
      <c r="AH13" s="13">
        <f>'NormalisedData(Secondary)'!N348</f>
        <v>7.9309778780525531E-2</v>
      </c>
      <c r="AI13" s="13">
        <f>'NormalisedData(Secondary)'!V348</f>
        <v>-7.3178847530219013E-2</v>
      </c>
    </row>
    <row r="14" spans="1:135">
      <c r="A14" s="16" t="s">
        <v>29</v>
      </c>
      <c r="B14" s="37">
        <f>'NormalisedData(Secondary)'!F8</f>
        <v>0.38548331820669357</v>
      </c>
      <c r="C14" s="37">
        <f>'NormalisedData(Secondary)'!N8</f>
        <v>-0.89018216402861239</v>
      </c>
      <c r="D14" s="37">
        <f>'NormalisedData(Secondary)'!V8</f>
        <v>-0.62190842825382853</v>
      </c>
      <c r="E14" s="37">
        <f>'NormalisedData(Secondary)'!AD8</f>
        <v>-0.47100823681661685</v>
      </c>
      <c r="F14" s="37">
        <f>'NormalisedData(Secondary)'!AL8</f>
        <v>-0.56652568042575546</v>
      </c>
      <c r="G14" s="37">
        <f>'NormalisedData(Secondary)'!AT8</f>
        <v>-0.584311036294621</v>
      </c>
      <c r="H14" s="37">
        <f>'NormalisedData(Secondary)'!BB8</f>
        <v>-1.8150093280606281</v>
      </c>
      <c r="I14" s="37">
        <f>'NormalisedData(Secondary)'!BJ8</f>
        <v>-2.8746014216467177</v>
      </c>
      <c r="J14" s="37">
        <f>'NormalisedData(Secondary)'!BR8</f>
        <v>-1.0002965999698901</v>
      </c>
      <c r="K14" s="37">
        <f>'NormalisedData(Secondary)'!F93</f>
        <v>-0.76795405322579258</v>
      </c>
      <c r="L14" s="37" t="str">
        <f>'NormalisedData(Secondary)'!N93</f>
        <v>N/A</v>
      </c>
      <c r="M14" s="37">
        <f>'NormalisedData(Secondary)'!V93</f>
        <v>-1.8694337042248901</v>
      </c>
      <c r="N14" s="37" t="str">
        <f>'NormalisedData(Secondary)'!AD93</f>
        <v/>
      </c>
      <c r="O14" s="37">
        <f>'NormalisedData(Secondary)'!AL93</f>
        <v>6.612898147411634E-3</v>
      </c>
      <c r="P14" s="37">
        <f>'NormalisedData(Secondary)'!AT93</f>
        <v>-0.91496179818966206</v>
      </c>
      <c r="Q14" s="37">
        <f>'NormalisedData(Secondary)'!BB93</f>
        <v>-2.0963745381215957</v>
      </c>
      <c r="R14" s="37" t="str">
        <f>'NormalisedData(Secondary)'!F177</f>
        <v>N/A</v>
      </c>
      <c r="S14" s="37">
        <f>'NormalisedData(Secondary)'!N177</f>
        <v>0.41333971083970644</v>
      </c>
      <c r="T14" s="37" t="str">
        <f>'NormalisedData(Secondary)'!V177</f>
        <v>N/A</v>
      </c>
      <c r="U14" s="37">
        <f>'NormalisedData(Secondary)'!AD177</f>
        <v>6.557019857519604E-2</v>
      </c>
      <c r="V14" s="37">
        <f>'NormalisedData(Secondary)'!AL177</f>
        <v>-0.32236888472872693</v>
      </c>
      <c r="W14" s="37">
        <f>'NormalisedData(Secondary)'!AT177</f>
        <v>0.44159886467755177</v>
      </c>
      <c r="X14" s="37">
        <f>'NormalisedData(Secondary)'!BB177</f>
        <v>0.50292198813988032</v>
      </c>
      <c r="Y14" s="37">
        <f>'NormalisedData(Secondary)'!BJ177</f>
        <v>-0.47957962322919634</v>
      </c>
      <c r="Z14" s="37">
        <f>'NormalisedData(Secondary)'!F264</f>
        <v>-0.69547778081074907</v>
      </c>
      <c r="AA14" s="37">
        <f>'NormalisedData(Secondary)'!N264</f>
        <v>-1.4687927884794107</v>
      </c>
      <c r="AB14" s="37">
        <f>'NormalisedData(Secondary)'!V264</f>
        <v>-1.4854479563252589</v>
      </c>
      <c r="AC14" s="37" t="str">
        <f>'NormalisedData(Secondary)'!AD264</f>
        <v>N/A</v>
      </c>
      <c r="AD14" s="13">
        <f>'NormalisedData(Secondary)'!AL264</f>
        <v>-1.2819907028616495</v>
      </c>
      <c r="AE14" s="13" t="str">
        <f>'NormalisedData(Secondary)'!AT264</f>
        <v>N/A</v>
      </c>
      <c r="AF14" s="13">
        <f>'NormalisedData(Secondary)'!BB264</f>
        <v>-1.3683848991780623</v>
      </c>
      <c r="AG14" s="13">
        <f>'NormalisedData(Secondary)'!F349</f>
        <v>-1.2129187509982484</v>
      </c>
      <c r="AH14" s="13">
        <f>'NormalisedData(Secondary)'!N349</f>
        <v>-1.008024234190964</v>
      </c>
      <c r="AI14" s="13">
        <f>'NormalisedData(Secondary)'!V349</f>
        <v>-1.0821127453936954</v>
      </c>
    </row>
    <row r="15" spans="1:135">
      <c r="A15" s="16" t="s">
        <v>180</v>
      </c>
      <c r="B15" s="37">
        <f>'NormalisedData(Secondary)'!F9</f>
        <v>0.1020191322998158</v>
      </c>
      <c r="C15" s="37" t="str">
        <f>'NormalisedData(Secondary)'!N9</f>
        <v>N/A</v>
      </c>
      <c r="D15" s="37">
        <f>'NormalisedData(Secondary)'!V9</f>
        <v>-0.56120532675344603</v>
      </c>
      <c r="E15" s="37">
        <f>'NormalisedData(Secondary)'!AD9</f>
        <v>-0.50626188737054978</v>
      </c>
      <c r="F15" s="37">
        <f>'NormalisedData(Secondary)'!AL9</f>
        <v>2.3200794016090751</v>
      </c>
      <c r="G15" s="37">
        <f>'NormalisedData(Secondary)'!AT9</f>
        <v>-0.57305292067654634</v>
      </c>
      <c r="H15" s="37">
        <f>'NormalisedData(Secondary)'!BB9</f>
        <v>-1.2163501589299328</v>
      </c>
      <c r="I15" s="37">
        <f>'NormalisedData(Secondary)'!BJ9</f>
        <v>0.34323599064438426</v>
      </c>
      <c r="J15" s="37">
        <f>'NormalisedData(Secondary)'!BR9</f>
        <v>-0.94306701987025077</v>
      </c>
      <c r="K15" s="37">
        <f>'NormalisedData(Secondary)'!F94</f>
        <v>0.54142776357149269</v>
      </c>
      <c r="L15" s="37">
        <f>'NormalisedData(Secondary)'!N94</f>
        <v>-0.70768594785459638</v>
      </c>
      <c r="M15" s="37">
        <f>'NormalisedData(Secondary)'!V94</f>
        <v>0.22555987667704416</v>
      </c>
      <c r="N15" s="37">
        <f>'NormalisedData(Secondary)'!AD94</f>
        <v>-0.79246850338115749</v>
      </c>
      <c r="O15" s="37">
        <f>'NormalisedData(Secondary)'!AL94</f>
        <v>-0.23567643415915576</v>
      </c>
      <c r="P15" s="37">
        <f>'NormalisedData(Secondary)'!AT94</f>
        <v>-0.75744446417613864</v>
      </c>
      <c r="Q15" s="37">
        <f>'NormalisedData(Secondary)'!BB94</f>
        <v>0.13917795109098885</v>
      </c>
      <c r="R15" s="37" t="str">
        <f>'NormalisedData(Secondary)'!F178</f>
        <v>N/A</v>
      </c>
      <c r="S15" s="37">
        <f>'NormalisedData(Secondary)'!N178</f>
        <v>-0.11922411896380133</v>
      </c>
      <c r="T15" s="37" t="str">
        <f>'NormalisedData(Secondary)'!V178</f>
        <v>N/A</v>
      </c>
      <c r="U15" s="37">
        <f>'NormalisedData(Secondary)'!AD178</f>
        <v>0.60219628529270042</v>
      </c>
      <c r="V15" s="37">
        <f>'NormalisedData(Secondary)'!AL178</f>
        <v>-0.15426893823651938</v>
      </c>
      <c r="W15" s="37">
        <f>'NormalisedData(Secondary)'!AT178</f>
        <v>-4.1772865577606212E-2</v>
      </c>
      <c r="X15" s="37">
        <f>'NormalisedData(Secondary)'!BB178</f>
        <v>0.50292198813988032</v>
      </c>
      <c r="Y15" s="37">
        <f>'NormalisedData(Secondary)'!BJ178</f>
        <v>0.1063005736379274</v>
      </c>
      <c r="Z15" s="37">
        <f>'NormalisedData(Secondary)'!F265</f>
        <v>-0.61452296949323015</v>
      </c>
      <c r="AA15" s="37">
        <f>'NormalisedData(Secondary)'!N265</f>
        <v>-0.91447209612558134</v>
      </c>
      <c r="AB15" s="37">
        <f>'NormalisedData(Secondary)'!V265</f>
        <v>-1.3329665073950414</v>
      </c>
      <c r="AC15" s="37" t="str">
        <f>'NormalisedData(Secondary)'!AD265</f>
        <v>N/A</v>
      </c>
      <c r="AD15" s="13">
        <f>'NormalisedData(Secondary)'!AL265</f>
        <v>-0.64146579230828071</v>
      </c>
      <c r="AE15" s="13" t="str">
        <f>'NormalisedData(Secondary)'!AT265</f>
        <v>N/A</v>
      </c>
      <c r="AF15" s="13">
        <f>'NormalisedData(Secondary)'!BB265</f>
        <v>-1.3683848991780623</v>
      </c>
      <c r="AG15" s="13">
        <f>'NormalisedData(Secondary)'!F350</f>
        <v>-0.66606368435066055</v>
      </c>
      <c r="AH15" s="13">
        <f>'NormalisedData(Secondary)'!N350</f>
        <v>-1.0540489543167413</v>
      </c>
      <c r="AI15" s="13">
        <f>'NormalisedData(Secondary)'!V350</f>
        <v>-0.19929558476315418</v>
      </c>
    </row>
    <row r="16" spans="1:135">
      <c r="A16" s="16" t="s">
        <v>30</v>
      </c>
      <c r="B16" s="37">
        <f>'NormalisedData(Secondary)'!F10</f>
        <v>0.47902649955596277</v>
      </c>
      <c r="C16" s="37">
        <f>'NormalisedData(Secondary)'!N10</f>
        <v>-0.37416961141031063</v>
      </c>
      <c r="D16" s="37">
        <f>'NormalisedData(Secondary)'!V10</f>
        <v>-0.24642564269001907</v>
      </c>
      <c r="E16" s="37">
        <f>'NormalisedData(Secondary)'!AD10</f>
        <v>-0.40299922590548642</v>
      </c>
      <c r="F16" s="37">
        <f>'NormalisedData(Secondary)'!AL10</f>
        <v>-0.31789913737424219</v>
      </c>
      <c r="G16" s="37">
        <f>'NormalisedData(Secondary)'!AT10</f>
        <v>-0.51226060838319465</v>
      </c>
      <c r="H16" s="37">
        <f>'NormalisedData(Secondary)'!BB10</f>
        <v>0.60699462476527133</v>
      </c>
      <c r="I16" s="37">
        <f>'NormalisedData(Secondary)'!BJ10</f>
        <v>0.34323599064438426</v>
      </c>
      <c r="J16" s="37">
        <f>'NormalisedData(Secondary)'!BR10</f>
        <v>-0.33230720418132093</v>
      </c>
      <c r="K16" s="37">
        <f>'NormalisedData(Secondary)'!F95</f>
        <v>-0.17095442359078333</v>
      </c>
      <c r="L16" s="37">
        <f>'NormalisedData(Secondary)'!N95</f>
        <v>-0.1826421787006639</v>
      </c>
      <c r="M16" s="37">
        <f>'NormalisedData(Secondary)'!V95</f>
        <v>0.42660084271919635</v>
      </c>
      <c r="N16" s="37">
        <f>'NormalisedData(Secondary)'!AD95</f>
        <v>-0.59009584289394557</v>
      </c>
      <c r="O16" s="37">
        <f>'NormalisedData(Secondary)'!AL95</f>
        <v>0.18033026813860067</v>
      </c>
      <c r="P16" s="37">
        <f>'NormalisedData(Secondary)'!AT95</f>
        <v>-0.52116846315585397</v>
      </c>
      <c r="Q16" s="37">
        <f>'NormalisedData(Secondary)'!BB95</f>
        <v>0.44852962949851533</v>
      </c>
      <c r="R16" s="37">
        <f>'NormalisedData(Secondary)'!F179</f>
        <v>-8.6921988465873345E-2</v>
      </c>
      <c r="S16" s="37" t="str">
        <f>'NormalisedData(Secondary)'!N179</f>
        <v>N/A</v>
      </c>
      <c r="T16" s="37" t="str">
        <f>'NormalisedData(Secondary)'!V179</f>
        <v>N/A</v>
      </c>
      <c r="U16" s="37">
        <f>'NormalisedData(Secondary)'!AD179</f>
        <v>-5.6724062239898336E-2</v>
      </c>
      <c r="V16" s="37">
        <f>'NormalisedData(Secondary)'!AL179</f>
        <v>0.61151970689464974</v>
      </c>
      <c r="W16" s="37">
        <f>'NormalisedData(Secondary)'!AT179</f>
        <v>0.44159886467755177</v>
      </c>
      <c r="X16" s="37">
        <f>'NormalisedData(Secondary)'!BB179</f>
        <v>0.50292198813988032</v>
      </c>
      <c r="Y16" s="37">
        <f>'NormalisedData(Secondary)'!BJ179</f>
        <v>-0.18663952479563448</v>
      </c>
      <c r="Z16" s="37">
        <f>'NormalisedData(Secondary)'!F266</f>
        <v>5.1987374626771554E-2</v>
      </c>
      <c r="AA16" s="37">
        <f>'NormalisedData(Secondary)'!N266</f>
        <v>0.17207761397830576</v>
      </c>
      <c r="AB16" s="37">
        <f>'NormalisedData(Secondary)'!V266</f>
        <v>-7.923014952436512E-2</v>
      </c>
      <c r="AC16" s="37">
        <f>'NormalisedData(Secondary)'!AD266</f>
        <v>-0.890128931383947</v>
      </c>
      <c r="AD16" s="13">
        <f>'NormalisedData(Secondary)'!AL266</f>
        <v>-0.83955022250971456</v>
      </c>
      <c r="AE16" s="13">
        <f>'NormalisedData(Secondary)'!AT266</f>
        <v>-9.7639870490425218E-3</v>
      </c>
      <c r="AF16" s="13">
        <f>'NormalisedData(Secondary)'!BB266</f>
        <v>0.56887911538862979</v>
      </c>
      <c r="AG16" s="13">
        <f>'NormalisedData(Secondary)'!F351</f>
        <v>-0.25982849198388069</v>
      </c>
      <c r="AH16" s="13">
        <f>'NormalisedData(Secondary)'!N351</f>
        <v>0.21048023113899092</v>
      </c>
      <c r="AI16" s="13">
        <f>'NormalisedData(Secondary)'!V351</f>
        <v>0.30517136416858431</v>
      </c>
    </row>
    <row r="17" spans="1:35">
      <c r="A17" s="16" t="s">
        <v>31</v>
      </c>
      <c r="B17" s="37" t="str">
        <f>'NormalisedData(Secondary)'!F11</f>
        <v>N/A</v>
      </c>
      <c r="C17" s="37">
        <f>'NormalisedData(Secondary)'!N11</f>
        <v>-0.97194011898897847</v>
      </c>
      <c r="D17" s="37">
        <f>'NormalisedData(Secondary)'!V11</f>
        <v>-0.64057856239184985</v>
      </c>
      <c r="E17" s="37">
        <f>'NormalisedData(Secondary)'!AD11</f>
        <v>-0.50570671177127524</v>
      </c>
      <c r="F17" s="37">
        <f>'NormalisedData(Secondary)'!AL11</f>
        <v>-0.53882177934401976</v>
      </c>
      <c r="G17" s="37">
        <f>'NormalisedData(Secondary)'!AT11</f>
        <v>-0.5844332416604775</v>
      </c>
      <c r="H17" s="37">
        <f>'NormalisedData(Secondary)'!BB11</f>
        <v>-2.269990296599957</v>
      </c>
      <c r="I17" s="37">
        <f>'NormalisedData(Secondary)'!BJ11</f>
        <v>0.34323599064438426</v>
      </c>
      <c r="J17" s="37">
        <f>'NormalisedData(Secondary)'!BR11</f>
        <v>-0.99715910433888655</v>
      </c>
      <c r="K17" s="37">
        <f>'NormalisedData(Secondary)'!F96</f>
        <v>-1.5639535594058047</v>
      </c>
      <c r="L17" s="37">
        <f>'NormalisedData(Secondary)'!N96</f>
        <v>-0.94715903601781115</v>
      </c>
      <c r="M17" s="37">
        <f>'NormalisedData(Secondary)'!V96</f>
        <v>-2.3530919220903685</v>
      </c>
      <c r="N17" s="37" t="str">
        <f>'NormalisedData(Secondary)'!AD96</f>
        <v/>
      </c>
      <c r="O17" s="37">
        <f>'NormalisedData(Secondary)'!AL96</f>
        <v>-0.21078325062587394</v>
      </c>
      <c r="P17" s="37">
        <f>'NormalisedData(Secondary)'!AT96</f>
        <v>-2.0175831362843248</v>
      </c>
      <c r="Q17" s="37">
        <f>'NormalisedData(Secondary)'!BB96</f>
        <v>-2.8199549453170043</v>
      </c>
      <c r="R17" s="37">
        <f>'NormalisedData(Secondary)'!F180</f>
        <v>-0.91778480800593654</v>
      </c>
      <c r="S17" s="37" t="str">
        <f>'NormalisedData(Secondary)'!N180</f>
        <v>N/A</v>
      </c>
      <c r="T17" s="37">
        <f>'NormalisedData(Secondary)'!V180</f>
        <v>-1.890087007667175</v>
      </c>
      <c r="U17" s="37">
        <f>'NormalisedData(Secondary)'!AD180</f>
        <v>0.28219767673957813</v>
      </c>
      <c r="V17" s="37">
        <f>'NormalisedData(Secondary)'!AL180</f>
        <v>-0.66790766362937637</v>
      </c>
      <c r="W17" s="37">
        <f>'NormalisedData(Secondary)'!AT180</f>
        <v>-1.0085163260879222</v>
      </c>
      <c r="X17" s="37">
        <f>'NormalisedData(Secondary)'!BB180</f>
        <v>-9.6146850673800521E-2</v>
      </c>
      <c r="Y17" s="37">
        <f>'NormalisedData(Secondary)'!BJ180</f>
        <v>-1.6408778705908176</v>
      </c>
      <c r="Z17" s="37">
        <f>'NormalisedData(Secondary)'!F267</f>
        <v>-0.70493134428627879</v>
      </c>
      <c r="AA17" s="37">
        <f>'NormalisedData(Secondary)'!N267</f>
        <v>-1.1619890217882511</v>
      </c>
      <c r="AB17" s="37">
        <f>'NormalisedData(Secondary)'!V267</f>
        <v>-1.5023903395397276</v>
      </c>
      <c r="AC17" s="37" t="str">
        <f>'NormalisedData(Secondary)'!AD267</f>
        <v>N/A</v>
      </c>
      <c r="AD17" s="13">
        <f>'NormalisedData(Secondary)'!AL267</f>
        <v>-1.3393547442529889</v>
      </c>
      <c r="AE17" s="13" t="str">
        <f>'NormalisedData(Secondary)'!AT267</f>
        <v>N/A</v>
      </c>
      <c r="AF17" s="13">
        <f>'NormalisedData(Secondary)'!BB267</f>
        <v>-1.783512902299496</v>
      </c>
      <c r="AG17" s="13">
        <f>'NormalisedData(Secondary)'!F352</f>
        <v>-1.1972943205226028</v>
      </c>
      <c r="AH17" s="13">
        <f>'NormalisedData(Secondary)'!N352</f>
        <v>-0.88394925951855574</v>
      </c>
      <c r="AI17" s="13">
        <f>'NormalisedData(Secondary)'!V352</f>
        <v>-0.45152905922902342</v>
      </c>
    </row>
    <row r="18" spans="1:35">
      <c r="A18" s="16" t="s">
        <v>32</v>
      </c>
      <c r="B18" s="37" t="str">
        <f>'NormalisedData(Secondary)'!F12</f>
        <v>N/A</v>
      </c>
      <c r="C18" s="37" t="str">
        <f>'NormalisedData(Secondary)'!N12</f>
        <v>N/A</v>
      </c>
      <c r="D18" s="37">
        <f>'NormalisedData(Secondary)'!V12</f>
        <v>-0.66896436501542667</v>
      </c>
      <c r="E18" s="37">
        <f>'NormalisedData(Secondary)'!AD12</f>
        <v>-0.50570671177127524</v>
      </c>
      <c r="F18" s="37" t="str">
        <f>'NormalisedData(Secondary)'!AL12</f>
        <v>N/A</v>
      </c>
      <c r="G18" s="37">
        <f>'NormalisedData(Secondary)'!AT12</f>
        <v>-0.58393751628019941</v>
      </c>
      <c r="H18" s="37">
        <f>'NormalisedData(Secondary)'!BB12</f>
        <v>-1.1034601441795731</v>
      </c>
      <c r="I18" s="37">
        <f>'NormalisedData(Secondary)'!BJ12</f>
        <v>0.34323599064438426</v>
      </c>
      <c r="J18" s="37">
        <f>'NormalisedData(Secondary)'!BR12</f>
        <v>-1.0032208178637461</v>
      </c>
      <c r="K18" s="37">
        <f>'NormalisedData(Secondary)'!F97</f>
        <v>-1.3229114554217165</v>
      </c>
      <c r="L18" s="37">
        <f>'NormalisedData(Secondary)'!N97</f>
        <v>-0.94442443305346768</v>
      </c>
      <c r="M18" s="37">
        <f>'NormalisedData(Secondary)'!V97</f>
        <v>-1.2413372271575585</v>
      </c>
      <c r="N18" s="37" t="str">
        <f>'NormalisedData(Secondary)'!AD97</f>
        <v/>
      </c>
      <c r="O18" s="37">
        <f>'NormalisedData(Secondary)'!AL97</f>
        <v>-0.26079378375218787</v>
      </c>
      <c r="P18" s="37">
        <f>'NormalisedData(Secondary)'!AT97</f>
        <v>-1.6237898012505165</v>
      </c>
      <c r="Q18" s="37">
        <f>'NormalisedData(Secondary)'!BB97</f>
        <v>-0.5929364242491002</v>
      </c>
      <c r="R18" s="37" t="str">
        <f>'NormalisedData(Secondary)'!F181</f>
        <v>N/A</v>
      </c>
      <c r="S18" s="37">
        <f>'NormalisedData(Secondary)'!N181</f>
        <v>0.5227835711253882</v>
      </c>
      <c r="T18" s="37">
        <f>'NormalisedData(Secondary)'!V181</f>
        <v>-2.0514092164215159</v>
      </c>
      <c r="U18" s="37">
        <f>'NormalisedData(Secondary)'!AD181</f>
        <v>-4.7403714417962782E-2</v>
      </c>
      <c r="V18" s="37">
        <f>'NormalisedData(Secondary)'!AL181</f>
        <v>-0.58385769038327262</v>
      </c>
      <c r="W18" s="37">
        <f>'NormalisedData(Secondary)'!AT181</f>
        <v>-1.4918880563430801</v>
      </c>
      <c r="X18" s="37">
        <f>'NormalisedData(Secondary)'!BB181</f>
        <v>-1.893353367114843</v>
      </c>
      <c r="Y18" s="37">
        <f>'NormalisedData(Secondary)'!BJ181</f>
        <v>-1.3479377721572556</v>
      </c>
      <c r="Z18" s="37">
        <f>'NormalisedData(Secondary)'!F268</f>
        <v>-0.70493134428627879</v>
      </c>
      <c r="AA18" s="37">
        <f>'NormalisedData(Secondary)'!N268</f>
        <v>-1.1543245632522483</v>
      </c>
      <c r="AB18" s="37">
        <f>'NormalisedData(Secondary)'!V268</f>
        <v>-1.4346208066818531</v>
      </c>
      <c r="AC18" s="37" t="str">
        <f>'NormalisedData(Secondary)'!AD268</f>
        <v>N/A</v>
      </c>
      <c r="AD18" s="13">
        <f>'NormalisedData(Secondary)'!AL268</f>
        <v>-1.2357706114437874</v>
      </c>
      <c r="AE18" s="13">
        <f>'NormalisedData(Secondary)'!AT268</f>
        <v>-0.95089983277849521</v>
      </c>
      <c r="AF18" s="13">
        <f>'NormalisedData(Secondary)'!BB268</f>
        <v>-1.3683848991780623</v>
      </c>
      <c r="AG18" s="13">
        <f>'NormalisedData(Secondary)'!F353</f>
        <v>-1.1660454595713123</v>
      </c>
      <c r="AH18" s="13">
        <f>'NormalisedData(Secondary)'!N353</f>
        <v>-0.94454847435082934</v>
      </c>
      <c r="AI18" s="13">
        <f>'NormalisedData(Secondary)'!V353</f>
        <v>-1.20822948262663</v>
      </c>
    </row>
    <row r="19" spans="1:35">
      <c r="A19" s="16" t="s">
        <v>33</v>
      </c>
      <c r="B19" s="37">
        <f>'NormalisedData(Secondary)'!F13</f>
        <v>0.38548331820669357</v>
      </c>
      <c r="C19" s="37" t="str">
        <f>'NormalisedData(Secondary)'!N13</f>
        <v>N/A</v>
      </c>
      <c r="D19" s="37">
        <f>'NormalisedData(Secondary)'!V13</f>
        <v>0.39610860293521971</v>
      </c>
      <c r="E19" s="37">
        <f>'NormalisedData(Secondary)'!AD13</f>
        <v>-0.26420532608685288</v>
      </c>
      <c r="F19" s="37">
        <f>'NormalisedData(Secondary)'!AL13</f>
        <v>1.0358141497680224</v>
      </c>
      <c r="G19" s="37">
        <f>'NormalisedData(Secondary)'!AT13</f>
        <v>1.2611651919582505</v>
      </c>
      <c r="H19" s="37">
        <f>'NormalisedData(Secondary)'!BB13</f>
        <v>0.65146644875783721</v>
      </c>
      <c r="I19" s="37">
        <f>'NormalisedData(Secondary)'!BJ13</f>
        <v>0.34323599064438426</v>
      </c>
      <c r="J19" s="37">
        <f>'NormalisedData(Secondary)'!BR13</f>
        <v>1.4891739875134844</v>
      </c>
      <c r="K19" s="37">
        <f>'NormalisedData(Secondary)'!F98</f>
        <v>-0.20505534140248613</v>
      </c>
      <c r="L19" s="37">
        <f>'NormalisedData(Secondary)'!N98</f>
        <v>0.21543788139446776</v>
      </c>
      <c r="M19" s="37">
        <f>'NormalisedData(Secondary)'!V98</f>
        <v>0.45873324183673214</v>
      </c>
      <c r="N19" s="37">
        <f>'NormalisedData(Secondary)'!AD98</f>
        <v>0.46903211648220017</v>
      </c>
      <c r="O19" s="37">
        <f>'NormalisedData(Secondary)'!AL98</f>
        <v>0.18524178687980328</v>
      </c>
      <c r="P19" s="37">
        <f>'NormalisedData(Secondary)'!AT98</f>
        <v>1.2902808779996633</v>
      </c>
      <c r="Q19" s="37" t="str">
        <f>'NormalisedData(Secondary)'!BB98</f>
        <v>N/A</v>
      </c>
      <c r="R19" s="37">
        <f>'NormalisedData(Secondary)'!F182</f>
        <v>1.4592972647857612</v>
      </c>
      <c r="S19" s="37" t="str">
        <f>'NormalisedData(Secondary)'!N182</f>
        <v>N/A</v>
      </c>
      <c r="T19" s="37" t="str">
        <f>'NormalisedData(Secondary)'!V182</f>
        <v>N/A</v>
      </c>
      <c r="U19" s="37">
        <f>'NormalisedData(Secondary)'!AD182</f>
        <v>1.1012585459399795</v>
      </c>
      <c r="V19" s="37">
        <f>'NormalisedData(Secondary)'!AL182</f>
        <v>1.1905306337011425</v>
      </c>
      <c r="W19" s="37">
        <f>'NormalisedData(Secondary)'!AT182</f>
        <v>0.92497059493270972</v>
      </c>
      <c r="X19" s="37">
        <f>'NormalisedData(Secondary)'!BB182</f>
        <v>1.1019908269535612</v>
      </c>
      <c r="Y19" s="37">
        <f>'NormalisedData(Secondary)'!BJ182</f>
        <v>1.2675988209995488</v>
      </c>
      <c r="Z19" s="37">
        <f>'NormalisedData(Secondary)'!F269</f>
        <v>2.0909770661384766</v>
      </c>
      <c r="AA19" s="37">
        <f>'NormalisedData(Secondary)'!N269</f>
        <v>1.8174565214571996</v>
      </c>
      <c r="AB19" s="37">
        <f>'NormalisedData(Secondary)'!V269</f>
        <v>1.2083909747752484</v>
      </c>
      <c r="AC19" s="37">
        <f>'NormalisedData(Secondary)'!AD269</f>
        <v>0.26228866403976947</v>
      </c>
      <c r="AD19" s="13">
        <f>'NormalisedData(Secondary)'!AL269</f>
        <v>1.0690949028255878</v>
      </c>
      <c r="AE19" s="13">
        <f>'NormalisedData(Secondary)'!AT269</f>
        <v>-5.5882718002570372E-2</v>
      </c>
      <c r="AF19" s="13">
        <f>'NormalisedData(Secondary)'!BB269</f>
        <v>1.2607591205910198</v>
      </c>
      <c r="AG19" s="13">
        <f>'NormalisedData(Secondary)'!F354</f>
        <v>1.3260512012941241</v>
      </c>
      <c r="AH19" s="13">
        <f>'NormalisedData(Secondary)'!N354</f>
        <v>1.4130678140921142</v>
      </c>
      <c r="AI19" s="13">
        <f>'NormalisedData(Secondary)'!V354</f>
        <v>0.55740483863445356</v>
      </c>
    </row>
    <row r="20" spans="1:35">
      <c r="A20" s="16" t="s">
        <v>34</v>
      </c>
      <c r="B20" s="37">
        <f>'NormalisedData(Secondary)'!F14</f>
        <v>0.47997138017565283</v>
      </c>
      <c r="C20" s="37">
        <f>'NormalisedData(Secondary)'!N14</f>
        <v>0.46889081986069625</v>
      </c>
      <c r="D20" s="37">
        <f>'NormalisedData(Secondary)'!V14</f>
        <v>-0.18366636327659003</v>
      </c>
      <c r="E20" s="37">
        <f>'NormalisedData(Secondary)'!AD14</f>
        <v>0.29097027318768126</v>
      </c>
      <c r="F20" s="37">
        <f>'NormalisedData(Secondary)'!AL14</f>
        <v>0.21510598084445012</v>
      </c>
      <c r="G20" s="37">
        <f>'NormalisedData(Secondary)'!AT14</f>
        <v>-0.49446666057088173</v>
      </c>
      <c r="H20" s="37">
        <f>'NormalisedData(Secondary)'!BB14</f>
        <v>0.63094099153049932</v>
      </c>
      <c r="I20" s="37">
        <f>'NormalisedData(Secondary)'!BJ14</f>
        <v>0.34323599064438426</v>
      </c>
      <c r="J20" s="37">
        <f>'NormalisedData(Secondary)'!BR14</f>
        <v>-9.5357477971795265E-2</v>
      </c>
      <c r="K20" s="37">
        <f>'NormalisedData(Secondary)'!F99</f>
        <v>0.25927770386918786</v>
      </c>
      <c r="L20" s="37">
        <f>'NormalisedData(Secondary)'!N99</f>
        <v>-0.28421314594770447</v>
      </c>
      <c r="M20" s="37">
        <f>'NormalisedData(Secondary)'!V99</f>
        <v>0.42591788157350507</v>
      </c>
      <c r="N20" s="37">
        <f>'NormalisedData(Secondary)'!AD99</f>
        <v>0.23388850286365109</v>
      </c>
      <c r="O20" s="37">
        <f>'NormalisedData(Secondary)'!AL99</f>
        <v>0.20933258879649805</v>
      </c>
      <c r="P20" s="37">
        <f>'NormalisedData(Secondary)'!AT99</f>
        <v>0.26641820691176232</v>
      </c>
      <c r="Q20" s="37">
        <f>'NormalisedData(Secondary)'!BB99</f>
        <v>0.8867837142468542</v>
      </c>
      <c r="R20" s="37">
        <f>'NormalisedData(Secondary)'!F183</f>
        <v>-0.57300452806398761</v>
      </c>
      <c r="S20" s="37">
        <f>'NormalisedData(Secondary)'!N183</f>
        <v>1.0668118629366097</v>
      </c>
      <c r="T20" s="37">
        <f>'NormalisedData(Secondary)'!V183</f>
        <v>7.3000841605904854E-3</v>
      </c>
      <c r="U20" s="37">
        <f>'NormalisedData(Secondary)'!AD183</f>
        <v>0.12205715507177546</v>
      </c>
      <c r="V20" s="37">
        <f>'NormalisedData(Secondary)'!AL183</f>
        <v>1.0971417745388052</v>
      </c>
      <c r="W20" s="37">
        <f>'NormalisedData(Secondary)'!AT183</f>
        <v>0.92497059493270972</v>
      </c>
      <c r="X20" s="37">
        <f>'NormalisedData(Secondary)'!BB183</f>
        <v>1.1019908269535612</v>
      </c>
      <c r="Y20" s="37">
        <f>'NormalisedData(Secondary)'!BJ183</f>
        <v>-0.76728864847644496</v>
      </c>
      <c r="Z20" s="37">
        <f>'NormalisedData(Secondary)'!F270</f>
        <v>3.6429691794699494E-2</v>
      </c>
      <c r="AA20" s="37">
        <f>'NormalisedData(Secondary)'!N270</f>
        <v>0.89253671636254261</v>
      </c>
      <c r="AB20" s="37">
        <f>'NormalisedData(Secondary)'!V270</f>
        <v>0.16643440708542959</v>
      </c>
      <c r="AC20" s="37">
        <f>'NormalisedData(Secondary)'!AD270</f>
        <v>-0.58760435254283738</v>
      </c>
      <c r="AD20" s="13">
        <f>'NormalisedData(Secondary)'!AL270</f>
        <v>1.1147736433349889</v>
      </c>
      <c r="AE20" s="13">
        <f>'NormalisedData(Secondary)'!AT270</f>
        <v>-0.40544486093376503</v>
      </c>
      <c r="AF20" s="13">
        <f>'NormalisedData(Secondary)'!BB270</f>
        <v>0.56887911538862979</v>
      </c>
      <c r="AG20" s="13">
        <f>'NormalisedData(Secondary)'!F355</f>
        <v>0.2167166375233032</v>
      </c>
      <c r="AH20" s="13">
        <f>'NormalisedData(Secondary)'!N355</f>
        <v>0.62297678526626987</v>
      </c>
      <c r="AI20" s="13">
        <f>'NormalisedData(Secondary)'!V355</f>
        <v>1.187988524799126</v>
      </c>
    </row>
    <row r="21" spans="1:35">
      <c r="A21" s="16" t="s">
        <v>35</v>
      </c>
      <c r="B21" s="37">
        <f>'NormalisedData(Secondary)'!F15</f>
        <v>0.46296352902123949</v>
      </c>
      <c r="C21" s="37">
        <f>'NormalisedData(Secondary)'!N15</f>
        <v>0.4121276406540757</v>
      </c>
      <c r="D21" s="37">
        <f>'NormalisedData(Secondary)'!V15</f>
        <v>-0.6328041195516696</v>
      </c>
      <c r="E21" s="37">
        <f>'NormalisedData(Secondary)'!AD15</f>
        <v>-0.47100823681661685</v>
      </c>
      <c r="F21" s="37">
        <f>'NormalisedData(Secondary)'!AL15</f>
        <v>-0.37923314680516595</v>
      </c>
      <c r="G21" s="37">
        <f>'NormalisedData(Secondary)'!AT15</f>
        <v>-0.58200449893642314</v>
      </c>
      <c r="H21" s="37">
        <f>'NormalisedData(Secondary)'!BB15</f>
        <v>0.64120372014416827</v>
      </c>
      <c r="I21" s="37">
        <f>'NormalisedData(Secondary)'!BJ15</f>
        <v>0.34323599064438426</v>
      </c>
      <c r="J21" s="37">
        <f>'NormalisedData(Secondary)'!BR15</f>
        <v>-9.4058877427294685E-2</v>
      </c>
      <c r="K21" s="37">
        <f>'NormalisedData(Secondary)'!F100</f>
        <v>-0.84316292675571158</v>
      </c>
      <c r="L21" s="37">
        <f>'NormalisedData(Secondary)'!N100</f>
        <v>-0.57837829339778724</v>
      </c>
      <c r="M21" s="37">
        <f>'NormalisedData(Secondary)'!V100</f>
        <v>0.35996067746358457</v>
      </c>
      <c r="N21" s="37">
        <f>'NormalisedData(Secondary)'!AD100</f>
        <v>0.11600367623103519</v>
      </c>
      <c r="O21" s="37">
        <f>'NormalisedData(Secondary)'!AL100</f>
        <v>0.14277971681810628</v>
      </c>
      <c r="P21" s="37">
        <f>'NormalisedData(Secondary)'!AT100</f>
        <v>0.97524620997261724</v>
      </c>
      <c r="Q21" s="37">
        <f>'NormalisedData(Secondary)'!BB100</f>
        <v>0.65949499082740515</v>
      </c>
      <c r="R21" s="37" t="str">
        <f>'NormalisedData(Secondary)'!F184</f>
        <v>N/A</v>
      </c>
      <c r="S21" s="37" t="str">
        <f>'NormalisedData(Secondary)'!N184</f>
        <v>N/A</v>
      </c>
      <c r="T21" s="37">
        <f>'NormalisedData(Secondary)'!V184</f>
        <v>0.39282253337337192</v>
      </c>
      <c r="U21" s="37">
        <f>'NormalisedData(Secondary)'!AD184</f>
        <v>-2.8999950174952231</v>
      </c>
      <c r="V21" s="37">
        <f>'NormalisedData(Secondary)'!AL184</f>
        <v>-1.0414631002787273</v>
      </c>
      <c r="W21" s="37">
        <f>'NormalisedData(Secondary)'!AT184</f>
        <v>-1.975259786598238</v>
      </c>
      <c r="X21" s="37">
        <f>'NormalisedData(Secondary)'!BB184</f>
        <v>-1.893353367114843</v>
      </c>
      <c r="Y21" s="37">
        <f>'NormalisedData(Secondary)'!BJ184</f>
        <v>-0.76728864847644496</v>
      </c>
      <c r="Z21" s="37">
        <f>'NormalisedData(Secondary)'!F271</f>
        <v>-0.43214120007061035</v>
      </c>
      <c r="AA21" s="37">
        <f>'NormalisedData(Secondary)'!N271</f>
        <v>-0.15208389704438946</v>
      </c>
      <c r="AB21" s="37">
        <f>'NormalisedData(Secondary)'!V271</f>
        <v>-0.30625808459824444</v>
      </c>
      <c r="AC21" s="37">
        <f>'NormalisedData(Secondary)'!AD271</f>
        <v>0.59967014163621757</v>
      </c>
      <c r="AD21" s="13">
        <f>'NormalisedData(Secondary)'!AL271</f>
        <v>0.45981055932145226</v>
      </c>
      <c r="AE21" s="13">
        <f>'NormalisedData(Secondary)'!AT271</f>
        <v>-0.68464373528822919</v>
      </c>
      <c r="AF21" s="13">
        <f>'NormalisedData(Secondary)'!BB271</f>
        <v>0.56887911538862979</v>
      </c>
      <c r="AG21" s="13">
        <f>'NormalisedData(Secondary)'!F356</f>
        <v>0.42764644894451537</v>
      </c>
      <c r="AH21" s="13">
        <f>'NormalisedData(Secondary)'!N356</f>
        <v>-0.18034635059573503</v>
      </c>
      <c r="AI21" s="13">
        <f>'NormalisedData(Secondary)'!V356</f>
        <v>0.55740483863445356</v>
      </c>
    </row>
    <row r="22" spans="1:35">
      <c r="A22" s="16" t="s">
        <v>36</v>
      </c>
      <c r="B22" s="37" t="str">
        <f>'NormalisedData(Secondary)'!F16</f>
        <v>N/A</v>
      </c>
      <c r="C22" s="37">
        <f>'NormalisedData(Secondary)'!N16</f>
        <v>-0.2990734163020724</v>
      </c>
      <c r="D22" s="37">
        <f>'NormalisedData(Secondary)'!V16</f>
        <v>-0.52542012074455124</v>
      </c>
      <c r="E22" s="37">
        <f>'NormalisedData(Secondary)'!AD16</f>
        <v>-0.4723961758148032</v>
      </c>
      <c r="F22" s="37">
        <f>'NormalisedData(Secondary)'!AL16</f>
        <v>-0.32146296625368415</v>
      </c>
      <c r="G22" s="37">
        <f>'NormalisedData(Secondary)'!AT16</f>
        <v>-0.55673368007336621</v>
      </c>
      <c r="H22" s="37">
        <f>'NormalisedData(Secondary)'!BB16</f>
        <v>0.562522800772705</v>
      </c>
      <c r="I22" s="37">
        <f>'NormalisedData(Secondary)'!BJ16</f>
        <v>0.34323599064438426</v>
      </c>
      <c r="J22" s="37">
        <f>'NormalisedData(Secondary)'!BR16</f>
        <v>-0.46007425741145513</v>
      </c>
      <c r="K22" s="37">
        <f>'NormalisedData(Secondary)'!F101</f>
        <v>-0.24803184056243976</v>
      </c>
      <c r="L22" s="37">
        <f>'NormalisedData(Secondary)'!N101</f>
        <v>-0.76628458280481204</v>
      </c>
      <c r="M22" s="37">
        <f>'NormalisedData(Secondary)'!V101</f>
        <v>0.38193664577163977</v>
      </c>
      <c r="N22" s="37">
        <f>'NormalisedData(Secondary)'!AD101</f>
        <v>-0.39299860848269286</v>
      </c>
      <c r="O22" s="37">
        <f>'NormalisedData(Secondary)'!AL101</f>
        <v>0.14096557864799328</v>
      </c>
      <c r="P22" s="37">
        <f>'NormalisedData(Secondary)'!AT101</f>
        <v>-0.28489246213556924</v>
      </c>
      <c r="Q22" s="37">
        <f>'NormalisedData(Secondary)'!BB101</f>
        <v>0.61172394248045847</v>
      </c>
      <c r="R22" s="37" t="str">
        <f>'NormalisedData(Secondary)'!F185</f>
        <v>N/A</v>
      </c>
      <c r="S22" s="37">
        <f>'NormalisedData(Secondary)'!N185</f>
        <v>2.2997555528637479</v>
      </c>
      <c r="T22" s="37">
        <f>'NormalisedData(Secondary)'!V185</f>
        <v>0.21110744947175641</v>
      </c>
      <c r="U22" s="37">
        <f>'NormalisedData(Secondary)'!AD185</f>
        <v>-0.93707327923908856</v>
      </c>
      <c r="V22" s="37">
        <f>'NormalisedData(Secondary)'!AL185</f>
        <v>-6.088007907418206E-2</v>
      </c>
      <c r="W22" s="37">
        <f>'NormalisedData(Secondary)'!AT185</f>
        <v>-4.1772865577606212E-2</v>
      </c>
      <c r="X22" s="37">
        <f>'NormalisedData(Secondary)'!BB185</f>
        <v>-0.69521568948748136</v>
      </c>
      <c r="Y22" s="37">
        <f>'NormalisedData(Secondary)'!BJ185</f>
        <v>-0.76728864847644496</v>
      </c>
      <c r="Z22" s="37">
        <f>'NormalisedData(Secondary)'!F272</f>
        <v>0.19529277095490924</v>
      </c>
      <c r="AA22" s="37">
        <f>'NormalisedData(Secondary)'!N272</f>
        <v>1.3278328761572737</v>
      </c>
      <c r="AB22" s="37">
        <f>'NormalisedData(Secondary)'!V272</f>
        <v>-0.2351000750974763</v>
      </c>
      <c r="AC22" s="37">
        <f>'NormalisedData(Secondary)'!AD272</f>
        <v>-0.68019400616893033</v>
      </c>
      <c r="AD22" s="13">
        <f>'NormalisedData(Secondary)'!AL272</f>
        <v>0.22345857576672079</v>
      </c>
      <c r="AE22" s="13">
        <f>'NormalisedData(Secondary)'!AT272</f>
        <v>-0.57946602540087566</v>
      </c>
      <c r="AF22" s="13">
        <f>'NormalisedData(Secondary)'!BB272</f>
        <v>0.29212711330767355</v>
      </c>
      <c r="AG22" s="13">
        <f>'NormalisedData(Secondary)'!F357</f>
        <v>-0.34576285959993031</v>
      </c>
      <c r="AH22" s="13">
        <f>'NormalisedData(Secondary)'!N357</f>
        <v>0.96605271987050179</v>
      </c>
      <c r="AI22" s="13">
        <f>'NormalisedData(Secondary)'!V357</f>
        <v>5.2937889702715055E-2</v>
      </c>
    </row>
    <row r="23" spans="1:35">
      <c r="A23" s="16" t="s">
        <v>181</v>
      </c>
      <c r="B23" s="37">
        <f>'NormalisedData(Secondary)'!F17</f>
        <v>-2.4019145098776047</v>
      </c>
      <c r="C23" s="37" t="str">
        <f>'NormalisedData(Secondary)'!N17</f>
        <v>N/A</v>
      </c>
      <c r="D23" s="37">
        <f>'NormalisedData(Secondary)'!V17</f>
        <v>-0.24482924374022186</v>
      </c>
      <c r="E23" s="37">
        <f>'NormalisedData(Secondary)'!AD17</f>
        <v>-0.50626188737054978</v>
      </c>
      <c r="F23" s="37">
        <f>'NormalisedData(Secondary)'!AL17</f>
        <v>0.23726828872913316</v>
      </c>
      <c r="G23" s="37">
        <f>'NormalisedData(Secondary)'!AT17</f>
        <v>-0.43548555239668241</v>
      </c>
      <c r="H23" s="37">
        <f>'NormalisedData(Secondary)'!BB17</f>
        <v>0.6240991724547198</v>
      </c>
      <c r="I23" s="37">
        <f>'NormalisedData(Secondary)'!BJ17</f>
        <v>0.34323599064438426</v>
      </c>
      <c r="J23" s="37">
        <f>'NormalisedData(Secondary)'!BR17</f>
        <v>-0.29189385115844824</v>
      </c>
      <c r="K23" s="37">
        <f>'NormalisedData(Secondary)'!F102</f>
        <v>-0.34706464297450701</v>
      </c>
      <c r="L23" s="37">
        <f>'NormalisedData(Secondary)'!N102</f>
        <v>-0.51782637061589765</v>
      </c>
      <c r="M23" s="37">
        <f>'NormalisedData(Secondary)'!V102</f>
        <v>0.4192739213171448</v>
      </c>
      <c r="N23" s="37">
        <f>'NormalisedData(Secondary)'!AD102</f>
        <v>0.42264448200071186</v>
      </c>
      <c r="O23" s="37">
        <f>'NormalisedData(Secondary)'!AL102</f>
        <v>0.10188817045119263</v>
      </c>
      <c r="P23" s="37">
        <f>'NormalisedData(Secondary)'!AT102</f>
        <v>-0.20613379512880717</v>
      </c>
      <c r="Q23" s="37">
        <f>'NormalisedData(Secondary)'!BB102</f>
        <v>0.75958593348095427</v>
      </c>
      <c r="R23" s="37" t="str">
        <f>'NormalisedData(Secondary)'!F186</f>
        <v>N/A</v>
      </c>
      <c r="S23" s="37">
        <f>'NormalisedData(Secondary)'!N186</f>
        <v>-0.27415470076963222</v>
      </c>
      <c r="T23" s="37">
        <f>'NormalisedData(Secondary)'!V186</f>
        <v>0.46310512093451767</v>
      </c>
      <c r="U23" s="37">
        <f>'NormalisedData(Secondary)'!AD186</f>
        <v>1.0046658503308288</v>
      </c>
      <c r="V23" s="37">
        <f>'NormalisedData(Secondary)'!AL186</f>
        <v>1.1438362041199739</v>
      </c>
      <c r="W23" s="37">
        <f>'NormalisedData(Secondary)'!AT186</f>
        <v>0.92497059493270972</v>
      </c>
      <c r="X23" s="37">
        <f>'NormalisedData(Secondary)'!BB186</f>
        <v>1.1019908269535612</v>
      </c>
      <c r="Y23" s="37">
        <f>'NormalisedData(Secondary)'!BJ186</f>
        <v>0.39400959888517623</v>
      </c>
      <c r="Z23" s="37">
        <f>'NormalisedData(Secondary)'!F273</f>
        <v>0.14872945464933054</v>
      </c>
      <c r="AA23" s="37" t="str">
        <f>'NormalisedData(Secondary)'!N273</f>
        <v>N/A</v>
      </c>
      <c r="AB23" s="37">
        <f>'NormalisedData(Secondary)'!V273</f>
        <v>-0.17681827683970436</v>
      </c>
      <c r="AC23" s="37" t="str">
        <f>'NormalisedData(Secondary)'!AD273</f>
        <v>N/A</v>
      </c>
      <c r="AD23" s="13">
        <f>'NormalisedData(Secondary)'!AL273</f>
        <v>0.68423260605052039</v>
      </c>
      <c r="AE23" s="13">
        <f>'NormalisedData(Secondary)'!AT273</f>
        <v>-0.57250909041148745</v>
      </c>
      <c r="AF23" s="13">
        <f>'NormalisedData(Secondary)'!BB273</f>
        <v>0.15375111226719601</v>
      </c>
      <c r="AG23" s="13">
        <f>'NormalisedData(Secondary)'!F358</f>
        <v>-0.28326513769734907</v>
      </c>
      <c r="AH23" s="13">
        <f>'NormalisedData(Secondary)'!N358</f>
        <v>-0.30710610060881327</v>
      </c>
      <c r="AI23" s="13">
        <f>'NormalisedData(Secondary)'!V358</f>
        <v>-0.45152905922902342</v>
      </c>
    </row>
    <row r="24" spans="1:35">
      <c r="A24" s="16" t="s">
        <v>182</v>
      </c>
      <c r="B24" s="37">
        <f>'NormalisedData(Secondary)'!F18</f>
        <v>0.44217615538806859</v>
      </c>
      <c r="C24" s="37">
        <f>'NormalisedData(Secondary)'!N18</f>
        <v>0.57041324365924828</v>
      </c>
      <c r="D24" s="37">
        <f>'NormalisedData(Secondary)'!V18</f>
        <v>0.71509888853721459</v>
      </c>
      <c r="E24" s="37">
        <f>'NormalisedData(Secondary)'!AD18</f>
        <v>-0.26420532608685288</v>
      </c>
      <c r="F24" s="37">
        <f>'NormalisedData(Secondary)'!AL18</f>
        <v>-0.18167839661632934</v>
      </c>
      <c r="G24" s="37">
        <f>'NormalisedData(Secondary)'!AT18</f>
        <v>-6.0447386769301975E-2</v>
      </c>
      <c r="H24" s="37" t="str">
        <f>'NormalisedData(Secondary)'!BB18</f>
        <v>N/A</v>
      </c>
      <c r="I24" s="37">
        <f>'NormalisedData(Secondary)'!BJ18</f>
        <v>0.34323599064438426</v>
      </c>
      <c r="J24" s="37">
        <f>'NormalisedData(Secondary)'!BR18</f>
        <v>0.23719288962323445</v>
      </c>
      <c r="K24" s="37">
        <f>'NormalisedData(Secondary)'!F103</f>
        <v>0.15837635801538372</v>
      </c>
      <c r="L24" s="37">
        <f>'NormalisedData(Secondary)'!N103</f>
        <v>-0.24045949851821005</v>
      </c>
      <c r="M24" s="37">
        <f>'NormalisedData(Secondary)'!V103</f>
        <v>0.44119762395602741</v>
      </c>
      <c r="N24" s="37">
        <f>'NormalisedData(Secondary)'!AD103</f>
        <v>0.4547188353212761</v>
      </c>
      <c r="O24" s="37">
        <f>'NormalisedData(Secondary)'!AL103</f>
        <v>0.19346988013402841</v>
      </c>
      <c r="P24" s="37">
        <f>'NormalisedData(Secondary)'!AT103</f>
        <v>1.0540048769793786</v>
      </c>
      <c r="Q24" s="37" t="str">
        <f>'NormalisedData(Secondary)'!BB103</f>
        <v>N/A</v>
      </c>
      <c r="R24" s="37">
        <f>'NormalisedData(Secondary)'!F187</f>
        <v>1.069267920489148</v>
      </c>
      <c r="S24" s="37">
        <f>'NormalisedData(Secondary)'!N187</f>
        <v>0.72932175394051801</v>
      </c>
      <c r="T24" s="37">
        <f>'NormalisedData(Secondary)'!V187</f>
        <v>0.56118513949998705</v>
      </c>
      <c r="U24" s="37">
        <f>'NormalisedData(Secondary)'!AD187</f>
        <v>1.0823354155136256</v>
      </c>
      <c r="V24" s="37">
        <f>'NormalisedData(Secondary)'!AL187</f>
        <v>-2.3524535409246958E-2</v>
      </c>
      <c r="W24" s="37">
        <f>'NormalisedData(Secondary)'!AT187</f>
        <v>0.92497059493270972</v>
      </c>
      <c r="X24" s="37">
        <f>'NormalisedData(Secondary)'!BB187</f>
        <v>1.1019908269535612</v>
      </c>
      <c r="Y24" s="37">
        <f>'NormalisedData(Secondary)'!BJ187</f>
        <v>0.68694969731873812</v>
      </c>
      <c r="Z24" s="37">
        <f>'NormalisedData(Secondary)'!F274</f>
        <v>-0.48321089491971331</v>
      </c>
      <c r="AA24" s="37" t="str">
        <f>'NormalisedData(Secondary)'!N274</f>
        <v>N/A</v>
      </c>
      <c r="AB24" s="37">
        <f>'NormalisedData(Secondary)'!V274</f>
        <v>0.86852676749300828</v>
      </c>
      <c r="AC24" s="37">
        <f>'NormalisedData(Secondary)'!AD274</f>
        <v>-4.8554999240242633E-2</v>
      </c>
      <c r="AD24" s="13">
        <f>'NormalisedData(Secondary)'!AL274</f>
        <v>0.42783044117561769</v>
      </c>
      <c r="AE24" s="13">
        <f>'NormalisedData(Secondary)'!AT274</f>
        <v>5.2816780994236805E-2</v>
      </c>
      <c r="AF24" s="13">
        <f>'NormalisedData(Secondary)'!BB274</f>
        <v>-0.53812889293519406</v>
      </c>
      <c r="AG24" s="13">
        <f>'NormalisedData(Secondary)'!F359</f>
        <v>0.76357170417089115</v>
      </c>
      <c r="AH24" s="13">
        <f>'NormalisedData(Secondary)'!N359</f>
        <v>-0.54490048792532952</v>
      </c>
      <c r="AI24" s="13">
        <f>'NormalisedData(Secondary)'!V359</f>
        <v>-0.57764579646195746</v>
      </c>
    </row>
    <row r="25" spans="1:35">
      <c r="A25" s="16" t="s">
        <v>183</v>
      </c>
      <c r="B25" s="37" t="str">
        <f>'NormalisedData(Secondary)'!F19</f>
        <v>N/A</v>
      </c>
      <c r="C25" s="37">
        <f>'NormalisedData(Secondary)'!N19</f>
        <v>1.7930815954179091</v>
      </c>
      <c r="D25" s="37">
        <f>'NormalisedData(Secondary)'!V19</f>
        <v>1.7590848998988258</v>
      </c>
      <c r="E25" s="37">
        <f>'NormalisedData(Secondary)'!AD19</f>
        <v>2.2340848706485508</v>
      </c>
      <c r="F25" s="37">
        <f>'NormalisedData(Secondary)'!AL19</f>
        <v>0.44463802486047216</v>
      </c>
      <c r="G25" s="37">
        <f>'NormalisedData(Secondary)'!AT19</f>
        <v>2.3586117601749961</v>
      </c>
      <c r="H25" s="37">
        <f>'NormalisedData(Secondary)'!BB19</f>
        <v>0.65146644875783721</v>
      </c>
      <c r="I25" s="37">
        <f>'NormalisedData(Secondary)'!BJ19</f>
        <v>0.34323599064438426</v>
      </c>
      <c r="J25" s="37">
        <f>'NormalisedData(Secondary)'!BR19</f>
        <v>1.9417410921820903</v>
      </c>
      <c r="K25" s="37">
        <f>'NormalisedData(Secondary)'!F104</f>
        <v>1.4859764733696055</v>
      </c>
      <c r="L25" s="37">
        <f>'NormalisedData(Secondary)'!N104</f>
        <v>1.3651430991176994</v>
      </c>
      <c r="M25" s="37">
        <f>'NormalisedData(Secondary)'!V104</f>
        <v>0.45513524394489002</v>
      </c>
      <c r="N25" s="37">
        <f>'NormalisedData(Secondary)'!AD104</f>
        <v>0.51250252743281688</v>
      </c>
      <c r="O25" s="37">
        <f>'NormalisedData(Secondary)'!AL104</f>
        <v>0.21160027286820535</v>
      </c>
      <c r="P25" s="37">
        <f>'NormalisedData(Secondary)'!AT104</f>
        <v>1.3690395450064254</v>
      </c>
      <c r="Q25" s="37" t="str">
        <f>'NormalisedData(Secondary)'!BB104</f>
        <v>N/A</v>
      </c>
      <c r="R25" s="37">
        <f>'NormalisedData(Secondary)'!F188</f>
        <v>1.784289247914711</v>
      </c>
      <c r="S25" s="37" t="str">
        <f>'NormalisedData(Secondary)'!N188</f>
        <v>N/A</v>
      </c>
      <c r="T25" s="37">
        <f>'NormalisedData(Secondary)'!V188</f>
        <v>0.71922992189137325</v>
      </c>
      <c r="U25" s="37">
        <f>'NormalisedData(Secondary)'!AD188</f>
        <v>1.1012585459399795</v>
      </c>
      <c r="V25" s="37">
        <f>'NormalisedData(Secondary)'!AL188</f>
        <v>1.5173916407693249</v>
      </c>
      <c r="W25" s="37">
        <f>'NormalisedData(Secondary)'!AT188</f>
        <v>0.92497059493270972</v>
      </c>
      <c r="X25" s="37">
        <f>'NormalisedData(Secondary)'!BB188</f>
        <v>1.1019908269535612</v>
      </c>
      <c r="Y25" s="37">
        <f>'NormalisedData(Secondary)'!BJ188</f>
        <v>1.8482479446803595</v>
      </c>
      <c r="Z25" s="37">
        <f>'NormalisedData(Secondary)'!F275</f>
        <v>-0.52998431545562319</v>
      </c>
      <c r="AA25" s="37" t="str">
        <f>'NormalisedData(Secondary)'!N275</f>
        <v>N/A</v>
      </c>
      <c r="AB25" s="37">
        <f>'NormalisedData(Secondary)'!V275</f>
        <v>1.445584339777809</v>
      </c>
      <c r="AC25" s="37">
        <f>'NormalisedData(Secondary)'!AD275</f>
        <v>1.2910192307768844</v>
      </c>
      <c r="AD25" s="13">
        <f>'NormalisedData(Secondary)'!AL275</f>
        <v>1.3232462224858199</v>
      </c>
      <c r="AE25" s="13">
        <f>'NormalisedData(Secondary)'!AT275</f>
        <v>1.1109340170189976</v>
      </c>
      <c r="AF25" s="13">
        <f>'NormalisedData(Secondary)'!BB275</f>
        <v>1.3991351216314987</v>
      </c>
      <c r="AG25" s="13">
        <f>'NormalisedData(Secondary)'!F360</f>
        <v>1.5604176584288048</v>
      </c>
      <c r="AH25" s="13">
        <f>'NormalisedData(Secondary)'!N360</f>
        <v>0.99635232728663869</v>
      </c>
      <c r="AI25" s="13">
        <f>'NormalisedData(Secondary)'!V360</f>
        <v>1.0618717875661909</v>
      </c>
    </row>
    <row r="26" spans="1:35">
      <c r="A26" s="16" t="s">
        <v>37</v>
      </c>
      <c r="B26" s="37">
        <f>'NormalisedData(Secondary)'!F20</f>
        <v>-2.7429512597658811E-2</v>
      </c>
      <c r="C26" s="37">
        <f>'NormalisedData(Secondary)'!N20</f>
        <v>-0.54954974194734763</v>
      </c>
      <c r="D26" s="37">
        <f>'NormalisedData(Secondary)'!V20</f>
        <v>-0.25073579447564615</v>
      </c>
      <c r="E26" s="37">
        <f>'NormalisedData(Secondary)'!AD20</f>
        <v>-0.45851678583293981</v>
      </c>
      <c r="F26" s="37">
        <f>'NormalisedData(Secondary)'!AL20</f>
        <v>-0.52019326109172315</v>
      </c>
      <c r="G26" s="37">
        <f>'NormalisedData(Secondary)'!AT20</f>
        <v>-0.55970296943982933</v>
      </c>
      <c r="H26" s="37">
        <f>'NormalisedData(Secondary)'!BB20</f>
        <v>0.38463550480244163</v>
      </c>
      <c r="I26" s="37">
        <f>'NormalisedData(Secondary)'!BJ20</f>
        <v>0.34323599064438426</v>
      </c>
      <c r="J26" s="37">
        <f>'NormalisedData(Secondary)'!BR20</f>
        <v>-0.67309923125764837</v>
      </c>
      <c r="K26" s="37">
        <f>'NormalisedData(Secondary)'!F105</f>
        <v>-3.9689246808751258E-2</v>
      </c>
      <c r="L26" s="37">
        <f>'NormalisedData(Secondary)'!N105</f>
        <v>-0.65182191586872407</v>
      </c>
      <c r="M26" s="37">
        <f>'NormalisedData(Secondary)'!V105</f>
        <v>0.33018986827744079</v>
      </c>
      <c r="N26" s="37">
        <f>'NormalisedData(Secondary)'!AD105</f>
        <v>0.29082225218802249</v>
      </c>
      <c r="O26" s="37">
        <f>'NormalisedData(Secondary)'!AL105</f>
        <v>0.14032603618516593</v>
      </c>
      <c r="P26" s="37">
        <f>'NormalisedData(Secondary)'!AT105</f>
        <v>-0.99372046519642343</v>
      </c>
      <c r="Q26" s="37">
        <f>'NormalisedData(Secondary)'!BB105</f>
        <v>0.53112329374610623</v>
      </c>
      <c r="R26" s="37">
        <f>'NormalisedData(Secondary)'!F189</f>
        <v>-0.92352375206128656</v>
      </c>
      <c r="S26" s="37" t="str">
        <f>'NormalisedData(Secondary)'!N189</f>
        <v>N/A</v>
      </c>
      <c r="T26" s="37" t="str">
        <f>'NormalisedData(Secondary)'!V189</f>
        <v>N/A</v>
      </c>
      <c r="U26" s="37">
        <f>'NormalisedData(Secondary)'!AD189</f>
        <v>-0.13213414916283189</v>
      </c>
      <c r="V26" s="37">
        <f>'NormalisedData(Secondary)'!AL189</f>
        <v>-1.7138628862475584</v>
      </c>
      <c r="W26" s="37">
        <f>'NormalisedData(Secondary)'!AT189</f>
        <v>-4.1772865577606212E-2</v>
      </c>
      <c r="X26" s="37">
        <f>'NormalisedData(Secondary)'!BB189</f>
        <v>-9.6146850673800521E-2</v>
      </c>
      <c r="Y26" s="37">
        <f>'NormalisedData(Secondary)'!BJ189</f>
        <v>-0.18663952479563448</v>
      </c>
      <c r="Z26" s="37">
        <f>'NormalisedData(Secondary)'!F276</f>
        <v>4.6513892145158407E-2</v>
      </c>
      <c r="AA26" s="37">
        <f>'NormalisedData(Secondary)'!N276</f>
        <v>-0.42868068009365679</v>
      </c>
      <c r="AB26" s="37">
        <f>'NormalisedData(Secondary)'!V276</f>
        <v>-0.54006297295791106</v>
      </c>
      <c r="AC26" s="37">
        <f>'NormalisedData(Secondary)'!AD276</f>
        <v>-0.19844347358842893</v>
      </c>
      <c r="AD26" s="13">
        <f>'NormalisedData(Secondary)'!AL276</f>
        <v>0.3649056524316408</v>
      </c>
      <c r="AE26" s="13">
        <f>'NormalisedData(Secondary)'!AT276</f>
        <v>-0.40761520069894314</v>
      </c>
      <c r="AF26" s="13">
        <f>'NormalisedData(Secondary)'!BB276</f>
        <v>-0.67650489397567215</v>
      </c>
      <c r="AG26" s="13">
        <f>'NormalisedData(Secondary)'!F361</f>
        <v>-0.89261792624751823</v>
      </c>
      <c r="AH26" s="13">
        <f>'NormalisedData(Secondary)'!N361</f>
        <v>-0.54087332491432394</v>
      </c>
      <c r="AI26" s="13">
        <f>'NormalisedData(Secondary)'!V361</f>
        <v>-0.45152905922902342</v>
      </c>
    </row>
    <row r="27" spans="1:35">
      <c r="A27" s="16" t="s">
        <v>10</v>
      </c>
      <c r="B27" s="37">
        <f>'NormalisedData(Secondary)'!F21</f>
        <v>0.45162496158496529</v>
      </c>
      <c r="C27" s="37">
        <f>'NormalisedData(Secondary)'!N21</f>
        <v>-0.90051223918266465</v>
      </c>
      <c r="D27" s="37">
        <f>'NormalisedData(Secondary)'!V21</f>
        <v>-0.61714334199394805</v>
      </c>
      <c r="E27" s="37">
        <f>'NormalisedData(Secondary)'!AD21</f>
        <v>-0.50570671177127524</v>
      </c>
      <c r="F27" s="37">
        <f>'NormalisedData(Secondary)'!AL21</f>
        <v>-0.41821371784618117</v>
      </c>
      <c r="G27" s="37">
        <f>'NormalisedData(Secondary)'!AT21</f>
        <v>-0.58106229168850831</v>
      </c>
      <c r="H27" s="37">
        <f>'NormalisedData(Secondary)'!BB21</f>
        <v>0.63778281060627828</v>
      </c>
      <c r="I27" s="37">
        <f>'NormalisedData(Secondary)'!BJ21</f>
        <v>0.34323599064438426</v>
      </c>
      <c r="J27" s="37">
        <f>'NormalisedData(Secondary)'!BR21</f>
        <v>-0.82868921664658535</v>
      </c>
      <c r="K27" s="37">
        <f>'NormalisedData(Secondary)'!F106</f>
        <v>-0.48860680868609363</v>
      </c>
      <c r="L27" s="37">
        <f>'NormalisedData(Secondary)'!N106</f>
        <v>-0.78816140651955924</v>
      </c>
      <c r="M27" s="37">
        <f>'NormalisedData(Secondary)'!V106</f>
        <v>0.39201434130617463</v>
      </c>
      <c r="N27" s="37">
        <f>'NormalisedData(Secondary)'!AD106</f>
        <v>0.19121916213833745</v>
      </c>
      <c r="O27" s="37">
        <f>'NormalisedData(Secondary)'!AL106</f>
        <v>0.15740350582938861</v>
      </c>
      <c r="P27" s="37">
        <f>'NormalisedData(Secondary)'!AT106</f>
        <v>-0.91496179818966206</v>
      </c>
      <c r="Q27" s="37">
        <f>'NormalisedData(Secondary)'!BB106</f>
        <v>-0.52031856688696665</v>
      </c>
      <c r="R27" s="37">
        <f>'NormalisedData(Secondary)'!F190</f>
        <v>-0.43860360028149392</v>
      </c>
      <c r="S27" s="37">
        <f>'NormalisedData(Secondary)'!N190</f>
        <v>-0.35454733961991092</v>
      </c>
      <c r="T27" s="37">
        <f>'NormalisedData(Secondary)'!V190</f>
        <v>-0.79749016718724863</v>
      </c>
      <c r="U27" s="37">
        <f>'NormalisedData(Secondary)'!AD190</f>
        <v>-1.8126211049360694</v>
      </c>
      <c r="V27" s="37">
        <f>'NormalisedData(Secondary)'!AL190</f>
        <v>-0.25699668331509112</v>
      </c>
      <c r="W27" s="37">
        <f>'NormalisedData(Secondary)'!AT190</f>
        <v>-1.4918880563430801</v>
      </c>
      <c r="X27" s="37">
        <f>'NormalisedData(Secondary)'!BB190</f>
        <v>-1.2942845283011621</v>
      </c>
      <c r="Y27" s="37">
        <f>'NormalisedData(Secondary)'!BJ190</f>
        <v>-0.18663952479563448</v>
      </c>
      <c r="Z27" s="37">
        <f>'NormalisedData(Secondary)'!F277</f>
        <v>-0.55773916940013379</v>
      </c>
      <c r="AA27" s="37">
        <f>'NormalisedData(Secondary)'!N277</f>
        <v>0.37496033993131339</v>
      </c>
      <c r="AB27" s="37">
        <f>'NormalisedData(Secondary)'!V277</f>
        <v>-0.25441439196197052</v>
      </c>
      <c r="AC27" s="37" t="str">
        <f>'NormalisedData(Secondary)'!AD277</f>
        <v>N/A</v>
      </c>
      <c r="AD27" s="13">
        <f>'NormalisedData(Secondary)'!AL277</f>
        <v>-0.88545744379913982</v>
      </c>
      <c r="AE27" s="13">
        <f>'NormalisedData(Secondary)'!AT277</f>
        <v>-0.93557479640915131</v>
      </c>
      <c r="AF27" s="13">
        <f>'NormalisedData(Secondary)'!BB277</f>
        <v>-0.39975289189471652</v>
      </c>
      <c r="AG27" s="13">
        <f>'NormalisedData(Secondary)'!F362</f>
        <v>-0.93949121767445454</v>
      </c>
      <c r="AH27" s="13">
        <f>'NormalisedData(Secondary)'!N362</f>
        <v>0.56371995810433173</v>
      </c>
      <c r="AI27" s="13">
        <f>'NormalisedData(Secondary)'!V362</f>
        <v>-0.70376253369489206</v>
      </c>
    </row>
    <row r="28" spans="1:35">
      <c r="A28" s="16" t="s">
        <v>185</v>
      </c>
      <c r="B28" s="37">
        <f>'NormalisedData(Secondary)'!F22</f>
        <v>0.47902649955596277</v>
      </c>
      <c r="C28" s="37">
        <f>'NormalisedData(Secondary)'!N22</f>
        <v>0.40672057231596193</v>
      </c>
      <c r="D28" s="37">
        <f>'NormalisedData(Secondary)'!V22</f>
        <v>-0.30203909949515728</v>
      </c>
      <c r="E28" s="37">
        <f>'NormalisedData(Secondary)'!AD22</f>
        <v>0.15217637336904774</v>
      </c>
      <c r="F28" s="37">
        <f>'NormalisedData(Secondary)'!AL22</f>
        <v>-0.20468279467496941</v>
      </c>
      <c r="G28" s="37">
        <f>'NormalisedData(Secondary)'!AT22</f>
        <v>0.13364719809608294</v>
      </c>
      <c r="H28" s="37" t="str">
        <f>'NormalisedData(Secondary)'!BB22</f>
        <v>N/A</v>
      </c>
      <c r="I28" s="37">
        <f>'NormalisedData(Secondary)'!BJ22</f>
        <v>0.34323599064438426</v>
      </c>
      <c r="J28" s="37">
        <f>'NormalisedData(Secondary)'!BR22</f>
        <v>0.93684854942251805</v>
      </c>
      <c r="K28" s="37">
        <f>'NormalisedData(Secondary)'!F107</f>
        <v>1.4663567672313658</v>
      </c>
      <c r="L28" s="37">
        <f>'NormalisedData(Secondary)'!N107</f>
        <v>9.3162063131684417E-2</v>
      </c>
      <c r="M28" s="37">
        <f>'NormalisedData(Secondary)'!V107</f>
        <v>0.43325594441609427</v>
      </c>
      <c r="N28" s="37">
        <f>'NormalisedData(Secondary)'!AD107</f>
        <v>0.48976695022248856</v>
      </c>
      <c r="O28" s="37">
        <f>'NormalisedData(Secondary)'!AL107</f>
        <v>0.20731027822282486</v>
      </c>
      <c r="P28" s="37">
        <f>'NormalisedData(Secondary)'!AT107</f>
        <v>1.5265568790199489</v>
      </c>
      <c r="Q28" s="37">
        <f>'NormalisedData(Secondary)'!BB107</f>
        <v>0.952712087634903</v>
      </c>
      <c r="R28" s="37">
        <f>'NormalisedData(Secondary)'!F191</f>
        <v>-6.8971116504597779E-2</v>
      </c>
      <c r="S28" s="37" t="str">
        <f>'NormalisedData(Secondary)'!N191</f>
        <v>N/A</v>
      </c>
      <c r="T28" s="37">
        <f>'NormalisedData(Secondary)'!V191</f>
        <v>1.2301442760275807</v>
      </c>
      <c r="U28" s="37">
        <f>'NormalisedData(Secondary)'!AD191</f>
        <v>1.1953093285067842</v>
      </c>
      <c r="V28" s="37">
        <f>'NormalisedData(Secondary)'!AL191</f>
        <v>0.64887525055958484</v>
      </c>
      <c r="W28" s="37">
        <f>'NormalisedData(Secondary)'!AT191</f>
        <v>0.92497059493270972</v>
      </c>
      <c r="X28" s="37">
        <f>'NormalisedData(Secondary)'!BB191</f>
        <v>1.1019908269535612</v>
      </c>
      <c r="Y28" s="37">
        <f>'NormalisedData(Secondary)'!BJ191</f>
        <v>-0.18663952479563448</v>
      </c>
      <c r="Z28" s="37">
        <f>'NormalisedData(Secondary)'!F278</f>
        <v>-0.38961655167450238</v>
      </c>
      <c r="AA28" s="37" t="str">
        <f>'NormalisedData(Secondary)'!N278</f>
        <v>N/A</v>
      </c>
      <c r="AB28" s="37">
        <f>'NormalisedData(Secondary)'!V278</f>
        <v>0.98813999298715671</v>
      </c>
      <c r="AC28" s="37">
        <f>'NormalisedData(Secondary)'!AD278</f>
        <v>-0.73287937282655935</v>
      </c>
      <c r="AD28" s="13">
        <f>'NormalisedData(Secondary)'!AL278</f>
        <v>0.43652067730750332</v>
      </c>
      <c r="AE28" s="13">
        <f>'NormalisedData(Secondary)'!AT278</f>
        <v>-0.58559030877684581</v>
      </c>
      <c r="AF28" s="13">
        <f>'NormalisedData(Secondary)'!BB278</f>
        <v>1.2607591205910198</v>
      </c>
      <c r="AG28" s="13">
        <f>'NormalisedData(Secondary)'!F363</f>
        <v>1.2010557574889611</v>
      </c>
      <c r="AH28" s="13">
        <f>'NormalisedData(Secondary)'!N363</f>
        <v>1.4822966639479711</v>
      </c>
      <c r="AI28" s="13">
        <f>'NormalisedData(Secondary)'!V363</f>
        <v>1.4402219992649943</v>
      </c>
    </row>
    <row r="29" spans="1:35">
      <c r="A29" s="16" t="s">
        <v>38</v>
      </c>
      <c r="B29" s="37">
        <f>'NormalisedData(Secondary)'!F23</f>
        <v>-2.0712062929862469</v>
      </c>
      <c r="C29" s="37" t="str">
        <f>'NormalisedData(Secondary)'!N23</f>
        <v>N/A</v>
      </c>
      <c r="D29" s="37">
        <f>'NormalisedData(Secondary)'!V23</f>
        <v>-0.56750165150084197</v>
      </c>
      <c r="E29" s="37">
        <f>'NormalisedData(Secondary)'!AD23</f>
        <v>-0.47073064901697959</v>
      </c>
      <c r="F29" s="37">
        <f>'NormalisedData(Secondary)'!AL23</f>
        <v>-0.4807480404135292</v>
      </c>
      <c r="G29" s="37">
        <f>'NormalisedData(Secondary)'!AT23</f>
        <v>-0.58505033092439063</v>
      </c>
      <c r="H29" s="37">
        <f>'NormalisedData(Secondary)'!BB23</f>
        <v>-1.9826338954172229</v>
      </c>
      <c r="I29" s="37">
        <f>'NormalisedData(Secondary)'!BJ23</f>
        <v>0.34323599064438426</v>
      </c>
      <c r="J29" s="37">
        <f>'NormalisedData(Secondary)'!BR23</f>
        <v>-1.0032264862936748</v>
      </c>
      <c r="K29" s="37">
        <f>'NormalisedData(Secondary)'!F108</f>
        <v>-2.14740624908822</v>
      </c>
      <c r="L29" s="37">
        <f>'NormalisedData(Secondary)'!N108</f>
        <v>-0.94168983008912432</v>
      </c>
      <c r="M29" s="37">
        <f>'NormalisedData(Secondary)'!V108</f>
        <v>-1.5088327818098231</v>
      </c>
      <c r="N29" s="37">
        <f>'NormalisedData(Secondary)'!AD108</f>
        <v>-3.0141794727513136</v>
      </c>
      <c r="O29" s="37">
        <f>'NormalisedData(Secondary)'!AL108</f>
        <v>0.12297451265235693</v>
      </c>
      <c r="P29" s="37">
        <f>'NormalisedData(Secondary)'!AT108</f>
        <v>-1.3875138002302316</v>
      </c>
      <c r="Q29" s="37">
        <f>'NormalisedData(Secondary)'!BB108</f>
        <v>-2.2749278262408055</v>
      </c>
      <c r="R29" s="37">
        <f>'NormalisedData(Secondary)'!F192</f>
        <v>-0.9479871256911927</v>
      </c>
      <c r="S29" s="37">
        <f>'NormalisedData(Secondary)'!N192</f>
        <v>-0.90392036941454945</v>
      </c>
      <c r="T29" s="37">
        <f>'NormalisedData(Secondary)'!V192</f>
        <v>-1.8354632349512587</v>
      </c>
      <c r="U29" s="37">
        <f>'NormalisedData(Secondary)'!AD192</f>
        <v>-0.65746284458102044</v>
      </c>
      <c r="V29" s="37">
        <f>'NormalisedData(Secondary)'!AL192</f>
        <v>-1.7792350876611951</v>
      </c>
      <c r="W29" s="37">
        <f>'NormalisedData(Secondary)'!AT192</f>
        <v>-1.4918880563430801</v>
      </c>
      <c r="X29" s="37">
        <f>'NormalisedData(Secondary)'!BB192</f>
        <v>-1.893353367114843</v>
      </c>
      <c r="Y29" s="37">
        <f>'NormalisedData(Secondary)'!BJ192</f>
        <v>-0.18663952479563448</v>
      </c>
      <c r="Z29" s="37">
        <f>'NormalisedData(Secondary)'!F279</f>
        <v>-0.70338676793514976</v>
      </c>
      <c r="AA29" s="37">
        <f>'NormalisedData(Secondary)'!N279</f>
        <v>-0.66402464219914581</v>
      </c>
      <c r="AB29" s="37">
        <f>'NormalisedData(Secondary)'!V279</f>
        <v>-1.5667713957547083</v>
      </c>
      <c r="AC29" s="37" t="str">
        <f>'NormalisedData(Secondary)'!AD279</f>
        <v>N/A</v>
      </c>
      <c r="AD29" s="13">
        <f>'NormalisedData(Secondary)'!AL279</f>
        <v>-1.3286233201040492</v>
      </c>
      <c r="AE29" s="13" t="str">
        <f>'NormalisedData(Secondary)'!AT279</f>
        <v>N/A</v>
      </c>
      <c r="AF29" s="13">
        <f>'NormalisedData(Secondary)'!BB279</f>
        <v>-1.6451369012590178</v>
      </c>
      <c r="AG29" s="13">
        <f>'NormalisedData(Secondary)'!F364</f>
        <v>-1.2988531186142978</v>
      </c>
      <c r="AH29" s="13">
        <f>'NormalisedData(Secondary)'!N364</f>
        <v>-0.55794082529429978</v>
      </c>
      <c r="AI29" s="13">
        <f>'NormalisedData(Secondary)'!V364</f>
        <v>-0.45152905922902342</v>
      </c>
    </row>
    <row r="30" spans="1:35">
      <c r="A30" s="16" t="s">
        <v>39</v>
      </c>
      <c r="B30" s="37">
        <f>'NormalisedData(Secondary)'!F24</f>
        <v>0.43272734919117317</v>
      </c>
      <c r="C30" s="37" t="str">
        <f>'NormalisedData(Secondary)'!N24</f>
        <v>N/A</v>
      </c>
      <c r="D30" s="37">
        <f>'NormalisedData(Secondary)'!V24</f>
        <v>1.1327217872635287</v>
      </c>
      <c r="E30" s="37">
        <f>'NormalisedData(Secondary)'!AD24</f>
        <v>0.8461458724622154</v>
      </c>
      <c r="F30" s="37">
        <f>'NormalisedData(Secondary)'!AL24</f>
        <v>0.15079623820335145</v>
      </c>
      <c r="G30" s="37">
        <f>'NormalisedData(Secondary)'!AT24</f>
        <v>1.4200953674916639</v>
      </c>
      <c r="H30" s="37">
        <f>'NormalisedData(Secondary)'!BB24</f>
        <v>0.65146644875783721</v>
      </c>
      <c r="I30" s="37">
        <f>'NormalisedData(Secondary)'!BJ24</f>
        <v>0.34323599064438426</v>
      </c>
      <c r="J30" s="37">
        <f>'NormalisedData(Secondary)'!BR24</f>
        <v>1.3073119438899665</v>
      </c>
      <c r="K30" s="37">
        <f>'NormalisedData(Secondary)'!F109</f>
        <v>1.503727636066108</v>
      </c>
      <c r="L30" s="37">
        <f>'NormalisedData(Secondary)'!N109</f>
        <v>2.0073841381720632</v>
      </c>
      <c r="M30" s="37">
        <f>'NormalisedData(Secondary)'!V109</f>
        <v>0.45472712227963852</v>
      </c>
      <c r="N30" s="37">
        <f>'NormalisedData(Secondary)'!AD109</f>
        <v>0.49554631739234689</v>
      </c>
      <c r="O30" s="37">
        <f>'NormalisedData(Secondary)'!AL109</f>
        <v>0.20872940087099637</v>
      </c>
      <c r="P30" s="37">
        <f>'NormalisedData(Secondary)'!AT109</f>
        <v>1.5265568790199489</v>
      </c>
      <c r="Q30" s="37" t="str">
        <f>'NormalisedData(Secondary)'!BB109</f>
        <v>N/A</v>
      </c>
      <c r="R30" s="37" t="str">
        <f>'NormalisedData(Secondary)'!F193</f>
        <v>N/A</v>
      </c>
      <c r="S30" s="37" t="str">
        <f>'NormalisedData(Secondary)'!N193</f>
        <v>N/A</v>
      </c>
      <c r="T30" s="37">
        <f>'NormalisedData(Secondary)'!V193</f>
        <v>0.65635189018727391</v>
      </c>
      <c r="U30" s="37">
        <f>'NormalisedData(Secondary)'!AD193</f>
        <v>1.2235528067550741</v>
      </c>
      <c r="V30" s="37">
        <f>'NormalisedData(Secondary)'!AL193</f>
        <v>1.2745806069472472</v>
      </c>
      <c r="W30" s="37">
        <f>'NormalisedData(Secondary)'!AT193</f>
        <v>0.92497059493270972</v>
      </c>
      <c r="X30" s="37">
        <f>'NormalisedData(Secondary)'!BB193</f>
        <v>1.1019908269535612</v>
      </c>
      <c r="Y30" s="37">
        <f>'NormalisedData(Secondary)'!BJ193</f>
        <v>0.97465872256598651</v>
      </c>
      <c r="Z30" s="37">
        <f>'NormalisedData(Secondary)'!F280</f>
        <v>-0.39203800392785382</v>
      </c>
      <c r="AA30" s="37">
        <f>'NormalisedData(Secondary)'!N280</f>
        <v>0.89411469311995473</v>
      </c>
      <c r="AB30" s="37">
        <f>'NormalisedData(Secondary)'!V280</f>
        <v>1.4242369369275787</v>
      </c>
      <c r="AC30" s="37">
        <f>'NormalisedData(Secondary)'!AD280</f>
        <v>0.28394820366568391</v>
      </c>
      <c r="AD30" s="13">
        <f>'NormalisedData(Secondary)'!AL280</f>
        <v>0.72366524208059013</v>
      </c>
      <c r="AE30" s="13">
        <f>'NormalisedData(Secondary)'!AT280</f>
        <v>1.7820783823925366</v>
      </c>
      <c r="AF30" s="13">
        <f>'NormalisedData(Secondary)'!BB280</f>
        <v>1.1223831195505423</v>
      </c>
      <c r="AG30" s="13">
        <f>'NormalisedData(Secondary)'!F365</f>
        <v>1.7088497479474356</v>
      </c>
      <c r="AH30" s="13">
        <f>'NormalisedData(Secondary)'!N365</f>
        <v>0.91120659505395063</v>
      </c>
      <c r="AI30" s="13">
        <f>'NormalisedData(Secondary)'!V365</f>
        <v>0.93575505033325679</v>
      </c>
    </row>
    <row r="31" spans="1:35">
      <c r="A31" s="16" t="s">
        <v>40</v>
      </c>
      <c r="B31" s="37">
        <f>'NormalisedData(Secondary)'!F25</f>
        <v>0.38548331820669357</v>
      </c>
      <c r="C31" s="37">
        <f>'NormalisedData(Secondary)'!N25</f>
        <v>0.15981064541380535</v>
      </c>
      <c r="D31" s="37">
        <f>'NormalisedData(Secondary)'!V25</f>
        <v>0.52482852800251945</v>
      </c>
      <c r="E31" s="37">
        <f>'NormalisedData(Secondary)'!AD25</f>
        <v>0.5685580728249483</v>
      </c>
      <c r="F31" s="37">
        <f>'NormalisedData(Secondary)'!AL25</f>
        <v>0.13931021743403896</v>
      </c>
      <c r="G31" s="37">
        <f>'NormalisedData(Secondary)'!AT25</f>
        <v>-0.10706329968628028</v>
      </c>
      <c r="H31" s="37">
        <f>'NormalisedData(Secondary)'!BB25</f>
        <v>0.65146644875783721</v>
      </c>
      <c r="I31" s="37">
        <f>'NormalisedData(Secondary)'!BJ25</f>
        <v>0.34323599064438426</v>
      </c>
      <c r="J31" s="37">
        <f>'NormalisedData(Secondary)'!BR25</f>
        <v>1.8191028736708021</v>
      </c>
      <c r="K31" s="37">
        <f>'NormalisedData(Secondary)'!F110</f>
        <v>0.79414826406643801</v>
      </c>
      <c r="L31" s="37">
        <f>'NormalisedData(Secondary)'!N110</f>
        <v>0.33654172695824697</v>
      </c>
      <c r="M31" s="37">
        <f>'NormalisedData(Secondary)'!V110</f>
        <v>0.45790406973477255</v>
      </c>
      <c r="N31" s="37">
        <f>'NormalisedData(Secondary)'!AD110</f>
        <v>0.4872889434808797</v>
      </c>
      <c r="O31" s="37">
        <f>'NormalisedData(Secondary)'!AL110</f>
        <v>0.20891185949718982</v>
      </c>
      <c r="P31" s="37">
        <f>'NormalisedData(Secondary)'!AT110</f>
        <v>0.10890087289823892</v>
      </c>
      <c r="Q31" s="37" t="str">
        <f>'NormalisedData(Secondary)'!BB110</f>
        <v>N/A</v>
      </c>
      <c r="R31" s="37">
        <f>'NormalisedData(Secondary)'!F194</f>
        <v>1.5741288674998712</v>
      </c>
      <c r="S31" s="37" t="str">
        <f>'NormalisedData(Secondary)'!N194</f>
        <v>N/A</v>
      </c>
      <c r="T31" s="37">
        <f>'NormalisedData(Secondary)'!V194</f>
        <v>0.31197934975381653</v>
      </c>
      <c r="U31" s="37">
        <f>'NormalisedData(Secondary)'!AD194</f>
        <v>0.67280498091342467</v>
      </c>
      <c r="V31" s="37">
        <f>'NormalisedData(Secondary)'!AL194</f>
        <v>0.6021808209784153</v>
      </c>
      <c r="W31" s="37">
        <f>'NormalisedData(Secondary)'!AT194</f>
        <v>0.92497059493270972</v>
      </c>
      <c r="X31" s="37">
        <f>'NormalisedData(Secondary)'!BB194</f>
        <v>1.1019908269535612</v>
      </c>
      <c r="Y31" s="37">
        <f>'NormalisedData(Secondary)'!BJ194</f>
        <v>0.39400959888517623</v>
      </c>
      <c r="Z31" s="37">
        <f>'NormalisedData(Secondary)'!F281</f>
        <v>0.56951721010922551</v>
      </c>
      <c r="AA31" s="37">
        <f>'NormalisedData(Secondary)'!N281</f>
        <v>1.337075311450689</v>
      </c>
      <c r="AB31" s="37">
        <f>'NormalisedData(Secondary)'!V281</f>
        <v>1.0925050735882831</v>
      </c>
      <c r="AC31" s="37">
        <f>'NormalisedData(Secondary)'!AD281</f>
        <v>0.60591433324008404</v>
      </c>
      <c r="AD31" s="13">
        <f>'NormalisedData(Secondary)'!AL281</f>
        <v>0.40858300626329613</v>
      </c>
      <c r="AE31" s="13">
        <f>'NormalisedData(Secondary)'!AT281</f>
        <v>1.0928168787401014</v>
      </c>
      <c r="AF31" s="13">
        <f>'NormalisedData(Secondary)'!BB281</f>
        <v>1.1223831195505423</v>
      </c>
      <c r="AG31" s="13">
        <f>'NormalisedData(Secondary)'!F366</f>
        <v>0.9276282241651671</v>
      </c>
      <c r="AH31" s="13">
        <f>'NormalisedData(Secondary)'!N366</f>
        <v>0.96451856253297608</v>
      </c>
      <c r="AI31" s="13">
        <f>'NormalisedData(Secondary)'!V366</f>
        <v>0.80963831310032164</v>
      </c>
    </row>
    <row r="32" spans="1:35">
      <c r="A32" s="16" t="s">
        <v>41</v>
      </c>
      <c r="B32" s="37">
        <f>'NormalisedData(Secondary)'!F26</f>
        <v>0.38548331820669357</v>
      </c>
      <c r="C32" s="37">
        <f>'NormalisedData(Secondary)'!N26</f>
        <v>0.98833359721227898</v>
      </c>
      <c r="D32" s="37">
        <f>'NormalisedData(Secondary)'!V26</f>
        <v>0.46680707080445583</v>
      </c>
      <c r="E32" s="37">
        <f>'NormalisedData(Secondary)'!AD26</f>
        <v>1.6789092713740168</v>
      </c>
      <c r="F32" s="37">
        <f>'NormalisedData(Secondary)'!AL26</f>
        <v>-0.21048658487990213</v>
      </c>
      <c r="G32" s="37">
        <f>'NormalisedData(Secondary)'!AT26</f>
        <v>0.79426254399966612</v>
      </c>
      <c r="H32" s="37">
        <f>'NormalisedData(Secondary)'!BB26</f>
        <v>0.65146644875783721</v>
      </c>
      <c r="I32" s="37">
        <f>'NormalisedData(Secondary)'!BJ26</f>
        <v>0.34323599064438426</v>
      </c>
      <c r="J32" s="37">
        <f>'NormalisedData(Secondary)'!BR26</f>
        <v>1.5880620047174094</v>
      </c>
      <c r="K32" s="37">
        <f>'NormalisedData(Secondary)'!F111</f>
        <v>1.3953521164453553</v>
      </c>
      <c r="L32" s="37">
        <f>'NormalisedData(Secondary)'!N111</f>
        <v>0.41701718562320983</v>
      </c>
      <c r="M32" s="37">
        <f>'NormalisedData(Secondary)'!V111</f>
        <v>0.44967984152630031</v>
      </c>
      <c r="N32" s="37">
        <f>'NormalisedData(Secondary)'!AD111</f>
        <v>0.50603407473488116</v>
      </c>
      <c r="O32" s="37">
        <f>'NormalisedData(Secondary)'!AL111</f>
        <v>0.21102592338722007</v>
      </c>
      <c r="P32" s="37">
        <f>'NormalisedData(Secondary)'!AT111</f>
        <v>0.34517687391852436</v>
      </c>
      <c r="Q32" s="37" t="str">
        <f>'NormalisedData(Secondary)'!BB111</f>
        <v>N/A</v>
      </c>
      <c r="R32" s="37">
        <f>'NormalisedData(Secondary)'!F195</f>
        <v>0.84574793828908001</v>
      </c>
      <c r="S32" s="37" t="str">
        <f>'NormalisedData(Secondary)'!N195</f>
        <v>N/A</v>
      </c>
      <c r="T32" s="37" t="str">
        <f>'NormalisedData(Secondary)'!V195</f>
        <v>N/A</v>
      </c>
      <c r="U32" s="37">
        <f>'NormalisedData(Secondary)'!AD195</f>
        <v>1.025848459017046</v>
      </c>
      <c r="V32" s="37">
        <f>'NormalisedData(Secondary)'!AL195</f>
        <v>1.2185472914498441</v>
      </c>
      <c r="W32" s="37">
        <f>'NormalisedData(Secondary)'!AT195</f>
        <v>0.92497059493270972</v>
      </c>
      <c r="X32" s="37">
        <f>'NormalisedData(Secondary)'!BB195</f>
        <v>1.1019908269535612</v>
      </c>
      <c r="Y32" s="37">
        <f>'NormalisedData(Secondary)'!BJ195</f>
        <v>0.68694969731873812</v>
      </c>
      <c r="Z32" s="37">
        <f>'NormalisedData(Secondary)'!F282</f>
        <v>0.80123512909022632</v>
      </c>
      <c r="AA32" s="37">
        <f>'NormalisedData(Secondary)'!N282</f>
        <v>0.75660528997402776</v>
      </c>
      <c r="AB32" s="37">
        <f>'NormalisedData(Secondary)'!V282</f>
        <v>1.2083909747752484</v>
      </c>
      <c r="AC32" s="37">
        <f>'NormalisedData(Secondary)'!AD282</f>
        <v>0.91544086235365552</v>
      </c>
      <c r="AD32" s="13">
        <f>'NormalisedData(Secondary)'!AL282</f>
        <v>-0.23527243927579741</v>
      </c>
      <c r="AE32" s="13">
        <f>'NormalisedData(Secondary)'!AT282</f>
        <v>1.0694506401960147</v>
      </c>
      <c r="AF32" s="13">
        <f>'NormalisedData(Secondary)'!BB282</f>
        <v>0.70725511642910854</v>
      </c>
      <c r="AG32" s="13">
        <f>'NormalisedData(Secondary)'!F367</f>
        <v>1.2713656946293657</v>
      </c>
      <c r="AH32" s="13">
        <f>'NormalisedData(Secondary)'!N367</f>
        <v>1.3453731215737832</v>
      </c>
      <c r="AI32" s="13">
        <f>'NormalisedData(Secondary)'!V367</f>
        <v>0.17905462693564911</v>
      </c>
    </row>
    <row r="33" spans="1:35">
      <c r="A33" s="16" t="s">
        <v>11</v>
      </c>
      <c r="B33" s="37">
        <f>'NormalisedData(Secondary)'!F27</f>
        <v>-0.94679835555563141</v>
      </c>
      <c r="C33" s="37">
        <f>'NormalisedData(Secondary)'!N27</f>
        <v>-0.82141087254401579</v>
      </c>
      <c r="D33" s="37">
        <f>'NormalisedData(Secondary)'!V27</f>
        <v>-0.67043902952111845</v>
      </c>
      <c r="E33" s="37">
        <f>'NormalisedData(Secondary)'!AD27</f>
        <v>-0.40299922590548642</v>
      </c>
      <c r="F33" s="37">
        <f>'NormalisedData(Secondary)'!AL27</f>
        <v>-0.23386131693239329</v>
      </c>
      <c r="G33" s="37">
        <f>'NormalisedData(Secondary)'!AT27</f>
        <v>-0.58228710763340108</v>
      </c>
      <c r="H33" s="37">
        <f>'NormalisedData(Secondary)'!BB27</f>
        <v>-0.69979281870858978</v>
      </c>
      <c r="I33" s="37">
        <f>'NormalisedData(Secondary)'!BJ27</f>
        <v>0.34323599064438426</v>
      </c>
      <c r="J33" s="37">
        <f>'NormalisedData(Secondary)'!BR27</f>
        <v>-0.98399629720091863</v>
      </c>
      <c r="K33" s="37">
        <f>'NormalisedData(Secondary)'!F112</f>
        <v>-0.70162076104412496</v>
      </c>
      <c r="L33" s="37">
        <f>'NormalisedData(Secondary)'!N112</f>
        <v>-0.7807389127591986</v>
      </c>
      <c r="M33" s="37">
        <f>'NormalisedData(Secondary)'!V112</f>
        <v>-0.19411296157474361</v>
      </c>
      <c r="N33" s="37">
        <f>'NormalisedData(Secondary)'!AD112</f>
        <v>9.9382654963931435E-2</v>
      </c>
      <c r="O33" s="37">
        <f>'NormalisedData(Secondary)'!AL112</f>
        <v>0.15621272881823056</v>
      </c>
      <c r="P33" s="37">
        <f>'NormalisedData(Secondary)'!AT112</f>
        <v>-0.99372046519642343</v>
      </c>
      <c r="Q33" s="37">
        <f>'NormalisedData(Secondary)'!BB112</f>
        <v>-0.77380106499509227</v>
      </c>
      <c r="R33" s="37">
        <f>'NormalisedData(Secondary)'!F196</f>
        <v>-0.94463381765240539</v>
      </c>
      <c r="S33" s="37">
        <f>'NormalisedData(Secondary)'!N196</f>
        <v>-0.35963005630285461</v>
      </c>
      <c r="T33" s="37">
        <f>'NormalisedData(Secondary)'!V196</f>
        <v>-0.99850565078182241</v>
      </c>
      <c r="U33" s="37">
        <f>'NormalisedData(Secondary)'!AD196</f>
        <v>0.63043976354099018</v>
      </c>
      <c r="V33" s="37">
        <f>'NormalisedData(Secondary)'!AL196</f>
        <v>0.58350304914594819</v>
      </c>
      <c r="W33" s="37">
        <f>'NormalisedData(Secondary)'!AT196</f>
        <v>0.92497059493270972</v>
      </c>
      <c r="X33" s="37">
        <f>'NormalisedData(Secondary)'!BB196</f>
        <v>0.50292198813988032</v>
      </c>
      <c r="Y33" s="37">
        <f>'NormalisedData(Secondary)'!BJ196</f>
        <v>-0.18663952479563448</v>
      </c>
      <c r="Z33" s="37">
        <f>'NormalisedData(Secondary)'!F283</f>
        <v>-0.44931817646502104</v>
      </c>
      <c r="AA33" s="37">
        <f>'NormalisedData(Secondary)'!N283</f>
        <v>-1.161538171286133</v>
      </c>
      <c r="AB33" s="37">
        <f>'NormalisedData(Secondary)'!V283</f>
        <v>-1.1259305845142353</v>
      </c>
      <c r="AC33" s="37" t="str">
        <f>'NormalisedData(Secondary)'!AD283</f>
        <v>N/A</v>
      </c>
      <c r="AD33" s="13">
        <f>'NormalisedData(Secondary)'!AL283</f>
        <v>-1.035190687447703</v>
      </c>
      <c r="AE33" s="13" t="str">
        <f>'NormalisedData(Secondary)'!AT283</f>
        <v>N/A</v>
      </c>
      <c r="AF33" s="13">
        <f>'NormalisedData(Secondary)'!BB283</f>
        <v>-0.95325689605662778</v>
      </c>
      <c r="AG33" s="13">
        <f>'NormalisedData(Secondary)'!F368</f>
        <v>-0.80668355863146857</v>
      </c>
      <c r="AH33" s="13">
        <f>'NormalisedData(Secondary)'!N368</f>
        <v>-0.92997397964433315</v>
      </c>
      <c r="AI33" s="13">
        <f>'NormalisedData(Secondary)'!V368</f>
        <v>-1.0821127453936954</v>
      </c>
    </row>
    <row r="34" spans="1:35">
      <c r="A34" s="16" t="s">
        <v>186</v>
      </c>
      <c r="B34" s="37">
        <f>'NormalisedData(Secondary)'!F28</f>
        <v>0.47052257397875741</v>
      </c>
      <c r="C34" s="37" t="str">
        <f>'NormalisedData(Secondary)'!N28</f>
        <v>N/A</v>
      </c>
      <c r="D34" s="37">
        <f>'NormalisedData(Secondary)'!V28</f>
        <v>0.1220224823683331</v>
      </c>
      <c r="E34" s="37">
        <f>'NormalisedData(Secondary)'!AD28</f>
        <v>-0.26420532608685288</v>
      </c>
      <c r="F34" s="37">
        <f>'NormalisedData(Secondary)'!AL28</f>
        <v>-1.4752272853330094E-3</v>
      </c>
      <c r="G34" s="37">
        <f>'NormalisedData(Secondary)'!AT28</f>
        <v>-0.3769312342912195</v>
      </c>
      <c r="H34" s="37">
        <f>'NormalisedData(Secondary)'!BB28</f>
        <v>0.65146644875783721</v>
      </c>
      <c r="I34" s="37">
        <f>'NormalisedData(Secondary)'!BJ28</f>
        <v>0.34323599064438426</v>
      </c>
      <c r="J34" s="37">
        <f>'NormalisedData(Secondary)'!BR28</f>
        <v>0.68989880345712484</v>
      </c>
      <c r="K34" s="37">
        <f>'NormalisedData(Secondary)'!F113</f>
        <v>0.764718704859078</v>
      </c>
      <c r="L34" s="37">
        <f>'NormalisedData(Secondary)'!N113</f>
        <v>0.38928049841344109</v>
      </c>
      <c r="M34" s="37">
        <f>'NormalisedData(Secondary)'!V113</f>
        <v>0.45331176609530766</v>
      </c>
      <c r="N34" s="37">
        <f>'NormalisedData(Secondary)'!AD113</f>
        <v>0.40287301325501101</v>
      </c>
      <c r="O34" s="37">
        <f>'NormalisedData(Secondary)'!AL113</f>
        <v>0.19581694424807325</v>
      </c>
      <c r="P34" s="37">
        <f>'NormalisedData(Secondary)'!AT113</f>
        <v>-0.44240979614909226</v>
      </c>
      <c r="Q34" s="37">
        <f>'NormalisedData(Secondary)'!BB113</f>
        <v>0.81429585306422958</v>
      </c>
      <c r="R34" s="37" t="str">
        <f>'NormalisedData(Secondary)'!F197</f>
        <v>N/A</v>
      </c>
      <c r="S34" s="37" t="str">
        <f>'NormalisedData(Secondary)'!N197</f>
        <v>N/A</v>
      </c>
      <c r="T34" s="37">
        <f>'NormalisedData(Secondary)'!V197</f>
        <v>-3.1057942902142793E-2</v>
      </c>
      <c r="U34" s="37">
        <f>'NormalisedData(Secondary)'!AD197</f>
        <v>0.263274546313224</v>
      </c>
      <c r="V34" s="37">
        <f>'NormalisedData(Secondary)'!AL197</f>
        <v>0.77028076747062368</v>
      </c>
      <c r="W34" s="37">
        <f>'NormalisedData(Secondary)'!AT197</f>
        <v>0.92497059493270972</v>
      </c>
      <c r="X34" s="37">
        <f>'NormalisedData(Secondary)'!BB197</f>
        <v>0.50292198813988032</v>
      </c>
      <c r="Y34" s="37">
        <f>'NormalisedData(Secondary)'!BJ197</f>
        <v>0.68694969731873812</v>
      </c>
      <c r="Z34" s="37">
        <f>'NormalisedData(Secondary)'!F284</f>
        <v>-0.60486396097433359</v>
      </c>
      <c r="AA34" s="37">
        <f>'NormalisedData(Secondary)'!N284</f>
        <v>-7.7468138943894038E-2</v>
      </c>
      <c r="AB34" s="37">
        <f>'NormalisedData(Secondary)'!V284</f>
        <v>0.19184798190713248</v>
      </c>
      <c r="AC34" s="37">
        <f>'NormalisedData(Secondary)'!AD284</f>
        <v>-0.12329016749902773</v>
      </c>
      <c r="AD34" s="13">
        <f>'NormalisedData(Secondary)'!AL284</f>
        <v>0.28091391647252212</v>
      </c>
      <c r="AE34" s="13">
        <f>'NormalisedData(Secondary)'!AT284</f>
        <v>-0.57640402836168803</v>
      </c>
      <c r="AF34" s="13">
        <f>'NormalisedData(Secondary)'!BB284</f>
        <v>-1.5067609002185405</v>
      </c>
      <c r="AG34" s="13">
        <f>'NormalisedData(Secondary)'!F369</f>
        <v>-0.36138729007557591</v>
      </c>
      <c r="AH34" s="13">
        <f>'NormalisedData(Secondary)'!N369</f>
        <v>-0.14717019817173724</v>
      </c>
      <c r="AI34" s="13">
        <f>'NormalisedData(Secondary)'!V369</f>
        <v>-0.82987927092782676</v>
      </c>
    </row>
    <row r="35" spans="1:35">
      <c r="A35" s="16" t="s">
        <v>187</v>
      </c>
      <c r="B35" s="37">
        <f>'NormalisedData(Secondary)'!F29</f>
        <v>0.38548331820669357</v>
      </c>
      <c r="C35" s="37" t="str">
        <f>'NormalisedData(Secondary)'!N29</f>
        <v>N/A</v>
      </c>
      <c r="D35" s="37">
        <f>'NormalisedData(Secondary)'!V29</f>
        <v>-0.51645105244889133</v>
      </c>
      <c r="E35" s="37">
        <f>'NormalisedData(Secondary)'!AD29</f>
        <v>-0.40299922590548642</v>
      </c>
      <c r="F35" s="37">
        <f>'NormalisedData(Secondary)'!AL29</f>
        <v>-0.25885222445011319</v>
      </c>
      <c r="G35" s="37">
        <f>'NormalisedData(Secondary)'!AT29</f>
        <v>-0.2885651813882818</v>
      </c>
      <c r="H35" s="37" t="str">
        <f>'NormalisedData(Secondary)'!BB29</f>
        <v>N/A</v>
      </c>
      <c r="I35" s="37">
        <f>'NormalisedData(Secondary)'!BJ29</f>
        <v>0.34323599064438426</v>
      </c>
      <c r="J35" s="37">
        <f>'NormalisedData(Secondary)'!BR29</f>
        <v>0.73178847730371788</v>
      </c>
      <c r="K35" s="37">
        <f>'NormalisedData(Secondary)'!F114</f>
        <v>8.0831805183293054E-2</v>
      </c>
      <c r="L35" s="37">
        <f>'NormalisedData(Secondary)'!N114</f>
        <v>-0.33617060227022899</v>
      </c>
      <c r="M35" s="37">
        <f>'NormalisedData(Secondary)'!V114</f>
        <v>0.42347836506474956</v>
      </c>
      <c r="N35" s="37">
        <f>'NormalisedData(Secondary)'!AD114</f>
        <v>0.45606976796434895</v>
      </c>
      <c r="O35" s="37">
        <f>'NormalisedData(Secondary)'!AL114</f>
        <v>0.1706056021163227</v>
      </c>
      <c r="P35" s="37">
        <f>'NormalisedData(Secondary)'!AT114</f>
        <v>0.73897020895233245</v>
      </c>
      <c r="Q35" s="37">
        <f>'NormalisedData(Secondary)'!BB114</f>
        <v>0.91289665672546128</v>
      </c>
      <c r="R35" s="37">
        <f>'NormalisedData(Secondary)'!F198</f>
        <v>-0.16605872443818648</v>
      </c>
      <c r="S35" s="37" t="str">
        <f>'NormalisedData(Secondary)'!N198</f>
        <v>N/A</v>
      </c>
      <c r="T35" s="37">
        <f>'NormalisedData(Secondary)'!V198</f>
        <v>0.22093972856062116</v>
      </c>
      <c r="U35" s="37">
        <f>'NormalisedData(Secondary)'!AD198</f>
        <v>0.65868324178927984</v>
      </c>
      <c r="V35" s="37">
        <f>'NormalisedData(Secondary)'!AL198</f>
        <v>6.0525437836856807E-2</v>
      </c>
      <c r="W35" s="37">
        <f>'NormalisedData(Secondary)'!AT198</f>
        <v>0.92497059493270972</v>
      </c>
      <c r="X35" s="37">
        <f>'NormalisedData(Secondary)'!BB198</f>
        <v>1.1019908269535612</v>
      </c>
      <c r="Y35" s="37">
        <f>'NormalisedData(Secondary)'!BJ198</f>
        <v>-0.47957962322919634</v>
      </c>
      <c r="Z35" s="37">
        <f>'NormalisedData(Secondary)'!F285</f>
        <v>-0.49455001128504861</v>
      </c>
      <c r="AA35" s="37">
        <f>'NormalisedData(Secondary)'!N285</f>
        <v>0.50931378956241669</v>
      </c>
      <c r="AB35" s="37">
        <f>'NormalisedData(Secondary)'!V285</f>
        <v>0.76788901119906483</v>
      </c>
      <c r="AC35" s="37">
        <f>'NormalisedData(Secondary)'!AD285</f>
        <v>-0.32486047771136439</v>
      </c>
      <c r="AD35" s="13">
        <f>'NormalisedData(Secondary)'!AL285</f>
        <v>0.6861958749948025</v>
      </c>
      <c r="AE35" s="13">
        <f>'NormalisedData(Secondary)'!AT285</f>
        <v>-0.50626779601186367</v>
      </c>
      <c r="AF35" s="13">
        <f>'NormalisedData(Secondary)'!BB285</f>
        <v>-1.0916328970971059</v>
      </c>
      <c r="AG35" s="13">
        <f>'NormalisedData(Secondary)'!F370</f>
        <v>0.51358081656056498</v>
      </c>
      <c r="AH35" s="13">
        <f>'NormalisedData(Secondary)'!N370</f>
        <v>0.16445551101321357</v>
      </c>
      <c r="AI35" s="13">
        <f>'NormalisedData(Secondary)'!V370</f>
        <v>-0.57764579646195746</v>
      </c>
    </row>
    <row r="36" spans="1:35">
      <c r="A36" s="16" t="s">
        <v>42</v>
      </c>
      <c r="B36" s="37">
        <f>'NormalisedData(Secondary)'!F30</f>
        <v>0.38548331820669357</v>
      </c>
      <c r="C36" s="37" t="str">
        <f>'NormalisedData(Secondary)'!N30</f>
        <v>N/A</v>
      </c>
      <c r="D36" s="37">
        <f>'NormalisedData(Secondary)'!V30</f>
        <v>3.7057533728897085</v>
      </c>
      <c r="E36" s="37">
        <f>'NormalisedData(Secondary)'!AD30</f>
        <v>1.1237336720994826</v>
      </c>
      <c r="F36" s="37">
        <f>'NormalisedData(Secondary)'!AL30</f>
        <v>-0.13044332349761859</v>
      </c>
      <c r="G36" s="37">
        <f>'NormalisedData(Secondary)'!AT30</f>
        <v>3.4958845215599532</v>
      </c>
      <c r="H36" s="37">
        <f>'NormalisedData(Secondary)'!BB30</f>
        <v>0.65146644875783721</v>
      </c>
      <c r="I36" s="37">
        <f>'NormalisedData(Secondary)'!BJ30</f>
        <v>0.34323599064438426</v>
      </c>
      <c r="J36" s="37">
        <f>'NormalisedData(Secondary)'!BR30</f>
        <v>1.6528811903393239</v>
      </c>
      <c r="K36" s="37">
        <f>'NormalisedData(Secondary)'!F115</f>
        <v>0.74229618355823301</v>
      </c>
      <c r="L36" s="37">
        <f>'NormalisedData(Secondary)'!N115</f>
        <v>0.89518204681696978</v>
      </c>
      <c r="M36" s="37">
        <f>'NormalisedData(Secondary)'!V115</f>
        <v>0.4540565551300606</v>
      </c>
      <c r="N36" s="37">
        <f>'NormalisedData(Secondary)'!AD115</f>
        <v>0.46968964038615446</v>
      </c>
      <c r="O36" s="37">
        <f>'NormalisedData(Secondary)'!AL115</f>
        <v>0.21150828846034059</v>
      </c>
      <c r="P36" s="37">
        <f>'NormalisedData(Secondary)'!AT115</f>
        <v>1.6840742130334714</v>
      </c>
      <c r="Q36" s="37" t="str">
        <f>'NormalisedData(Secondary)'!BB115</f>
        <v>N/A</v>
      </c>
      <c r="R36" s="37">
        <f>'NormalisedData(Secondary)'!F199</f>
        <v>1.6847925632297376</v>
      </c>
      <c r="S36" s="37" t="str">
        <f>'NormalisedData(Secondary)'!N199</f>
        <v>N/A</v>
      </c>
      <c r="T36" s="37">
        <f>'NormalisedData(Secondary)'!V199</f>
        <v>1.4659975879987508</v>
      </c>
      <c r="U36" s="37">
        <f>'NormalisedData(Secondary)'!AD199</f>
        <v>1.1388223720102049</v>
      </c>
      <c r="V36" s="37">
        <f>'NormalisedData(Secondary)'!AL199</f>
        <v>0.44341976040244135</v>
      </c>
      <c r="W36" s="37">
        <f>'NormalisedData(Secondary)'!AT199</f>
        <v>0.92497059493270972</v>
      </c>
      <c r="X36" s="37">
        <f>'NormalisedData(Secondary)'!BB199</f>
        <v>1.1019908269535612</v>
      </c>
      <c r="Y36" s="37">
        <f>'NormalisedData(Secondary)'!BJ199</f>
        <v>1.8482479446803595</v>
      </c>
      <c r="Z36" s="37">
        <f>'NormalisedData(Secondary)'!F286</f>
        <v>-0.66785647724931874</v>
      </c>
      <c r="AA36" s="37">
        <f>'NormalisedData(Secondary)'!N286</f>
        <v>-5.8306992603887838E-2</v>
      </c>
      <c r="AB36" s="37">
        <f>'NormalisedData(Secondary)'!V286</f>
        <v>1.6156858672510734</v>
      </c>
      <c r="AC36" s="37" t="str">
        <f>'NormalisedData(Secondary)'!AD286</f>
        <v>N/A</v>
      </c>
      <c r="AD36" s="13">
        <f>'NormalisedData(Secondary)'!AL286</f>
        <v>2.2355292659712522</v>
      </c>
      <c r="AE36" s="13" t="str">
        <f>'NormalisedData(Secondary)'!AT286</f>
        <v>N/A</v>
      </c>
      <c r="AF36" s="13">
        <f>'NormalisedData(Secondary)'!BB286</f>
        <v>1.1223831195505423</v>
      </c>
      <c r="AG36" s="13">
        <f>'NormalisedData(Secondary)'!F371</f>
        <v>1.2323046184402522</v>
      </c>
      <c r="AH36" s="13">
        <f>'NormalisedData(Secondary)'!N371</f>
        <v>-0.91118055225964079</v>
      </c>
      <c r="AI36" s="13">
        <f>'NormalisedData(Secondary)'!V371</f>
        <v>1.0618717875661909</v>
      </c>
    </row>
    <row r="37" spans="1:35">
      <c r="A37" s="16" t="s">
        <v>12</v>
      </c>
      <c r="B37" s="37">
        <f>'NormalisedData(Secondary)'!F31</f>
        <v>-1.1263256732966545</v>
      </c>
      <c r="C37" s="37">
        <f>'NormalisedData(Secondary)'!N31</f>
        <v>-0.41492156140995978</v>
      </c>
      <c r="D37" s="37">
        <f>'NormalisedData(Secondary)'!V31</f>
        <v>-0.57748593395577164</v>
      </c>
      <c r="E37" s="37">
        <f>'NormalisedData(Secondary)'!AD31</f>
        <v>-0.26420532608685288</v>
      </c>
      <c r="F37" s="37">
        <f>'NormalisedData(Secondary)'!AL31</f>
        <v>-0.58604299724615549</v>
      </c>
      <c r="G37" s="37">
        <f>'NormalisedData(Secondary)'!AT31</f>
        <v>-0.58136010153016604</v>
      </c>
      <c r="H37" s="37">
        <f>'NormalisedData(Secondary)'!BB31</f>
        <v>-0.2037609357145849</v>
      </c>
      <c r="I37" s="37">
        <f>'NormalisedData(Secondary)'!BJ31</f>
        <v>0.34323599064438426</v>
      </c>
      <c r="J37" s="37">
        <f>'NormalisedData(Secondary)'!BR31</f>
        <v>-0.91942314374804002</v>
      </c>
      <c r="K37" s="37">
        <f>'NormalisedData(Secondary)'!F116</f>
        <v>-1.585908944846216</v>
      </c>
      <c r="L37" s="37">
        <f>'NormalisedData(Secondary)'!N116</f>
        <v>-0.88191922243990439</v>
      </c>
      <c r="M37" s="37">
        <f>'NormalisedData(Secondary)'!V116</f>
        <v>0.34737002391789118</v>
      </c>
      <c r="N37" s="37">
        <f>'NormalisedData(Secondary)'!AD116</f>
        <v>0.23322304704197325</v>
      </c>
      <c r="O37" s="37">
        <f>'NormalisedData(Secondary)'!AL116</f>
        <v>0.21021302037582207</v>
      </c>
      <c r="P37" s="37">
        <f>'NormalisedData(Secondary)'!AT116</f>
        <v>-0.36365112914233055</v>
      </c>
      <c r="Q37" s="37" t="str">
        <f>'NormalisedData(Secondary)'!BB116</f>
        <v>N/A</v>
      </c>
      <c r="R37" s="37" t="str">
        <f>'NormalisedData(Secondary)'!F200</f>
        <v>N/A</v>
      </c>
      <c r="S37" s="37" t="str">
        <f>'NormalisedData(Secondary)'!N200</f>
        <v>N/A</v>
      </c>
      <c r="T37" s="37">
        <f>'NormalisedData(Secondary)'!V200</f>
        <v>-0.95602049422499891</v>
      </c>
      <c r="U37" s="37">
        <f>'NormalisedData(Secondary)'!AD200</f>
        <v>-0.69700371412862605</v>
      </c>
      <c r="V37" s="37">
        <f>'NormalisedData(Secondary)'!AL200</f>
        <v>0.76094188155438935</v>
      </c>
      <c r="W37" s="37">
        <f>'NormalisedData(Secondary)'!AT200</f>
        <v>0.44159886467755177</v>
      </c>
      <c r="X37" s="37">
        <f>'NormalisedData(Secondary)'!BB200</f>
        <v>-9.6146850673800521E-2</v>
      </c>
      <c r="Y37" s="37">
        <f>'NormalisedData(Secondary)'!BJ200</f>
        <v>-0.18663952479563448</v>
      </c>
      <c r="Z37" s="37">
        <f>'NormalisedData(Secondary)'!F287</f>
        <v>-0.64779627350997748</v>
      </c>
      <c r="AA37" s="37">
        <f>'NormalisedData(Secondary)'!N287</f>
        <v>-0.13743125572556072</v>
      </c>
      <c r="AB37" s="37">
        <f>'NormalisedData(Secondary)'!V287</f>
        <v>-1.2628250408871415</v>
      </c>
      <c r="AC37" s="37">
        <f>'NormalisedData(Secondary)'!AD287</f>
        <v>-0.65199757845771755</v>
      </c>
      <c r="AD37" s="13">
        <f>'NormalisedData(Secondary)'!AL287</f>
        <v>-1.2628109117101798</v>
      </c>
      <c r="AE37" s="13">
        <f>'NormalisedData(Secondary)'!AT287</f>
        <v>-0.90082310073196525</v>
      </c>
      <c r="AF37" s="13">
        <f>'NormalisedData(Secondary)'!BB287</f>
        <v>0.56887911538862979</v>
      </c>
      <c r="AG37" s="13">
        <f>'NormalisedData(Secondary)'!F372</f>
        <v>-0.33013842912428476</v>
      </c>
      <c r="AH37" s="13">
        <f>'NormalisedData(Secondary)'!N372</f>
        <v>-0.55947498263182571</v>
      </c>
      <c r="AI37" s="13">
        <f>'NormalisedData(Secondary)'!V372</f>
        <v>5.2937889702715055E-2</v>
      </c>
    </row>
    <row r="38" spans="1:35">
      <c r="A38" s="16" t="s">
        <v>43</v>
      </c>
      <c r="B38" s="37">
        <f>'NormalisedData(Secondary)'!F32</f>
        <v>0.47997138017565283</v>
      </c>
      <c r="C38" s="37">
        <f>'NormalisedData(Secondary)'!N32</f>
        <v>-0.57241424168074484</v>
      </c>
      <c r="D38" s="37">
        <f>'NormalisedData(Secondary)'!V32</f>
        <v>-0.5139113854883316</v>
      </c>
      <c r="E38" s="37">
        <f>'NormalisedData(Secondary)'!AD32</f>
        <v>-0.48905144379303922</v>
      </c>
      <c r="F38" s="37">
        <f>'NormalisedData(Secondary)'!AL32</f>
        <v>-0.56000162116060437</v>
      </c>
      <c r="G38" s="37">
        <f>'NormalisedData(Secondary)'!AT32</f>
        <v>-0.58073893927453912</v>
      </c>
      <c r="H38" s="37">
        <f>'NormalisedData(Secondary)'!BB32</f>
        <v>-0.27217912647237869</v>
      </c>
      <c r="I38" s="37">
        <f>'NormalisedData(Secondary)'!BJ32</f>
        <v>0.34323599064438426</v>
      </c>
      <c r="J38" s="37">
        <f>'NormalisedData(Secondary)'!BR32</f>
        <v>-0.91571477286730496</v>
      </c>
      <c r="K38" s="37">
        <f>'NormalisedData(Secondary)'!F117</f>
        <v>-1.1183059485515021</v>
      </c>
      <c r="L38" s="37">
        <f>'NormalisedData(Secondary)'!N117</f>
        <v>-0.46039970836468624</v>
      </c>
      <c r="M38" s="37">
        <f>'NormalisedData(Secondary)'!V117</f>
        <v>0.23749068364785889</v>
      </c>
      <c r="N38" s="37">
        <f>'NormalisedData(Secondary)'!AD117</f>
        <v>0.35861065176949186</v>
      </c>
      <c r="O38" s="37">
        <f>'NormalisedData(Secondary)'!AL117</f>
        <v>9.819125343727976E-2</v>
      </c>
      <c r="P38" s="37">
        <f>'NormalisedData(Secondary)'!AT117</f>
        <v>0.18765953990500098</v>
      </c>
      <c r="Q38" s="37">
        <f>'NormalisedData(Secondary)'!BB117</f>
        <v>0.56975194706570398</v>
      </c>
      <c r="R38" s="37" t="str">
        <f>'NormalisedData(Secondary)'!F201</f>
        <v>N/A</v>
      </c>
      <c r="S38" s="37">
        <f>'NormalisedData(Secondary)'!N201</f>
        <v>-0.43557383500622276</v>
      </c>
      <c r="T38" s="37">
        <f>'NormalisedData(Secondary)'!V201</f>
        <v>-0.28669719921263143</v>
      </c>
      <c r="U38" s="37">
        <f>'NormalisedData(Secondary)'!AD201</f>
        <v>-0.97943849661152305</v>
      </c>
      <c r="V38" s="37">
        <f>'NormalisedData(Secondary)'!AL201</f>
        <v>4.1847666004389675E-2</v>
      </c>
      <c r="W38" s="37">
        <f>'NormalisedData(Secondary)'!AT201</f>
        <v>0.44159886467755177</v>
      </c>
      <c r="X38" s="37">
        <f>'NormalisedData(Secondary)'!BB201</f>
        <v>-9.6146850673800521E-2</v>
      </c>
      <c r="Y38" s="37">
        <f>'NormalisedData(Secondary)'!BJ201</f>
        <v>0.1063005736379274</v>
      </c>
      <c r="Z38" s="37">
        <f>'NormalisedData(Secondary)'!F288</f>
        <v>-0.6644974571589084</v>
      </c>
      <c r="AA38" s="37">
        <f>'NormalisedData(Secondary)'!N288</f>
        <v>-0.50509984020262322</v>
      </c>
      <c r="AB38" s="37">
        <f>'NormalisedData(Secondary)'!V288</f>
        <v>-1.1879397070791902</v>
      </c>
      <c r="AC38" s="37">
        <f>'NormalisedData(Secondary)'!AD288</f>
        <v>1.498492253364752</v>
      </c>
      <c r="AD38" s="13">
        <f>'NormalisedData(Secondary)'!AL288</f>
        <v>-0.57005915854160072</v>
      </c>
      <c r="AE38" s="13">
        <f>'NormalisedData(Secondary)'!AT288</f>
        <v>-0.77898578279781094</v>
      </c>
      <c r="AF38" s="13">
        <f>'NormalisedData(Secondary)'!BB288</f>
        <v>1.5375111226718495E-2</v>
      </c>
      <c r="AG38" s="13">
        <f>'NormalisedData(Secondary)'!F373</f>
        <v>-0.92386678719880888</v>
      </c>
      <c r="AH38" s="13">
        <f>'NormalisedData(Secondary)'!N373</f>
        <v>-0.64596310253484901</v>
      </c>
      <c r="AI38" s="13">
        <f>'NormalisedData(Secondary)'!V373</f>
        <v>-0.32541232199608827</v>
      </c>
    </row>
    <row r="39" spans="1:35">
      <c r="A39" s="16" t="s">
        <v>44</v>
      </c>
      <c r="B39" s="37">
        <f>'NormalisedData(Secondary)'!F33</f>
        <v>0.38548331820669357</v>
      </c>
      <c r="C39" s="37">
        <f>'NormalisedData(Secondary)'!N33</f>
        <v>0.84975188969293702</v>
      </c>
      <c r="D39" s="37">
        <f>'NormalisedData(Secondary)'!V33</f>
        <v>0.37902673984421625</v>
      </c>
      <c r="E39" s="37">
        <f>'NormalisedData(Secondary)'!AD33</f>
        <v>0.5685580728249483</v>
      </c>
      <c r="F39" s="37">
        <f>'NormalisedData(Secondary)'!AL33</f>
        <v>8.0800432281464996E-2</v>
      </c>
      <c r="G39" s="37">
        <f>'NormalisedData(Secondary)'!AT33</f>
        <v>0.94172294673328405</v>
      </c>
      <c r="H39" s="37">
        <f>'NormalisedData(Secondary)'!BB33</f>
        <v>0.65146644875783721</v>
      </c>
      <c r="I39" s="37">
        <f>'NormalisedData(Secondary)'!BJ33</f>
        <v>0.34323599064438426</v>
      </c>
      <c r="J39" s="37">
        <f>'NormalisedData(Secondary)'!BR33</f>
        <v>0.71609205002052234</v>
      </c>
      <c r="K39" s="37">
        <f>'NormalisedData(Secondary)'!F118</f>
        <v>0.98146974410058363</v>
      </c>
      <c r="L39" s="37">
        <f>'NormalisedData(Secondary)'!N118</f>
        <v>0.56507640326408803</v>
      </c>
      <c r="M39" s="37">
        <f>'NormalisedData(Secondary)'!V118</f>
        <v>0.45126564906482469</v>
      </c>
      <c r="N39" s="37">
        <f>'NormalisedData(Secondary)'!AD118</f>
        <v>0.49004003726017814</v>
      </c>
      <c r="O39" s="37">
        <f>'NormalisedData(Secondary)'!AL118</f>
        <v>0.20751184042312834</v>
      </c>
      <c r="P39" s="37">
        <f>'NormalisedData(Secondary)'!AT118</f>
        <v>-0.12737512812204582</v>
      </c>
      <c r="Q39" s="37" t="str">
        <f>'NormalisedData(Secondary)'!BB118</f>
        <v>N/A</v>
      </c>
      <c r="R39" s="37">
        <f>'NormalisedData(Secondary)'!F202</f>
        <v>1.1070079018042734E-2</v>
      </c>
      <c r="S39" s="37" t="str">
        <f>'NormalisedData(Secondary)'!N202</f>
        <v>N/A</v>
      </c>
      <c r="T39" s="37">
        <f>'NormalisedData(Secondary)'!V202</f>
        <v>-0.15110885671556817</v>
      </c>
      <c r="U39" s="37">
        <f>'NormalisedData(Secondary)'!AD202</f>
        <v>1.0540919372653357</v>
      </c>
      <c r="V39" s="37">
        <f>'NormalisedData(Secondary)'!AL202</f>
        <v>1.0597862308738701</v>
      </c>
      <c r="W39" s="37">
        <f>'NormalisedData(Secondary)'!AT202</f>
        <v>0.92497059493270972</v>
      </c>
      <c r="X39" s="37">
        <f>'NormalisedData(Secondary)'!BB202</f>
        <v>1.1019908269535612</v>
      </c>
      <c r="Y39" s="37">
        <f>'NormalisedData(Secondary)'!BJ202</f>
        <v>0.97465872256598651</v>
      </c>
      <c r="Z39" s="37">
        <f>'NormalisedData(Secondary)'!F289</f>
        <v>3.1593548646817329</v>
      </c>
      <c r="AA39" s="37">
        <f>'NormalisedData(Secondary)'!N289</f>
        <v>0.15584699590206491</v>
      </c>
      <c r="AB39" s="37">
        <f>'NormalisedData(Secondary)'!V289</f>
        <v>0.99898311824441632</v>
      </c>
      <c r="AC39" s="37">
        <f>'NormalisedData(Secondary)'!AD289</f>
        <v>1.250431985351748</v>
      </c>
      <c r="AD39" s="13">
        <f>'NormalisedData(Secondary)'!AL289</f>
        <v>1.0962937113962608</v>
      </c>
      <c r="AE39" s="13">
        <f>'NormalisedData(Secondary)'!AT289</f>
        <v>1.1656260014079758</v>
      </c>
      <c r="AF39" s="13">
        <f>'NormalisedData(Secondary)'!BB289</f>
        <v>0.56887911538862979</v>
      </c>
      <c r="AG39" s="13">
        <f>'NormalisedData(Secondary)'!F374</f>
        <v>1.4666710755749328</v>
      </c>
      <c r="AH39" s="13">
        <f>'NormalisedData(Secondary)'!N374</f>
        <v>-0.19453730596784963</v>
      </c>
      <c r="AI39" s="13">
        <f>'NormalisedData(Secondary)'!V374</f>
        <v>0.30517136416858431</v>
      </c>
    </row>
    <row r="40" spans="1:35">
      <c r="A40" s="16" t="s">
        <v>45</v>
      </c>
      <c r="B40" s="37">
        <f>'NormalisedData(Secondary)'!F34</f>
        <v>0.38548331820669357</v>
      </c>
      <c r="C40" s="37">
        <f>'NormalisedData(Secondary)'!N34</f>
        <v>1.5774936866788691</v>
      </c>
      <c r="D40" s="37">
        <f>'NormalisedData(Secondary)'!V34</f>
        <v>-8.839557887327254E-2</v>
      </c>
      <c r="E40" s="37">
        <f>'NormalisedData(Secondary)'!AD34</f>
        <v>-0.33360227599616965</v>
      </c>
      <c r="F40" s="37">
        <f>'NormalisedData(Secondary)'!AL34</f>
        <v>2.5669494475242815E-2</v>
      </c>
      <c r="G40" s="37">
        <f>'NormalisedData(Secondary)'!AT34</f>
        <v>4.9010881642838899E-2</v>
      </c>
      <c r="H40" s="37">
        <f>'NormalisedData(Secondary)'!BB34</f>
        <v>0.64120372014416827</v>
      </c>
      <c r="I40" s="37" t="str">
        <f>'NormalisedData(Secondary)'!BJ34</f>
        <v>N/A</v>
      </c>
      <c r="J40" s="37">
        <f>'NormalisedData(Secondary)'!BR34</f>
        <v>0.94262269730422021</v>
      </c>
      <c r="K40" s="37">
        <f>'NormalisedData(Secondary)'!F119</f>
        <v>0.37699594069862624</v>
      </c>
      <c r="L40" s="37">
        <f>'NormalisedData(Secondary)'!N119</f>
        <v>1.1510627527662449</v>
      </c>
      <c r="M40" s="37">
        <f>'NormalisedData(Secondary)'!V119</f>
        <v>0.46949363403990529</v>
      </c>
      <c r="N40" s="37" t="str">
        <f>'NormalisedData(Secondary)'!AD119</f>
        <v/>
      </c>
      <c r="O40" s="37">
        <f>'NormalisedData(Secondary)'!AL119</f>
        <v>0.204017312901833</v>
      </c>
      <c r="P40" s="37">
        <f>'NormalisedData(Secondary)'!AT119</f>
        <v>0.66021154194557041</v>
      </c>
      <c r="Q40" s="37" t="str">
        <f>'NormalisedData(Secondary)'!BB119</f>
        <v>N/A</v>
      </c>
      <c r="R40" s="37" t="str">
        <f>'NormalisedData(Secondary)'!F203</f>
        <v>N/A</v>
      </c>
      <c r="S40" s="37" t="str">
        <f>'NormalisedData(Secondary)'!N203</f>
        <v>N/A</v>
      </c>
      <c r="T40" s="37">
        <f>'NormalisedData(Secondary)'!V203</f>
        <v>0.48968869032293216</v>
      </c>
      <c r="U40" s="37">
        <f>'NormalisedData(Secondary)'!AD203</f>
        <v>5.8509329013123619E-2</v>
      </c>
      <c r="V40" s="37">
        <f>'NormalisedData(Secondary)'!AL203</f>
        <v>1.1064806604550388</v>
      </c>
      <c r="W40" s="37">
        <f>'NormalisedData(Secondary)'!AT203</f>
        <v>0.92497059493270972</v>
      </c>
      <c r="X40" s="37">
        <f>'NormalisedData(Secondary)'!BB203</f>
        <v>0.50292198813988032</v>
      </c>
      <c r="Y40" s="37">
        <f>'NormalisedData(Secondary)'!BJ203</f>
        <v>1.5553078462467973</v>
      </c>
      <c r="Z40" s="37">
        <f>'NormalisedData(Secondary)'!F290</f>
        <v>-0.39224873038533792</v>
      </c>
      <c r="AA40" s="37">
        <f>'NormalisedData(Secondary)'!N290</f>
        <v>1.0564208738823613</v>
      </c>
      <c r="AB40" s="37">
        <f>'NormalisedData(Secondary)'!V290</f>
        <v>0.73061576812723417</v>
      </c>
      <c r="AC40" s="37">
        <f>'NormalisedData(Secondary)'!AD290</f>
        <v>0.15899932792580029</v>
      </c>
      <c r="AD40" s="13">
        <f>'NormalisedData(Secondary)'!AL290</f>
        <v>1.2874260548850762</v>
      </c>
      <c r="AE40" s="13">
        <f>'NormalisedData(Secondary)'!AT290</f>
        <v>-0.42232068098247033</v>
      </c>
      <c r="AF40" s="13">
        <f>'NormalisedData(Secondary)'!BB290</f>
        <v>1.1223831195505423</v>
      </c>
      <c r="AG40" s="13">
        <f>'NormalisedData(Secondary)'!F375</f>
        <v>1.25574126415372</v>
      </c>
      <c r="AH40" s="13">
        <f>'NormalisedData(Secondary)'!N375</f>
        <v>1.2140108995481276</v>
      </c>
      <c r="AI40" s="13">
        <f>'NormalisedData(Secondary)'!V375</f>
        <v>0.80963831310032164</v>
      </c>
    </row>
    <row r="41" spans="1:35">
      <c r="A41" s="16" t="s">
        <v>13</v>
      </c>
      <c r="B41" s="37">
        <f>'NormalisedData(Secondary)'!F35</f>
        <v>0.38548331820669357</v>
      </c>
      <c r="C41" s="37">
        <f>'NormalisedData(Secondary)'!N35</f>
        <v>0.78201280221757785</v>
      </c>
      <c r="D41" s="37">
        <f>'NormalisedData(Secondary)'!V35</f>
        <v>0.25379812698216969</v>
      </c>
      <c r="E41" s="37">
        <f>'NormalisedData(Secondary)'!AD35</f>
        <v>0.42976417300631481</v>
      </c>
      <c r="F41" s="37">
        <f>'NormalisedData(Secondary)'!AL35</f>
        <v>-2.2827756934087784E-2</v>
      </c>
      <c r="G41" s="37">
        <f>'NormalisedData(Secondary)'!AT35</f>
        <v>-0.32756780431794624</v>
      </c>
      <c r="H41" s="37">
        <f>'NormalisedData(Secondary)'!BB35</f>
        <v>0.65146644875783721</v>
      </c>
      <c r="I41" s="37">
        <f>'NormalisedData(Secondary)'!BJ35</f>
        <v>0.34323599064438426</v>
      </c>
      <c r="J41" s="37">
        <f>'NormalisedData(Secondary)'!BR35</f>
        <v>0.7271060771004626</v>
      </c>
      <c r="K41" s="37">
        <f>'NormalisedData(Secondary)'!F120</f>
        <v>1.1309532194395533</v>
      </c>
      <c r="L41" s="37">
        <f>'NormalisedData(Secondary)'!N120</f>
        <v>0.91862150079705607</v>
      </c>
      <c r="M41" s="37">
        <f>'NormalisedData(Secondary)'!V120</f>
        <v>0.45447417979547788</v>
      </c>
      <c r="N41" s="37">
        <f>'NormalisedData(Secondary)'!AD120</f>
        <v>0.50289325368931748</v>
      </c>
      <c r="O41" s="37">
        <f>'NormalisedData(Secondary)'!AL120</f>
        <v>0.20821210059014011</v>
      </c>
      <c r="P41" s="37">
        <f>'NormalisedData(Secondary)'!AT120</f>
        <v>-0.52116846315585397</v>
      </c>
      <c r="Q41" s="37">
        <f>'NormalisedData(Secondary)'!BB120</f>
        <v>0.90693981681352864</v>
      </c>
      <c r="R41" s="37" t="str">
        <f>'NormalisedData(Secondary)'!F204</f>
        <v>N/A</v>
      </c>
      <c r="S41" s="37" t="str">
        <f>'NormalisedData(Secondary)'!N204</f>
        <v>N/A</v>
      </c>
      <c r="T41" s="37">
        <f>'NormalisedData(Secondary)'!V204</f>
        <v>0.44198392881769832</v>
      </c>
      <c r="U41" s="37">
        <f>'NormalisedData(Secondary)'!AD204</f>
        <v>0.38556880712831837</v>
      </c>
      <c r="V41" s="37">
        <f>'NormalisedData(Secondary)'!AL204</f>
        <v>-1.3029519059332726</v>
      </c>
      <c r="W41" s="37">
        <f>'NormalisedData(Secondary)'!AT204</f>
        <v>0.92497059493270972</v>
      </c>
      <c r="X41" s="37">
        <f>'NormalisedData(Secondary)'!BB204</f>
        <v>0.50292198813988032</v>
      </c>
      <c r="Y41" s="37">
        <f>'NormalisedData(Secondary)'!BJ204</f>
        <v>0.68694969731873812</v>
      </c>
      <c r="Z41" s="37">
        <f>'NormalisedData(Secondary)'!F291</f>
        <v>0.24511212353582443</v>
      </c>
      <c r="AA41" s="37">
        <f>'NormalisedData(Secondary)'!N291</f>
        <v>-0.22782678140017876</v>
      </c>
      <c r="AB41" s="37">
        <f>'NormalisedData(Secondary)'!V291</f>
        <v>0.32061009433709375</v>
      </c>
      <c r="AC41" s="37">
        <f>'NormalisedData(Secondary)'!AD291</f>
        <v>0.93334413046786824</v>
      </c>
      <c r="AD41" s="13">
        <f>'NormalisedData(Secondary)'!AL291</f>
        <v>0.23817026667593869</v>
      </c>
      <c r="AE41" s="13">
        <f>'NormalisedData(Secondary)'!AT291</f>
        <v>-0.14325790221818044</v>
      </c>
      <c r="AF41" s="13">
        <f>'NormalisedData(Secondary)'!BB291</f>
        <v>-0.95325689605662778</v>
      </c>
      <c r="AG41" s="13">
        <f>'NormalisedData(Secondary)'!F376</f>
        <v>0.3573365118041113</v>
      </c>
      <c r="AH41" s="13">
        <f>'NormalisedData(Secondary)'!N376</f>
        <v>-0.38055388314286637</v>
      </c>
      <c r="AI41" s="13">
        <f>'NormalisedData(Secondary)'!V376</f>
        <v>-0.70376253369489206</v>
      </c>
    </row>
    <row r="42" spans="1:35">
      <c r="A42" s="16" t="s">
        <v>188</v>
      </c>
      <c r="B42" s="37">
        <f>'NormalisedData(Secondary)'!F36</f>
        <v>7.5310703308565418E-3</v>
      </c>
      <c r="C42" s="37" t="str">
        <f>'NormalisedData(Secondary)'!N36</f>
        <v>N/A</v>
      </c>
      <c r="D42" s="37">
        <f>'NormalisedData(Secondary)'!V36</f>
        <v>-0.29530843988706873</v>
      </c>
      <c r="E42" s="37">
        <f>'NormalisedData(Secondary)'!AD36</f>
        <v>-0.40299922590548642</v>
      </c>
      <c r="F42" s="37">
        <f>'NormalisedData(Secondary)'!AL36</f>
        <v>-0.23301063272812486</v>
      </c>
      <c r="G42" s="37">
        <f>'NormalisedData(Secondary)'!AT36</f>
        <v>-0.51997427331215418</v>
      </c>
      <c r="H42" s="37">
        <f>'NormalisedData(Secondary)'!BB36</f>
        <v>0.37779368572666217</v>
      </c>
      <c r="I42" s="37">
        <f>'NormalisedData(Secondary)'!BJ36</f>
        <v>-2.8746014216467177</v>
      </c>
      <c r="J42" s="37">
        <f>'NormalisedData(Secondary)'!BR36</f>
        <v>-0.70040480034613861</v>
      </c>
      <c r="K42" s="37">
        <f>'NormalisedData(Secondary)'!F121</f>
        <v>0.2163012047092342</v>
      </c>
      <c r="L42" s="37">
        <f>'NormalisedData(Secondary)'!N121</f>
        <v>-0.71862435971197003</v>
      </c>
      <c r="M42" s="37">
        <f>'NormalisedData(Secondary)'!V121</f>
        <v>0.28248373945156208</v>
      </c>
      <c r="N42" s="37">
        <f>'NormalisedData(Secondary)'!AD121</f>
        <v>0.16201682759369782</v>
      </c>
      <c r="O42" s="37">
        <f>'NormalisedData(Secondary)'!AL121</f>
        <v>0.15691906152258722</v>
      </c>
      <c r="P42" s="37">
        <f>'NormalisedData(Secondary)'!AT121</f>
        <v>-0.52116846315585397</v>
      </c>
      <c r="Q42" s="37">
        <f>'NormalisedData(Secondary)'!BB121</f>
        <v>0.2530082194517585</v>
      </c>
      <c r="R42" s="37" t="str">
        <f>'NormalisedData(Secondary)'!F205</f>
        <v>N/A</v>
      </c>
      <c r="S42" s="37" t="str">
        <f>'NormalisedData(Secondary)'!N205</f>
        <v>N/A</v>
      </c>
      <c r="T42" s="37">
        <f>'NormalisedData(Secondary)'!V205</f>
        <v>0.96382303749708798</v>
      </c>
      <c r="U42" s="37">
        <f>'NormalisedData(Secondary)'!AD205</f>
        <v>1.025848459017046</v>
      </c>
      <c r="V42" s="37">
        <f>'NormalisedData(Secondary)'!AL205</f>
        <v>0.59284193506218175</v>
      </c>
      <c r="W42" s="37">
        <f>'NormalisedData(Secondary)'!AT205</f>
        <v>0.44159886467755177</v>
      </c>
      <c r="X42" s="37">
        <f>'NormalisedData(Secondary)'!BB205</f>
        <v>-9.6146850673800521E-2</v>
      </c>
      <c r="Y42" s="37">
        <f>'NormalisedData(Secondary)'!BJ205</f>
        <v>-0.18663952479563448</v>
      </c>
      <c r="Z42" s="37">
        <f>'NormalisedData(Secondary)'!F292</f>
        <v>3.5818501568622358</v>
      </c>
      <c r="AA42" s="37">
        <f>'NormalisedData(Secondary)'!N292</f>
        <v>-0.96789788062654025</v>
      </c>
      <c r="AB42" s="37">
        <f>'NormalisedData(Secondary)'!V292</f>
        <v>-0.3337047454056834</v>
      </c>
      <c r="AC42" s="37" t="str">
        <f>'NormalisedData(Secondary)'!AD292</f>
        <v>N/A</v>
      </c>
      <c r="AD42" s="13">
        <f>'NormalisedData(Secondary)'!AL292</f>
        <v>-0.17226284242456119</v>
      </c>
      <c r="AE42" s="13" t="str">
        <f>'NormalisedData(Secondary)'!AT292</f>
        <v>N/A</v>
      </c>
      <c r="AF42" s="13">
        <f>'NormalisedData(Secondary)'!BB292</f>
        <v>-0.39975289189471652</v>
      </c>
      <c r="AG42" s="13">
        <f>'NormalisedData(Secondary)'!F377</f>
        <v>-0.75981026720453271</v>
      </c>
      <c r="AH42" s="13">
        <f>'NormalisedData(Secondary)'!N377</f>
        <v>-1.1319074391961812</v>
      </c>
      <c r="AI42" s="13">
        <f>'NormalisedData(Secondary)'!V377</f>
        <v>-0.19929558476315418</v>
      </c>
    </row>
    <row r="43" spans="1:35">
      <c r="A43" s="16" t="s">
        <v>14</v>
      </c>
      <c r="B43" s="37">
        <f>'NormalisedData(Secondary)'!F37</f>
        <v>0.47052257397875741</v>
      </c>
      <c r="C43" s="37">
        <f>'NormalisedData(Secondary)'!N37</f>
        <v>4.7413849608366991</v>
      </c>
      <c r="D43" s="37">
        <f>'NormalisedData(Secondary)'!V37</f>
        <v>-0.31706905611368058</v>
      </c>
      <c r="E43" s="37">
        <f>'NormalisedData(Secondary)'!AD37</f>
        <v>1.1237336720994826</v>
      </c>
      <c r="F43" s="37">
        <f>'NormalisedData(Secondary)'!AL37</f>
        <v>0.1219769236102788</v>
      </c>
      <c r="G43" s="37">
        <f>'NormalisedData(Secondary)'!AT37</f>
        <v>0.41840905150791668</v>
      </c>
      <c r="H43" s="37">
        <f>'NormalisedData(Secondary)'!BB37</f>
        <v>0.65146644875783721</v>
      </c>
      <c r="I43" s="37">
        <f>'NormalisedData(Secondary)'!BJ37</f>
        <v>0.34323599064438426</v>
      </c>
      <c r="J43" s="37">
        <f>'NormalisedData(Secondary)'!BR37</f>
        <v>1.1552738403826466</v>
      </c>
      <c r="K43" s="37">
        <f>'NormalisedData(Secondary)'!F122</f>
        <v>1.2533428148733345</v>
      </c>
      <c r="L43" s="37">
        <f>'NormalisedData(Secondary)'!N122</f>
        <v>2.2886575859330986</v>
      </c>
      <c r="M43" s="37">
        <f>'NormalisedData(Secondary)'!V122</f>
        <v>0.46094586316188091</v>
      </c>
      <c r="N43" s="37" t="str">
        <f>'NormalisedData(Secondary)'!AD122</f>
        <v/>
      </c>
      <c r="O43" s="37">
        <f>'NormalisedData(Secondary)'!AL122</f>
        <v>0.21181047513663789</v>
      </c>
      <c r="P43" s="37">
        <f>'NormalisedData(Secondary)'!AT122</f>
        <v>0.34517687391852436</v>
      </c>
      <c r="Q43" s="37" t="str">
        <f>'NormalisedData(Secondary)'!BB122</f>
        <v>N/A</v>
      </c>
      <c r="R43" s="37">
        <f>'NormalisedData(Secondary)'!F206</f>
        <v>-0.17484596633230123</v>
      </c>
      <c r="S43" s="37" t="str">
        <f>'NormalisedData(Secondary)'!N206</f>
        <v>N/A</v>
      </c>
      <c r="T43" s="37">
        <f>'NormalisedData(Secondary)'!V206</f>
        <v>-0.48637743502970582</v>
      </c>
      <c r="U43" s="37">
        <f>'NormalisedData(Secondary)'!AD206</f>
        <v>0.9693615025204666</v>
      </c>
      <c r="V43" s="37">
        <f>'NormalisedData(Secondary)'!AL206</f>
        <v>0.76094188155438935</v>
      </c>
      <c r="W43" s="37">
        <f>'NormalisedData(Secondary)'!AT206</f>
        <v>0.92497059493270972</v>
      </c>
      <c r="X43" s="37">
        <f>'NormalisedData(Secondary)'!BB206</f>
        <v>0.50292198813988032</v>
      </c>
      <c r="Y43" s="37">
        <f>'NormalisedData(Secondary)'!BJ206</f>
        <v>0.39400959888517623</v>
      </c>
      <c r="Z43" s="37">
        <f>'NormalisedData(Secondary)'!F293</f>
        <v>0.17443815824661918</v>
      </c>
      <c r="AA43" s="37">
        <f>'NormalisedData(Secondary)'!N293</f>
        <v>1.2861292047113781</v>
      </c>
      <c r="AB43" s="37">
        <f>'NormalisedData(Secondary)'!V293</f>
        <v>1.0746993379214611</v>
      </c>
      <c r="AC43" s="37">
        <f>'NormalisedData(Secondary)'!AD293</f>
        <v>1.9183653559779146</v>
      </c>
      <c r="AD43" s="13">
        <f>'NormalisedData(Secondary)'!AL293</f>
        <v>-1.1437126504685762</v>
      </c>
      <c r="AE43" s="13">
        <f>'NormalisedData(Secondary)'!AT293</f>
        <v>3.2828603034424613</v>
      </c>
      <c r="AF43" s="13">
        <f>'NormalisedData(Secondary)'!BB293</f>
        <v>1.5375111226718495E-2</v>
      </c>
      <c r="AG43" s="13">
        <f>'NormalisedData(Secondary)'!F378</f>
        <v>0.91981600892734483</v>
      </c>
      <c r="AH43" s="13">
        <f>'NormalisedData(Secondary)'!N378</f>
        <v>1.5685930141838034</v>
      </c>
      <c r="AI43" s="13">
        <f>'NormalisedData(Secondary)'!V378</f>
        <v>-0.32541232199608827</v>
      </c>
    </row>
    <row r="44" spans="1:35">
      <c r="A44" s="16" t="s">
        <v>46</v>
      </c>
      <c r="B44" s="37">
        <f>'NormalisedData(Secondary)'!F38</f>
        <v>0.38548331820669357</v>
      </c>
      <c r="C44" s="37">
        <f>'NormalisedData(Secondary)'!N38</f>
        <v>0.42113850881026155</v>
      </c>
      <c r="D44" s="37">
        <f>'NormalisedData(Secondary)'!V38</f>
        <v>-0.57721177498030585</v>
      </c>
      <c r="E44" s="37">
        <f>'NormalisedData(Secondary)'!AD38</f>
        <v>-0.40299922590548642</v>
      </c>
      <c r="F44" s="37">
        <f>'NormalisedData(Secondary)'!AL38</f>
        <v>-0.41141768125009492</v>
      </c>
      <c r="G44" s="37">
        <f>'NormalisedData(Secondary)'!AT38</f>
        <v>-0.55122554915250255</v>
      </c>
      <c r="H44" s="37">
        <f>'NormalisedData(Secondary)'!BB38</f>
        <v>0.63094099153049932</v>
      </c>
      <c r="I44" s="37" t="str">
        <f>'NormalisedData(Secondary)'!BJ38</f>
        <v>N/A</v>
      </c>
      <c r="J44" s="37">
        <f>'NormalisedData(Secondary)'!BR38</f>
        <v>-0.75631364684726732</v>
      </c>
      <c r="K44" s="37">
        <f>'NormalisedData(Secondary)'!F123</f>
        <v>0.4634160748789678</v>
      </c>
      <c r="L44" s="37">
        <f>'NormalisedData(Secondary)'!N123</f>
        <v>-0.44789866624197361</v>
      </c>
      <c r="M44" s="37">
        <f>'NormalisedData(Secondary)'!V123</f>
        <v>0.31456848880185734</v>
      </c>
      <c r="N44" s="37">
        <f>'NormalisedData(Secondary)'!AD123</f>
        <v>0.42408390498373189</v>
      </c>
      <c r="O44" s="37">
        <f>'NormalisedData(Secondary)'!AL123</f>
        <v>0.17054233254458595</v>
      </c>
      <c r="P44" s="37">
        <f>'NormalisedData(Secondary)'!AT123</f>
        <v>0.10890087289823892</v>
      </c>
      <c r="Q44" s="37">
        <f>'NormalisedData(Secondary)'!BB123</f>
        <v>0.56812472643426526</v>
      </c>
      <c r="R44" s="37" t="str">
        <f>'NormalisedData(Secondary)'!F207</f>
        <v>N/A</v>
      </c>
      <c r="S44" s="37">
        <f>'NormalisedData(Secondary)'!N207</f>
        <v>-0.16923156315571902</v>
      </c>
      <c r="T44" s="37">
        <f>'NormalisedData(Secondary)'!V207</f>
        <v>0.2591763694617627</v>
      </c>
      <c r="U44" s="37">
        <f>'NormalisedData(Secondary)'!AD207</f>
        <v>-0.66311154023067831</v>
      </c>
      <c r="V44" s="37">
        <f>'NormalisedData(Secondary)'!AL207</f>
        <v>-1.0788186439436624</v>
      </c>
      <c r="W44" s="37">
        <f>'NormalisedData(Secondary)'!AT207</f>
        <v>-1.4918880563430801</v>
      </c>
      <c r="X44" s="37">
        <f>'NormalisedData(Secondary)'!BB207</f>
        <v>-1.2942845283011621</v>
      </c>
      <c r="Y44" s="37">
        <f>'NormalisedData(Secondary)'!BJ207</f>
        <v>-0.47957962322919634</v>
      </c>
      <c r="Z44" s="37">
        <f>'NormalisedData(Secondary)'!F294</f>
        <v>-0.56064495862914188</v>
      </c>
      <c r="AA44" s="37">
        <f>'NormalisedData(Secondary)'!N294</f>
        <v>-8.9415677250015799E-2</v>
      </c>
      <c r="AB44" s="37">
        <f>'NormalisedData(Secondary)'!V294</f>
        <v>-0.42146629045663087</v>
      </c>
      <c r="AC44" s="37" t="str">
        <f>'NormalisedData(Secondary)'!AD294</f>
        <v>N/A</v>
      </c>
      <c r="AD44" s="13">
        <f>'NormalisedData(Secondary)'!AL294</f>
        <v>0.8158454261692728</v>
      </c>
      <c r="AE44" s="13" t="str">
        <f>'NormalisedData(Secondary)'!AT294</f>
        <v>N/A</v>
      </c>
      <c r="AF44" s="13">
        <f>'NormalisedData(Secondary)'!BB294</f>
        <v>-0.26137689085423776</v>
      </c>
      <c r="AG44" s="13">
        <f>'NormalisedData(Secondary)'!F379</f>
        <v>-0.22076741579476727</v>
      </c>
      <c r="AH44" s="13">
        <f>'NormalisedData(Secondary)'!N379</f>
        <v>-0.54643464526285546</v>
      </c>
      <c r="AI44" s="13">
        <f>'NormalisedData(Secondary)'!V379</f>
        <v>5.2937889702715055E-2</v>
      </c>
    </row>
    <row r="45" spans="1:35">
      <c r="A45" s="16" t="s">
        <v>47</v>
      </c>
      <c r="B45" s="37">
        <f>'NormalisedData(Secondary)'!F39</f>
        <v>7.5310703308565418E-3</v>
      </c>
      <c r="C45" s="37">
        <f>'NormalisedData(Secondary)'!N39</f>
        <v>-0.14737118507438488</v>
      </c>
      <c r="D45" s="37">
        <f>'NormalisedData(Secondary)'!V39</f>
        <v>-0.37627902822643655</v>
      </c>
      <c r="E45" s="37">
        <f>'NormalisedData(Secondary)'!AD39</f>
        <v>-0.40299922590548642</v>
      </c>
      <c r="F45" s="37">
        <f>'NormalisedData(Secondary)'!AL39</f>
        <v>-0.42687208515387792</v>
      </c>
      <c r="G45" s="37">
        <f>'NormalisedData(Secondary)'!AT39</f>
        <v>-0.57672152482081962</v>
      </c>
      <c r="H45" s="37" t="str">
        <f>'NormalisedData(Secondary)'!BB39</f>
        <v>N/A</v>
      </c>
      <c r="I45" s="37">
        <f>'NormalisedData(Secondary)'!BJ39</f>
        <v>0.34323599064438426</v>
      </c>
      <c r="J45" s="37">
        <f>'NormalisedData(Secondary)'!BR39</f>
        <v>-0.42687343178395698</v>
      </c>
      <c r="K45" s="37">
        <f>'NormalisedData(Secondary)'!F124</f>
        <v>7.8963261741556143E-2</v>
      </c>
      <c r="L45" s="37">
        <f>'NormalisedData(Secondary)'!N124</f>
        <v>-0.84871332930144883</v>
      </c>
      <c r="M45" s="37">
        <f>'NormalisedData(Secondary)'!V124</f>
        <v>0.38737297121109809</v>
      </c>
      <c r="N45" s="37">
        <f>'NormalisedData(Secondary)'!AD124</f>
        <v>0.4663443205724469</v>
      </c>
      <c r="O45" s="37">
        <f>'NormalisedData(Secondary)'!AL124</f>
        <v>0.16810204434748507</v>
      </c>
      <c r="P45" s="37">
        <f>'NormalisedData(Secondary)'!AT124</f>
        <v>-0.36365112914233055</v>
      </c>
      <c r="Q45" s="37">
        <f>'NormalisedData(Secondary)'!BB124</f>
        <v>0.94731212545825416</v>
      </c>
      <c r="R45" s="37" t="str">
        <f>'NormalisedData(Secondary)'!F208</f>
        <v>N/A</v>
      </c>
      <c r="S45" s="37">
        <f>'NormalisedData(Secondary)'!N208</f>
        <v>1.1937906676412882</v>
      </c>
      <c r="T45" s="37">
        <f>'NormalisedData(Secondary)'!V208</f>
        <v>0.32654568914472604</v>
      </c>
      <c r="U45" s="37">
        <f>'NormalisedData(Secondary)'!AD208</f>
        <v>-1.2477515399702752</v>
      </c>
      <c r="V45" s="37">
        <f>'NormalisedData(Secondary)'!AL208</f>
        <v>-1.3403074495982077</v>
      </c>
      <c r="W45" s="37">
        <f>'NormalisedData(Secondary)'!AT208</f>
        <v>-1.4918880563430801</v>
      </c>
      <c r="X45" s="37">
        <f>'NormalisedData(Secondary)'!BB208</f>
        <v>-1.2942845283011621</v>
      </c>
      <c r="Y45" s="37">
        <f>'NormalisedData(Secondary)'!BJ208</f>
        <v>-1.0602287469100071</v>
      </c>
      <c r="Z45" s="37">
        <f>'NormalisedData(Secondary)'!F295</f>
        <v>9.6407149029767158E-2</v>
      </c>
      <c r="AA45" s="37">
        <f>'NormalisedData(Secondary)'!N295</f>
        <v>0.78027494133521191</v>
      </c>
      <c r="AB45" s="37">
        <f>'NormalisedData(Secondary)'!V295</f>
        <v>0.11052454247768324</v>
      </c>
      <c r="AC45" s="37" t="str">
        <f>'NormalisedData(Secondary)'!AD295</f>
        <v>N/A</v>
      </c>
      <c r="AD45" s="13">
        <f>'NormalisedData(Secondary)'!AL295</f>
        <v>-1.1646747450286334</v>
      </c>
      <c r="AE45" s="13">
        <f>'NormalisedData(Secondary)'!AT295</f>
        <v>-0.82669098580771105</v>
      </c>
      <c r="AF45" s="13">
        <f>'NormalisedData(Secondary)'!BB295</f>
        <v>-0.81488089501615035</v>
      </c>
      <c r="AG45" s="13">
        <f>'NormalisedData(Secondary)'!F380</f>
        <v>-0.62700260816154707</v>
      </c>
      <c r="AH45" s="13">
        <f>'NormalisedData(Secondary)'!N380</f>
        <v>1.588920598906022</v>
      </c>
      <c r="AI45" s="13">
        <f>'NormalisedData(Secondary)'!V380</f>
        <v>-0.32541232199608827</v>
      </c>
    </row>
    <row r="46" spans="1:35">
      <c r="A46" s="16" t="s">
        <v>48</v>
      </c>
      <c r="B46" s="37">
        <f>'NormalisedData(Secondary)'!F40</f>
        <v>-0.54994849528600365</v>
      </c>
      <c r="C46" s="37">
        <f>'NormalisedData(Secondary)'!N40</f>
        <v>-0.97579698407553117</v>
      </c>
      <c r="D46" s="37">
        <f>'NormalisedData(Secondary)'!V40</f>
        <v>-0.60456425646472112</v>
      </c>
      <c r="E46" s="37">
        <f>'NormalisedData(Secondary)'!AD40</f>
        <v>-0.50570671177127524</v>
      </c>
      <c r="F46" s="37">
        <f>'NormalisedData(Secondary)'!AL40</f>
        <v>-0.45230206258221856</v>
      </c>
      <c r="G46" s="37">
        <f>'NormalisedData(Secondary)'!AT40</f>
        <v>-0.58103928923760884</v>
      </c>
      <c r="H46" s="37">
        <f>'NormalisedData(Secondary)'!BB40</f>
        <v>-2.1502584627738179</v>
      </c>
      <c r="I46" s="37">
        <f>'NormalisedData(Secondary)'!BJ40</f>
        <v>0.34323599064438426</v>
      </c>
      <c r="J46" s="37">
        <f>'NormalisedData(Secondary)'!BR40</f>
        <v>-0.99566260684063213</v>
      </c>
      <c r="K46" s="37">
        <f>'NormalisedData(Secondary)'!F125</f>
        <v>-1.3173058250965053</v>
      </c>
      <c r="L46" s="37">
        <f>'NormalisedData(Secondary)'!N125</f>
        <v>-0.67799597281315371</v>
      </c>
      <c r="M46" s="37">
        <f>'NormalisedData(Secondary)'!V125</f>
        <v>-0.86376692896710661</v>
      </c>
      <c r="N46" s="37">
        <f>'NormalisedData(Secondary)'!AD125</f>
        <v>-0.1463467149946871</v>
      </c>
      <c r="O46" s="37">
        <f>'NormalisedData(Secondary)'!AL125</f>
        <v>-4.5062704710856896E-2</v>
      </c>
      <c r="P46" s="37">
        <f>'NormalisedData(Secondary)'!AT125</f>
        <v>-0.59992713016261534</v>
      </c>
      <c r="Q46" s="37">
        <f>'NormalisedData(Secondary)'!BB125</f>
        <v>0.29367781268348009</v>
      </c>
      <c r="R46" s="37">
        <f>'NormalisedData(Secondary)'!F209</f>
        <v>-0.88060917908683178</v>
      </c>
      <c r="S46" s="37">
        <f>'NormalisedData(Secondary)'!N209</f>
        <v>0.74139274113059606</v>
      </c>
      <c r="T46" s="37">
        <f>'NormalisedData(Secondary)'!V209</f>
        <v>-0.93210742039158623</v>
      </c>
      <c r="U46" s="37">
        <f>'NormalisedData(Secondary)'!AD209</f>
        <v>0.10793541594763061</v>
      </c>
      <c r="V46" s="37">
        <f>'NormalisedData(Secondary)'!AL209</f>
        <v>-0.86402426787028541</v>
      </c>
      <c r="W46" s="37">
        <f>'NormalisedData(Secondary)'!AT209</f>
        <v>-0.52514459583276418</v>
      </c>
      <c r="X46" s="37">
        <f>'NormalisedData(Secondary)'!BB209</f>
        <v>-9.6146850673800521E-2</v>
      </c>
      <c r="Y46" s="37">
        <f>'NormalisedData(Secondary)'!BJ209</f>
        <v>-0.47957962322919634</v>
      </c>
      <c r="Z46" s="37">
        <f>'NormalisedData(Secondary)'!F296</f>
        <v>-0.70206276324844508</v>
      </c>
      <c r="AA46" s="37">
        <f>'NormalisedData(Secondary)'!N296</f>
        <v>-0.66650431996079396</v>
      </c>
      <c r="AB46" s="37">
        <f>'NormalisedData(Secondary)'!V296</f>
        <v>-0.65527117881629748</v>
      </c>
      <c r="AC46" s="37">
        <f>'NormalisedData(Secondary)'!AD296</f>
        <v>0.25409316255969427</v>
      </c>
      <c r="AD46" s="13">
        <f>'NormalisedData(Secondary)'!AL296</f>
        <v>-1.1190974831418081</v>
      </c>
      <c r="AE46" s="13">
        <f>'NormalisedData(Secondary)'!AT296</f>
        <v>-0.9517619924447781</v>
      </c>
      <c r="AF46" s="13">
        <f>'NormalisedData(Secondary)'!BB296</f>
        <v>0.15375111226719601</v>
      </c>
      <c r="AG46" s="13">
        <f>'NormalisedData(Secondary)'!F381</f>
        <v>-0.86136906529622759</v>
      </c>
      <c r="AH46" s="13">
        <f>'NormalisedData(Secondary)'!N381</f>
        <v>-0.75699773983828667</v>
      </c>
      <c r="AI46" s="13">
        <f>'NormalisedData(Secondary)'!V381</f>
        <v>-7.3178847530219013E-2</v>
      </c>
    </row>
    <row r="47" spans="1:35">
      <c r="A47" s="16" t="s">
        <v>49</v>
      </c>
      <c r="B47" s="37">
        <f>'NormalisedData(Secondary)'!F41</f>
        <v>0.47052257397875741</v>
      </c>
      <c r="C47" s="37">
        <f>'NormalisedData(Secondary)'!N41</f>
        <v>5.5169381819901928E-2</v>
      </c>
      <c r="D47" s="37">
        <f>'NormalisedData(Secondary)'!V41</f>
        <v>-0.41197894585235562</v>
      </c>
      <c r="E47" s="37">
        <f>'NormalisedData(Secondary)'!AD41</f>
        <v>6.3979018652075572</v>
      </c>
      <c r="F47" s="37">
        <f>'NormalisedData(Secondary)'!AL41</f>
        <v>4.056438001846463E-2</v>
      </c>
      <c r="G47" s="37">
        <f>'NormalisedData(Secondary)'!AT41</f>
        <v>2.7824270926356443</v>
      </c>
      <c r="H47" s="37">
        <f>'NormalisedData(Secondary)'!BB41</f>
        <v>0.65146644875783721</v>
      </c>
      <c r="I47" s="37">
        <f>'NormalisedData(Secondary)'!BJ41</f>
        <v>0.34323599064438426</v>
      </c>
      <c r="J47" s="37">
        <f>'NormalisedData(Secondary)'!BR41</f>
        <v>1.8870806534021296</v>
      </c>
      <c r="K47" s="37">
        <f>'NormalisedData(Secondary)'!F126</f>
        <v>1.4887792885322113</v>
      </c>
      <c r="L47" s="37">
        <f>'NormalisedData(Secondary)'!N126</f>
        <v>2.8472979057918217</v>
      </c>
      <c r="M47" s="37">
        <f>'NormalisedData(Secondary)'!V126</f>
        <v>0.4383391986851915</v>
      </c>
      <c r="N47" s="37">
        <f>'NormalisedData(Secondary)'!AD126</f>
        <v>0.47282301432652812</v>
      </c>
      <c r="O47" s="37">
        <f>'NormalisedData(Secondary)'!AL126</f>
        <v>0.21518774121401657</v>
      </c>
      <c r="P47" s="37">
        <f>'NormalisedData(Secondary)'!AT126</f>
        <v>1.3690395450064254</v>
      </c>
      <c r="Q47" s="37" t="str">
        <f>'NormalisedData(Secondary)'!BB126</f>
        <v>N/A</v>
      </c>
      <c r="R47" s="37">
        <f>'NormalisedData(Secondary)'!F210</f>
        <v>0.35422062650271868</v>
      </c>
      <c r="S47" s="37" t="str">
        <f>'NormalisedData(Secondary)'!N210</f>
        <v>N/A</v>
      </c>
      <c r="T47" s="37">
        <f>'NormalisedData(Secondary)'!V210</f>
        <v>-1.4602586094737049</v>
      </c>
      <c r="U47" s="37">
        <f>'NormalisedData(Secondary)'!AD210</f>
        <v>0.58327315486634634</v>
      </c>
      <c r="V47" s="37">
        <f>'NormalisedData(Secondary)'!AL210</f>
        <v>-0.62121323404820772</v>
      </c>
      <c r="W47" s="37">
        <f>'NormalisedData(Secondary)'!AT210</f>
        <v>0.92497059493270972</v>
      </c>
      <c r="X47" s="37">
        <f>'NormalisedData(Secondary)'!BB210</f>
        <v>0.50292198813988032</v>
      </c>
      <c r="Y47" s="37">
        <f>'NormalisedData(Secondary)'!BJ210</f>
        <v>0.97465872256598651</v>
      </c>
      <c r="Z47" s="37">
        <f>'NormalisedData(Secondary)'!F297</f>
        <v>-0.51260547153204816</v>
      </c>
      <c r="AA47" s="37">
        <f>'NormalisedData(Secondary)'!N297</f>
        <v>2.3327786453778399</v>
      </c>
      <c r="AB47" s="37">
        <f>'NormalisedData(Secondary)'!V297</f>
        <v>1.2354987879183981</v>
      </c>
      <c r="AC47" s="37">
        <f>'NormalisedData(Secondary)'!AD297</f>
        <v>-3.274938924295389E-2</v>
      </c>
      <c r="AD47" s="13">
        <f>'NormalisedData(Secondary)'!AL297</f>
        <v>2.1562109231228042</v>
      </c>
      <c r="AE47" s="13">
        <f>'NormalisedData(Secondary)'!AT297</f>
        <v>1.6286190355052885</v>
      </c>
      <c r="AF47" s="13">
        <f>'NormalisedData(Secondary)'!BB297</f>
        <v>0.98400711851006362</v>
      </c>
      <c r="AG47" s="13">
        <f>'NormalisedData(Secondary)'!F382</f>
        <v>1.0916847441594435</v>
      </c>
      <c r="AH47" s="13">
        <f>'NormalisedData(Secondary)'!N382</f>
        <v>2.5391392998361328</v>
      </c>
      <c r="AI47" s="13">
        <f>'NormalisedData(Secondary)'!V382</f>
        <v>1.5663387364979293</v>
      </c>
    </row>
    <row r="48" spans="1:35">
      <c r="A48" s="16" t="s">
        <v>190</v>
      </c>
      <c r="B48" s="37">
        <f>'NormalisedData(Secondary)'!F42</f>
        <v>-0.93734954935873604</v>
      </c>
      <c r="C48" s="37">
        <f>'NormalisedData(Secondary)'!N42</f>
        <v>-0.99935941184744326</v>
      </c>
      <c r="D48" s="37">
        <f>'NormalisedData(Secondary)'!V42</f>
        <v>-0.61609594178219995</v>
      </c>
      <c r="E48" s="37">
        <f>'NormalisedData(Secondary)'!AD42</f>
        <v>-0.52402750654733488</v>
      </c>
      <c r="F48" s="37" t="str">
        <f>'NormalisedData(Secondary)'!AL42</f>
        <v>N/A</v>
      </c>
      <c r="G48" s="37">
        <f>'NormalisedData(Secondary)'!AT42</f>
        <v>-0.58475302539061058</v>
      </c>
      <c r="H48" s="37">
        <f>'NormalisedData(Secondary)'!BB42</f>
        <v>-2.4718239593354481</v>
      </c>
      <c r="I48" s="37">
        <f>'NormalisedData(Secondary)'!BJ42</f>
        <v>0.34323599064438426</v>
      </c>
      <c r="J48" s="37">
        <f>'NormalisedData(Secondary)'!BR42</f>
        <v>-1.0030704172997158</v>
      </c>
      <c r="K48" s="37">
        <f>'NormalisedData(Secondary)'!F127</f>
        <v>-1.9250495795215028</v>
      </c>
      <c r="L48" s="37">
        <f>'NormalisedData(Secondary)'!N127</f>
        <v>-0.9362206241604375</v>
      </c>
      <c r="M48" s="37">
        <f>'NormalisedData(Secondary)'!V127</f>
        <v>-3.7857544474346807</v>
      </c>
      <c r="N48" s="37">
        <f>'NormalisedData(Secondary)'!AD127</f>
        <v>-2.6006714030035489</v>
      </c>
      <c r="O48" s="37">
        <f>'NormalisedData(Secondary)'!AL127</f>
        <v>-8.6479562938942642</v>
      </c>
      <c r="P48" s="37">
        <f>'NormalisedData(Secondary)'!AT127</f>
        <v>-1.3875138002302316</v>
      </c>
      <c r="Q48" s="37">
        <f>'NormalisedData(Secondary)'!BB127</f>
        <v>-0.37600243567440345</v>
      </c>
      <c r="R48" s="37">
        <f>'NormalisedData(Secondary)'!F211</f>
        <v>-0.88704502393964813</v>
      </c>
      <c r="S48" s="37" t="str">
        <f>'NormalisedData(Secondary)'!N211</f>
        <v>N/A</v>
      </c>
      <c r="T48" s="37">
        <f>'NormalisedData(Secondary)'!V211</f>
        <v>-0.16166945277397785</v>
      </c>
      <c r="U48" s="37">
        <f>'NormalisedData(Secondary)'!AD211</f>
        <v>-0.97943849661152305</v>
      </c>
      <c r="V48" s="37">
        <f>'NormalisedData(Secondary)'!AL211</f>
        <v>-0.20096336781768806</v>
      </c>
      <c r="W48" s="37">
        <f>'NormalisedData(Secondary)'!AT211</f>
        <v>-4.1772865577606212E-2</v>
      </c>
      <c r="X48" s="37">
        <f>'NormalisedData(Secondary)'!BB211</f>
        <v>-0.69521568948748136</v>
      </c>
      <c r="Y48" s="37">
        <f>'NormalisedData(Secondary)'!BJ211</f>
        <v>0.1063005736379274</v>
      </c>
      <c r="Z48" s="37">
        <f>'NormalisedData(Secondary)'!F298</f>
        <v>-0.69790674108993656</v>
      </c>
      <c r="AA48" s="37">
        <f>'NormalisedData(Secondary)'!N298</f>
        <v>-1.6536414943477069</v>
      </c>
      <c r="AB48" s="37">
        <f>'NormalisedData(Secondary)'!V298</f>
        <v>-1.4912083666181783</v>
      </c>
      <c r="AC48" s="37">
        <f>'NormalisedData(Secondary)'!AD298</f>
        <v>-1.6812159726638845</v>
      </c>
      <c r="AD48" s="13">
        <f>'NormalisedData(Secondary)'!AL298</f>
        <v>-1.3121007297286671</v>
      </c>
      <c r="AE48" s="13" t="str">
        <f>'NormalisedData(Secondary)'!AT298</f>
        <v>N/A</v>
      </c>
      <c r="AF48" s="13">
        <f>'NormalisedData(Secondary)'!BB298</f>
        <v>-0.81488089501615035</v>
      </c>
      <c r="AG48" s="13">
        <f>'NormalisedData(Secondary)'!F383</f>
        <v>-1.1347965986200217</v>
      </c>
      <c r="AH48" s="13">
        <f>'NormalisedData(Secondary)'!N383</f>
        <v>-1.2962540439786443</v>
      </c>
      <c r="AI48" s="13">
        <f>'NormalisedData(Secondary)'!V383</f>
        <v>-0.82987927092782676</v>
      </c>
    </row>
    <row r="49" spans="1:35">
      <c r="A49" s="16" t="s">
        <v>191</v>
      </c>
      <c r="B49" s="37">
        <f>'NormalisedData(Secondary)'!F43</f>
        <v>0.12091674469360791</v>
      </c>
      <c r="C49" s="37">
        <f>'NormalisedData(Secondary)'!N43</f>
        <v>0.63318076428063308</v>
      </c>
      <c r="D49" s="37">
        <f>'NormalisedData(Secondary)'!V43</f>
        <v>-0.51140950994353984</v>
      </c>
      <c r="E49" s="37">
        <f>'NormalisedData(Secondary)'!AD43</f>
        <v>-0.47100823681661685</v>
      </c>
      <c r="F49" s="37">
        <f>'NormalisedData(Secondary)'!AL43</f>
        <v>-0.22505893266113255</v>
      </c>
      <c r="G49" s="37">
        <f>'NormalisedData(Secondary)'!AT43</f>
        <v>-0.51157645052277501</v>
      </c>
      <c r="H49" s="37">
        <f>'NormalisedData(Secondary)'!BB43</f>
        <v>0.63094099153049932</v>
      </c>
      <c r="I49" s="37">
        <f>'NormalisedData(Secondary)'!BJ43</f>
        <v>0.34323599064438426</v>
      </c>
      <c r="J49" s="37">
        <f>'NormalisedData(Secondary)'!BR43</f>
        <v>-0.4234732011843696</v>
      </c>
      <c r="K49" s="37">
        <f>'NormalisedData(Secondary)'!F128</f>
        <v>-0.30268673623325015</v>
      </c>
      <c r="L49" s="37">
        <f>'NormalisedData(Secondary)'!N128</f>
        <v>0.30880503974847823</v>
      </c>
      <c r="M49" s="37">
        <f>'NormalisedData(Secondary)'!V128</f>
        <v>0.40149911195733334</v>
      </c>
      <c r="N49" s="37">
        <f>'NormalisedData(Secondary)'!AD128</f>
        <v>0.44418152238641373</v>
      </c>
      <c r="O49" s="37">
        <f>'NormalisedData(Secondary)'!AL128</f>
        <v>0.13092473225040285</v>
      </c>
      <c r="P49" s="37">
        <f>'NormalisedData(Secondary)'!AT128</f>
        <v>0.58145287493880915</v>
      </c>
      <c r="Q49" s="37">
        <f>'NormalisedData(Secondary)'!BB128</f>
        <v>0.5982164398250428</v>
      </c>
      <c r="R49" s="37" t="str">
        <f>'NormalisedData(Secondary)'!F212</f>
        <v>N/A</v>
      </c>
      <c r="S49" s="37" t="str">
        <f>'NormalisedData(Secondary)'!N212</f>
        <v>N/A</v>
      </c>
      <c r="T49" s="37" t="str">
        <f>'NormalisedData(Secondary)'!V212</f>
        <v>N/A</v>
      </c>
      <c r="U49" s="37">
        <f>'NormalisedData(Secondary)'!AD212</f>
        <v>-0.64051675763204663</v>
      </c>
      <c r="V49" s="37">
        <f>'NormalisedData(Secondary)'!AL212</f>
        <v>-1.0694797580274289</v>
      </c>
      <c r="W49" s="37">
        <f>'NormalisedData(Secondary)'!AT212</f>
        <v>-0.52514459583276418</v>
      </c>
      <c r="X49" s="37">
        <f>'NormalisedData(Secondary)'!BB212</f>
        <v>-0.69521568948748136</v>
      </c>
      <c r="Y49" s="37">
        <f>'NormalisedData(Secondary)'!BJ212</f>
        <v>0.1063005736379274</v>
      </c>
      <c r="Z49" s="37">
        <f>'NormalisedData(Secondary)'!F299</f>
        <v>-0.58514515251106658</v>
      </c>
      <c r="AA49" s="37">
        <f>'NormalisedData(Secondary)'!N299</f>
        <v>1.0309478205127056</v>
      </c>
      <c r="AB49" s="37">
        <f>'NormalisedData(Secondary)'!V299</f>
        <v>0.4629261133386301</v>
      </c>
      <c r="AC49" s="37">
        <f>'NormalisedData(Secondary)'!AD299</f>
        <v>0.73496095972000541</v>
      </c>
      <c r="AD49" s="13">
        <f>'NormalisedData(Secondary)'!AL299</f>
        <v>1.0644909924790167</v>
      </c>
      <c r="AE49" s="13">
        <f>'NormalisedData(Secondary)'!AT299</f>
        <v>-0.52548309429991902</v>
      </c>
      <c r="AF49" s="13">
        <f>'NormalisedData(Secondary)'!BB299</f>
        <v>1.2607591205910198</v>
      </c>
      <c r="AG49" s="13">
        <f>'NormalisedData(Secondary)'!F384</f>
        <v>0.46670752513362879</v>
      </c>
      <c r="AH49" s="13">
        <f>'NormalisedData(Secondary)'!N384</f>
        <v>0.92271277508539495</v>
      </c>
      <c r="AI49" s="13">
        <f>'NormalisedData(Secondary)'!V384</f>
        <v>1.3141052620320601</v>
      </c>
    </row>
    <row r="50" spans="1:35">
      <c r="A50" s="16" t="s">
        <v>50</v>
      </c>
      <c r="B50" s="37" t="str">
        <f>'NormalisedData(Secondary)'!F44</f>
        <v>N/A</v>
      </c>
      <c r="C50" s="37">
        <f>'NormalisedData(Secondary)'!N44</f>
        <v>-0.90622980907114026</v>
      </c>
      <c r="D50" s="37">
        <f>'NormalisedData(Secondary)'!V44</f>
        <v>-0.59924007278214464</v>
      </c>
      <c r="E50" s="37">
        <f>'NormalisedData(Secondary)'!AD44</f>
        <v>-0.26420532608685288</v>
      </c>
      <c r="F50" s="37">
        <f>'NormalisedData(Secondary)'!AL44</f>
        <v>-0.4735179181575076</v>
      </c>
      <c r="G50" s="37">
        <f>'NormalisedData(Secondary)'!AT44</f>
        <v>-0.58387296678767531</v>
      </c>
      <c r="H50" s="37" t="str">
        <f>'NormalisedData(Secondary)'!BB44</f>
        <v>N/A</v>
      </c>
      <c r="I50" s="37">
        <f>'NormalisedData(Secondary)'!BJ44</f>
        <v>-2.8746014216467177</v>
      </c>
      <c r="J50" s="37">
        <f>'NormalisedData(Secondary)'!BR44</f>
        <v>-1.0024804631191637</v>
      </c>
      <c r="K50" s="37">
        <f>'NormalisedData(Secondary)'!F129</f>
        <v>-0.87819811628828259</v>
      </c>
      <c r="L50" s="37">
        <f>'NormalisedData(Secondary)'!N129</f>
        <v>-0.89442026456261692</v>
      </c>
      <c r="M50" s="37">
        <f>'NormalisedData(Secondary)'!V129</f>
        <v>-1.9033740920678242</v>
      </c>
      <c r="N50" s="37">
        <f>'NormalisedData(Secondary)'!AD129</f>
        <v>-0.11153521251342677</v>
      </c>
      <c r="O50" s="37">
        <f>'NormalisedData(Secondary)'!AL129</f>
        <v>0.16580922448187876</v>
      </c>
      <c r="P50" s="37">
        <f>'NormalisedData(Secondary)'!AT129</f>
        <v>-0.99372046519642343</v>
      </c>
      <c r="Q50" s="37">
        <f>'NormalisedData(Secondary)'!BB129</f>
        <v>-2.6941111758693057</v>
      </c>
      <c r="R50" s="37" t="str">
        <f>'NormalisedData(Secondary)'!F213</f>
        <v>N/A</v>
      </c>
      <c r="S50" s="37">
        <f>'NormalisedData(Secondary)'!N213</f>
        <v>-0.213744191226826</v>
      </c>
      <c r="T50" s="37">
        <f>'NormalisedData(Secondary)'!V213</f>
        <v>-2.6778831963922847</v>
      </c>
      <c r="U50" s="37">
        <f>'NormalisedData(Secondary)'!AD213</f>
        <v>0.94111802427217695</v>
      </c>
      <c r="V50" s="37">
        <f>'NormalisedData(Secondary)'!AL213</f>
        <v>0.20060872658036363</v>
      </c>
      <c r="W50" s="37">
        <f>'NormalisedData(Secondary)'!AT213</f>
        <v>0.44159886467755177</v>
      </c>
      <c r="X50" s="37">
        <f>'NormalisedData(Secondary)'!BB213</f>
        <v>-9.6146850673800521E-2</v>
      </c>
      <c r="Y50" s="37">
        <f>'NormalisedData(Secondary)'!BJ213</f>
        <v>-0.47957962322919634</v>
      </c>
      <c r="Z50" s="37">
        <f>'NormalisedData(Secondary)'!F300</f>
        <v>-0.69208330529025208</v>
      </c>
      <c r="AA50" s="37">
        <f>'NormalisedData(Secondary)'!N300</f>
        <v>-1.0386814094590342</v>
      </c>
      <c r="AB50" s="37">
        <f>'NormalisedData(Secondary)'!V300</f>
        <v>-1.5362751059686648</v>
      </c>
      <c r="AC50" s="37" t="str">
        <f>'NormalisedData(Secondary)'!AD300</f>
        <v>N/A</v>
      </c>
      <c r="AD50" s="13">
        <f>'NormalisedData(Secondary)'!AL300</f>
        <v>-1.3115062351204005</v>
      </c>
      <c r="AE50" s="13" t="str">
        <f>'NormalisedData(Secondary)'!AT300</f>
        <v>N/A</v>
      </c>
      <c r="AF50" s="13">
        <f>'NormalisedData(Secondary)'!BB300</f>
        <v>-0.67650489397567215</v>
      </c>
      <c r="AG50" s="13">
        <f>'NormalisedData(Secondary)'!F385</f>
        <v>-1.1347965986200217</v>
      </c>
      <c r="AH50" s="13">
        <f>'NormalisedData(Secondary)'!N385</f>
        <v>-1.0770613143796299</v>
      </c>
      <c r="AI50" s="13">
        <f>'NormalisedData(Secondary)'!V385</f>
        <v>-7.3178847530219013E-2</v>
      </c>
    </row>
    <row r="51" spans="1:35">
      <c r="A51" s="16" t="s">
        <v>51</v>
      </c>
      <c r="B51" s="37">
        <f>'NormalisedData(Secondary)'!F45</f>
        <v>0.38548331820669357</v>
      </c>
      <c r="C51" s="37">
        <f>'NormalisedData(Secondary)'!N45</f>
        <v>-0.43295636553797329</v>
      </c>
      <c r="D51" s="37">
        <f>'NormalisedData(Secondary)'!V45</f>
        <v>-0.47994352470825569</v>
      </c>
      <c r="E51" s="37">
        <f>'NormalisedData(Secondary)'!AD45</f>
        <v>-0.50570671177127524</v>
      </c>
      <c r="F51" s="37">
        <f>'NormalisedData(Secondary)'!AL45</f>
        <v>7.1952245342702188</v>
      </c>
      <c r="G51" s="37">
        <f>'NormalisedData(Secondary)'!AT45</f>
        <v>-0.42791494235992289</v>
      </c>
      <c r="H51" s="37">
        <f>'NormalisedData(Secondary)'!BB45</f>
        <v>0.63094099153049932</v>
      </c>
      <c r="I51" s="37">
        <f>'NormalisedData(Secondary)'!BJ45</f>
        <v>0.34323599064438426</v>
      </c>
      <c r="J51" s="37">
        <f>'NormalisedData(Secondary)'!BR45</f>
        <v>-0.2387088314254403</v>
      </c>
      <c r="K51" s="37">
        <f>'NormalisedData(Secondary)'!F130</f>
        <v>0.43071656464856817</v>
      </c>
      <c r="L51" s="37">
        <f>'NormalisedData(Secondary)'!N130</f>
        <v>-0.59830182928086051</v>
      </c>
      <c r="M51" s="37">
        <f>'NormalisedData(Secondary)'!V130</f>
        <v>0.42582877461387236</v>
      </c>
      <c r="N51" s="37">
        <f>'NormalisedData(Secondary)'!AD130</f>
        <v>0.43441528642130389</v>
      </c>
      <c r="O51" s="37">
        <f>'NormalisedData(Secondary)'!AL130</f>
        <v>0.10838401896220101</v>
      </c>
      <c r="P51" s="37">
        <f>'NormalisedData(Secondary)'!AT130</f>
        <v>-0.36365112914233055</v>
      </c>
      <c r="Q51" s="37">
        <f>'NormalisedData(Secondary)'!BB130</f>
        <v>0.35380999078742853</v>
      </c>
      <c r="R51" s="37" t="str">
        <f>'NormalisedData(Secondary)'!F214</f>
        <v>N/A</v>
      </c>
      <c r="S51" s="37" t="str">
        <f>'NormalisedData(Secondary)'!N214</f>
        <v>N/A</v>
      </c>
      <c r="T51" s="37" t="str">
        <f>'NormalisedData(Secondary)'!V214</f>
        <v>N/A</v>
      </c>
      <c r="U51" s="37">
        <f>'NormalisedData(Secondary)'!AD214</f>
        <v>0.46097889405125192</v>
      </c>
      <c r="V51" s="37">
        <f>'NormalisedData(Secondary)'!AL214</f>
        <v>0.40606421673750626</v>
      </c>
      <c r="W51" s="37">
        <f>'NormalisedData(Secondary)'!AT214</f>
        <v>0.92497059493270972</v>
      </c>
      <c r="X51" s="37">
        <f>'NormalisedData(Secondary)'!BB214</f>
        <v>0.50292198813988032</v>
      </c>
      <c r="Y51" s="37">
        <f>'NormalisedData(Secondary)'!BJ214</f>
        <v>-0.18663952479563448</v>
      </c>
      <c r="Z51" s="37">
        <f>'NormalisedData(Secondary)'!F301</f>
        <v>0.40719880786303447</v>
      </c>
      <c r="AA51" s="37">
        <f>'NormalisedData(Secondary)'!N301</f>
        <v>-0.53778650160616326</v>
      </c>
      <c r="AB51" s="37">
        <f>'NormalisedData(Secondary)'!V301</f>
        <v>-0.41977205213518387</v>
      </c>
      <c r="AC51" s="37" t="str">
        <f>'NormalisedData(Secondary)'!AD301</f>
        <v>N/A</v>
      </c>
      <c r="AD51" s="13">
        <f>'NormalisedData(Secondary)'!AL301</f>
        <v>2.1122457506141383E-2</v>
      </c>
      <c r="AE51" s="13" t="str">
        <f>'NormalisedData(Secondary)'!AT301</f>
        <v>N/A</v>
      </c>
      <c r="AF51" s="13">
        <f>'NormalisedData(Secondary)'!BB301</f>
        <v>-0.39975289189471652</v>
      </c>
      <c r="AG51" s="13">
        <f>'NormalisedData(Secondary)'!F386</f>
        <v>-5.6710895800490768E-2</v>
      </c>
      <c r="AH51" s="13">
        <f>'NormalisedData(Secondary)'!N386</f>
        <v>-1.0354472965992394</v>
      </c>
      <c r="AI51" s="13">
        <f>'NormalisedData(Secondary)'!V386</f>
        <v>-7.3178847530219013E-2</v>
      </c>
    </row>
    <row r="52" spans="1:35">
      <c r="A52" s="16" t="s">
        <v>15</v>
      </c>
      <c r="B52" s="37">
        <f>'NormalisedData(Secondary)'!F46</f>
        <v>0.47052257397875741</v>
      </c>
      <c r="C52" s="37" t="str">
        <f>'NormalisedData(Secondary)'!N46</f>
        <v>N/A</v>
      </c>
      <c r="D52" s="37">
        <f>'NormalisedData(Secondary)'!V46</f>
        <v>-0.47070901771174362</v>
      </c>
      <c r="E52" s="37">
        <f>'NormalisedData(Secondary)'!AD46</f>
        <v>0.29097027318768126</v>
      </c>
      <c r="F52" s="37">
        <f>'NormalisedData(Secondary)'!AL46</f>
        <v>-0.26056079107764396</v>
      </c>
      <c r="G52" s="37">
        <f>'NormalisedData(Secondary)'!AT46</f>
        <v>-0.55047404810675571</v>
      </c>
      <c r="H52" s="37" t="str">
        <f>'NormalisedData(Secondary)'!BB46</f>
        <v>N/A</v>
      </c>
      <c r="I52" s="37">
        <f>'NormalisedData(Secondary)'!BJ46</f>
        <v>0.34323599064438426</v>
      </c>
      <c r="J52" s="37">
        <f>'NormalisedData(Secondary)'!BR46</f>
        <v>-0.19382144271536114</v>
      </c>
      <c r="K52" s="37">
        <f>'NormalisedData(Secondary)'!F131</f>
        <v>-0.96461825046862437</v>
      </c>
      <c r="L52" s="37">
        <f>'NormalisedData(Secondary)'!N131</f>
        <v>-0.4764166685844119</v>
      </c>
      <c r="M52" s="37">
        <f>'NormalisedData(Secondary)'!V131</f>
        <v>0.41320332127976428</v>
      </c>
      <c r="N52" s="37">
        <f>'NormalisedData(Secondary)'!AD131</f>
        <v>0.3305454920673177</v>
      </c>
      <c r="O52" s="37">
        <f>'NormalisedData(Secondary)'!AL131</f>
        <v>0.21006131189834484</v>
      </c>
      <c r="P52" s="37">
        <f>'NormalisedData(Secondary)'!AT131</f>
        <v>-0.52116846315585397</v>
      </c>
      <c r="Q52" s="37">
        <f>'NormalisedData(Secondary)'!BB131</f>
        <v>0.59561801858375063</v>
      </c>
      <c r="R52" s="37">
        <f>'NormalisedData(Secondary)'!F215</f>
        <v>-0.64500708842100929</v>
      </c>
      <c r="S52" s="37" t="str">
        <f>'NormalisedData(Secondary)'!N215</f>
        <v>N/A</v>
      </c>
      <c r="T52" s="37">
        <f>'NormalisedData(Secondary)'!V215</f>
        <v>-2.644526876168703E-2</v>
      </c>
      <c r="U52" s="37">
        <f>'NormalisedData(Secondary)'!AD215</f>
        <v>-1.1113355400310361</v>
      </c>
      <c r="V52" s="37">
        <f>'NormalisedData(Secondary)'!AL215</f>
        <v>0.17259206883166212</v>
      </c>
      <c r="W52" s="37">
        <f>'NormalisedData(Secondary)'!AT215</f>
        <v>-4.1772865577606212E-2</v>
      </c>
      <c r="X52" s="37">
        <f>'NormalisedData(Secondary)'!BB215</f>
        <v>-9.6146850673800521E-2</v>
      </c>
      <c r="Y52" s="37">
        <f>'NormalisedData(Secondary)'!BJ215</f>
        <v>0.39400959888517623</v>
      </c>
      <c r="Z52" s="37">
        <f>'NormalisedData(Secondary)'!F302</f>
        <v>0.18088918511105023</v>
      </c>
      <c r="AA52" s="37">
        <f>'NormalisedData(Secondary)'!N302</f>
        <v>0.46918809487393276</v>
      </c>
      <c r="AB52" s="37">
        <f>'NormalisedData(Secondary)'!V302</f>
        <v>-0.41943320447089461</v>
      </c>
      <c r="AC52" s="37">
        <f>'NormalisedData(Secondary)'!AD302</f>
        <v>3.6229414881016143E-2</v>
      </c>
      <c r="AD52" s="13">
        <f>'NormalisedData(Secondary)'!AL302</f>
        <v>-0.19002311611309614</v>
      </c>
      <c r="AE52" s="13">
        <f>'NormalisedData(Secondary)'!AT302</f>
        <v>-0.13908937023137877</v>
      </c>
      <c r="AF52" s="13">
        <f>'NormalisedData(Secondary)'!BB302</f>
        <v>1.5375111226718495E-2</v>
      </c>
      <c r="AG52" s="13">
        <f>'NormalisedData(Secondary)'!F387</f>
        <v>-0.54888045578332023</v>
      </c>
      <c r="AH52" s="13">
        <f>'NormalisedData(Secondary)'!N387</f>
        <v>0.52613310333494678</v>
      </c>
      <c r="AI52" s="13">
        <f>'NormalisedData(Secondary)'!V387</f>
        <v>-0.19929558476315418</v>
      </c>
    </row>
    <row r="53" spans="1:35">
      <c r="A53" s="16" t="s">
        <v>52</v>
      </c>
      <c r="B53" s="37">
        <f>'NormalisedData(Secondary)'!F47</f>
        <v>0.38548331820669357</v>
      </c>
      <c r="C53" s="37">
        <f>'NormalisedData(Secondary)'!N47</f>
        <v>-0.28018446914389811</v>
      </c>
      <c r="D53" s="37">
        <f>'NormalisedData(Secondary)'!V47</f>
        <v>-0.56293820874891676</v>
      </c>
      <c r="E53" s="37">
        <f>'NormalisedData(Secondary)'!AD47</f>
        <v>-0.26420532608685288</v>
      </c>
      <c r="F53" s="37">
        <f>'NormalisedData(Secondary)'!AL47</f>
        <v>-0.47483124743211774</v>
      </c>
      <c r="G53" s="37">
        <f>'NormalisedData(Secondary)'!AT47</f>
        <v>-0.57942713118939726</v>
      </c>
      <c r="H53" s="37">
        <f>'NormalisedData(Secondary)'!BB47</f>
        <v>0.61383644384105085</v>
      </c>
      <c r="I53" s="37">
        <f>'NormalisedData(Secondary)'!BJ47</f>
        <v>-2.8746014216467177</v>
      </c>
      <c r="J53" s="37">
        <f>'NormalisedData(Secondary)'!BR47</f>
        <v>-0.86070022133530011</v>
      </c>
      <c r="K53" s="37">
        <f>'NormalisedData(Secondary)'!F132</f>
        <v>-0.55680864430949839</v>
      </c>
      <c r="L53" s="37">
        <f>'NormalisedData(Secondary)'!N132</f>
        <v>-0.63424232538365943</v>
      </c>
      <c r="M53" s="37">
        <f>'NormalisedData(Secondary)'!V132</f>
        <v>0.34686384738139181</v>
      </c>
      <c r="N53" s="37">
        <f>'NormalisedData(Secondary)'!AD132</f>
        <v>0.17823381820601278</v>
      </c>
      <c r="O53" s="37">
        <f>'NormalisedData(Secondary)'!AL132</f>
        <v>0.20393124385577546</v>
      </c>
      <c r="P53" s="37">
        <f>'NormalisedData(Secondary)'!AT132</f>
        <v>-0.52116846315585397</v>
      </c>
      <c r="Q53" s="37">
        <f>'NormalisedData(Secondary)'!BB132</f>
        <v>-1.3678015691401539</v>
      </c>
      <c r="R53" s="37">
        <f>'NormalisedData(Secondary)'!F216</f>
        <v>-0.88335170496851323</v>
      </c>
      <c r="S53" s="37">
        <f>'NormalisedData(Secondary)'!N216</f>
        <v>-0.13039647878202021</v>
      </c>
      <c r="T53" s="37">
        <f>'NormalisedData(Secondary)'!V216</f>
        <v>-1.3416643295993709</v>
      </c>
      <c r="U53" s="37">
        <f>'NormalisedData(Secondary)'!AD216</f>
        <v>-0.84641171406207849</v>
      </c>
      <c r="V53" s="37">
        <f>'NormalisedData(Secondary)'!AL216</f>
        <v>-0.9200575833676885</v>
      </c>
      <c r="W53" s="37">
        <f>'NormalisedData(Secondary)'!AT216</f>
        <v>-1.0085163260879222</v>
      </c>
      <c r="X53" s="37">
        <f>'NormalisedData(Secondary)'!BB216</f>
        <v>-0.69521568948748136</v>
      </c>
      <c r="Y53" s="37">
        <f>'NormalisedData(Secondary)'!BJ216</f>
        <v>-1.6408778705908176</v>
      </c>
      <c r="Z53" s="37">
        <f>'NormalisedData(Secondary)'!F303</f>
        <v>-0.59339721274559076</v>
      </c>
      <c r="AA53" s="37">
        <f>'NormalisedData(Secondary)'!N303</f>
        <v>-1.0790325293985765</v>
      </c>
      <c r="AB53" s="37">
        <f>'NormalisedData(Secondary)'!V303</f>
        <v>0.19184798190713248</v>
      </c>
      <c r="AC53" s="37">
        <f>'NormalisedData(Secondary)'!AD303</f>
        <v>-1.3310208935470011</v>
      </c>
      <c r="AD53" s="13">
        <f>'NormalisedData(Secondary)'!AL303</f>
        <v>-0.58458240912321802</v>
      </c>
      <c r="AE53" s="13">
        <f>'NormalisedData(Secondary)'!AT303</f>
        <v>-0.92996263924198885</v>
      </c>
      <c r="AF53" s="13">
        <f>'NormalisedData(Secondary)'!BB303</f>
        <v>-1.0916328970971059</v>
      </c>
      <c r="AG53" s="13">
        <f>'NormalisedData(Secondary)'!F388</f>
        <v>-0.72074919101541923</v>
      </c>
      <c r="AH53" s="13">
        <f>'NormalisedData(Secondary)'!N388</f>
        <v>-0.29272337556950795</v>
      </c>
      <c r="AI53" s="13">
        <f>'NormalisedData(Secondary)'!V388</f>
        <v>-0.57764579646195746</v>
      </c>
    </row>
    <row r="54" spans="1:35">
      <c r="A54" s="16" t="s">
        <v>53</v>
      </c>
      <c r="B54" s="37">
        <f>'NormalisedData(Secondary)'!F48</f>
        <v>0.47997138017565283</v>
      </c>
      <c r="C54" s="37">
        <f>'NormalisedData(Secondary)'!N48</f>
        <v>-0.51326257810896447</v>
      </c>
      <c r="D54" s="37">
        <f>'NormalisedData(Secondary)'!V48</f>
        <v>-0.63804485090657204</v>
      </c>
      <c r="E54" s="37">
        <f>'NormalisedData(Secondary)'!AD48</f>
        <v>-0.50570671177127524</v>
      </c>
      <c r="F54" s="37">
        <f>'NormalisedData(Secondary)'!AL48</f>
        <v>-0.46313920608093506</v>
      </c>
      <c r="G54" s="37">
        <f>'NormalisedData(Secondary)'!AT48</f>
        <v>-0.5572909480244832</v>
      </c>
      <c r="H54" s="37">
        <f>'NormalisedData(Secondary)'!BB48</f>
        <v>-1.2745056210740573</v>
      </c>
      <c r="I54" s="37">
        <f>'NormalisedData(Secondary)'!BJ48</f>
        <v>0.34323599064438426</v>
      </c>
      <c r="J54" s="37">
        <f>'NormalisedData(Secondary)'!BR48</f>
        <v>-0.94130195176285891</v>
      </c>
      <c r="K54" s="37">
        <f>'NormalisedData(Secondary)'!F133</f>
        <v>-0.46992137426872244</v>
      </c>
      <c r="L54" s="37">
        <f>'NormalisedData(Secondary)'!N133</f>
        <v>-0.55572015455037038</v>
      </c>
      <c r="M54" s="37">
        <f>'NormalisedData(Secondary)'!V133</f>
        <v>-0.15846322373380664</v>
      </c>
      <c r="N54" s="37">
        <f>'NormalisedData(Secondary)'!AD133</f>
        <v>0.19619900669199053</v>
      </c>
      <c r="O54" s="37">
        <f>'NormalisedData(Secondary)'!AL133</f>
        <v>-0.5844604368899341</v>
      </c>
      <c r="P54" s="37">
        <f>'NormalisedData(Secondary)'!AT133</f>
        <v>-0.99372046519642343</v>
      </c>
      <c r="Q54" s="37">
        <f>'NormalisedData(Secondary)'!BB133</f>
        <v>0.36640477083471473</v>
      </c>
      <c r="R54" s="37" t="str">
        <f>'NormalisedData(Secondary)'!F217</f>
        <v>N/A</v>
      </c>
      <c r="S54" s="37">
        <f>'NormalisedData(Secondary)'!N217</f>
        <v>1.0654130014775103</v>
      </c>
      <c r="T54" s="37" t="str">
        <f>'NormalisedData(Secondary)'!V217</f>
        <v>N/A</v>
      </c>
      <c r="U54" s="37">
        <f>'NormalisedData(Secondary)'!AD217</f>
        <v>0.99760498076875637</v>
      </c>
      <c r="V54" s="37">
        <f>'NormalisedData(Secondary)'!AL217</f>
        <v>0.44341976040244135</v>
      </c>
      <c r="W54" s="37">
        <f>'NormalisedData(Secondary)'!AT217</f>
        <v>0.44159886467755177</v>
      </c>
      <c r="X54" s="37">
        <f>'NormalisedData(Secondary)'!BB217</f>
        <v>0.50292198813988032</v>
      </c>
      <c r="Y54" s="37">
        <f>'NormalisedData(Secondary)'!BJ217</f>
        <v>0.68694969731873812</v>
      </c>
      <c r="Z54" s="37">
        <f>'NormalisedData(Secondary)'!F304</f>
        <v>8.9629399899572887E-2</v>
      </c>
      <c r="AA54" s="37">
        <f>'NormalisedData(Secondary)'!N304</f>
        <v>-1.3475140034097237</v>
      </c>
      <c r="AB54" s="37">
        <f>'NormalisedData(Secondary)'!V304</f>
        <v>-1.1974274416792927</v>
      </c>
      <c r="AC54" s="37">
        <f>'NormalisedData(Secondary)'!AD304</f>
        <v>-0.50262480743395777</v>
      </c>
      <c r="AD54" s="13">
        <f>'NormalisedData(Secondary)'!AL304</f>
        <v>-0.86272730339207349</v>
      </c>
      <c r="AE54" s="13" t="str">
        <f>'NormalisedData(Secondary)'!AT304</f>
        <v>N/A</v>
      </c>
      <c r="AF54" s="13">
        <f>'NormalisedData(Secondary)'!BB304</f>
        <v>-1.2300088981375841</v>
      </c>
      <c r="AG54" s="13">
        <f>'NormalisedData(Secondary)'!F389</f>
        <v>-0.45513387292944779</v>
      </c>
      <c r="AH54" s="13">
        <f>'NormalisedData(Secondary)'!N389</f>
        <v>-1.2183955590992044</v>
      </c>
      <c r="AI54" s="13">
        <f>'NormalisedData(Secondary)'!V389</f>
        <v>-1.4604629570924992</v>
      </c>
    </row>
    <row r="55" spans="1:35">
      <c r="A55" s="16" t="s">
        <v>54</v>
      </c>
      <c r="B55" s="37">
        <f>'NormalisedData(Secondary)'!F49</f>
        <v>-5.649469199750734</v>
      </c>
      <c r="C55" s="37" t="str">
        <f>'NormalisedData(Secondary)'!N49</f>
        <v>N/A</v>
      </c>
      <c r="D55" s="37">
        <f>'NormalisedData(Secondary)'!V49</f>
        <v>-0.65052008316682364</v>
      </c>
      <c r="E55" s="37">
        <f>'NormalisedData(Secondary)'!AD49</f>
        <v>-0.4723961758148032</v>
      </c>
      <c r="F55" s="37" t="str">
        <f>'NormalisedData(Secondary)'!AL49</f>
        <v>N/A</v>
      </c>
      <c r="G55" s="37">
        <f>'NormalisedData(Secondary)'!AT49</f>
        <v>-0.58234551179668614</v>
      </c>
      <c r="H55" s="37">
        <f>'NormalisedData(Secondary)'!BB49</f>
        <v>-0.15928911172201904</v>
      </c>
      <c r="I55" s="37">
        <f>'NormalisedData(Secondary)'!BJ49</f>
        <v>0.34323599064438426</v>
      </c>
      <c r="J55" s="37">
        <f>'NormalisedData(Secondary)'!BR49</f>
        <v>-0.97933067614617408</v>
      </c>
      <c r="K55" s="37">
        <f>'NormalisedData(Secondary)'!F134</f>
        <v>-1.4410968281115892</v>
      </c>
      <c r="L55" s="37">
        <f>'NormalisedData(Secondary)'!N134</f>
        <v>-0.93231404849708988</v>
      </c>
      <c r="M55" s="37">
        <f>'NormalisedData(Secondary)'!V134</f>
        <v>5.9759902167429435E-2</v>
      </c>
      <c r="N55" s="37">
        <f>'NormalisedData(Secondary)'!AD134</f>
        <v>-1.2531025307328167</v>
      </c>
      <c r="O55" s="37">
        <f>'NormalisedData(Secondary)'!AL134</f>
        <v>0.18388767010202051</v>
      </c>
      <c r="P55" s="37">
        <f>'NormalisedData(Secondary)'!AT134</f>
        <v>-1.072479132203185</v>
      </c>
      <c r="Q55" s="37">
        <f>'NormalisedData(Secondary)'!BB134</f>
        <v>-1.1432005224123192</v>
      </c>
      <c r="R55" s="37" t="str">
        <f>'NormalisedData(Secondary)'!F218</f>
        <v>N/A</v>
      </c>
      <c r="S55" s="37">
        <f>'NormalisedData(Secondary)'!N218</f>
        <v>-2.2169639496874511</v>
      </c>
      <c r="T55" s="37" t="str">
        <f>'NormalisedData(Secondary)'!V218</f>
        <v>N/A</v>
      </c>
      <c r="U55" s="37">
        <f>'NormalisedData(Secondary)'!AD218</f>
        <v>-0.15331675784904919</v>
      </c>
      <c r="V55" s="37">
        <f>'NormalisedData(Secondary)'!AL218</f>
        <v>-0.52782437488587042</v>
      </c>
      <c r="W55" s="37">
        <f>'NormalisedData(Secondary)'!AT218</f>
        <v>-0.52514459583276418</v>
      </c>
      <c r="X55" s="37">
        <f>'NormalisedData(Secondary)'!BB218</f>
        <v>-0.69521568948748136</v>
      </c>
      <c r="Y55" s="37">
        <f>'NormalisedData(Secondary)'!BJ218</f>
        <v>-0.76728864847644496</v>
      </c>
      <c r="Z55" s="37">
        <f>'NormalisedData(Secondary)'!F305</f>
        <v>-0.69607045106444532</v>
      </c>
      <c r="AA55" s="37">
        <f>'NormalisedData(Secondary)'!N305</f>
        <v>-1.1480126562225992</v>
      </c>
      <c r="AB55" s="37">
        <f>'NormalisedData(Secondary)'!V305</f>
        <v>-1.2990817409661044</v>
      </c>
      <c r="AC55" s="37" t="str">
        <f>'NormalisedData(Secondary)'!AD305</f>
        <v>N/A</v>
      </c>
      <c r="AD55" s="13">
        <f>'NormalisedData(Secondary)'!AL305</f>
        <v>-1.0516910429715265</v>
      </c>
      <c r="AE55" s="13" t="str">
        <f>'NormalisedData(Secondary)'!AT305</f>
        <v>N/A</v>
      </c>
      <c r="AF55" s="13">
        <f>'NormalisedData(Secondary)'!BB305</f>
        <v>-1.3683848991780623</v>
      </c>
      <c r="AG55" s="13">
        <f>'NormalisedData(Secondary)'!F390</f>
        <v>-1.0879233071930854</v>
      </c>
      <c r="AH55" s="13">
        <f>'NormalisedData(Secondary)'!N390</f>
        <v>-1.1363181415415682</v>
      </c>
      <c r="AI55" s="13">
        <f>'NormalisedData(Secondary)'!V390</f>
        <v>-1.5865796943254333</v>
      </c>
    </row>
    <row r="56" spans="1:35">
      <c r="A56" s="16" t="s">
        <v>192</v>
      </c>
      <c r="B56" s="37">
        <f>'NormalisedData(Secondary)'!F50</f>
        <v>0.47997138017565283</v>
      </c>
      <c r="C56" s="37">
        <f>'NormalisedData(Secondary)'!N50</f>
        <v>0.12887482951968846</v>
      </c>
      <c r="D56" s="37">
        <f>'NormalisedData(Secondary)'!V50</f>
        <v>1.8051703014172342</v>
      </c>
      <c r="E56" s="37">
        <f>'NormalisedData(Secondary)'!AD50</f>
        <v>0.5685580728249483</v>
      </c>
      <c r="F56" s="37">
        <f>'NormalisedData(Secondary)'!AL50</f>
        <v>0.25489338876636652</v>
      </c>
      <c r="G56" s="37">
        <f>'NormalisedData(Secondary)'!AT50</f>
        <v>3.1253444375453197</v>
      </c>
      <c r="H56" s="37">
        <f>'NormalisedData(Secondary)'!BB50</f>
        <v>0.65146644875783721</v>
      </c>
      <c r="I56" s="37">
        <f>'NormalisedData(Secondary)'!BJ50</f>
        <v>0.34323599064438426</v>
      </c>
      <c r="J56" s="37">
        <f>'NormalisedData(Secondary)'!BR50</f>
        <v>2.0505647960767788</v>
      </c>
      <c r="K56" s="37">
        <f>'NormalisedData(Secondary)'!F135</f>
        <v>0.95017164145148725</v>
      </c>
      <c r="L56" s="37">
        <f>'NormalisedData(Secondary)'!N135</f>
        <v>0.46350543601704747</v>
      </c>
      <c r="M56" s="37">
        <f>'NormalisedData(Secondary)'!V135</f>
        <v>0.45739323848217228</v>
      </c>
      <c r="N56" s="37">
        <f>'NormalisedData(Secondary)'!AD135</f>
        <v>0.40675202599649352</v>
      </c>
      <c r="O56" s="37">
        <f>'NormalisedData(Secondary)'!AL135</f>
        <v>0.20750833160339385</v>
      </c>
      <c r="P56" s="37">
        <f>'NormalisedData(Secondary)'!AT135</f>
        <v>1.4477982120131867</v>
      </c>
      <c r="Q56" s="37" t="str">
        <f>'NormalisedData(Secondary)'!BB135</f>
        <v>N/A</v>
      </c>
      <c r="R56" s="37">
        <f>'NormalisedData(Secondary)'!F219</f>
        <v>0.74406833851485998</v>
      </c>
      <c r="S56" s="37" t="str">
        <f>'NormalisedData(Secondary)'!N219</f>
        <v>N/A</v>
      </c>
      <c r="T56" s="37">
        <f>'NormalisedData(Secondary)'!V219</f>
        <v>-0.1273171690437471</v>
      </c>
      <c r="U56" s="37">
        <f>'NormalisedData(Secondary)'!AD219</f>
        <v>1.1953093285067842</v>
      </c>
      <c r="V56" s="37">
        <f>'NormalisedData(Secondary)'!AL219</f>
        <v>1.3586305801933509</v>
      </c>
      <c r="W56" s="37">
        <f>'NormalisedData(Secondary)'!AT219</f>
        <v>0.92497059493270972</v>
      </c>
      <c r="X56" s="37">
        <f>'NormalisedData(Secondary)'!BB219</f>
        <v>1.1019908269535612</v>
      </c>
      <c r="Y56" s="37">
        <f>'NormalisedData(Secondary)'!BJ219</f>
        <v>1.8482479446803595</v>
      </c>
      <c r="Z56" s="37">
        <f>'NormalisedData(Secondary)'!F306</f>
        <v>0.119984447286084</v>
      </c>
      <c r="AA56" s="37">
        <f>'NormalisedData(Secondary)'!N306</f>
        <v>1.5216985920679265</v>
      </c>
      <c r="AB56" s="37">
        <f>'NormalisedData(Secondary)'!V306</f>
        <v>1.5235193025643643</v>
      </c>
      <c r="AC56" s="37">
        <f>'NormalisedData(Secondary)'!AD306</f>
        <v>0.54327728621379201</v>
      </c>
      <c r="AD56" s="13">
        <f>'NormalisedData(Secondary)'!AL306</f>
        <v>-4.6804737951751038E-2</v>
      </c>
      <c r="AE56" s="13">
        <f>'NormalisedData(Secondary)'!AT306</f>
        <v>0.28054254698902359</v>
      </c>
      <c r="AF56" s="13">
        <f>'NormalisedData(Secondary)'!BB306</f>
        <v>1.2607591205910198</v>
      </c>
      <c r="AG56" s="13">
        <f>'NormalisedData(Secondary)'!F391</f>
        <v>1.6072909498557408</v>
      </c>
      <c r="AH56" s="13">
        <f>'NormalisedData(Secondary)'!N391</f>
        <v>1.7720606310731775</v>
      </c>
      <c r="AI56" s="13">
        <f>'NormalisedData(Secondary)'!V391</f>
        <v>0.6835215758673876</v>
      </c>
    </row>
    <row r="57" spans="1:35">
      <c r="A57" s="16" t="s">
        <v>55</v>
      </c>
      <c r="B57" s="37">
        <f>'NormalisedData(Secondary)'!F51</f>
        <v>0.19650719426877505</v>
      </c>
      <c r="C57" s="37" t="str">
        <f>'NormalisedData(Secondary)'!N51</f>
        <v>N/A</v>
      </c>
      <c r="D57" s="37">
        <f>'NormalisedData(Secondary)'!V51</f>
        <v>-0.31228748627514891</v>
      </c>
      <c r="E57" s="37">
        <f>'NormalisedData(Secondary)'!AD51</f>
        <v>2.789260469923085</v>
      </c>
      <c r="F57" s="37">
        <f>'NormalisedData(Secondary)'!AL51</f>
        <v>0.60137033960135067</v>
      </c>
      <c r="G57" s="37">
        <f>'NormalisedData(Secondary)'!AT51</f>
        <v>1.5699258851895834</v>
      </c>
      <c r="H57" s="37">
        <f>'NormalisedData(Secondary)'!BB51</f>
        <v>0.65146644875783721</v>
      </c>
      <c r="I57" s="37">
        <f>'NormalisedData(Secondary)'!BJ51</f>
        <v>0.34323599064438426</v>
      </c>
      <c r="J57" s="37">
        <f>'NormalisedData(Secondary)'!BR51</f>
        <v>1.0190919197216635</v>
      </c>
      <c r="K57" s="37">
        <f>'NormalisedData(Secondary)'!F136</f>
        <v>1.244467233525083</v>
      </c>
      <c r="L57" s="37">
        <f>'NormalisedData(Secondary)'!N136</f>
        <v>1.1342644774138499</v>
      </c>
      <c r="M57" s="37">
        <f>'NormalisedData(Secondary)'!V136</f>
        <v>0.43362738617802798</v>
      </c>
      <c r="N57" s="37">
        <f>'NormalisedData(Secondary)'!AD136</f>
        <v>0.45884085028988014</v>
      </c>
      <c r="O57" s="37">
        <f>'NormalisedData(Secondary)'!AL136</f>
        <v>0.21256055161393414</v>
      </c>
      <c r="P57" s="37">
        <f>'NormalisedData(Secondary)'!AT136</f>
        <v>1.0540048769793786</v>
      </c>
      <c r="Q57" s="37" t="str">
        <f>'NormalisedData(Secondary)'!BB136</f>
        <v>N/A</v>
      </c>
      <c r="R57" s="37">
        <f>'NormalisedData(Secondary)'!F220</f>
        <v>0.24094863450380027</v>
      </c>
      <c r="S57" s="37" t="str">
        <f>'NormalisedData(Secondary)'!N220</f>
        <v>N/A</v>
      </c>
      <c r="T57" s="37">
        <f>'NormalisedData(Secondary)'!V220</f>
        <v>0.81233310783161439</v>
      </c>
      <c r="U57" s="37">
        <f>'NormalisedData(Secondary)'!AD220</f>
        <v>1.091655763335561</v>
      </c>
      <c r="V57" s="37">
        <f>'NormalisedData(Secondary)'!AL220</f>
        <v>1.2839194928634807</v>
      </c>
      <c r="W57" s="37">
        <f>'NormalisedData(Secondary)'!AT220</f>
        <v>0.92497059493270972</v>
      </c>
      <c r="X57" s="37">
        <f>'NormalisedData(Secondary)'!BB220</f>
        <v>1.1019908269535612</v>
      </c>
      <c r="Y57" s="37">
        <f>'NormalisedData(Secondary)'!BJ220</f>
        <v>1.8482479446803595</v>
      </c>
      <c r="Z57" s="37">
        <f>'NormalisedData(Secondary)'!F307</f>
        <v>2.7222744529012677</v>
      </c>
      <c r="AA57" s="37">
        <f>'NormalisedData(Secondary)'!N307</f>
        <v>1.0307223952616471</v>
      </c>
      <c r="AB57" s="37">
        <f>'NormalisedData(Secondary)'!V307</f>
        <v>1.3100452740620601</v>
      </c>
      <c r="AC57" s="37">
        <f>'NormalisedData(Secondary)'!AD307</f>
        <v>0.7961670461704119</v>
      </c>
      <c r="AD57" s="13">
        <f>'NormalisedData(Secondary)'!AL307</f>
        <v>1.2140442898883108</v>
      </c>
      <c r="AE57" s="13">
        <f>'NormalisedData(Secondary)'!AT307</f>
        <v>-8.1094166698190293E-2</v>
      </c>
      <c r="AF57" s="13">
        <f>'NormalisedData(Secondary)'!BB307</f>
        <v>0.70725511642910854</v>
      </c>
      <c r="AG57" s="13">
        <f>'NormalisedData(Secondary)'!F392</f>
        <v>1.3026145555806563</v>
      </c>
      <c r="AH57" s="13">
        <f>'NormalisedData(Secondary)'!N392</f>
        <v>1.2932117720979019</v>
      </c>
      <c r="AI57" s="13">
        <f>'NormalisedData(Secondary)'!V392</f>
        <v>0.80963831310032164</v>
      </c>
    </row>
    <row r="58" spans="1:35">
      <c r="A58" s="16" t="s">
        <v>56</v>
      </c>
      <c r="B58" s="37">
        <f>'NormalisedData(Secondary)'!F52</f>
        <v>-0.46490923951393975</v>
      </c>
      <c r="C58" s="37">
        <f>'NormalisedData(Secondary)'!N52</f>
        <v>-0.92563089195997184</v>
      </c>
      <c r="D58" s="37">
        <f>'NormalisedData(Secondary)'!V52</f>
        <v>-0.66825466663445821</v>
      </c>
      <c r="E58" s="37">
        <f>'NormalisedData(Secondary)'!AD52</f>
        <v>0.5685580728249483</v>
      </c>
      <c r="F58" s="37">
        <f>'NormalisedData(Secondary)'!AL52</f>
        <v>-0.14746835647574064</v>
      </c>
      <c r="G58" s="37">
        <f>'NormalisedData(Secondary)'!AT52</f>
        <v>-0.58301705207254761</v>
      </c>
      <c r="H58" s="37">
        <f>'NormalisedData(Secondary)'!BB52</f>
        <v>-1.048725591573338</v>
      </c>
      <c r="I58" s="37">
        <f>'NormalisedData(Secondary)'!BJ52</f>
        <v>0.34323599064438426</v>
      </c>
      <c r="J58" s="37">
        <f>'NormalisedData(Secondary)'!BR52</f>
        <v>-0.9932531356829214</v>
      </c>
      <c r="K58" s="37">
        <f>'NormalisedData(Secondary)'!F137</f>
        <v>-1.5793690428001361</v>
      </c>
      <c r="L58" s="37">
        <f>'NormalisedData(Secondary)'!N137</f>
        <v>-0.82214861479068435</v>
      </c>
      <c r="M58" s="37">
        <f>'NormalisedData(Secondary)'!V137</f>
        <v>-1.0019267331851771</v>
      </c>
      <c r="N58" s="37">
        <f>'NormalisedData(Secondary)'!AD137</f>
        <v>8.2987152856253424E-2</v>
      </c>
      <c r="O58" s="37">
        <f>'NormalisedData(Secondary)'!AL137</f>
        <v>0.20152721011001529</v>
      </c>
      <c r="P58" s="37">
        <f>'NormalisedData(Secondary)'!AT137</f>
        <v>-0.91496179818966206</v>
      </c>
      <c r="Q58" s="37">
        <f>'NormalisedData(Secondary)'!BB137</f>
        <v>-1.0888372578920948</v>
      </c>
      <c r="R58" s="37">
        <f>'NormalisedData(Secondary)'!F221</f>
        <v>-0.94806280692340261</v>
      </c>
      <c r="S58" s="37" t="str">
        <f>'NormalisedData(Secondary)'!N221</f>
        <v>N/A</v>
      </c>
      <c r="T58" s="37" t="str">
        <f>'NormalisedData(Secondary)'!V221</f>
        <v>N/A</v>
      </c>
      <c r="U58" s="37">
        <f>'NormalisedData(Secondary)'!AD221</f>
        <v>-0.65181414893136247</v>
      </c>
      <c r="V58" s="37">
        <f>'NormalisedData(Secondary)'!AL221</f>
        <v>-0.94807424111639005</v>
      </c>
      <c r="W58" s="37">
        <f>'NormalisedData(Secondary)'!AT221</f>
        <v>-0.52514459583276418</v>
      </c>
      <c r="X58" s="37">
        <f>'NormalisedData(Secondary)'!BB221</f>
        <v>-0.69521568948748136</v>
      </c>
      <c r="Y58" s="37">
        <f>'NormalisedData(Secondary)'!BJ221</f>
        <v>-1.0602287469100071</v>
      </c>
      <c r="Z58" s="37">
        <f>'NormalisedData(Secondary)'!F308</f>
        <v>-0.6386547275744775</v>
      </c>
      <c r="AA58" s="37">
        <f>'NormalisedData(Secondary)'!N308</f>
        <v>-1.4602266289391728</v>
      </c>
      <c r="AB58" s="37">
        <f>'NormalisedData(Secondary)'!V308</f>
        <v>-0.64070072925185451</v>
      </c>
      <c r="AC58" s="37" t="str">
        <f>'NormalisedData(Secondary)'!AD308</f>
        <v>N/A</v>
      </c>
      <c r="AD58" s="13">
        <f>'NormalisedData(Secondary)'!AL308</f>
        <v>-1.1652309106469201</v>
      </c>
      <c r="AE58" s="13">
        <f>'NormalisedData(Secondary)'!AT308</f>
        <v>-0.96675344934447172</v>
      </c>
      <c r="AF58" s="13">
        <f>'NormalisedData(Secondary)'!BB308</f>
        <v>-0.26137689085423776</v>
      </c>
      <c r="AG58" s="13">
        <f>'NormalisedData(Secondary)'!F393</f>
        <v>-1.1972943205226028</v>
      </c>
      <c r="AH58" s="13">
        <f>'NormalisedData(Secondary)'!N393</f>
        <v>-0.91559125460502777</v>
      </c>
      <c r="AI58" s="13">
        <f>'NormalisedData(Secondary)'!V393</f>
        <v>-0.82987927092782676</v>
      </c>
    </row>
    <row r="59" spans="1:35">
      <c r="A59" s="16" t="s">
        <v>57</v>
      </c>
      <c r="B59" s="37" t="str">
        <f>'NormalisedData(Secondary)'!F53</f>
        <v>N/A</v>
      </c>
      <c r="C59" s="37" t="str">
        <f>'NormalisedData(Secondary)'!N53</f>
        <v>N/A</v>
      </c>
      <c r="D59" s="37">
        <f>'NormalisedData(Secondary)'!V53</f>
        <v>1.6331958093491481</v>
      </c>
      <c r="E59" s="37">
        <f>'NormalisedData(Secondary)'!AD53</f>
        <v>-0.33360227599616965</v>
      </c>
      <c r="F59" s="37" t="str">
        <f>'NormalisedData(Secondary)'!AL53</f>
        <v>N/A</v>
      </c>
      <c r="G59" s="37">
        <f>'NormalisedData(Secondary)'!AT53</f>
        <v>1.8569662792069943</v>
      </c>
      <c r="H59" s="37">
        <f>'NormalisedData(Secondary)'!BB53</f>
        <v>0.65146644875783721</v>
      </c>
      <c r="I59" s="37">
        <f>'NormalisedData(Secondary)'!BJ53</f>
        <v>0.34323599064438426</v>
      </c>
      <c r="J59" s="37">
        <f>'NormalisedData(Secondary)'!BR53</f>
        <v>1.7726841205314883</v>
      </c>
      <c r="K59" s="37">
        <f>'NormalisedData(Secondary)'!F138</f>
        <v>1.2365259238977002</v>
      </c>
      <c r="L59" s="37">
        <f>'NormalisedData(Secondary)'!N138</f>
        <v>0.51116565910988976</v>
      </c>
      <c r="M59" s="37">
        <f>'NormalisedData(Secondary)'!V138</f>
        <v>0.46050272531477632</v>
      </c>
      <c r="N59" s="37">
        <f>'NormalisedData(Secondary)'!AD138</f>
        <v>0.5030346007010017</v>
      </c>
      <c r="O59" s="37">
        <f>'NormalisedData(Secondary)'!AL138</f>
        <v>0.14450355545376525</v>
      </c>
      <c r="P59" s="37">
        <f>'NormalisedData(Secondary)'!AT138</f>
        <v>1.1327635439861405</v>
      </c>
      <c r="Q59" s="37" t="str">
        <f>'NormalisedData(Secondary)'!BB138</f>
        <v>N/A</v>
      </c>
      <c r="R59" s="37" t="str">
        <f>'NormalisedData(Secondary)'!F222</f>
        <v>N/A</v>
      </c>
      <c r="S59" s="37" t="str">
        <f>'NormalisedData(Secondary)'!N222</f>
        <v>N/A</v>
      </c>
      <c r="T59" s="37">
        <f>'NormalisedData(Secondary)'!V222</f>
        <v>0.7789519133941093</v>
      </c>
      <c r="U59" s="37">
        <f>'NormalisedData(Secondary)'!AD222</f>
        <v>1.2235528067550741</v>
      </c>
      <c r="V59" s="37">
        <f>'NormalisedData(Secondary)'!AL222</f>
        <v>1.4146638956907531</v>
      </c>
      <c r="W59" s="37">
        <f>'NormalisedData(Secondary)'!AT222</f>
        <v>0.92497059493270972</v>
      </c>
      <c r="X59" s="37">
        <f>'NormalisedData(Secondary)'!BB222</f>
        <v>1.1019908269535612</v>
      </c>
      <c r="Y59" s="37">
        <f>'NormalisedData(Secondary)'!BJ222</f>
        <v>2.4288970683611697</v>
      </c>
      <c r="Z59" s="37">
        <f>'NormalisedData(Secondary)'!F309</f>
        <v>-0.34924433865044263</v>
      </c>
      <c r="AA59" s="37">
        <f>'NormalisedData(Secondary)'!N309</f>
        <v>1.4146215978149497</v>
      </c>
      <c r="AB59" s="37">
        <f>'NormalisedData(Secondary)'!V309</f>
        <v>1.5801068625006895</v>
      </c>
      <c r="AC59" s="37">
        <f>'NormalisedData(Secondary)'!AD309</f>
        <v>0.72455397371356045</v>
      </c>
      <c r="AD59" s="13">
        <f>'NormalisedData(Secondary)'!AL309</f>
        <v>1.4768569965784923</v>
      </c>
      <c r="AE59" s="13">
        <f>'NormalisedData(Secondary)'!AT309</f>
        <v>1.8128640167330718</v>
      </c>
      <c r="AF59" s="13">
        <f>'NormalisedData(Secondary)'!BB309</f>
        <v>1.3991351216314987</v>
      </c>
      <c r="AG59" s="13">
        <f>'NormalisedData(Secondary)'!F394</f>
        <v>1.2869901251050107</v>
      </c>
      <c r="AH59" s="13">
        <f>'NormalisedData(Secondary)'!N394</f>
        <v>0.97468235489408539</v>
      </c>
      <c r="AI59" s="13">
        <f>'NormalisedData(Secondary)'!V394</f>
        <v>0.93575505033325679</v>
      </c>
    </row>
    <row r="60" spans="1:35">
      <c r="A60" s="16" t="s">
        <v>58</v>
      </c>
      <c r="B60" s="37">
        <f>'NormalisedData(Secondary)'!F54</f>
        <v>-0.27593311557602124</v>
      </c>
      <c r="C60" s="37">
        <f>'NormalisedData(Secondary)'!N54</f>
        <v>-0.86522528687788269</v>
      </c>
      <c r="D60" s="37">
        <f>'NormalisedData(Secondary)'!V54</f>
        <v>-0.54921704940827365</v>
      </c>
      <c r="E60" s="37">
        <f>'NormalisedData(Secondary)'!AD54</f>
        <v>-0.40299922590548642</v>
      </c>
      <c r="F60" s="37">
        <f>'NormalisedData(Secondary)'!AL54</f>
        <v>-0.6139712376739157</v>
      </c>
      <c r="G60" s="37">
        <f>'NormalisedData(Secondary)'!AT54</f>
        <v>-0.58376799626826914</v>
      </c>
      <c r="H60" s="37">
        <f>'NormalisedData(Secondary)'!BB54</f>
        <v>-0.46375006059420104</v>
      </c>
      <c r="I60" s="37">
        <f>'NormalisedData(Secondary)'!BJ54</f>
        <v>0.34323599064438426</v>
      </c>
      <c r="J60" s="37">
        <f>'NormalisedData(Secondary)'!BR54</f>
        <v>-0.97095487342304421</v>
      </c>
      <c r="K60" s="37">
        <f>'NormalisedData(Secondary)'!F139</f>
        <v>-1.4107329971833611</v>
      </c>
      <c r="L60" s="37">
        <f>'NormalisedData(Secondary)'!N139</f>
        <v>-0.88934171620026492</v>
      </c>
      <c r="M60" s="37">
        <f>'NormalisedData(Secondary)'!V139</f>
        <v>8.3922650271626043E-2</v>
      </c>
      <c r="N60" s="37">
        <f>'NormalisedData(Secondary)'!AD139</f>
        <v>0.40923091300213138</v>
      </c>
      <c r="O60" s="37">
        <f>'NormalisedData(Secondary)'!AL139</f>
        <v>0.18825367975454205</v>
      </c>
      <c r="P60" s="37">
        <f>'NormalisedData(Secondary)'!AT139</f>
        <v>-0.59992713016261534</v>
      </c>
      <c r="Q60" s="37">
        <f>'NormalisedData(Secondary)'!BB139</f>
        <v>-1.4310295404636679</v>
      </c>
      <c r="R60" s="37">
        <f>'NormalisedData(Secondary)'!F223</f>
        <v>-0.87863608129331128</v>
      </c>
      <c r="S60" s="37" t="str">
        <f>'NormalisedData(Secondary)'!N223</f>
        <v>N/A</v>
      </c>
      <c r="T60" s="37">
        <f>'NormalisedData(Secondary)'!V223</f>
        <v>-2.6962125067925147</v>
      </c>
      <c r="U60" s="37">
        <f>'NormalisedData(Secondary)'!AD223</f>
        <v>-1.1771428443495511</v>
      </c>
      <c r="V60" s="37">
        <f>'NormalisedData(Secondary)'!AL223</f>
        <v>8.8542095585558339E-2</v>
      </c>
      <c r="W60" s="37">
        <f>'NormalisedData(Secondary)'!AT223</f>
        <v>-0.52514459583276418</v>
      </c>
      <c r="X60" s="37">
        <f>'NormalisedData(Secondary)'!BB223</f>
        <v>-1.2942845283011621</v>
      </c>
      <c r="Y60" s="37">
        <f>'NormalisedData(Secondary)'!BJ223</f>
        <v>-1.6408778705908176</v>
      </c>
      <c r="Z60" s="37">
        <f>'NormalisedData(Secondary)'!F310</f>
        <v>-0.53077062704189337</v>
      </c>
      <c r="AA60" s="37">
        <f>'NormalisedData(Secondary)'!N310</f>
        <v>-0.79251703530271789</v>
      </c>
      <c r="AB60" s="37">
        <f>'NormalisedData(Secondary)'!V310</f>
        <v>-1.2990817409661044</v>
      </c>
      <c r="AC60" s="37">
        <f>'NormalisedData(Secondary)'!AD310</f>
        <v>-2.1249438385136945</v>
      </c>
      <c r="AD60" s="13">
        <f>'NormalisedData(Secondary)'!AL310</f>
        <v>-1.2430512446838213</v>
      </c>
      <c r="AE60" s="13">
        <f>'NormalisedData(Secondary)'!AT310</f>
        <v>-0.966605207340969</v>
      </c>
      <c r="AF60" s="13">
        <f>'NormalisedData(Secondary)'!BB310</f>
        <v>-0.67650489397567215</v>
      </c>
      <c r="AG60" s="13">
        <f>'NormalisedData(Secondary)'!F395</f>
        <v>-1.3144775490899432</v>
      </c>
      <c r="AH60" s="13">
        <f>'NormalisedData(Secondary)'!N395</f>
        <v>-0.71519195239070565</v>
      </c>
      <c r="AI60" s="13">
        <f>'NormalisedData(Secondary)'!V395</f>
        <v>-1.0821127453936954</v>
      </c>
    </row>
    <row r="61" spans="1:35">
      <c r="A61" s="16" t="s">
        <v>193</v>
      </c>
      <c r="B61" s="37">
        <f>'NormalisedData(Secondary)'!F55</f>
        <v>0.47997138017565283</v>
      </c>
      <c r="C61" s="37" t="str">
        <f>'NormalisedData(Secondary)'!N55</f>
        <v>N/A</v>
      </c>
      <c r="D61" s="37">
        <f>'NormalisedData(Secondary)'!V55</f>
        <v>-0.5297574501372827</v>
      </c>
      <c r="E61" s="37">
        <f>'NormalisedData(Secondary)'!AD55</f>
        <v>-0.47100823681661685</v>
      </c>
      <c r="F61" s="37">
        <f>'NormalisedData(Secondary)'!AL55</f>
        <v>-0.36689068111426004</v>
      </c>
      <c r="G61" s="37">
        <f>'NormalisedData(Secondary)'!AT55</f>
        <v>-0.56031142639164722</v>
      </c>
      <c r="H61" s="37">
        <f>'NormalisedData(Secondary)'!BB55</f>
        <v>0.15543456576383238</v>
      </c>
      <c r="I61" s="37">
        <f>'NormalisedData(Secondary)'!BJ55</f>
        <v>0.34323599064438426</v>
      </c>
      <c r="J61" s="37">
        <f>'NormalisedData(Secondary)'!BR55</f>
        <v>-0.68651243384772553</v>
      </c>
      <c r="K61" s="37">
        <f>'NormalisedData(Secondary)'!F140</f>
        <v>-0.50635797138259608</v>
      </c>
      <c r="L61" s="37">
        <f>'NormalisedData(Secondary)'!N140</f>
        <v>-0.79363061244824606</v>
      </c>
      <c r="M61" s="37">
        <f>'NormalisedData(Secondary)'!V140</f>
        <v>0.36749249298664349</v>
      </c>
      <c r="N61" s="37">
        <f>'NormalisedData(Secondary)'!AD140</f>
        <v>0.21181993426174214</v>
      </c>
      <c r="O61" s="37">
        <f>'NormalisedData(Secondary)'!AL140</f>
        <v>0.14503571659599365</v>
      </c>
      <c r="P61" s="37">
        <f>'NormalisedData(Secondary)'!AT140</f>
        <v>-0.44240979614909226</v>
      </c>
      <c r="Q61" s="37">
        <f>'NormalisedData(Secondary)'!BB140</f>
        <v>0.41097638459208918</v>
      </c>
      <c r="R61" s="37" t="str">
        <f>'NormalisedData(Secondary)'!F224</f>
        <v>N/A</v>
      </c>
      <c r="S61" s="37" t="str">
        <f>'NormalisedData(Secondary)'!N224</f>
        <v>N/A</v>
      </c>
      <c r="T61" s="37">
        <f>'NormalisedData(Secondary)'!V224</f>
        <v>-0.1336292494464735</v>
      </c>
      <c r="U61" s="37">
        <f>'NormalisedData(Secondary)'!AD224</f>
        <v>-0.50636023595267055</v>
      </c>
      <c r="V61" s="37">
        <f>'NormalisedData(Secondary)'!AL224</f>
        <v>0.80763631113555878</v>
      </c>
      <c r="W61" s="37">
        <f>'NormalisedData(Secondary)'!AT224</f>
        <v>0.44159886467755177</v>
      </c>
      <c r="X61" s="37">
        <f>'NormalisedData(Secondary)'!BB224</f>
        <v>-9.6146850673800521E-2</v>
      </c>
      <c r="Y61" s="37">
        <f>'NormalisedData(Secondary)'!BJ224</f>
        <v>0.1063005736379274</v>
      </c>
      <c r="Z61" s="37">
        <f>'NormalisedData(Secondary)'!F311</f>
        <v>5.4741254864036491E-2</v>
      </c>
      <c r="AA61" s="37">
        <f>'NormalisedData(Secondary)'!N311</f>
        <v>-8.8739401496839176E-2</v>
      </c>
      <c r="AB61" s="37">
        <f>'NormalisedData(Secondary)'!V311</f>
        <v>-0.38419304738479992</v>
      </c>
      <c r="AC61" s="37">
        <f>'NormalisedData(Secondary)'!AD311</f>
        <v>-1.1126042747367311</v>
      </c>
      <c r="AD61" s="13">
        <f>'NormalisedData(Secondary)'!AL311</f>
        <v>-0.30127729804086734</v>
      </c>
      <c r="AE61" s="13">
        <f>'NormalisedData(Secondary)'!AT311</f>
        <v>-0.63356445351723822</v>
      </c>
      <c r="AF61" s="13">
        <f>'NormalisedData(Secondary)'!BB311</f>
        <v>1.5375111226718495E-2</v>
      </c>
      <c r="AG61" s="13">
        <f>'NormalisedData(Secondary)'!F396</f>
        <v>-0.45513387292944779</v>
      </c>
      <c r="AH61" s="13">
        <f>'NormalisedData(Secondary)'!N396</f>
        <v>-0.21064595801187164</v>
      </c>
      <c r="AI61" s="13">
        <f>'NormalisedData(Secondary)'!V396</f>
        <v>-0.45152905922902342</v>
      </c>
    </row>
    <row r="62" spans="1:35">
      <c r="A62" s="16" t="s">
        <v>59</v>
      </c>
      <c r="B62" s="37">
        <f>'NormalisedData(Secondary)'!F56</f>
        <v>0.38548331820669357</v>
      </c>
      <c r="C62" s="37">
        <f>'NormalisedData(Secondary)'!N56</f>
        <v>-0.73667700250275092</v>
      </c>
      <c r="D62" s="37">
        <f>'NormalisedData(Secondary)'!V56</f>
        <v>-0.4853393431049855</v>
      </c>
      <c r="E62" s="37">
        <f>'NormalisedData(Secondary)'!AD56</f>
        <v>-0.40299922590548642</v>
      </c>
      <c r="F62" s="37">
        <f>'NormalisedData(Secondary)'!AL56</f>
        <v>-0.52667465388888868</v>
      </c>
      <c r="G62" s="37">
        <f>'NormalisedData(Secondary)'!AT56</f>
        <v>-0.57511396581483398</v>
      </c>
      <c r="H62" s="37">
        <f>'NormalisedData(Secondary)'!BB56</f>
        <v>8.0174555930259156E-2</v>
      </c>
      <c r="I62" s="37">
        <f>'NormalisedData(Secondary)'!BJ56</f>
        <v>0.34323599064438426</v>
      </c>
      <c r="J62" s="37">
        <f>'NormalisedData(Secondary)'!BR56</f>
        <v>-0.85575130366891028</v>
      </c>
      <c r="K62" s="37">
        <f>'NormalisedData(Secondary)'!F141</f>
        <v>-0.54186029677560132</v>
      </c>
      <c r="L62" s="37">
        <f>'NormalisedData(Secondary)'!N141</f>
        <v>-0.35843808355131096</v>
      </c>
      <c r="M62" s="37">
        <f>'NormalisedData(Secondary)'!V141</f>
        <v>0.14504892347150031</v>
      </c>
      <c r="N62" s="37">
        <f>'NormalisedData(Secondary)'!AD141</f>
        <v>0.20000697094288783</v>
      </c>
      <c r="O62" s="37">
        <f>'NormalisedData(Secondary)'!AL141</f>
        <v>0.16972958006765512</v>
      </c>
      <c r="P62" s="37">
        <f>'NormalisedData(Secondary)'!AT141</f>
        <v>-0.36365112914233055</v>
      </c>
      <c r="Q62" s="37">
        <f>'NormalisedData(Secondary)'!BB141</f>
        <v>0.72043298534767364</v>
      </c>
      <c r="R62" s="37">
        <f>'NormalisedData(Secondary)'!F225</f>
        <v>-0.95027238350978105</v>
      </c>
      <c r="S62" s="37" t="str">
        <f>'NormalisedData(Secondary)'!N225</f>
        <v>N/A</v>
      </c>
      <c r="T62" s="37">
        <f>'NormalisedData(Secondary)'!V225</f>
        <v>0.20600923068493648</v>
      </c>
      <c r="U62" s="37">
        <f>'NormalisedData(Secondary)'!AD225</f>
        <v>-0.88058632274250914</v>
      </c>
      <c r="V62" s="37">
        <f>'NormalisedData(Secondary)'!AL225</f>
        <v>0.4714364181511429</v>
      </c>
      <c r="W62" s="37">
        <f>'NormalisedData(Secondary)'!AT225</f>
        <v>-4.1772865577606212E-2</v>
      </c>
      <c r="X62" s="37">
        <f>'NormalisedData(Secondary)'!BB225</f>
        <v>-9.6146850673800521E-2</v>
      </c>
      <c r="Y62" s="37">
        <f>'NormalisedData(Secondary)'!BJ225</f>
        <v>-0.18663952479563448</v>
      </c>
      <c r="Z62" s="37">
        <f>'NormalisedData(Secondary)'!F312</f>
        <v>-0.48546585060442876</v>
      </c>
      <c r="AA62" s="37">
        <f>'NormalisedData(Secondary)'!N312</f>
        <v>-0.16853994037168893</v>
      </c>
      <c r="AB62" s="37">
        <f>'NormalisedData(Secondary)'!V312</f>
        <v>-0.62138641238736037</v>
      </c>
      <c r="AC62" s="37">
        <f>'NormalisedData(Secondary)'!AD312</f>
        <v>2.224623441048835</v>
      </c>
      <c r="AD62" s="13">
        <f>'NormalisedData(Secondary)'!AL312</f>
        <v>6.832178018610322E-3</v>
      </c>
      <c r="AE62" s="13">
        <f>'NormalisedData(Secondary)'!AT312</f>
        <v>-0.85296492139928526</v>
      </c>
      <c r="AF62" s="13">
        <f>'NormalisedData(Secondary)'!BB312</f>
        <v>-0.26137689085423776</v>
      </c>
      <c r="AG62" s="13">
        <f>'NormalisedData(Secondary)'!F397</f>
        <v>-0.85355685005840487</v>
      </c>
      <c r="AH62" s="13">
        <f>'NormalisedData(Secondary)'!N397</f>
        <v>-0.53646262256893706</v>
      </c>
      <c r="AI62" s="13">
        <f>'NormalisedData(Secondary)'!V397</f>
        <v>-0.9559960081607608</v>
      </c>
    </row>
    <row r="63" spans="1:35">
      <c r="A63" s="16" t="s">
        <v>60</v>
      </c>
      <c r="B63" s="37">
        <f>'NormalisedData(Secondary)'!F57</f>
        <v>0.43650687166993218</v>
      </c>
      <c r="C63" s="37">
        <f>'NormalisedData(Secondary)'!N57</f>
        <v>-0.22332702914279709</v>
      </c>
      <c r="D63" s="37">
        <f>'NormalisedData(Secondary)'!V57</f>
        <v>-6.0041272978571113E-2</v>
      </c>
      <c r="E63" s="37">
        <f>'NormalisedData(Secondary)'!AD57</f>
        <v>-0.50626188737054978</v>
      </c>
      <c r="F63" s="37">
        <f>'NormalisedData(Secondary)'!AL57</f>
        <v>-0.28139136986076646</v>
      </c>
      <c r="G63" s="37">
        <f>'NormalisedData(Secondary)'!AT57</f>
        <v>-0.22444022181543502</v>
      </c>
      <c r="H63" s="37" t="str">
        <f>'NormalisedData(Secondary)'!BB57</f>
        <v>N/A</v>
      </c>
      <c r="I63" s="37">
        <f>'NormalisedData(Secondary)'!BJ57</f>
        <v>0.34323599064438426</v>
      </c>
      <c r="J63" s="37">
        <f>'NormalisedData(Secondary)'!BR57</f>
        <v>0.1462238741445189</v>
      </c>
      <c r="K63" s="37">
        <f>'NormalisedData(Secondary)'!F142</f>
        <v>0.56618596417450939</v>
      </c>
      <c r="L63" s="37">
        <f>'NormalisedData(Secondary)'!N142</f>
        <v>9.7068638795032136E-2</v>
      </c>
      <c r="M63" s="37">
        <f>'NormalisedData(Secondary)'!V142</f>
        <v>0.42823116143264767</v>
      </c>
      <c r="N63" s="37">
        <f>'NormalisedData(Secondary)'!AD142</f>
        <v>0.48501165796562096</v>
      </c>
      <c r="O63" s="37">
        <f>'NormalisedData(Secondary)'!AL142</f>
        <v>5.9294595885619542E-2</v>
      </c>
      <c r="P63" s="37">
        <f>'NormalisedData(Secondary)'!AT142</f>
        <v>0.18765953990500098</v>
      </c>
      <c r="Q63" s="37">
        <f>'NormalisedData(Secondary)'!BB142</f>
        <v>0.93806392047600873</v>
      </c>
      <c r="R63" s="37">
        <f>'NormalisedData(Secondary)'!F226</f>
        <v>-0.58288712315506341</v>
      </c>
      <c r="S63" s="37" t="str">
        <f>'NormalisedData(Secondary)'!N226</f>
        <v>N/A</v>
      </c>
      <c r="T63" s="37">
        <f>'NormalisedData(Secondary)'!V226</f>
        <v>0.93760362659344865</v>
      </c>
      <c r="U63" s="37">
        <f>'NormalisedData(Secondary)'!AD226</f>
        <v>0.96004115469853102</v>
      </c>
      <c r="V63" s="37">
        <f>'NormalisedData(Secondary)'!AL226</f>
        <v>0.36870867307257116</v>
      </c>
      <c r="W63" s="37">
        <f>'NormalisedData(Secondary)'!AT226</f>
        <v>0.92497059493270972</v>
      </c>
      <c r="X63" s="37">
        <f>'NormalisedData(Secondary)'!BB226</f>
        <v>1.1019908269535612</v>
      </c>
      <c r="Y63" s="37">
        <f>'NormalisedData(Secondary)'!BJ226</f>
        <v>0.39400959888517623</v>
      </c>
      <c r="Z63" s="37">
        <f>'NormalisedData(Secondary)'!F313</f>
        <v>0.2128801610055672</v>
      </c>
      <c r="AA63" s="37">
        <f>'NormalisedData(Secondary)'!N313</f>
        <v>-9.4600458024370379E-2</v>
      </c>
      <c r="AB63" s="37">
        <f>'NormalisedData(Secondary)'!V313</f>
        <v>0.59439900708290627</v>
      </c>
      <c r="AC63" s="37">
        <f>'NormalisedData(Secondary)'!AD313</f>
        <v>-0.24749104111969816</v>
      </c>
      <c r="AD63" s="13">
        <f>'NormalisedData(Secondary)'!AL313</f>
        <v>-0.57274759968400146</v>
      </c>
      <c r="AE63" s="13">
        <f>'NormalisedData(Secondary)'!AT313</f>
        <v>-0.35112630323446026</v>
      </c>
      <c r="AF63" s="13">
        <f>'NormalisedData(Secondary)'!BB313</f>
        <v>-0.67650489397567215</v>
      </c>
      <c r="AG63" s="13">
        <f>'NormalisedData(Secondary)'!F398</f>
        <v>3.7035687053381117E-2</v>
      </c>
      <c r="AH63" s="13">
        <f>'NormalisedData(Secondary)'!N398</f>
        <v>-0.47720579540699865</v>
      </c>
      <c r="AI63" s="13">
        <f>'NormalisedData(Secondary)'!V398</f>
        <v>-1.20822948262663</v>
      </c>
    </row>
    <row r="64" spans="1:35">
      <c r="A64" s="16" t="s">
        <v>61</v>
      </c>
      <c r="B64" s="37">
        <f>'NormalisedData(Secondary)'!F58</f>
        <v>0.38548331820669357</v>
      </c>
      <c r="C64" s="37">
        <f>'NormalisedData(Secondary)'!N58</f>
        <v>0.3896753133262485</v>
      </c>
      <c r="D64" s="37">
        <f>'NormalisedData(Secondary)'!V58</f>
        <v>1.3023843747629407</v>
      </c>
      <c r="E64" s="37">
        <f>'NormalisedData(Secondary)'!AD58</f>
        <v>1.1237336720994826</v>
      </c>
      <c r="F64" s="37">
        <f>'NormalisedData(Secondary)'!AL58</f>
        <v>-1.0729380521207808E-2</v>
      </c>
      <c r="G64" s="37">
        <f>'NormalisedData(Secondary)'!AT58</f>
        <v>-0.28111632698115724</v>
      </c>
      <c r="H64" s="37">
        <f>'NormalisedData(Secondary)'!BB58</f>
        <v>0.65146644875783721</v>
      </c>
      <c r="I64" s="37">
        <f>'NormalisedData(Secondary)'!BJ58</f>
        <v>0.34323599064438426</v>
      </c>
      <c r="J64" s="37">
        <f>'NormalisedData(Secondary)'!BR58</f>
        <v>0.63992759396743459</v>
      </c>
      <c r="K64" s="37">
        <f>'NormalisedData(Secondary)'!F143</f>
        <v>0.99454954819274366</v>
      </c>
      <c r="L64" s="37">
        <f>'NormalisedData(Secondary)'!N143</f>
        <v>1.2780264618250454</v>
      </c>
      <c r="M64" s="37">
        <f>'NormalisedData(Secondary)'!V143</f>
        <v>0.43623579058921963</v>
      </c>
      <c r="N64" s="37">
        <f>'NormalisedData(Secondary)'!AD143</f>
        <v>0.4377338225006423</v>
      </c>
      <c r="O64" s="37">
        <f>'NormalisedData(Secondary)'!AL143</f>
        <v>0.21137037252448915</v>
      </c>
      <c r="P64" s="37">
        <f>'NormalisedData(Secondary)'!AT143</f>
        <v>0.97524620997261724</v>
      </c>
      <c r="Q64" s="37">
        <f>'NormalisedData(Secondary)'!BB143</f>
        <v>0.7076312049807314</v>
      </c>
      <c r="R64" s="37">
        <f>'NormalisedData(Secondary)'!F227</f>
        <v>-0.37011577363937881</v>
      </c>
      <c r="S64" s="37" t="str">
        <f>'NormalisedData(Secondary)'!N227</f>
        <v>N/A</v>
      </c>
      <c r="T64" s="37">
        <f>'NormalisedData(Secondary)'!V227</f>
        <v>8.183118737741954E-2</v>
      </c>
      <c r="U64" s="37">
        <f>'NormalisedData(Secondary)'!AD227</f>
        <v>0.79058028520879287</v>
      </c>
      <c r="V64" s="37">
        <f>'NormalisedData(Secondary)'!AL227</f>
        <v>0.36870867307257116</v>
      </c>
      <c r="W64" s="37">
        <f>'NormalisedData(Secondary)'!AT227</f>
        <v>0.92497059493270972</v>
      </c>
      <c r="X64" s="37">
        <f>'NormalisedData(Secondary)'!BB227</f>
        <v>1.1019908269535612</v>
      </c>
      <c r="Y64" s="37">
        <f>'NormalisedData(Secondary)'!BJ227</f>
        <v>0.39400959888517623</v>
      </c>
      <c r="Z64" s="37">
        <f>'NormalisedData(Secondary)'!F314</f>
        <v>8.0592401059313853E-2</v>
      </c>
      <c r="AA64" s="37">
        <f>'NormalisedData(Secondary)'!N314</f>
        <v>0.17072506247195204</v>
      </c>
      <c r="AB64" s="37">
        <f>'NormalisedData(Secondary)'!V314</f>
        <v>0.35313947010887348</v>
      </c>
      <c r="AC64" s="37">
        <f>'NormalisedData(Secondary)'!AD314</f>
        <v>0.27978540926310586</v>
      </c>
      <c r="AD64" s="13">
        <f>'NormalisedData(Secondary)'!AL314</f>
        <v>0.75832044362539097</v>
      </c>
      <c r="AE64" s="13">
        <f>'NormalisedData(Secondary)'!AT314</f>
        <v>-0.22159025545408401</v>
      </c>
      <c r="AF64" s="13">
        <f>'NormalisedData(Secondary)'!BB314</f>
        <v>0.70725511642910854</v>
      </c>
      <c r="AG64" s="13">
        <f>'NormalisedData(Secondary)'!F399</f>
        <v>0.41983423370669254</v>
      </c>
      <c r="AH64" s="13">
        <f>'NormalisedData(Secondary)'!N399</f>
        <v>-6.9311713292297322E-2</v>
      </c>
      <c r="AI64" s="13">
        <f>'NormalisedData(Secondary)'!V399</f>
        <v>1.3141052620320601</v>
      </c>
    </row>
    <row r="65" spans="1:35">
      <c r="A65" s="16" t="s">
        <v>16</v>
      </c>
      <c r="B65" s="37">
        <f>'NormalisedData(Secondary)'!F59</f>
        <v>0.47997138017565283</v>
      </c>
      <c r="C65" s="37">
        <f>'NormalisedData(Secondary)'!N59</f>
        <v>1.1933041263765567</v>
      </c>
      <c r="D65" s="37">
        <f>'NormalisedData(Secondary)'!V59</f>
        <v>-0.33323442423383987</v>
      </c>
      <c r="E65" s="37">
        <f>'NormalisedData(Secondary)'!AD59</f>
        <v>-0.40299922590548642</v>
      </c>
      <c r="F65" s="37">
        <f>'NormalisedData(Secondary)'!AL59</f>
        <v>0.35279746987309629</v>
      </c>
      <c r="G65" s="37">
        <f>'NormalisedData(Secondary)'!AT59</f>
        <v>-0.4186518693385487</v>
      </c>
      <c r="H65" s="37">
        <f>'NormalisedData(Secondary)'!BB59</f>
        <v>0.60699462476527133</v>
      </c>
      <c r="I65" s="37">
        <f>'NormalisedData(Secondary)'!BJ59</f>
        <v>0.34323599064438426</v>
      </c>
      <c r="J65" s="37">
        <f>'NormalisedData(Secondary)'!BR59</f>
        <v>-0.32091196567824914</v>
      </c>
      <c r="K65" s="37">
        <f>'NormalisedData(Secondary)'!F144</f>
        <v>0.66194881556353646</v>
      </c>
      <c r="L65" s="37">
        <f>'NormalisedData(Secondary)'!N144</f>
        <v>-0.63307035268465506</v>
      </c>
      <c r="M65" s="37">
        <f>'NormalisedData(Secondary)'!V144</f>
        <v>0.45666871672477205</v>
      </c>
      <c r="N65" s="37">
        <f>'NormalisedData(Secondary)'!AD144</f>
        <v>0.50331966722566546</v>
      </c>
      <c r="O65" s="37">
        <f>'NormalisedData(Secondary)'!AL144</f>
        <v>0.10538625394628691</v>
      </c>
      <c r="P65" s="37">
        <f>'NormalisedData(Secondary)'!AT144</f>
        <v>1.4477982120131867</v>
      </c>
      <c r="Q65" s="37">
        <f>'NormalisedData(Secondary)'!BB144</f>
        <v>0.7662806650588655</v>
      </c>
      <c r="R65" s="37" t="str">
        <f>'NormalisedData(Secondary)'!F228</f>
        <v>N/A</v>
      </c>
      <c r="S65" s="37">
        <f>'NormalisedData(Secondary)'!N228</f>
        <v>-5.3946615873951415E-2</v>
      </c>
      <c r="T65" s="37">
        <f>'NormalisedData(Secondary)'!V228</f>
        <v>1.6529322768487753</v>
      </c>
      <c r="U65" s="37">
        <f>'NormalisedData(Secondary)'!AD228</f>
        <v>-0.35808197514914952</v>
      </c>
      <c r="V65" s="37">
        <f>'NormalisedData(Secondary)'!AL228</f>
        <v>0.12589763925049344</v>
      </c>
      <c r="W65" s="37">
        <f>'NormalisedData(Secondary)'!AT228</f>
        <v>-1.4918880563430801</v>
      </c>
      <c r="X65" s="37">
        <f>'NormalisedData(Secondary)'!BB228</f>
        <v>-1.2942845283011621</v>
      </c>
      <c r="Y65" s="37">
        <f>'NormalisedData(Secondary)'!BJ228</f>
        <v>-1.6408778705908176</v>
      </c>
      <c r="Z65" s="37">
        <f>'NormalisedData(Secondary)'!F315</f>
        <v>-0.54504598018938832</v>
      </c>
      <c r="AA65" s="37">
        <f>'NormalisedData(Secondary)'!N315</f>
        <v>0.11910267997946464</v>
      </c>
      <c r="AB65" s="37">
        <f>'NormalisedData(Secondary)'!V315</f>
        <v>1.3168222273478476</v>
      </c>
      <c r="AC65" s="37" t="str">
        <f>'NormalisedData(Secondary)'!AD315</f>
        <v>N/A</v>
      </c>
      <c r="AD65" s="13">
        <f>'NormalisedData(Secondary)'!AL315</f>
        <v>1.3949356380305629</v>
      </c>
      <c r="AE65" s="13" t="str">
        <f>'NormalisedData(Secondary)'!AT315</f>
        <v>N/A</v>
      </c>
      <c r="AF65" s="13">
        <f>'NormalisedData(Secondary)'!BB315</f>
        <v>1.3991351216314987</v>
      </c>
      <c r="AG65" s="13">
        <f>'NormalisedData(Secondary)'!F400</f>
        <v>0.43545866418233814</v>
      </c>
      <c r="AH65" s="13">
        <f>'NormalisedData(Secondary)'!N400</f>
        <v>0.16157896600535238</v>
      </c>
      <c r="AI65" s="13">
        <f>'NormalisedData(Secondary)'!V400</f>
        <v>1.9446889481967327</v>
      </c>
    </row>
    <row r="66" spans="1:35">
      <c r="A66" s="16" t="s">
        <v>62</v>
      </c>
      <c r="B66" s="37" t="str">
        <f>'NormalisedData(Secondary)'!F60</f>
        <v>N/A</v>
      </c>
      <c r="C66" s="37">
        <f>'NormalisedData(Secondary)'!N60</f>
        <v>0.32072641693561993</v>
      </c>
      <c r="D66" s="37">
        <f>'NormalisedData(Secondary)'!V60</f>
        <v>-0.18714286716483244</v>
      </c>
      <c r="E66" s="37">
        <f>'NormalisedData(Secondary)'!AD60</f>
        <v>-0.26420532608685288</v>
      </c>
      <c r="F66" s="37">
        <f>'NormalisedData(Secondary)'!AL60</f>
        <v>-0.37845876382755994</v>
      </c>
      <c r="G66" s="37">
        <f>'NormalisedData(Secondary)'!AT60</f>
        <v>-0.5489427892453842</v>
      </c>
      <c r="H66" s="37" t="str">
        <f>'NormalisedData(Secondary)'!BB60</f>
        <v>N/A</v>
      </c>
      <c r="I66" s="37">
        <f>'NormalisedData(Secondary)'!BJ60</f>
        <v>0.34323599064438426</v>
      </c>
      <c r="J66" s="37">
        <f>'NormalisedData(Secondary)'!BR60</f>
        <v>-4.8363511057854372E-2</v>
      </c>
      <c r="K66" s="37">
        <f>'NormalisedData(Secondary)'!F145</f>
        <v>0.6287821694727026</v>
      </c>
      <c r="L66" s="37">
        <f>'NormalisedData(Secondary)'!N145</f>
        <v>-0.50102809526350245</v>
      </c>
      <c r="M66" s="37">
        <f>'NormalisedData(Secondary)'!V145</f>
        <v>0.4496927748474091</v>
      </c>
      <c r="N66" s="37">
        <f>'NormalisedData(Secondary)'!AD145</f>
        <v>0.45410197750150222</v>
      </c>
      <c r="O66" s="37">
        <f>'NormalisedData(Secondary)'!AL145</f>
        <v>0.20601110620896201</v>
      </c>
      <c r="P66" s="37">
        <f>'NormalisedData(Secondary)'!AT145</f>
        <v>-0.12737512812204582</v>
      </c>
      <c r="Q66" s="37">
        <f>'NormalisedData(Secondary)'!BB145</f>
        <v>0.94106967999667168</v>
      </c>
      <c r="R66" s="37">
        <f>'NormalisedData(Secondary)'!F229</f>
        <v>-0.32872736089023047</v>
      </c>
      <c r="S66" s="37" t="str">
        <f>'NormalisedData(Secondary)'!N229</f>
        <v>N/A</v>
      </c>
      <c r="T66" s="37">
        <f>'NormalisedData(Secondary)'!V229</f>
        <v>0.6348665395856794</v>
      </c>
      <c r="U66" s="37">
        <f>'NormalisedData(Secondary)'!AD229</f>
        <v>-0.92295154011494362</v>
      </c>
      <c r="V66" s="37">
        <f>'NormalisedData(Secondary)'!AL229</f>
        <v>-1.6951851144150909</v>
      </c>
      <c r="W66" s="37">
        <f>'NormalisedData(Secondary)'!AT229</f>
        <v>-1.4918880563430801</v>
      </c>
      <c r="X66" s="37">
        <f>'NormalisedData(Secondary)'!BB229</f>
        <v>-1.2942845283011621</v>
      </c>
      <c r="Y66" s="37">
        <f>'NormalisedData(Secondary)'!BJ229</f>
        <v>-0.18663952479563448</v>
      </c>
      <c r="Z66" s="37">
        <f>'NormalisedData(Secondary)'!F316</f>
        <v>-3.3076608864126812E-2</v>
      </c>
      <c r="AA66" s="37">
        <f>'NormalisedData(Secondary)'!N316</f>
        <v>5.6659885436149846E-2</v>
      </c>
      <c r="AB66" s="37">
        <f>'NormalisedData(Secondary)'!V316</f>
        <v>5.6308916191383673E-2</v>
      </c>
      <c r="AC66" s="37">
        <f>'NormalisedData(Secondary)'!AD316</f>
        <v>-0.54796615328476606</v>
      </c>
      <c r="AD66" s="13">
        <f>'NormalisedData(Secondary)'!AL316</f>
        <v>-0.60253953780141378</v>
      </c>
      <c r="AE66" s="13">
        <f>'NormalisedData(Secondary)'!AT316</f>
        <v>-0.23167238126169121</v>
      </c>
      <c r="AF66" s="13">
        <f>'NormalisedData(Secondary)'!BB316</f>
        <v>-0.95325689605662778</v>
      </c>
      <c r="AG66" s="13">
        <f>'NormalisedData(Secondary)'!F401</f>
        <v>-0.15826969389218601</v>
      </c>
      <c r="AH66" s="13">
        <f>'NormalisedData(Secondary)'!N401</f>
        <v>0.21201438847651669</v>
      </c>
      <c r="AI66" s="13">
        <f>'NormalisedData(Secondary)'!V401</f>
        <v>-0.82987927092782676</v>
      </c>
    </row>
    <row r="67" spans="1:35">
      <c r="A67" s="16" t="s">
        <v>195</v>
      </c>
      <c r="B67" s="37">
        <f>'NormalisedData(Secondary)'!F61</f>
        <v>0.22674337409884138</v>
      </c>
      <c r="C67" s="37">
        <f>'NormalisedData(Secondary)'!N61</f>
        <v>-0.98037356292307898</v>
      </c>
      <c r="D67" s="37">
        <f>'NormalisedData(Secondary)'!V61</f>
        <v>-0.60654635155490477</v>
      </c>
      <c r="E67" s="37">
        <f>'NormalisedData(Secondary)'!AD61</f>
        <v>-0.52513785774588395</v>
      </c>
      <c r="F67" s="37">
        <f>'NormalisedData(Secondary)'!AL61</f>
        <v>-0.5537659400501499</v>
      </c>
      <c r="G67" s="37">
        <f>'NormalisedData(Secondary)'!AT61</f>
        <v>-0.58406608521540937</v>
      </c>
      <c r="H67" s="37" t="str">
        <f>'NormalisedData(Secondary)'!BB61</f>
        <v>N/A</v>
      </c>
      <c r="I67" s="37">
        <f>'NormalisedData(Secondary)'!BJ61</f>
        <v>0.34323599064438426</v>
      </c>
      <c r="J67" s="37">
        <f>'NormalisedData(Secondary)'!BR61</f>
        <v>-1.0010376316013574</v>
      </c>
      <c r="K67" s="37">
        <f>'NormalisedData(Secondary)'!F146</f>
        <v>-1.60926573786793</v>
      </c>
      <c r="L67" s="37">
        <f>'NormalisedData(Secondary)'!N146</f>
        <v>-0.92176629420605094</v>
      </c>
      <c r="M67" s="37">
        <f>'NormalisedData(Secondary)'!V146</f>
        <v>-5.683516703033427</v>
      </c>
      <c r="N67" s="37">
        <f>'NormalisedData(Secondary)'!AD146</f>
        <v>-1.6902042212870678</v>
      </c>
      <c r="O67" s="37">
        <f>'NormalisedData(Secondary)'!AL146</f>
        <v>-1.6020382033012286</v>
      </c>
      <c r="P67" s="37">
        <f>'NormalisedData(Secondary)'!AT146</f>
        <v>-0.44240979614909226</v>
      </c>
      <c r="Q67" s="37">
        <f>'NormalisedData(Secondary)'!BB146</f>
        <v>-0.57317006761549638</v>
      </c>
      <c r="R67" s="37" t="str">
        <f>'NormalisedData(Secondary)'!F230</f>
        <v>N/A</v>
      </c>
      <c r="S67" s="37">
        <f>'NormalisedData(Secondary)'!N230</f>
        <v>-0.62702683167495876</v>
      </c>
      <c r="T67" s="37">
        <f>'NormalisedData(Secondary)'!V230</f>
        <v>1.9317314158092732E-2</v>
      </c>
      <c r="U67" s="37">
        <f>'NormalisedData(Secondary)'!AD230</f>
        <v>-1.3466037138392892</v>
      </c>
      <c r="V67" s="37" t="str">
        <f>'NormalisedData(Secondary)'!AL230</f>
        <v>N/A</v>
      </c>
      <c r="W67" s="37">
        <f>'NormalisedData(Secondary)'!AT230</f>
        <v>-1.4918880563430801</v>
      </c>
      <c r="X67" s="37">
        <f>'NormalisedData(Secondary)'!BB230</f>
        <v>-1.2942845283011621</v>
      </c>
      <c r="Y67" s="37">
        <f>'NormalisedData(Secondary)'!BJ230</f>
        <v>-1.9285868958380661</v>
      </c>
      <c r="Z67" s="37">
        <f>'NormalisedData(Secondary)'!F317</f>
        <v>-0.70284588301544981</v>
      </c>
      <c r="AA67" s="37">
        <f>'NormalisedData(Secondary)'!N317</f>
        <v>-1.0159134591020855</v>
      </c>
      <c r="AB67" s="37">
        <f>'NormalisedData(Secondary)'!V317</f>
        <v>-1.3668512738239786</v>
      </c>
      <c r="AC67" s="37" t="str">
        <f>'NormalisedData(Secondary)'!AD317</f>
        <v>N/A</v>
      </c>
      <c r="AD67" s="13">
        <f>'NormalisedData(Secondary)'!AL317</f>
        <v>-1.2904353485795779</v>
      </c>
      <c r="AE67" s="13" t="str">
        <f>'NormalisedData(Secondary)'!AT317</f>
        <v>N/A</v>
      </c>
      <c r="AF67" s="13">
        <f>'NormalisedData(Secondary)'!BB317</f>
        <v>0.15375111226719601</v>
      </c>
      <c r="AG67" s="13">
        <f>'NormalisedData(Secondary)'!F402</f>
        <v>-0.93949121767445454</v>
      </c>
      <c r="AH67" s="13">
        <f>'NormalisedData(Secondary)'!N402</f>
        <v>-1.1909724966909288</v>
      </c>
      <c r="AI67" s="13">
        <f>'NormalisedData(Secondary)'!V402</f>
        <v>1.3141052620320601</v>
      </c>
    </row>
    <row r="68" spans="1:35">
      <c r="A68" s="16" t="s">
        <v>196</v>
      </c>
      <c r="B68" s="37">
        <f>'NormalisedData(Secondary)'!F62</f>
        <v>0.41666437865644995</v>
      </c>
      <c r="C68" s="37">
        <f>'NormalisedData(Secondary)'!N62</f>
        <v>6.5852179641971209E-2</v>
      </c>
      <c r="D68" s="37">
        <f>'NormalisedData(Secondary)'!V62</f>
        <v>-0.17005797492531424</v>
      </c>
      <c r="E68" s="37">
        <f>'NormalisedData(Secondary)'!AD62</f>
        <v>-0.50570671177127524</v>
      </c>
      <c r="F68" s="37">
        <f>'NormalisedData(Secondary)'!AL62</f>
        <v>-0.65875707639697112</v>
      </c>
      <c r="G68" s="37">
        <f>'NormalisedData(Secondary)'!AT62</f>
        <v>-0.55587484162802092</v>
      </c>
      <c r="H68" s="37">
        <f>'NormalisedData(Secondary)'!BB62</f>
        <v>0.61725735337894039</v>
      </c>
      <c r="I68" s="37">
        <f>'NormalisedData(Secondary)'!BJ62</f>
        <v>0.34323599064438426</v>
      </c>
      <c r="J68" s="37">
        <f>'NormalisedData(Secondary)'!BR62</f>
        <v>-0.563798615906971</v>
      </c>
      <c r="K68" s="37">
        <f>'NormalisedData(Secondary)'!F147</f>
        <v>0.69418118993350186</v>
      </c>
      <c r="L68" s="37">
        <f>'NormalisedData(Secondary)'!N147</f>
        <v>1.5487521552950421</v>
      </c>
      <c r="M68" s="37">
        <f>'NormalisedData(Secondary)'!V147</f>
        <v>0.43960805550739879</v>
      </c>
      <c r="N68" s="37">
        <f>'NormalisedData(Secondary)'!AD147</f>
        <v>0.46559450978987543</v>
      </c>
      <c r="O68" s="37">
        <f>'NormalisedData(Secondary)'!AL147</f>
        <v>9.2780105520655024E-3</v>
      </c>
      <c r="P68" s="37">
        <f>'NormalisedData(Secondary)'!AT147</f>
        <v>0.34517687391852436</v>
      </c>
      <c r="Q68" s="37">
        <f>'NormalisedData(Secondary)'!BB147</f>
        <v>0.24956502689594429</v>
      </c>
      <c r="R68" s="37" t="str">
        <f>'NormalisedData(Secondary)'!F231</f>
        <v>N/A</v>
      </c>
      <c r="S68" s="37" t="str">
        <f>'NormalisedData(Secondary)'!N231</f>
        <v>N/A</v>
      </c>
      <c r="T68" s="37">
        <f>'NormalisedData(Secondary)'!V231</f>
        <v>-0.69006341417927863</v>
      </c>
      <c r="U68" s="37">
        <f>'NormalisedData(Secondary)'!AD231</f>
        <v>-1.4101515398979412</v>
      </c>
      <c r="V68" s="37">
        <f>'NormalisedData(Secondary)'!AL231</f>
        <v>-0.74261875095924657</v>
      </c>
      <c r="W68" s="37">
        <f>'NormalisedData(Secondary)'!AT231</f>
        <v>-1.975259786598238</v>
      </c>
      <c r="X68" s="37">
        <f>'NormalisedData(Secondary)'!BB231</f>
        <v>-1.893353367114843</v>
      </c>
      <c r="Y68" s="37">
        <f>'NormalisedData(Secondary)'!BJ231</f>
        <v>-2.221526994271628</v>
      </c>
      <c r="Z68" s="37">
        <f>'NormalisedData(Secondary)'!F318</f>
        <v>-0.54504598018938832</v>
      </c>
      <c r="AA68" s="37">
        <f>'NormalisedData(Secondary)'!N318</f>
        <v>0.32311253218776714</v>
      </c>
      <c r="AB68" s="37">
        <f>'NormalisedData(Secondary)'!V318</f>
        <v>5.4817665479778774E-3</v>
      </c>
      <c r="AC68" s="37">
        <f>'NormalisedData(Secondary)'!AD318</f>
        <v>-1.6851185924163015</v>
      </c>
      <c r="AD68" s="13">
        <f>'NormalisedData(Secondary)'!AL318</f>
        <v>-0.26623998308138352</v>
      </c>
      <c r="AE68" s="13">
        <f>'NormalisedData(Secondary)'!AT318</f>
        <v>-0.80789493350329444</v>
      </c>
      <c r="AF68" s="13">
        <f>'NormalisedData(Secondary)'!BB318</f>
        <v>1.1223831195505423</v>
      </c>
      <c r="AG68" s="13">
        <f>'NormalisedData(Secondary)'!F403</f>
        <v>-4.889868056266853E-2</v>
      </c>
      <c r="AH68" s="13">
        <f>'NormalisedData(Secondary)'!N403</f>
        <v>0.10673284118880114</v>
      </c>
      <c r="AI68" s="13">
        <f>'NormalisedData(Secondary)'!V403</f>
        <v>1.3141052620320601</v>
      </c>
    </row>
    <row r="69" spans="1:35">
      <c r="A69" s="16" t="s">
        <v>63</v>
      </c>
      <c r="B69" s="37">
        <f>'NormalisedData(Secondary)'!F63</f>
        <v>-0.46490923951393975</v>
      </c>
      <c r="C69" s="37">
        <f>'NormalisedData(Secondary)'!N63</f>
        <v>-0.86351855847955727</v>
      </c>
      <c r="D69" s="37">
        <f>'NormalisedData(Secondary)'!V63</f>
        <v>-0.61106449028847676</v>
      </c>
      <c r="E69" s="37">
        <f>'NormalisedData(Secondary)'!AD63</f>
        <v>-0.40299922590548642</v>
      </c>
      <c r="F69" s="37">
        <f>'NormalisedData(Secondary)'!AL63</f>
        <v>-0.53242198225580839</v>
      </c>
      <c r="G69" s="37">
        <f>'NormalisedData(Secondary)'!AT63</f>
        <v>-0.58345498687024366</v>
      </c>
      <c r="H69" s="37">
        <f>'NormalisedData(Secondary)'!BB63</f>
        <v>-0.93925648636086789</v>
      </c>
      <c r="I69" s="37" t="str">
        <f>'NormalisedData(Secondary)'!BJ63</f>
        <v>N/A</v>
      </c>
      <c r="J69" s="37">
        <f>'NormalisedData(Secondary)'!BR63</f>
        <v>-0.94677208151338366</v>
      </c>
      <c r="K69" s="37">
        <f>'NormalisedData(Secondary)'!F148</f>
        <v>-0.80766060136270634</v>
      </c>
      <c r="L69" s="37">
        <f>'NormalisedData(Secondary)'!N148</f>
        <v>-0.89012303133293458</v>
      </c>
      <c r="M69" s="37">
        <f>'NormalisedData(Secondary)'!V148</f>
        <v>-0.70259840958279762</v>
      </c>
      <c r="N69" s="37">
        <f>'NormalisedData(Secondary)'!AD148</f>
        <v>-1.5348260410184313</v>
      </c>
      <c r="O69" s="37">
        <f>'NormalisedData(Secondary)'!AL148</f>
        <v>0.13929048125832033</v>
      </c>
      <c r="P69" s="37">
        <f>'NormalisedData(Secondary)'!AT148</f>
        <v>-0.28489246213556924</v>
      </c>
      <c r="Q69" s="37">
        <f>'NormalisedData(Secondary)'!BB148</f>
        <v>-1.7069473089926506</v>
      </c>
      <c r="R69" s="37">
        <f>'NormalisedData(Secondary)'!F232</f>
        <v>-0.89453193316662061</v>
      </c>
      <c r="S69" s="37" t="str">
        <f>'NormalisedData(Secondary)'!N232</f>
        <v>N/A</v>
      </c>
      <c r="T69" s="37">
        <f>'NormalisedData(Secondary)'!V232</f>
        <v>-0.61965944045654253</v>
      </c>
      <c r="U69" s="37">
        <f>'NormalisedData(Secondary)'!AD232</f>
        <v>0.20678758981664458</v>
      </c>
      <c r="V69" s="37">
        <f>'NormalisedData(Secondary)'!AL232</f>
        <v>-0.36906331430989642</v>
      </c>
      <c r="W69" s="37">
        <f>'NormalisedData(Secondary)'!AT232</f>
        <v>-4.1772865577606212E-2</v>
      </c>
      <c r="X69" s="37">
        <f>'NormalisedData(Secondary)'!BB232</f>
        <v>-9.6146850673800521E-2</v>
      </c>
      <c r="Y69" s="37">
        <f>'NormalisedData(Secondary)'!BJ232</f>
        <v>-0.47957962322919634</v>
      </c>
      <c r="Z69" s="37">
        <f>'NormalisedData(Secondary)'!F319</f>
        <v>-0.70229770405254099</v>
      </c>
      <c r="AA69" s="37">
        <f>'NormalisedData(Secondary)'!N319</f>
        <v>-0.99404720974937222</v>
      </c>
      <c r="AB69" s="37">
        <f>'NormalisedData(Secondary)'!V319</f>
        <v>-1.0110612263201382</v>
      </c>
      <c r="AC69" s="37" t="str">
        <f>'NormalisedData(Secondary)'!AD319</f>
        <v>N/A</v>
      </c>
      <c r="AD69" s="13">
        <f>'NormalisedData(Secondary)'!AL319</f>
        <v>-1.0980414828214629</v>
      </c>
      <c r="AE69" s="13" t="str">
        <f>'NormalisedData(Secondary)'!AT319</f>
        <v>N/A</v>
      </c>
      <c r="AF69" s="13">
        <f>'NormalisedData(Secondary)'!BB319</f>
        <v>0.4305031143481523</v>
      </c>
      <c r="AG69" s="13">
        <f>'NormalisedData(Secondary)'!F404</f>
        <v>-0.86918128053405019</v>
      </c>
      <c r="AH69" s="13">
        <f>'NormalisedData(Secondary)'!N404</f>
        <v>-0.86515583213386338</v>
      </c>
      <c r="AI69" s="13">
        <f>'NormalisedData(Secondary)'!V404</f>
        <v>0.43128810140151835</v>
      </c>
    </row>
    <row r="70" spans="1:35">
      <c r="A70" s="16" t="s">
        <v>17</v>
      </c>
      <c r="B70" s="37">
        <f>'NormalisedData(Secondary)'!F64</f>
        <v>0.46768793211968857</v>
      </c>
      <c r="C70" s="37">
        <f>'NormalisedData(Secondary)'!N64</f>
        <v>0.67411437654089057</v>
      </c>
      <c r="D70" s="37">
        <f>'NormalisedData(Secondary)'!V64</f>
        <v>4.5688796304746964</v>
      </c>
      <c r="E70" s="37">
        <f>'NormalisedData(Secondary)'!AD64</f>
        <v>-0.12541142626821933</v>
      </c>
      <c r="F70" s="37" t="str">
        <f>'NormalisedData(Secondary)'!AL64</f>
        <v>N/A</v>
      </c>
      <c r="G70" s="37">
        <f>'NormalisedData(Secondary)'!AT64</f>
        <v>0.23405741266799523</v>
      </c>
      <c r="H70" s="37">
        <f>'NormalisedData(Secondary)'!BB64</f>
        <v>0.65146644875783721</v>
      </c>
      <c r="I70" s="37">
        <f>'NormalisedData(Secondary)'!BJ64</f>
        <v>0.34323599064438426</v>
      </c>
      <c r="J70" s="37">
        <f>'NormalisedData(Secondary)'!BR64</f>
        <v>1.004403645699119</v>
      </c>
      <c r="K70" s="37">
        <f>'NormalisedData(Secondary)'!F149</f>
        <v>1.5775351020147244</v>
      </c>
      <c r="L70" s="37">
        <f>'NormalisedData(Secondary)'!N149</f>
        <v>1.6659494251954734</v>
      </c>
      <c r="M70" s="37">
        <f>'NormalisedData(Secondary)'!V149</f>
        <v>0.45876112261002849</v>
      </c>
      <c r="N70" s="37">
        <f>'NormalisedData(Secondary)'!AD149</f>
        <v>0.49931926261292736</v>
      </c>
      <c r="O70" s="37">
        <f>'NormalisedData(Secondary)'!AL149</f>
        <v>0.19607534935286833</v>
      </c>
      <c r="P70" s="37">
        <f>'NormalisedData(Secondary)'!AT149</f>
        <v>1.4477982120131867</v>
      </c>
      <c r="Q70" s="37">
        <f>'NormalisedData(Secondary)'!BB149</f>
        <v>0.74364393124378558</v>
      </c>
      <c r="R70" s="37">
        <f>'NormalisedData(Secondary)'!F233</f>
        <v>-0.22849342901188024</v>
      </c>
      <c r="S70" s="37" t="str">
        <f>'NormalisedData(Secondary)'!N233</f>
        <v>N/A</v>
      </c>
      <c r="T70" s="37" t="str">
        <f>'NormalisedData(Secondary)'!V233</f>
        <v>N/A</v>
      </c>
      <c r="U70" s="37">
        <f>'NormalisedData(Secondary)'!AD233</f>
        <v>-0.78173414887349513</v>
      </c>
      <c r="V70" s="37">
        <f>'NormalisedData(Secondary)'!AL233</f>
        <v>-1.4803907383417141</v>
      </c>
      <c r="W70" s="37">
        <f>'NormalisedData(Secondary)'!AT233</f>
        <v>-1.0085163260879222</v>
      </c>
      <c r="X70" s="37">
        <f>'NormalisedData(Secondary)'!BB233</f>
        <v>-0.69521568948748136</v>
      </c>
      <c r="Y70" s="37">
        <f>'NormalisedData(Secondary)'!BJ233</f>
        <v>-1.3479377721572556</v>
      </c>
      <c r="Z70" s="37">
        <f>'NormalisedData(Secondary)'!F320</f>
        <v>0.44629657001551959</v>
      </c>
      <c r="AA70" s="37">
        <f>'NormalisedData(Secondary)'!N320</f>
        <v>1.6242670812997244</v>
      </c>
      <c r="AB70" s="37">
        <f>'NormalisedData(Secondary)'!V320</f>
        <v>0.80177377762800206</v>
      </c>
      <c r="AC70" s="37">
        <f>'NormalisedData(Secondary)'!AD320</f>
        <v>0.49225053295094023</v>
      </c>
      <c r="AD70" s="13">
        <f>'NormalisedData(Secondary)'!AL320</f>
        <v>1.7157811709207733</v>
      </c>
      <c r="AE70" s="13">
        <f>'NormalisedData(Secondary)'!AT320</f>
        <v>-5.5381513269993181E-2</v>
      </c>
      <c r="AF70" s="13">
        <f>'NormalisedData(Secondary)'!BB320</f>
        <v>1.5375111226719762</v>
      </c>
      <c r="AG70" s="13">
        <f>'NormalisedData(Secondary)'!F405</f>
        <v>1.8416574069904215</v>
      </c>
      <c r="AH70" s="13">
        <f>'NormalisedData(Secondary)'!N405</f>
        <v>1.8355363909133118</v>
      </c>
      <c r="AI70" s="13">
        <f>'NormalisedData(Secondary)'!V405</f>
        <v>2.0708056854296668</v>
      </c>
    </row>
    <row r="71" spans="1:35">
      <c r="A71" s="16" t="s">
        <v>18</v>
      </c>
      <c r="B71" s="37">
        <f>'NormalisedData(Secondary)'!F65</f>
        <v>0.46012888716217198</v>
      </c>
      <c r="C71" s="37">
        <f>'NormalisedData(Secondary)'!N65</f>
        <v>-0.51522398561500704</v>
      </c>
      <c r="D71" s="37">
        <f>'NormalisedData(Secondary)'!V65</f>
        <v>-0.49590470363856165</v>
      </c>
      <c r="E71" s="37">
        <f>'NormalisedData(Secondary)'!AD65</f>
        <v>-0.48905144379303922</v>
      </c>
      <c r="F71" s="37">
        <f>'NormalisedData(Secondary)'!AL65</f>
        <v>-0.3413341913147791</v>
      </c>
      <c r="G71" s="37">
        <f>'NormalisedData(Secondary)'!AT65</f>
        <v>-0.48560947675261895</v>
      </c>
      <c r="H71" s="37">
        <f>'NormalisedData(Secondary)'!BB65</f>
        <v>-0.17639365941146748</v>
      </c>
      <c r="I71" s="37">
        <f>'NormalisedData(Secondary)'!BJ65</f>
        <v>0.34323599064438426</v>
      </c>
      <c r="J71" s="37">
        <f>'NormalisedData(Secondary)'!BR65</f>
        <v>-0.86285881105632645</v>
      </c>
      <c r="K71" s="37">
        <f>'NormalisedData(Secondary)'!F150</f>
        <v>4.2526664627682204E-2</v>
      </c>
      <c r="L71" s="37">
        <f>'NormalisedData(Secondary)'!N150</f>
        <v>-0.45766510540034289</v>
      </c>
      <c r="M71" s="37">
        <f>'NormalisedData(Secondary)'!V150</f>
        <v>0.35385370771993235</v>
      </c>
      <c r="N71" s="37">
        <f>'NormalisedData(Secondary)'!AD150</f>
        <v>0.28529257136227998</v>
      </c>
      <c r="O71" s="37">
        <f>'NormalisedData(Secondary)'!AL150</f>
        <v>7.0716717407536669E-2</v>
      </c>
      <c r="P71" s="37">
        <f>'NormalisedData(Secondary)'!AT150</f>
        <v>-0.83620313118290035</v>
      </c>
      <c r="Q71" s="37">
        <f>'NormalisedData(Secondary)'!BB150</f>
        <v>0.36460198772869479</v>
      </c>
      <c r="R71" s="37">
        <f>'NormalisedData(Secondary)'!F234</f>
        <v>-0.80161434375439244</v>
      </c>
      <c r="S71" s="37" t="str">
        <f>'NormalisedData(Secondary)'!N234</f>
        <v>N/A</v>
      </c>
      <c r="T71" s="37" t="str">
        <f>'NormalisedData(Secondary)'!V234</f>
        <v>N/A</v>
      </c>
      <c r="U71" s="37">
        <f>'NormalisedData(Secondary)'!AD234</f>
        <v>0.60219628529270042</v>
      </c>
      <c r="V71" s="37">
        <f>'NormalisedData(Secondary)'!AL234</f>
        <v>0.84499185480049388</v>
      </c>
      <c r="W71" s="37">
        <f>'NormalisedData(Secondary)'!AT234</f>
        <v>0.44159886467755177</v>
      </c>
      <c r="X71" s="37">
        <f>'NormalisedData(Secondary)'!BB234</f>
        <v>0.50292198813988032</v>
      </c>
      <c r="Y71" s="37">
        <f>'NormalisedData(Secondary)'!BJ234</f>
        <v>0.97465872256598651</v>
      </c>
      <c r="Z71" s="37">
        <f>'NormalisedData(Secondary)'!F321</f>
        <v>-0.35046793276831317</v>
      </c>
      <c r="AA71" s="37">
        <f>'NormalisedData(Secondary)'!N321</f>
        <v>-0.45032150419531081</v>
      </c>
      <c r="AB71" s="37">
        <f>'NormalisedData(Secondary)'!V321</f>
        <v>-0.45297912323554246</v>
      </c>
      <c r="AC71" s="37">
        <f>'NormalisedData(Secondary)'!AD321</f>
        <v>-0.50330776589063064</v>
      </c>
      <c r="AD71" s="13">
        <f>'NormalisedData(Secondary)'!AL321</f>
        <v>-0.97637488345288426</v>
      </c>
      <c r="AE71" s="13">
        <f>'NormalisedData(Secondary)'!AT321</f>
        <v>-0.5883105618722938</v>
      </c>
      <c r="AF71" s="13">
        <f>'NormalisedData(Secondary)'!BB321</f>
        <v>-0.12300088981376026</v>
      </c>
      <c r="AG71" s="13">
        <f>'NormalisedData(Secondary)'!F406</f>
        <v>-0.19733077008129943</v>
      </c>
      <c r="AH71" s="13">
        <f>'NormalisedData(Secondary)'!N406</f>
        <v>-0.63733346751126563</v>
      </c>
      <c r="AI71" s="13">
        <f>'NormalisedData(Secondary)'!V406</f>
        <v>-0.70376253369489206</v>
      </c>
    </row>
    <row r="72" spans="1:35">
      <c r="A72" s="16" t="s">
        <v>19</v>
      </c>
      <c r="B72" s="37">
        <f>'NormalisedData(Secondary)'!F66</f>
        <v>0.46107376778186071</v>
      </c>
      <c r="C72" s="37">
        <f>'NormalisedData(Secondary)'!N66</f>
        <v>2.1245806807444176</v>
      </c>
      <c r="D72" s="37">
        <f>'NormalisedData(Secondary)'!V66</f>
        <v>0.30335427234509399</v>
      </c>
      <c r="E72" s="37">
        <f>'NormalisedData(Secondary)'!AD66</f>
        <v>-0.40299922590548642</v>
      </c>
      <c r="F72" s="37">
        <f>'NormalisedData(Secondary)'!AL66</f>
        <v>-2.3811097853477497E-2</v>
      </c>
      <c r="G72" s="37">
        <f>'NormalisedData(Secondary)'!AT66</f>
        <v>-0.20063985519182229</v>
      </c>
      <c r="H72" s="37">
        <f>'NormalisedData(Secondary)'!BB66</f>
        <v>0.65146644875783721</v>
      </c>
      <c r="I72" s="37">
        <f>'NormalisedData(Secondary)'!BJ66</f>
        <v>0.34323599064438426</v>
      </c>
      <c r="J72" s="37">
        <f>'NormalisedData(Secondary)'!BR66</f>
        <v>0.85925064174653021</v>
      </c>
      <c r="K72" s="37">
        <f>'NormalisedData(Secondary)'!F151</f>
        <v>0.9170049953606535</v>
      </c>
      <c r="L72" s="37">
        <f>'NormalisedData(Secondary)'!N151</f>
        <v>0.43381546097560486</v>
      </c>
      <c r="M72" s="37">
        <f>'NormalisedData(Secondary)'!V151</f>
        <v>0.44603929666493147</v>
      </c>
      <c r="N72" s="37">
        <f>'NormalisedData(Secondary)'!AD151</f>
        <v>0.30493798706473491</v>
      </c>
      <c r="O72" s="37">
        <f>'NormalisedData(Secondary)'!AL151</f>
        <v>0.15037071104695879</v>
      </c>
      <c r="P72" s="37">
        <f>'NormalisedData(Secondary)'!AT151</f>
        <v>0.10890087289823892</v>
      </c>
      <c r="Q72" s="37">
        <f>'NormalisedData(Secondary)'!BB151</f>
        <v>0.84406073708871676</v>
      </c>
      <c r="R72" s="37">
        <f>'NormalisedData(Secondary)'!F235</f>
        <v>0.73019179769676701</v>
      </c>
      <c r="S72" s="37" t="str">
        <f>'NormalisedData(Secondary)'!N235</f>
        <v>N/A</v>
      </c>
      <c r="T72" s="37">
        <f>'NormalisedData(Secondary)'!V235</f>
        <v>0.32678846146790946</v>
      </c>
      <c r="U72" s="37">
        <f>'NormalisedData(Secondary)'!AD235</f>
        <v>0.66574411135135225</v>
      </c>
      <c r="V72" s="37">
        <f>'NormalisedData(Secondary)'!AL235</f>
        <v>0.51813084773231155</v>
      </c>
      <c r="W72" s="37">
        <f>'NormalisedData(Secondary)'!AT235</f>
        <v>0.92497059493270972</v>
      </c>
      <c r="X72" s="37">
        <f>'NormalisedData(Secondary)'!BB235</f>
        <v>1.1019908269535612</v>
      </c>
      <c r="Y72" s="37">
        <f>'NormalisedData(Secondary)'!BJ235</f>
        <v>0.39400959888517623</v>
      </c>
      <c r="Z72" s="37">
        <f>'NormalisedData(Secondary)'!F322</f>
        <v>3.727273610581576E-2</v>
      </c>
      <c r="AA72" s="37">
        <f>'NormalisedData(Secondary)'!N322</f>
        <v>1.2581764735800745</v>
      </c>
      <c r="AB72" s="37">
        <f>'NormalisedData(Secondary)'!V322</f>
        <v>0.68656557176961541</v>
      </c>
      <c r="AC72" s="37">
        <f>'NormalisedData(Secondary)'!AD322</f>
        <v>-0.28934663796437016</v>
      </c>
      <c r="AD72" s="13">
        <f>'NormalisedData(Secondary)'!AL322</f>
        <v>0.19013685039771516</v>
      </c>
      <c r="AE72" s="13">
        <f>'NormalisedData(Secondary)'!AT322</f>
        <v>0.30495916469476703</v>
      </c>
      <c r="AF72" s="13">
        <f>'NormalisedData(Secondary)'!BB322</f>
        <v>0.15375111226719601</v>
      </c>
      <c r="AG72" s="13">
        <f>'NormalisedData(Secondary)'!F407</f>
        <v>0.568266323225324</v>
      </c>
      <c r="AH72" s="13">
        <f>'NormalisedData(Secondary)'!N407</f>
        <v>1.2515977543175121</v>
      </c>
      <c r="AI72" s="13">
        <f>'NormalisedData(Secondary)'!V407</f>
        <v>-7.3178847530219013E-2</v>
      </c>
    </row>
    <row r="73" spans="1:35">
      <c r="A73" s="16" t="s">
        <v>64</v>
      </c>
      <c r="B73" s="37">
        <f>'NormalisedData(Secondary)'!F67</f>
        <v>0.38548331820669357</v>
      </c>
      <c r="C73" s="37" t="str">
        <f>'NormalisedData(Secondary)'!N67</f>
        <v>N/A</v>
      </c>
      <c r="D73" s="37">
        <f>'NormalisedData(Secondary)'!V67</f>
        <v>2.9354797211604962</v>
      </c>
      <c r="E73" s="37">
        <f>'NormalisedData(Secondary)'!AD67</f>
        <v>0.8461458724622154</v>
      </c>
      <c r="F73" s="37">
        <f>'NormalisedData(Secondary)'!AL67</f>
        <v>-0.13413938063606118</v>
      </c>
      <c r="G73" s="37">
        <f>'NormalisedData(Secondary)'!AT67</f>
        <v>1.3736791629461693</v>
      </c>
      <c r="H73" s="37">
        <f>'NormalisedData(Secondary)'!BB67</f>
        <v>0.65146644875783721</v>
      </c>
      <c r="I73" s="37">
        <f>'NormalisedData(Secondary)'!BJ67</f>
        <v>0.34323599064438426</v>
      </c>
      <c r="J73" s="37">
        <f>'NormalisedData(Secondary)'!BR67</f>
        <v>1.5144351237627158</v>
      </c>
      <c r="K73" s="37">
        <f>'NormalisedData(Secondary)'!F152</f>
        <v>1.1673898165534271</v>
      </c>
      <c r="L73" s="37">
        <f>'NormalisedData(Secondary)'!N152</f>
        <v>2.3566320024753487</v>
      </c>
      <c r="M73" s="37">
        <f>'NormalisedData(Secondary)'!V152</f>
        <v>0.45779697955124538</v>
      </c>
      <c r="N73" s="37">
        <f>'NormalisedData(Secondary)'!AD152</f>
        <v>0.4913298244173373</v>
      </c>
      <c r="O73" s="37">
        <f>'NormalisedData(Secondary)'!AL152</f>
        <v>0.20885248944600018</v>
      </c>
      <c r="P73" s="37">
        <f>'NormalisedData(Secondary)'!AT152</f>
        <v>1.5265568790199489</v>
      </c>
      <c r="Q73" s="37" t="str">
        <f>'NormalisedData(Secondary)'!BB152</f>
        <v>N/A</v>
      </c>
      <c r="R73" s="37">
        <f>'NormalisedData(Secondary)'!F236</f>
        <v>1.7154592988031314</v>
      </c>
      <c r="S73" s="37">
        <f>'NormalisedData(Secondary)'!N236</f>
        <v>1.5675287582168473</v>
      </c>
      <c r="T73" s="37">
        <f>'NormalisedData(Secondary)'!V236</f>
        <v>0.95508323386254335</v>
      </c>
      <c r="U73" s="37">
        <f>'NormalisedData(Secondary)'!AD236</f>
        <v>1.0964571546377704</v>
      </c>
      <c r="V73" s="37">
        <f>'NormalisedData(Secondary)'!AL236</f>
        <v>1.4333416675232211</v>
      </c>
      <c r="W73" s="37">
        <f>'NormalisedData(Secondary)'!AT236</f>
        <v>0.92497059493270972</v>
      </c>
      <c r="X73" s="37">
        <f>'NormalisedData(Secondary)'!BB236</f>
        <v>1.1019908269535612</v>
      </c>
      <c r="Y73" s="37">
        <f>'NormalisedData(Secondary)'!BJ236</f>
        <v>1.8482479446803595</v>
      </c>
      <c r="Z73" s="37">
        <f>'NormalisedData(Secondary)'!F323</f>
        <v>-0.24777585472403676</v>
      </c>
      <c r="AA73" s="37">
        <f>'NormalisedData(Secondary)'!N323</f>
        <v>0.91282498895784314</v>
      </c>
      <c r="AB73" s="37">
        <f>'NormalisedData(Secondary)'!V323</f>
        <v>1.5811234054935577</v>
      </c>
      <c r="AC73" s="37">
        <f>'NormalisedData(Secondary)'!AD323</f>
        <v>0.41972034485227044</v>
      </c>
      <c r="AD73" s="13">
        <f>'NormalisedData(Secondary)'!AL323</f>
        <v>0.95854350105582808</v>
      </c>
      <c r="AE73" s="13">
        <f>'NormalisedData(Secondary)'!AT323</f>
        <v>0.39955322046032965</v>
      </c>
      <c r="AF73" s="13">
        <f>'NormalisedData(Secondary)'!BB323</f>
        <v>1.9526391257934099</v>
      </c>
      <c r="AG73" s="13">
        <f>'NormalisedData(Secondary)'!F408</f>
        <v>1.943216205082116</v>
      </c>
      <c r="AH73" s="13">
        <f>'NormalisedData(Secondary)'!N408</f>
        <v>0.94725929248580976</v>
      </c>
      <c r="AI73" s="13">
        <f>'NormalisedData(Secondary)'!V408</f>
        <v>1.8185722109637985</v>
      </c>
    </row>
    <row r="74" spans="1:35">
      <c r="A74" s="16" t="s">
        <v>65</v>
      </c>
      <c r="B74" s="37">
        <f>'NormalisedData(Secondary)'!F68</f>
        <v>0.47997138017565283</v>
      </c>
      <c r="C74" s="37">
        <f>'NormalisedData(Secondary)'!N68</f>
        <v>0.46805067276641144</v>
      </c>
      <c r="D74" s="37">
        <f>'NormalisedData(Secondary)'!V68</f>
        <v>1.8830139985424426</v>
      </c>
      <c r="E74" s="37">
        <f>'NormalisedData(Secondary)'!AD68</f>
        <v>-0.26420532608685288</v>
      </c>
      <c r="F74" s="37">
        <f>'NormalisedData(Secondary)'!AL68</f>
        <v>0.85082948478432219</v>
      </c>
      <c r="G74" s="37">
        <f>'NormalisedData(Secondary)'!AT68</f>
        <v>2.2965672282030556</v>
      </c>
      <c r="H74" s="37">
        <f>'NormalisedData(Secondary)'!BB68</f>
        <v>0.65146644875783721</v>
      </c>
      <c r="I74" s="37">
        <f>'NormalisedData(Secondary)'!BJ68</f>
        <v>0.34323599064438426</v>
      </c>
      <c r="J74" s="37">
        <f>'NormalisedData(Secondary)'!BR68</f>
        <v>2.1251126165699188</v>
      </c>
      <c r="K74" s="37">
        <f>'NormalisedData(Secondary)'!F153</f>
        <v>1.0875095844191653</v>
      </c>
      <c r="L74" s="37">
        <f>'NormalisedData(Secondary)'!N153</f>
        <v>0.82681697270838472</v>
      </c>
      <c r="M74" s="37">
        <f>'NormalisedData(Secondary)'!V153</f>
        <v>0.46373629097739649</v>
      </c>
      <c r="N74" s="37">
        <f>'NormalisedData(Secondary)'!AD153</f>
        <v>0.49780301954127804</v>
      </c>
      <c r="O74" s="37">
        <f>'NormalisedData(Secondary)'!AL153</f>
        <v>0.17764226957505019</v>
      </c>
      <c r="P74" s="37">
        <f>'NormalisedData(Secondary)'!AT153</f>
        <v>1.3690395450064254</v>
      </c>
      <c r="Q74" s="37" t="str">
        <f>'NormalisedData(Secondary)'!BB153</f>
        <v>N/A</v>
      </c>
      <c r="R74" s="37">
        <f>'NormalisedData(Secondary)'!F237</f>
        <v>2.8755532795161409</v>
      </c>
      <c r="S74" s="37" t="str">
        <f>'NormalisedData(Secondary)'!N237</f>
        <v>N/A</v>
      </c>
      <c r="T74" s="37">
        <f>'NormalisedData(Secondary)'!V237</f>
        <v>-0.36887563060968909</v>
      </c>
      <c r="U74" s="37">
        <f>'NormalisedData(Secondary)'!AD237</f>
        <v>1.1162275894115732</v>
      </c>
      <c r="V74" s="37">
        <f>'NormalisedData(Secondary)'!AL237</f>
        <v>1.2372250632823121</v>
      </c>
      <c r="W74" s="37">
        <f>'NormalisedData(Secondary)'!AT237</f>
        <v>0.92497059493270972</v>
      </c>
      <c r="X74" s="37">
        <f>'NormalisedData(Secondary)'!BB237</f>
        <v>1.1019908269535612</v>
      </c>
      <c r="Y74" s="37">
        <f>'NormalisedData(Secondary)'!BJ237</f>
        <v>1.2675988209995488</v>
      </c>
      <c r="Z74" s="37">
        <f>'NormalisedData(Secondary)'!F324</f>
        <v>0.63971441578012733</v>
      </c>
      <c r="AA74" s="37">
        <f>'NormalisedData(Secondary)'!N324</f>
        <v>0.34362623003412657</v>
      </c>
      <c r="AB74" s="37">
        <f>'NormalisedData(Secondary)'!V324</f>
        <v>1.2829374609189104</v>
      </c>
      <c r="AC74" s="37">
        <f>'NormalisedData(Secondary)'!AD324</f>
        <v>0.10628143943690094</v>
      </c>
      <c r="AD74" s="13">
        <f>'NormalisedData(Secondary)'!AL324</f>
        <v>0.59589261269325189</v>
      </c>
      <c r="AE74" s="13">
        <f>'NormalisedData(Secondary)'!AT324</f>
        <v>1.895232078620984</v>
      </c>
      <c r="AF74" s="13">
        <f>'NormalisedData(Secondary)'!BB324</f>
        <v>1.1223831195505423</v>
      </c>
      <c r="AG74" s="13">
        <f>'NormalisedData(Secondary)'!F409</f>
        <v>2.208831523168088</v>
      </c>
      <c r="AH74" s="13">
        <f>'NormalisedData(Secondary)'!N409</f>
        <v>-0.25667067813764899</v>
      </c>
      <c r="AI74" s="13">
        <f>'NormalisedData(Secondary)'!V409</f>
        <v>1.0618717875661909</v>
      </c>
    </row>
    <row r="75" spans="1:35">
      <c r="A75" s="16" t="s">
        <v>66</v>
      </c>
      <c r="B75" s="37">
        <f>'NormalisedData(Secondary)'!F69</f>
        <v>-0.93734954935873604</v>
      </c>
      <c r="C75" s="37">
        <f>'NormalisedData(Secondary)'!N69</f>
        <v>-0.95727313150802917</v>
      </c>
      <c r="D75" s="37">
        <f>'NormalisedData(Secondary)'!V69</f>
        <v>-0.66011781145012305</v>
      </c>
      <c r="E75" s="37">
        <f>'NormalisedData(Secondary)'!AD69</f>
        <v>-0.50570671177127524</v>
      </c>
      <c r="F75" s="37" t="str">
        <f>'NormalisedData(Secondary)'!AL69</f>
        <v>N/A</v>
      </c>
      <c r="G75" s="37">
        <f>'NormalisedData(Secondary)'!AT69</f>
        <v>-0.58460729529099009</v>
      </c>
      <c r="H75" s="37">
        <f>'NormalisedData(Secondary)'!BB69</f>
        <v>-2.2631484775241777</v>
      </c>
      <c r="I75" s="37">
        <f>'NormalisedData(Secondary)'!BJ69</f>
        <v>0.34323599064438426</v>
      </c>
      <c r="J75" s="37">
        <f>'NormalisedData(Secondary)'!BR69</f>
        <v>-1.0030578118010678</v>
      </c>
      <c r="K75" s="37">
        <f>'NormalisedData(Secondary)'!F154</f>
        <v>-1.370559313186013</v>
      </c>
      <c r="L75" s="37">
        <f>'NormalisedData(Secondary)'!N154</f>
        <v>-0.78112957032553332</v>
      </c>
      <c r="M75" s="37">
        <f>'NormalisedData(Secondary)'!V154</f>
        <v>-1.2124925233127026</v>
      </c>
      <c r="N75" s="37">
        <f>'NormalisedData(Secondary)'!AD154</f>
        <v>-1.654745977779557</v>
      </c>
      <c r="O75" s="37">
        <f>'NormalisedData(Secondary)'!AL154</f>
        <v>-5.9147369963324222E-3</v>
      </c>
      <c r="P75" s="37">
        <f>'NormalisedData(Secondary)'!AT154</f>
        <v>-1.3875138002302316</v>
      </c>
      <c r="Q75" s="37">
        <f>'NormalisedData(Secondary)'!BB154</f>
        <v>-0.45886308218486488</v>
      </c>
      <c r="R75" s="37" t="str">
        <f>'NormalisedData(Secondary)'!F238</f>
        <v>N/A</v>
      </c>
      <c r="S75" s="37" t="str">
        <f>'NormalisedData(Secondary)'!N238</f>
        <v>N/A</v>
      </c>
      <c r="T75" s="37">
        <f>'NormalisedData(Secondary)'!V238</f>
        <v>-0.61874904424461008</v>
      </c>
      <c r="U75" s="37">
        <f>'NormalisedData(Secondary)'!AD238</f>
        <v>0.77165715478243868</v>
      </c>
      <c r="V75" s="37">
        <f>'NormalisedData(Secondary)'!AL238</f>
        <v>-0.9574131270326236</v>
      </c>
      <c r="W75" s="37">
        <f>'NormalisedData(Secondary)'!AT238</f>
        <v>-4.1772865577606212E-2</v>
      </c>
      <c r="X75" s="37">
        <f>'NormalisedData(Secondary)'!BB238</f>
        <v>-9.6146850673800521E-2</v>
      </c>
      <c r="Y75" s="37">
        <f>'NormalisedData(Secondary)'!BJ238</f>
        <v>0.1063005736379274</v>
      </c>
      <c r="Z75" s="37">
        <f>'NormalisedData(Secondary)'!F325</f>
        <v>-0.31407773682862011</v>
      </c>
      <c r="AA75" s="37">
        <f>'NormalisedData(Secondary)'!N325</f>
        <v>-0.98660817646442867</v>
      </c>
      <c r="AB75" s="37">
        <f>'NormalisedData(Secondary)'!V325</f>
        <v>-1.1974274416792927</v>
      </c>
      <c r="AC75" s="37">
        <f>'NormalisedData(Secondary)'!AD325</f>
        <v>-1.453302979122733</v>
      </c>
      <c r="AD75" s="13">
        <f>'NormalisedData(Secondary)'!AL325</f>
        <v>-1.301480609772842</v>
      </c>
      <c r="AE75" s="13" t="str">
        <f>'NormalisedData(Secondary)'!AT325</f>
        <v>N/A</v>
      </c>
      <c r="AF75" s="13">
        <f>'NormalisedData(Secondary)'!BB325</f>
        <v>-1.2300088981375841</v>
      </c>
      <c r="AG75" s="13">
        <f>'NormalisedData(Secondary)'!F410</f>
        <v>-1.2519798271873619</v>
      </c>
      <c r="AH75" s="13">
        <f>'NormalisedData(Secondary)'!N410</f>
        <v>-1.0626785893403243</v>
      </c>
      <c r="AI75" s="13">
        <f>'NormalisedData(Secondary)'!V410</f>
        <v>-0.9559960081607608</v>
      </c>
    </row>
    <row r="76" spans="1:35">
      <c r="A76" s="16" t="s">
        <v>67</v>
      </c>
      <c r="B76" s="37">
        <f>'NormalisedData(Secondary)'!F70</f>
        <v>0.47997138017565283</v>
      </c>
      <c r="C76" s="37">
        <f>'NormalisedData(Secondary)'!N70</f>
        <v>-0.42189716139672717</v>
      </c>
      <c r="D76" s="37">
        <f>'NormalisedData(Secondary)'!V70</f>
        <v>-0.29814260817257726</v>
      </c>
      <c r="E76" s="37">
        <f>'NormalisedData(Secondary)'!AD70</f>
        <v>0.42976417300631481</v>
      </c>
      <c r="F76" s="37">
        <f>'NormalisedData(Secondary)'!AL70</f>
        <v>-0.56840263210961561</v>
      </c>
      <c r="G76" s="37">
        <f>'NormalisedData(Secondary)'!AT70</f>
        <v>-0.56195171959166046</v>
      </c>
      <c r="H76" s="37">
        <f>'NormalisedData(Secondary)'!BB70</f>
        <v>0.23069457559740564</v>
      </c>
      <c r="I76" s="37">
        <f>'NormalisedData(Secondary)'!BJ70</f>
        <v>0.34323599064438426</v>
      </c>
      <c r="J76" s="37">
        <f>'NormalisedData(Secondary)'!BR70</f>
        <v>-0.57647467756208925</v>
      </c>
      <c r="K76" s="37">
        <f>'NormalisedData(Secondary)'!F155</f>
        <v>-0.47319132529176228</v>
      </c>
      <c r="L76" s="37">
        <f>'NormalisedData(Secondary)'!N155</f>
        <v>-0.81980466939267571</v>
      </c>
      <c r="M76" s="37">
        <f>'NormalisedData(Secondary)'!V155</f>
        <v>0.33449804222166912</v>
      </c>
      <c r="N76" s="37">
        <f>'NormalisedData(Secondary)'!AD155</f>
        <v>0.41071574281257472</v>
      </c>
      <c r="O76" s="37">
        <f>'NormalisedData(Secondary)'!AL155</f>
        <v>0.21021990706725971</v>
      </c>
      <c r="P76" s="37">
        <f>'NormalisedData(Secondary)'!AT155</f>
        <v>3.0142205891477574E-2</v>
      </c>
      <c r="Q76" s="37" t="str">
        <f>'NormalisedData(Secondary)'!BB155</f>
        <v>N/A</v>
      </c>
      <c r="R76" s="37">
        <f>'NormalisedData(Secondary)'!F239</f>
        <v>-0.77830749107702313</v>
      </c>
      <c r="S76" s="37">
        <f>'NormalisedData(Secondary)'!N239</f>
        <v>-1.9599687025209132</v>
      </c>
      <c r="T76" s="37">
        <f>'NormalisedData(Secondary)'!V239</f>
        <v>0.6076760393893117</v>
      </c>
      <c r="U76" s="37">
        <f>'NormalisedData(Secondary)'!AD239</f>
        <v>-0.79585588799763995</v>
      </c>
      <c r="V76" s="37">
        <f>'NormalisedData(Secondary)'!AL239</f>
        <v>7.9203209669324773E-2</v>
      </c>
      <c r="W76" s="37">
        <f>'NormalisedData(Secondary)'!AT239</f>
        <v>-1.0085163260879222</v>
      </c>
      <c r="X76" s="37">
        <f>'NormalisedData(Secondary)'!BB239</f>
        <v>-0.69521568948748136</v>
      </c>
      <c r="Y76" s="37">
        <f>'NormalisedData(Secondary)'!BJ239</f>
        <v>0.1063005736379274</v>
      </c>
      <c r="Z76" s="37">
        <f>'NormalisedData(Secondary)'!F326</f>
        <v>-0.63956905238446082</v>
      </c>
      <c r="AA76" s="37">
        <f>'NormalisedData(Secondary)'!N326</f>
        <v>-0.27516608412254756</v>
      </c>
      <c r="AB76" s="37">
        <f>'NormalisedData(Secondary)'!V326</f>
        <v>-0.80097567446072748</v>
      </c>
      <c r="AC76" s="37">
        <f>'NormalisedData(Secondary)'!AD326</f>
        <v>-0.97243518196242118</v>
      </c>
      <c r="AD76" s="13">
        <f>'NormalisedData(Secondary)'!AL326</f>
        <v>-0.62192619929940607</v>
      </c>
      <c r="AE76" s="13">
        <f>'NormalisedData(Secondary)'!AT326</f>
        <v>-0.41976334232722506</v>
      </c>
      <c r="AF76" s="13">
        <f>'NormalisedData(Secondary)'!BB326</f>
        <v>-0.26137689085423776</v>
      </c>
      <c r="AG76" s="13">
        <f>'NormalisedData(Secondary)'!F411</f>
        <v>-0.23639184627041285</v>
      </c>
      <c r="AH76" s="13">
        <f>'NormalisedData(Secondary)'!N411</f>
        <v>-0.52629883020782786</v>
      </c>
      <c r="AI76" s="13">
        <f>'NormalisedData(Secondary)'!V411</f>
        <v>-0.32541232199608827</v>
      </c>
    </row>
    <row r="77" spans="1:35">
      <c r="A77" s="16" t="s">
        <v>68</v>
      </c>
      <c r="B77" s="37">
        <f>'NormalisedData(Secondary)'!F71</f>
        <v>0.47997138017565283</v>
      </c>
      <c r="C77" s="37">
        <f>'NormalisedData(Secondary)'!N71</f>
        <v>-0.28353127491767038</v>
      </c>
      <c r="D77" s="37">
        <f>'NormalisedData(Secondary)'!V71</f>
        <v>-0.44763532704306491</v>
      </c>
      <c r="E77" s="37">
        <f>'NormalisedData(Secondary)'!AD71</f>
        <v>-0.40299922590548642</v>
      </c>
      <c r="F77" s="37">
        <f>'NormalisedData(Secondary)'!AL71</f>
        <v>-0.34036279610637638</v>
      </c>
      <c r="G77" s="37">
        <f>'NormalisedData(Secondary)'!AT71</f>
        <v>-0.55923831617527298</v>
      </c>
      <c r="H77" s="37">
        <f>'NormalisedData(Secondary)'!BB71</f>
        <v>0.63436190106838874</v>
      </c>
      <c r="I77" s="37">
        <f>'NormalisedData(Secondary)'!BJ71</f>
        <v>-2.8746014216467177</v>
      </c>
      <c r="J77" s="37">
        <f>'NormalisedData(Secondary)'!BR71</f>
        <v>-0.60114931758418022</v>
      </c>
      <c r="K77" s="37">
        <f>'NormalisedData(Secondary)'!F156</f>
        <v>-0.36528294153144369</v>
      </c>
      <c r="L77" s="37">
        <f>'NormalisedData(Secondary)'!N156</f>
        <v>-0.82175795722434963</v>
      </c>
      <c r="M77" s="37">
        <f>'NormalisedData(Secondary)'!V156</f>
        <v>0.42390751187370723</v>
      </c>
      <c r="N77" s="37">
        <f>'NormalisedData(Secondary)'!AD156</f>
        <v>0.24655595931492288</v>
      </c>
      <c r="O77" s="37">
        <f>'NormalisedData(Secondary)'!AL156</f>
        <v>0.20208939812594087</v>
      </c>
      <c r="P77" s="37">
        <f>'NormalisedData(Secondary)'!AT156</f>
        <v>3.0142205891477574E-2</v>
      </c>
      <c r="Q77" s="37">
        <f>'NormalisedData(Secondary)'!BB156</f>
        <v>-0.22763771095576138</v>
      </c>
      <c r="R77" s="37">
        <f>'NormalisedData(Secondary)'!F240</f>
        <v>-0.90703012135754302</v>
      </c>
      <c r="S77" s="37">
        <f>'NormalisedData(Secondary)'!N240</f>
        <v>0.80857242617797864</v>
      </c>
      <c r="T77" s="37">
        <f>'NormalisedData(Secondary)'!V240</f>
        <v>0.3930653056965554</v>
      </c>
      <c r="U77" s="37">
        <f>'NormalisedData(Secondary)'!AD240</f>
        <v>-0.76055154018727789</v>
      </c>
      <c r="V77" s="37">
        <f>'NormalisedData(Secondary)'!AL240</f>
        <v>-1.0974964157761296</v>
      </c>
      <c r="W77" s="37">
        <f>'NormalisedData(Secondary)'!AT240</f>
        <v>-1.975259786598238</v>
      </c>
      <c r="X77" s="37">
        <f>'NormalisedData(Secondary)'!BB240</f>
        <v>-1.2942845283011621</v>
      </c>
      <c r="Y77" s="37">
        <f>'NormalisedData(Secondary)'!BJ240</f>
        <v>0.68694969731873812</v>
      </c>
      <c r="Z77" s="37">
        <f>'NormalisedData(Secondary)'!F327</f>
        <v>-0.54504598018938832</v>
      </c>
      <c r="AA77" s="37">
        <f>'NormalisedData(Secondary)'!N327</f>
        <v>-1.2545666638931637E-2</v>
      </c>
      <c r="AB77" s="37">
        <f>'NormalisedData(Secondary)'!V327</f>
        <v>-0.27915027145509458</v>
      </c>
      <c r="AC77" s="37" t="str">
        <f>'NormalisedData(Secondary)'!AD327</f>
        <v>N/A</v>
      </c>
      <c r="AD77" s="13">
        <f>'NormalisedData(Secondary)'!AL327</f>
        <v>0.21688539230371431</v>
      </c>
      <c r="AE77" s="13">
        <f>'NormalisedData(Secondary)'!AT327</f>
        <v>-0.96047880572953626</v>
      </c>
      <c r="AF77" s="13">
        <f>'NormalisedData(Secondary)'!BB327</f>
        <v>0.29212711330767355</v>
      </c>
      <c r="AG77" s="13">
        <f>'NormalisedData(Secondary)'!F412</f>
        <v>-0.26764070722170347</v>
      </c>
      <c r="AH77" s="13">
        <f>'NormalisedData(Secondary)'!N412</f>
        <v>-1.446558847574588E-2</v>
      </c>
      <c r="AI77" s="13">
        <f>'NormalisedData(Secondary)'!V412</f>
        <v>0.43128810140151835</v>
      </c>
    </row>
    <row r="78" spans="1:35">
      <c r="A78" s="16" t="s">
        <v>69</v>
      </c>
      <c r="B78" s="37">
        <f>'NormalisedData(Secondary)'!F72</f>
        <v>0.47997138017565283</v>
      </c>
      <c r="C78" s="37">
        <f>'NormalisedData(Secondary)'!N72</f>
        <v>4.7897628913556103E-3</v>
      </c>
      <c r="D78" s="37">
        <f>'NormalisedData(Secondary)'!V72</f>
        <v>-0.16788145134677401</v>
      </c>
      <c r="E78" s="37">
        <f>'NormalisedData(Secondary)'!AD72</f>
        <v>-0.40299922590548642</v>
      </c>
      <c r="F78" s="37">
        <f>'NormalisedData(Secondary)'!AL72</f>
        <v>-0.27610057291569656</v>
      </c>
      <c r="G78" s="37">
        <f>'NormalisedData(Secondary)'!AT72</f>
        <v>-0.39148479661923957</v>
      </c>
      <c r="H78" s="37" t="str">
        <f>'NormalisedData(Secondary)'!BB72</f>
        <v>N/A</v>
      </c>
      <c r="I78" s="37">
        <f>'NormalisedData(Secondary)'!BJ72</f>
        <v>0.34323599064438426</v>
      </c>
      <c r="J78" s="37">
        <f>'NormalisedData(Secondary)'!BR72</f>
        <v>-0.2000776640485748</v>
      </c>
      <c r="K78" s="37">
        <f>'NormalisedData(Secondary)'!F157</f>
        <v>-0.70162076104412496</v>
      </c>
      <c r="L78" s="37">
        <f>'NormalisedData(Secondary)'!N157</f>
        <v>0.28536558576839194</v>
      </c>
      <c r="M78" s="37">
        <f>'NormalisedData(Secondary)'!V157</f>
        <v>0.4418445520175181</v>
      </c>
      <c r="N78" s="37">
        <f>'NormalisedData(Secondary)'!AD157</f>
        <v>0.44904941243246443</v>
      </c>
      <c r="O78" s="37">
        <f>'NormalisedData(Secondary)'!AL157</f>
        <v>0.19109715226754503</v>
      </c>
      <c r="P78" s="37">
        <f>'NormalisedData(Secondary)'!AT157</f>
        <v>-0.12737512812204582</v>
      </c>
      <c r="Q78" s="37">
        <f>'NormalisedData(Secondary)'!BB157</f>
        <v>0.47605557092776746</v>
      </c>
      <c r="R78" s="37">
        <f>'NormalisedData(Secondary)'!F241</f>
        <v>-0.77464831753203978</v>
      </c>
      <c r="S78" s="37">
        <f>'NormalisedData(Secondary)'!N241</f>
        <v>-0.36365836978959987</v>
      </c>
      <c r="T78" s="37">
        <f>'NormalisedData(Secondary)'!V241</f>
        <v>-1.2012205406386696</v>
      </c>
      <c r="U78" s="37">
        <f>'NormalisedData(Secondary)'!AD241</f>
        <v>-1.0359254531081026</v>
      </c>
      <c r="V78" s="37">
        <f>'NormalisedData(Secondary)'!AL241</f>
        <v>-2.2181627257241816</v>
      </c>
      <c r="W78" s="37">
        <f>'NormalisedData(Secondary)'!AT241</f>
        <v>-4.1772865577606212E-2</v>
      </c>
      <c r="X78" s="37">
        <f>'NormalisedData(Secondary)'!BB241</f>
        <v>-9.6146850673800521E-2</v>
      </c>
      <c r="Y78" s="37">
        <f>'NormalisedData(Secondary)'!BJ241</f>
        <v>-0.76728864847644496</v>
      </c>
      <c r="Z78" s="37">
        <f>'NormalisedData(Secondary)'!F328</f>
        <v>-0.53241882082806524</v>
      </c>
      <c r="AA78" s="37">
        <f>'NormalisedData(Secondary)'!N328</f>
        <v>-0.34955641697198364</v>
      </c>
      <c r="AB78" s="37">
        <f>'NormalisedData(Secondary)'!V328</f>
        <v>-0.1446277487322139</v>
      </c>
      <c r="AC78" s="37">
        <f>'NormalisedData(Secondary)'!AD328</f>
        <v>-0.27061406315276859</v>
      </c>
      <c r="AD78" s="13">
        <f>'NormalisedData(Secondary)'!AL328</f>
        <v>0.66718607067291269</v>
      </c>
      <c r="AE78" s="13">
        <f>'NormalisedData(Secondary)'!AT328</f>
        <v>-0.32771817027161998</v>
      </c>
      <c r="AF78" s="13">
        <f>'NormalisedData(Secondary)'!BB328</f>
        <v>-0.26137689085423776</v>
      </c>
      <c r="AG78" s="13">
        <f>'NormalisedData(Secondary)'!F413</f>
        <v>-0.45513387292944779</v>
      </c>
      <c r="AH78" s="13">
        <f>'NormalisedData(Secondary)'!N413</f>
        <v>-0.78442080224656241</v>
      </c>
      <c r="AI78" s="13">
        <f>'NormalisedData(Secondary)'!V413</f>
        <v>0.43128810140151835</v>
      </c>
    </row>
    <row r="79" spans="1:35">
      <c r="A79" s="16" t="s">
        <v>70</v>
      </c>
      <c r="B79" s="37">
        <f>'NormalisedData(Secondary)'!F73</f>
        <v>0.47997138017565283</v>
      </c>
      <c r="C79" s="37" t="str">
        <f>'NormalisedData(Secondary)'!N73</f>
        <v>N/A</v>
      </c>
      <c r="D79" s="37">
        <f>'NormalisedData(Secondary)'!V73</f>
        <v>-0.60972115107485658</v>
      </c>
      <c r="E79" s="37">
        <f>'NormalisedData(Secondary)'!AD73</f>
        <v>-0.50570671177127524</v>
      </c>
      <c r="F79" s="37">
        <f>'NormalisedData(Secondary)'!AL73</f>
        <v>-0.53907171926188346</v>
      </c>
      <c r="G79" s="37">
        <f>'NormalisedData(Secondary)'!AT73</f>
        <v>-0.58328068419783652</v>
      </c>
      <c r="H79" s="37">
        <f>'NormalisedData(Secondary)'!BB73</f>
        <v>-2.4786657784112278</v>
      </c>
      <c r="I79" s="37" t="str">
        <f>'NormalisedData(Secondary)'!BJ73</f>
        <v>N/A</v>
      </c>
      <c r="J79" s="37">
        <f>'NormalisedData(Secondary)'!BR73</f>
        <v>-0.9955900822747622</v>
      </c>
      <c r="K79" s="37">
        <f>'NormalisedData(Secondary)'!F158</f>
        <v>-1.510700071316297</v>
      </c>
      <c r="L79" s="37">
        <f>'NormalisedData(Secondary)'!N158</f>
        <v>-0.92215695177238577</v>
      </c>
      <c r="M79" s="37">
        <f>'NormalisedData(Secondary)'!V158</f>
        <v>-0.47022252464646064</v>
      </c>
      <c r="N79" s="37">
        <f>'NormalisedData(Secondary)'!AD158</f>
        <v>-1.5472960349811218</v>
      </c>
      <c r="O79" s="37">
        <f>'NormalisedData(Secondary)'!AL158</f>
        <v>0.10771627611078885</v>
      </c>
      <c r="P79" s="37">
        <f>'NormalisedData(Secondary)'!AT158</f>
        <v>-1.1512377992099467</v>
      </c>
      <c r="Q79" s="37">
        <f>'NormalisedData(Secondary)'!BB158</f>
        <v>-0.45852439487961144</v>
      </c>
      <c r="R79" s="37" t="str">
        <f>'NormalisedData(Secondary)'!F242</f>
        <v>N/A</v>
      </c>
      <c r="S79" s="37">
        <f>'NormalisedData(Secondary)'!N242</f>
        <v>0.30384323781921352</v>
      </c>
      <c r="T79" s="37">
        <f>'NormalisedData(Secondary)'!V242</f>
        <v>-0.71227708175041948</v>
      </c>
      <c r="U79" s="37">
        <f>'NormalisedData(Secondary)'!AD242</f>
        <v>-0.8664645836183642</v>
      </c>
      <c r="V79" s="37">
        <f>'NormalisedData(Secondary)'!AL242</f>
        <v>-0.50914660305340242</v>
      </c>
      <c r="W79" s="37">
        <f>'NormalisedData(Secondary)'!AT242</f>
        <v>-1.0085163260879222</v>
      </c>
      <c r="X79" s="37">
        <f>'NormalisedData(Secondary)'!BB242</f>
        <v>-0.69521568948748136</v>
      </c>
      <c r="Y79" s="37">
        <f>'NormalisedData(Secondary)'!BJ242</f>
        <v>-0.18663952479563448</v>
      </c>
      <c r="Z79" s="37">
        <f>'NormalisedData(Secondary)'!F329</f>
        <v>-0.33388198894434662</v>
      </c>
      <c r="AA79" s="37">
        <f>'NormalisedData(Secondary)'!N329</f>
        <v>-1.2837186573600559</v>
      </c>
      <c r="AB79" s="37">
        <f>'NormalisedData(Secondary)'!V329</f>
        <v>-1.1630837626766355</v>
      </c>
      <c r="AC79" s="37">
        <f>'NormalisedData(Secondary)'!AD329</f>
        <v>-1.5742841914476593</v>
      </c>
      <c r="AD79" s="13">
        <f>'NormalisedData(Secondary)'!AL329</f>
        <v>-1.2948798788224849</v>
      </c>
      <c r="AE79" s="13" t="str">
        <f>'NormalisedData(Secondary)'!AT329</f>
        <v>N/A</v>
      </c>
      <c r="AF79" s="13">
        <f>'NormalisedData(Secondary)'!BB329</f>
        <v>-0.81488089501615035</v>
      </c>
      <c r="AG79" s="13">
        <f>'NormalisedData(Secondary)'!F414</f>
        <v>-1.119172168144376</v>
      </c>
      <c r="AH79" s="13">
        <f>'NormalisedData(Secondary)'!N414</f>
        <v>-1.008024234190964</v>
      </c>
      <c r="AI79" s="13">
        <f>'NormalisedData(Secondary)'!V414</f>
        <v>-0.32541232199608827</v>
      </c>
    </row>
    <row r="80" spans="1:35">
      <c r="A80" s="16" t="s">
        <v>198</v>
      </c>
      <c r="B80" s="37">
        <f>'NormalisedData(Secondary)'!F74</f>
        <v>0.47997138017565283</v>
      </c>
      <c r="C80" s="37">
        <f>'NormalisedData(Secondary)'!N74</f>
        <v>-0.7637222301344847</v>
      </c>
      <c r="D80" s="37">
        <f>'NormalisedData(Secondary)'!V74</f>
        <v>-0.29595593297254152</v>
      </c>
      <c r="E80" s="37">
        <f>'NormalisedData(Secondary)'!AD74</f>
        <v>-0.50570671177127524</v>
      </c>
      <c r="F80" s="37">
        <f>'NormalisedData(Secondary)'!AL74</f>
        <v>0.47109726930929913</v>
      </c>
      <c r="G80" s="37">
        <f>'NormalisedData(Secondary)'!AT74</f>
        <v>-0.37016791454731218</v>
      </c>
      <c r="H80" s="37">
        <f>'NormalisedData(Secondary)'!BB74</f>
        <v>0.65146644875783721</v>
      </c>
      <c r="I80" s="37" t="str">
        <f>'NormalisedData(Secondary)'!BJ74</f>
        <v>N/A</v>
      </c>
      <c r="J80" s="37">
        <f>'NormalisedData(Secondary)'!BR74</f>
        <v>-0.14306661664012774</v>
      </c>
      <c r="K80" s="37">
        <f>'NormalisedData(Secondary)'!F159</f>
        <v>0.75771166695256409</v>
      </c>
      <c r="L80" s="37">
        <f>'NormalisedData(Secondary)'!N159</f>
        <v>1.6280556412610006</v>
      </c>
      <c r="M80" s="37">
        <f>'NormalisedData(Secondary)'!V159</f>
        <v>0.44354059369413829</v>
      </c>
      <c r="N80" s="37">
        <f>'NormalisedData(Secondary)'!AD159</f>
        <v>0.47192032478078871</v>
      </c>
      <c r="O80" s="37">
        <f>'NormalisedData(Secondary)'!AL159</f>
        <v>-9.8619086672810524E-2</v>
      </c>
      <c r="P80" s="37">
        <f>'NormalisedData(Secondary)'!AT159</f>
        <v>0.97524620997261724</v>
      </c>
      <c r="Q80" s="37" t="str">
        <f>'NormalisedData(Secondary)'!BB159</f>
        <v>N/A</v>
      </c>
      <c r="R80" s="37" t="str">
        <f>'NormalisedData(Secondary)'!F243</f>
        <v>N/A</v>
      </c>
      <c r="S80" s="37">
        <f>'NormalisedData(Secondary)'!N243</f>
        <v>-0.9865981466158924</v>
      </c>
      <c r="T80" s="37" t="str">
        <f>'NormalisedData(Secondary)'!V243</f>
        <v>N/A</v>
      </c>
      <c r="U80" s="37">
        <f>'NormalisedData(Secondary)'!AD243</f>
        <v>-0.32983849690085981</v>
      </c>
      <c r="V80" s="37">
        <f>'NormalisedData(Secondary)'!AL243</f>
        <v>-0.53716326080210397</v>
      </c>
      <c r="W80" s="37">
        <f>'NormalisedData(Secondary)'!AT243</f>
        <v>-1.4918880563430801</v>
      </c>
      <c r="X80" s="37">
        <f>'NormalisedData(Secondary)'!BB243</f>
        <v>-1.2942845283011621</v>
      </c>
      <c r="Y80" s="37">
        <f>'NormalisedData(Secondary)'!BJ243</f>
        <v>-2.221526994271628</v>
      </c>
      <c r="Z80" s="37">
        <f>'NormalisedData(Secondary)'!F330</f>
        <v>-0.54504598018938832</v>
      </c>
      <c r="AA80" s="37">
        <f>'NormalisedData(Secondary)'!N330</f>
        <v>0.33438379474071228</v>
      </c>
      <c r="AB80" s="37">
        <f>'NormalisedData(Secondary)'!V330</f>
        <v>1.0389671426305624</v>
      </c>
      <c r="AC80" s="37" t="str">
        <f>'NormalisedData(Secondary)'!AD330</f>
        <v>N/A</v>
      </c>
      <c r="AD80" s="13">
        <f>'NormalisedData(Secondary)'!AL330</f>
        <v>1.7206811137814644</v>
      </c>
      <c r="AE80" s="13">
        <f>'NormalisedData(Secondary)'!AT330</f>
        <v>-0.73006780922379821</v>
      </c>
      <c r="AF80" s="13">
        <f>'NormalisedData(Secondary)'!BB330</f>
        <v>0.98400711851006362</v>
      </c>
      <c r="AG80" s="13">
        <f>'NormalisedData(Secondary)'!F415</f>
        <v>0.34952429656628853</v>
      </c>
      <c r="AH80" s="13">
        <f>'NormalisedData(Secondary)'!N415</f>
        <v>0.36332065589000956</v>
      </c>
      <c r="AI80" s="13">
        <f>'NormalisedData(Secondary)'!V415</f>
        <v>1.6924554737308635</v>
      </c>
    </row>
    <row r="81" spans="1:36">
      <c r="A81" s="16" t="s">
        <v>71</v>
      </c>
      <c r="B81" s="37">
        <f>'NormalisedData(Secondary)'!F75</f>
        <v>0.45162496158496529</v>
      </c>
      <c r="C81" s="37">
        <f>'NormalisedData(Secondary)'!N75</f>
        <v>-5.2924972588304656E-2</v>
      </c>
      <c r="D81" s="37">
        <f>'NormalisedData(Secondary)'!V75</f>
        <v>1.7179980095761607</v>
      </c>
      <c r="E81" s="37">
        <f>'NormalisedData(Secondary)'!AD75</f>
        <v>2.2340848706485508</v>
      </c>
      <c r="F81" s="37">
        <f>'NormalisedData(Secondary)'!AL75</f>
        <v>-0.16124744797976279</v>
      </c>
      <c r="G81" s="37">
        <f>'NormalisedData(Secondary)'!AT75</f>
        <v>1.559504893243739</v>
      </c>
      <c r="H81" s="37">
        <f>'NormalisedData(Secondary)'!BB75</f>
        <v>0.65146644875783721</v>
      </c>
      <c r="I81" s="37">
        <f>'NormalisedData(Secondary)'!BJ75</f>
        <v>0.34323599064438426</v>
      </c>
      <c r="J81" s="37">
        <f>'NormalisedData(Secondary)'!BR75</f>
        <v>1.5614416797773698</v>
      </c>
      <c r="K81" s="37">
        <f>'NormalisedData(Secondary)'!F160</f>
        <v>1.3425657642162818</v>
      </c>
      <c r="L81" s="37">
        <f>'NormalisedData(Secondary)'!N160</f>
        <v>0.71704219656831403</v>
      </c>
      <c r="M81" s="37">
        <f>'NormalisedData(Secondary)'!V160</f>
        <v>0.46216942534627709</v>
      </c>
      <c r="N81" s="37">
        <f>'NormalisedData(Secondary)'!AD160</f>
        <v>0.50135676687620545</v>
      </c>
      <c r="O81" s="37">
        <f>'NormalisedData(Secondary)'!AL160</f>
        <v>0.21417801311537024</v>
      </c>
      <c r="P81" s="37">
        <f>'NormalisedData(Secondary)'!AT160</f>
        <v>1.2902808779996633</v>
      </c>
      <c r="Q81" s="37" t="str">
        <f>'NormalisedData(Secondary)'!BB160</f>
        <v>N/A</v>
      </c>
      <c r="R81" s="37">
        <f>'NormalisedData(Secondary)'!F244</f>
        <v>0.15383659611519579</v>
      </c>
      <c r="S81" s="37" t="str">
        <f>'NormalisedData(Secondary)'!N244</f>
        <v>N/A</v>
      </c>
      <c r="T81" s="37">
        <f>'NormalisedData(Secondary)'!V244</f>
        <v>0.45509363426951799</v>
      </c>
      <c r="U81" s="37">
        <f>'NormalisedData(Secondary)'!AD244</f>
        <v>0.88463106777559752</v>
      </c>
      <c r="V81" s="37">
        <f>'NormalisedData(Secondary)'!AL244</f>
        <v>0.92904182804659763</v>
      </c>
      <c r="W81" s="37">
        <f>'NormalisedData(Secondary)'!AT244</f>
        <v>0.92497059493270972</v>
      </c>
      <c r="X81" s="37">
        <f>'NormalisedData(Secondary)'!BB244</f>
        <v>1.1019908269535612</v>
      </c>
      <c r="Y81" s="37">
        <f>'NormalisedData(Secondary)'!BJ244</f>
        <v>0.39400959888517623</v>
      </c>
      <c r="Z81" s="37">
        <f>'NormalisedData(Secondary)'!F331</f>
        <v>3.4163180261513064</v>
      </c>
      <c r="AA81" s="37">
        <f>'NormalisedData(Secondary)'!N331</f>
        <v>1.7658341389647123</v>
      </c>
      <c r="AB81" s="37">
        <f>'NormalisedData(Secondary)'!V331</f>
        <v>1.3385084778623675</v>
      </c>
      <c r="AC81" s="37">
        <f>'NormalisedData(Secondary)'!AD331</f>
        <v>1.332289434658694</v>
      </c>
      <c r="AD81" s="13">
        <f>'NormalisedData(Secondary)'!AL331</f>
        <v>1.0075438096717593</v>
      </c>
      <c r="AE81" s="13">
        <f>'NormalisedData(Secondary)'!AT331</f>
        <v>2.0716636920746381</v>
      </c>
      <c r="AF81" s="13">
        <f>'NormalisedData(Secondary)'!BB331</f>
        <v>1.6758871237124537</v>
      </c>
      <c r="AG81" s="13">
        <f>'NormalisedData(Secondary)'!F416</f>
        <v>1.6619764565205</v>
      </c>
      <c r="AH81" s="13">
        <f>'NormalisedData(Secondary)'!N416</f>
        <v>1.9494475732246106</v>
      </c>
      <c r="AI81" s="13">
        <f>'NormalisedData(Secondary)'!V416</f>
        <v>0.55740483863445356</v>
      </c>
    </row>
    <row r="82" spans="1:36">
      <c r="A82" s="16" t="s">
        <v>72</v>
      </c>
      <c r="B82" s="37">
        <f>'NormalisedData(Secondary)'!F76</f>
        <v>0.46107376778186071</v>
      </c>
      <c r="C82" s="37">
        <f>'NormalisedData(Secondary)'!N76</f>
        <v>-0.6649599671778037</v>
      </c>
      <c r="D82" s="37">
        <f>'NormalisedData(Secondary)'!V76</f>
        <v>4.5659373561255566E-2</v>
      </c>
      <c r="E82" s="37">
        <f>'NormalisedData(Secondary)'!AD76</f>
        <v>-0.43492182286377212</v>
      </c>
      <c r="F82" s="37">
        <f>'NormalisedData(Secondary)'!AL76</f>
        <v>0.70846335115045056</v>
      </c>
      <c r="G82" s="37">
        <f>'NormalisedData(Secondary)'!AT76</f>
        <v>1.5237214605826661</v>
      </c>
      <c r="H82" s="37">
        <f>'NormalisedData(Secondary)'!BB76</f>
        <v>0.65146644875783721</v>
      </c>
      <c r="I82" s="37">
        <f>'NormalisedData(Secondary)'!BJ76</f>
        <v>0.34323599064438426</v>
      </c>
      <c r="J82" s="37">
        <f>'NormalisedData(Secondary)'!BR76</f>
        <v>1.1386544888771033</v>
      </c>
      <c r="K82" s="37">
        <f>'NormalisedData(Secondary)'!F161</f>
        <v>0.64419765286703423</v>
      </c>
      <c r="L82" s="37">
        <f>'NormalisedData(Secondary)'!N161</f>
        <v>1.736658444702067</v>
      </c>
      <c r="M82" s="37">
        <f>'NormalisedData(Secondary)'!V161</f>
        <v>0.46662762630449167</v>
      </c>
      <c r="N82" s="37">
        <f>'NormalisedData(Secondary)'!AD161</f>
        <v>0.49019110843968783</v>
      </c>
      <c r="O82" s="37">
        <f>'NormalisedData(Secondary)'!AL161</f>
        <v>0.16398875942012672</v>
      </c>
      <c r="P82" s="37">
        <f>'NormalisedData(Secondary)'!AT161</f>
        <v>1.0540048769793786</v>
      </c>
      <c r="Q82" s="37" t="str">
        <f>'NormalisedData(Secondary)'!BB161</f>
        <v>N/A</v>
      </c>
      <c r="R82" s="37" t="str">
        <f>'NormalisedData(Secondary)'!F245</f>
        <v>N/A</v>
      </c>
      <c r="S82" s="37" t="str">
        <f>'NormalisedData(Secondary)'!N245</f>
        <v>N/A</v>
      </c>
      <c r="T82" s="37">
        <f>'NormalisedData(Secondary)'!V245</f>
        <v>1.0532846385896018</v>
      </c>
      <c r="U82" s="37">
        <f>'NormalisedData(Secondary)'!AD245</f>
        <v>0.545709328796121</v>
      </c>
      <c r="V82" s="37">
        <f>'NormalisedData(Secondary)'!AL245</f>
        <v>0.5648252773134802</v>
      </c>
      <c r="W82" s="37">
        <f>'NormalisedData(Secondary)'!AT245</f>
        <v>0.92497059493270972</v>
      </c>
      <c r="X82" s="37">
        <f>'NormalisedData(Secondary)'!BB245</f>
        <v>1.1019908269535612</v>
      </c>
      <c r="Y82" s="37">
        <f>'NormalisedData(Secondary)'!BJ245</f>
        <v>0.97465872256598651</v>
      </c>
      <c r="Z82" s="37">
        <f>'NormalisedData(Secondary)'!F332</f>
        <v>2.9108402484874589</v>
      </c>
      <c r="AA82" s="37">
        <f>'NormalisedData(Secondary)'!N332</f>
        <v>2.1896336109554402</v>
      </c>
      <c r="AB82" s="37">
        <f>'NormalisedData(Secondary)'!V332</f>
        <v>1.0343256412098931</v>
      </c>
      <c r="AC82" s="37">
        <f>'NormalisedData(Secondary)'!AD332</f>
        <v>0.26122431319820105</v>
      </c>
      <c r="AD82" s="13">
        <f>'NormalisedData(Secondary)'!AL332</f>
        <v>1.0563181956176046</v>
      </c>
      <c r="AE82" s="13">
        <f>'NormalisedData(Secondary)'!AT332</f>
        <v>2.5643892459447817</v>
      </c>
      <c r="AF82" s="13">
        <f>'NormalisedData(Secondary)'!BB332</f>
        <v>1.6758871237124537</v>
      </c>
      <c r="AG82" s="13">
        <f>'NormalisedData(Secondary)'!F417</f>
        <v>1.3885489231967059</v>
      </c>
      <c r="AH82" s="13">
        <f>'NormalisedData(Secondary)'!N417</f>
        <v>1.922024510816335</v>
      </c>
      <c r="AI82" s="13">
        <f>'NormalisedData(Secondary)'!V417</f>
        <v>0.55740483863445356</v>
      </c>
    </row>
    <row r="83" spans="1:36">
      <c r="A83" s="16" t="s">
        <v>199</v>
      </c>
      <c r="B83" s="37">
        <f>'NormalisedData(Secondary)'!F77</f>
        <v>0.47997138017565283</v>
      </c>
      <c r="C83" s="37">
        <f>'NormalisedData(Secondary)'!N77</f>
        <v>-0.51407333896706975</v>
      </c>
      <c r="D83" s="37">
        <f>'NormalisedData(Secondary)'!V77</f>
        <v>-0.18459455908951411</v>
      </c>
      <c r="E83" s="37">
        <f>'NormalisedData(Secondary)'!AD77</f>
        <v>-0.48905144379303922</v>
      </c>
      <c r="F83" s="37">
        <f>'NormalisedData(Secondary)'!AL77</f>
        <v>0.43759465306601902</v>
      </c>
      <c r="G83" s="37">
        <f>'NormalisedData(Secondary)'!AT77</f>
        <v>-0.49077272906826291</v>
      </c>
      <c r="H83" s="37">
        <f>'NormalisedData(Secondary)'!BB77</f>
        <v>0.61041553430316087</v>
      </c>
      <c r="I83" s="37">
        <f>'NormalisedData(Secondary)'!BJ77</f>
        <v>-2.8746014216467177</v>
      </c>
      <c r="J83" s="37">
        <f>'NormalisedData(Secondary)'!BR77</f>
        <v>5.1221361866187837E-2</v>
      </c>
      <c r="K83" s="37">
        <f>'NormalisedData(Secondary)'!F162</f>
        <v>0.12941393466845794</v>
      </c>
      <c r="L83" s="37">
        <f>'NormalisedData(Secondary)'!N162</f>
        <v>-0.25569514360526618</v>
      </c>
      <c r="M83" s="37">
        <f>'NormalisedData(Secondary)'!V162</f>
        <v>0.42464827349362372</v>
      </c>
      <c r="N83" s="37">
        <f>'NormalisedData(Secondary)'!AD162</f>
        <v>0.46477643400968766</v>
      </c>
      <c r="O83" s="37">
        <f>'NormalisedData(Secondary)'!AL162</f>
        <v>0.1090325005639616</v>
      </c>
      <c r="P83" s="37">
        <f>'NormalisedData(Secondary)'!AT162</f>
        <v>1.3690395450064254</v>
      </c>
      <c r="Q83" s="37">
        <f>'NormalisedData(Secondary)'!BB162</f>
        <v>0.86125069489854167</v>
      </c>
      <c r="R83" s="37" t="str">
        <f>'NormalisedData(Secondary)'!F246</f>
        <v>N/A</v>
      </c>
      <c r="S83" s="37" t="str">
        <f>'NormalisedData(Secondary)'!N246</f>
        <v>N/A</v>
      </c>
      <c r="T83" s="37">
        <f>'NormalisedData(Secondary)'!V246</f>
        <v>1.6253776181676352</v>
      </c>
      <c r="U83" s="37">
        <f>'NormalisedData(Secondary)'!AD246</f>
        <v>0.82108324171694569</v>
      </c>
      <c r="V83" s="37">
        <f>'NormalisedData(Secondary)'!AL246</f>
        <v>0.67689190830828549</v>
      </c>
      <c r="W83" s="37">
        <f>'NormalisedData(Secondary)'!AT246</f>
        <v>0.92497059493270972</v>
      </c>
      <c r="X83" s="37">
        <f>'NormalisedData(Secondary)'!BB246</f>
        <v>1.1019908269535612</v>
      </c>
      <c r="Y83" s="37">
        <f>'NormalisedData(Secondary)'!BJ246</f>
        <v>-0.47957962322919634</v>
      </c>
      <c r="Z83" s="37">
        <f>'NormalisedData(Secondary)'!F333</f>
        <v>0.13378677550364795</v>
      </c>
      <c r="AA83" s="37">
        <f>'NormalisedData(Secondary)'!N333</f>
        <v>0.14254690608958992</v>
      </c>
      <c r="AB83" s="37">
        <f>'NormalisedData(Secondary)'!V333</f>
        <v>0.1376323556208329</v>
      </c>
      <c r="AC83" s="37">
        <f>'NormalisedData(Secondary)'!AD333</f>
        <v>0.64376974483852889</v>
      </c>
      <c r="AD83" s="13">
        <f>'NormalisedData(Secondary)'!AL333</f>
        <v>1.0222268022306118</v>
      </c>
      <c r="AE83" s="13">
        <f>'NormalisedData(Secondary)'!AT333</f>
        <v>-0.71531607732347013</v>
      </c>
      <c r="AF83" s="13">
        <f>'NormalisedData(Secondary)'!BB333</f>
        <v>0.70725511642910854</v>
      </c>
      <c r="AG83" s="13">
        <f>'NormalisedData(Secondary)'!F418</f>
        <v>-0.37701172055122095</v>
      </c>
      <c r="AH83" s="13">
        <f>'NormalisedData(Secondary)'!N418</f>
        <v>-0.44997450266591377</v>
      </c>
      <c r="AI83" s="13">
        <f>'NormalisedData(Secondary)'!V418</f>
        <v>0.30517136416858431</v>
      </c>
    </row>
    <row r="84" spans="1:36">
      <c r="A84" s="16" t="s">
        <v>73</v>
      </c>
      <c r="B84" s="37">
        <f>'NormalisedData(Secondary)'!F78</f>
        <v>-0.46490923951393975</v>
      </c>
      <c r="C84" s="37" t="str">
        <f>'NormalisedData(Secondary)'!N78</f>
        <v>N/A</v>
      </c>
      <c r="D84" s="37">
        <f>'NormalisedData(Secondary)'!V78</f>
        <v>-0.55019354560594058</v>
      </c>
      <c r="E84" s="37">
        <f>'NormalisedData(Secondary)'!AD78</f>
        <v>-0.47073064901697959</v>
      </c>
      <c r="F84" s="37">
        <f>'NormalisedData(Secondary)'!AL78</f>
        <v>-0.37623684003121316</v>
      </c>
      <c r="G84" s="37">
        <f>'NormalisedData(Secondary)'!AT78</f>
        <v>-0.57448359995993969</v>
      </c>
      <c r="H84" s="37">
        <f>'NormalisedData(Secondary)'!BB78</f>
        <v>0.63436190106838874</v>
      </c>
      <c r="I84" s="37">
        <f>'NormalisedData(Secondary)'!BJ78</f>
        <v>0.34323599064438426</v>
      </c>
      <c r="J84" s="37">
        <f>'NormalisedData(Secondary)'!BR78</f>
        <v>-0.52950606419665691</v>
      </c>
      <c r="K84" s="37">
        <f>'NormalisedData(Secondary)'!F163</f>
        <v>-0.29848251348934157</v>
      </c>
      <c r="L84" s="37">
        <f>'NormalisedData(Secondary)'!N163</f>
        <v>-0.14162313423551301</v>
      </c>
      <c r="M84" s="37">
        <f>'NormalisedData(Secondary)'!V163</f>
        <v>0.43797184769986996</v>
      </c>
      <c r="N84" s="37">
        <f>'NormalisedData(Secondary)'!AD163</f>
        <v>0.3907439660215562</v>
      </c>
      <c r="O84" s="37">
        <f>'NormalisedData(Secondary)'!AL163</f>
        <v>0.15562101552792335</v>
      </c>
      <c r="P84" s="37">
        <f>'NormalisedData(Secondary)'!AT163</f>
        <v>-0.83620313118290035</v>
      </c>
      <c r="Q84" s="37">
        <f>'NormalisedData(Secondary)'!BB163</f>
        <v>0.72531135216086151</v>
      </c>
      <c r="R84" s="37" t="str">
        <f>'NormalisedData(Secondary)'!F247</f>
        <v>N/A</v>
      </c>
      <c r="S84" s="37" t="str">
        <f>'NormalisedData(Secondary)'!N247</f>
        <v>N/A</v>
      </c>
      <c r="T84" s="37">
        <f>'NormalisedData(Secondary)'!V247</f>
        <v>1.8510344925651681</v>
      </c>
      <c r="U84" s="37">
        <f>'NormalisedData(Secondary)'!AD247</f>
        <v>-0.61227327938375686</v>
      </c>
      <c r="V84" s="37">
        <f>'NormalisedData(Secondary)'!AL247</f>
        <v>-2.1527905243105456</v>
      </c>
      <c r="W84" s="37">
        <f>'NormalisedData(Secondary)'!AT247</f>
        <v>-1.0085163260879222</v>
      </c>
      <c r="X84" s="37">
        <f>'NormalisedData(Secondary)'!BB247</f>
        <v>-1.2942845283011621</v>
      </c>
      <c r="Y84" s="37">
        <f>'NormalisedData(Secondary)'!BJ247</f>
        <v>0.1063005736379274</v>
      </c>
      <c r="Z84" s="37">
        <f>'NormalisedData(Secondary)'!F334</f>
        <v>0.17124875882307125</v>
      </c>
      <c r="AA84" s="37">
        <f>'NormalisedData(Secondary)'!N334</f>
        <v>-0.39824827120070566</v>
      </c>
      <c r="AB84" s="37">
        <f>'NormalisedData(Secondary)'!V334</f>
        <v>-0.24119933305468497</v>
      </c>
      <c r="AC84" s="37">
        <f>'NormalisedData(Secondary)'!AD334</f>
        <v>0.3567320620482603</v>
      </c>
      <c r="AD84" s="13">
        <f>'NormalisedData(Secondary)'!AL334</f>
        <v>0.21926194577383293</v>
      </c>
      <c r="AE84" s="13">
        <f>'NormalisedData(Secondary)'!AT334</f>
        <v>-0.38856793818758484</v>
      </c>
      <c r="AF84" s="13">
        <f>'NormalisedData(Secondary)'!BB334</f>
        <v>-1.0916328970971059</v>
      </c>
      <c r="AG84" s="13">
        <f>'NormalisedData(Secondary)'!F419</f>
        <v>-1.1347965986200217</v>
      </c>
      <c r="AH84" s="13">
        <f>'NormalisedData(Secondary)'!N419</f>
        <v>-0.51747742551705389</v>
      </c>
      <c r="AI84" s="13">
        <f>'NormalisedData(Secondary)'!V419</f>
        <v>-1.5865796943254333</v>
      </c>
    </row>
    <row r="85" spans="1:36">
      <c r="A85" s="16" t="s">
        <v>74</v>
      </c>
      <c r="B85" s="37" t="str">
        <f>'NormalisedData(Secondary)'!F79</f>
        <v>N/A</v>
      </c>
      <c r="C85" s="37" t="str">
        <f>'NormalisedData(Secondary)'!N79</f>
        <v>N/A</v>
      </c>
      <c r="D85" s="37">
        <f>'NormalisedData(Secondary)'!V79</f>
        <v>-0.52137295677983508</v>
      </c>
      <c r="E85" s="37">
        <f>'NormalisedData(Secondary)'!AD79</f>
        <v>-0.11569585328091501</v>
      </c>
      <c r="F85" s="37" t="str">
        <f>'NormalisedData(Secondary)'!AL79</f>
        <v>N/A</v>
      </c>
      <c r="G85" s="37">
        <f>'NormalisedData(Secondary)'!AT79</f>
        <v>-0.57896401138326492</v>
      </c>
      <c r="H85" s="37">
        <f>'NormalisedData(Secondary)'!BB79</f>
        <v>0.56936461984848452</v>
      </c>
      <c r="I85" s="37">
        <f>'NormalisedData(Secondary)'!BJ79</f>
        <v>0.34323599064438426</v>
      </c>
      <c r="J85" s="37">
        <f>'NormalisedData(Secondary)'!BR79</f>
        <v>-0.66506208316139093</v>
      </c>
      <c r="K85" s="37">
        <f>'NormalisedData(Secondary)'!F164</f>
        <v>-0.24522902539983388</v>
      </c>
      <c r="L85" s="37">
        <f>'NormalisedData(Secondary)'!N164</f>
        <v>-0.60338037764321251</v>
      </c>
      <c r="M85" s="37">
        <f>'NormalisedData(Secondary)'!V164</f>
        <v>0.18312242977678342</v>
      </c>
      <c r="N85" s="37">
        <f>'NormalisedData(Secondary)'!AD164</f>
        <v>-0.827684481501197</v>
      </c>
      <c r="O85" s="37">
        <f>'NormalisedData(Secondary)'!AL164</f>
        <v>0.20921627646253374</v>
      </c>
      <c r="P85" s="37">
        <f>'NormalisedData(Secondary)'!AT164</f>
        <v>0.34517687391852436</v>
      </c>
      <c r="Q85" s="37">
        <f>'NormalisedData(Secondary)'!BB164</f>
        <v>0.60139284176037167</v>
      </c>
      <c r="R85" s="37" t="str">
        <f>'NormalisedData(Secondary)'!F248</f>
        <v>N/A</v>
      </c>
      <c r="S85" s="37" t="str">
        <f>'NormalisedData(Secondary)'!N248</f>
        <v>N/A</v>
      </c>
      <c r="T85" s="37" t="str">
        <f>'NormalisedData(Secondary)'!V248</f>
        <v>N/A</v>
      </c>
      <c r="U85" s="37">
        <f>'NormalisedData(Secondary)'!AD248</f>
        <v>-2.2786384960328494</v>
      </c>
      <c r="V85" s="37">
        <f>'NormalisedData(Secondary)'!AL248</f>
        <v>-1.0788186439436624</v>
      </c>
      <c r="W85" s="37">
        <f>'NormalisedData(Secondary)'!AT248</f>
        <v>-1.975259786598238</v>
      </c>
      <c r="X85" s="37">
        <f>'NormalisedData(Secondary)'!BB248</f>
        <v>-1.2942845283011621</v>
      </c>
      <c r="Y85" s="37">
        <f>'NormalisedData(Secondary)'!BJ248</f>
        <v>-1.3479377721572556</v>
      </c>
      <c r="Z85" s="37">
        <f>'NormalisedData(Secondary)'!F335</f>
        <v>-0.48471157556994859</v>
      </c>
      <c r="AA85" s="37">
        <f>'NormalisedData(Secondary)'!N335</f>
        <v>-0.53102374407439634</v>
      </c>
      <c r="AB85" s="37">
        <f>'NormalisedData(Secondary)'!V335</f>
        <v>-0.41570588016371152</v>
      </c>
      <c r="AC85" s="37" t="str">
        <f>'NormalisedData(Secondary)'!AD335</f>
        <v>N/A</v>
      </c>
      <c r="AD85" s="13">
        <f>'NormalisedData(Secondary)'!AL335</f>
        <v>-0.77317307731349638</v>
      </c>
      <c r="AE85" s="13">
        <f>'NormalisedData(Secondary)'!AT335</f>
        <v>-0.95117366169668494</v>
      </c>
      <c r="AF85" s="13">
        <f>'NormalisedData(Secondary)'!BB335</f>
        <v>-0.67650489397567215</v>
      </c>
      <c r="AG85" s="13">
        <f>'NormalisedData(Secondary)'!F420</f>
        <v>-0.47075830340509339</v>
      </c>
      <c r="AH85" s="13">
        <f>'NormalisedData(Secondary)'!N420</f>
        <v>-0.92997397964433315</v>
      </c>
      <c r="AI85" s="13">
        <f>'NormalisedData(Secondary)'!V420</f>
        <v>-0.32541232199608827</v>
      </c>
    </row>
    <row r="86" spans="1:36">
      <c r="A86" s="16" t="s">
        <v>75</v>
      </c>
      <c r="B86" s="37">
        <f>'NormalisedData(Secondary)'!F80</f>
        <v>-1.0318376113276952</v>
      </c>
      <c r="C86" s="37">
        <f>'NormalisedData(Secondary)'!N80</f>
        <v>-0.91870399700413441</v>
      </c>
      <c r="D86" s="37">
        <f>'NormalisedData(Secondary)'!V80</f>
        <v>-0.65736300536913495</v>
      </c>
      <c r="E86" s="37">
        <f>'NormalisedData(Secondary)'!AD80</f>
        <v>-0.50570671177127524</v>
      </c>
      <c r="F86" s="37">
        <f>'NormalisedData(Secondary)'!AL80</f>
        <v>-0.39697496485453709</v>
      </c>
      <c r="G86" s="37">
        <f>'NormalisedData(Secondary)'!AT80</f>
        <v>-0.58469778128522798</v>
      </c>
      <c r="H86" s="37">
        <f>'NormalisedData(Secondary)'!BB80</f>
        <v>-1.4147629121275347</v>
      </c>
      <c r="I86" s="37" t="str">
        <f>'NormalisedData(Secondary)'!BJ80</f>
        <v>N/A</v>
      </c>
      <c r="J86" s="37">
        <f>'NormalisedData(Secondary)'!BR80</f>
        <v>-0.96922428890954015</v>
      </c>
      <c r="K86" s="37">
        <f>'NormalisedData(Secondary)'!F165</f>
        <v>-0.89454787140348235</v>
      </c>
      <c r="L86" s="37">
        <f>'NormalisedData(Secondary)'!N165</f>
        <v>-0.89871749779229948</v>
      </c>
      <c r="M86" s="37">
        <f>'NormalisedData(Secondary)'!V165</f>
        <v>-1.4626215235989158E-2</v>
      </c>
      <c r="N86" s="37">
        <f>'NormalisedData(Secondary)'!AD165</f>
        <v>-0.37139752282969596</v>
      </c>
      <c r="O86" s="37">
        <f>'NormalisedData(Secondary)'!AL165</f>
        <v>8.2849538240672843E-2</v>
      </c>
      <c r="P86" s="37">
        <f>'NormalisedData(Secondary)'!AT165</f>
        <v>-2.3326178043113712</v>
      </c>
      <c r="Q86" s="37">
        <f>'NormalisedData(Secondary)'!BB165</f>
        <v>-0.95236080525157052</v>
      </c>
      <c r="R86" s="37" t="str">
        <f>'NormalisedData(Secondary)'!F249</f>
        <v>N/A</v>
      </c>
      <c r="S86" s="37">
        <f>'NormalisedData(Secondary)'!N249</f>
        <v>-1.8685502774090357</v>
      </c>
      <c r="T86" s="37" t="str">
        <f>'NormalisedData(Secondary)'!V249</f>
        <v>N/A</v>
      </c>
      <c r="U86" s="37">
        <f>'NormalisedData(Secondary)'!AD249</f>
        <v>-1.9114732788050834</v>
      </c>
      <c r="V86" s="37" t="str">
        <f>'NormalisedData(Secondary)'!AL249</f>
        <v>N/A</v>
      </c>
      <c r="W86" s="37">
        <f>'NormalisedData(Secondary)'!AT249</f>
        <v>-1.4918880563430801</v>
      </c>
      <c r="X86" s="37">
        <f>'NormalisedData(Secondary)'!BB249</f>
        <v>-1.2942845283011621</v>
      </c>
      <c r="Y86" s="37">
        <f>'NormalisedData(Secondary)'!BJ249</f>
        <v>-0.47957962322919634</v>
      </c>
      <c r="Z86" s="37">
        <f>'NormalisedData(Secondary)'!F336</f>
        <v>-0.54504598018938832</v>
      </c>
      <c r="AA86" s="37">
        <f>'NormalisedData(Secondary)'!N336</f>
        <v>-1.6705483881771244</v>
      </c>
      <c r="AB86" s="37">
        <f>'NormalisedData(Secondary)'!V336</f>
        <v>-1.0989921952032302</v>
      </c>
      <c r="AC86" s="37" t="str">
        <f>'NormalisedData(Secondary)'!AD336</f>
        <v>N/A</v>
      </c>
      <c r="AD86" s="13">
        <f>'NormalisedData(Secondary)'!AL336</f>
        <v>-1.2751644264530133</v>
      </c>
      <c r="AE86" s="13" t="str">
        <f>'NormalisedData(Secondary)'!AT336</f>
        <v>N/A</v>
      </c>
      <c r="AF86" s="13">
        <f>'NormalisedData(Secondary)'!BB336</f>
        <v>-2.4753929075018859</v>
      </c>
      <c r="AG86" s="13">
        <f>'NormalisedData(Secondary)'!F421</f>
        <v>-1.6191539433650279</v>
      </c>
      <c r="AH86" s="13">
        <f>'NormalisedData(Secondary)'!N421</f>
        <v>-1.2139848567538174</v>
      </c>
      <c r="AI86" s="13">
        <f>'NormalisedData(Secondary)'!V421</f>
        <v>-2.7216303294218442</v>
      </c>
    </row>
    <row r="87" spans="1:36">
      <c r="A87" s="16" t="s">
        <v>203</v>
      </c>
      <c r="B87" s="37">
        <f>'NormalisedData(Secondary)'!F81</f>
        <v>-3.1105749746447988</v>
      </c>
      <c r="C87" s="37" t="str">
        <f>'NormalisedData(Secondary)'!N81</f>
        <v>N/A</v>
      </c>
      <c r="D87" s="37">
        <f>'NormalisedData(Secondary)'!V81</f>
        <v>-0.64505839829822909</v>
      </c>
      <c r="E87" s="37">
        <f>'NormalisedData(Secondary)'!AD81</f>
        <v>-0.47100823681661685</v>
      </c>
      <c r="F87" s="37" t="str">
        <f>'NormalisedData(Secondary)'!AL81</f>
        <v>N/A</v>
      </c>
      <c r="G87" s="37">
        <f>'NormalisedData(Secondary)'!AT81</f>
        <v>-0.58319860830364634</v>
      </c>
      <c r="H87" s="37">
        <f>'NormalisedData(Secondary)'!BB81</f>
        <v>-2.1365748246222589</v>
      </c>
      <c r="I87" s="37">
        <f>'NormalisedData(Secondary)'!BJ81</f>
        <v>-2.8746014216467177</v>
      </c>
      <c r="J87" s="37">
        <f>'NormalisedData(Secondary)'!BR81</f>
        <v>-0.99440734042954215</v>
      </c>
      <c r="K87" s="37">
        <f>'NormalisedData(Secondary)'!F166</f>
        <v>-1.2042589468714098</v>
      </c>
      <c r="L87" s="37">
        <f>'NormalisedData(Secondary)'!N166</f>
        <v>-0.94715903601781115</v>
      </c>
      <c r="M87" s="37">
        <f>'NormalisedData(Secondary)'!V166</f>
        <v>-1.0553238370154587</v>
      </c>
      <c r="N87" s="37">
        <f>'NormalisedData(Secondary)'!AD166</f>
        <v>-0.45812845218803555</v>
      </c>
      <c r="O87" s="37">
        <f>'NormalisedData(Secondary)'!AL166</f>
        <v>-8.2589857666834944E-3</v>
      </c>
      <c r="P87" s="37">
        <f>'NormalisedData(Secondary)'!AT166</f>
        <v>-1.1512377992099467</v>
      </c>
      <c r="Q87" s="37">
        <f>'NormalisedData(Secondary)'!BB166</f>
        <v>-0.56472824707547786</v>
      </c>
      <c r="R87" s="37">
        <f>'NormalisedData(Secondary)'!F250</f>
        <v>-0.87531142601134182</v>
      </c>
      <c r="S87" s="37">
        <f>'NormalisedData(Secondary)'!N250</f>
        <v>-1.0690646441787179</v>
      </c>
      <c r="T87" s="37" t="str">
        <f>'NormalisedData(Secondary)'!V250</f>
        <v>N/A</v>
      </c>
      <c r="U87" s="37">
        <f>'NormalisedData(Secondary)'!AD250</f>
        <v>9.381367682348575E-2</v>
      </c>
      <c r="V87" s="37">
        <f>'NormalisedData(Secondary)'!AL250</f>
        <v>-0.35972442839366203</v>
      </c>
      <c r="W87" s="37">
        <f>'NormalisedData(Secondary)'!AT250</f>
        <v>-4.1772865577606212E-2</v>
      </c>
      <c r="X87" s="37">
        <f>'NormalisedData(Secondary)'!BB250</f>
        <v>-0.69521568948748136</v>
      </c>
      <c r="Y87" s="37">
        <f>'NormalisedData(Secondary)'!BJ250</f>
        <v>-0.47957962322919634</v>
      </c>
      <c r="Z87" s="37">
        <f>'NormalisedData(Secondary)'!F337</f>
        <v>-0.63205200370317194</v>
      </c>
      <c r="AA87" s="37">
        <f>'NormalisedData(Secondary)'!N337</f>
        <v>-1.2323217001186271</v>
      </c>
      <c r="AB87" s="37">
        <f>'NormalisedData(Secondary)'!V337</f>
        <v>-1.2143698248937613</v>
      </c>
      <c r="AC87" s="37">
        <f>'NormalisedData(Secondary)'!AD337</f>
        <v>-1.5196475149138218</v>
      </c>
      <c r="AD87" s="13">
        <f>'NormalisedData(Secondary)'!AL337</f>
        <v>-1.2527319885401302</v>
      </c>
      <c r="AE87" s="13" t="str">
        <f>'NormalisedData(Secondary)'!AT337</f>
        <v>N/A</v>
      </c>
      <c r="AF87" s="13">
        <f>'NormalisedData(Secondary)'!BB337</f>
        <v>-0.81488089501615035</v>
      </c>
      <c r="AG87" s="13">
        <f>'NormalisedData(Secondary)'!F422</f>
        <v>-1.0566744462417947</v>
      </c>
      <c r="AH87" s="13">
        <f>'NormalisedData(Secondary)'!N422</f>
        <v>-1.24581862150748</v>
      </c>
      <c r="AI87" s="13">
        <f>'NormalisedData(Secondary)'!V422</f>
        <v>-0.57764579646195746</v>
      </c>
    </row>
    <row r="88" spans="1:36">
      <c r="A88" s="16" t="s">
        <v>76</v>
      </c>
      <c r="B88" s="37">
        <f>'NormalisedData(Secondary)'!F82</f>
        <v>-2.1278991301676222</v>
      </c>
      <c r="C88" s="37" t="str">
        <f>'NormalisedData(Secondary)'!N82</f>
        <v>N/A</v>
      </c>
      <c r="D88" s="37">
        <f>'NormalisedData(Secondary)'!V82</f>
        <v>-0.64720870735231084</v>
      </c>
      <c r="E88" s="37">
        <f>'NormalisedData(Secondary)'!AD82</f>
        <v>-0.50570671177127524</v>
      </c>
      <c r="F88" s="37" t="str">
        <f>'NormalisedData(Secondary)'!AL82</f>
        <v>N/A</v>
      </c>
      <c r="G88" s="37">
        <f>'NormalisedData(Secondary)'!AT82</f>
        <v>-0.58355980057277079</v>
      </c>
      <c r="H88" s="37">
        <f>'NormalisedData(Secondary)'!BB82</f>
        <v>-1.5071274696505563</v>
      </c>
      <c r="I88" s="37">
        <f>'NormalisedData(Secondary)'!BJ82</f>
        <v>0.34323599064438426</v>
      </c>
      <c r="J88" s="37">
        <f>'NormalisedData(Secondary)'!BR82</f>
        <v>-0.98277061535693411</v>
      </c>
      <c r="K88" s="37">
        <f>'NormalisedData(Secondary)'!F167</f>
        <v>-0.88520515419479673</v>
      </c>
      <c r="L88" s="37">
        <f>'NormalisedData(Secondary)'!N167</f>
        <v>-0.89637355239429084</v>
      </c>
      <c r="M88" s="37">
        <f>'NormalisedData(Secondary)'!V167</f>
        <v>-1.1435460206855783</v>
      </c>
      <c r="N88" s="37">
        <f>'NormalisedData(Secondary)'!AD167</f>
        <v>-5.9210167217720047</v>
      </c>
      <c r="O88" s="37">
        <f>'NormalisedData(Secondary)'!AL167</f>
        <v>-2.0235999288347101E-2</v>
      </c>
      <c r="P88" s="37">
        <f>'NormalisedData(Secondary)'!AT167</f>
        <v>-1.545031134243755</v>
      </c>
      <c r="Q88" s="37">
        <f>'NormalisedData(Secondary)'!BB167</f>
        <v>0.55137046307562276</v>
      </c>
      <c r="R88" s="37" t="str">
        <f>'NormalisedData(Secondary)'!F251</f>
        <v>N/A</v>
      </c>
      <c r="S88" s="37">
        <f>'NormalisedData(Secondary)'!N251</f>
        <v>0.17083125180838168</v>
      </c>
      <c r="T88" s="37" t="str">
        <f>'NormalisedData(Secondary)'!V251</f>
        <v>N/A</v>
      </c>
      <c r="U88" s="37">
        <f>'NormalisedData(Secondary)'!AD251</f>
        <v>-0.61227327938375686</v>
      </c>
      <c r="V88" s="37">
        <f>'NormalisedData(Secondary)'!AL251</f>
        <v>-2.6664292497034028</v>
      </c>
      <c r="W88" s="37">
        <f>'NormalisedData(Secondary)'!AT251</f>
        <v>-1.4918880563430801</v>
      </c>
      <c r="X88" s="37">
        <f>'NormalisedData(Secondary)'!BB251</f>
        <v>-1.893353367114843</v>
      </c>
      <c r="Y88" s="37">
        <f>'NormalisedData(Secondary)'!BJ251</f>
        <v>-0.76728864847644496</v>
      </c>
      <c r="Z88" s="37">
        <f>'NormalisedData(Secondary)'!F338</f>
        <v>-0.61894896739114103</v>
      </c>
      <c r="AA88" s="37">
        <f>'NormalisedData(Secondary)'!N338</f>
        <v>-1.6031462381105139</v>
      </c>
      <c r="AB88" s="37">
        <f>'NormalisedData(Secondary)'!V338</f>
        <v>-1.0720538058922251</v>
      </c>
      <c r="AC88" s="37">
        <f>'NormalisedData(Secondary)'!AD338</f>
        <v>-1.1479229834961047</v>
      </c>
      <c r="AD88" s="13">
        <f>'NormalisedData(Secondary)'!AL338</f>
        <v>-1.3480160451593675</v>
      </c>
      <c r="AE88" s="13" t="str">
        <f>'NormalisedData(Secondary)'!AT338</f>
        <v>N/A</v>
      </c>
      <c r="AF88" s="13">
        <f>'NormalisedData(Secondary)'!BB338</f>
        <v>-1.6451369012590178</v>
      </c>
      <c r="AG88" s="13">
        <f>'NormalisedData(Secondary)'!F423</f>
        <v>-1.1113599529065534</v>
      </c>
      <c r="AH88" s="13">
        <f>'NormalisedData(Secondary)'!N423</f>
        <v>-1.1909724966909288</v>
      </c>
      <c r="AI88" s="13">
        <f>'NormalisedData(Secondary)'!V423</f>
        <v>-2.3432801177230407</v>
      </c>
    </row>
    <row r="89" spans="1:36">
      <c r="A89" s="25"/>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13"/>
      <c r="AE89" s="13"/>
      <c r="AF89" s="13"/>
      <c r="AG89" s="13"/>
      <c r="AH89" s="13"/>
      <c r="AI89" s="13"/>
    </row>
    <row r="90" spans="1:36">
      <c r="A90" s="25"/>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13"/>
      <c r="AE90" s="13"/>
      <c r="AF90" s="13"/>
      <c r="AG90" s="13"/>
      <c r="AH90" s="13"/>
      <c r="AI90" s="13"/>
    </row>
    <row r="91" spans="1:36">
      <c r="A91" s="25"/>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13"/>
      <c r="AE91" s="13"/>
      <c r="AF91" s="13"/>
      <c r="AG91" s="13"/>
      <c r="AH91" s="13"/>
      <c r="AI91" s="13"/>
    </row>
    <row r="92" spans="1:36">
      <c r="A92" s="25" t="s">
        <v>406</v>
      </c>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13"/>
      <c r="AE92" s="13"/>
      <c r="AF92" s="13"/>
      <c r="AG92" s="13"/>
      <c r="AH92" s="13"/>
      <c r="AI92" s="13"/>
    </row>
    <row r="93" spans="1:36">
      <c r="A93" s="25"/>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13"/>
      <c r="AE93" s="13"/>
      <c r="AF93" s="13"/>
      <c r="AG93" s="13"/>
      <c r="AH93" s="13"/>
      <c r="AI93" s="13"/>
    </row>
    <row r="94" spans="1:36">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13"/>
      <c r="AE94" s="13"/>
      <c r="AF94" s="13"/>
      <c r="AG94" s="13"/>
      <c r="AH94" s="13"/>
      <c r="AI94" s="13"/>
    </row>
    <row r="95" spans="1:36">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36">
      <c r="A96" s="16" t="s">
        <v>27</v>
      </c>
      <c r="B96" s="148">
        <f t="shared" ref="B96:AI96" si="0">IF(B$7&gt;0,(IF(ISNUMBER(B8),B8*B$7,"")),"")</f>
        <v>1.4297621175532628E-2</v>
      </c>
      <c r="C96" s="148">
        <f t="shared" si="0"/>
        <v>-0.54170067476676587</v>
      </c>
      <c r="D96" s="148">
        <f t="shared" si="0"/>
        <v>-0.30704173088149361</v>
      </c>
      <c r="E96" s="148">
        <f t="shared" si="0"/>
        <v>-0.40299922590548642</v>
      </c>
      <c r="F96" s="148" t="str">
        <f t="shared" si="0"/>
        <v/>
      </c>
      <c r="G96" s="148">
        <f t="shared" si="0"/>
        <v>-0.53989449281593371</v>
      </c>
      <c r="H96" s="148">
        <f t="shared" si="0"/>
        <v>0.55568098169692604</v>
      </c>
      <c r="I96" s="148">
        <f t="shared" si="0"/>
        <v>0.34323599064438426</v>
      </c>
      <c r="J96" s="148">
        <f t="shared" si="0"/>
        <v>-0.19268570214899081</v>
      </c>
      <c r="K96" s="148">
        <f t="shared" si="0"/>
        <v>0.39801705441816859</v>
      </c>
      <c r="L96" s="148">
        <f t="shared" si="0"/>
        <v>-0.5342339884019579</v>
      </c>
      <c r="M96" s="148">
        <f t="shared" si="0"/>
        <v>0.3371651606452527</v>
      </c>
      <c r="N96" s="148">
        <f t="shared" si="0"/>
        <v>0.31930271801775018</v>
      </c>
      <c r="O96" s="148">
        <f t="shared" si="0"/>
        <v>0.1696784056937933</v>
      </c>
      <c r="P96" s="148">
        <f t="shared" si="0"/>
        <v>-0.91496179818966206</v>
      </c>
      <c r="Q96" s="148">
        <f t="shared" si="0"/>
        <v>0.84670518170013331</v>
      </c>
      <c r="R96" s="148">
        <f t="shared" si="0"/>
        <v>-0.66951676886172362</v>
      </c>
      <c r="S96" s="148" t="str">
        <f t="shared" si="0"/>
        <v/>
      </c>
      <c r="T96" s="148">
        <f t="shared" si="0"/>
        <v>1.3561431117589626</v>
      </c>
      <c r="U96" s="148">
        <f t="shared" si="0"/>
        <v>0.2728546643980605</v>
      </c>
      <c r="V96" s="148">
        <f t="shared" si="0"/>
        <v>-0.75887314100332459</v>
      </c>
      <c r="W96" s="148">
        <f t="shared" si="0"/>
        <v>0.44159886467755177</v>
      </c>
      <c r="X96" s="148">
        <f t="shared" si="0"/>
        <v>0.50292198813988032</v>
      </c>
      <c r="Y96" s="148">
        <f t="shared" si="0"/>
        <v>0.1063005736379274</v>
      </c>
      <c r="Z96" s="148">
        <f t="shared" si="0"/>
        <v>0.15015673828618689</v>
      </c>
      <c r="AA96" s="148">
        <f t="shared" si="0"/>
        <v>-5.1995085574238896E-2</v>
      </c>
      <c r="AB96" s="148">
        <f t="shared" si="0"/>
        <v>0.12407844904925808</v>
      </c>
      <c r="AC96" s="148">
        <f t="shared" si="0"/>
        <v>1.2567737424494256</v>
      </c>
      <c r="AD96" s="148">
        <f t="shared" si="0"/>
        <v>0.55231677529564871</v>
      </c>
      <c r="AE96" s="148">
        <f t="shared" si="0"/>
        <v>-0.12438378760397227</v>
      </c>
      <c r="AF96" s="148">
        <f t="shared" si="0"/>
        <v>-0.26137689085423776</v>
      </c>
      <c r="AG96" s="148">
        <f t="shared" si="0"/>
        <v>-0.43169722721597997</v>
      </c>
      <c r="AH96" s="148">
        <f t="shared" si="0"/>
        <v>-0.35754152307997772</v>
      </c>
      <c r="AI96" s="148">
        <f t="shared" si="0"/>
        <v>-1.5865796943254333</v>
      </c>
      <c r="AJ96" s="148"/>
    </row>
    <row r="97" spans="1:35">
      <c r="A97" s="16" t="s">
        <v>9</v>
      </c>
      <c r="B97" s="148">
        <f t="shared" ref="B97:AI97" si="1">IF(B$7&gt;0,(IF(ISNUMBER(B9),B9*B$7,"")),"")</f>
        <v>0.38548331820669357</v>
      </c>
      <c r="C97" s="148" t="str">
        <f t="shared" si="1"/>
        <v/>
      </c>
      <c r="D97" s="148">
        <f t="shared" si="1"/>
        <v>8.9968370162871084E-2</v>
      </c>
      <c r="E97" s="148">
        <f t="shared" si="1"/>
        <v>0.15217637336904774</v>
      </c>
      <c r="F97" s="148">
        <f t="shared" si="1"/>
        <v>1.2136410526972885</v>
      </c>
      <c r="G97" s="148">
        <f t="shared" si="1"/>
        <v>2.152537049482623</v>
      </c>
      <c r="H97" s="148">
        <f t="shared" si="1"/>
        <v>0.65146644875783721</v>
      </c>
      <c r="I97" s="148">
        <f t="shared" si="1"/>
        <v>0.34323599064438426</v>
      </c>
      <c r="J97" s="148">
        <f t="shared" si="1"/>
        <v>0.87159159321034307</v>
      </c>
      <c r="K97" s="148">
        <f t="shared" si="1"/>
        <v>1.599023351594701</v>
      </c>
      <c r="L97" s="148">
        <f t="shared" si="1"/>
        <v>2.5371157981220129</v>
      </c>
      <c r="M97" s="148">
        <f t="shared" si="1"/>
        <v>0.44033827119816094</v>
      </c>
      <c r="N97" s="148">
        <f t="shared" si="1"/>
        <v>0.4882153085440788</v>
      </c>
      <c r="O97" s="148">
        <f t="shared" si="1"/>
        <v>0.19130711509417925</v>
      </c>
      <c r="P97" s="148">
        <f t="shared" si="1"/>
        <v>1.1327635439861405</v>
      </c>
      <c r="Q97" s="148" t="str">
        <f t="shared" si="1"/>
        <v/>
      </c>
      <c r="R97" s="148">
        <f t="shared" si="1"/>
        <v>0.54157408069869295</v>
      </c>
      <c r="S97" s="148">
        <f t="shared" si="1"/>
        <v>0.26498989640117021</v>
      </c>
      <c r="T97" s="148">
        <f t="shared" si="1"/>
        <v>0.30760944793654149</v>
      </c>
      <c r="U97" s="148">
        <f t="shared" si="1"/>
        <v>0.41407205563950905</v>
      </c>
      <c r="V97" s="148">
        <f t="shared" si="1"/>
        <v>0.4785292428976492</v>
      </c>
      <c r="W97" s="148">
        <f t="shared" si="1"/>
        <v>0.92497059493270972</v>
      </c>
      <c r="X97" s="148">
        <f t="shared" si="1"/>
        <v>1.1019908269535612</v>
      </c>
      <c r="Y97" s="148">
        <f t="shared" si="1"/>
        <v>1.2675988209995488</v>
      </c>
      <c r="Z97" s="148">
        <f t="shared" si="1"/>
        <v>2.6910801327154728</v>
      </c>
      <c r="AA97" s="148">
        <f t="shared" si="1"/>
        <v>1.4937458609366232</v>
      </c>
      <c r="AB97" s="148">
        <f t="shared" si="1"/>
        <v>1.0897942922739683</v>
      </c>
      <c r="AC97" s="148">
        <f t="shared" si="1"/>
        <v>1.2875068729997092</v>
      </c>
      <c r="AD97" s="148">
        <f t="shared" si="1"/>
        <v>1.0204319329244069</v>
      </c>
      <c r="AE97" s="148">
        <f t="shared" si="1"/>
        <v>0.38102225766936199</v>
      </c>
      <c r="AF97" s="148">
        <f t="shared" si="1"/>
        <v>0.70725511642910854</v>
      </c>
      <c r="AG97" s="148">
        <f t="shared" si="1"/>
        <v>0.93544043940298982</v>
      </c>
      <c r="AH97" s="148">
        <f t="shared" si="1"/>
        <v>1.9206821231459998</v>
      </c>
      <c r="AI97" s="148">
        <f t="shared" si="1"/>
        <v>0.17905462693564911</v>
      </c>
    </row>
    <row r="98" spans="1:35">
      <c r="A98" s="16" t="s">
        <v>177</v>
      </c>
      <c r="B98" s="148">
        <f t="shared" ref="B98:AI98" si="2">IF(B$7&gt;0,(IF(ISNUMBER(B10),B10*B$7,"")),"")</f>
        <v>0.38548331820669357</v>
      </c>
      <c r="C98" s="148" t="str">
        <f t="shared" si="2"/>
        <v/>
      </c>
      <c r="D98" s="148">
        <f t="shared" si="2"/>
        <v>0.57561498870774463</v>
      </c>
      <c r="E98" s="148">
        <f t="shared" si="2"/>
        <v>0.5685580728249483</v>
      </c>
      <c r="F98" s="148">
        <f t="shared" si="2"/>
        <v>-0.27023701328894928</v>
      </c>
      <c r="G98" s="148">
        <f t="shared" si="2"/>
        <v>0.75402000176855222</v>
      </c>
      <c r="H98" s="148">
        <f t="shared" si="2"/>
        <v>0.65146644875783721</v>
      </c>
      <c r="I98" s="148">
        <f t="shared" si="2"/>
        <v>0.34323599064438426</v>
      </c>
      <c r="J98" s="148">
        <f t="shared" si="2"/>
        <v>0.92349916513508534</v>
      </c>
      <c r="K98" s="148">
        <f t="shared" si="2"/>
        <v>1.14590156697345</v>
      </c>
      <c r="L98" s="148">
        <f t="shared" si="2"/>
        <v>1.8550276873015026</v>
      </c>
      <c r="M98" s="148">
        <f t="shared" si="2"/>
        <v>0.45218515340720877</v>
      </c>
      <c r="N98" s="148">
        <f t="shared" si="2"/>
        <v>0.49548863909812013</v>
      </c>
      <c r="O98" s="148">
        <f t="shared" si="2"/>
        <v>0.20578900993349375</v>
      </c>
      <c r="P98" s="148">
        <f t="shared" si="2"/>
        <v>1.1327635439861405</v>
      </c>
      <c r="Q98" s="148" t="str">
        <f t="shared" si="2"/>
        <v/>
      </c>
      <c r="R98" s="148">
        <f t="shared" si="2"/>
        <v>1.7031288708996777</v>
      </c>
      <c r="S98" s="148" t="str">
        <f t="shared" si="2"/>
        <v/>
      </c>
      <c r="T98" s="148">
        <f t="shared" si="2"/>
        <v>0.25941914178494346</v>
      </c>
      <c r="U98" s="148">
        <f t="shared" si="2"/>
        <v>0.58353292512924726</v>
      </c>
      <c r="V98" s="148">
        <f t="shared" si="2"/>
        <v>0.40848759852589617</v>
      </c>
      <c r="W98" s="148">
        <f t="shared" si="2"/>
        <v>0.92497059493270972</v>
      </c>
      <c r="X98" s="148">
        <f t="shared" si="2"/>
        <v>1.1019908269535612</v>
      </c>
      <c r="Y98" s="148">
        <f t="shared" si="2"/>
        <v>1.2675988209995488</v>
      </c>
      <c r="Z98" s="148">
        <f t="shared" si="2"/>
        <v>0.63958986739867507</v>
      </c>
      <c r="AA98" s="148">
        <f t="shared" si="2"/>
        <v>0.57739221538220376</v>
      </c>
      <c r="AB98" s="148">
        <f t="shared" si="2"/>
        <v>1.0999597222026494</v>
      </c>
      <c r="AC98" s="148">
        <f t="shared" si="2"/>
        <v>1.2876369603247892</v>
      </c>
      <c r="AD98" s="148">
        <f t="shared" si="2"/>
        <v>0.32549998577619654</v>
      </c>
      <c r="AE98" s="148">
        <f t="shared" si="2"/>
        <v>1.0039661622424576</v>
      </c>
      <c r="AF98" s="148">
        <f t="shared" si="2"/>
        <v>0.4305031143481523</v>
      </c>
      <c r="AG98" s="148">
        <f t="shared" si="2"/>
        <v>1.0291870222568622</v>
      </c>
      <c r="AH98" s="148">
        <f t="shared" si="2"/>
        <v>0.36907374590573194</v>
      </c>
      <c r="AI98" s="148">
        <f t="shared" si="2"/>
        <v>1.3141052620320601</v>
      </c>
    </row>
    <row r="99" spans="1:35">
      <c r="A99" s="16" t="s">
        <v>178</v>
      </c>
      <c r="B99" s="148">
        <f t="shared" ref="B99:AI99" si="3">IF(B$7&gt;0,(IF(ISNUMBER(B11),B11*B$7,"")),"")</f>
        <v>0.47997138017565283</v>
      </c>
      <c r="C99" s="148">
        <f t="shared" si="3"/>
        <v>1.336179725237534</v>
      </c>
      <c r="D99" s="148">
        <f t="shared" si="3"/>
        <v>-0.44937216810355657</v>
      </c>
      <c r="E99" s="148">
        <f t="shared" si="3"/>
        <v>-0.45296502984019449</v>
      </c>
      <c r="F99" s="148">
        <f t="shared" si="3"/>
        <v>0.24045606359507413</v>
      </c>
      <c r="G99" s="148">
        <f t="shared" si="3"/>
        <v>-0.42247029724018975</v>
      </c>
      <c r="H99" s="148">
        <f t="shared" si="3"/>
        <v>0.63094099153049932</v>
      </c>
      <c r="I99" s="148">
        <f t="shared" si="3"/>
        <v>-2.8746014216467177</v>
      </c>
      <c r="J99" s="148">
        <f t="shared" si="3"/>
        <v>7.9386271081541684E-2</v>
      </c>
      <c r="K99" s="148">
        <f t="shared" si="3"/>
        <v>0.48583859617981334</v>
      </c>
      <c r="L99" s="148">
        <f t="shared" si="3"/>
        <v>-0.12209025591877443</v>
      </c>
      <c r="M99" s="148">
        <f t="shared" si="3"/>
        <v>0.42245437744254927</v>
      </c>
      <c r="N99" s="148">
        <f t="shared" si="3"/>
        <v>0.44276698037764822</v>
      </c>
      <c r="O99" s="148">
        <f t="shared" si="3"/>
        <v>0.13240932412119108</v>
      </c>
      <c r="P99" s="148">
        <f t="shared" si="3"/>
        <v>0.73897020895233245</v>
      </c>
      <c r="Q99" s="148">
        <f t="shared" si="3"/>
        <v>0.53477083494923328</v>
      </c>
      <c r="R99" s="148" t="str">
        <f t="shared" si="3"/>
        <v/>
      </c>
      <c r="S99" s="148">
        <f t="shared" si="3"/>
        <v>3.6942892398589638E-2</v>
      </c>
      <c r="T99" s="148" t="str">
        <f t="shared" si="3"/>
        <v/>
      </c>
      <c r="U99" s="148">
        <f t="shared" si="3"/>
        <v>-1.2946583783820182</v>
      </c>
      <c r="V99" s="148">
        <f t="shared" si="3"/>
        <v>6.9155041278440698E-3</v>
      </c>
      <c r="W99" s="148">
        <f t="shared" si="3"/>
        <v>-1.4918880563430801</v>
      </c>
      <c r="X99" s="148">
        <f t="shared" si="3"/>
        <v>-1.2942845283011621</v>
      </c>
      <c r="Y99" s="148">
        <f t="shared" si="3"/>
        <v>-1.0602287469100071</v>
      </c>
      <c r="Z99" s="148">
        <f t="shared" si="3"/>
        <v>-0.4262557890237782</v>
      </c>
      <c r="AA99" s="148" t="str">
        <f t="shared" si="3"/>
        <v/>
      </c>
      <c r="AB99" s="148">
        <f t="shared" si="3"/>
        <v>1.0050823762016252</v>
      </c>
      <c r="AC99" s="148" t="str">
        <f t="shared" si="3"/>
        <v/>
      </c>
      <c r="AD99" s="148">
        <f t="shared" si="3"/>
        <v>0.79133834112190016</v>
      </c>
      <c r="AE99" s="148" t="str">
        <f t="shared" si="3"/>
        <v/>
      </c>
      <c r="AF99" s="148">
        <f t="shared" si="3"/>
        <v>0.29212711330767355</v>
      </c>
      <c r="AG99" s="148">
        <f t="shared" si="3"/>
        <v>9.1721193718140137E-2</v>
      </c>
      <c r="AH99" s="148">
        <f t="shared" si="3"/>
        <v>1.252940141987847</v>
      </c>
      <c r="AI99" s="148">
        <f t="shared" si="3"/>
        <v>1.4402219992649943</v>
      </c>
    </row>
    <row r="100" spans="1:35">
      <c r="A100" s="16" t="s">
        <v>28</v>
      </c>
      <c r="B100" s="148">
        <f t="shared" ref="B100:AI100" si="4">IF(B$7&gt;0,(IF(ISNUMBER(B12),B12*B$7,"")),"")</f>
        <v>0.38548331820669357</v>
      </c>
      <c r="C100" s="148">
        <f t="shared" si="4"/>
        <v>-0.83367564062971233</v>
      </c>
      <c r="D100" s="148">
        <f t="shared" si="4"/>
        <v>-0.65055766289649863</v>
      </c>
      <c r="E100" s="148">
        <f t="shared" si="4"/>
        <v>-0.50570671177127524</v>
      </c>
      <c r="F100" s="148">
        <f t="shared" si="4"/>
        <v>-0.53277077976484721</v>
      </c>
      <c r="G100" s="148">
        <f t="shared" si="4"/>
        <v>-0.5844294201176059</v>
      </c>
      <c r="H100" s="148">
        <f t="shared" si="4"/>
        <v>-1.1787201540131462</v>
      </c>
      <c r="I100" s="148">
        <f t="shared" si="4"/>
        <v>0.34323599064438426</v>
      </c>
      <c r="J100" s="148">
        <f t="shared" si="4"/>
        <v>-0.97926670696886275</v>
      </c>
      <c r="K100" s="148">
        <f t="shared" si="4"/>
        <v>-1.0169374668372635</v>
      </c>
      <c r="L100" s="148">
        <f t="shared" si="4"/>
        <v>-0.93153273336442022</v>
      </c>
      <c r="M100" s="148">
        <f t="shared" si="4"/>
        <v>0.15824552005139028</v>
      </c>
      <c r="N100" s="148">
        <f t="shared" si="4"/>
        <v>-0.21062842401911258</v>
      </c>
      <c r="O100" s="148">
        <f t="shared" si="4"/>
        <v>0.15608660853318856</v>
      </c>
      <c r="P100" s="148">
        <f t="shared" si="4"/>
        <v>-1.545031134243755</v>
      </c>
      <c r="Q100" s="148">
        <f t="shared" si="4"/>
        <v>-1.3308438993975271</v>
      </c>
      <c r="R100" s="148" t="str">
        <f t="shared" si="4"/>
        <v/>
      </c>
      <c r="S100" s="148">
        <f t="shared" si="4"/>
        <v>0.92088286621450932</v>
      </c>
      <c r="T100" s="148" t="str">
        <f t="shared" si="4"/>
        <v/>
      </c>
      <c r="U100" s="148">
        <f t="shared" si="4"/>
        <v>-0.33438011794016814</v>
      </c>
      <c r="V100" s="148">
        <f t="shared" si="4"/>
        <v>0.31042929640544165</v>
      </c>
      <c r="W100" s="148">
        <f t="shared" si="4"/>
        <v>-4.1772865577606212E-2</v>
      </c>
      <c r="X100" s="148">
        <f t="shared" si="4"/>
        <v>-0.69521568948748136</v>
      </c>
      <c r="Y100" s="148">
        <f t="shared" si="4"/>
        <v>-0.18663952479563448</v>
      </c>
      <c r="Z100" s="148">
        <f t="shared" si="4"/>
        <v>-0.68536412522235168</v>
      </c>
      <c r="AA100" s="148">
        <f t="shared" si="4"/>
        <v>-0.37232436732893232</v>
      </c>
      <c r="AB100" s="148">
        <f t="shared" si="4"/>
        <v>-1.4346208066818531</v>
      </c>
      <c r="AC100" s="148">
        <f t="shared" si="4"/>
        <v>-1.8033679709145358</v>
      </c>
      <c r="AD100" s="148">
        <f t="shared" si="4"/>
        <v>-1.2716773378223569</v>
      </c>
      <c r="AE100" s="148" t="str">
        <f t="shared" si="4"/>
        <v/>
      </c>
      <c r="AF100" s="148">
        <f t="shared" si="4"/>
        <v>-1.0916328970971059</v>
      </c>
      <c r="AG100" s="148">
        <f t="shared" si="4"/>
        <v>-1.0801110919552626</v>
      </c>
      <c r="AH100" s="148">
        <f t="shared" si="4"/>
        <v>-0.9531781093744125</v>
      </c>
      <c r="AI100" s="148">
        <f t="shared" si="4"/>
        <v>-1.0821127453936954</v>
      </c>
    </row>
    <row r="101" spans="1:35">
      <c r="A101" s="16" t="s">
        <v>179</v>
      </c>
      <c r="B101" s="148">
        <f t="shared" ref="B101:AI101" si="5">IF(B$7&gt;0,(IF(ISNUMBER(B13),B13*B$7,"")),"")</f>
        <v>0.47052257397875741</v>
      </c>
      <c r="C101" s="148">
        <f t="shared" si="5"/>
        <v>0.54611528409423848</v>
      </c>
      <c r="D101" s="148">
        <f t="shared" si="5"/>
        <v>1.3263134986401497</v>
      </c>
      <c r="E101" s="148">
        <f t="shared" si="5"/>
        <v>-0.12541142626821933</v>
      </c>
      <c r="F101" s="148">
        <f t="shared" si="5"/>
        <v>0.24698826959045525</v>
      </c>
      <c r="G101" s="148">
        <f t="shared" si="5"/>
        <v>0.22072601703573591</v>
      </c>
      <c r="H101" s="148">
        <f t="shared" si="5"/>
        <v>0.65146644875783721</v>
      </c>
      <c r="I101" s="148">
        <f t="shared" si="5"/>
        <v>0.34323599064438426</v>
      </c>
      <c r="J101" s="148">
        <f t="shared" si="5"/>
        <v>1.5666133610356452</v>
      </c>
      <c r="K101" s="148">
        <f t="shared" si="5"/>
        <v>0.94269746768453855</v>
      </c>
      <c r="L101" s="148">
        <f t="shared" si="5"/>
        <v>-0.20022176918572862</v>
      </c>
      <c r="M101" s="148">
        <f t="shared" si="5"/>
        <v>0.46119693898838238</v>
      </c>
      <c r="N101" s="148">
        <f t="shared" si="5"/>
        <v>0.45803295730357035</v>
      </c>
      <c r="O101" s="148">
        <f t="shared" si="5"/>
        <v>0.19836200816215657</v>
      </c>
      <c r="P101" s="148">
        <f t="shared" si="5"/>
        <v>1.1327635439861405</v>
      </c>
      <c r="Q101" s="148" t="str">
        <f t="shared" si="5"/>
        <v/>
      </c>
      <c r="R101" s="148">
        <f t="shared" si="5"/>
        <v>1.0389283796196553</v>
      </c>
      <c r="S101" s="148" t="str">
        <f t="shared" si="5"/>
        <v/>
      </c>
      <c r="T101" s="148">
        <f t="shared" si="5"/>
        <v>0.21644844058175713</v>
      </c>
      <c r="U101" s="148">
        <f t="shared" si="5"/>
        <v>0.49880249038437818</v>
      </c>
      <c r="V101" s="148">
        <f t="shared" si="5"/>
        <v>0.58592643093433772</v>
      </c>
      <c r="W101" s="148">
        <f t="shared" si="5"/>
        <v>0.92497059493270972</v>
      </c>
      <c r="X101" s="148">
        <f t="shared" si="5"/>
        <v>1.1019908269535612</v>
      </c>
      <c r="Y101" s="148">
        <f t="shared" si="5"/>
        <v>0.1063005736379274</v>
      </c>
      <c r="Z101" s="148">
        <f t="shared" si="5"/>
        <v>0.29979755241534062</v>
      </c>
      <c r="AA101" s="148" t="str">
        <f t="shared" si="5"/>
        <v/>
      </c>
      <c r="AB101" s="148">
        <f t="shared" si="5"/>
        <v>1.0389671426305624</v>
      </c>
      <c r="AC101" s="148">
        <f t="shared" si="5"/>
        <v>0.28212698111455575</v>
      </c>
      <c r="AD101" s="148">
        <f t="shared" si="5"/>
        <v>0.89234667143943325</v>
      </c>
      <c r="AE101" s="148">
        <f t="shared" si="5"/>
        <v>0.3634712430120004</v>
      </c>
      <c r="AF101" s="148">
        <f t="shared" si="5"/>
        <v>0.70725511642910854</v>
      </c>
      <c r="AG101" s="148">
        <f t="shared" si="5"/>
        <v>1.1229336051107341</v>
      </c>
      <c r="AH101" s="148">
        <f t="shared" si="5"/>
        <v>7.9309778780525531E-2</v>
      </c>
      <c r="AI101" s="148">
        <f t="shared" si="5"/>
        <v>-7.3178847530219013E-2</v>
      </c>
    </row>
    <row r="102" spans="1:35">
      <c r="A102" s="16" t="s">
        <v>29</v>
      </c>
      <c r="B102" s="148">
        <f t="shared" ref="B102:AI102" si="6">IF(B$7&gt;0,(IF(ISNUMBER(B14),B14*B$7,"")),"")</f>
        <v>0.38548331820669357</v>
      </c>
      <c r="C102" s="148">
        <f t="shared" si="6"/>
        <v>-0.89018216402861239</v>
      </c>
      <c r="D102" s="148">
        <f t="shared" si="6"/>
        <v>-0.62190842825382853</v>
      </c>
      <c r="E102" s="148">
        <f t="shared" si="6"/>
        <v>-0.47100823681661685</v>
      </c>
      <c r="F102" s="148">
        <f t="shared" si="6"/>
        <v>-0.56652568042575546</v>
      </c>
      <c r="G102" s="148">
        <f t="shared" si="6"/>
        <v>-0.584311036294621</v>
      </c>
      <c r="H102" s="148">
        <f t="shared" si="6"/>
        <v>-1.8150093280606281</v>
      </c>
      <c r="I102" s="148">
        <f t="shared" si="6"/>
        <v>-2.8746014216467177</v>
      </c>
      <c r="J102" s="148">
        <f t="shared" si="6"/>
        <v>-1.0002965999698901</v>
      </c>
      <c r="K102" s="148">
        <f t="shared" si="6"/>
        <v>-0.76795405322579258</v>
      </c>
      <c r="L102" s="148" t="str">
        <f t="shared" si="6"/>
        <v/>
      </c>
      <c r="M102" s="148">
        <f t="shared" si="6"/>
        <v>-1.8694337042248901</v>
      </c>
      <c r="N102" s="148" t="str">
        <f t="shared" si="6"/>
        <v/>
      </c>
      <c r="O102" s="148">
        <f t="shared" si="6"/>
        <v>6.612898147411634E-3</v>
      </c>
      <c r="P102" s="148">
        <f t="shared" si="6"/>
        <v>-0.91496179818966206</v>
      </c>
      <c r="Q102" s="148">
        <f t="shared" si="6"/>
        <v>-2.0963745381215957</v>
      </c>
      <c r="R102" s="148" t="str">
        <f t="shared" si="6"/>
        <v/>
      </c>
      <c r="S102" s="148">
        <f t="shared" si="6"/>
        <v>0.41333971083970644</v>
      </c>
      <c r="T102" s="148" t="str">
        <f t="shared" si="6"/>
        <v/>
      </c>
      <c r="U102" s="148">
        <f t="shared" si="6"/>
        <v>3.278509928759802E-2</v>
      </c>
      <c r="V102" s="148">
        <f t="shared" si="6"/>
        <v>-0.16118444236436347</v>
      </c>
      <c r="W102" s="148">
        <f t="shared" si="6"/>
        <v>0.44159886467755177</v>
      </c>
      <c r="X102" s="148">
        <f t="shared" si="6"/>
        <v>0.50292198813988032</v>
      </c>
      <c r="Y102" s="148">
        <f t="shared" si="6"/>
        <v>-0.47957962322919634</v>
      </c>
      <c r="Z102" s="148">
        <f t="shared" si="6"/>
        <v>-0.69547778081074907</v>
      </c>
      <c r="AA102" s="148">
        <f t="shared" si="6"/>
        <v>-1.4687927884794107</v>
      </c>
      <c r="AB102" s="148">
        <f t="shared" si="6"/>
        <v>-1.4854479563252589</v>
      </c>
      <c r="AC102" s="148" t="str">
        <f t="shared" si="6"/>
        <v/>
      </c>
      <c r="AD102" s="148">
        <f t="shared" si="6"/>
        <v>-1.2819907028616495</v>
      </c>
      <c r="AE102" s="148" t="str">
        <f t="shared" si="6"/>
        <v/>
      </c>
      <c r="AF102" s="148">
        <f t="shared" si="6"/>
        <v>-1.3683848991780623</v>
      </c>
      <c r="AG102" s="148">
        <f t="shared" si="6"/>
        <v>-1.2129187509982484</v>
      </c>
      <c r="AH102" s="148">
        <f t="shared" si="6"/>
        <v>-1.008024234190964</v>
      </c>
      <c r="AI102" s="148">
        <f t="shared" si="6"/>
        <v>-1.0821127453936954</v>
      </c>
    </row>
    <row r="103" spans="1:35">
      <c r="A103" s="16" t="s">
        <v>180</v>
      </c>
      <c r="B103" s="148">
        <f t="shared" ref="B103:AI103" si="7">IF(B$7&gt;0,(IF(ISNUMBER(B15),B15*B$7,"")),"")</f>
        <v>0.1020191322998158</v>
      </c>
      <c r="C103" s="148" t="str">
        <f t="shared" si="7"/>
        <v/>
      </c>
      <c r="D103" s="148">
        <f t="shared" si="7"/>
        <v>-0.56120532675344603</v>
      </c>
      <c r="E103" s="148">
        <f t="shared" si="7"/>
        <v>-0.50626188737054978</v>
      </c>
      <c r="F103" s="148">
        <f t="shared" si="7"/>
        <v>2.3200794016090751</v>
      </c>
      <c r="G103" s="148">
        <f t="shared" si="7"/>
        <v>-0.57305292067654634</v>
      </c>
      <c r="H103" s="148">
        <f t="shared" si="7"/>
        <v>-1.2163501589299328</v>
      </c>
      <c r="I103" s="148">
        <f t="shared" si="7"/>
        <v>0.34323599064438426</v>
      </c>
      <c r="J103" s="148">
        <f t="shared" si="7"/>
        <v>-0.94306701987025077</v>
      </c>
      <c r="K103" s="148">
        <f t="shared" si="7"/>
        <v>0.54142776357149269</v>
      </c>
      <c r="L103" s="148">
        <f t="shared" si="7"/>
        <v>-0.70768594785459638</v>
      </c>
      <c r="M103" s="148">
        <f t="shared" si="7"/>
        <v>0.22555987667704416</v>
      </c>
      <c r="N103" s="148">
        <f t="shared" si="7"/>
        <v>-0.79246850338115749</v>
      </c>
      <c r="O103" s="148">
        <f t="shared" si="7"/>
        <v>-0.23567643415915576</v>
      </c>
      <c r="P103" s="148">
        <f t="shared" si="7"/>
        <v>-0.75744446417613864</v>
      </c>
      <c r="Q103" s="148">
        <f t="shared" si="7"/>
        <v>0.13917795109098885</v>
      </c>
      <c r="R103" s="148" t="str">
        <f t="shared" si="7"/>
        <v/>
      </c>
      <c r="S103" s="148">
        <f t="shared" si="7"/>
        <v>-0.11922411896380133</v>
      </c>
      <c r="T103" s="148" t="str">
        <f t="shared" si="7"/>
        <v/>
      </c>
      <c r="U103" s="148">
        <f t="shared" si="7"/>
        <v>0.30109814264635021</v>
      </c>
      <c r="V103" s="148">
        <f t="shared" si="7"/>
        <v>-7.7134469118259691E-2</v>
      </c>
      <c r="W103" s="148">
        <f t="shared" si="7"/>
        <v>-4.1772865577606212E-2</v>
      </c>
      <c r="X103" s="148">
        <f t="shared" si="7"/>
        <v>0.50292198813988032</v>
      </c>
      <c r="Y103" s="148">
        <f t="shared" si="7"/>
        <v>0.1063005736379274</v>
      </c>
      <c r="Z103" s="148">
        <f t="shared" si="7"/>
        <v>-0.61452296949323015</v>
      </c>
      <c r="AA103" s="148">
        <f t="shared" si="7"/>
        <v>-0.91447209612558134</v>
      </c>
      <c r="AB103" s="148">
        <f t="shared" si="7"/>
        <v>-1.3329665073950414</v>
      </c>
      <c r="AC103" s="148" t="str">
        <f t="shared" si="7"/>
        <v/>
      </c>
      <c r="AD103" s="148">
        <f t="shared" si="7"/>
        <v>-0.64146579230828071</v>
      </c>
      <c r="AE103" s="148" t="str">
        <f t="shared" si="7"/>
        <v/>
      </c>
      <c r="AF103" s="148">
        <f t="shared" si="7"/>
        <v>-1.3683848991780623</v>
      </c>
      <c r="AG103" s="148">
        <f t="shared" si="7"/>
        <v>-0.66606368435066055</v>
      </c>
      <c r="AH103" s="148">
        <f t="shared" si="7"/>
        <v>-1.0540489543167413</v>
      </c>
      <c r="AI103" s="148">
        <f t="shared" si="7"/>
        <v>-0.19929558476315418</v>
      </c>
    </row>
    <row r="104" spans="1:35">
      <c r="A104" s="16" t="s">
        <v>30</v>
      </c>
      <c r="B104" s="148">
        <f t="shared" ref="B104:AI104" si="8">IF(B$7&gt;0,(IF(ISNUMBER(B16),B16*B$7,"")),"")</f>
        <v>0.47902649955596277</v>
      </c>
      <c r="C104" s="148">
        <f t="shared" si="8"/>
        <v>-0.37416961141031063</v>
      </c>
      <c r="D104" s="148">
        <f t="shared" si="8"/>
        <v>-0.24642564269001907</v>
      </c>
      <c r="E104" s="148">
        <f t="shared" si="8"/>
        <v>-0.40299922590548642</v>
      </c>
      <c r="F104" s="148">
        <f t="shared" si="8"/>
        <v>-0.31789913737424219</v>
      </c>
      <c r="G104" s="148">
        <f t="shared" si="8"/>
        <v>-0.51226060838319465</v>
      </c>
      <c r="H104" s="148">
        <f t="shared" si="8"/>
        <v>0.60699462476527133</v>
      </c>
      <c r="I104" s="148">
        <f t="shared" si="8"/>
        <v>0.34323599064438426</v>
      </c>
      <c r="J104" s="148">
        <f t="shared" si="8"/>
        <v>-0.33230720418132093</v>
      </c>
      <c r="K104" s="148">
        <f t="shared" si="8"/>
        <v>-0.17095442359078333</v>
      </c>
      <c r="L104" s="148">
        <f t="shared" si="8"/>
        <v>-0.1826421787006639</v>
      </c>
      <c r="M104" s="148">
        <f t="shared" si="8"/>
        <v>0.42660084271919635</v>
      </c>
      <c r="N104" s="148">
        <f t="shared" si="8"/>
        <v>-0.59009584289394557</v>
      </c>
      <c r="O104" s="148">
        <f t="shared" si="8"/>
        <v>0.18033026813860067</v>
      </c>
      <c r="P104" s="148">
        <f t="shared" si="8"/>
        <v>-0.52116846315585397</v>
      </c>
      <c r="Q104" s="148">
        <f t="shared" si="8"/>
        <v>0.44852962949851533</v>
      </c>
      <c r="R104" s="148">
        <f t="shared" si="8"/>
        <v>-8.6921988465873345E-2</v>
      </c>
      <c r="S104" s="148" t="str">
        <f t="shared" si="8"/>
        <v/>
      </c>
      <c r="T104" s="148" t="str">
        <f t="shared" si="8"/>
        <v/>
      </c>
      <c r="U104" s="148">
        <f t="shared" si="8"/>
        <v>-2.8362031119949168E-2</v>
      </c>
      <c r="V104" s="148">
        <f t="shared" si="8"/>
        <v>0.30575985344732487</v>
      </c>
      <c r="W104" s="148">
        <f t="shared" si="8"/>
        <v>0.44159886467755177</v>
      </c>
      <c r="X104" s="148">
        <f t="shared" si="8"/>
        <v>0.50292198813988032</v>
      </c>
      <c r="Y104" s="148">
        <f t="shared" si="8"/>
        <v>-0.18663952479563448</v>
      </c>
      <c r="Z104" s="148">
        <f t="shared" si="8"/>
        <v>5.1987374626771554E-2</v>
      </c>
      <c r="AA104" s="148">
        <f t="shared" si="8"/>
        <v>0.17207761397830576</v>
      </c>
      <c r="AB104" s="148">
        <f t="shared" si="8"/>
        <v>-7.923014952436512E-2</v>
      </c>
      <c r="AC104" s="148">
        <f t="shared" si="8"/>
        <v>-0.890128931383947</v>
      </c>
      <c r="AD104" s="148">
        <f t="shared" si="8"/>
        <v>-0.83955022250971456</v>
      </c>
      <c r="AE104" s="148">
        <f t="shared" si="8"/>
        <v>-9.7639870490425218E-3</v>
      </c>
      <c r="AF104" s="148">
        <f t="shared" si="8"/>
        <v>0.56887911538862979</v>
      </c>
      <c r="AG104" s="148">
        <f t="shared" si="8"/>
        <v>-0.25982849198388069</v>
      </c>
      <c r="AH104" s="148">
        <f t="shared" si="8"/>
        <v>0.21048023113899092</v>
      </c>
      <c r="AI104" s="148">
        <f t="shared" si="8"/>
        <v>0.30517136416858431</v>
      </c>
    </row>
    <row r="105" spans="1:35">
      <c r="A105" s="16" t="s">
        <v>31</v>
      </c>
      <c r="B105" s="148" t="str">
        <f t="shared" ref="B105:AI105" si="9">IF(B$7&gt;0,(IF(ISNUMBER(B17),B17*B$7,"")),"")</f>
        <v/>
      </c>
      <c r="C105" s="148">
        <f t="shared" si="9"/>
        <v>-0.97194011898897847</v>
      </c>
      <c r="D105" s="148">
        <f t="shared" si="9"/>
        <v>-0.64057856239184985</v>
      </c>
      <c r="E105" s="148">
        <f t="shared" si="9"/>
        <v>-0.50570671177127524</v>
      </c>
      <c r="F105" s="148">
        <f t="shared" si="9"/>
        <v>-0.53882177934401976</v>
      </c>
      <c r="G105" s="148">
        <f t="shared" si="9"/>
        <v>-0.5844332416604775</v>
      </c>
      <c r="H105" s="148">
        <f t="shared" si="9"/>
        <v>-2.269990296599957</v>
      </c>
      <c r="I105" s="148">
        <f t="shared" si="9"/>
        <v>0.34323599064438426</v>
      </c>
      <c r="J105" s="148">
        <f t="shared" si="9"/>
        <v>-0.99715910433888655</v>
      </c>
      <c r="K105" s="148">
        <f t="shared" si="9"/>
        <v>-1.5639535594058047</v>
      </c>
      <c r="L105" s="148">
        <f t="shared" si="9"/>
        <v>-0.94715903601781115</v>
      </c>
      <c r="M105" s="148">
        <f t="shared" si="9"/>
        <v>-2.3530919220903685</v>
      </c>
      <c r="N105" s="148" t="str">
        <f t="shared" si="9"/>
        <v/>
      </c>
      <c r="O105" s="148">
        <f t="shared" si="9"/>
        <v>-0.21078325062587394</v>
      </c>
      <c r="P105" s="148">
        <f t="shared" si="9"/>
        <v>-2.0175831362843248</v>
      </c>
      <c r="Q105" s="148">
        <f t="shared" si="9"/>
        <v>-2.8199549453170043</v>
      </c>
      <c r="R105" s="148">
        <f t="shared" si="9"/>
        <v>-0.91778480800593654</v>
      </c>
      <c r="S105" s="148" t="str">
        <f t="shared" si="9"/>
        <v/>
      </c>
      <c r="T105" s="148">
        <f t="shared" si="9"/>
        <v>-1.890087007667175</v>
      </c>
      <c r="U105" s="148">
        <f t="shared" si="9"/>
        <v>0.14109883836978906</v>
      </c>
      <c r="V105" s="148">
        <f t="shared" si="9"/>
        <v>-0.33395383181468818</v>
      </c>
      <c r="W105" s="148">
        <f t="shared" si="9"/>
        <v>-1.0085163260879222</v>
      </c>
      <c r="X105" s="148">
        <f t="shared" si="9"/>
        <v>-9.6146850673800521E-2</v>
      </c>
      <c r="Y105" s="148">
        <f t="shared" si="9"/>
        <v>-1.6408778705908176</v>
      </c>
      <c r="Z105" s="148">
        <f t="shared" si="9"/>
        <v>-0.70493134428627879</v>
      </c>
      <c r="AA105" s="148">
        <f t="shared" si="9"/>
        <v>-1.1619890217882511</v>
      </c>
      <c r="AB105" s="148">
        <f t="shared" si="9"/>
        <v>-1.5023903395397276</v>
      </c>
      <c r="AC105" s="148" t="str">
        <f t="shared" si="9"/>
        <v/>
      </c>
      <c r="AD105" s="148">
        <f t="shared" si="9"/>
        <v>-1.3393547442529889</v>
      </c>
      <c r="AE105" s="148" t="str">
        <f t="shared" si="9"/>
        <v/>
      </c>
      <c r="AF105" s="148">
        <f t="shared" si="9"/>
        <v>-1.783512902299496</v>
      </c>
      <c r="AG105" s="148">
        <f t="shared" si="9"/>
        <v>-1.1972943205226028</v>
      </c>
      <c r="AH105" s="148">
        <f t="shared" si="9"/>
        <v>-0.88394925951855574</v>
      </c>
      <c r="AI105" s="148">
        <f t="shared" si="9"/>
        <v>-0.45152905922902342</v>
      </c>
    </row>
    <row r="106" spans="1:35">
      <c r="A106" s="16" t="s">
        <v>32</v>
      </c>
      <c r="B106" s="148" t="str">
        <f t="shared" ref="B106:AI106" si="10">IF(B$7&gt;0,(IF(ISNUMBER(B18),B18*B$7,"")),"")</f>
        <v/>
      </c>
      <c r="C106" s="148" t="str">
        <f t="shared" si="10"/>
        <v/>
      </c>
      <c r="D106" s="148">
        <f t="shared" si="10"/>
        <v>-0.66896436501542667</v>
      </c>
      <c r="E106" s="148">
        <f t="shared" si="10"/>
        <v>-0.50570671177127524</v>
      </c>
      <c r="F106" s="148" t="str">
        <f t="shared" si="10"/>
        <v/>
      </c>
      <c r="G106" s="148">
        <f t="shared" si="10"/>
        <v>-0.58393751628019941</v>
      </c>
      <c r="H106" s="148">
        <f t="shared" si="10"/>
        <v>-1.1034601441795731</v>
      </c>
      <c r="I106" s="148">
        <f t="shared" si="10"/>
        <v>0.34323599064438426</v>
      </c>
      <c r="J106" s="148">
        <f t="shared" si="10"/>
        <v>-1.0032208178637461</v>
      </c>
      <c r="K106" s="148">
        <f t="shared" si="10"/>
        <v>-1.3229114554217165</v>
      </c>
      <c r="L106" s="148">
        <f t="shared" si="10"/>
        <v>-0.94442443305346768</v>
      </c>
      <c r="M106" s="148">
        <f t="shared" si="10"/>
        <v>-1.2413372271575585</v>
      </c>
      <c r="N106" s="148" t="str">
        <f t="shared" si="10"/>
        <v/>
      </c>
      <c r="O106" s="148">
        <f t="shared" si="10"/>
        <v>-0.26079378375218787</v>
      </c>
      <c r="P106" s="148">
        <f t="shared" si="10"/>
        <v>-1.6237898012505165</v>
      </c>
      <c r="Q106" s="148">
        <f t="shared" si="10"/>
        <v>-0.5929364242491002</v>
      </c>
      <c r="R106" s="148" t="str">
        <f t="shared" si="10"/>
        <v/>
      </c>
      <c r="S106" s="148">
        <f t="shared" si="10"/>
        <v>0.5227835711253882</v>
      </c>
      <c r="T106" s="148">
        <f t="shared" si="10"/>
        <v>-2.0514092164215159</v>
      </c>
      <c r="U106" s="148">
        <f t="shared" si="10"/>
        <v>-2.3701857208981391E-2</v>
      </c>
      <c r="V106" s="148">
        <f t="shared" si="10"/>
        <v>-0.29192884519163631</v>
      </c>
      <c r="W106" s="148">
        <f t="shared" si="10"/>
        <v>-1.4918880563430801</v>
      </c>
      <c r="X106" s="148">
        <f t="shared" si="10"/>
        <v>-1.893353367114843</v>
      </c>
      <c r="Y106" s="148">
        <f t="shared" si="10"/>
        <v>-1.3479377721572556</v>
      </c>
      <c r="Z106" s="148">
        <f t="shared" si="10"/>
        <v>-0.70493134428627879</v>
      </c>
      <c r="AA106" s="148">
        <f t="shared" si="10"/>
        <v>-1.1543245632522483</v>
      </c>
      <c r="AB106" s="148">
        <f t="shared" si="10"/>
        <v>-1.4346208066818531</v>
      </c>
      <c r="AC106" s="148" t="str">
        <f t="shared" si="10"/>
        <v/>
      </c>
      <c r="AD106" s="148">
        <f t="shared" si="10"/>
        <v>-1.2357706114437874</v>
      </c>
      <c r="AE106" s="148">
        <f t="shared" si="10"/>
        <v>-0.95089983277849521</v>
      </c>
      <c r="AF106" s="148">
        <f t="shared" si="10"/>
        <v>-1.3683848991780623</v>
      </c>
      <c r="AG106" s="148">
        <f t="shared" si="10"/>
        <v>-1.1660454595713123</v>
      </c>
      <c r="AH106" s="148">
        <f t="shared" si="10"/>
        <v>-0.94454847435082934</v>
      </c>
      <c r="AI106" s="148">
        <f t="shared" si="10"/>
        <v>-1.20822948262663</v>
      </c>
    </row>
    <row r="107" spans="1:35">
      <c r="A107" s="16" t="s">
        <v>33</v>
      </c>
      <c r="B107" s="148">
        <f t="shared" ref="B107:AI107" si="11">IF(B$7&gt;0,(IF(ISNUMBER(B19),B19*B$7,"")),"")</f>
        <v>0.38548331820669357</v>
      </c>
      <c r="C107" s="148" t="str">
        <f t="shared" si="11"/>
        <v/>
      </c>
      <c r="D107" s="148">
        <f t="shared" si="11"/>
        <v>0.39610860293521971</v>
      </c>
      <c r="E107" s="148">
        <f t="shared" si="11"/>
        <v>-0.26420532608685288</v>
      </c>
      <c r="F107" s="148">
        <f t="shared" si="11"/>
        <v>1.0358141497680224</v>
      </c>
      <c r="G107" s="148">
        <f t="shared" si="11"/>
        <v>1.2611651919582505</v>
      </c>
      <c r="H107" s="148">
        <f t="shared" si="11"/>
        <v>0.65146644875783721</v>
      </c>
      <c r="I107" s="148">
        <f t="shared" si="11"/>
        <v>0.34323599064438426</v>
      </c>
      <c r="J107" s="148">
        <f t="shared" si="11"/>
        <v>1.4891739875134844</v>
      </c>
      <c r="K107" s="148">
        <f t="shared" si="11"/>
        <v>-0.20505534140248613</v>
      </c>
      <c r="L107" s="148">
        <f t="shared" si="11"/>
        <v>0.21543788139446776</v>
      </c>
      <c r="M107" s="148">
        <f t="shared" si="11"/>
        <v>0.45873324183673214</v>
      </c>
      <c r="N107" s="148">
        <f t="shared" si="11"/>
        <v>0.46903211648220017</v>
      </c>
      <c r="O107" s="148">
        <f t="shared" si="11"/>
        <v>0.18524178687980328</v>
      </c>
      <c r="P107" s="148">
        <f t="shared" si="11"/>
        <v>1.2902808779996633</v>
      </c>
      <c r="Q107" s="148" t="str">
        <f t="shared" si="11"/>
        <v/>
      </c>
      <c r="R107" s="148">
        <f t="shared" si="11"/>
        <v>1.4592972647857612</v>
      </c>
      <c r="S107" s="148" t="str">
        <f t="shared" si="11"/>
        <v/>
      </c>
      <c r="T107" s="148" t="str">
        <f t="shared" si="11"/>
        <v/>
      </c>
      <c r="U107" s="148">
        <f t="shared" si="11"/>
        <v>0.55062927296998976</v>
      </c>
      <c r="V107" s="148">
        <f t="shared" si="11"/>
        <v>0.59526531685057127</v>
      </c>
      <c r="W107" s="148">
        <f t="shared" si="11"/>
        <v>0.92497059493270972</v>
      </c>
      <c r="X107" s="148">
        <f t="shared" si="11"/>
        <v>1.1019908269535612</v>
      </c>
      <c r="Y107" s="148">
        <f t="shared" si="11"/>
        <v>1.2675988209995488</v>
      </c>
      <c r="Z107" s="148">
        <f t="shared" si="11"/>
        <v>2.0909770661384766</v>
      </c>
      <c r="AA107" s="148">
        <f t="shared" si="11"/>
        <v>1.8174565214571996</v>
      </c>
      <c r="AB107" s="148">
        <f t="shared" si="11"/>
        <v>1.2083909747752484</v>
      </c>
      <c r="AC107" s="148">
        <f t="shared" si="11"/>
        <v>0.26228866403976947</v>
      </c>
      <c r="AD107" s="148">
        <f t="shared" si="11"/>
        <v>1.0690949028255878</v>
      </c>
      <c r="AE107" s="148">
        <f t="shared" si="11"/>
        <v>-5.5882718002570372E-2</v>
      </c>
      <c r="AF107" s="148">
        <f t="shared" si="11"/>
        <v>1.2607591205910198</v>
      </c>
      <c r="AG107" s="148">
        <f t="shared" si="11"/>
        <v>1.3260512012941241</v>
      </c>
      <c r="AH107" s="148">
        <f t="shared" si="11"/>
        <v>1.4130678140921142</v>
      </c>
      <c r="AI107" s="148">
        <f t="shared" si="11"/>
        <v>0.55740483863445356</v>
      </c>
    </row>
    <row r="108" spans="1:35">
      <c r="A108" s="16" t="s">
        <v>34</v>
      </c>
      <c r="B108" s="148">
        <f t="shared" ref="B108:AI108" si="12">IF(B$7&gt;0,(IF(ISNUMBER(B20),B20*B$7,"")),"")</f>
        <v>0.47997138017565283</v>
      </c>
      <c r="C108" s="148">
        <f t="shared" si="12"/>
        <v>0.46889081986069625</v>
      </c>
      <c r="D108" s="148">
        <f t="shared" si="12"/>
        <v>-0.18366636327659003</v>
      </c>
      <c r="E108" s="148">
        <f t="shared" si="12"/>
        <v>0.29097027318768126</v>
      </c>
      <c r="F108" s="148">
        <f t="shared" si="12"/>
        <v>0.21510598084445012</v>
      </c>
      <c r="G108" s="148">
        <f t="shared" si="12"/>
        <v>-0.49446666057088173</v>
      </c>
      <c r="H108" s="148">
        <f t="shared" si="12"/>
        <v>0.63094099153049932</v>
      </c>
      <c r="I108" s="148">
        <f t="shared" si="12"/>
        <v>0.34323599064438426</v>
      </c>
      <c r="J108" s="148">
        <f t="shared" si="12"/>
        <v>-9.5357477971795265E-2</v>
      </c>
      <c r="K108" s="148">
        <f t="shared" si="12"/>
        <v>0.25927770386918786</v>
      </c>
      <c r="L108" s="148">
        <f t="shared" si="12"/>
        <v>-0.28421314594770447</v>
      </c>
      <c r="M108" s="148">
        <f t="shared" si="12"/>
        <v>0.42591788157350507</v>
      </c>
      <c r="N108" s="148">
        <f t="shared" si="12"/>
        <v>0.23388850286365109</v>
      </c>
      <c r="O108" s="148">
        <f t="shared" si="12"/>
        <v>0.20933258879649805</v>
      </c>
      <c r="P108" s="148">
        <f t="shared" si="12"/>
        <v>0.26641820691176232</v>
      </c>
      <c r="Q108" s="148">
        <f t="shared" si="12"/>
        <v>0.8867837142468542</v>
      </c>
      <c r="R108" s="148">
        <f t="shared" si="12"/>
        <v>-0.57300452806398761</v>
      </c>
      <c r="S108" s="148">
        <f t="shared" si="12"/>
        <v>1.0668118629366097</v>
      </c>
      <c r="T108" s="148">
        <f t="shared" si="12"/>
        <v>7.3000841605904854E-3</v>
      </c>
      <c r="U108" s="148">
        <f t="shared" si="12"/>
        <v>6.1028577535887731E-2</v>
      </c>
      <c r="V108" s="148">
        <f t="shared" si="12"/>
        <v>0.54857088726940262</v>
      </c>
      <c r="W108" s="148">
        <f t="shared" si="12"/>
        <v>0.92497059493270972</v>
      </c>
      <c r="X108" s="148">
        <f t="shared" si="12"/>
        <v>1.1019908269535612</v>
      </c>
      <c r="Y108" s="148">
        <f t="shared" si="12"/>
        <v>-0.76728864847644496</v>
      </c>
      <c r="Z108" s="148">
        <f t="shared" si="12"/>
        <v>3.6429691794699494E-2</v>
      </c>
      <c r="AA108" s="148">
        <f t="shared" si="12"/>
        <v>0.89253671636254261</v>
      </c>
      <c r="AB108" s="148">
        <f t="shared" si="12"/>
        <v>0.16643440708542959</v>
      </c>
      <c r="AC108" s="148">
        <f t="shared" si="12"/>
        <v>-0.58760435254283738</v>
      </c>
      <c r="AD108" s="148">
        <f t="shared" si="12"/>
        <v>1.1147736433349889</v>
      </c>
      <c r="AE108" s="148">
        <f t="shared" si="12"/>
        <v>-0.40544486093376503</v>
      </c>
      <c r="AF108" s="148">
        <f t="shared" si="12"/>
        <v>0.56887911538862979</v>
      </c>
      <c r="AG108" s="148">
        <f t="shared" si="12"/>
        <v>0.2167166375233032</v>
      </c>
      <c r="AH108" s="148">
        <f t="shared" si="12"/>
        <v>0.62297678526626987</v>
      </c>
      <c r="AI108" s="148">
        <f t="shared" si="12"/>
        <v>1.187988524799126</v>
      </c>
    </row>
    <row r="109" spans="1:35">
      <c r="A109" s="16" t="s">
        <v>35</v>
      </c>
      <c r="B109" s="148">
        <f t="shared" ref="B109:AI109" si="13">IF(B$7&gt;0,(IF(ISNUMBER(B21),B21*B$7,"")),"")</f>
        <v>0.46296352902123949</v>
      </c>
      <c r="C109" s="148">
        <f t="shared" si="13"/>
        <v>0.4121276406540757</v>
      </c>
      <c r="D109" s="148">
        <f t="shared" si="13"/>
        <v>-0.6328041195516696</v>
      </c>
      <c r="E109" s="148">
        <f t="shared" si="13"/>
        <v>-0.47100823681661685</v>
      </c>
      <c r="F109" s="148">
        <f t="shared" si="13"/>
        <v>-0.37923314680516595</v>
      </c>
      <c r="G109" s="148">
        <f t="shared" si="13"/>
        <v>-0.58200449893642314</v>
      </c>
      <c r="H109" s="148">
        <f t="shared" si="13"/>
        <v>0.64120372014416827</v>
      </c>
      <c r="I109" s="148">
        <f t="shared" si="13"/>
        <v>0.34323599064438426</v>
      </c>
      <c r="J109" s="148">
        <f t="shared" si="13"/>
        <v>-9.4058877427294685E-2</v>
      </c>
      <c r="K109" s="148">
        <f t="shared" si="13"/>
        <v>-0.84316292675571158</v>
      </c>
      <c r="L109" s="148">
        <f t="shared" si="13"/>
        <v>-0.57837829339778724</v>
      </c>
      <c r="M109" s="148">
        <f t="shared" si="13"/>
        <v>0.35996067746358457</v>
      </c>
      <c r="N109" s="148">
        <f t="shared" si="13"/>
        <v>0.11600367623103519</v>
      </c>
      <c r="O109" s="148">
        <f t="shared" si="13"/>
        <v>0.14277971681810628</v>
      </c>
      <c r="P109" s="148">
        <f t="shared" si="13"/>
        <v>0.97524620997261724</v>
      </c>
      <c r="Q109" s="148">
        <f t="shared" si="13"/>
        <v>0.65949499082740515</v>
      </c>
      <c r="R109" s="148" t="str">
        <f t="shared" si="13"/>
        <v/>
      </c>
      <c r="S109" s="148" t="str">
        <f t="shared" si="13"/>
        <v/>
      </c>
      <c r="T109" s="148">
        <f t="shared" si="13"/>
        <v>0.39282253337337192</v>
      </c>
      <c r="U109" s="148">
        <f t="shared" si="13"/>
        <v>-1.4499975087476116</v>
      </c>
      <c r="V109" s="148">
        <f t="shared" si="13"/>
        <v>-0.52073155013936367</v>
      </c>
      <c r="W109" s="148">
        <f t="shared" si="13"/>
        <v>-1.975259786598238</v>
      </c>
      <c r="X109" s="148">
        <f t="shared" si="13"/>
        <v>-1.893353367114843</v>
      </c>
      <c r="Y109" s="148">
        <f t="shared" si="13"/>
        <v>-0.76728864847644496</v>
      </c>
      <c r="Z109" s="148">
        <f t="shared" si="13"/>
        <v>-0.43214120007061035</v>
      </c>
      <c r="AA109" s="148">
        <f t="shared" si="13"/>
        <v>-0.15208389704438946</v>
      </c>
      <c r="AB109" s="148">
        <f t="shared" si="13"/>
        <v>-0.30625808459824444</v>
      </c>
      <c r="AC109" s="148">
        <f t="shared" si="13"/>
        <v>0.59967014163621757</v>
      </c>
      <c r="AD109" s="148">
        <f t="shared" si="13"/>
        <v>0.45981055932145226</v>
      </c>
      <c r="AE109" s="148">
        <f t="shared" si="13"/>
        <v>-0.68464373528822919</v>
      </c>
      <c r="AF109" s="148">
        <f t="shared" si="13"/>
        <v>0.56887911538862979</v>
      </c>
      <c r="AG109" s="148">
        <f t="shared" si="13"/>
        <v>0.42764644894451537</v>
      </c>
      <c r="AH109" s="148">
        <f t="shared" si="13"/>
        <v>-0.18034635059573503</v>
      </c>
      <c r="AI109" s="148">
        <f t="shared" si="13"/>
        <v>0.55740483863445356</v>
      </c>
    </row>
    <row r="110" spans="1:35">
      <c r="A110" s="16" t="s">
        <v>36</v>
      </c>
      <c r="B110" s="148" t="str">
        <f t="shared" ref="B110:AI110" si="14">IF(B$7&gt;0,(IF(ISNUMBER(B22),B22*B$7,"")),"")</f>
        <v/>
      </c>
      <c r="C110" s="148">
        <f t="shared" si="14"/>
        <v>-0.2990734163020724</v>
      </c>
      <c r="D110" s="148">
        <f t="shared" si="14"/>
        <v>-0.52542012074455124</v>
      </c>
      <c r="E110" s="148">
        <f t="shared" si="14"/>
        <v>-0.4723961758148032</v>
      </c>
      <c r="F110" s="148">
        <f t="shared" si="14"/>
        <v>-0.32146296625368415</v>
      </c>
      <c r="G110" s="148">
        <f t="shared" si="14"/>
        <v>-0.55673368007336621</v>
      </c>
      <c r="H110" s="148">
        <f t="shared" si="14"/>
        <v>0.562522800772705</v>
      </c>
      <c r="I110" s="148">
        <f t="shared" si="14"/>
        <v>0.34323599064438426</v>
      </c>
      <c r="J110" s="148">
        <f t="shared" si="14"/>
        <v>-0.46007425741145513</v>
      </c>
      <c r="K110" s="148">
        <f t="shared" si="14"/>
        <v>-0.24803184056243976</v>
      </c>
      <c r="L110" s="148">
        <f t="shared" si="14"/>
        <v>-0.76628458280481204</v>
      </c>
      <c r="M110" s="148">
        <f t="shared" si="14"/>
        <v>0.38193664577163977</v>
      </c>
      <c r="N110" s="148">
        <f t="shared" si="14"/>
        <v>-0.39299860848269286</v>
      </c>
      <c r="O110" s="148">
        <f t="shared" si="14"/>
        <v>0.14096557864799328</v>
      </c>
      <c r="P110" s="148">
        <f t="shared" si="14"/>
        <v>-0.28489246213556924</v>
      </c>
      <c r="Q110" s="148">
        <f t="shared" si="14"/>
        <v>0.61172394248045847</v>
      </c>
      <c r="R110" s="148" t="str">
        <f t="shared" si="14"/>
        <v/>
      </c>
      <c r="S110" s="148">
        <f t="shared" si="14"/>
        <v>2.2997555528637479</v>
      </c>
      <c r="T110" s="148">
        <f t="shared" si="14"/>
        <v>0.21110744947175641</v>
      </c>
      <c r="U110" s="148">
        <f t="shared" si="14"/>
        <v>-0.46853663961954428</v>
      </c>
      <c r="V110" s="148">
        <f t="shared" si="14"/>
        <v>-3.044003953709103E-2</v>
      </c>
      <c r="W110" s="148">
        <f t="shared" si="14"/>
        <v>-4.1772865577606212E-2</v>
      </c>
      <c r="X110" s="148">
        <f t="shared" si="14"/>
        <v>-0.69521568948748136</v>
      </c>
      <c r="Y110" s="148">
        <f t="shared" si="14"/>
        <v>-0.76728864847644496</v>
      </c>
      <c r="Z110" s="148">
        <f t="shared" si="14"/>
        <v>0.19529277095490924</v>
      </c>
      <c r="AA110" s="148">
        <f t="shared" si="14"/>
        <v>1.3278328761572737</v>
      </c>
      <c r="AB110" s="148">
        <f t="shared" si="14"/>
        <v>-0.2351000750974763</v>
      </c>
      <c r="AC110" s="148">
        <f t="shared" si="14"/>
        <v>-0.68019400616893033</v>
      </c>
      <c r="AD110" s="148">
        <f t="shared" si="14"/>
        <v>0.22345857576672079</v>
      </c>
      <c r="AE110" s="148">
        <f t="shared" si="14"/>
        <v>-0.57946602540087566</v>
      </c>
      <c r="AF110" s="148">
        <f t="shared" si="14"/>
        <v>0.29212711330767355</v>
      </c>
      <c r="AG110" s="148">
        <f t="shared" si="14"/>
        <v>-0.34576285959993031</v>
      </c>
      <c r="AH110" s="148">
        <f t="shared" si="14"/>
        <v>0.96605271987050179</v>
      </c>
      <c r="AI110" s="148">
        <f t="shared" si="14"/>
        <v>5.2937889702715055E-2</v>
      </c>
    </row>
    <row r="111" spans="1:35">
      <c r="A111" s="16" t="s">
        <v>181</v>
      </c>
      <c r="B111" s="148">
        <f t="shared" ref="B111:AI111" si="15">IF(B$7&gt;0,(IF(ISNUMBER(B23),B23*B$7,"")),"")</f>
        <v>-2.4019145098776047</v>
      </c>
      <c r="C111" s="148" t="str">
        <f t="shared" si="15"/>
        <v/>
      </c>
      <c r="D111" s="148">
        <f t="shared" si="15"/>
        <v>-0.24482924374022186</v>
      </c>
      <c r="E111" s="148">
        <f t="shared" si="15"/>
        <v>-0.50626188737054978</v>
      </c>
      <c r="F111" s="148">
        <f t="shared" si="15"/>
        <v>0.23726828872913316</v>
      </c>
      <c r="G111" s="148">
        <f t="shared" si="15"/>
        <v>-0.43548555239668241</v>
      </c>
      <c r="H111" s="148">
        <f t="shared" si="15"/>
        <v>0.6240991724547198</v>
      </c>
      <c r="I111" s="148">
        <f t="shared" si="15"/>
        <v>0.34323599064438426</v>
      </c>
      <c r="J111" s="148">
        <f t="shared" si="15"/>
        <v>-0.29189385115844824</v>
      </c>
      <c r="K111" s="148">
        <f t="shared" si="15"/>
        <v>-0.34706464297450701</v>
      </c>
      <c r="L111" s="148">
        <f t="shared" si="15"/>
        <v>-0.51782637061589765</v>
      </c>
      <c r="M111" s="148">
        <f t="shared" si="15"/>
        <v>0.4192739213171448</v>
      </c>
      <c r="N111" s="148">
        <f t="shared" si="15"/>
        <v>0.42264448200071186</v>
      </c>
      <c r="O111" s="148">
        <f t="shared" si="15"/>
        <v>0.10188817045119263</v>
      </c>
      <c r="P111" s="148">
        <f t="shared" si="15"/>
        <v>-0.20613379512880717</v>
      </c>
      <c r="Q111" s="148">
        <f t="shared" si="15"/>
        <v>0.75958593348095427</v>
      </c>
      <c r="R111" s="148" t="str">
        <f t="shared" si="15"/>
        <v/>
      </c>
      <c r="S111" s="148">
        <f t="shared" si="15"/>
        <v>-0.27415470076963222</v>
      </c>
      <c r="T111" s="148">
        <f t="shared" si="15"/>
        <v>0.46310512093451767</v>
      </c>
      <c r="U111" s="148">
        <f t="shared" si="15"/>
        <v>0.50233292516541439</v>
      </c>
      <c r="V111" s="148">
        <f t="shared" si="15"/>
        <v>0.57191810205998694</v>
      </c>
      <c r="W111" s="148">
        <f t="shared" si="15"/>
        <v>0.92497059493270972</v>
      </c>
      <c r="X111" s="148">
        <f t="shared" si="15"/>
        <v>1.1019908269535612</v>
      </c>
      <c r="Y111" s="148">
        <f t="shared" si="15"/>
        <v>0.39400959888517623</v>
      </c>
      <c r="Z111" s="148">
        <f t="shared" si="15"/>
        <v>0.14872945464933054</v>
      </c>
      <c r="AA111" s="148" t="str">
        <f t="shared" si="15"/>
        <v/>
      </c>
      <c r="AB111" s="148">
        <f t="shared" si="15"/>
        <v>-0.17681827683970436</v>
      </c>
      <c r="AC111" s="148" t="str">
        <f t="shared" si="15"/>
        <v/>
      </c>
      <c r="AD111" s="148">
        <f t="shared" si="15"/>
        <v>0.68423260605052039</v>
      </c>
      <c r="AE111" s="148">
        <f t="shared" si="15"/>
        <v>-0.57250909041148745</v>
      </c>
      <c r="AF111" s="148">
        <f t="shared" si="15"/>
        <v>0.15375111226719601</v>
      </c>
      <c r="AG111" s="148">
        <f t="shared" si="15"/>
        <v>-0.28326513769734907</v>
      </c>
      <c r="AH111" s="148">
        <f t="shared" si="15"/>
        <v>-0.30710610060881327</v>
      </c>
      <c r="AI111" s="148">
        <f t="shared" si="15"/>
        <v>-0.45152905922902342</v>
      </c>
    </row>
    <row r="112" spans="1:35">
      <c r="A112" s="16" t="s">
        <v>182</v>
      </c>
      <c r="B112" s="148">
        <f t="shared" ref="B112:AI112" si="16">IF(B$7&gt;0,(IF(ISNUMBER(B24),B24*B$7,"")),"")</f>
        <v>0.44217615538806859</v>
      </c>
      <c r="C112" s="148">
        <f t="shared" si="16"/>
        <v>0.57041324365924828</v>
      </c>
      <c r="D112" s="148">
        <f t="shared" si="16"/>
        <v>0.71509888853721459</v>
      </c>
      <c r="E112" s="148">
        <f t="shared" si="16"/>
        <v>-0.26420532608685288</v>
      </c>
      <c r="F112" s="148">
        <f t="shared" si="16"/>
        <v>-0.18167839661632934</v>
      </c>
      <c r="G112" s="148">
        <f t="shared" si="16"/>
        <v>-6.0447386769301975E-2</v>
      </c>
      <c r="H112" s="148" t="str">
        <f t="shared" si="16"/>
        <v/>
      </c>
      <c r="I112" s="148">
        <f t="shared" si="16"/>
        <v>0.34323599064438426</v>
      </c>
      <c r="J112" s="148">
        <f t="shared" si="16"/>
        <v>0.23719288962323445</v>
      </c>
      <c r="K112" s="148">
        <f t="shared" si="16"/>
        <v>0.15837635801538372</v>
      </c>
      <c r="L112" s="148">
        <f t="shared" si="16"/>
        <v>-0.24045949851821005</v>
      </c>
      <c r="M112" s="148">
        <f t="shared" si="16"/>
        <v>0.44119762395602741</v>
      </c>
      <c r="N112" s="148">
        <f t="shared" si="16"/>
        <v>0.4547188353212761</v>
      </c>
      <c r="O112" s="148">
        <f t="shared" si="16"/>
        <v>0.19346988013402841</v>
      </c>
      <c r="P112" s="148">
        <f t="shared" si="16"/>
        <v>1.0540048769793786</v>
      </c>
      <c r="Q112" s="148" t="str">
        <f t="shared" si="16"/>
        <v/>
      </c>
      <c r="R112" s="148">
        <f t="shared" si="16"/>
        <v>1.069267920489148</v>
      </c>
      <c r="S112" s="148">
        <f t="shared" si="16"/>
        <v>0.72932175394051801</v>
      </c>
      <c r="T112" s="148">
        <f t="shared" si="16"/>
        <v>0.56118513949998705</v>
      </c>
      <c r="U112" s="148">
        <f t="shared" si="16"/>
        <v>0.54116770775681278</v>
      </c>
      <c r="V112" s="148">
        <f t="shared" si="16"/>
        <v>-1.1762267704623479E-2</v>
      </c>
      <c r="W112" s="148">
        <f t="shared" si="16"/>
        <v>0.92497059493270972</v>
      </c>
      <c r="X112" s="148">
        <f t="shared" si="16"/>
        <v>1.1019908269535612</v>
      </c>
      <c r="Y112" s="148">
        <f t="shared" si="16"/>
        <v>0.68694969731873812</v>
      </c>
      <c r="Z112" s="148">
        <f t="shared" si="16"/>
        <v>-0.48321089491971331</v>
      </c>
      <c r="AA112" s="148" t="str">
        <f t="shared" si="16"/>
        <v/>
      </c>
      <c r="AB112" s="148">
        <f t="shared" si="16"/>
        <v>0.86852676749300828</v>
      </c>
      <c r="AC112" s="148">
        <f t="shared" si="16"/>
        <v>-4.8554999240242633E-2</v>
      </c>
      <c r="AD112" s="148">
        <f t="shared" si="16"/>
        <v>0.42783044117561769</v>
      </c>
      <c r="AE112" s="148">
        <f t="shared" si="16"/>
        <v>5.2816780994236805E-2</v>
      </c>
      <c r="AF112" s="148">
        <f t="shared" si="16"/>
        <v>-0.53812889293519406</v>
      </c>
      <c r="AG112" s="148">
        <f t="shared" si="16"/>
        <v>0.76357170417089115</v>
      </c>
      <c r="AH112" s="148">
        <f t="shared" si="16"/>
        <v>-0.54490048792532952</v>
      </c>
      <c r="AI112" s="148">
        <f t="shared" si="16"/>
        <v>-0.57764579646195746</v>
      </c>
    </row>
    <row r="113" spans="1:35">
      <c r="A113" s="16" t="s">
        <v>183</v>
      </c>
      <c r="B113" s="148" t="str">
        <f t="shared" ref="B113:AI113" si="17">IF(B$7&gt;0,(IF(ISNUMBER(B25),B25*B$7,"")),"")</f>
        <v/>
      </c>
      <c r="C113" s="148">
        <f t="shared" si="17"/>
        <v>1.7930815954179091</v>
      </c>
      <c r="D113" s="148">
        <f t="shared" si="17"/>
        <v>1.7590848998988258</v>
      </c>
      <c r="E113" s="148">
        <f t="shared" si="17"/>
        <v>2.2340848706485508</v>
      </c>
      <c r="F113" s="148">
        <f t="shared" si="17"/>
        <v>0.44463802486047216</v>
      </c>
      <c r="G113" s="148">
        <f t="shared" si="17"/>
        <v>2.3586117601749961</v>
      </c>
      <c r="H113" s="148">
        <f t="shared" si="17"/>
        <v>0.65146644875783721</v>
      </c>
      <c r="I113" s="148">
        <f t="shared" si="17"/>
        <v>0.34323599064438426</v>
      </c>
      <c r="J113" s="148">
        <f t="shared" si="17"/>
        <v>1.9417410921820903</v>
      </c>
      <c r="K113" s="148">
        <f t="shared" si="17"/>
        <v>1.4859764733696055</v>
      </c>
      <c r="L113" s="148">
        <f t="shared" si="17"/>
        <v>1.3651430991176994</v>
      </c>
      <c r="M113" s="148">
        <f t="shared" si="17"/>
        <v>0.45513524394489002</v>
      </c>
      <c r="N113" s="148">
        <f t="shared" si="17"/>
        <v>0.51250252743281688</v>
      </c>
      <c r="O113" s="148">
        <f t="shared" si="17"/>
        <v>0.21160027286820535</v>
      </c>
      <c r="P113" s="148">
        <f t="shared" si="17"/>
        <v>1.3690395450064254</v>
      </c>
      <c r="Q113" s="148" t="str">
        <f t="shared" si="17"/>
        <v/>
      </c>
      <c r="R113" s="148">
        <f t="shared" si="17"/>
        <v>1.784289247914711</v>
      </c>
      <c r="S113" s="148" t="str">
        <f t="shared" si="17"/>
        <v/>
      </c>
      <c r="T113" s="148">
        <f t="shared" si="17"/>
        <v>0.71922992189137325</v>
      </c>
      <c r="U113" s="148">
        <f t="shared" si="17"/>
        <v>0.55062927296998976</v>
      </c>
      <c r="V113" s="148">
        <f t="shared" si="17"/>
        <v>0.75869582038466243</v>
      </c>
      <c r="W113" s="148">
        <f t="shared" si="17"/>
        <v>0.92497059493270972</v>
      </c>
      <c r="X113" s="148">
        <f t="shared" si="17"/>
        <v>1.1019908269535612</v>
      </c>
      <c r="Y113" s="148">
        <f t="shared" si="17"/>
        <v>1.8482479446803595</v>
      </c>
      <c r="Z113" s="148">
        <f t="shared" si="17"/>
        <v>-0.52998431545562319</v>
      </c>
      <c r="AA113" s="148" t="str">
        <f t="shared" si="17"/>
        <v/>
      </c>
      <c r="AB113" s="148">
        <f t="shared" si="17"/>
        <v>1.445584339777809</v>
      </c>
      <c r="AC113" s="148">
        <f t="shared" si="17"/>
        <v>1.2910192307768844</v>
      </c>
      <c r="AD113" s="148">
        <f t="shared" si="17"/>
        <v>1.3232462224858199</v>
      </c>
      <c r="AE113" s="148">
        <f t="shared" si="17"/>
        <v>1.1109340170189976</v>
      </c>
      <c r="AF113" s="148">
        <f t="shared" si="17"/>
        <v>1.3991351216314987</v>
      </c>
      <c r="AG113" s="148">
        <f t="shared" si="17"/>
        <v>1.5604176584288048</v>
      </c>
      <c r="AH113" s="148">
        <f t="shared" si="17"/>
        <v>0.99635232728663869</v>
      </c>
      <c r="AI113" s="148">
        <f t="shared" si="17"/>
        <v>1.0618717875661909</v>
      </c>
    </row>
    <row r="114" spans="1:35">
      <c r="A114" s="16" t="s">
        <v>37</v>
      </c>
      <c r="B114" s="148">
        <f t="shared" ref="B114:AI114" si="18">IF(B$7&gt;0,(IF(ISNUMBER(B26),B26*B$7,"")),"")</f>
        <v>-2.7429512597658811E-2</v>
      </c>
      <c r="C114" s="148">
        <f t="shared" si="18"/>
        <v>-0.54954974194734763</v>
      </c>
      <c r="D114" s="148">
        <f t="shared" si="18"/>
        <v>-0.25073579447564615</v>
      </c>
      <c r="E114" s="148">
        <f t="shared" si="18"/>
        <v>-0.45851678583293981</v>
      </c>
      <c r="F114" s="148">
        <f t="shared" si="18"/>
        <v>-0.52019326109172315</v>
      </c>
      <c r="G114" s="148">
        <f t="shared" si="18"/>
        <v>-0.55970296943982933</v>
      </c>
      <c r="H114" s="148">
        <f t="shared" si="18"/>
        <v>0.38463550480244163</v>
      </c>
      <c r="I114" s="148">
        <f t="shared" si="18"/>
        <v>0.34323599064438426</v>
      </c>
      <c r="J114" s="148">
        <f t="shared" si="18"/>
        <v>-0.67309923125764837</v>
      </c>
      <c r="K114" s="148">
        <f t="shared" si="18"/>
        <v>-3.9689246808751258E-2</v>
      </c>
      <c r="L114" s="148">
        <f t="shared" si="18"/>
        <v>-0.65182191586872407</v>
      </c>
      <c r="M114" s="148">
        <f t="shared" si="18"/>
        <v>0.33018986827744079</v>
      </c>
      <c r="N114" s="148">
        <f t="shared" si="18"/>
        <v>0.29082225218802249</v>
      </c>
      <c r="O114" s="148">
        <f t="shared" si="18"/>
        <v>0.14032603618516593</v>
      </c>
      <c r="P114" s="148">
        <f t="shared" si="18"/>
        <v>-0.99372046519642343</v>
      </c>
      <c r="Q114" s="148">
        <f t="shared" si="18"/>
        <v>0.53112329374610623</v>
      </c>
      <c r="R114" s="148">
        <f t="shared" si="18"/>
        <v>-0.92352375206128656</v>
      </c>
      <c r="S114" s="148" t="str">
        <f t="shared" si="18"/>
        <v/>
      </c>
      <c r="T114" s="148" t="str">
        <f t="shared" si="18"/>
        <v/>
      </c>
      <c r="U114" s="148">
        <f t="shared" si="18"/>
        <v>-6.6067074581415947E-2</v>
      </c>
      <c r="V114" s="148">
        <f t="shared" si="18"/>
        <v>-0.85693144312377922</v>
      </c>
      <c r="W114" s="148">
        <f t="shared" si="18"/>
        <v>-4.1772865577606212E-2</v>
      </c>
      <c r="X114" s="148">
        <f t="shared" si="18"/>
        <v>-9.6146850673800521E-2</v>
      </c>
      <c r="Y114" s="148">
        <f t="shared" si="18"/>
        <v>-0.18663952479563448</v>
      </c>
      <c r="Z114" s="148">
        <f t="shared" si="18"/>
        <v>4.6513892145158407E-2</v>
      </c>
      <c r="AA114" s="148">
        <f t="shared" si="18"/>
        <v>-0.42868068009365679</v>
      </c>
      <c r="AB114" s="148">
        <f t="shared" si="18"/>
        <v>-0.54006297295791106</v>
      </c>
      <c r="AC114" s="148">
        <f t="shared" si="18"/>
        <v>-0.19844347358842893</v>
      </c>
      <c r="AD114" s="148">
        <f t="shared" si="18"/>
        <v>0.3649056524316408</v>
      </c>
      <c r="AE114" s="148">
        <f t="shared" si="18"/>
        <v>-0.40761520069894314</v>
      </c>
      <c r="AF114" s="148">
        <f t="shared" si="18"/>
        <v>-0.67650489397567215</v>
      </c>
      <c r="AG114" s="148">
        <f t="shared" si="18"/>
        <v>-0.89261792624751823</v>
      </c>
      <c r="AH114" s="148">
        <f t="shared" si="18"/>
        <v>-0.54087332491432394</v>
      </c>
      <c r="AI114" s="148">
        <f t="shared" si="18"/>
        <v>-0.45152905922902342</v>
      </c>
    </row>
    <row r="115" spans="1:35">
      <c r="A115" s="16" t="s">
        <v>10</v>
      </c>
      <c r="B115" s="148">
        <f t="shared" ref="B115:AI115" si="19">IF(B$7&gt;0,(IF(ISNUMBER(B27),B27*B$7,"")),"")</f>
        <v>0.45162496158496529</v>
      </c>
      <c r="C115" s="148">
        <f t="shared" si="19"/>
        <v>-0.90051223918266465</v>
      </c>
      <c r="D115" s="148">
        <f t="shared" si="19"/>
        <v>-0.61714334199394805</v>
      </c>
      <c r="E115" s="148">
        <f t="shared" si="19"/>
        <v>-0.50570671177127524</v>
      </c>
      <c r="F115" s="148">
        <f t="shared" si="19"/>
        <v>-0.41821371784618117</v>
      </c>
      <c r="G115" s="148">
        <f t="shared" si="19"/>
        <v>-0.58106229168850831</v>
      </c>
      <c r="H115" s="148">
        <f t="shared" si="19"/>
        <v>0.63778281060627828</v>
      </c>
      <c r="I115" s="148">
        <f t="shared" si="19"/>
        <v>0.34323599064438426</v>
      </c>
      <c r="J115" s="148">
        <f t="shared" si="19"/>
        <v>-0.82868921664658535</v>
      </c>
      <c r="K115" s="148">
        <f t="shared" si="19"/>
        <v>-0.48860680868609363</v>
      </c>
      <c r="L115" s="148">
        <f t="shared" si="19"/>
        <v>-0.78816140651955924</v>
      </c>
      <c r="M115" s="148">
        <f t="shared" si="19"/>
        <v>0.39201434130617463</v>
      </c>
      <c r="N115" s="148">
        <f t="shared" si="19"/>
        <v>0.19121916213833745</v>
      </c>
      <c r="O115" s="148">
        <f t="shared" si="19"/>
        <v>0.15740350582938861</v>
      </c>
      <c r="P115" s="148">
        <f t="shared" si="19"/>
        <v>-0.91496179818966206</v>
      </c>
      <c r="Q115" s="148">
        <f t="shared" si="19"/>
        <v>-0.52031856688696665</v>
      </c>
      <c r="R115" s="148">
        <f t="shared" si="19"/>
        <v>-0.43860360028149392</v>
      </c>
      <c r="S115" s="148">
        <f t="shared" si="19"/>
        <v>-0.35454733961991092</v>
      </c>
      <c r="T115" s="148">
        <f t="shared" si="19"/>
        <v>-0.79749016718724863</v>
      </c>
      <c r="U115" s="148">
        <f t="shared" si="19"/>
        <v>-0.90631055246803471</v>
      </c>
      <c r="V115" s="148">
        <f t="shared" si="19"/>
        <v>-0.12849834165754556</v>
      </c>
      <c r="W115" s="148">
        <f t="shared" si="19"/>
        <v>-1.4918880563430801</v>
      </c>
      <c r="X115" s="148">
        <f t="shared" si="19"/>
        <v>-1.2942845283011621</v>
      </c>
      <c r="Y115" s="148">
        <f t="shared" si="19"/>
        <v>-0.18663952479563448</v>
      </c>
      <c r="Z115" s="148">
        <f t="shared" si="19"/>
        <v>-0.55773916940013379</v>
      </c>
      <c r="AA115" s="148">
        <f t="shared" si="19"/>
        <v>0.37496033993131339</v>
      </c>
      <c r="AB115" s="148">
        <f t="shared" si="19"/>
        <v>-0.25441439196197052</v>
      </c>
      <c r="AC115" s="148" t="str">
        <f t="shared" si="19"/>
        <v/>
      </c>
      <c r="AD115" s="148">
        <f t="shared" si="19"/>
        <v>-0.88545744379913982</v>
      </c>
      <c r="AE115" s="148">
        <f t="shared" si="19"/>
        <v>-0.93557479640915131</v>
      </c>
      <c r="AF115" s="148">
        <f t="shared" si="19"/>
        <v>-0.39975289189471652</v>
      </c>
      <c r="AG115" s="148">
        <f t="shared" si="19"/>
        <v>-0.93949121767445454</v>
      </c>
      <c r="AH115" s="148">
        <f t="shared" si="19"/>
        <v>0.56371995810433173</v>
      </c>
      <c r="AI115" s="148">
        <f t="shared" si="19"/>
        <v>-0.70376253369489206</v>
      </c>
    </row>
    <row r="116" spans="1:35">
      <c r="A116" s="16" t="s">
        <v>185</v>
      </c>
      <c r="B116" s="148">
        <f t="shared" ref="B116:AI116" si="20">IF(B$7&gt;0,(IF(ISNUMBER(B28),B28*B$7,"")),"")</f>
        <v>0.47902649955596277</v>
      </c>
      <c r="C116" s="148">
        <f t="shared" si="20"/>
        <v>0.40672057231596193</v>
      </c>
      <c r="D116" s="148">
        <f t="shared" si="20"/>
        <v>-0.30203909949515728</v>
      </c>
      <c r="E116" s="148">
        <f t="shared" si="20"/>
        <v>0.15217637336904774</v>
      </c>
      <c r="F116" s="148">
        <f t="shared" si="20"/>
        <v>-0.20468279467496941</v>
      </c>
      <c r="G116" s="148">
        <f t="shared" si="20"/>
        <v>0.13364719809608294</v>
      </c>
      <c r="H116" s="148" t="str">
        <f t="shared" si="20"/>
        <v/>
      </c>
      <c r="I116" s="148">
        <f t="shared" si="20"/>
        <v>0.34323599064438426</v>
      </c>
      <c r="J116" s="148">
        <f t="shared" si="20"/>
        <v>0.93684854942251805</v>
      </c>
      <c r="K116" s="148">
        <f t="shared" si="20"/>
        <v>1.4663567672313658</v>
      </c>
      <c r="L116" s="148">
        <f t="shared" si="20"/>
        <v>9.3162063131684417E-2</v>
      </c>
      <c r="M116" s="148">
        <f t="shared" si="20"/>
        <v>0.43325594441609427</v>
      </c>
      <c r="N116" s="148">
        <f t="shared" si="20"/>
        <v>0.48976695022248856</v>
      </c>
      <c r="O116" s="148">
        <f t="shared" si="20"/>
        <v>0.20731027822282486</v>
      </c>
      <c r="P116" s="148">
        <f t="shared" si="20"/>
        <v>1.5265568790199489</v>
      </c>
      <c r="Q116" s="148">
        <f t="shared" si="20"/>
        <v>0.952712087634903</v>
      </c>
      <c r="R116" s="148">
        <f t="shared" si="20"/>
        <v>-6.8971116504597779E-2</v>
      </c>
      <c r="S116" s="148" t="str">
        <f t="shared" si="20"/>
        <v/>
      </c>
      <c r="T116" s="148">
        <f t="shared" si="20"/>
        <v>1.2301442760275807</v>
      </c>
      <c r="U116" s="148">
        <f t="shared" si="20"/>
        <v>0.59765466425339209</v>
      </c>
      <c r="V116" s="148">
        <f t="shared" si="20"/>
        <v>0.32443762527979242</v>
      </c>
      <c r="W116" s="148">
        <f t="shared" si="20"/>
        <v>0.92497059493270972</v>
      </c>
      <c r="X116" s="148">
        <f t="shared" si="20"/>
        <v>1.1019908269535612</v>
      </c>
      <c r="Y116" s="148">
        <f t="shared" si="20"/>
        <v>-0.18663952479563448</v>
      </c>
      <c r="Z116" s="148">
        <f t="shared" si="20"/>
        <v>-0.38961655167450238</v>
      </c>
      <c r="AA116" s="148" t="str">
        <f t="shared" si="20"/>
        <v/>
      </c>
      <c r="AB116" s="148">
        <f t="shared" si="20"/>
        <v>0.98813999298715671</v>
      </c>
      <c r="AC116" s="148">
        <f t="shared" si="20"/>
        <v>-0.73287937282655935</v>
      </c>
      <c r="AD116" s="148">
        <f t="shared" si="20"/>
        <v>0.43652067730750332</v>
      </c>
      <c r="AE116" s="148">
        <f t="shared" si="20"/>
        <v>-0.58559030877684581</v>
      </c>
      <c r="AF116" s="148">
        <f t="shared" si="20"/>
        <v>1.2607591205910198</v>
      </c>
      <c r="AG116" s="148">
        <f t="shared" si="20"/>
        <v>1.2010557574889611</v>
      </c>
      <c r="AH116" s="148">
        <f t="shared" si="20"/>
        <v>1.4822966639479711</v>
      </c>
      <c r="AI116" s="148">
        <f t="shared" si="20"/>
        <v>1.4402219992649943</v>
      </c>
    </row>
    <row r="117" spans="1:35">
      <c r="A117" s="16" t="s">
        <v>38</v>
      </c>
      <c r="B117" s="148">
        <f t="shared" ref="B117:AI117" si="21">IF(B$7&gt;0,(IF(ISNUMBER(B29),B29*B$7,"")),"")</f>
        <v>-2.0712062929862469</v>
      </c>
      <c r="C117" s="148" t="str">
        <f t="shared" si="21"/>
        <v/>
      </c>
      <c r="D117" s="148">
        <f t="shared" si="21"/>
        <v>-0.56750165150084197</v>
      </c>
      <c r="E117" s="148">
        <f t="shared" si="21"/>
        <v>-0.47073064901697959</v>
      </c>
      <c r="F117" s="148">
        <f t="shared" si="21"/>
        <v>-0.4807480404135292</v>
      </c>
      <c r="G117" s="148">
        <f t="shared" si="21"/>
        <v>-0.58505033092439063</v>
      </c>
      <c r="H117" s="148">
        <f t="shared" si="21"/>
        <v>-1.9826338954172229</v>
      </c>
      <c r="I117" s="148">
        <f t="shared" si="21"/>
        <v>0.34323599064438426</v>
      </c>
      <c r="J117" s="148">
        <f t="shared" si="21"/>
        <v>-1.0032264862936748</v>
      </c>
      <c r="K117" s="148">
        <f t="shared" si="21"/>
        <v>-2.14740624908822</v>
      </c>
      <c r="L117" s="148">
        <f t="shared" si="21"/>
        <v>-0.94168983008912432</v>
      </c>
      <c r="M117" s="148">
        <f t="shared" si="21"/>
        <v>-1.5088327818098231</v>
      </c>
      <c r="N117" s="148">
        <f t="shared" si="21"/>
        <v>-3.0141794727513136</v>
      </c>
      <c r="O117" s="148">
        <f t="shared" si="21"/>
        <v>0.12297451265235693</v>
      </c>
      <c r="P117" s="148">
        <f t="shared" si="21"/>
        <v>-1.3875138002302316</v>
      </c>
      <c r="Q117" s="148">
        <f t="shared" si="21"/>
        <v>-2.2749278262408055</v>
      </c>
      <c r="R117" s="148">
        <f t="shared" si="21"/>
        <v>-0.9479871256911927</v>
      </c>
      <c r="S117" s="148">
        <f t="shared" si="21"/>
        <v>-0.90392036941454945</v>
      </c>
      <c r="T117" s="148">
        <f t="shared" si="21"/>
        <v>-1.8354632349512587</v>
      </c>
      <c r="U117" s="148">
        <f t="shared" si="21"/>
        <v>-0.32873142229051022</v>
      </c>
      <c r="V117" s="148">
        <f t="shared" si="21"/>
        <v>-0.88961754383059755</v>
      </c>
      <c r="W117" s="148">
        <f t="shared" si="21"/>
        <v>-1.4918880563430801</v>
      </c>
      <c r="X117" s="148">
        <f t="shared" si="21"/>
        <v>-1.893353367114843</v>
      </c>
      <c r="Y117" s="148">
        <f t="shared" si="21"/>
        <v>-0.18663952479563448</v>
      </c>
      <c r="Z117" s="148">
        <f t="shared" si="21"/>
        <v>-0.70338676793514976</v>
      </c>
      <c r="AA117" s="148">
        <f t="shared" si="21"/>
        <v>-0.66402464219914581</v>
      </c>
      <c r="AB117" s="148">
        <f t="shared" si="21"/>
        <v>-1.5667713957547083</v>
      </c>
      <c r="AC117" s="148" t="str">
        <f t="shared" si="21"/>
        <v/>
      </c>
      <c r="AD117" s="148">
        <f t="shared" si="21"/>
        <v>-1.3286233201040492</v>
      </c>
      <c r="AE117" s="148" t="str">
        <f t="shared" si="21"/>
        <v/>
      </c>
      <c r="AF117" s="148">
        <f t="shared" si="21"/>
        <v>-1.6451369012590178</v>
      </c>
      <c r="AG117" s="148">
        <f t="shared" si="21"/>
        <v>-1.2988531186142978</v>
      </c>
      <c r="AH117" s="148">
        <f t="shared" si="21"/>
        <v>-0.55794082529429978</v>
      </c>
      <c r="AI117" s="148">
        <f t="shared" si="21"/>
        <v>-0.45152905922902342</v>
      </c>
    </row>
    <row r="118" spans="1:35">
      <c r="A118" s="16" t="s">
        <v>39</v>
      </c>
      <c r="B118" s="148">
        <f t="shared" ref="B118:AI118" si="22">IF(B$7&gt;0,(IF(ISNUMBER(B30),B30*B$7,"")),"")</f>
        <v>0.43272734919117317</v>
      </c>
      <c r="C118" s="148" t="str">
        <f t="shared" si="22"/>
        <v/>
      </c>
      <c r="D118" s="148">
        <f t="shared" si="22"/>
        <v>1.1327217872635287</v>
      </c>
      <c r="E118" s="148">
        <f t="shared" si="22"/>
        <v>0.8461458724622154</v>
      </c>
      <c r="F118" s="148">
        <f t="shared" si="22"/>
        <v>0.15079623820335145</v>
      </c>
      <c r="G118" s="148">
        <f t="shared" si="22"/>
        <v>1.4200953674916639</v>
      </c>
      <c r="H118" s="148">
        <f t="shared" si="22"/>
        <v>0.65146644875783721</v>
      </c>
      <c r="I118" s="148">
        <f t="shared" si="22"/>
        <v>0.34323599064438426</v>
      </c>
      <c r="J118" s="148">
        <f t="shared" si="22"/>
        <v>1.3073119438899665</v>
      </c>
      <c r="K118" s="148">
        <f t="shared" si="22"/>
        <v>1.503727636066108</v>
      </c>
      <c r="L118" s="148">
        <f t="shared" si="22"/>
        <v>2.0073841381720632</v>
      </c>
      <c r="M118" s="148">
        <f t="shared" si="22"/>
        <v>0.45472712227963852</v>
      </c>
      <c r="N118" s="148">
        <f t="shared" si="22"/>
        <v>0.49554631739234689</v>
      </c>
      <c r="O118" s="148">
        <f t="shared" si="22"/>
        <v>0.20872940087099637</v>
      </c>
      <c r="P118" s="148">
        <f t="shared" si="22"/>
        <v>1.5265568790199489</v>
      </c>
      <c r="Q118" s="148" t="str">
        <f t="shared" si="22"/>
        <v/>
      </c>
      <c r="R118" s="148" t="str">
        <f t="shared" si="22"/>
        <v/>
      </c>
      <c r="S118" s="148" t="str">
        <f t="shared" si="22"/>
        <v/>
      </c>
      <c r="T118" s="148">
        <f t="shared" si="22"/>
        <v>0.65635189018727391</v>
      </c>
      <c r="U118" s="148">
        <f t="shared" si="22"/>
        <v>0.61177640337753703</v>
      </c>
      <c r="V118" s="148">
        <f t="shared" si="22"/>
        <v>0.63729030347362359</v>
      </c>
      <c r="W118" s="148">
        <f t="shared" si="22"/>
        <v>0.92497059493270972</v>
      </c>
      <c r="X118" s="148">
        <f t="shared" si="22"/>
        <v>1.1019908269535612</v>
      </c>
      <c r="Y118" s="148">
        <f t="shared" si="22"/>
        <v>0.97465872256598651</v>
      </c>
      <c r="Z118" s="148">
        <f t="shared" si="22"/>
        <v>-0.39203800392785382</v>
      </c>
      <c r="AA118" s="148">
        <f t="shared" si="22"/>
        <v>0.89411469311995473</v>
      </c>
      <c r="AB118" s="148">
        <f t="shared" si="22"/>
        <v>1.4242369369275787</v>
      </c>
      <c r="AC118" s="148">
        <f t="shared" si="22"/>
        <v>0.28394820366568391</v>
      </c>
      <c r="AD118" s="148">
        <f t="shared" si="22"/>
        <v>0.72366524208059013</v>
      </c>
      <c r="AE118" s="148">
        <f t="shared" si="22"/>
        <v>1.7820783823925366</v>
      </c>
      <c r="AF118" s="148">
        <f t="shared" si="22"/>
        <v>1.1223831195505423</v>
      </c>
      <c r="AG118" s="148">
        <f t="shared" si="22"/>
        <v>1.7088497479474356</v>
      </c>
      <c r="AH118" s="148">
        <f t="shared" si="22"/>
        <v>0.91120659505395063</v>
      </c>
      <c r="AI118" s="148">
        <f t="shared" si="22"/>
        <v>0.93575505033325679</v>
      </c>
    </row>
    <row r="119" spans="1:35">
      <c r="A119" s="16" t="s">
        <v>40</v>
      </c>
      <c r="B119" s="148">
        <f t="shared" ref="B119:AI119" si="23">IF(B$7&gt;0,(IF(ISNUMBER(B31),B31*B$7,"")),"")</f>
        <v>0.38548331820669357</v>
      </c>
      <c r="C119" s="148">
        <f t="shared" si="23"/>
        <v>0.15981064541380535</v>
      </c>
      <c r="D119" s="148">
        <f t="shared" si="23"/>
        <v>0.52482852800251945</v>
      </c>
      <c r="E119" s="148">
        <f t="shared" si="23"/>
        <v>0.5685580728249483</v>
      </c>
      <c r="F119" s="148">
        <f t="shared" si="23"/>
        <v>0.13931021743403896</v>
      </c>
      <c r="G119" s="148">
        <f t="shared" si="23"/>
        <v>-0.10706329968628028</v>
      </c>
      <c r="H119" s="148">
        <f t="shared" si="23"/>
        <v>0.65146644875783721</v>
      </c>
      <c r="I119" s="148">
        <f t="shared" si="23"/>
        <v>0.34323599064438426</v>
      </c>
      <c r="J119" s="148">
        <f t="shared" si="23"/>
        <v>1.8191028736708021</v>
      </c>
      <c r="K119" s="148">
        <f t="shared" si="23"/>
        <v>0.79414826406643801</v>
      </c>
      <c r="L119" s="148">
        <f t="shared" si="23"/>
        <v>0.33654172695824697</v>
      </c>
      <c r="M119" s="148">
        <f t="shared" si="23"/>
        <v>0.45790406973477255</v>
      </c>
      <c r="N119" s="148">
        <f t="shared" si="23"/>
        <v>0.4872889434808797</v>
      </c>
      <c r="O119" s="148">
        <f t="shared" si="23"/>
        <v>0.20891185949718982</v>
      </c>
      <c r="P119" s="148">
        <f t="shared" si="23"/>
        <v>0.10890087289823892</v>
      </c>
      <c r="Q119" s="148" t="str">
        <f t="shared" si="23"/>
        <v/>
      </c>
      <c r="R119" s="148">
        <f t="shared" si="23"/>
        <v>1.5741288674998712</v>
      </c>
      <c r="S119" s="148" t="str">
        <f t="shared" si="23"/>
        <v/>
      </c>
      <c r="T119" s="148">
        <f t="shared" si="23"/>
        <v>0.31197934975381653</v>
      </c>
      <c r="U119" s="148">
        <f t="shared" si="23"/>
        <v>0.33640249045671233</v>
      </c>
      <c r="V119" s="148">
        <f t="shared" si="23"/>
        <v>0.30109041048920765</v>
      </c>
      <c r="W119" s="148">
        <f t="shared" si="23"/>
        <v>0.92497059493270972</v>
      </c>
      <c r="X119" s="148">
        <f t="shared" si="23"/>
        <v>1.1019908269535612</v>
      </c>
      <c r="Y119" s="148">
        <f t="shared" si="23"/>
        <v>0.39400959888517623</v>
      </c>
      <c r="Z119" s="148">
        <f t="shared" si="23"/>
        <v>0.56951721010922551</v>
      </c>
      <c r="AA119" s="148">
        <f t="shared" si="23"/>
        <v>1.337075311450689</v>
      </c>
      <c r="AB119" s="148">
        <f t="shared" si="23"/>
        <v>1.0925050735882831</v>
      </c>
      <c r="AC119" s="148">
        <f t="shared" si="23"/>
        <v>0.60591433324008404</v>
      </c>
      <c r="AD119" s="148">
        <f t="shared" si="23"/>
        <v>0.40858300626329613</v>
      </c>
      <c r="AE119" s="148">
        <f t="shared" si="23"/>
        <v>1.0928168787401014</v>
      </c>
      <c r="AF119" s="148">
        <f t="shared" si="23"/>
        <v>1.1223831195505423</v>
      </c>
      <c r="AG119" s="148">
        <f t="shared" si="23"/>
        <v>0.9276282241651671</v>
      </c>
      <c r="AH119" s="148">
        <f t="shared" si="23"/>
        <v>0.96451856253297608</v>
      </c>
      <c r="AI119" s="148">
        <f t="shared" si="23"/>
        <v>0.80963831310032164</v>
      </c>
    </row>
    <row r="120" spans="1:35">
      <c r="A120" s="16" t="s">
        <v>41</v>
      </c>
      <c r="B120" s="148">
        <f t="shared" ref="B120:AI120" si="24">IF(B$7&gt;0,(IF(ISNUMBER(B32),B32*B$7,"")),"")</f>
        <v>0.38548331820669357</v>
      </c>
      <c r="C120" s="148">
        <f t="shared" si="24"/>
        <v>0.98833359721227898</v>
      </c>
      <c r="D120" s="148">
        <f t="shared" si="24"/>
        <v>0.46680707080445583</v>
      </c>
      <c r="E120" s="148">
        <f t="shared" si="24"/>
        <v>1.6789092713740168</v>
      </c>
      <c r="F120" s="148">
        <f t="shared" si="24"/>
        <v>-0.21048658487990213</v>
      </c>
      <c r="G120" s="148">
        <f t="shared" si="24"/>
        <v>0.79426254399966612</v>
      </c>
      <c r="H120" s="148">
        <f t="shared" si="24"/>
        <v>0.65146644875783721</v>
      </c>
      <c r="I120" s="148">
        <f t="shared" si="24"/>
        <v>0.34323599064438426</v>
      </c>
      <c r="J120" s="148">
        <f t="shared" si="24"/>
        <v>1.5880620047174094</v>
      </c>
      <c r="K120" s="148">
        <f t="shared" si="24"/>
        <v>1.3953521164453553</v>
      </c>
      <c r="L120" s="148">
        <f t="shared" si="24"/>
        <v>0.41701718562320983</v>
      </c>
      <c r="M120" s="148">
        <f t="shared" si="24"/>
        <v>0.44967984152630031</v>
      </c>
      <c r="N120" s="148">
        <f t="shared" si="24"/>
        <v>0.50603407473488116</v>
      </c>
      <c r="O120" s="148">
        <f t="shared" si="24"/>
        <v>0.21102592338722007</v>
      </c>
      <c r="P120" s="148">
        <f t="shared" si="24"/>
        <v>0.34517687391852436</v>
      </c>
      <c r="Q120" s="148" t="str">
        <f t="shared" si="24"/>
        <v/>
      </c>
      <c r="R120" s="148">
        <f t="shared" si="24"/>
        <v>0.84574793828908001</v>
      </c>
      <c r="S120" s="148" t="str">
        <f t="shared" si="24"/>
        <v/>
      </c>
      <c r="T120" s="148" t="str">
        <f t="shared" si="24"/>
        <v/>
      </c>
      <c r="U120" s="148">
        <f t="shared" si="24"/>
        <v>0.51292422950852301</v>
      </c>
      <c r="V120" s="148">
        <f t="shared" si="24"/>
        <v>0.60927364572492204</v>
      </c>
      <c r="W120" s="148">
        <f t="shared" si="24"/>
        <v>0.92497059493270972</v>
      </c>
      <c r="X120" s="148">
        <f t="shared" si="24"/>
        <v>1.1019908269535612</v>
      </c>
      <c r="Y120" s="148">
        <f t="shared" si="24"/>
        <v>0.68694969731873812</v>
      </c>
      <c r="Z120" s="148">
        <f t="shared" si="24"/>
        <v>0.80123512909022632</v>
      </c>
      <c r="AA120" s="148">
        <f t="shared" si="24"/>
        <v>0.75660528997402776</v>
      </c>
      <c r="AB120" s="148">
        <f t="shared" si="24"/>
        <v>1.2083909747752484</v>
      </c>
      <c r="AC120" s="148">
        <f t="shared" si="24"/>
        <v>0.91544086235365552</v>
      </c>
      <c r="AD120" s="148">
        <f t="shared" si="24"/>
        <v>-0.23527243927579741</v>
      </c>
      <c r="AE120" s="148">
        <f t="shared" si="24"/>
        <v>1.0694506401960147</v>
      </c>
      <c r="AF120" s="148">
        <f t="shared" si="24"/>
        <v>0.70725511642910854</v>
      </c>
      <c r="AG120" s="148">
        <f t="shared" si="24"/>
        <v>1.2713656946293657</v>
      </c>
      <c r="AH120" s="148">
        <f t="shared" si="24"/>
        <v>1.3453731215737832</v>
      </c>
      <c r="AI120" s="148">
        <f t="shared" si="24"/>
        <v>0.17905462693564911</v>
      </c>
    </row>
    <row r="121" spans="1:35">
      <c r="A121" s="16" t="s">
        <v>11</v>
      </c>
      <c r="B121" s="148">
        <f t="shared" ref="B121:AI121" si="25">IF(B$7&gt;0,(IF(ISNUMBER(B33),B33*B$7,"")),"")</f>
        <v>-0.94679835555563141</v>
      </c>
      <c r="C121" s="148">
        <f t="shared" si="25"/>
        <v>-0.82141087254401579</v>
      </c>
      <c r="D121" s="148">
        <f t="shared" si="25"/>
        <v>-0.67043902952111845</v>
      </c>
      <c r="E121" s="148">
        <f t="shared" si="25"/>
        <v>-0.40299922590548642</v>
      </c>
      <c r="F121" s="148">
        <f t="shared" si="25"/>
        <v>-0.23386131693239329</v>
      </c>
      <c r="G121" s="148">
        <f t="shared" si="25"/>
        <v>-0.58228710763340108</v>
      </c>
      <c r="H121" s="148">
        <f t="shared" si="25"/>
        <v>-0.69979281870858978</v>
      </c>
      <c r="I121" s="148">
        <f t="shared" si="25"/>
        <v>0.34323599064438426</v>
      </c>
      <c r="J121" s="148">
        <f t="shared" si="25"/>
        <v>-0.98399629720091863</v>
      </c>
      <c r="K121" s="148">
        <f t="shared" si="25"/>
        <v>-0.70162076104412496</v>
      </c>
      <c r="L121" s="148">
        <f t="shared" si="25"/>
        <v>-0.7807389127591986</v>
      </c>
      <c r="M121" s="148">
        <f t="shared" si="25"/>
        <v>-0.19411296157474361</v>
      </c>
      <c r="N121" s="148">
        <f t="shared" si="25"/>
        <v>9.9382654963931435E-2</v>
      </c>
      <c r="O121" s="148">
        <f t="shared" si="25"/>
        <v>0.15621272881823056</v>
      </c>
      <c r="P121" s="148">
        <f t="shared" si="25"/>
        <v>-0.99372046519642343</v>
      </c>
      <c r="Q121" s="148">
        <f t="shared" si="25"/>
        <v>-0.77380106499509227</v>
      </c>
      <c r="R121" s="148">
        <f t="shared" si="25"/>
        <v>-0.94463381765240539</v>
      </c>
      <c r="S121" s="148">
        <f t="shared" si="25"/>
        <v>-0.35963005630285461</v>
      </c>
      <c r="T121" s="148">
        <f t="shared" si="25"/>
        <v>-0.99850565078182241</v>
      </c>
      <c r="U121" s="148">
        <f t="shared" si="25"/>
        <v>0.31521988177049509</v>
      </c>
      <c r="V121" s="148">
        <f t="shared" si="25"/>
        <v>0.2917515245729741</v>
      </c>
      <c r="W121" s="148">
        <f t="shared" si="25"/>
        <v>0.92497059493270972</v>
      </c>
      <c r="X121" s="148">
        <f t="shared" si="25"/>
        <v>0.50292198813988032</v>
      </c>
      <c r="Y121" s="148">
        <f t="shared" si="25"/>
        <v>-0.18663952479563448</v>
      </c>
      <c r="Z121" s="148">
        <f t="shared" si="25"/>
        <v>-0.44931817646502104</v>
      </c>
      <c r="AA121" s="148">
        <f t="shared" si="25"/>
        <v>-1.161538171286133</v>
      </c>
      <c r="AB121" s="148">
        <f t="shared" si="25"/>
        <v>-1.1259305845142353</v>
      </c>
      <c r="AC121" s="148" t="str">
        <f t="shared" si="25"/>
        <v/>
      </c>
      <c r="AD121" s="148">
        <f t="shared" si="25"/>
        <v>-1.035190687447703</v>
      </c>
      <c r="AE121" s="148" t="str">
        <f t="shared" si="25"/>
        <v/>
      </c>
      <c r="AF121" s="148">
        <f t="shared" si="25"/>
        <v>-0.95325689605662778</v>
      </c>
      <c r="AG121" s="148">
        <f t="shared" si="25"/>
        <v>-0.80668355863146857</v>
      </c>
      <c r="AH121" s="148">
        <f t="shared" si="25"/>
        <v>-0.92997397964433315</v>
      </c>
      <c r="AI121" s="148">
        <f t="shared" si="25"/>
        <v>-1.0821127453936954</v>
      </c>
    </row>
    <row r="122" spans="1:35">
      <c r="A122" s="16" t="s">
        <v>186</v>
      </c>
      <c r="B122" s="148">
        <f t="shared" ref="B122:AI122" si="26">IF(B$7&gt;0,(IF(ISNUMBER(B34),B34*B$7,"")),"")</f>
        <v>0.47052257397875741</v>
      </c>
      <c r="C122" s="148" t="str">
        <f t="shared" si="26"/>
        <v/>
      </c>
      <c r="D122" s="148">
        <f t="shared" si="26"/>
        <v>0.1220224823683331</v>
      </c>
      <c r="E122" s="148">
        <f t="shared" si="26"/>
        <v>-0.26420532608685288</v>
      </c>
      <c r="F122" s="148">
        <f t="shared" si="26"/>
        <v>-1.4752272853330094E-3</v>
      </c>
      <c r="G122" s="148">
        <f t="shared" si="26"/>
        <v>-0.3769312342912195</v>
      </c>
      <c r="H122" s="148">
        <f t="shared" si="26"/>
        <v>0.65146644875783721</v>
      </c>
      <c r="I122" s="148">
        <f t="shared" si="26"/>
        <v>0.34323599064438426</v>
      </c>
      <c r="J122" s="148">
        <f t="shared" si="26"/>
        <v>0.68989880345712484</v>
      </c>
      <c r="K122" s="148">
        <f t="shared" si="26"/>
        <v>0.764718704859078</v>
      </c>
      <c r="L122" s="148">
        <f t="shared" si="26"/>
        <v>0.38928049841344109</v>
      </c>
      <c r="M122" s="148">
        <f t="shared" si="26"/>
        <v>0.45331176609530766</v>
      </c>
      <c r="N122" s="148">
        <f t="shared" si="26"/>
        <v>0.40287301325501101</v>
      </c>
      <c r="O122" s="148">
        <f t="shared" si="26"/>
        <v>0.19581694424807325</v>
      </c>
      <c r="P122" s="148">
        <f t="shared" si="26"/>
        <v>-0.44240979614909226</v>
      </c>
      <c r="Q122" s="148">
        <f t="shared" si="26"/>
        <v>0.81429585306422958</v>
      </c>
      <c r="R122" s="148" t="str">
        <f t="shared" si="26"/>
        <v/>
      </c>
      <c r="S122" s="148" t="str">
        <f t="shared" si="26"/>
        <v/>
      </c>
      <c r="T122" s="148">
        <f t="shared" si="26"/>
        <v>-3.1057942902142793E-2</v>
      </c>
      <c r="U122" s="148">
        <f t="shared" si="26"/>
        <v>0.131637273156612</v>
      </c>
      <c r="V122" s="148">
        <f t="shared" si="26"/>
        <v>0.38514038373531184</v>
      </c>
      <c r="W122" s="148">
        <f t="shared" si="26"/>
        <v>0.92497059493270972</v>
      </c>
      <c r="X122" s="148">
        <f t="shared" si="26"/>
        <v>0.50292198813988032</v>
      </c>
      <c r="Y122" s="148">
        <f t="shared" si="26"/>
        <v>0.68694969731873812</v>
      </c>
      <c r="Z122" s="148">
        <f t="shared" si="26"/>
        <v>-0.60486396097433359</v>
      </c>
      <c r="AA122" s="148">
        <f t="shared" si="26"/>
        <v>-7.7468138943894038E-2</v>
      </c>
      <c r="AB122" s="148">
        <f t="shared" si="26"/>
        <v>0.19184798190713248</v>
      </c>
      <c r="AC122" s="148">
        <f t="shared" si="26"/>
        <v>-0.12329016749902773</v>
      </c>
      <c r="AD122" s="148">
        <f t="shared" si="26"/>
        <v>0.28091391647252212</v>
      </c>
      <c r="AE122" s="148">
        <f t="shared" si="26"/>
        <v>-0.57640402836168803</v>
      </c>
      <c r="AF122" s="148">
        <f t="shared" si="26"/>
        <v>-1.5067609002185405</v>
      </c>
      <c r="AG122" s="148">
        <f t="shared" si="26"/>
        <v>-0.36138729007557591</v>
      </c>
      <c r="AH122" s="148">
        <f t="shared" si="26"/>
        <v>-0.14717019817173724</v>
      </c>
      <c r="AI122" s="148">
        <f t="shared" si="26"/>
        <v>-0.82987927092782676</v>
      </c>
    </row>
    <row r="123" spans="1:35">
      <c r="A123" s="16" t="s">
        <v>187</v>
      </c>
      <c r="B123" s="148">
        <f t="shared" ref="B123:AI123" si="27">IF(B$7&gt;0,(IF(ISNUMBER(B35),B35*B$7,"")),"")</f>
        <v>0.38548331820669357</v>
      </c>
      <c r="C123" s="148" t="str">
        <f t="shared" si="27"/>
        <v/>
      </c>
      <c r="D123" s="148">
        <f t="shared" si="27"/>
        <v>-0.51645105244889133</v>
      </c>
      <c r="E123" s="148">
        <f t="shared" si="27"/>
        <v>-0.40299922590548642</v>
      </c>
      <c r="F123" s="148">
        <f t="shared" si="27"/>
        <v>-0.25885222445011319</v>
      </c>
      <c r="G123" s="148">
        <f t="shared" si="27"/>
        <v>-0.2885651813882818</v>
      </c>
      <c r="H123" s="148" t="str">
        <f t="shared" si="27"/>
        <v/>
      </c>
      <c r="I123" s="148">
        <f t="shared" si="27"/>
        <v>0.34323599064438426</v>
      </c>
      <c r="J123" s="148">
        <f t="shared" si="27"/>
        <v>0.73178847730371788</v>
      </c>
      <c r="K123" s="148">
        <f t="shared" si="27"/>
        <v>8.0831805183293054E-2</v>
      </c>
      <c r="L123" s="148">
        <f t="shared" si="27"/>
        <v>-0.33617060227022899</v>
      </c>
      <c r="M123" s="148">
        <f t="shared" si="27"/>
        <v>0.42347836506474956</v>
      </c>
      <c r="N123" s="148">
        <f t="shared" si="27"/>
        <v>0.45606976796434895</v>
      </c>
      <c r="O123" s="148">
        <f t="shared" si="27"/>
        <v>0.1706056021163227</v>
      </c>
      <c r="P123" s="148">
        <f t="shared" si="27"/>
        <v>0.73897020895233245</v>
      </c>
      <c r="Q123" s="148">
        <f t="shared" si="27"/>
        <v>0.91289665672546128</v>
      </c>
      <c r="R123" s="148">
        <f t="shared" si="27"/>
        <v>-0.16605872443818648</v>
      </c>
      <c r="S123" s="148" t="str">
        <f t="shared" si="27"/>
        <v/>
      </c>
      <c r="T123" s="148">
        <f t="shared" si="27"/>
        <v>0.22093972856062116</v>
      </c>
      <c r="U123" s="148">
        <f t="shared" si="27"/>
        <v>0.32934162089463992</v>
      </c>
      <c r="V123" s="148">
        <f t="shared" si="27"/>
        <v>3.0262718918428404E-2</v>
      </c>
      <c r="W123" s="148">
        <f t="shared" si="27"/>
        <v>0.92497059493270972</v>
      </c>
      <c r="X123" s="148">
        <f t="shared" si="27"/>
        <v>1.1019908269535612</v>
      </c>
      <c r="Y123" s="148">
        <f t="shared" si="27"/>
        <v>-0.47957962322919634</v>
      </c>
      <c r="Z123" s="148">
        <f t="shared" si="27"/>
        <v>-0.49455001128504861</v>
      </c>
      <c r="AA123" s="148">
        <f t="shared" si="27"/>
        <v>0.50931378956241669</v>
      </c>
      <c r="AB123" s="148">
        <f t="shared" si="27"/>
        <v>0.76788901119906483</v>
      </c>
      <c r="AC123" s="148">
        <f t="shared" si="27"/>
        <v>-0.32486047771136439</v>
      </c>
      <c r="AD123" s="148">
        <f t="shared" si="27"/>
        <v>0.6861958749948025</v>
      </c>
      <c r="AE123" s="148">
        <f t="shared" si="27"/>
        <v>-0.50626779601186367</v>
      </c>
      <c r="AF123" s="148">
        <f t="shared" si="27"/>
        <v>-1.0916328970971059</v>
      </c>
      <c r="AG123" s="148">
        <f t="shared" si="27"/>
        <v>0.51358081656056498</v>
      </c>
      <c r="AH123" s="148">
        <f t="shared" si="27"/>
        <v>0.16445551101321357</v>
      </c>
      <c r="AI123" s="148">
        <f t="shared" si="27"/>
        <v>-0.57764579646195746</v>
      </c>
    </row>
    <row r="124" spans="1:35">
      <c r="A124" s="16" t="s">
        <v>42</v>
      </c>
      <c r="B124" s="148">
        <f t="shared" ref="B124:AI124" si="28">IF(B$7&gt;0,(IF(ISNUMBER(B36),B36*B$7,"")),"")</f>
        <v>0.38548331820669357</v>
      </c>
      <c r="C124" s="148" t="str">
        <f t="shared" si="28"/>
        <v/>
      </c>
      <c r="D124" s="148">
        <f t="shared" si="28"/>
        <v>3.7057533728897085</v>
      </c>
      <c r="E124" s="148">
        <f t="shared" si="28"/>
        <v>1.1237336720994826</v>
      </c>
      <c r="F124" s="148">
        <f t="shared" si="28"/>
        <v>-0.13044332349761859</v>
      </c>
      <c r="G124" s="148">
        <f t="shared" si="28"/>
        <v>3.4958845215599532</v>
      </c>
      <c r="H124" s="148">
        <f t="shared" si="28"/>
        <v>0.65146644875783721</v>
      </c>
      <c r="I124" s="148">
        <f t="shared" si="28"/>
        <v>0.34323599064438426</v>
      </c>
      <c r="J124" s="148">
        <f t="shared" si="28"/>
        <v>1.6528811903393239</v>
      </c>
      <c r="K124" s="148">
        <f t="shared" si="28"/>
        <v>0.74229618355823301</v>
      </c>
      <c r="L124" s="148">
        <f t="shared" si="28"/>
        <v>0.89518204681696978</v>
      </c>
      <c r="M124" s="148">
        <f t="shared" si="28"/>
        <v>0.4540565551300606</v>
      </c>
      <c r="N124" s="148">
        <f t="shared" si="28"/>
        <v>0.46968964038615446</v>
      </c>
      <c r="O124" s="148">
        <f t="shared" si="28"/>
        <v>0.21150828846034059</v>
      </c>
      <c r="P124" s="148">
        <f t="shared" si="28"/>
        <v>1.6840742130334714</v>
      </c>
      <c r="Q124" s="148" t="str">
        <f t="shared" si="28"/>
        <v/>
      </c>
      <c r="R124" s="148">
        <f t="shared" si="28"/>
        <v>1.6847925632297376</v>
      </c>
      <c r="S124" s="148" t="str">
        <f t="shared" si="28"/>
        <v/>
      </c>
      <c r="T124" s="148">
        <f t="shared" si="28"/>
        <v>1.4659975879987508</v>
      </c>
      <c r="U124" s="148">
        <f t="shared" si="28"/>
        <v>0.56941118600510243</v>
      </c>
      <c r="V124" s="148">
        <f t="shared" si="28"/>
        <v>0.22170988020122068</v>
      </c>
      <c r="W124" s="148">
        <f t="shared" si="28"/>
        <v>0.92497059493270972</v>
      </c>
      <c r="X124" s="148">
        <f t="shared" si="28"/>
        <v>1.1019908269535612</v>
      </c>
      <c r="Y124" s="148">
        <f t="shared" si="28"/>
        <v>1.8482479446803595</v>
      </c>
      <c r="Z124" s="148">
        <f t="shared" si="28"/>
        <v>-0.66785647724931874</v>
      </c>
      <c r="AA124" s="148">
        <f t="shared" si="28"/>
        <v>-5.8306992603887838E-2</v>
      </c>
      <c r="AB124" s="148">
        <f t="shared" si="28"/>
        <v>1.6156858672510734</v>
      </c>
      <c r="AC124" s="148" t="str">
        <f t="shared" si="28"/>
        <v/>
      </c>
      <c r="AD124" s="148">
        <f t="shared" si="28"/>
        <v>2.2355292659712522</v>
      </c>
      <c r="AE124" s="148" t="str">
        <f t="shared" si="28"/>
        <v/>
      </c>
      <c r="AF124" s="148">
        <f t="shared" si="28"/>
        <v>1.1223831195505423</v>
      </c>
      <c r="AG124" s="148">
        <f t="shared" si="28"/>
        <v>1.2323046184402522</v>
      </c>
      <c r="AH124" s="148">
        <f t="shared" si="28"/>
        <v>-0.91118055225964079</v>
      </c>
      <c r="AI124" s="148">
        <f t="shared" si="28"/>
        <v>1.0618717875661909</v>
      </c>
    </row>
    <row r="125" spans="1:35">
      <c r="A125" s="16" t="s">
        <v>12</v>
      </c>
      <c r="B125" s="148">
        <f t="shared" ref="B125:AI125" si="29">IF(B$7&gt;0,(IF(ISNUMBER(B37),B37*B$7,"")),"")</f>
        <v>-1.1263256732966545</v>
      </c>
      <c r="C125" s="148">
        <f t="shared" si="29"/>
        <v>-0.41492156140995978</v>
      </c>
      <c r="D125" s="148">
        <f t="shared" si="29"/>
        <v>-0.57748593395577164</v>
      </c>
      <c r="E125" s="148">
        <f t="shared" si="29"/>
        <v>-0.26420532608685288</v>
      </c>
      <c r="F125" s="148">
        <f t="shared" si="29"/>
        <v>-0.58604299724615549</v>
      </c>
      <c r="G125" s="148">
        <f t="shared" si="29"/>
        <v>-0.58136010153016604</v>
      </c>
      <c r="H125" s="148">
        <f t="shared" si="29"/>
        <v>-0.2037609357145849</v>
      </c>
      <c r="I125" s="148">
        <f t="shared" si="29"/>
        <v>0.34323599064438426</v>
      </c>
      <c r="J125" s="148">
        <f t="shared" si="29"/>
        <v>-0.91942314374804002</v>
      </c>
      <c r="K125" s="148">
        <f t="shared" si="29"/>
        <v>-1.585908944846216</v>
      </c>
      <c r="L125" s="148">
        <f t="shared" si="29"/>
        <v>-0.88191922243990439</v>
      </c>
      <c r="M125" s="148">
        <f t="shared" si="29"/>
        <v>0.34737002391789118</v>
      </c>
      <c r="N125" s="148">
        <f t="shared" si="29"/>
        <v>0.23322304704197325</v>
      </c>
      <c r="O125" s="148">
        <f t="shared" si="29"/>
        <v>0.21021302037582207</v>
      </c>
      <c r="P125" s="148">
        <f t="shared" si="29"/>
        <v>-0.36365112914233055</v>
      </c>
      <c r="Q125" s="148" t="str">
        <f t="shared" si="29"/>
        <v/>
      </c>
      <c r="R125" s="148" t="str">
        <f t="shared" si="29"/>
        <v/>
      </c>
      <c r="S125" s="148" t="str">
        <f t="shared" si="29"/>
        <v/>
      </c>
      <c r="T125" s="148">
        <f t="shared" si="29"/>
        <v>-0.95602049422499891</v>
      </c>
      <c r="U125" s="148">
        <f t="shared" si="29"/>
        <v>-0.34850185706431303</v>
      </c>
      <c r="V125" s="148">
        <f t="shared" si="29"/>
        <v>0.38047094077719468</v>
      </c>
      <c r="W125" s="148">
        <f t="shared" si="29"/>
        <v>0.44159886467755177</v>
      </c>
      <c r="X125" s="148">
        <f t="shared" si="29"/>
        <v>-9.6146850673800521E-2</v>
      </c>
      <c r="Y125" s="148">
        <f t="shared" si="29"/>
        <v>-0.18663952479563448</v>
      </c>
      <c r="Z125" s="148">
        <f t="shared" si="29"/>
        <v>-0.64779627350997748</v>
      </c>
      <c r="AA125" s="148">
        <f t="shared" si="29"/>
        <v>-0.13743125572556072</v>
      </c>
      <c r="AB125" s="148">
        <f t="shared" si="29"/>
        <v>-1.2628250408871415</v>
      </c>
      <c r="AC125" s="148">
        <f t="shared" si="29"/>
        <v>-0.65199757845771755</v>
      </c>
      <c r="AD125" s="148">
        <f t="shared" si="29"/>
        <v>-1.2628109117101798</v>
      </c>
      <c r="AE125" s="148">
        <f t="shared" si="29"/>
        <v>-0.90082310073196525</v>
      </c>
      <c r="AF125" s="148">
        <f t="shared" si="29"/>
        <v>0.56887911538862979</v>
      </c>
      <c r="AG125" s="148">
        <f t="shared" si="29"/>
        <v>-0.33013842912428476</v>
      </c>
      <c r="AH125" s="148">
        <f t="shared" si="29"/>
        <v>-0.55947498263182571</v>
      </c>
      <c r="AI125" s="148">
        <f t="shared" si="29"/>
        <v>5.2937889702715055E-2</v>
      </c>
    </row>
    <row r="126" spans="1:35">
      <c r="A126" s="16" t="s">
        <v>43</v>
      </c>
      <c r="B126" s="148">
        <f t="shared" ref="B126:AI126" si="30">IF(B$7&gt;0,(IF(ISNUMBER(B38),B38*B$7,"")),"")</f>
        <v>0.47997138017565283</v>
      </c>
      <c r="C126" s="148">
        <f t="shared" si="30"/>
        <v>-0.57241424168074484</v>
      </c>
      <c r="D126" s="148">
        <f t="shared" si="30"/>
        <v>-0.5139113854883316</v>
      </c>
      <c r="E126" s="148">
        <f t="shared" si="30"/>
        <v>-0.48905144379303922</v>
      </c>
      <c r="F126" s="148">
        <f t="shared" si="30"/>
        <v>-0.56000162116060437</v>
      </c>
      <c r="G126" s="148">
        <f t="shared" si="30"/>
        <v>-0.58073893927453912</v>
      </c>
      <c r="H126" s="148">
        <f t="shared" si="30"/>
        <v>-0.27217912647237869</v>
      </c>
      <c r="I126" s="148">
        <f t="shared" si="30"/>
        <v>0.34323599064438426</v>
      </c>
      <c r="J126" s="148">
        <f t="shared" si="30"/>
        <v>-0.91571477286730496</v>
      </c>
      <c r="K126" s="148">
        <f t="shared" si="30"/>
        <v>-1.1183059485515021</v>
      </c>
      <c r="L126" s="148">
        <f t="shared" si="30"/>
        <v>-0.46039970836468624</v>
      </c>
      <c r="M126" s="148">
        <f t="shared" si="30"/>
        <v>0.23749068364785889</v>
      </c>
      <c r="N126" s="148">
        <f t="shared" si="30"/>
        <v>0.35861065176949186</v>
      </c>
      <c r="O126" s="148">
        <f t="shared" si="30"/>
        <v>9.819125343727976E-2</v>
      </c>
      <c r="P126" s="148">
        <f t="shared" si="30"/>
        <v>0.18765953990500098</v>
      </c>
      <c r="Q126" s="148">
        <f t="shared" si="30"/>
        <v>0.56975194706570398</v>
      </c>
      <c r="R126" s="148" t="str">
        <f t="shared" si="30"/>
        <v/>
      </c>
      <c r="S126" s="148">
        <f t="shared" si="30"/>
        <v>-0.43557383500622276</v>
      </c>
      <c r="T126" s="148">
        <f t="shared" si="30"/>
        <v>-0.28669719921263143</v>
      </c>
      <c r="U126" s="148">
        <f t="shared" si="30"/>
        <v>-0.48971924830576152</v>
      </c>
      <c r="V126" s="148">
        <f t="shared" si="30"/>
        <v>2.0923833002194837E-2</v>
      </c>
      <c r="W126" s="148">
        <f t="shared" si="30"/>
        <v>0.44159886467755177</v>
      </c>
      <c r="X126" s="148">
        <f t="shared" si="30"/>
        <v>-9.6146850673800521E-2</v>
      </c>
      <c r="Y126" s="148">
        <f t="shared" si="30"/>
        <v>0.1063005736379274</v>
      </c>
      <c r="Z126" s="148">
        <f t="shared" si="30"/>
        <v>-0.6644974571589084</v>
      </c>
      <c r="AA126" s="148">
        <f t="shared" si="30"/>
        <v>-0.50509984020262322</v>
      </c>
      <c r="AB126" s="148">
        <f t="shared" si="30"/>
        <v>-1.1879397070791902</v>
      </c>
      <c r="AC126" s="148">
        <f t="shared" si="30"/>
        <v>1.498492253364752</v>
      </c>
      <c r="AD126" s="148">
        <f t="shared" si="30"/>
        <v>-0.57005915854160072</v>
      </c>
      <c r="AE126" s="148">
        <f t="shared" si="30"/>
        <v>-0.77898578279781094</v>
      </c>
      <c r="AF126" s="148">
        <f t="shared" si="30"/>
        <v>1.5375111226718495E-2</v>
      </c>
      <c r="AG126" s="148">
        <f t="shared" si="30"/>
        <v>-0.92386678719880888</v>
      </c>
      <c r="AH126" s="148">
        <f t="shared" si="30"/>
        <v>-0.64596310253484901</v>
      </c>
      <c r="AI126" s="148">
        <f t="shared" si="30"/>
        <v>-0.32541232199608827</v>
      </c>
    </row>
    <row r="127" spans="1:35">
      <c r="A127" s="16" t="s">
        <v>44</v>
      </c>
      <c r="B127" s="148">
        <f t="shared" ref="B127:AI127" si="31">IF(B$7&gt;0,(IF(ISNUMBER(B39),B39*B$7,"")),"")</f>
        <v>0.38548331820669357</v>
      </c>
      <c r="C127" s="148">
        <f t="shared" si="31"/>
        <v>0.84975188969293702</v>
      </c>
      <c r="D127" s="148">
        <f t="shared" si="31"/>
        <v>0.37902673984421625</v>
      </c>
      <c r="E127" s="148">
        <f t="shared" si="31"/>
        <v>0.5685580728249483</v>
      </c>
      <c r="F127" s="148">
        <f t="shared" si="31"/>
        <v>8.0800432281464996E-2</v>
      </c>
      <c r="G127" s="148">
        <f t="shared" si="31"/>
        <v>0.94172294673328405</v>
      </c>
      <c r="H127" s="148">
        <f t="shared" si="31"/>
        <v>0.65146644875783721</v>
      </c>
      <c r="I127" s="148">
        <f t="shared" si="31"/>
        <v>0.34323599064438426</v>
      </c>
      <c r="J127" s="148">
        <f t="shared" si="31"/>
        <v>0.71609205002052234</v>
      </c>
      <c r="K127" s="148">
        <f t="shared" si="31"/>
        <v>0.98146974410058363</v>
      </c>
      <c r="L127" s="148">
        <f t="shared" si="31"/>
        <v>0.56507640326408803</v>
      </c>
      <c r="M127" s="148">
        <f t="shared" si="31"/>
        <v>0.45126564906482469</v>
      </c>
      <c r="N127" s="148">
        <f t="shared" si="31"/>
        <v>0.49004003726017814</v>
      </c>
      <c r="O127" s="148">
        <f t="shared" si="31"/>
        <v>0.20751184042312834</v>
      </c>
      <c r="P127" s="148">
        <f t="shared" si="31"/>
        <v>-0.12737512812204582</v>
      </c>
      <c r="Q127" s="148" t="str">
        <f t="shared" si="31"/>
        <v/>
      </c>
      <c r="R127" s="148">
        <f t="shared" si="31"/>
        <v>1.1070079018042734E-2</v>
      </c>
      <c r="S127" s="148" t="str">
        <f t="shared" si="31"/>
        <v/>
      </c>
      <c r="T127" s="148">
        <f t="shared" si="31"/>
        <v>-0.15110885671556817</v>
      </c>
      <c r="U127" s="148">
        <f t="shared" si="31"/>
        <v>0.52704596863266784</v>
      </c>
      <c r="V127" s="148">
        <f t="shared" si="31"/>
        <v>0.52989311543693507</v>
      </c>
      <c r="W127" s="148">
        <f t="shared" si="31"/>
        <v>0.92497059493270972</v>
      </c>
      <c r="X127" s="148">
        <f t="shared" si="31"/>
        <v>1.1019908269535612</v>
      </c>
      <c r="Y127" s="148">
        <f t="shared" si="31"/>
        <v>0.97465872256598651</v>
      </c>
      <c r="Z127" s="148">
        <f t="shared" si="31"/>
        <v>3.1593548646817329</v>
      </c>
      <c r="AA127" s="148">
        <f t="shared" si="31"/>
        <v>0.15584699590206491</v>
      </c>
      <c r="AB127" s="148">
        <f t="shared" si="31"/>
        <v>0.99898311824441632</v>
      </c>
      <c r="AC127" s="148">
        <f t="shared" si="31"/>
        <v>1.250431985351748</v>
      </c>
      <c r="AD127" s="148">
        <f t="shared" si="31"/>
        <v>1.0962937113962608</v>
      </c>
      <c r="AE127" s="148">
        <f t="shared" si="31"/>
        <v>1.1656260014079758</v>
      </c>
      <c r="AF127" s="148">
        <f t="shared" si="31"/>
        <v>0.56887911538862979</v>
      </c>
      <c r="AG127" s="148">
        <f t="shared" si="31"/>
        <v>1.4666710755749328</v>
      </c>
      <c r="AH127" s="148">
        <f t="shared" si="31"/>
        <v>-0.19453730596784963</v>
      </c>
      <c r="AI127" s="148">
        <f t="shared" si="31"/>
        <v>0.30517136416858431</v>
      </c>
    </row>
    <row r="128" spans="1:35">
      <c r="A128" s="16" t="s">
        <v>45</v>
      </c>
      <c r="B128" s="148">
        <f t="shared" ref="B128:AI128" si="32">IF(B$7&gt;0,(IF(ISNUMBER(B40),B40*B$7,"")),"")</f>
        <v>0.38548331820669357</v>
      </c>
      <c r="C128" s="148">
        <f t="shared" si="32"/>
        <v>1.5774936866788691</v>
      </c>
      <c r="D128" s="148">
        <f t="shared" si="32"/>
        <v>-8.839557887327254E-2</v>
      </c>
      <c r="E128" s="148">
        <f t="shared" si="32"/>
        <v>-0.33360227599616965</v>
      </c>
      <c r="F128" s="148">
        <f t="shared" si="32"/>
        <v>2.5669494475242815E-2</v>
      </c>
      <c r="G128" s="148">
        <f t="shared" si="32"/>
        <v>4.9010881642838899E-2</v>
      </c>
      <c r="H128" s="148">
        <f t="shared" si="32"/>
        <v>0.64120372014416827</v>
      </c>
      <c r="I128" s="148" t="str">
        <f t="shared" si="32"/>
        <v/>
      </c>
      <c r="J128" s="148">
        <f t="shared" si="32"/>
        <v>0.94262269730422021</v>
      </c>
      <c r="K128" s="148">
        <f t="shared" si="32"/>
        <v>0.37699594069862624</v>
      </c>
      <c r="L128" s="148">
        <f t="shared" si="32"/>
        <v>1.1510627527662449</v>
      </c>
      <c r="M128" s="148">
        <f t="shared" si="32"/>
        <v>0.46949363403990529</v>
      </c>
      <c r="N128" s="148" t="str">
        <f t="shared" si="32"/>
        <v/>
      </c>
      <c r="O128" s="148">
        <f t="shared" si="32"/>
        <v>0.204017312901833</v>
      </c>
      <c r="P128" s="148">
        <f t="shared" si="32"/>
        <v>0.66021154194557041</v>
      </c>
      <c r="Q128" s="148" t="str">
        <f t="shared" si="32"/>
        <v/>
      </c>
      <c r="R128" s="148" t="str">
        <f t="shared" si="32"/>
        <v/>
      </c>
      <c r="S128" s="148" t="str">
        <f t="shared" si="32"/>
        <v/>
      </c>
      <c r="T128" s="148">
        <f t="shared" si="32"/>
        <v>0.48968869032293216</v>
      </c>
      <c r="U128" s="148">
        <f t="shared" si="32"/>
        <v>2.925466450656181E-2</v>
      </c>
      <c r="V128" s="148">
        <f t="shared" si="32"/>
        <v>0.55324033022751939</v>
      </c>
      <c r="W128" s="148">
        <f t="shared" si="32"/>
        <v>0.92497059493270972</v>
      </c>
      <c r="X128" s="148">
        <f t="shared" si="32"/>
        <v>0.50292198813988032</v>
      </c>
      <c r="Y128" s="148">
        <f t="shared" si="32"/>
        <v>1.5553078462467973</v>
      </c>
      <c r="Z128" s="148">
        <f t="shared" si="32"/>
        <v>-0.39224873038533792</v>
      </c>
      <c r="AA128" s="148">
        <f t="shared" si="32"/>
        <v>1.0564208738823613</v>
      </c>
      <c r="AB128" s="148">
        <f t="shared" si="32"/>
        <v>0.73061576812723417</v>
      </c>
      <c r="AC128" s="148">
        <f t="shared" si="32"/>
        <v>0.15899932792580029</v>
      </c>
      <c r="AD128" s="148">
        <f t="shared" si="32"/>
        <v>1.2874260548850762</v>
      </c>
      <c r="AE128" s="148">
        <f t="shared" si="32"/>
        <v>-0.42232068098247033</v>
      </c>
      <c r="AF128" s="148">
        <f t="shared" si="32"/>
        <v>1.1223831195505423</v>
      </c>
      <c r="AG128" s="148">
        <f t="shared" si="32"/>
        <v>1.25574126415372</v>
      </c>
      <c r="AH128" s="148">
        <f t="shared" si="32"/>
        <v>1.2140108995481276</v>
      </c>
      <c r="AI128" s="148">
        <f t="shared" si="32"/>
        <v>0.80963831310032164</v>
      </c>
    </row>
    <row r="129" spans="1:35">
      <c r="A129" s="16" t="s">
        <v>13</v>
      </c>
      <c r="B129" s="148">
        <f t="shared" ref="B129:AI129" si="33">IF(B$7&gt;0,(IF(ISNUMBER(B41),B41*B$7,"")),"")</f>
        <v>0.38548331820669357</v>
      </c>
      <c r="C129" s="148">
        <f t="shared" si="33"/>
        <v>0.78201280221757785</v>
      </c>
      <c r="D129" s="148">
        <f t="shared" si="33"/>
        <v>0.25379812698216969</v>
      </c>
      <c r="E129" s="148">
        <f t="shared" si="33"/>
        <v>0.42976417300631481</v>
      </c>
      <c r="F129" s="148">
        <f t="shared" si="33"/>
        <v>-2.2827756934087784E-2</v>
      </c>
      <c r="G129" s="148">
        <f t="shared" si="33"/>
        <v>-0.32756780431794624</v>
      </c>
      <c r="H129" s="148">
        <f t="shared" si="33"/>
        <v>0.65146644875783721</v>
      </c>
      <c r="I129" s="148">
        <f t="shared" si="33"/>
        <v>0.34323599064438426</v>
      </c>
      <c r="J129" s="148">
        <f t="shared" si="33"/>
        <v>0.7271060771004626</v>
      </c>
      <c r="K129" s="148">
        <f t="shared" si="33"/>
        <v>1.1309532194395533</v>
      </c>
      <c r="L129" s="148">
        <f t="shared" si="33"/>
        <v>0.91862150079705607</v>
      </c>
      <c r="M129" s="148">
        <f t="shared" si="33"/>
        <v>0.45447417979547788</v>
      </c>
      <c r="N129" s="148">
        <f t="shared" si="33"/>
        <v>0.50289325368931748</v>
      </c>
      <c r="O129" s="148">
        <f t="shared" si="33"/>
        <v>0.20821210059014011</v>
      </c>
      <c r="P129" s="148">
        <f t="shared" si="33"/>
        <v>-0.52116846315585397</v>
      </c>
      <c r="Q129" s="148">
        <f t="shared" si="33"/>
        <v>0.90693981681352864</v>
      </c>
      <c r="R129" s="148" t="str">
        <f t="shared" si="33"/>
        <v/>
      </c>
      <c r="S129" s="148" t="str">
        <f t="shared" si="33"/>
        <v/>
      </c>
      <c r="T129" s="148">
        <f t="shared" si="33"/>
        <v>0.44198392881769832</v>
      </c>
      <c r="U129" s="148">
        <f t="shared" si="33"/>
        <v>0.19278440356415918</v>
      </c>
      <c r="V129" s="148">
        <f t="shared" si="33"/>
        <v>-0.6514759529666363</v>
      </c>
      <c r="W129" s="148">
        <f t="shared" si="33"/>
        <v>0.92497059493270972</v>
      </c>
      <c r="X129" s="148">
        <f t="shared" si="33"/>
        <v>0.50292198813988032</v>
      </c>
      <c r="Y129" s="148">
        <f t="shared" si="33"/>
        <v>0.68694969731873812</v>
      </c>
      <c r="Z129" s="148">
        <f t="shared" si="33"/>
        <v>0.24511212353582443</v>
      </c>
      <c r="AA129" s="148">
        <f t="shared" si="33"/>
        <v>-0.22782678140017876</v>
      </c>
      <c r="AB129" s="148">
        <f t="shared" si="33"/>
        <v>0.32061009433709375</v>
      </c>
      <c r="AC129" s="148">
        <f t="shared" si="33"/>
        <v>0.93334413046786824</v>
      </c>
      <c r="AD129" s="148">
        <f t="shared" si="33"/>
        <v>0.23817026667593869</v>
      </c>
      <c r="AE129" s="148">
        <f t="shared" si="33"/>
        <v>-0.14325790221818044</v>
      </c>
      <c r="AF129" s="148">
        <f t="shared" si="33"/>
        <v>-0.95325689605662778</v>
      </c>
      <c r="AG129" s="148">
        <f t="shared" si="33"/>
        <v>0.3573365118041113</v>
      </c>
      <c r="AH129" s="148">
        <f t="shared" si="33"/>
        <v>-0.38055388314286637</v>
      </c>
      <c r="AI129" s="148">
        <f t="shared" si="33"/>
        <v>-0.70376253369489206</v>
      </c>
    </row>
    <row r="130" spans="1:35">
      <c r="A130" s="16" t="s">
        <v>188</v>
      </c>
      <c r="B130" s="148">
        <f t="shared" ref="B130:AI130" si="34">IF(B$7&gt;0,(IF(ISNUMBER(B42),B42*B$7,"")),"")</f>
        <v>7.5310703308565418E-3</v>
      </c>
      <c r="C130" s="148" t="str">
        <f t="shared" si="34"/>
        <v/>
      </c>
      <c r="D130" s="148">
        <f t="shared" si="34"/>
        <v>-0.29530843988706873</v>
      </c>
      <c r="E130" s="148">
        <f t="shared" si="34"/>
        <v>-0.40299922590548642</v>
      </c>
      <c r="F130" s="148">
        <f t="shared" si="34"/>
        <v>-0.23301063272812486</v>
      </c>
      <c r="G130" s="148">
        <f t="shared" si="34"/>
        <v>-0.51997427331215418</v>
      </c>
      <c r="H130" s="148">
        <f t="shared" si="34"/>
        <v>0.37779368572666217</v>
      </c>
      <c r="I130" s="148">
        <f t="shared" si="34"/>
        <v>-2.8746014216467177</v>
      </c>
      <c r="J130" s="148">
        <f t="shared" si="34"/>
        <v>-0.70040480034613861</v>
      </c>
      <c r="K130" s="148">
        <f t="shared" si="34"/>
        <v>0.2163012047092342</v>
      </c>
      <c r="L130" s="148">
        <f t="shared" si="34"/>
        <v>-0.71862435971197003</v>
      </c>
      <c r="M130" s="148">
        <f t="shared" si="34"/>
        <v>0.28248373945156208</v>
      </c>
      <c r="N130" s="148">
        <f t="shared" si="34"/>
        <v>0.16201682759369782</v>
      </c>
      <c r="O130" s="148">
        <f t="shared" si="34"/>
        <v>0.15691906152258722</v>
      </c>
      <c r="P130" s="148">
        <f t="shared" si="34"/>
        <v>-0.52116846315585397</v>
      </c>
      <c r="Q130" s="148">
        <f t="shared" si="34"/>
        <v>0.2530082194517585</v>
      </c>
      <c r="R130" s="148" t="str">
        <f t="shared" si="34"/>
        <v/>
      </c>
      <c r="S130" s="148" t="str">
        <f t="shared" si="34"/>
        <v/>
      </c>
      <c r="T130" s="148">
        <f t="shared" si="34"/>
        <v>0.96382303749708798</v>
      </c>
      <c r="U130" s="148">
        <f t="shared" si="34"/>
        <v>0.51292422950852301</v>
      </c>
      <c r="V130" s="148">
        <f t="shared" si="34"/>
        <v>0.29642096753109087</v>
      </c>
      <c r="W130" s="148">
        <f t="shared" si="34"/>
        <v>0.44159886467755177</v>
      </c>
      <c r="X130" s="148">
        <f t="shared" si="34"/>
        <v>-9.6146850673800521E-2</v>
      </c>
      <c r="Y130" s="148">
        <f t="shared" si="34"/>
        <v>-0.18663952479563448</v>
      </c>
      <c r="Z130" s="148">
        <f t="shared" si="34"/>
        <v>3.5818501568622358</v>
      </c>
      <c r="AA130" s="148">
        <f t="shared" si="34"/>
        <v>-0.96789788062654025</v>
      </c>
      <c r="AB130" s="148">
        <f t="shared" si="34"/>
        <v>-0.3337047454056834</v>
      </c>
      <c r="AC130" s="148" t="str">
        <f t="shared" si="34"/>
        <v/>
      </c>
      <c r="AD130" s="148">
        <f t="shared" si="34"/>
        <v>-0.17226284242456119</v>
      </c>
      <c r="AE130" s="148" t="str">
        <f t="shared" si="34"/>
        <v/>
      </c>
      <c r="AF130" s="148">
        <f t="shared" si="34"/>
        <v>-0.39975289189471652</v>
      </c>
      <c r="AG130" s="148">
        <f t="shared" si="34"/>
        <v>-0.75981026720453271</v>
      </c>
      <c r="AH130" s="148">
        <f t="shared" si="34"/>
        <v>-1.1319074391961812</v>
      </c>
      <c r="AI130" s="148">
        <f t="shared" si="34"/>
        <v>-0.19929558476315418</v>
      </c>
    </row>
    <row r="131" spans="1:35">
      <c r="A131" s="16" t="s">
        <v>14</v>
      </c>
      <c r="B131" s="148">
        <f t="shared" ref="B131:AI131" si="35">IF(B$7&gt;0,(IF(ISNUMBER(B43),B43*B$7,"")),"")</f>
        <v>0.47052257397875741</v>
      </c>
      <c r="C131" s="148">
        <f t="shared" si="35"/>
        <v>4.7413849608366991</v>
      </c>
      <c r="D131" s="148">
        <f t="shared" si="35"/>
        <v>-0.31706905611368058</v>
      </c>
      <c r="E131" s="148">
        <f t="shared" si="35"/>
        <v>1.1237336720994826</v>
      </c>
      <c r="F131" s="148">
        <f t="shared" si="35"/>
        <v>0.1219769236102788</v>
      </c>
      <c r="G131" s="148">
        <f t="shared" si="35"/>
        <v>0.41840905150791668</v>
      </c>
      <c r="H131" s="148">
        <f t="shared" si="35"/>
        <v>0.65146644875783721</v>
      </c>
      <c r="I131" s="148">
        <f t="shared" si="35"/>
        <v>0.34323599064438426</v>
      </c>
      <c r="J131" s="148">
        <f t="shared" si="35"/>
        <v>1.1552738403826466</v>
      </c>
      <c r="K131" s="148">
        <f t="shared" si="35"/>
        <v>1.2533428148733345</v>
      </c>
      <c r="L131" s="148">
        <f t="shared" si="35"/>
        <v>2.2886575859330986</v>
      </c>
      <c r="M131" s="148">
        <f t="shared" si="35"/>
        <v>0.46094586316188091</v>
      </c>
      <c r="N131" s="148" t="str">
        <f t="shared" si="35"/>
        <v/>
      </c>
      <c r="O131" s="148">
        <f t="shared" si="35"/>
        <v>0.21181047513663789</v>
      </c>
      <c r="P131" s="148">
        <f t="shared" si="35"/>
        <v>0.34517687391852436</v>
      </c>
      <c r="Q131" s="148" t="str">
        <f t="shared" si="35"/>
        <v/>
      </c>
      <c r="R131" s="148">
        <f t="shared" si="35"/>
        <v>-0.17484596633230123</v>
      </c>
      <c r="S131" s="148" t="str">
        <f t="shared" si="35"/>
        <v/>
      </c>
      <c r="T131" s="148">
        <f t="shared" si="35"/>
        <v>-0.48637743502970582</v>
      </c>
      <c r="U131" s="148">
        <f t="shared" si="35"/>
        <v>0.4846807512602333</v>
      </c>
      <c r="V131" s="148">
        <f t="shared" si="35"/>
        <v>0.38047094077719468</v>
      </c>
      <c r="W131" s="148">
        <f t="shared" si="35"/>
        <v>0.92497059493270972</v>
      </c>
      <c r="X131" s="148">
        <f t="shared" si="35"/>
        <v>0.50292198813988032</v>
      </c>
      <c r="Y131" s="148">
        <f t="shared" si="35"/>
        <v>0.39400959888517623</v>
      </c>
      <c r="Z131" s="148">
        <f t="shared" si="35"/>
        <v>0.17443815824661918</v>
      </c>
      <c r="AA131" s="148">
        <f t="shared" si="35"/>
        <v>1.2861292047113781</v>
      </c>
      <c r="AB131" s="148">
        <f t="shared" si="35"/>
        <v>1.0746993379214611</v>
      </c>
      <c r="AC131" s="148">
        <f t="shared" si="35"/>
        <v>1.9183653559779146</v>
      </c>
      <c r="AD131" s="148">
        <f t="shared" si="35"/>
        <v>-1.1437126504685762</v>
      </c>
      <c r="AE131" s="148">
        <f t="shared" si="35"/>
        <v>3.2828603034424613</v>
      </c>
      <c r="AF131" s="148">
        <f t="shared" si="35"/>
        <v>1.5375111226718495E-2</v>
      </c>
      <c r="AG131" s="148">
        <f t="shared" si="35"/>
        <v>0.91981600892734483</v>
      </c>
      <c r="AH131" s="148">
        <f t="shared" si="35"/>
        <v>1.5685930141838034</v>
      </c>
      <c r="AI131" s="148">
        <f t="shared" si="35"/>
        <v>-0.32541232199608827</v>
      </c>
    </row>
    <row r="132" spans="1:35">
      <c r="A132" s="16" t="s">
        <v>46</v>
      </c>
      <c r="B132" s="148">
        <f t="shared" ref="B132:AI132" si="36">IF(B$7&gt;0,(IF(ISNUMBER(B44),B44*B$7,"")),"")</f>
        <v>0.38548331820669357</v>
      </c>
      <c r="C132" s="148">
        <f t="shared" si="36"/>
        <v>0.42113850881026155</v>
      </c>
      <c r="D132" s="148">
        <f t="shared" si="36"/>
        <v>-0.57721177498030585</v>
      </c>
      <c r="E132" s="148">
        <f t="shared" si="36"/>
        <v>-0.40299922590548642</v>
      </c>
      <c r="F132" s="148">
        <f t="shared" si="36"/>
        <v>-0.41141768125009492</v>
      </c>
      <c r="G132" s="148">
        <f t="shared" si="36"/>
        <v>-0.55122554915250255</v>
      </c>
      <c r="H132" s="148">
        <f t="shared" si="36"/>
        <v>0.63094099153049932</v>
      </c>
      <c r="I132" s="148" t="str">
        <f t="shared" si="36"/>
        <v/>
      </c>
      <c r="J132" s="148">
        <f t="shared" si="36"/>
        <v>-0.75631364684726732</v>
      </c>
      <c r="K132" s="148">
        <f t="shared" si="36"/>
        <v>0.4634160748789678</v>
      </c>
      <c r="L132" s="148">
        <f t="shared" si="36"/>
        <v>-0.44789866624197361</v>
      </c>
      <c r="M132" s="148">
        <f t="shared" si="36"/>
        <v>0.31456848880185734</v>
      </c>
      <c r="N132" s="148">
        <f t="shared" si="36"/>
        <v>0.42408390498373189</v>
      </c>
      <c r="O132" s="148">
        <f t="shared" si="36"/>
        <v>0.17054233254458595</v>
      </c>
      <c r="P132" s="148">
        <f t="shared" si="36"/>
        <v>0.10890087289823892</v>
      </c>
      <c r="Q132" s="148">
        <f t="shared" si="36"/>
        <v>0.56812472643426526</v>
      </c>
      <c r="R132" s="148" t="str">
        <f t="shared" si="36"/>
        <v/>
      </c>
      <c r="S132" s="148">
        <f t="shared" si="36"/>
        <v>-0.16923156315571902</v>
      </c>
      <c r="T132" s="148">
        <f t="shared" si="36"/>
        <v>0.2591763694617627</v>
      </c>
      <c r="U132" s="148">
        <f t="shared" si="36"/>
        <v>-0.33155577011533915</v>
      </c>
      <c r="V132" s="148">
        <f t="shared" si="36"/>
        <v>-0.53940932197183122</v>
      </c>
      <c r="W132" s="148">
        <f t="shared" si="36"/>
        <v>-1.4918880563430801</v>
      </c>
      <c r="X132" s="148">
        <f t="shared" si="36"/>
        <v>-1.2942845283011621</v>
      </c>
      <c r="Y132" s="148">
        <f t="shared" si="36"/>
        <v>-0.47957962322919634</v>
      </c>
      <c r="Z132" s="148">
        <f t="shared" si="36"/>
        <v>-0.56064495862914188</v>
      </c>
      <c r="AA132" s="148">
        <f t="shared" si="36"/>
        <v>-8.9415677250015799E-2</v>
      </c>
      <c r="AB132" s="148">
        <f t="shared" si="36"/>
        <v>-0.42146629045663087</v>
      </c>
      <c r="AC132" s="148" t="str">
        <f t="shared" si="36"/>
        <v/>
      </c>
      <c r="AD132" s="148">
        <f t="shared" si="36"/>
        <v>0.8158454261692728</v>
      </c>
      <c r="AE132" s="148" t="str">
        <f t="shared" si="36"/>
        <v/>
      </c>
      <c r="AF132" s="148">
        <f t="shared" si="36"/>
        <v>-0.26137689085423776</v>
      </c>
      <c r="AG132" s="148">
        <f t="shared" si="36"/>
        <v>-0.22076741579476727</v>
      </c>
      <c r="AH132" s="148">
        <f t="shared" si="36"/>
        <v>-0.54643464526285546</v>
      </c>
      <c r="AI132" s="148">
        <f t="shared" si="36"/>
        <v>5.2937889702715055E-2</v>
      </c>
    </row>
    <row r="133" spans="1:35">
      <c r="A133" s="16" t="s">
        <v>47</v>
      </c>
      <c r="B133" s="148">
        <f t="shared" ref="B133:AI133" si="37">IF(B$7&gt;0,(IF(ISNUMBER(B45),B45*B$7,"")),"")</f>
        <v>7.5310703308565418E-3</v>
      </c>
      <c r="C133" s="148">
        <f t="shared" si="37"/>
        <v>-0.14737118507438488</v>
      </c>
      <c r="D133" s="148">
        <f t="shared" si="37"/>
        <v>-0.37627902822643655</v>
      </c>
      <c r="E133" s="148">
        <f t="shared" si="37"/>
        <v>-0.40299922590548642</v>
      </c>
      <c r="F133" s="148">
        <f t="shared" si="37"/>
        <v>-0.42687208515387792</v>
      </c>
      <c r="G133" s="148">
        <f t="shared" si="37"/>
        <v>-0.57672152482081962</v>
      </c>
      <c r="H133" s="148" t="str">
        <f t="shared" si="37"/>
        <v/>
      </c>
      <c r="I133" s="148">
        <f t="shared" si="37"/>
        <v>0.34323599064438426</v>
      </c>
      <c r="J133" s="148">
        <f t="shared" si="37"/>
        <v>-0.42687343178395698</v>
      </c>
      <c r="K133" s="148">
        <f t="shared" si="37"/>
        <v>7.8963261741556143E-2</v>
      </c>
      <c r="L133" s="148">
        <f t="shared" si="37"/>
        <v>-0.84871332930144883</v>
      </c>
      <c r="M133" s="148">
        <f t="shared" si="37"/>
        <v>0.38737297121109809</v>
      </c>
      <c r="N133" s="148">
        <f t="shared" si="37"/>
        <v>0.4663443205724469</v>
      </c>
      <c r="O133" s="148">
        <f t="shared" si="37"/>
        <v>0.16810204434748507</v>
      </c>
      <c r="P133" s="148">
        <f t="shared" si="37"/>
        <v>-0.36365112914233055</v>
      </c>
      <c r="Q133" s="148">
        <f t="shared" si="37"/>
        <v>0.94731212545825416</v>
      </c>
      <c r="R133" s="148" t="str">
        <f t="shared" si="37"/>
        <v/>
      </c>
      <c r="S133" s="148">
        <f t="shared" si="37"/>
        <v>1.1937906676412882</v>
      </c>
      <c r="T133" s="148">
        <f t="shared" si="37"/>
        <v>0.32654568914472604</v>
      </c>
      <c r="U133" s="148">
        <f t="shared" si="37"/>
        <v>-0.62387576998513761</v>
      </c>
      <c r="V133" s="148">
        <f t="shared" si="37"/>
        <v>-0.67015372479910384</v>
      </c>
      <c r="W133" s="148">
        <f t="shared" si="37"/>
        <v>-1.4918880563430801</v>
      </c>
      <c r="X133" s="148">
        <f t="shared" si="37"/>
        <v>-1.2942845283011621</v>
      </c>
      <c r="Y133" s="148">
        <f t="shared" si="37"/>
        <v>-1.0602287469100071</v>
      </c>
      <c r="Z133" s="148">
        <f t="shared" si="37"/>
        <v>9.6407149029767158E-2</v>
      </c>
      <c r="AA133" s="148">
        <f t="shared" si="37"/>
        <v>0.78027494133521191</v>
      </c>
      <c r="AB133" s="148">
        <f t="shared" si="37"/>
        <v>0.11052454247768324</v>
      </c>
      <c r="AC133" s="148" t="str">
        <f t="shared" si="37"/>
        <v/>
      </c>
      <c r="AD133" s="148">
        <f t="shared" si="37"/>
        <v>-1.1646747450286334</v>
      </c>
      <c r="AE133" s="148">
        <f t="shared" si="37"/>
        <v>-0.82669098580771105</v>
      </c>
      <c r="AF133" s="148">
        <f t="shared" si="37"/>
        <v>-0.81488089501615035</v>
      </c>
      <c r="AG133" s="148">
        <f t="shared" si="37"/>
        <v>-0.62700260816154707</v>
      </c>
      <c r="AH133" s="148">
        <f t="shared" si="37"/>
        <v>1.588920598906022</v>
      </c>
      <c r="AI133" s="148">
        <f t="shared" si="37"/>
        <v>-0.32541232199608827</v>
      </c>
    </row>
    <row r="134" spans="1:35">
      <c r="A134" s="16" t="s">
        <v>48</v>
      </c>
      <c r="B134" s="148">
        <f t="shared" ref="B134:AI134" si="38">IF(B$7&gt;0,(IF(ISNUMBER(B46),B46*B$7,"")),"")</f>
        <v>-0.54994849528600365</v>
      </c>
      <c r="C134" s="148">
        <f t="shared" si="38"/>
        <v>-0.97579698407553117</v>
      </c>
      <c r="D134" s="148">
        <f t="shared" si="38"/>
        <v>-0.60456425646472112</v>
      </c>
      <c r="E134" s="148">
        <f t="shared" si="38"/>
        <v>-0.50570671177127524</v>
      </c>
      <c r="F134" s="148">
        <f t="shared" si="38"/>
        <v>-0.45230206258221856</v>
      </c>
      <c r="G134" s="148">
        <f t="shared" si="38"/>
        <v>-0.58103928923760884</v>
      </c>
      <c r="H134" s="148">
        <f t="shared" si="38"/>
        <v>-2.1502584627738179</v>
      </c>
      <c r="I134" s="148">
        <f t="shared" si="38"/>
        <v>0.34323599064438426</v>
      </c>
      <c r="J134" s="148">
        <f t="shared" si="38"/>
        <v>-0.99566260684063213</v>
      </c>
      <c r="K134" s="148">
        <f t="shared" si="38"/>
        <v>-1.3173058250965053</v>
      </c>
      <c r="L134" s="148">
        <f t="shared" si="38"/>
        <v>-0.67799597281315371</v>
      </c>
      <c r="M134" s="148">
        <f t="shared" si="38"/>
        <v>-0.86376692896710661</v>
      </c>
      <c r="N134" s="148">
        <f t="shared" si="38"/>
        <v>-0.1463467149946871</v>
      </c>
      <c r="O134" s="148">
        <f t="shared" si="38"/>
        <v>-4.5062704710856896E-2</v>
      </c>
      <c r="P134" s="148">
        <f t="shared" si="38"/>
        <v>-0.59992713016261534</v>
      </c>
      <c r="Q134" s="148">
        <f t="shared" si="38"/>
        <v>0.29367781268348009</v>
      </c>
      <c r="R134" s="148">
        <f t="shared" si="38"/>
        <v>-0.88060917908683178</v>
      </c>
      <c r="S134" s="148">
        <f t="shared" si="38"/>
        <v>0.74139274113059606</v>
      </c>
      <c r="T134" s="148">
        <f t="shared" si="38"/>
        <v>-0.93210742039158623</v>
      </c>
      <c r="U134" s="148">
        <f t="shared" si="38"/>
        <v>5.3967707973815303E-2</v>
      </c>
      <c r="V134" s="148">
        <f t="shared" si="38"/>
        <v>-0.43201213393514271</v>
      </c>
      <c r="W134" s="148">
        <f t="shared" si="38"/>
        <v>-0.52514459583276418</v>
      </c>
      <c r="X134" s="148">
        <f t="shared" si="38"/>
        <v>-9.6146850673800521E-2</v>
      </c>
      <c r="Y134" s="148">
        <f t="shared" si="38"/>
        <v>-0.47957962322919634</v>
      </c>
      <c r="Z134" s="148">
        <f t="shared" si="38"/>
        <v>-0.70206276324844508</v>
      </c>
      <c r="AA134" s="148">
        <f t="shared" si="38"/>
        <v>-0.66650431996079396</v>
      </c>
      <c r="AB134" s="148">
        <f t="shared" si="38"/>
        <v>-0.65527117881629748</v>
      </c>
      <c r="AC134" s="148">
        <f t="shared" si="38"/>
        <v>0.25409316255969427</v>
      </c>
      <c r="AD134" s="148">
        <f t="shared" si="38"/>
        <v>-1.1190974831418081</v>
      </c>
      <c r="AE134" s="148">
        <f t="shared" si="38"/>
        <v>-0.9517619924447781</v>
      </c>
      <c r="AF134" s="148">
        <f t="shared" si="38"/>
        <v>0.15375111226719601</v>
      </c>
      <c r="AG134" s="148">
        <f t="shared" si="38"/>
        <v>-0.86136906529622759</v>
      </c>
      <c r="AH134" s="148">
        <f t="shared" si="38"/>
        <v>-0.75699773983828667</v>
      </c>
      <c r="AI134" s="148">
        <f t="shared" si="38"/>
        <v>-7.3178847530219013E-2</v>
      </c>
    </row>
    <row r="135" spans="1:35">
      <c r="A135" s="16" t="s">
        <v>49</v>
      </c>
      <c r="B135" s="148">
        <f t="shared" ref="B135:AI135" si="39">IF(B$7&gt;0,(IF(ISNUMBER(B47),B47*B$7,"")),"")</f>
        <v>0.47052257397875741</v>
      </c>
      <c r="C135" s="148">
        <f t="shared" si="39"/>
        <v>5.5169381819901928E-2</v>
      </c>
      <c r="D135" s="148">
        <f t="shared" si="39"/>
        <v>-0.41197894585235562</v>
      </c>
      <c r="E135" s="148">
        <f t="shared" si="39"/>
        <v>6.3979018652075572</v>
      </c>
      <c r="F135" s="148">
        <f t="shared" si="39"/>
        <v>4.056438001846463E-2</v>
      </c>
      <c r="G135" s="148">
        <f t="shared" si="39"/>
        <v>2.7824270926356443</v>
      </c>
      <c r="H135" s="148">
        <f t="shared" si="39"/>
        <v>0.65146644875783721</v>
      </c>
      <c r="I135" s="148">
        <f t="shared" si="39"/>
        <v>0.34323599064438426</v>
      </c>
      <c r="J135" s="148">
        <f t="shared" si="39"/>
        <v>1.8870806534021296</v>
      </c>
      <c r="K135" s="148">
        <f t="shared" si="39"/>
        <v>1.4887792885322113</v>
      </c>
      <c r="L135" s="148">
        <f t="shared" si="39"/>
        <v>2.8472979057918217</v>
      </c>
      <c r="M135" s="148">
        <f t="shared" si="39"/>
        <v>0.4383391986851915</v>
      </c>
      <c r="N135" s="148">
        <f t="shared" si="39"/>
        <v>0.47282301432652812</v>
      </c>
      <c r="O135" s="148">
        <f t="shared" si="39"/>
        <v>0.21518774121401657</v>
      </c>
      <c r="P135" s="148">
        <f t="shared" si="39"/>
        <v>1.3690395450064254</v>
      </c>
      <c r="Q135" s="148" t="str">
        <f t="shared" si="39"/>
        <v/>
      </c>
      <c r="R135" s="148">
        <f t="shared" si="39"/>
        <v>0.35422062650271868</v>
      </c>
      <c r="S135" s="148" t="str">
        <f t="shared" si="39"/>
        <v/>
      </c>
      <c r="T135" s="148">
        <f t="shared" si="39"/>
        <v>-1.4602586094737049</v>
      </c>
      <c r="U135" s="148">
        <f t="shared" si="39"/>
        <v>0.29163657743317317</v>
      </c>
      <c r="V135" s="148">
        <f t="shared" si="39"/>
        <v>-0.31060661702410386</v>
      </c>
      <c r="W135" s="148">
        <f t="shared" si="39"/>
        <v>0.92497059493270972</v>
      </c>
      <c r="X135" s="148">
        <f t="shared" si="39"/>
        <v>0.50292198813988032</v>
      </c>
      <c r="Y135" s="148">
        <f t="shared" si="39"/>
        <v>0.97465872256598651</v>
      </c>
      <c r="Z135" s="148">
        <f t="shared" si="39"/>
        <v>-0.51260547153204816</v>
      </c>
      <c r="AA135" s="148">
        <f t="shared" si="39"/>
        <v>2.3327786453778399</v>
      </c>
      <c r="AB135" s="148">
        <f t="shared" si="39"/>
        <v>1.2354987879183981</v>
      </c>
      <c r="AC135" s="148">
        <f t="shared" si="39"/>
        <v>-3.274938924295389E-2</v>
      </c>
      <c r="AD135" s="148">
        <f t="shared" si="39"/>
        <v>2.1562109231228042</v>
      </c>
      <c r="AE135" s="148">
        <f t="shared" si="39"/>
        <v>1.6286190355052885</v>
      </c>
      <c r="AF135" s="148">
        <f t="shared" si="39"/>
        <v>0.98400711851006362</v>
      </c>
      <c r="AG135" s="148">
        <f t="shared" si="39"/>
        <v>1.0916847441594435</v>
      </c>
      <c r="AH135" s="148">
        <f t="shared" si="39"/>
        <v>2.5391392998361328</v>
      </c>
      <c r="AI135" s="148">
        <f t="shared" si="39"/>
        <v>1.5663387364979293</v>
      </c>
    </row>
    <row r="136" spans="1:35">
      <c r="A136" s="16" t="s">
        <v>190</v>
      </c>
      <c r="B136" s="148">
        <f t="shared" ref="B136:AI136" si="40">IF(B$7&gt;0,(IF(ISNUMBER(B48),B48*B$7,"")),"")</f>
        <v>-0.93734954935873604</v>
      </c>
      <c r="C136" s="148">
        <f t="shared" si="40"/>
        <v>-0.99935941184744326</v>
      </c>
      <c r="D136" s="148">
        <f t="shared" si="40"/>
        <v>-0.61609594178219995</v>
      </c>
      <c r="E136" s="148">
        <f t="shared" si="40"/>
        <v>-0.52402750654733488</v>
      </c>
      <c r="F136" s="148" t="str">
        <f t="shared" si="40"/>
        <v/>
      </c>
      <c r="G136" s="148">
        <f t="shared" si="40"/>
        <v>-0.58475302539061058</v>
      </c>
      <c r="H136" s="148">
        <f t="shared" si="40"/>
        <v>-2.4718239593354481</v>
      </c>
      <c r="I136" s="148">
        <f t="shared" si="40"/>
        <v>0.34323599064438426</v>
      </c>
      <c r="J136" s="148">
        <f t="shared" si="40"/>
        <v>-1.0030704172997158</v>
      </c>
      <c r="K136" s="148">
        <f t="shared" si="40"/>
        <v>-1.9250495795215028</v>
      </c>
      <c r="L136" s="148">
        <f t="shared" si="40"/>
        <v>-0.9362206241604375</v>
      </c>
      <c r="M136" s="148">
        <f t="shared" si="40"/>
        <v>-3.7857544474346807</v>
      </c>
      <c r="N136" s="148">
        <f t="shared" si="40"/>
        <v>-2.6006714030035489</v>
      </c>
      <c r="O136" s="148">
        <f t="shared" si="40"/>
        <v>-8.6479562938942642</v>
      </c>
      <c r="P136" s="148">
        <f t="shared" si="40"/>
        <v>-1.3875138002302316</v>
      </c>
      <c r="Q136" s="148">
        <f t="shared" si="40"/>
        <v>-0.37600243567440345</v>
      </c>
      <c r="R136" s="148">
        <f t="shared" si="40"/>
        <v>-0.88704502393964813</v>
      </c>
      <c r="S136" s="148" t="str">
        <f t="shared" si="40"/>
        <v/>
      </c>
      <c r="T136" s="148">
        <f t="shared" si="40"/>
        <v>-0.16166945277397785</v>
      </c>
      <c r="U136" s="148">
        <f t="shared" si="40"/>
        <v>-0.48971924830576152</v>
      </c>
      <c r="V136" s="148">
        <f t="shared" si="40"/>
        <v>-0.10048168390884403</v>
      </c>
      <c r="W136" s="148">
        <f t="shared" si="40"/>
        <v>-4.1772865577606212E-2</v>
      </c>
      <c r="X136" s="148">
        <f t="shared" si="40"/>
        <v>-0.69521568948748136</v>
      </c>
      <c r="Y136" s="148">
        <f t="shared" si="40"/>
        <v>0.1063005736379274</v>
      </c>
      <c r="Z136" s="148">
        <f t="shared" si="40"/>
        <v>-0.69790674108993656</v>
      </c>
      <c r="AA136" s="148">
        <f t="shared" si="40"/>
        <v>-1.6536414943477069</v>
      </c>
      <c r="AB136" s="148">
        <f t="shared" si="40"/>
        <v>-1.4912083666181783</v>
      </c>
      <c r="AC136" s="148">
        <f t="shared" si="40"/>
        <v>-1.6812159726638845</v>
      </c>
      <c r="AD136" s="148">
        <f t="shared" si="40"/>
        <v>-1.3121007297286671</v>
      </c>
      <c r="AE136" s="148" t="str">
        <f t="shared" si="40"/>
        <v/>
      </c>
      <c r="AF136" s="148">
        <f t="shared" si="40"/>
        <v>-0.81488089501615035</v>
      </c>
      <c r="AG136" s="148">
        <f t="shared" si="40"/>
        <v>-1.1347965986200217</v>
      </c>
      <c r="AH136" s="148">
        <f t="shared" si="40"/>
        <v>-1.2962540439786443</v>
      </c>
      <c r="AI136" s="148">
        <f t="shared" si="40"/>
        <v>-0.82987927092782676</v>
      </c>
    </row>
    <row r="137" spans="1:35">
      <c r="A137" s="16" t="s">
        <v>191</v>
      </c>
      <c r="B137" s="148">
        <f t="shared" ref="B137:AI137" si="41">IF(B$7&gt;0,(IF(ISNUMBER(B49),B49*B$7,"")),"")</f>
        <v>0.12091674469360791</v>
      </c>
      <c r="C137" s="148">
        <f t="shared" si="41"/>
        <v>0.63318076428063308</v>
      </c>
      <c r="D137" s="148">
        <f t="shared" si="41"/>
        <v>-0.51140950994353984</v>
      </c>
      <c r="E137" s="148">
        <f t="shared" si="41"/>
        <v>-0.47100823681661685</v>
      </c>
      <c r="F137" s="148">
        <f t="shared" si="41"/>
        <v>-0.22505893266113255</v>
      </c>
      <c r="G137" s="148">
        <f t="shared" si="41"/>
        <v>-0.51157645052277501</v>
      </c>
      <c r="H137" s="148">
        <f t="shared" si="41"/>
        <v>0.63094099153049932</v>
      </c>
      <c r="I137" s="148">
        <f t="shared" si="41"/>
        <v>0.34323599064438426</v>
      </c>
      <c r="J137" s="148">
        <f t="shared" si="41"/>
        <v>-0.4234732011843696</v>
      </c>
      <c r="K137" s="148">
        <f t="shared" si="41"/>
        <v>-0.30268673623325015</v>
      </c>
      <c r="L137" s="148">
        <f t="shared" si="41"/>
        <v>0.30880503974847823</v>
      </c>
      <c r="M137" s="148">
        <f t="shared" si="41"/>
        <v>0.40149911195733334</v>
      </c>
      <c r="N137" s="148">
        <f t="shared" si="41"/>
        <v>0.44418152238641373</v>
      </c>
      <c r="O137" s="148">
        <f t="shared" si="41"/>
        <v>0.13092473225040285</v>
      </c>
      <c r="P137" s="148">
        <f t="shared" si="41"/>
        <v>0.58145287493880915</v>
      </c>
      <c r="Q137" s="148">
        <f t="shared" si="41"/>
        <v>0.5982164398250428</v>
      </c>
      <c r="R137" s="148" t="str">
        <f t="shared" si="41"/>
        <v/>
      </c>
      <c r="S137" s="148" t="str">
        <f t="shared" si="41"/>
        <v/>
      </c>
      <c r="T137" s="148" t="str">
        <f t="shared" si="41"/>
        <v/>
      </c>
      <c r="U137" s="148">
        <f t="shared" si="41"/>
        <v>-0.32025837881602331</v>
      </c>
      <c r="V137" s="148">
        <f t="shared" si="41"/>
        <v>-0.53473987901371445</v>
      </c>
      <c r="W137" s="148">
        <f t="shared" si="41"/>
        <v>-0.52514459583276418</v>
      </c>
      <c r="X137" s="148">
        <f t="shared" si="41"/>
        <v>-0.69521568948748136</v>
      </c>
      <c r="Y137" s="148">
        <f t="shared" si="41"/>
        <v>0.1063005736379274</v>
      </c>
      <c r="Z137" s="148">
        <f t="shared" si="41"/>
        <v>-0.58514515251106658</v>
      </c>
      <c r="AA137" s="148">
        <f t="shared" si="41"/>
        <v>1.0309478205127056</v>
      </c>
      <c r="AB137" s="148">
        <f t="shared" si="41"/>
        <v>0.4629261133386301</v>
      </c>
      <c r="AC137" s="148">
        <f t="shared" si="41"/>
        <v>0.73496095972000541</v>
      </c>
      <c r="AD137" s="148">
        <f t="shared" si="41"/>
        <v>1.0644909924790167</v>
      </c>
      <c r="AE137" s="148">
        <f t="shared" si="41"/>
        <v>-0.52548309429991902</v>
      </c>
      <c r="AF137" s="148">
        <f t="shared" si="41"/>
        <v>1.2607591205910198</v>
      </c>
      <c r="AG137" s="148">
        <f t="shared" si="41"/>
        <v>0.46670752513362879</v>
      </c>
      <c r="AH137" s="148">
        <f t="shared" si="41"/>
        <v>0.92271277508539495</v>
      </c>
      <c r="AI137" s="148">
        <f t="shared" si="41"/>
        <v>1.3141052620320601</v>
      </c>
    </row>
    <row r="138" spans="1:35">
      <c r="A138" s="16" t="s">
        <v>50</v>
      </c>
      <c r="B138" s="148" t="str">
        <f t="shared" ref="B138:AI138" si="42">IF(B$7&gt;0,(IF(ISNUMBER(B50),B50*B$7,"")),"")</f>
        <v/>
      </c>
      <c r="C138" s="148">
        <f t="shared" si="42"/>
        <v>-0.90622980907114026</v>
      </c>
      <c r="D138" s="148">
        <f t="shared" si="42"/>
        <v>-0.59924007278214464</v>
      </c>
      <c r="E138" s="148">
        <f t="shared" si="42"/>
        <v>-0.26420532608685288</v>
      </c>
      <c r="F138" s="148">
        <f t="shared" si="42"/>
        <v>-0.4735179181575076</v>
      </c>
      <c r="G138" s="148">
        <f t="shared" si="42"/>
        <v>-0.58387296678767531</v>
      </c>
      <c r="H138" s="148" t="str">
        <f t="shared" si="42"/>
        <v/>
      </c>
      <c r="I138" s="148">
        <f t="shared" si="42"/>
        <v>-2.8746014216467177</v>
      </c>
      <c r="J138" s="148">
        <f t="shared" si="42"/>
        <v>-1.0024804631191637</v>
      </c>
      <c r="K138" s="148">
        <f t="shared" si="42"/>
        <v>-0.87819811628828259</v>
      </c>
      <c r="L138" s="148">
        <f t="shared" si="42"/>
        <v>-0.89442026456261692</v>
      </c>
      <c r="M138" s="148">
        <f t="shared" si="42"/>
        <v>-1.9033740920678242</v>
      </c>
      <c r="N138" s="148">
        <f t="shared" si="42"/>
        <v>-0.11153521251342677</v>
      </c>
      <c r="O138" s="148">
        <f t="shared" si="42"/>
        <v>0.16580922448187876</v>
      </c>
      <c r="P138" s="148">
        <f t="shared" si="42"/>
        <v>-0.99372046519642343</v>
      </c>
      <c r="Q138" s="148">
        <f t="shared" si="42"/>
        <v>-2.6941111758693057</v>
      </c>
      <c r="R138" s="148" t="str">
        <f t="shared" si="42"/>
        <v/>
      </c>
      <c r="S138" s="148">
        <f t="shared" si="42"/>
        <v>-0.213744191226826</v>
      </c>
      <c r="T138" s="148">
        <f t="shared" si="42"/>
        <v>-2.6778831963922847</v>
      </c>
      <c r="U138" s="148">
        <f t="shared" si="42"/>
        <v>0.47055901213608847</v>
      </c>
      <c r="V138" s="148">
        <f t="shared" si="42"/>
        <v>0.10030436329018182</v>
      </c>
      <c r="W138" s="148">
        <f t="shared" si="42"/>
        <v>0.44159886467755177</v>
      </c>
      <c r="X138" s="148">
        <f t="shared" si="42"/>
        <v>-9.6146850673800521E-2</v>
      </c>
      <c r="Y138" s="148">
        <f t="shared" si="42"/>
        <v>-0.47957962322919634</v>
      </c>
      <c r="Z138" s="148">
        <f t="shared" si="42"/>
        <v>-0.69208330529025208</v>
      </c>
      <c r="AA138" s="148">
        <f t="shared" si="42"/>
        <v>-1.0386814094590342</v>
      </c>
      <c r="AB138" s="148">
        <f t="shared" si="42"/>
        <v>-1.5362751059686648</v>
      </c>
      <c r="AC138" s="148" t="str">
        <f t="shared" si="42"/>
        <v/>
      </c>
      <c r="AD138" s="148">
        <f t="shared" si="42"/>
        <v>-1.3115062351204005</v>
      </c>
      <c r="AE138" s="148" t="str">
        <f t="shared" si="42"/>
        <v/>
      </c>
      <c r="AF138" s="148">
        <f t="shared" si="42"/>
        <v>-0.67650489397567215</v>
      </c>
      <c r="AG138" s="148">
        <f t="shared" si="42"/>
        <v>-1.1347965986200217</v>
      </c>
      <c r="AH138" s="148">
        <f t="shared" si="42"/>
        <v>-1.0770613143796299</v>
      </c>
      <c r="AI138" s="148">
        <f t="shared" si="42"/>
        <v>-7.3178847530219013E-2</v>
      </c>
    </row>
    <row r="139" spans="1:35">
      <c r="A139" s="16" t="s">
        <v>51</v>
      </c>
      <c r="B139" s="148">
        <f t="shared" ref="B139:AI139" si="43">IF(B$7&gt;0,(IF(ISNUMBER(B51),B51*B$7,"")),"")</f>
        <v>0.38548331820669357</v>
      </c>
      <c r="C139" s="148">
        <f t="shared" si="43"/>
        <v>-0.43295636553797329</v>
      </c>
      <c r="D139" s="148">
        <f t="shared" si="43"/>
        <v>-0.47994352470825569</v>
      </c>
      <c r="E139" s="148">
        <f t="shared" si="43"/>
        <v>-0.50570671177127524</v>
      </c>
      <c r="F139" s="148">
        <f t="shared" si="43"/>
        <v>7.1952245342702188</v>
      </c>
      <c r="G139" s="148">
        <f t="shared" si="43"/>
        <v>-0.42791494235992289</v>
      </c>
      <c r="H139" s="148">
        <f t="shared" si="43"/>
        <v>0.63094099153049932</v>
      </c>
      <c r="I139" s="148">
        <f t="shared" si="43"/>
        <v>0.34323599064438426</v>
      </c>
      <c r="J139" s="148">
        <f t="shared" si="43"/>
        <v>-0.2387088314254403</v>
      </c>
      <c r="K139" s="148">
        <f t="shared" si="43"/>
        <v>0.43071656464856817</v>
      </c>
      <c r="L139" s="148">
        <f t="shared" si="43"/>
        <v>-0.59830182928086051</v>
      </c>
      <c r="M139" s="148">
        <f t="shared" si="43"/>
        <v>0.42582877461387236</v>
      </c>
      <c r="N139" s="148">
        <f t="shared" si="43"/>
        <v>0.43441528642130389</v>
      </c>
      <c r="O139" s="148">
        <f t="shared" si="43"/>
        <v>0.10838401896220101</v>
      </c>
      <c r="P139" s="148">
        <f t="shared" si="43"/>
        <v>-0.36365112914233055</v>
      </c>
      <c r="Q139" s="148">
        <f t="shared" si="43"/>
        <v>0.35380999078742853</v>
      </c>
      <c r="R139" s="148" t="str">
        <f t="shared" si="43"/>
        <v/>
      </c>
      <c r="S139" s="148" t="str">
        <f t="shared" si="43"/>
        <v/>
      </c>
      <c r="T139" s="148" t="str">
        <f t="shared" si="43"/>
        <v/>
      </c>
      <c r="U139" s="148">
        <f t="shared" si="43"/>
        <v>0.23048944702562596</v>
      </c>
      <c r="V139" s="148">
        <f t="shared" si="43"/>
        <v>0.20303210836875313</v>
      </c>
      <c r="W139" s="148">
        <f t="shared" si="43"/>
        <v>0.92497059493270972</v>
      </c>
      <c r="X139" s="148">
        <f t="shared" si="43"/>
        <v>0.50292198813988032</v>
      </c>
      <c r="Y139" s="148">
        <f t="shared" si="43"/>
        <v>-0.18663952479563448</v>
      </c>
      <c r="Z139" s="148">
        <f t="shared" si="43"/>
        <v>0.40719880786303447</v>
      </c>
      <c r="AA139" s="148">
        <f t="shared" si="43"/>
        <v>-0.53778650160616326</v>
      </c>
      <c r="AB139" s="148">
        <f t="shared" si="43"/>
        <v>-0.41977205213518387</v>
      </c>
      <c r="AC139" s="148" t="str">
        <f t="shared" si="43"/>
        <v/>
      </c>
      <c r="AD139" s="148">
        <f t="shared" si="43"/>
        <v>2.1122457506141383E-2</v>
      </c>
      <c r="AE139" s="148" t="str">
        <f t="shared" si="43"/>
        <v/>
      </c>
      <c r="AF139" s="148">
        <f t="shared" si="43"/>
        <v>-0.39975289189471652</v>
      </c>
      <c r="AG139" s="148">
        <f t="shared" si="43"/>
        <v>-5.6710895800490768E-2</v>
      </c>
      <c r="AH139" s="148">
        <f t="shared" si="43"/>
        <v>-1.0354472965992394</v>
      </c>
      <c r="AI139" s="148">
        <f t="shared" si="43"/>
        <v>-7.3178847530219013E-2</v>
      </c>
    </row>
    <row r="140" spans="1:35">
      <c r="A140" s="16" t="s">
        <v>15</v>
      </c>
      <c r="B140" s="148">
        <f t="shared" ref="B140:AI140" si="44">IF(B$7&gt;0,(IF(ISNUMBER(B52),B52*B$7,"")),"")</f>
        <v>0.47052257397875741</v>
      </c>
      <c r="C140" s="148" t="str">
        <f t="shared" si="44"/>
        <v/>
      </c>
      <c r="D140" s="148">
        <f t="shared" si="44"/>
        <v>-0.47070901771174362</v>
      </c>
      <c r="E140" s="148">
        <f t="shared" si="44"/>
        <v>0.29097027318768126</v>
      </c>
      <c r="F140" s="148">
        <f t="shared" si="44"/>
        <v>-0.26056079107764396</v>
      </c>
      <c r="G140" s="148">
        <f t="shared" si="44"/>
        <v>-0.55047404810675571</v>
      </c>
      <c r="H140" s="148" t="str">
        <f t="shared" si="44"/>
        <v/>
      </c>
      <c r="I140" s="148">
        <f t="shared" si="44"/>
        <v>0.34323599064438426</v>
      </c>
      <c r="J140" s="148">
        <f t="shared" si="44"/>
        <v>-0.19382144271536114</v>
      </c>
      <c r="K140" s="148">
        <f t="shared" si="44"/>
        <v>-0.96461825046862437</v>
      </c>
      <c r="L140" s="148">
        <f t="shared" si="44"/>
        <v>-0.4764166685844119</v>
      </c>
      <c r="M140" s="148">
        <f t="shared" si="44"/>
        <v>0.41320332127976428</v>
      </c>
      <c r="N140" s="148">
        <f t="shared" si="44"/>
        <v>0.3305454920673177</v>
      </c>
      <c r="O140" s="148">
        <f t="shared" si="44"/>
        <v>0.21006131189834484</v>
      </c>
      <c r="P140" s="148">
        <f t="shared" si="44"/>
        <v>-0.52116846315585397</v>
      </c>
      <c r="Q140" s="148">
        <f t="shared" si="44"/>
        <v>0.59561801858375063</v>
      </c>
      <c r="R140" s="148">
        <f t="shared" si="44"/>
        <v>-0.64500708842100929</v>
      </c>
      <c r="S140" s="148" t="str">
        <f t="shared" si="44"/>
        <v/>
      </c>
      <c r="T140" s="148">
        <f t="shared" si="44"/>
        <v>-2.644526876168703E-2</v>
      </c>
      <c r="U140" s="148">
        <f t="shared" si="44"/>
        <v>-0.55566777001551804</v>
      </c>
      <c r="V140" s="148">
        <f t="shared" si="44"/>
        <v>8.6296034415831058E-2</v>
      </c>
      <c r="W140" s="148">
        <f t="shared" si="44"/>
        <v>-4.1772865577606212E-2</v>
      </c>
      <c r="X140" s="148">
        <f t="shared" si="44"/>
        <v>-9.6146850673800521E-2</v>
      </c>
      <c r="Y140" s="148">
        <f t="shared" si="44"/>
        <v>0.39400959888517623</v>
      </c>
      <c r="Z140" s="148">
        <f t="shared" si="44"/>
        <v>0.18088918511105023</v>
      </c>
      <c r="AA140" s="148">
        <f t="shared" si="44"/>
        <v>0.46918809487393276</v>
      </c>
      <c r="AB140" s="148">
        <f t="shared" si="44"/>
        <v>-0.41943320447089461</v>
      </c>
      <c r="AC140" s="148">
        <f t="shared" si="44"/>
        <v>3.6229414881016143E-2</v>
      </c>
      <c r="AD140" s="148">
        <f t="shared" si="44"/>
        <v>-0.19002311611309614</v>
      </c>
      <c r="AE140" s="148">
        <f t="shared" si="44"/>
        <v>-0.13908937023137877</v>
      </c>
      <c r="AF140" s="148">
        <f t="shared" si="44"/>
        <v>1.5375111226718495E-2</v>
      </c>
      <c r="AG140" s="148">
        <f t="shared" si="44"/>
        <v>-0.54888045578332023</v>
      </c>
      <c r="AH140" s="148">
        <f t="shared" si="44"/>
        <v>0.52613310333494678</v>
      </c>
      <c r="AI140" s="148">
        <f t="shared" si="44"/>
        <v>-0.19929558476315418</v>
      </c>
    </row>
    <row r="141" spans="1:35">
      <c r="A141" s="16" t="s">
        <v>52</v>
      </c>
      <c r="B141" s="148">
        <f t="shared" ref="B141:AI141" si="45">IF(B$7&gt;0,(IF(ISNUMBER(B53),B53*B$7,"")),"")</f>
        <v>0.38548331820669357</v>
      </c>
      <c r="C141" s="148">
        <f t="shared" si="45"/>
        <v>-0.28018446914389811</v>
      </c>
      <c r="D141" s="148">
        <f t="shared" si="45"/>
        <v>-0.56293820874891676</v>
      </c>
      <c r="E141" s="148">
        <f t="shared" si="45"/>
        <v>-0.26420532608685288</v>
      </c>
      <c r="F141" s="148">
        <f t="shared" si="45"/>
        <v>-0.47483124743211774</v>
      </c>
      <c r="G141" s="148">
        <f t="shared" si="45"/>
        <v>-0.57942713118939726</v>
      </c>
      <c r="H141" s="148">
        <f t="shared" si="45"/>
        <v>0.61383644384105085</v>
      </c>
      <c r="I141" s="148">
        <f t="shared" si="45"/>
        <v>-2.8746014216467177</v>
      </c>
      <c r="J141" s="148">
        <f t="shared" si="45"/>
        <v>-0.86070022133530011</v>
      </c>
      <c r="K141" s="148">
        <f t="shared" si="45"/>
        <v>-0.55680864430949839</v>
      </c>
      <c r="L141" s="148">
        <f t="shared" si="45"/>
        <v>-0.63424232538365943</v>
      </c>
      <c r="M141" s="148">
        <f t="shared" si="45"/>
        <v>0.34686384738139181</v>
      </c>
      <c r="N141" s="148">
        <f t="shared" si="45"/>
        <v>0.17823381820601278</v>
      </c>
      <c r="O141" s="148">
        <f t="shared" si="45"/>
        <v>0.20393124385577546</v>
      </c>
      <c r="P141" s="148">
        <f t="shared" si="45"/>
        <v>-0.52116846315585397</v>
      </c>
      <c r="Q141" s="148">
        <f t="shared" si="45"/>
        <v>-1.3678015691401539</v>
      </c>
      <c r="R141" s="148">
        <f t="shared" si="45"/>
        <v>-0.88335170496851323</v>
      </c>
      <c r="S141" s="148">
        <f t="shared" si="45"/>
        <v>-0.13039647878202021</v>
      </c>
      <c r="T141" s="148">
        <f t="shared" si="45"/>
        <v>-1.3416643295993709</v>
      </c>
      <c r="U141" s="148">
        <f t="shared" si="45"/>
        <v>-0.42320585703103925</v>
      </c>
      <c r="V141" s="148">
        <f t="shared" si="45"/>
        <v>-0.46002879168384425</v>
      </c>
      <c r="W141" s="148">
        <f t="shared" si="45"/>
        <v>-1.0085163260879222</v>
      </c>
      <c r="X141" s="148">
        <f t="shared" si="45"/>
        <v>-0.69521568948748136</v>
      </c>
      <c r="Y141" s="148">
        <f t="shared" si="45"/>
        <v>-1.6408778705908176</v>
      </c>
      <c r="Z141" s="148">
        <f t="shared" si="45"/>
        <v>-0.59339721274559076</v>
      </c>
      <c r="AA141" s="148">
        <f t="shared" si="45"/>
        <v>-1.0790325293985765</v>
      </c>
      <c r="AB141" s="148">
        <f t="shared" si="45"/>
        <v>0.19184798190713248</v>
      </c>
      <c r="AC141" s="148">
        <f t="shared" si="45"/>
        <v>-1.3310208935470011</v>
      </c>
      <c r="AD141" s="148">
        <f t="shared" si="45"/>
        <v>-0.58458240912321802</v>
      </c>
      <c r="AE141" s="148">
        <f t="shared" si="45"/>
        <v>-0.92996263924198885</v>
      </c>
      <c r="AF141" s="148">
        <f t="shared" si="45"/>
        <v>-1.0916328970971059</v>
      </c>
      <c r="AG141" s="148">
        <f t="shared" si="45"/>
        <v>-0.72074919101541923</v>
      </c>
      <c r="AH141" s="148">
        <f t="shared" si="45"/>
        <v>-0.29272337556950795</v>
      </c>
      <c r="AI141" s="148">
        <f t="shared" si="45"/>
        <v>-0.57764579646195746</v>
      </c>
    </row>
    <row r="142" spans="1:35">
      <c r="A142" s="16" t="s">
        <v>53</v>
      </c>
      <c r="B142" s="148">
        <f t="shared" ref="B142:AI142" si="46">IF(B$7&gt;0,(IF(ISNUMBER(B54),B54*B$7,"")),"")</f>
        <v>0.47997138017565283</v>
      </c>
      <c r="C142" s="148">
        <f t="shared" si="46"/>
        <v>-0.51326257810896447</v>
      </c>
      <c r="D142" s="148">
        <f t="shared" si="46"/>
        <v>-0.63804485090657204</v>
      </c>
      <c r="E142" s="148">
        <f t="shared" si="46"/>
        <v>-0.50570671177127524</v>
      </c>
      <c r="F142" s="148">
        <f t="shared" si="46"/>
        <v>-0.46313920608093506</v>
      </c>
      <c r="G142" s="148">
        <f t="shared" si="46"/>
        <v>-0.5572909480244832</v>
      </c>
      <c r="H142" s="148">
        <f t="shared" si="46"/>
        <v>-1.2745056210740573</v>
      </c>
      <c r="I142" s="148">
        <f t="shared" si="46"/>
        <v>0.34323599064438426</v>
      </c>
      <c r="J142" s="148">
        <f t="shared" si="46"/>
        <v>-0.94130195176285891</v>
      </c>
      <c r="K142" s="148">
        <f t="shared" si="46"/>
        <v>-0.46992137426872244</v>
      </c>
      <c r="L142" s="148">
        <f t="shared" si="46"/>
        <v>-0.55572015455037038</v>
      </c>
      <c r="M142" s="148">
        <f t="shared" si="46"/>
        <v>-0.15846322373380664</v>
      </c>
      <c r="N142" s="148">
        <f t="shared" si="46"/>
        <v>0.19619900669199053</v>
      </c>
      <c r="O142" s="148">
        <f t="shared" si="46"/>
        <v>-0.5844604368899341</v>
      </c>
      <c r="P142" s="148">
        <f t="shared" si="46"/>
        <v>-0.99372046519642343</v>
      </c>
      <c r="Q142" s="148">
        <f t="shared" si="46"/>
        <v>0.36640477083471473</v>
      </c>
      <c r="R142" s="148" t="str">
        <f t="shared" si="46"/>
        <v/>
      </c>
      <c r="S142" s="148">
        <f t="shared" si="46"/>
        <v>1.0654130014775103</v>
      </c>
      <c r="T142" s="148" t="str">
        <f t="shared" si="46"/>
        <v/>
      </c>
      <c r="U142" s="148">
        <f t="shared" si="46"/>
        <v>0.49880249038437818</v>
      </c>
      <c r="V142" s="148">
        <f t="shared" si="46"/>
        <v>0.22170988020122068</v>
      </c>
      <c r="W142" s="148">
        <f t="shared" si="46"/>
        <v>0.44159886467755177</v>
      </c>
      <c r="X142" s="148">
        <f t="shared" si="46"/>
        <v>0.50292198813988032</v>
      </c>
      <c r="Y142" s="148">
        <f t="shared" si="46"/>
        <v>0.68694969731873812</v>
      </c>
      <c r="Z142" s="148">
        <f t="shared" si="46"/>
        <v>8.9629399899572887E-2</v>
      </c>
      <c r="AA142" s="148">
        <f t="shared" si="46"/>
        <v>-1.3475140034097237</v>
      </c>
      <c r="AB142" s="148">
        <f t="shared" si="46"/>
        <v>-1.1974274416792927</v>
      </c>
      <c r="AC142" s="148">
        <f t="shared" si="46"/>
        <v>-0.50262480743395777</v>
      </c>
      <c r="AD142" s="148">
        <f t="shared" si="46"/>
        <v>-0.86272730339207349</v>
      </c>
      <c r="AE142" s="148" t="str">
        <f t="shared" si="46"/>
        <v/>
      </c>
      <c r="AF142" s="148">
        <f t="shared" si="46"/>
        <v>-1.2300088981375841</v>
      </c>
      <c r="AG142" s="148">
        <f t="shared" si="46"/>
        <v>-0.45513387292944779</v>
      </c>
      <c r="AH142" s="148">
        <f t="shared" si="46"/>
        <v>-1.2183955590992044</v>
      </c>
      <c r="AI142" s="148">
        <f t="shared" si="46"/>
        <v>-1.4604629570924992</v>
      </c>
    </row>
    <row r="143" spans="1:35">
      <c r="A143" s="16" t="s">
        <v>54</v>
      </c>
      <c r="B143" s="148">
        <f t="shared" ref="B143:AI143" si="47">IF(B$7&gt;0,(IF(ISNUMBER(B55),B55*B$7,"")),"")</f>
        <v>-5.649469199750734</v>
      </c>
      <c r="C143" s="148" t="str">
        <f t="shared" si="47"/>
        <v/>
      </c>
      <c r="D143" s="148">
        <f t="shared" si="47"/>
        <v>-0.65052008316682364</v>
      </c>
      <c r="E143" s="148">
        <f t="shared" si="47"/>
        <v>-0.4723961758148032</v>
      </c>
      <c r="F143" s="148" t="str">
        <f t="shared" si="47"/>
        <v/>
      </c>
      <c r="G143" s="148">
        <f t="shared" si="47"/>
        <v>-0.58234551179668614</v>
      </c>
      <c r="H143" s="148">
        <f t="shared" si="47"/>
        <v>-0.15928911172201904</v>
      </c>
      <c r="I143" s="148">
        <f t="shared" si="47"/>
        <v>0.34323599064438426</v>
      </c>
      <c r="J143" s="148">
        <f t="shared" si="47"/>
        <v>-0.97933067614617408</v>
      </c>
      <c r="K143" s="148">
        <f t="shared" si="47"/>
        <v>-1.4410968281115892</v>
      </c>
      <c r="L143" s="148">
        <f t="shared" si="47"/>
        <v>-0.93231404849708988</v>
      </c>
      <c r="M143" s="148">
        <f t="shared" si="47"/>
        <v>5.9759902167429435E-2</v>
      </c>
      <c r="N143" s="148">
        <f t="shared" si="47"/>
        <v>-1.2531025307328167</v>
      </c>
      <c r="O143" s="148">
        <f t="shared" si="47"/>
        <v>0.18388767010202051</v>
      </c>
      <c r="P143" s="148">
        <f t="shared" si="47"/>
        <v>-1.072479132203185</v>
      </c>
      <c r="Q143" s="148">
        <f t="shared" si="47"/>
        <v>-1.1432005224123192</v>
      </c>
      <c r="R143" s="148" t="str">
        <f t="shared" si="47"/>
        <v/>
      </c>
      <c r="S143" s="148">
        <f t="shared" si="47"/>
        <v>-2.2169639496874511</v>
      </c>
      <c r="T143" s="148" t="str">
        <f t="shared" si="47"/>
        <v/>
      </c>
      <c r="U143" s="148">
        <f t="shared" si="47"/>
        <v>-7.6658378924524595E-2</v>
      </c>
      <c r="V143" s="148">
        <f t="shared" si="47"/>
        <v>-0.26391218744293521</v>
      </c>
      <c r="W143" s="148">
        <f t="shared" si="47"/>
        <v>-0.52514459583276418</v>
      </c>
      <c r="X143" s="148">
        <f t="shared" si="47"/>
        <v>-0.69521568948748136</v>
      </c>
      <c r="Y143" s="148">
        <f t="shared" si="47"/>
        <v>-0.76728864847644496</v>
      </c>
      <c r="Z143" s="148">
        <f t="shared" si="47"/>
        <v>-0.69607045106444532</v>
      </c>
      <c r="AA143" s="148">
        <f t="shared" si="47"/>
        <v>-1.1480126562225992</v>
      </c>
      <c r="AB143" s="148">
        <f t="shared" si="47"/>
        <v>-1.2990817409661044</v>
      </c>
      <c r="AC143" s="148" t="str">
        <f t="shared" si="47"/>
        <v/>
      </c>
      <c r="AD143" s="148">
        <f t="shared" si="47"/>
        <v>-1.0516910429715265</v>
      </c>
      <c r="AE143" s="148" t="str">
        <f t="shared" si="47"/>
        <v/>
      </c>
      <c r="AF143" s="148">
        <f t="shared" si="47"/>
        <v>-1.3683848991780623</v>
      </c>
      <c r="AG143" s="148">
        <f t="shared" si="47"/>
        <v>-1.0879233071930854</v>
      </c>
      <c r="AH143" s="148">
        <f t="shared" si="47"/>
        <v>-1.1363181415415682</v>
      </c>
      <c r="AI143" s="148">
        <f t="shared" si="47"/>
        <v>-1.5865796943254333</v>
      </c>
    </row>
    <row r="144" spans="1:35">
      <c r="A144" s="16" t="s">
        <v>192</v>
      </c>
      <c r="B144" s="148">
        <f t="shared" ref="B144:AI144" si="48">IF(B$7&gt;0,(IF(ISNUMBER(B56),B56*B$7,"")),"")</f>
        <v>0.47997138017565283</v>
      </c>
      <c r="C144" s="148">
        <f t="shared" si="48"/>
        <v>0.12887482951968846</v>
      </c>
      <c r="D144" s="148">
        <f t="shared" si="48"/>
        <v>1.8051703014172342</v>
      </c>
      <c r="E144" s="148">
        <f t="shared" si="48"/>
        <v>0.5685580728249483</v>
      </c>
      <c r="F144" s="148">
        <f t="shared" si="48"/>
        <v>0.25489338876636652</v>
      </c>
      <c r="G144" s="148">
        <f t="shared" si="48"/>
        <v>3.1253444375453197</v>
      </c>
      <c r="H144" s="148">
        <f t="shared" si="48"/>
        <v>0.65146644875783721</v>
      </c>
      <c r="I144" s="148">
        <f t="shared" si="48"/>
        <v>0.34323599064438426</v>
      </c>
      <c r="J144" s="148">
        <f t="shared" si="48"/>
        <v>2.0505647960767788</v>
      </c>
      <c r="K144" s="148">
        <f t="shared" si="48"/>
        <v>0.95017164145148725</v>
      </c>
      <c r="L144" s="148">
        <f t="shared" si="48"/>
        <v>0.46350543601704747</v>
      </c>
      <c r="M144" s="148">
        <f t="shared" si="48"/>
        <v>0.45739323848217228</v>
      </c>
      <c r="N144" s="148">
        <f t="shared" si="48"/>
        <v>0.40675202599649352</v>
      </c>
      <c r="O144" s="148">
        <f t="shared" si="48"/>
        <v>0.20750833160339385</v>
      </c>
      <c r="P144" s="148">
        <f t="shared" si="48"/>
        <v>1.4477982120131867</v>
      </c>
      <c r="Q144" s="148" t="str">
        <f t="shared" si="48"/>
        <v/>
      </c>
      <c r="R144" s="148">
        <f t="shared" si="48"/>
        <v>0.74406833851485998</v>
      </c>
      <c r="S144" s="148" t="str">
        <f t="shared" si="48"/>
        <v/>
      </c>
      <c r="T144" s="148">
        <f t="shared" si="48"/>
        <v>-0.1273171690437471</v>
      </c>
      <c r="U144" s="148">
        <f t="shared" si="48"/>
        <v>0.59765466425339209</v>
      </c>
      <c r="V144" s="148">
        <f t="shared" si="48"/>
        <v>0.67931529009667546</v>
      </c>
      <c r="W144" s="148">
        <f t="shared" si="48"/>
        <v>0.92497059493270972</v>
      </c>
      <c r="X144" s="148">
        <f t="shared" si="48"/>
        <v>1.1019908269535612</v>
      </c>
      <c r="Y144" s="148">
        <f t="shared" si="48"/>
        <v>1.8482479446803595</v>
      </c>
      <c r="Z144" s="148">
        <f t="shared" si="48"/>
        <v>0.119984447286084</v>
      </c>
      <c r="AA144" s="148">
        <f t="shared" si="48"/>
        <v>1.5216985920679265</v>
      </c>
      <c r="AB144" s="148">
        <f t="shared" si="48"/>
        <v>1.5235193025643643</v>
      </c>
      <c r="AC144" s="148">
        <f t="shared" si="48"/>
        <v>0.54327728621379201</v>
      </c>
      <c r="AD144" s="148">
        <f t="shared" si="48"/>
        <v>-4.6804737951751038E-2</v>
      </c>
      <c r="AE144" s="148">
        <f t="shared" si="48"/>
        <v>0.28054254698902359</v>
      </c>
      <c r="AF144" s="148">
        <f t="shared" si="48"/>
        <v>1.2607591205910198</v>
      </c>
      <c r="AG144" s="148">
        <f t="shared" si="48"/>
        <v>1.6072909498557408</v>
      </c>
      <c r="AH144" s="148">
        <f t="shared" si="48"/>
        <v>1.7720606310731775</v>
      </c>
      <c r="AI144" s="148">
        <f t="shared" si="48"/>
        <v>0.6835215758673876</v>
      </c>
    </row>
    <row r="145" spans="1:35">
      <c r="A145" s="16" t="s">
        <v>55</v>
      </c>
      <c r="B145" s="148">
        <f t="shared" ref="B145:AI145" si="49">IF(B$7&gt;0,(IF(ISNUMBER(B57),B57*B$7,"")),"")</f>
        <v>0.19650719426877505</v>
      </c>
      <c r="C145" s="148" t="str">
        <f t="shared" si="49"/>
        <v/>
      </c>
      <c r="D145" s="148">
        <f t="shared" si="49"/>
        <v>-0.31228748627514891</v>
      </c>
      <c r="E145" s="148">
        <f t="shared" si="49"/>
        <v>2.789260469923085</v>
      </c>
      <c r="F145" s="148">
        <f t="shared" si="49"/>
        <v>0.60137033960135067</v>
      </c>
      <c r="G145" s="148">
        <f t="shared" si="49"/>
        <v>1.5699258851895834</v>
      </c>
      <c r="H145" s="148">
        <f t="shared" si="49"/>
        <v>0.65146644875783721</v>
      </c>
      <c r="I145" s="148">
        <f t="shared" si="49"/>
        <v>0.34323599064438426</v>
      </c>
      <c r="J145" s="148">
        <f t="shared" si="49"/>
        <v>1.0190919197216635</v>
      </c>
      <c r="K145" s="148">
        <f t="shared" si="49"/>
        <v>1.244467233525083</v>
      </c>
      <c r="L145" s="148">
        <f t="shared" si="49"/>
        <v>1.1342644774138499</v>
      </c>
      <c r="M145" s="148">
        <f t="shared" si="49"/>
        <v>0.43362738617802798</v>
      </c>
      <c r="N145" s="148">
        <f t="shared" si="49"/>
        <v>0.45884085028988014</v>
      </c>
      <c r="O145" s="148">
        <f t="shared" si="49"/>
        <v>0.21256055161393414</v>
      </c>
      <c r="P145" s="148">
        <f t="shared" si="49"/>
        <v>1.0540048769793786</v>
      </c>
      <c r="Q145" s="148" t="str">
        <f t="shared" si="49"/>
        <v/>
      </c>
      <c r="R145" s="148">
        <f t="shared" si="49"/>
        <v>0.24094863450380027</v>
      </c>
      <c r="S145" s="148" t="str">
        <f t="shared" si="49"/>
        <v/>
      </c>
      <c r="T145" s="148">
        <f t="shared" si="49"/>
        <v>0.81233310783161439</v>
      </c>
      <c r="U145" s="148">
        <f t="shared" si="49"/>
        <v>0.54582788166778051</v>
      </c>
      <c r="V145" s="148">
        <f t="shared" si="49"/>
        <v>0.64195974643174036</v>
      </c>
      <c r="W145" s="148">
        <f t="shared" si="49"/>
        <v>0.92497059493270972</v>
      </c>
      <c r="X145" s="148">
        <f t="shared" si="49"/>
        <v>1.1019908269535612</v>
      </c>
      <c r="Y145" s="148">
        <f t="shared" si="49"/>
        <v>1.8482479446803595</v>
      </c>
      <c r="Z145" s="148">
        <f t="shared" si="49"/>
        <v>2.7222744529012677</v>
      </c>
      <c r="AA145" s="148">
        <f t="shared" si="49"/>
        <v>1.0307223952616471</v>
      </c>
      <c r="AB145" s="148">
        <f t="shared" si="49"/>
        <v>1.3100452740620601</v>
      </c>
      <c r="AC145" s="148">
        <f t="shared" si="49"/>
        <v>0.7961670461704119</v>
      </c>
      <c r="AD145" s="148">
        <f t="shared" si="49"/>
        <v>1.2140442898883108</v>
      </c>
      <c r="AE145" s="148">
        <f t="shared" si="49"/>
        <v>-8.1094166698190293E-2</v>
      </c>
      <c r="AF145" s="148">
        <f t="shared" si="49"/>
        <v>0.70725511642910854</v>
      </c>
      <c r="AG145" s="148">
        <f t="shared" si="49"/>
        <v>1.3026145555806563</v>
      </c>
      <c r="AH145" s="148">
        <f t="shared" si="49"/>
        <v>1.2932117720979019</v>
      </c>
      <c r="AI145" s="148">
        <f t="shared" si="49"/>
        <v>0.80963831310032164</v>
      </c>
    </row>
    <row r="146" spans="1:35">
      <c r="A146" s="16" t="s">
        <v>56</v>
      </c>
      <c r="B146" s="148">
        <f t="shared" ref="B146:AI146" si="50">IF(B$7&gt;0,(IF(ISNUMBER(B58),B58*B$7,"")),"")</f>
        <v>-0.46490923951393975</v>
      </c>
      <c r="C146" s="148">
        <f t="shared" si="50"/>
        <v>-0.92563089195997184</v>
      </c>
      <c r="D146" s="148">
        <f t="shared" si="50"/>
        <v>-0.66825466663445821</v>
      </c>
      <c r="E146" s="148">
        <f t="shared" si="50"/>
        <v>0.5685580728249483</v>
      </c>
      <c r="F146" s="148">
        <f t="shared" si="50"/>
        <v>-0.14746835647574064</v>
      </c>
      <c r="G146" s="148">
        <f t="shared" si="50"/>
        <v>-0.58301705207254761</v>
      </c>
      <c r="H146" s="148">
        <f t="shared" si="50"/>
        <v>-1.048725591573338</v>
      </c>
      <c r="I146" s="148">
        <f t="shared" si="50"/>
        <v>0.34323599064438426</v>
      </c>
      <c r="J146" s="148">
        <f t="shared" si="50"/>
        <v>-0.9932531356829214</v>
      </c>
      <c r="K146" s="148">
        <f t="shared" si="50"/>
        <v>-1.5793690428001361</v>
      </c>
      <c r="L146" s="148">
        <f t="shared" si="50"/>
        <v>-0.82214861479068435</v>
      </c>
      <c r="M146" s="148">
        <f t="shared" si="50"/>
        <v>-1.0019267331851771</v>
      </c>
      <c r="N146" s="148">
        <f t="shared" si="50"/>
        <v>8.2987152856253424E-2</v>
      </c>
      <c r="O146" s="148">
        <f t="shared" si="50"/>
        <v>0.20152721011001529</v>
      </c>
      <c r="P146" s="148">
        <f t="shared" si="50"/>
        <v>-0.91496179818966206</v>
      </c>
      <c r="Q146" s="148">
        <f t="shared" si="50"/>
        <v>-1.0888372578920948</v>
      </c>
      <c r="R146" s="148">
        <f t="shared" si="50"/>
        <v>-0.94806280692340261</v>
      </c>
      <c r="S146" s="148" t="str">
        <f t="shared" si="50"/>
        <v/>
      </c>
      <c r="T146" s="148" t="str">
        <f t="shared" si="50"/>
        <v/>
      </c>
      <c r="U146" s="148">
        <f t="shared" si="50"/>
        <v>-0.32590707446568123</v>
      </c>
      <c r="V146" s="148">
        <f t="shared" si="50"/>
        <v>-0.47403712055819502</v>
      </c>
      <c r="W146" s="148">
        <f t="shared" si="50"/>
        <v>-0.52514459583276418</v>
      </c>
      <c r="X146" s="148">
        <f t="shared" si="50"/>
        <v>-0.69521568948748136</v>
      </c>
      <c r="Y146" s="148">
        <f t="shared" si="50"/>
        <v>-1.0602287469100071</v>
      </c>
      <c r="Z146" s="148">
        <f t="shared" si="50"/>
        <v>-0.6386547275744775</v>
      </c>
      <c r="AA146" s="148">
        <f t="shared" si="50"/>
        <v>-1.4602266289391728</v>
      </c>
      <c r="AB146" s="148">
        <f t="shared" si="50"/>
        <v>-0.64070072925185451</v>
      </c>
      <c r="AC146" s="148" t="str">
        <f t="shared" si="50"/>
        <v/>
      </c>
      <c r="AD146" s="148">
        <f t="shared" si="50"/>
        <v>-1.1652309106469201</v>
      </c>
      <c r="AE146" s="148">
        <f t="shared" si="50"/>
        <v>-0.96675344934447172</v>
      </c>
      <c r="AF146" s="148">
        <f t="shared" si="50"/>
        <v>-0.26137689085423776</v>
      </c>
      <c r="AG146" s="148">
        <f t="shared" si="50"/>
        <v>-1.1972943205226028</v>
      </c>
      <c r="AH146" s="148">
        <f t="shared" si="50"/>
        <v>-0.91559125460502777</v>
      </c>
      <c r="AI146" s="148">
        <f t="shared" si="50"/>
        <v>-0.82987927092782676</v>
      </c>
    </row>
    <row r="147" spans="1:35">
      <c r="A147" s="16" t="s">
        <v>57</v>
      </c>
      <c r="B147" s="148" t="str">
        <f t="shared" ref="B147:AI147" si="51">IF(B$7&gt;0,(IF(ISNUMBER(B59),B59*B$7,"")),"")</f>
        <v/>
      </c>
      <c r="C147" s="148" t="str">
        <f t="shared" si="51"/>
        <v/>
      </c>
      <c r="D147" s="148">
        <f t="shared" si="51"/>
        <v>1.6331958093491481</v>
      </c>
      <c r="E147" s="148">
        <f t="shared" si="51"/>
        <v>-0.33360227599616965</v>
      </c>
      <c r="F147" s="148" t="str">
        <f t="shared" si="51"/>
        <v/>
      </c>
      <c r="G147" s="148">
        <f t="shared" si="51"/>
        <v>1.8569662792069943</v>
      </c>
      <c r="H147" s="148">
        <f t="shared" si="51"/>
        <v>0.65146644875783721</v>
      </c>
      <c r="I147" s="148">
        <f t="shared" si="51"/>
        <v>0.34323599064438426</v>
      </c>
      <c r="J147" s="148">
        <f t="shared" si="51"/>
        <v>1.7726841205314883</v>
      </c>
      <c r="K147" s="148">
        <f t="shared" si="51"/>
        <v>1.2365259238977002</v>
      </c>
      <c r="L147" s="148">
        <f t="shared" si="51"/>
        <v>0.51116565910988976</v>
      </c>
      <c r="M147" s="148">
        <f t="shared" si="51"/>
        <v>0.46050272531477632</v>
      </c>
      <c r="N147" s="148">
        <f t="shared" si="51"/>
        <v>0.5030346007010017</v>
      </c>
      <c r="O147" s="148">
        <f t="shared" si="51"/>
        <v>0.14450355545376525</v>
      </c>
      <c r="P147" s="148">
        <f t="shared" si="51"/>
        <v>1.1327635439861405</v>
      </c>
      <c r="Q147" s="148" t="str">
        <f t="shared" si="51"/>
        <v/>
      </c>
      <c r="R147" s="148" t="str">
        <f t="shared" si="51"/>
        <v/>
      </c>
      <c r="S147" s="148" t="str">
        <f t="shared" si="51"/>
        <v/>
      </c>
      <c r="T147" s="148">
        <f t="shared" si="51"/>
        <v>0.7789519133941093</v>
      </c>
      <c r="U147" s="148">
        <f t="shared" si="51"/>
        <v>0.61177640337753703</v>
      </c>
      <c r="V147" s="148">
        <f t="shared" si="51"/>
        <v>0.70733194784537656</v>
      </c>
      <c r="W147" s="148">
        <f t="shared" si="51"/>
        <v>0.92497059493270972</v>
      </c>
      <c r="X147" s="148">
        <f t="shared" si="51"/>
        <v>1.1019908269535612</v>
      </c>
      <c r="Y147" s="148">
        <f t="shared" si="51"/>
        <v>2.4288970683611697</v>
      </c>
      <c r="Z147" s="148">
        <f t="shared" si="51"/>
        <v>-0.34924433865044263</v>
      </c>
      <c r="AA147" s="148">
        <f t="shared" si="51"/>
        <v>1.4146215978149497</v>
      </c>
      <c r="AB147" s="148">
        <f t="shared" si="51"/>
        <v>1.5801068625006895</v>
      </c>
      <c r="AC147" s="148">
        <f t="shared" si="51"/>
        <v>0.72455397371356045</v>
      </c>
      <c r="AD147" s="148">
        <f t="shared" si="51"/>
        <v>1.4768569965784923</v>
      </c>
      <c r="AE147" s="148">
        <f t="shared" si="51"/>
        <v>1.8128640167330718</v>
      </c>
      <c r="AF147" s="148">
        <f t="shared" si="51"/>
        <v>1.3991351216314987</v>
      </c>
      <c r="AG147" s="148">
        <f t="shared" si="51"/>
        <v>1.2869901251050107</v>
      </c>
      <c r="AH147" s="148">
        <f t="shared" si="51"/>
        <v>0.97468235489408539</v>
      </c>
      <c r="AI147" s="148">
        <f t="shared" si="51"/>
        <v>0.93575505033325679</v>
      </c>
    </row>
    <row r="148" spans="1:35">
      <c r="A148" s="16" t="s">
        <v>58</v>
      </c>
      <c r="B148" s="148">
        <f t="shared" ref="B148:AI148" si="52">IF(B$7&gt;0,(IF(ISNUMBER(B60),B60*B$7,"")),"")</f>
        <v>-0.27593311557602124</v>
      </c>
      <c r="C148" s="148">
        <f t="shared" si="52"/>
        <v>-0.86522528687788269</v>
      </c>
      <c r="D148" s="148">
        <f t="shared" si="52"/>
        <v>-0.54921704940827365</v>
      </c>
      <c r="E148" s="148">
        <f t="shared" si="52"/>
        <v>-0.40299922590548642</v>
      </c>
      <c r="F148" s="148">
        <f t="shared" si="52"/>
        <v>-0.6139712376739157</v>
      </c>
      <c r="G148" s="148">
        <f t="shared" si="52"/>
        <v>-0.58376799626826914</v>
      </c>
      <c r="H148" s="148">
        <f t="shared" si="52"/>
        <v>-0.46375006059420104</v>
      </c>
      <c r="I148" s="148">
        <f t="shared" si="52"/>
        <v>0.34323599064438426</v>
      </c>
      <c r="J148" s="148">
        <f t="shared" si="52"/>
        <v>-0.97095487342304421</v>
      </c>
      <c r="K148" s="148">
        <f t="shared" si="52"/>
        <v>-1.4107329971833611</v>
      </c>
      <c r="L148" s="148">
        <f t="shared" si="52"/>
        <v>-0.88934171620026492</v>
      </c>
      <c r="M148" s="148">
        <f t="shared" si="52"/>
        <v>8.3922650271626043E-2</v>
      </c>
      <c r="N148" s="148">
        <f t="shared" si="52"/>
        <v>0.40923091300213138</v>
      </c>
      <c r="O148" s="148">
        <f t="shared" si="52"/>
        <v>0.18825367975454205</v>
      </c>
      <c r="P148" s="148">
        <f t="shared" si="52"/>
        <v>-0.59992713016261534</v>
      </c>
      <c r="Q148" s="148">
        <f t="shared" si="52"/>
        <v>-1.4310295404636679</v>
      </c>
      <c r="R148" s="148">
        <f t="shared" si="52"/>
        <v>-0.87863608129331128</v>
      </c>
      <c r="S148" s="148" t="str">
        <f t="shared" si="52"/>
        <v/>
      </c>
      <c r="T148" s="148">
        <f t="shared" si="52"/>
        <v>-2.6962125067925147</v>
      </c>
      <c r="U148" s="148">
        <f t="shared" si="52"/>
        <v>-0.58857142217477554</v>
      </c>
      <c r="V148" s="148">
        <f t="shared" si="52"/>
        <v>4.427104779277917E-2</v>
      </c>
      <c r="W148" s="148">
        <f t="shared" si="52"/>
        <v>-0.52514459583276418</v>
      </c>
      <c r="X148" s="148">
        <f t="shared" si="52"/>
        <v>-1.2942845283011621</v>
      </c>
      <c r="Y148" s="148">
        <f t="shared" si="52"/>
        <v>-1.6408778705908176</v>
      </c>
      <c r="Z148" s="148">
        <f t="shared" si="52"/>
        <v>-0.53077062704189337</v>
      </c>
      <c r="AA148" s="148">
        <f t="shared" si="52"/>
        <v>-0.79251703530271789</v>
      </c>
      <c r="AB148" s="148">
        <f t="shared" si="52"/>
        <v>-1.2990817409661044</v>
      </c>
      <c r="AC148" s="148">
        <f t="shared" si="52"/>
        <v>-2.1249438385136945</v>
      </c>
      <c r="AD148" s="148">
        <f t="shared" si="52"/>
        <v>-1.2430512446838213</v>
      </c>
      <c r="AE148" s="148">
        <f t="shared" si="52"/>
        <v>-0.966605207340969</v>
      </c>
      <c r="AF148" s="148">
        <f t="shared" si="52"/>
        <v>-0.67650489397567215</v>
      </c>
      <c r="AG148" s="148">
        <f t="shared" si="52"/>
        <v>-1.3144775490899432</v>
      </c>
      <c r="AH148" s="148">
        <f t="shared" si="52"/>
        <v>-0.71519195239070565</v>
      </c>
      <c r="AI148" s="148">
        <f t="shared" si="52"/>
        <v>-1.0821127453936954</v>
      </c>
    </row>
    <row r="149" spans="1:35">
      <c r="A149" s="16" t="s">
        <v>193</v>
      </c>
      <c r="B149" s="148">
        <f t="shared" ref="B149:AI149" si="53">IF(B$7&gt;0,(IF(ISNUMBER(B61),B61*B$7,"")),"")</f>
        <v>0.47997138017565283</v>
      </c>
      <c r="C149" s="148" t="str">
        <f t="shared" si="53"/>
        <v/>
      </c>
      <c r="D149" s="148">
        <f t="shared" si="53"/>
        <v>-0.5297574501372827</v>
      </c>
      <c r="E149" s="148">
        <f t="shared" si="53"/>
        <v>-0.47100823681661685</v>
      </c>
      <c r="F149" s="148">
        <f t="shared" si="53"/>
        <v>-0.36689068111426004</v>
      </c>
      <c r="G149" s="148">
        <f t="shared" si="53"/>
        <v>-0.56031142639164722</v>
      </c>
      <c r="H149" s="148">
        <f t="shared" si="53"/>
        <v>0.15543456576383238</v>
      </c>
      <c r="I149" s="148">
        <f t="shared" si="53"/>
        <v>0.34323599064438426</v>
      </c>
      <c r="J149" s="148">
        <f t="shared" si="53"/>
        <v>-0.68651243384772553</v>
      </c>
      <c r="K149" s="148">
        <f t="shared" si="53"/>
        <v>-0.50635797138259608</v>
      </c>
      <c r="L149" s="148">
        <f t="shared" si="53"/>
        <v>-0.79363061244824606</v>
      </c>
      <c r="M149" s="148">
        <f t="shared" si="53"/>
        <v>0.36749249298664349</v>
      </c>
      <c r="N149" s="148">
        <f t="shared" si="53"/>
        <v>0.21181993426174214</v>
      </c>
      <c r="O149" s="148">
        <f t="shared" si="53"/>
        <v>0.14503571659599365</v>
      </c>
      <c r="P149" s="148">
        <f t="shared" si="53"/>
        <v>-0.44240979614909226</v>
      </c>
      <c r="Q149" s="148">
        <f t="shared" si="53"/>
        <v>0.41097638459208918</v>
      </c>
      <c r="R149" s="148" t="str">
        <f t="shared" si="53"/>
        <v/>
      </c>
      <c r="S149" s="148" t="str">
        <f t="shared" si="53"/>
        <v/>
      </c>
      <c r="T149" s="148">
        <f t="shared" si="53"/>
        <v>-0.1336292494464735</v>
      </c>
      <c r="U149" s="148">
        <f t="shared" si="53"/>
        <v>-0.25318011797633527</v>
      </c>
      <c r="V149" s="148">
        <f t="shared" si="53"/>
        <v>0.40381815556777939</v>
      </c>
      <c r="W149" s="148">
        <f t="shared" si="53"/>
        <v>0.44159886467755177</v>
      </c>
      <c r="X149" s="148">
        <f t="shared" si="53"/>
        <v>-9.6146850673800521E-2</v>
      </c>
      <c r="Y149" s="148">
        <f t="shared" si="53"/>
        <v>0.1063005736379274</v>
      </c>
      <c r="Z149" s="148">
        <f t="shared" si="53"/>
        <v>5.4741254864036491E-2</v>
      </c>
      <c r="AA149" s="148">
        <f t="shared" si="53"/>
        <v>-8.8739401496839176E-2</v>
      </c>
      <c r="AB149" s="148">
        <f t="shared" si="53"/>
        <v>-0.38419304738479992</v>
      </c>
      <c r="AC149" s="148">
        <f t="shared" si="53"/>
        <v>-1.1126042747367311</v>
      </c>
      <c r="AD149" s="148">
        <f t="shared" si="53"/>
        <v>-0.30127729804086734</v>
      </c>
      <c r="AE149" s="148">
        <f t="shared" si="53"/>
        <v>-0.63356445351723822</v>
      </c>
      <c r="AF149" s="148">
        <f t="shared" si="53"/>
        <v>1.5375111226718495E-2</v>
      </c>
      <c r="AG149" s="148">
        <f t="shared" si="53"/>
        <v>-0.45513387292944779</v>
      </c>
      <c r="AH149" s="148">
        <f t="shared" si="53"/>
        <v>-0.21064595801187164</v>
      </c>
      <c r="AI149" s="148">
        <f t="shared" si="53"/>
        <v>-0.45152905922902342</v>
      </c>
    </row>
    <row r="150" spans="1:35">
      <c r="A150" s="16" t="s">
        <v>59</v>
      </c>
      <c r="B150" s="148">
        <f t="shared" ref="B150:AI150" si="54">IF(B$7&gt;0,(IF(ISNUMBER(B62),B62*B$7,"")),"")</f>
        <v>0.38548331820669357</v>
      </c>
      <c r="C150" s="148">
        <f t="shared" si="54"/>
        <v>-0.73667700250275092</v>
      </c>
      <c r="D150" s="148">
        <f t="shared" si="54"/>
        <v>-0.4853393431049855</v>
      </c>
      <c r="E150" s="148">
        <f t="shared" si="54"/>
        <v>-0.40299922590548642</v>
      </c>
      <c r="F150" s="148">
        <f t="shared" si="54"/>
        <v>-0.52667465388888868</v>
      </c>
      <c r="G150" s="148">
        <f t="shared" si="54"/>
        <v>-0.57511396581483398</v>
      </c>
      <c r="H150" s="148">
        <f t="shared" si="54"/>
        <v>8.0174555930259156E-2</v>
      </c>
      <c r="I150" s="148">
        <f t="shared" si="54"/>
        <v>0.34323599064438426</v>
      </c>
      <c r="J150" s="148">
        <f t="shared" si="54"/>
        <v>-0.85575130366891028</v>
      </c>
      <c r="K150" s="148">
        <f t="shared" si="54"/>
        <v>-0.54186029677560132</v>
      </c>
      <c r="L150" s="148">
        <f t="shared" si="54"/>
        <v>-0.35843808355131096</v>
      </c>
      <c r="M150" s="148">
        <f t="shared" si="54"/>
        <v>0.14504892347150031</v>
      </c>
      <c r="N150" s="148">
        <f t="shared" si="54"/>
        <v>0.20000697094288783</v>
      </c>
      <c r="O150" s="148">
        <f t="shared" si="54"/>
        <v>0.16972958006765512</v>
      </c>
      <c r="P150" s="148">
        <f t="shared" si="54"/>
        <v>-0.36365112914233055</v>
      </c>
      <c r="Q150" s="148">
        <f t="shared" si="54"/>
        <v>0.72043298534767364</v>
      </c>
      <c r="R150" s="148">
        <f t="shared" si="54"/>
        <v>-0.95027238350978105</v>
      </c>
      <c r="S150" s="148" t="str">
        <f t="shared" si="54"/>
        <v/>
      </c>
      <c r="T150" s="148">
        <f t="shared" si="54"/>
        <v>0.20600923068493648</v>
      </c>
      <c r="U150" s="148">
        <f t="shared" si="54"/>
        <v>-0.44029316137125457</v>
      </c>
      <c r="V150" s="148">
        <f t="shared" si="54"/>
        <v>0.23571820907557145</v>
      </c>
      <c r="W150" s="148">
        <f t="shared" si="54"/>
        <v>-4.1772865577606212E-2</v>
      </c>
      <c r="X150" s="148">
        <f t="shared" si="54"/>
        <v>-9.6146850673800521E-2</v>
      </c>
      <c r="Y150" s="148">
        <f t="shared" si="54"/>
        <v>-0.18663952479563448</v>
      </c>
      <c r="Z150" s="148">
        <f t="shared" si="54"/>
        <v>-0.48546585060442876</v>
      </c>
      <c r="AA150" s="148">
        <f t="shared" si="54"/>
        <v>-0.16853994037168893</v>
      </c>
      <c r="AB150" s="148">
        <f t="shared" si="54"/>
        <v>-0.62138641238736037</v>
      </c>
      <c r="AC150" s="148">
        <f t="shared" si="54"/>
        <v>2.224623441048835</v>
      </c>
      <c r="AD150" s="148">
        <f t="shared" si="54"/>
        <v>6.832178018610322E-3</v>
      </c>
      <c r="AE150" s="148">
        <f t="shared" si="54"/>
        <v>-0.85296492139928526</v>
      </c>
      <c r="AF150" s="148">
        <f t="shared" si="54"/>
        <v>-0.26137689085423776</v>
      </c>
      <c r="AG150" s="148">
        <f t="shared" si="54"/>
        <v>-0.85355685005840487</v>
      </c>
      <c r="AH150" s="148">
        <f t="shared" si="54"/>
        <v>-0.53646262256893706</v>
      </c>
      <c r="AI150" s="148">
        <f t="shared" si="54"/>
        <v>-0.9559960081607608</v>
      </c>
    </row>
    <row r="151" spans="1:35">
      <c r="A151" s="16" t="s">
        <v>60</v>
      </c>
      <c r="B151" s="148">
        <f t="shared" ref="B151:AI151" si="55">IF(B$7&gt;0,(IF(ISNUMBER(B63),B63*B$7,"")),"")</f>
        <v>0.43650687166993218</v>
      </c>
      <c r="C151" s="148">
        <f t="shared" si="55"/>
        <v>-0.22332702914279709</v>
      </c>
      <c r="D151" s="148">
        <f t="shared" si="55"/>
        <v>-6.0041272978571113E-2</v>
      </c>
      <c r="E151" s="148">
        <f t="shared" si="55"/>
        <v>-0.50626188737054978</v>
      </c>
      <c r="F151" s="148">
        <f t="shared" si="55"/>
        <v>-0.28139136986076646</v>
      </c>
      <c r="G151" s="148">
        <f t="shared" si="55"/>
        <v>-0.22444022181543502</v>
      </c>
      <c r="H151" s="148" t="str">
        <f t="shared" si="55"/>
        <v/>
      </c>
      <c r="I151" s="148">
        <f t="shared" si="55"/>
        <v>0.34323599064438426</v>
      </c>
      <c r="J151" s="148">
        <f t="shared" si="55"/>
        <v>0.1462238741445189</v>
      </c>
      <c r="K151" s="148">
        <f t="shared" si="55"/>
        <v>0.56618596417450939</v>
      </c>
      <c r="L151" s="148">
        <f t="shared" si="55"/>
        <v>9.7068638795032136E-2</v>
      </c>
      <c r="M151" s="148">
        <f t="shared" si="55"/>
        <v>0.42823116143264767</v>
      </c>
      <c r="N151" s="148">
        <f t="shared" si="55"/>
        <v>0.48501165796562096</v>
      </c>
      <c r="O151" s="148">
        <f t="shared" si="55"/>
        <v>5.9294595885619542E-2</v>
      </c>
      <c r="P151" s="148">
        <f t="shared" si="55"/>
        <v>0.18765953990500098</v>
      </c>
      <c r="Q151" s="148">
        <f t="shared" si="55"/>
        <v>0.93806392047600873</v>
      </c>
      <c r="R151" s="148">
        <f t="shared" si="55"/>
        <v>-0.58288712315506341</v>
      </c>
      <c r="S151" s="148" t="str">
        <f t="shared" si="55"/>
        <v/>
      </c>
      <c r="T151" s="148">
        <f t="shared" si="55"/>
        <v>0.93760362659344865</v>
      </c>
      <c r="U151" s="148">
        <f t="shared" si="55"/>
        <v>0.48002057734926551</v>
      </c>
      <c r="V151" s="148">
        <f t="shared" si="55"/>
        <v>0.18435433653628558</v>
      </c>
      <c r="W151" s="148">
        <f t="shared" si="55"/>
        <v>0.92497059493270972</v>
      </c>
      <c r="X151" s="148">
        <f t="shared" si="55"/>
        <v>1.1019908269535612</v>
      </c>
      <c r="Y151" s="148">
        <f t="shared" si="55"/>
        <v>0.39400959888517623</v>
      </c>
      <c r="Z151" s="148">
        <f t="shared" si="55"/>
        <v>0.2128801610055672</v>
      </c>
      <c r="AA151" s="148">
        <f t="shared" si="55"/>
        <v>-9.4600458024370379E-2</v>
      </c>
      <c r="AB151" s="148">
        <f t="shared" si="55"/>
        <v>0.59439900708290627</v>
      </c>
      <c r="AC151" s="148">
        <f t="shared" si="55"/>
        <v>-0.24749104111969816</v>
      </c>
      <c r="AD151" s="148">
        <f t="shared" si="55"/>
        <v>-0.57274759968400146</v>
      </c>
      <c r="AE151" s="148">
        <f t="shared" si="55"/>
        <v>-0.35112630323446026</v>
      </c>
      <c r="AF151" s="148">
        <f t="shared" si="55"/>
        <v>-0.67650489397567215</v>
      </c>
      <c r="AG151" s="148">
        <f t="shared" si="55"/>
        <v>3.7035687053381117E-2</v>
      </c>
      <c r="AH151" s="148">
        <f t="shared" si="55"/>
        <v>-0.47720579540699865</v>
      </c>
      <c r="AI151" s="148">
        <f t="shared" si="55"/>
        <v>-1.20822948262663</v>
      </c>
    </row>
    <row r="152" spans="1:35">
      <c r="A152" s="16" t="s">
        <v>61</v>
      </c>
      <c r="B152" s="148">
        <f t="shared" ref="B152:AI152" si="56">IF(B$7&gt;0,(IF(ISNUMBER(B64),B64*B$7,"")),"")</f>
        <v>0.38548331820669357</v>
      </c>
      <c r="C152" s="148">
        <f t="shared" si="56"/>
        <v>0.3896753133262485</v>
      </c>
      <c r="D152" s="148">
        <f t="shared" si="56"/>
        <v>1.3023843747629407</v>
      </c>
      <c r="E152" s="148">
        <f t="shared" si="56"/>
        <v>1.1237336720994826</v>
      </c>
      <c r="F152" s="148">
        <f t="shared" si="56"/>
        <v>-1.0729380521207808E-2</v>
      </c>
      <c r="G152" s="148">
        <f t="shared" si="56"/>
        <v>-0.28111632698115724</v>
      </c>
      <c r="H152" s="148">
        <f t="shared" si="56"/>
        <v>0.65146644875783721</v>
      </c>
      <c r="I152" s="148">
        <f t="shared" si="56"/>
        <v>0.34323599064438426</v>
      </c>
      <c r="J152" s="148">
        <f t="shared" si="56"/>
        <v>0.63992759396743459</v>
      </c>
      <c r="K152" s="148">
        <f t="shared" si="56"/>
        <v>0.99454954819274366</v>
      </c>
      <c r="L152" s="148">
        <f t="shared" si="56"/>
        <v>1.2780264618250454</v>
      </c>
      <c r="M152" s="148">
        <f t="shared" si="56"/>
        <v>0.43623579058921963</v>
      </c>
      <c r="N152" s="148">
        <f t="shared" si="56"/>
        <v>0.4377338225006423</v>
      </c>
      <c r="O152" s="148">
        <f t="shared" si="56"/>
        <v>0.21137037252448915</v>
      </c>
      <c r="P152" s="148">
        <f t="shared" si="56"/>
        <v>0.97524620997261724</v>
      </c>
      <c r="Q152" s="148">
        <f t="shared" si="56"/>
        <v>0.7076312049807314</v>
      </c>
      <c r="R152" s="148">
        <f t="shared" si="56"/>
        <v>-0.37011577363937881</v>
      </c>
      <c r="S152" s="148" t="str">
        <f t="shared" si="56"/>
        <v/>
      </c>
      <c r="T152" s="148">
        <f t="shared" si="56"/>
        <v>8.183118737741954E-2</v>
      </c>
      <c r="U152" s="148">
        <f t="shared" si="56"/>
        <v>0.39529014260439643</v>
      </c>
      <c r="V152" s="148">
        <f t="shared" si="56"/>
        <v>0.18435433653628558</v>
      </c>
      <c r="W152" s="148">
        <f t="shared" si="56"/>
        <v>0.92497059493270972</v>
      </c>
      <c r="X152" s="148">
        <f t="shared" si="56"/>
        <v>1.1019908269535612</v>
      </c>
      <c r="Y152" s="148">
        <f t="shared" si="56"/>
        <v>0.39400959888517623</v>
      </c>
      <c r="Z152" s="148">
        <f t="shared" si="56"/>
        <v>8.0592401059313853E-2</v>
      </c>
      <c r="AA152" s="148">
        <f t="shared" si="56"/>
        <v>0.17072506247195204</v>
      </c>
      <c r="AB152" s="148">
        <f t="shared" si="56"/>
        <v>0.35313947010887348</v>
      </c>
      <c r="AC152" s="148">
        <f t="shared" si="56"/>
        <v>0.27978540926310586</v>
      </c>
      <c r="AD152" s="148">
        <f t="shared" si="56"/>
        <v>0.75832044362539097</v>
      </c>
      <c r="AE152" s="148">
        <f t="shared" si="56"/>
        <v>-0.22159025545408401</v>
      </c>
      <c r="AF152" s="148">
        <f t="shared" si="56"/>
        <v>0.70725511642910854</v>
      </c>
      <c r="AG152" s="148">
        <f t="shared" si="56"/>
        <v>0.41983423370669254</v>
      </c>
      <c r="AH152" s="148">
        <f t="shared" si="56"/>
        <v>-6.9311713292297322E-2</v>
      </c>
      <c r="AI152" s="148">
        <f t="shared" si="56"/>
        <v>1.3141052620320601</v>
      </c>
    </row>
    <row r="153" spans="1:35">
      <c r="A153" s="16" t="s">
        <v>16</v>
      </c>
      <c r="B153" s="148">
        <f t="shared" ref="B153:AI153" si="57">IF(B$7&gt;0,(IF(ISNUMBER(B65),B65*B$7,"")),"")</f>
        <v>0.47997138017565283</v>
      </c>
      <c r="C153" s="148">
        <f t="shared" si="57"/>
        <v>1.1933041263765567</v>
      </c>
      <c r="D153" s="148">
        <f t="shared" si="57"/>
        <v>-0.33323442423383987</v>
      </c>
      <c r="E153" s="148">
        <f t="shared" si="57"/>
        <v>-0.40299922590548642</v>
      </c>
      <c r="F153" s="148">
        <f t="shared" si="57"/>
        <v>0.35279746987309629</v>
      </c>
      <c r="G153" s="148">
        <f t="shared" si="57"/>
        <v>-0.4186518693385487</v>
      </c>
      <c r="H153" s="148">
        <f t="shared" si="57"/>
        <v>0.60699462476527133</v>
      </c>
      <c r="I153" s="148">
        <f t="shared" si="57"/>
        <v>0.34323599064438426</v>
      </c>
      <c r="J153" s="148">
        <f t="shared" si="57"/>
        <v>-0.32091196567824914</v>
      </c>
      <c r="K153" s="148">
        <f t="shared" si="57"/>
        <v>0.66194881556353646</v>
      </c>
      <c r="L153" s="148">
        <f t="shared" si="57"/>
        <v>-0.63307035268465506</v>
      </c>
      <c r="M153" s="148">
        <f t="shared" si="57"/>
        <v>0.45666871672477205</v>
      </c>
      <c r="N153" s="148">
        <f t="shared" si="57"/>
        <v>0.50331966722566546</v>
      </c>
      <c r="O153" s="148">
        <f t="shared" si="57"/>
        <v>0.10538625394628691</v>
      </c>
      <c r="P153" s="148">
        <f t="shared" si="57"/>
        <v>1.4477982120131867</v>
      </c>
      <c r="Q153" s="148">
        <f t="shared" si="57"/>
        <v>0.7662806650588655</v>
      </c>
      <c r="R153" s="148" t="str">
        <f t="shared" si="57"/>
        <v/>
      </c>
      <c r="S153" s="148">
        <f t="shared" si="57"/>
        <v>-5.3946615873951415E-2</v>
      </c>
      <c r="T153" s="148">
        <f t="shared" si="57"/>
        <v>1.6529322768487753</v>
      </c>
      <c r="U153" s="148">
        <f t="shared" si="57"/>
        <v>-0.17904098757457476</v>
      </c>
      <c r="V153" s="148">
        <f t="shared" si="57"/>
        <v>6.2948819625246719E-2</v>
      </c>
      <c r="W153" s="148">
        <f t="shared" si="57"/>
        <v>-1.4918880563430801</v>
      </c>
      <c r="X153" s="148">
        <f t="shared" si="57"/>
        <v>-1.2942845283011621</v>
      </c>
      <c r="Y153" s="148">
        <f t="shared" si="57"/>
        <v>-1.6408778705908176</v>
      </c>
      <c r="Z153" s="148">
        <f t="shared" si="57"/>
        <v>-0.54504598018938832</v>
      </c>
      <c r="AA153" s="148">
        <f t="shared" si="57"/>
        <v>0.11910267997946464</v>
      </c>
      <c r="AB153" s="148">
        <f t="shared" si="57"/>
        <v>1.3168222273478476</v>
      </c>
      <c r="AC153" s="148" t="str">
        <f t="shared" si="57"/>
        <v/>
      </c>
      <c r="AD153" s="148">
        <f t="shared" si="57"/>
        <v>1.3949356380305629</v>
      </c>
      <c r="AE153" s="148" t="str">
        <f t="shared" si="57"/>
        <v/>
      </c>
      <c r="AF153" s="148">
        <f t="shared" si="57"/>
        <v>1.3991351216314987</v>
      </c>
      <c r="AG153" s="148">
        <f t="shared" si="57"/>
        <v>0.43545866418233814</v>
      </c>
      <c r="AH153" s="148">
        <f t="shared" si="57"/>
        <v>0.16157896600535238</v>
      </c>
      <c r="AI153" s="148">
        <f t="shared" si="57"/>
        <v>1.9446889481967327</v>
      </c>
    </row>
    <row r="154" spans="1:35">
      <c r="A154" s="16" t="s">
        <v>62</v>
      </c>
      <c r="B154" s="148" t="str">
        <f t="shared" ref="B154:AI154" si="58">IF(B$7&gt;0,(IF(ISNUMBER(B66),B66*B$7,"")),"")</f>
        <v/>
      </c>
      <c r="C154" s="148">
        <f t="shared" si="58"/>
        <v>0.32072641693561993</v>
      </c>
      <c r="D154" s="148">
        <f t="shared" si="58"/>
        <v>-0.18714286716483244</v>
      </c>
      <c r="E154" s="148">
        <f t="shared" si="58"/>
        <v>-0.26420532608685288</v>
      </c>
      <c r="F154" s="148">
        <f t="shared" si="58"/>
        <v>-0.37845876382755994</v>
      </c>
      <c r="G154" s="148">
        <f t="shared" si="58"/>
        <v>-0.5489427892453842</v>
      </c>
      <c r="H154" s="148" t="str">
        <f t="shared" si="58"/>
        <v/>
      </c>
      <c r="I154" s="148">
        <f t="shared" si="58"/>
        <v>0.34323599064438426</v>
      </c>
      <c r="J154" s="148">
        <f t="shared" si="58"/>
        <v>-4.8363511057854372E-2</v>
      </c>
      <c r="K154" s="148">
        <f t="shared" si="58"/>
        <v>0.6287821694727026</v>
      </c>
      <c r="L154" s="148">
        <f t="shared" si="58"/>
        <v>-0.50102809526350245</v>
      </c>
      <c r="M154" s="148">
        <f t="shared" si="58"/>
        <v>0.4496927748474091</v>
      </c>
      <c r="N154" s="148">
        <f t="shared" si="58"/>
        <v>0.45410197750150222</v>
      </c>
      <c r="O154" s="148">
        <f t="shared" si="58"/>
        <v>0.20601110620896201</v>
      </c>
      <c r="P154" s="148">
        <f t="shared" si="58"/>
        <v>-0.12737512812204582</v>
      </c>
      <c r="Q154" s="148">
        <f t="shared" si="58"/>
        <v>0.94106967999667168</v>
      </c>
      <c r="R154" s="148">
        <f t="shared" si="58"/>
        <v>-0.32872736089023047</v>
      </c>
      <c r="S154" s="148" t="str">
        <f t="shared" si="58"/>
        <v/>
      </c>
      <c r="T154" s="148">
        <f t="shared" si="58"/>
        <v>0.6348665395856794</v>
      </c>
      <c r="U154" s="148">
        <f t="shared" si="58"/>
        <v>-0.46147577005747181</v>
      </c>
      <c r="V154" s="148">
        <f t="shared" si="58"/>
        <v>-0.84759255720754545</v>
      </c>
      <c r="W154" s="148">
        <f t="shared" si="58"/>
        <v>-1.4918880563430801</v>
      </c>
      <c r="X154" s="148">
        <f t="shared" si="58"/>
        <v>-1.2942845283011621</v>
      </c>
      <c r="Y154" s="148">
        <f t="shared" si="58"/>
        <v>-0.18663952479563448</v>
      </c>
      <c r="Z154" s="148">
        <f t="shared" si="58"/>
        <v>-3.3076608864126812E-2</v>
      </c>
      <c r="AA154" s="148">
        <f t="shared" si="58"/>
        <v>5.6659885436149846E-2</v>
      </c>
      <c r="AB154" s="148">
        <f t="shared" si="58"/>
        <v>5.6308916191383673E-2</v>
      </c>
      <c r="AC154" s="148">
        <f t="shared" si="58"/>
        <v>-0.54796615328476606</v>
      </c>
      <c r="AD154" s="148">
        <f t="shared" si="58"/>
        <v>-0.60253953780141378</v>
      </c>
      <c r="AE154" s="148">
        <f t="shared" si="58"/>
        <v>-0.23167238126169121</v>
      </c>
      <c r="AF154" s="148">
        <f t="shared" si="58"/>
        <v>-0.95325689605662778</v>
      </c>
      <c r="AG154" s="148">
        <f t="shared" si="58"/>
        <v>-0.15826969389218601</v>
      </c>
      <c r="AH154" s="148">
        <f t="shared" si="58"/>
        <v>0.21201438847651669</v>
      </c>
      <c r="AI154" s="148">
        <f t="shared" si="58"/>
        <v>-0.82987927092782676</v>
      </c>
    </row>
    <row r="155" spans="1:35">
      <c r="A155" s="16" t="s">
        <v>195</v>
      </c>
      <c r="B155" s="148">
        <f t="shared" ref="B155:AI155" si="59">IF(B$7&gt;0,(IF(ISNUMBER(B67),B67*B$7,"")),"")</f>
        <v>0.22674337409884138</v>
      </c>
      <c r="C155" s="148">
        <f t="shared" si="59"/>
        <v>-0.98037356292307898</v>
      </c>
      <c r="D155" s="148">
        <f t="shared" si="59"/>
        <v>-0.60654635155490477</v>
      </c>
      <c r="E155" s="148">
        <f t="shared" si="59"/>
        <v>-0.52513785774588395</v>
      </c>
      <c r="F155" s="148">
        <f t="shared" si="59"/>
        <v>-0.5537659400501499</v>
      </c>
      <c r="G155" s="148">
        <f t="shared" si="59"/>
        <v>-0.58406608521540937</v>
      </c>
      <c r="H155" s="148" t="str">
        <f t="shared" si="59"/>
        <v/>
      </c>
      <c r="I155" s="148">
        <f t="shared" si="59"/>
        <v>0.34323599064438426</v>
      </c>
      <c r="J155" s="148">
        <f t="shared" si="59"/>
        <v>-1.0010376316013574</v>
      </c>
      <c r="K155" s="148">
        <f t="shared" si="59"/>
        <v>-1.60926573786793</v>
      </c>
      <c r="L155" s="148">
        <f t="shared" si="59"/>
        <v>-0.92176629420605094</v>
      </c>
      <c r="M155" s="148">
        <f t="shared" si="59"/>
        <v>-5.683516703033427</v>
      </c>
      <c r="N155" s="148">
        <f t="shared" si="59"/>
        <v>-1.6902042212870678</v>
      </c>
      <c r="O155" s="148">
        <f t="shared" si="59"/>
        <v>-1.6020382033012286</v>
      </c>
      <c r="P155" s="148">
        <f t="shared" si="59"/>
        <v>-0.44240979614909226</v>
      </c>
      <c r="Q155" s="148">
        <f t="shared" si="59"/>
        <v>-0.57317006761549638</v>
      </c>
      <c r="R155" s="148" t="str">
        <f t="shared" si="59"/>
        <v/>
      </c>
      <c r="S155" s="148">
        <f t="shared" si="59"/>
        <v>-0.62702683167495876</v>
      </c>
      <c r="T155" s="148">
        <f t="shared" si="59"/>
        <v>1.9317314158092732E-2</v>
      </c>
      <c r="U155" s="148">
        <f t="shared" si="59"/>
        <v>-0.67330185691964461</v>
      </c>
      <c r="V155" s="148" t="str">
        <f t="shared" si="59"/>
        <v/>
      </c>
      <c r="W155" s="148">
        <f t="shared" si="59"/>
        <v>-1.4918880563430801</v>
      </c>
      <c r="X155" s="148">
        <f t="shared" si="59"/>
        <v>-1.2942845283011621</v>
      </c>
      <c r="Y155" s="148">
        <f t="shared" si="59"/>
        <v>-1.9285868958380661</v>
      </c>
      <c r="Z155" s="148">
        <f t="shared" si="59"/>
        <v>-0.70284588301544981</v>
      </c>
      <c r="AA155" s="148">
        <f t="shared" si="59"/>
        <v>-1.0159134591020855</v>
      </c>
      <c r="AB155" s="148">
        <f t="shared" si="59"/>
        <v>-1.3668512738239786</v>
      </c>
      <c r="AC155" s="148" t="str">
        <f t="shared" si="59"/>
        <v/>
      </c>
      <c r="AD155" s="148">
        <f t="shared" si="59"/>
        <v>-1.2904353485795779</v>
      </c>
      <c r="AE155" s="148" t="str">
        <f t="shared" si="59"/>
        <v/>
      </c>
      <c r="AF155" s="148">
        <f t="shared" si="59"/>
        <v>0.15375111226719601</v>
      </c>
      <c r="AG155" s="148">
        <f t="shared" si="59"/>
        <v>-0.93949121767445454</v>
      </c>
      <c r="AH155" s="148">
        <f t="shared" si="59"/>
        <v>-1.1909724966909288</v>
      </c>
      <c r="AI155" s="148">
        <f t="shared" si="59"/>
        <v>1.3141052620320601</v>
      </c>
    </row>
    <row r="156" spans="1:35">
      <c r="A156" s="16" t="s">
        <v>196</v>
      </c>
      <c r="B156" s="148">
        <f t="shared" ref="B156:AI156" si="60">IF(B$7&gt;0,(IF(ISNUMBER(B68),B68*B$7,"")),"")</f>
        <v>0.41666437865644995</v>
      </c>
      <c r="C156" s="148">
        <f t="shared" si="60"/>
        <v>6.5852179641971209E-2</v>
      </c>
      <c r="D156" s="148">
        <f t="shared" si="60"/>
        <v>-0.17005797492531424</v>
      </c>
      <c r="E156" s="148">
        <f t="shared" si="60"/>
        <v>-0.50570671177127524</v>
      </c>
      <c r="F156" s="148">
        <f t="shared" si="60"/>
        <v>-0.65875707639697112</v>
      </c>
      <c r="G156" s="148">
        <f t="shared" si="60"/>
        <v>-0.55587484162802092</v>
      </c>
      <c r="H156" s="148">
        <f t="shared" si="60"/>
        <v>0.61725735337894039</v>
      </c>
      <c r="I156" s="148">
        <f t="shared" si="60"/>
        <v>0.34323599064438426</v>
      </c>
      <c r="J156" s="148">
        <f t="shared" si="60"/>
        <v>-0.563798615906971</v>
      </c>
      <c r="K156" s="148">
        <f t="shared" si="60"/>
        <v>0.69418118993350186</v>
      </c>
      <c r="L156" s="148">
        <f t="shared" si="60"/>
        <v>1.5487521552950421</v>
      </c>
      <c r="M156" s="148">
        <f t="shared" si="60"/>
        <v>0.43960805550739879</v>
      </c>
      <c r="N156" s="148">
        <f t="shared" si="60"/>
        <v>0.46559450978987543</v>
      </c>
      <c r="O156" s="148">
        <f t="shared" si="60"/>
        <v>9.2780105520655024E-3</v>
      </c>
      <c r="P156" s="148">
        <f t="shared" si="60"/>
        <v>0.34517687391852436</v>
      </c>
      <c r="Q156" s="148">
        <f t="shared" si="60"/>
        <v>0.24956502689594429</v>
      </c>
      <c r="R156" s="148" t="str">
        <f t="shared" si="60"/>
        <v/>
      </c>
      <c r="S156" s="148" t="str">
        <f t="shared" si="60"/>
        <v/>
      </c>
      <c r="T156" s="148">
        <f t="shared" si="60"/>
        <v>-0.69006341417927863</v>
      </c>
      <c r="U156" s="148">
        <f t="shared" si="60"/>
        <v>-0.70507576994897059</v>
      </c>
      <c r="V156" s="148">
        <f t="shared" si="60"/>
        <v>-0.37130937547962328</v>
      </c>
      <c r="W156" s="148">
        <f t="shared" si="60"/>
        <v>-1.975259786598238</v>
      </c>
      <c r="X156" s="148">
        <f t="shared" si="60"/>
        <v>-1.893353367114843</v>
      </c>
      <c r="Y156" s="148">
        <f t="shared" si="60"/>
        <v>-2.221526994271628</v>
      </c>
      <c r="Z156" s="148">
        <f t="shared" si="60"/>
        <v>-0.54504598018938832</v>
      </c>
      <c r="AA156" s="148">
        <f t="shared" si="60"/>
        <v>0.32311253218776714</v>
      </c>
      <c r="AB156" s="148">
        <f t="shared" si="60"/>
        <v>5.4817665479778774E-3</v>
      </c>
      <c r="AC156" s="148">
        <f t="shared" si="60"/>
        <v>-1.6851185924163015</v>
      </c>
      <c r="AD156" s="148">
        <f t="shared" si="60"/>
        <v>-0.26623998308138352</v>
      </c>
      <c r="AE156" s="148">
        <f t="shared" si="60"/>
        <v>-0.80789493350329444</v>
      </c>
      <c r="AF156" s="148">
        <f t="shared" si="60"/>
        <v>1.1223831195505423</v>
      </c>
      <c r="AG156" s="148">
        <f t="shared" si="60"/>
        <v>-4.889868056266853E-2</v>
      </c>
      <c r="AH156" s="148">
        <f t="shared" si="60"/>
        <v>0.10673284118880114</v>
      </c>
      <c r="AI156" s="148">
        <f t="shared" si="60"/>
        <v>1.3141052620320601</v>
      </c>
    </row>
    <row r="157" spans="1:35">
      <c r="A157" s="16" t="s">
        <v>63</v>
      </c>
      <c r="B157" s="148">
        <f t="shared" ref="B157:AI157" si="61">IF(B$7&gt;0,(IF(ISNUMBER(B69),B69*B$7,"")),"")</f>
        <v>-0.46490923951393975</v>
      </c>
      <c r="C157" s="148">
        <f t="shared" si="61"/>
        <v>-0.86351855847955727</v>
      </c>
      <c r="D157" s="148">
        <f t="shared" si="61"/>
        <v>-0.61106449028847676</v>
      </c>
      <c r="E157" s="148">
        <f t="shared" si="61"/>
        <v>-0.40299922590548642</v>
      </c>
      <c r="F157" s="148">
        <f t="shared" si="61"/>
        <v>-0.53242198225580839</v>
      </c>
      <c r="G157" s="148">
        <f t="shared" si="61"/>
        <v>-0.58345498687024366</v>
      </c>
      <c r="H157" s="148">
        <f t="shared" si="61"/>
        <v>-0.93925648636086789</v>
      </c>
      <c r="I157" s="148" t="str">
        <f t="shared" si="61"/>
        <v/>
      </c>
      <c r="J157" s="148">
        <f t="shared" si="61"/>
        <v>-0.94677208151338366</v>
      </c>
      <c r="K157" s="148">
        <f t="shared" si="61"/>
        <v>-0.80766060136270634</v>
      </c>
      <c r="L157" s="148">
        <f t="shared" si="61"/>
        <v>-0.89012303133293458</v>
      </c>
      <c r="M157" s="148">
        <f t="shared" si="61"/>
        <v>-0.70259840958279762</v>
      </c>
      <c r="N157" s="148">
        <f t="shared" si="61"/>
        <v>-1.5348260410184313</v>
      </c>
      <c r="O157" s="148">
        <f t="shared" si="61"/>
        <v>0.13929048125832033</v>
      </c>
      <c r="P157" s="148">
        <f t="shared" si="61"/>
        <v>-0.28489246213556924</v>
      </c>
      <c r="Q157" s="148">
        <f t="shared" si="61"/>
        <v>-1.7069473089926506</v>
      </c>
      <c r="R157" s="148">
        <f t="shared" si="61"/>
        <v>-0.89453193316662061</v>
      </c>
      <c r="S157" s="148" t="str">
        <f t="shared" si="61"/>
        <v/>
      </c>
      <c r="T157" s="148">
        <f t="shared" si="61"/>
        <v>-0.61965944045654253</v>
      </c>
      <c r="U157" s="148">
        <f t="shared" si="61"/>
        <v>0.10339379490832229</v>
      </c>
      <c r="V157" s="148">
        <f t="shared" si="61"/>
        <v>-0.18453165715494821</v>
      </c>
      <c r="W157" s="148">
        <f t="shared" si="61"/>
        <v>-4.1772865577606212E-2</v>
      </c>
      <c r="X157" s="148">
        <f t="shared" si="61"/>
        <v>-9.6146850673800521E-2</v>
      </c>
      <c r="Y157" s="148">
        <f t="shared" si="61"/>
        <v>-0.47957962322919634</v>
      </c>
      <c r="Z157" s="148">
        <f t="shared" si="61"/>
        <v>-0.70229770405254099</v>
      </c>
      <c r="AA157" s="148">
        <f t="shared" si="61"/>
        <v>-0.99404720974937222</v>
      </c>
      <c r="AB157" s="148">
        <f t="shared" si="61"/>
        <v>-1.0110612263201382</v>
      </c>
      <c r="AC157" s="148" t="str">
        <f t="shared" si="61"/>
        <v/>
      </c>
      <c r="AD157" s="148">
        <f t="shared" si="61"/>
        <v>-1.0980414828214629</v>
      </c>
      <c r="AE157" s="148" t="str">
        <f t="shared" si="61"/>
        <v/>
      </c>
      <c r="AF157" s="148">
        <f t="shared" si="61"/>
        <v>0.4305031143481523</v>
      </c>
      <c r="AG157" s="148">
        <f t="shared" si="61"/>
        <v>-0.86918128053405019</v>
      </c>
      <c r="AH157" s="148">
        <f t="shared" si="61"/>
        <v>-0.86515583213386338</v>
      </c>
      <c r="AI157" s="148">
        <f t="shared" si="61"/>
        <v>0.43128810140151835</v>
      </c>
    </row>
    <row r="158" spans="1:35">
      <c r="A158" s="16" t="s">
        <v>17</v>
      </c>
      <c r="B158" s="148">
        <f t="shared" ref="B158:AI158" si="62">IF(B$7&gt;0,(IF(ISNUMBER(B70),B70*B$7,"")),"")</f>
        <v>0.46768793211968857</v>
      </c>
      <c r="C158" s="148">
        <f t="shared" si="62"/>
        <v>0.67411437654089057</v>
      </c>
      <c r="D158" s="148">
        <f t="shared" si="62"/>
        <v>4.5688796304746964</v>
      </c>
      <c r="E158" s="148">
        <f t="shared" si="62"/>
        <v>-0.12541142626821933</v>
      </c>
      <c r="F158" s="148" t="str">
        <f t="shared" si="62"/>
        <v/>
      </c>
      <c r="G158" s="148">
        <f t="shared" si="62"/>
        <v>0.23405741266799523</v>
      </c>
      <c r="H158" s="148">
        <f t="shared" si="62"/>
        <v>0.65146644875783721</v>
      </c>
      <c r="I158" s="148">
        <f t="shared" si="62"/>
        <v>0.34323599064438426</v>
      </c>
      <c r="J158" s="148">
        <f t="shared" si="62"/>
        <v>1.004403645699119</v>
      </c>
      <c r="K158" s="148">
        <f t="shared" si="62"/>
        <v>1.5775351020147244</v>
      </c>
      <c r="L158" s="148">
        <f t="shared" si="62"/>
        <v>1.6659494251954734</v>
      </c>
      <c r="M158" s="148">
        <f t="shared" si="62"/>
        <v>0.45876112261002849</v>
      </c>
      <c r="N158" s="148">
        <f t="shared" si="62"/>
        <v>0.49931926261292736</v>
      </c>
      <c r="O158" s="148">
        <f t="shared" si="62"/>
        <v>0.19607534935286833</v>
      </c>
      <c r="P158" s="148">
        <f t="shared" si="62"/>
        <v>1.4477982120131867</v>
      </c>
      <c r="Q158" s="148">
        <f t="shared" si="62"/>
        <v>0.74364393124378558</v>
      </c>
      <c r="R158" s="148">
        <f t="shared" si="62"/>
        <v>-0.22849342901188024</v>
      </c>
      <c r="S158" s="148" t="str">
        <f t="shared" si="62"/>
        <v/>
      </c>
      <c r="T158" s="148" t="str">
        <f t="shared" si="62"/>
        <v/>
      </c>
      <c r="U158" s="148">
        <f t="shared" si="62"/>
        <v>-0.39086707443674756</v>
      </c>
      <c r="V158" s="148">
        <f t="shared" si="62"/>
        <v>-0.74019536917085704</v>
      </c>
      <c r="W158" s="148">
        <f t="shared" si="62"/>
        <v>-1.0085163260879222</v>
      </c>
      <c r="X158" s="148">
        <f t="shared" si="62"/>
        <v>-0.69521568948748136</v>
      </c>
      <c r="Y158" s="148">
        <f t="shared" si="62"/>
        <v>-1.3479377721572556</v>
      </c>
      <c r="Z158" s="148">
        <f t="shared" si="62"/>
        <v>0.44629657001551959</v>
      </c>
      <c r="AA158" s="148">
        <f t="shared" si="62"/>
        <v>1.6242670812997244</v>
      </c>
      <c r="AB158" s="148">
        <f t="shared" si="62"/>
        <v>0.80177377762800206</v>
      </c>
      <c r="AC158" s="148">
        <f t="shared" si="62"/>
        <v>0.49225053295094023</v>
      </c>
      <c r="AD158" s="148">
        <f t="shared" si="62"/>
        <v>1.7157811709207733</v>
      </c>
      <c r="AE158" s="148">
        <f t="shared" si="62"/>
        <v>-5.5381513269993181E-2</v>
      </c>
      <c r="AF158" s="148">
        <f t="shared" si="62"/>
        <v>1.5375111226719762</v>
      </c>
      <c r="AG158" s="148">
        <f t="shared" si="62"/>
        <v>1.8416574069904215</v>
      </c>
      <c r="AH158" s="148">
        <f t="shared" si="62"/>
        <v>1.8355363909133118</v>
      </c>
      <c r="AI158" s="148">
        <f t="shared" si="62"/>
        <v>2.0708056854296668</v>
      </c>
    </row>
    <row r="159" spans="1:35">
      <c r="A159" s="16" t="s">
        <v>18</v>
      </c>
      <c r="B159" s="148">
        <f t="shared" ref="B159:AI159" si="63">IF(B$7&gt;0,(IF(ISNUMBER(B71),B71*B$7,"")),"")</f>
        <v>0.46012888716217198</v>
      </c>
      <c r="C159" s="148">
        <f t="shared" si="63"/>
        <v>-0.51522398561500704</v>
      </c>
      <c r="D159" s="148">
        <f t="shared" si="63"/>
        <v>-0.49590470363856165</v>
      </c>
      <c r="E159" s="148">
        <f t="shared" si="63"/>
        <v>-0.48905144379303922</v>
      </c>
      <c r="F159" s="148">
        <f t="shared" si="63"/>
        <v>-0.3413341913147791</v>
      </c>
      <c r="G159" s="148">
        <f t="shared" si="63"/>
        <v>-0.48560947675261895</v>
      </c>
      <c r="H159" s="148">
        <f t="shared" si="63"/>
        <v>-0.17639365941146748</v>
      </c>
      <c r="I159" s="148">
        <f t="shared" si="63"/>
        <v>0.34323599064438426</v>
      </c>
      <c r="J159" s="148">
        <f t="shared" si="63"/>
        <v>-0.86285881105632645</v>
      </c>
      <c r="K159" s="148">
        <f t="shared" si="63"/>
        <v>4.2526664627682204E-2</v>
      </c>
      <c r="L159" s="148">
        <f t="shared" si="63"/>
        <v>-0.45766510540034289</v>
      </c>
      <c r="M159" s="148">
        <f t="shared" si="63"/>
        <v>0.35385370771993235</v>
      </c>
      <c r="N159" s="148">
        <f t="shared" si="63"/>
        <v>0.28529257136227998</v>
      </c>
      <c r="O159" s="148">
        <f t="shared" si="63"/>
        <v>7.0716717407536669E-2</v>
      </c>
      <c r="P159" s="148">
        <f t="shared" si="63"/>
        <v>-0.83620313118290035</v>
      </c>
      <c r="Q159" s="148">
        <f t="shared" si="63"/>
        <v>0.36460198772869479</v>
      </c>
      <c r="R159" s="148">
        <f t="shared" si="63"/>
        <v>-0.80161434375439244</v>
      </c>
      <c r="S159" s="148" t="str">
        <f t="shared" si="63"/>
        <v/>
      </c>
      <c r="T159" s="148" t="str">
        <f t="shared" si="63"/>
        <v/>
      </c>
      <c r="U159" s="148">
        <f t="shared" si="63"/>
        <v>0.30109814264635021</v>
      </c>
      <c r="V159" s="148">
        <f t="shared" si="63"/>
        <v>0.42249592740024694</v>
      </c>
      <c r="W159" s="148">
        <f t="shared" si="63"/>
        <v>0.44159886467755177</v>
      </c>
      <c r="X159" s="148">
        <f t="shared" si="63"/>
        <v>0.50292198813988032</v>
      </c>
      <c r="Y159" s="148">
        <f t="shared" si="63"/>
        <v>0.97465872256598651</v>
      </c>
      <c r="Z159" s="148">
        <f t="shared" si="63"/>
        <v>-0.35046793276831317</v>
      </c>
      <c r="AA159" s="148">
        <f t="shared" si="63"/>
        <v>-0.45032150419531081</v>
      </c>
      <c r="AB159" s="148">
        <f t="shared" si="63"/>
        <v>-0.45297912323554246</v>
      </c>
      <c r="AC159" s="148">
        <f t="shared" si="63"/>
        <v>-0.50330776589063064</v>
      </c>
      <c r="AD159" s="148">
        <f t="shared" si="63"/>
        <v>-0.97637488345288426</v>
      </c>
      <c r="AE159" s="148">
        <f t="shared" si="63"/>
        <v>-0.5883105618722938</v>
      </c>
      <c r="AF159" s="148">
        <f t="shared" si="63"/>
        <v>-0.12300088981376026</v>
      </c>
      <c r="AG159" s="148">
        <f t="shared" si="63"/>
        <v>-0.19733077008129943</v>
      </c>
      <c r="AH159" s="148">
        <f t="shared" si="63"/>
        <v>-0.63733346751126563</v>
      </c>
      <c r="AI159" s="148">
        <f t="shared" si="63"/>
        <v>-0.70376253369489206</v>
      </c>
    </row>
    <row r="160" spans="1:35">
      <c r="A160" s="16" t="s">
        <v>19</v>
      </c>
      <c r="B160" s="148">
        <f t="shared" ref="B160:AI160" si="64">IF(B$7&gt;0,(IF(ISNUMBER(B72),B72*B$7,"")),"")</f>
        <v>0.46107376778186071</v>
      </c>
      <c r="C160" s="148">
        <f t="shared" si="64"/>
        <v>2.1245806807444176</v>
      </c>
      <c r="D160" s="148">
        <f t="shared" si="64"/>
        <v>0.30335427234509399</v>
      </c>
      <c r="E160" s="148">
        <f t="shared" si="64"/>
        <v>-0.40299922590548642</v>
      </c>
      <c r="F160" s="148">
        <f t="shared" si="64"/>
        <v>-2.3811097853477497E-2</v>
      </c>
      <c r="G160" s="148">
        <f t="shared" si="64"/>
        <v>-0.20063985519182229</v>
      </c>
      <c r="H160" s="148">
        <f t="shared" si="64"/>
        <v>0.65146644875783721</v>
      </c>
      <c r="I160" s="148">
        <f t="shared" si="64"/>
        <v>0.34323599064438426</v>
      </c>
      <c r="J160" s="148">
        <f t="shared" si="64"/>
        <v>0.85925064174653021</v>
      </c>
      <c r="K160" s="148">
        <f t="shared" si="64"/>
        <v>0.9170049953606535</v>
      </c>
      <c r="L160" s="148">
        <f t="shared" si="64"/>
        <v>0.43381546097560486</v>
      </c>
      <c r="M160" s="148">
        <f t="shared" si="64"/>
        <v>0.44603929666493147</v>
      </c>
      <c r="N160" s="148">
        <f t="shared" si="64"/>
        <v>0.30493798706473491</v>
      </c>
      <c r="O160" s="148">
        <f t="shared" si="64"/>
        <v>0.15037071104695879</v>
      </c>
      <c r="P160" s="148">
        <f t="shared" si="64"/>
        <v>0.10890087289823892</v>
      </c>
      <c r="Q160" s="148">
        <f t="shared" si="64"/>
        <v>0.84406073708871676</v>
      </c>
      <c r="R160" s="148">
        <f t="shared" si="64"/>
        <v>0.73019179769676701</v>
      </c>
      <c r="S160" s="148" t="str">
        <f t="shared" si="64"/>
        <v/>
      </c>
      <c r="T160" s="148">
        <f t="shared" si="64"/>
        <v>0.32678846146790946</v>
      </c>
      <c r="U160" s="148">
        <f t="shared" si="64"/>
        <v>0.33287205567567613</v>
      </c>
      <c r="V160" s="148">
        <f t="shared" si="64"/>
        <v>0.25906542386615578</v>
      </c>
      <c r="W160" s="148">
        <f t="shared" si="64"/>
        <v>0.92497059493270972</v>
      </c>
      <c r="X160" s="148">
        <f t="shared" si="64"/>
        <v>1.1019908269535612</v>
      </c>
      <c r="Y160" s="148">
        <f t="shared" si="64"/>
        <v>0.39400959888517623</v>
      </c>
      <c r="Z160" s="148">
        <f t="shared" si="64"/>
        <v>3.727273610581576E-2</v>
      </c>
      <c r="AA160" s="148">
        <f t="shared" si="64"/>
        <v>1.2581764735800745</v>
      </c>
      <c r="AB160" s="148">
        <f t="shared" si="64"/>
        <v>0.68656557176961541</v>
      </c>
      <c r="AC160" s="148">
        <f t="shared" si="64"/>
        <v>-0.28934663796437016</v>
      </c>
      <c r="AD160" s="148">
        <f t="shared" si="64"/>
        <v>0.19013685039771516</v>
      </c>
      <c r="AE160" s="148">
        <f t="shared" si="64"/>
        <v>0.30495916469476703</v>
      </c>
      <c r="AF160" s="148">
        <f t="shared" si="64"/>
        <v>0.15375111226719601</v>
      </c>
      <c r="AG160" s="148">
        <f t="shared" si="64"/>
        <v>0.568266323225324</v>
      </c>
      <c r="AH160" s="148">
        <f t="shared" si="64"/>
        <v>1.2515977543175121</v>
      </c>
      <c r="AI160" s="148">
        <f t="shared" si="64"/>
        <v>-7.3178847530219013E-2</v>
      </c>
    </row>
    <row r="161" spans="1:35">
      <c r="A161" s="16" t="s">
        <v>64</v>
      </c>
      <c r="B161" s="148">
        <f t="shared" ref="B161:AI161" si="65">IF(B$7&gt;0,(IF(ISNUMBER(B73),B73*B$7,"")),"")</f>
        <v>0.38548331820669357</v>
      </c>
      <c r="C161" s="148" t="str">
        <f t="shared" si="65"/>
        <v/>
      </c>
      <c r="D161" s="148">
        <f t="shared" si="65"/>
        <v>2.9354797211604962</v>
      </c>
      <c r="E161" s="148">
        <f t="shared" si="65"/>
        <v>0.8461458724622154</v>
      </c>
      <c r="F161" s="148">
        <f t="shared" si="65"/>
        <v>-0.13413938063606118</v>
      </c>
      <c r="G161" s="148">
        <f t="shared" si="65"/>
        <v>1.3736791629461693</v>
      </c>
      <c r="H161" s="148">
        <f t="shared" si="65"/>
        <v>0.65146644875783721</v>
      </c>
      <c r="I161" s="148">
        <f t="shared" si="65"/>
        <v>0.34323599064438426</v>
      </c>
      <c r="J161" s="148">
        <f t="shared" si="65"/>
        <v>1.5144351237627158</v>
      </c>
      <c r="K161" s="148">
        <f t="shared" si="65"/>
        <v>1.1673898165534271</v>
      </c>
      <c r="L161" s="148">
        <f t="shared" si="65"/>
        <v>2.3566320024753487</v>
      </c>
      <c r="M161" s="148">
        <f t="shared" si="65"/>
        <v>0.45779697955124538</v>
      </c>
      <c r="N161" s="148">
        <f t="shared" si="65"/>
        <v>0.4913298244173373</v>
      </c>
      <c r="O161" s="148">
        <f t="shared" si="65"/>
        <v>0.20885248944600018</v>
      </c>
      <c r="P161" s="148">
        <f t="shared" si="65"/>
        <v>1.5265568790199489</v>
      </c>
      <c r="Q161" s="148" t="str">
        <f t="shared" si="65"/>
        <v/>
      </c>
      <c r="R161" s="148">
        <f t="shared" si="65"/>
        <v>1.7154592988031314</v>
      </c>
      <c r="S161" s="148">
        <f t="shared" si="65"/>
        <v>1.5675287582168473</v>
      </c>
      <c r="T161" s="148">
        <f t="shared" si="65"/>
        <v>0.95508323386254335</v>
      </c>
      <c r="U161" s="148">
        <f t="shared" si="65"/>
        <v>0.54822857731888519</v>
      </c>
      <c r="V161" s="148">
        <f t="shared" si="65"/>
        <v>0.71667083376161056</v>
      </c>
      <c r="W161" s="148">
        <f t="shared" si="65"/>
        <v>0.92497059493270972</v>
      </c>
      <c r="X161" s="148">
        <f t="shared" si="65"/>
        <v>1.1019908269535612</v>
      </c>
      <c r="Y161" s="148">
        <f t="shared" si="65"/>
        <v>1.8482479446803595</v>
      </c>
      <c r="Z161" s="148">
        <f t="shared" si="65"/>
        <v>-0.24777585472403676</v>
      </c>
      <c r="AA161" s="148">
        <f t="shared" si="65"/>
        <v>0.91282498895784314</v>
      </c>
      <c r="AB161" s="148">
        <f t="shared" si="65"/>
        <v>1.5811234054935577</v>
      </c>
      <c r="AC161" s="148">
        <f t="shared" si="65"/>
        <v>0.41972034485227044</v>
      </c>
      <c r="AD161" s="148">
        <f t="shared" si="65"/>
        <v>0.95854350105582808</v>
      </c>
      <c r="AE161" s="148">
        <f t="shared" si="65"/>
        <v>0.39955322046032965</v>
      </c>
      <c r="AF161" s="148">
        <f t="shared" si="65"/>
        <v>1.9526391257934099</v>
      </c>
      <c r="AG161" s="148">
        <f t="shared" si="65"/>
        <v>1.943216205082116</v>
      </c>
      <c r="AH161" s="148">
        <f t="shared" si="65"/>
        <v>0.94725929248580976</v>
      </c>
      <c r="AI161" s="148">
        <f t="shared" si="65"/>
        <v>1.8185722109637985</v>
      </c>
    </row>
    <row r="162" spans="1:35">
      <c r="A162" s="16" t="s">
        <v>65</v>
      </c>
      <c r="B162" s="148">
        <f t="shared" ref="B162:AI162" si="66">IF(B$7&gt;0,(IF(ISNUMBER(B74),B74*B$7,"")),"")</f>
        <v>0.47997138017565283</v>
      </c>
      <c r="C162" s="148">
        <f t="shared" si="66"/>
        <v>0.46805067276641144</v>
      </c>
      <c r="D162" s="148">
        <f t="shared" si="66"/>
        <v>1.8830139985424426</v>
      </c>
      <c r="E162" s="148">
        <f t="shared" si="66"/>
        <v>-0.26420532608685288</v>
      </c>
      <c r="F162" s="148">
        <f t="shared" si="66"/>
        <v>0.85082948478432219</v>
      </c>
      <c r="G162" s="148">
        <f t="shared" si="66"/>
        <v>2.2965672282030556</v>
      </c>
      <c r="H162" s="148">
        <f t="shared" si="66"/>
        <v>0.65146644875783721</v>
      </c>
      <c r="I162" s="148">
        <f t="shared" si="66"/>
        <v>0.34323599064438426</v>
      </c>
      <c r="J162" s="148">
        <f t="shared" si="66"/>
        <v>2.1251126165699188</v>
      </c>
      <c r="K162" s="148">
        <f t="shared" si="66"/>
        <v>1.0875095844191653</v>
      </c>
      <c r="L162" s="148">
        <f t="shared" si="66"/>
        <v>0.82681697270838472</v>
      </c>
      <c r="M162" s="148">
        <f t="shared" si="66"/>
        <v>0.46373629097739649</v>
      </c>
      <c r="N162" s="148">
        <f t="shared" si="66"/>
        <v>0.49780301954127804</v>
      </c>
      <c r="O162" s="148">
        <f t="shared" si="66"/>
        <v>0.17764226957505019</v>
      </c>
      <c r="P162" s="148">
        <f t="shared" si="66"/>
        <v>1.3690395450064254</v>
      </c>
      <c r="Q162" s="148" t="str">
        <f t="shared" si="66"/>
        <v/>
      </c>
      <c r="R162" s="148">
        <f t="shared" si="66"/>
        <v>2.8755532795161409</v>
      </c>
      <c r="S162" s="148" t="str">
        <f t="shared" si="66"/>
        <v/>
      </c>
      <c r="T162" s="148">
        <f t="shared" si="66"/>
        <v>-0.36887563060968909</v>
      </c>
      <c r="U162" s="148">
        <f t="shared" si="66"/>
        <v>0.55811379470578659</v>
      </c>
      <c r="V162" s="148">
        <f t="shared" si="66"/>
        <v>0.61861253164115604</v>
      </c>
      <c r="W162" s="148">
        <f t="shared" si="66"/>
        <v>0.92497059493270972</v>
      </c>
      <c r="X162" s="148">
        <f t="shared" si="66"/>
        <v>1.1019908269535612</v>
      </c>
      <c r="Y162" s="148">
        <f t="shared" si="66"/>
        <v>1.2675988209995488</v>
      </c>
      <c r="Z162" s="148">
        <f t="shared" si="66"/>
        <v>0.63971441578012733</v>
      </c>
      <c r="AA162" s="148">
        <f t="shared" si="66"/>
        <v>0.34362623003412657</v>
      </c>
      <c r="AB162" s="148">
        <f t="shared" si="66"/>
        <v>1.2829374609189104</v>
      </c>
      <c r="AC162" s="148">
        <f t="shared" si="66"/>
        <v>0.10628143943690094</v>
      </c>
      <c r="AD162" s="148">
        <f t="shared" si="66"/>
        <v>0.59589261269325189</v>
      </c>
      <c r="AE162" s="148">
        <f t="shared" si="66"/>
        <v>1.895232078620984</v>
      </c>
      <c r="AF162" s="148">
        <f t="shared" si="66"/>
        <v>1.1223831195505423</v>
      </c>
      <c r="AG162" s="148">
        <f t="shared" si="66"/>
        <v>2.208831523168088</v>
      </c>
      <c r="AH162" s="148">
        <f t="shared" si="66"/>
        <v>-0.25667067813764899</v>
      </c>
      <c r="AI162" s="148">
        <f t="shared" si="66"/>
        <v>1.0618717875661909</v>
      </c>
    </row>
    <row r="163" spans="1:35">
      <c r="A163" s="16" t="s">
        <v>66</v>
      </c>
      <c r="B163" s="148">
        <f t="shared" ref="B163:AI163" si="67">IF(B$7&gt;0,(IF(ISNUMBER(B75),B75*B$7,"")),"")</f>
        <v>-0.93734954935873604</v>
      </c>
      <c r="C163" s="148">
        <f t="shared" si="67"/>
        <v>-0.95727313150802917</v>
      </c>
      <c r="D163" s="148">
        <f t="shared" si="67"/>
        <v>-0.66011781145012305</v>
      </c>
      <c r="E163" s="148">
        <f t="shared" si="67"/>
        <v>-0.50570671177127524</v>
      </c>
      <c r="F163" s="148" t="str">
        <f t="shared" si="67"/>
        <v/>
      </c>
      <c r="G163" s="148">
        <f t="shared" si="67"/>
        <v>-0.58460729529099009</v>
      </c>
      <c r="H163" s="148">
        <f t="shared" si="67"/>
        <v>-2.2631484775241777</v>
      </c>
      <c r="I163" s="148">
        <f t="shared" si="67"/>
        <v>0.34323599064438426</v>
      </c>
      <c r="J163" s="148">
        <f t="shared" si="67"/>
        <v>-1.0030578118010678</v>
      </c>
      <c r="K163" s="148">
        <f t="shared" si="67"/>
        <v>-1.370559313186013</v>
      </c>
      <c r="L163" s="148">
        <f t="shared" si="67"/>
        <v>-0.78112957032553332</v>
      </c>
      <c r="M163" s="148">
        <f t="shared" si="67"/>
        <v>-1.2124925233127026</v>
      </c>
      <c r="N163" s="148">
        <f t="shared" si="67"/>
        <v>-1.654745977779557</v>
      </c>
      <c r="O163" s="148">
        <f t="shared" si="67"/>
        <v>-5.9147369963324222E-3</v>
      </c>
      <c r="P163" s="148">
        <f t="shared" si="67"/>
        <v>-1.3875138002302316</v>
      </c>
      <c r="Q163" s="148">
        <f t="shared" si="67"/>
        <v>-0.45886308218486488</v>
      </c>
      <c r="R163" s="148" t="str">
        <f t="shared" si="67"/>
        <v/>
      </c>
      <c r="S163" s="148" t="str">
        <f t="shared" si="67"/>
        <v/>
      </c>
      <c r="T163" s="148">
        <f t="shared" si="67"/>
        <v>-0.61874904424461008</v>
      </c>
      <c r="U163" s="148">
        <f t="shared" si="67"/>
        <v>0.38582857739121934</v>
      </c>
      <c r="V163" s="148">
        <f t="shared" si="67"/>
        <v>-0.4787065635163118</v>
      </c>
      <c r="W163" s="148">
        <f t="shared" si="67"/>
        <v>-4.1772865577606212E-2</v>
      </c>
      <c r="X163" s="148">
        <f t="shared" si="67"/>
        <v>-9.6146850673800521E-2</v>
      </c>
      <c r="Y163" s="148">
        <f t="shared" si="67"/>
        <v>0.1063005736379274</v>
      </c>
      <c r="Z163" s="148">
        <f t="shared" si="67"/>
        <v>-0.31407773682862011</v>
      </c>
      <c r="AA163" s="148">
        <f t="shared" si="67"/>
        <v>-0.98660817646442867</v>
      </c>
      <c r="AB163" s="148">
        <f t="shared" si="67"/>
        <v>-1.1974274416792927</v>
      </c>
      <c r="AC163" s="148">
        <f t="shared" si="67"/>
        <v>-1.453302979122733</v>
      </c>
      <c r="AD163" s="148">
        <f t="shared" si="67"/>
        <v>-1.301480609772842</v>
      </c>
      <c r="AE163" s="148" t="str">
        <f t="shared" si="67"/>
        <v/>
      </c>
      <c r="AF163" s="148">
        <f t="shared" si="67"/>
        <v>-1.2300088981375841</v>
      </c>
      <c r="AG163" s="148">
        <f t="shared" si="67"/>
        <v>-1.2519798271873619</v>
      </c>
      <c r="AH163" s="148">
        <f t="shared" si="67"/>
        <v>-1.0626785893403243</v>
      </c>
      <c r="AI163" s="148">
        <f t="shared" si="67"/>
        <v>-0.9559960081607608</v>
      </c>
    </row>
    <row r="164" spans="1:35">
      <c r="A164" s="16" t="s">
        <v>67</v>
      </c>
      <c r="B164" s="148">
        <f t="shared" ref="B164:AI164" si="68">IF(B$7&gt;0,(IF(ISNUMBER(B76),B76*B$7,"")),"")</f>
        <v>0.47997138017565283</v>
      </c>
      <c r="C164" s="148">
        <f t="shared" si="68"/>
        <v>-0.42189716139672717</v>
      </c>
      <c r="D164" s="148">
        <f t="shared" si="68"/>
        <v>-0.29814260817257726</v>
      </c>
      <c r="E164" s="148">
        <f t="shared" si="68"/>
        <v>0.42976417300631481</v>
      </c>
      <c r="F164" s="148">
        <f t="shared" si="68"/>
        <v>-0.56840263210961561</v>
      </c>
      <c r="G164" s="148">
        <f t="shared" si="68"/>
        <v>-0.56195171959166046</v>
      </c>
      <c r="H164" s="148">
        <f t="shared" si="68"/>
        <v>0.23069457559740564</v>
      </c>
      <c r="I164" s="148">
        <f t="shared" si="68"/>
        <v>0.34323599064438426</v>
      </c>
      <c r="J164" s="148">
        <f t="shared" si="68"/>
        <v>-0.57647467756208925</v>
      </c>
      <c r="K164" s="148">
        <f t="shared" si="68"/>
        <v>-0.47319132529176228</v>
      </c>
      <c r="L164" s="148">
        <f t="shared" si="68"/>
        <v>-0.81980466939267571</v>
      </c>
      <c r="M164" s="148">
        <f t="shared" si="68"/>
        <v>0.33449804222166912</v>
      </c>
      <c r="N164" s="148">
        <f t="shared" si="68"/>
        <v>0.41071574281257472</v>
      </c>
      <c r="O164" s="148">
        <f t="shared" si="68"/>
        <v>0.21021990706725971</v>
      </c>
      <c r="P164" s="148">
        <f t="shared" si="68"/>
        <v>3.0142205891477574E-2</v>
      </c>
      <c r="Q164" s="148" t="str">
        <f t="shared" si="68"/>
        <v/>
      </c>
      <c r="R164" s="148">
        <f t="shared" si="68"/>
        <v>-0.77830749107702313</v>
      </c>
      <c r="S164" s="148">
        <f t="shared" si="68"/>
        <v>-1.9599687025209132</v>
      </c>
      <c r="T164" s="148">
        <f t="shared" si="68"/>
        <v>0.6076760393893117</v>
      </c>
      <c r="U164" s="148">
        <f t="shared" si="68"/>
        <v>-0.39792794399881998</v>
      </c>
      <c r="V164" s="148">
        <f t="shared" si="68"/>
        <v>3.9601604834662386E-2</v>
      </c>
      <c r="W164" s="148">
        <f t="shared" si="68"/>
        <v>-1.0085163260879222</v>
      </c>
      <c r="X164" s="148">
        <f t="shared" si="68"/>
        <v>-0.69521568948748136</v>
      </c>
      <c r="Y164" s="148">
        <f t="shared" si="68"/>
        <v>0.1063005736379274</v>
      </c>
      <c r="Z164" s="148">
        <f t="shared" si="68"/>
        <v>-0.63956905238446082</v>
      </c>
      <c r="AA164" s="148">
        <f t="shared" si="68"/>
        <v>-0.27516608412254756</v>
      </c>
      <c r="AB164" s="148">
        <f t="shared" si="68"/>
        <v>-0.80097567446072748</v>
      </c>
      <c r="AC164" s="148">
        <f t="shared" si="68"/>
        <v>-0.97243518196242118</v>
      </c>
      <c r="AD164" s="148">
        <f t="shared" si="68"/>
        <v>-0.62192619929940607</v>
      </c>
      <c r="AE164" s="148">
        <f t="shared" si="68"/>
        <v>-0.41976334232722506</v>
      </c>
      <c r="AF164" s="148">
        <f t="shared" si="68"/>
        <v>-0.26137689085423776</v>
      </c>
      <c r="AG164" s="148">
        <f t="shared" si="68"/>
        <v>-0.23639184627041285</v>
      </c>
      <c r="AH164" s="148">
        <f t="shared" si="68"/>
        <v>-0.52629883020782786</v>
      </c>
      <c r="AI164" s="148">
        <f t="shared" si="68"/>
        <v>-0.32541232199608827</v>
      </c>
    </row>
    <row r="165" spans="1:35">
      <c r="A165" s="16" t="s">
        <v>68</v>
      </c>
      <c r="B165" s="148">
        <f t="shared" ref="B165:AI165" si="69">IF(B$7&gt;0,(IF(ISNUMBER(B77),B77*B$7,"")),"")</f>
        <v>0.47997138017565283</v>
      </c>
      <c r="C165" s="148">
        <f t="shared" si="69"/>
        <v>-0.28353127491767038</v>
      </c>
      <c r="D165" s="148">
        <f t="shared" si="69"/>
        <v>-0.44763532704306491</v>
      </c>
      <c r="E165" s="148">
        <f t="shared" si="69"/>
        <v>-0.40299922590548642</v>
      </c>
      <c r="F165" s="148">
        <f t="shared" si="69"/>
        <v>-0.34036279610637638</v>
      </c>
      <c r="G165" s="148">
        <f t="shared" si="69"/>
        <v>-0.55923831617527298</v>
      </c>
      <c r="H165" s="148">
        <f t="shared" si="69"/>
        <v>0.63436190106838874</v>
      </c>
      <c r="I165" s="148">
        <f t="shared" si="69"/>
        <v>-2.8746014216467177</v>
      </c>
      <c r="J165" s="148">
        <f t="shared" si="69"/>
        <v>-0.60114931758418022</v>
      </c>
      <c r="K165" s="148">
        <f t="shared" si="69"/>
        <v>-0.36528294153144369</v>
      </c>
      <c r="L165" s="148">
        <f t="shared" si="69"/>
        <v>-0.82175795722434963</v>
      </c>
      <c r="M165" s="148">
        <f t="shared" si="69"/>
        <v>0.42390751187370723</v>
      </c>
      <c r="N165" s="148">
        <f t="shared" si="69"/>
        <v>0.24655595931492288</v>
      </c>
      <c r="O165" s="148">
        <f t="shared" si="69"/>
        <v>0.20208939812594087</v>
      </c>
      <c r="P165" s="148">
        <f t="shared" si="69"/>
        <v>3.0142205891477574E-2</v>
      </c>
      <c r="Q165" s="148">
        <f t="shared" si="69"/>
        <v>-0.22763771095576138</v>
      </c>
      <c r="R165" s="148">
        <f t="shared" si="69"/>
        <v>-0.90703012135754302</v>
      </c>
      <c r="S165" s="148">
        <f t="shared" si="69"/>
        <v>0.80857242617797864</v>
      </c>
      <c r="T165" s="148">
        <f t="shared" si="69"/>
        <v>0.3930653056965554</v>
      </c>
      <c r="U165" s="148">
        <f t="shared" si="69"/>
        <v>-0.38027577009363894</v>
      </c>
      <c r="V165" s="148">
        <f t="shared" si="69"/>
        <v>-0.54874820788806478</v>
      </c>
      <c r="W165" s="148">
        <f t="shared" si="69"/>
        <v>-1.975259786598238</v>
      </c>
      <c r="X165" s="148">
        <f t="shared" si="69"/>
        <v>-1.2942845283011621</v>
      </c>
      <c r="Y165" s="148">
        <f t="shared" si="69"/>
        <v>0.68694969731873812</v>
      </c>
      <c r="Z165" s="148">
        <f t="shared" si="69"/>
        <v>-0.54504598018938832</v>
      </c>
      <c r="AA165" s="148">
        <f t="shared" si="69"/>
        <v>-1.2545666638931637E-2</v>
      </c>
      <c r="AB165" s="148">
        <f t="shared" si="69"/>
        <v>-0.27915027145509458</v>
      </c>
      <c r="AC165" s="148" t="str">
        <f t="shared" si="69"/>
        <v/>
      </c>
      <c r="AD165" s="148">
        <f t="shared" si="69"/>
        <v>0.21688539230371431</v>
      </c>
      <c r="AE165" s="148">
        <f t="shared" si="69"/>
        <v>-0.96047880572953626</v>
      </c>
      <c r="AF165" s="148">
        <f t="shared" si="69"/>
        <v>0.29212711330767355</v>
      </c>
      <c r="AG165" s="148">
        <f t="shared" si="69"/>
        <v>-0.26764070722170347</v>
      </c>
      <c r="AH165" s="148">
        <f t="shared" si="69"/>
        <v>-1.446558847574588E-2</v>
      </c>
      <c r="AI165" s="148">
        <f t="shared" si="69"/>
        <v>0.43128810140151835</v>
      </c>
    </row>
    <row r="166" spans="1:35">
      <c r="A166" s="16" t="s">
        <v>69</v>
      </c>
      <c r="B166" s="148">
        <f t="shared" ref="B166:AI166" si="70">IF(B$7&gt;0,(IF(ISNUMBER(B78),B78*B$7,"")),"")</f>
        <v>0.47997138017565283</v>
      </c>
      <c r="C166" s="148">
        <f t="shared" si="70"/>
        <v>4.7897628913556103E-3</v>
      </c>
      <c r="D166" s="148">
        <f t="shared" si="70"/>
        <v>-0.16788145134677401</v>
      </c>
      <c r="E166" s="148">
        <f t="shared" si="70"/>
        <v>-0.40299922590548642</v>
      </c>
      <c r="F166" s="148">
        <f t="shared" si="70"/>
        <v>-0.27610057291569656</v>
      </c>
      <c r="G166" s="148">
        <f t="shared" si="70"/>
        <v>-0.39148479661923957</v>
      </c>
      <c r="H166" s="148" t="str">
        <f t="shared" si="70"/>
        <v/>
      </c>
      <c r="I166" s="148">
        <f t="shared" si="70"/>
        <v>0.34323599064438426</v>
      </c>
      <c r="J166" s="148">
        <f t="shared" si="70"/>
        <v>-0.2000776640485748</v>
      </c>
      <c r="K166" s="148">
        <f t="shared" si="70"/>
        <v>-0.70162076104412496</v>
      </c>
      <c r="L166" s="148">
        <f t="shared" si="70"/>
        <v>0.28536558576839194</v>
      </c>
      <c r="M166" s="148">
        <f t="shared" si="70"/>
        <v>0.4418445520175181</v>
      </c>
      <c r="N166" s="148">
        <f t="shared" si="70"/>
        <v>0.44904941243246443</v>
      </c>
      <c r="O166" s="148">
        <f t="shared" si="70"/>
        <v>0.19109715226754503</v>
      </c>
      <c r="P166" s="148">
        <f t="shared" si="70"/>
        <v>-0.12737512812204582</v>
      </c>
      <c r="Q166" s="148">
        <f t="shared" si="70"/>
        <v>0.47605557092776746</v>
      </c>
      <c r="R166" s="148">
        <f t="shared" si="70"/>
        <v>-0.77464831753203978</v>
      </c>
      <c r="S166" s="148">
        <f t="shared" si="70"/>
        <v>-0.36365836978959987</v>
      </c>
      <c r="T166" s="148">
        <f t="shared" si="70"/>
        <v>-1.2012205406386696</v>
      </c>
      <c r="U166" s="148">
        <f t="shared" si="70"/>
        <v>-0.51796272655405129</v>
      </c>
      <c r="V166" s="148">
        <f t="shared" si="70"/>
        <v>-1.1090813628620908</v>
      </c>
      <c r="W166" s="148">
        <f t="shared" si="70"/>
        <v>-4.1772865577606212E-2</v>
      </c>
      <c r="X166" s="148">
        <f t="shared" si="70"/>
        <v>-9.6146850673800521E-2</v>
      </c>
      <c r="Y166" s="148">
        <f t="shared" si="70"/>
        <v>-0.76728864847644496</v>
      </c>
      <c r="Z166" s="148">
        <f t="shared" si="70"/>
        <v>-0.53241882082806524</v>
      </c>
      <c r="AA166" s="148">
        <f t="shared" si="70"/>
        <v>-0.34955641697198364</v>
      </c>
      <c r="AB166" s="148">
        <f t="shared" si="70"/>
        <v>-0.1446277487322139</v>
      </c>
      <c r="AC166" s="148">
        <f t="shared" si="70"/>
        <v>-0.27061406315276859</v>
      </c>
      <c r="AD166" s="148">
        <f t="shared" si="70"/>
        <v>0.66718607067291269</v>
      </c>
      <c r="AE166" s="148">
        <f t="shared" si="70"/>
        <v>-0.32771817027161998</v>
      </c>
      <c r="AF166" s="148">
        <f t="shared" si="70"/>
        <v>-0.26137689085423776</v>
      </c>
      <c r="AG166" s="148">
        <f t="shared" si="70"/>
        <v>-0.45513387292944779</v>
      </c>
      <c r="AH166" s="148">
        <f t="shared" si="70"/>
        <v>-0.78442080224656241</v>
      </c>
      <c r="AI166" s="148">
        <f t="shared" si="70"/>
        <v>0.43128810140151835</v>
      </c>
    </row>
    <row r="167" spans="1:35">
      <c r="A167" s="16" t="s">
        <v>70</v>
      </c>
      <c r="B167" s="148">
        <f t="shared" ref="B167:AI167" si="71">IF(B$7&gt;0,(IF(ISNUMBER(B79),B79*B$7,"")),"")</f>
        <v>0.47997138017565283</v>
      </c>
      <c r="C167" s="148" t="str">
        <f t="shared" si="71"/>
        <v/>
      </c>
      <c r="D167" s="148">
        <f t="shared" si="71"/>
        <v>-0.60972115107485658</v>
      </c>
      <c r="E167" s="148">
        <f t="shared" si="71"/>
        <v>-0.50570671177127524</v>
      </c>
      <c r="F167" s="148">
        <f t="shared" si="71"/>
        <v>-0.53907171926188346</v>
      </c>
      <c r="G167" s="148">
        <f t="shared" si="71"/>
        <v>-0.58328068419783652</v>
      </c>
      <c r="H167" s="148">
        <f t="shared" si="71"/>
        <v>-2.4786657784112278</v>
      </c>
      <c r="I167" s="148" t="str">
        <f t="shared" si="71"/>
        <v/>
      </c>
      <c r="J167" s="148">
        <f t="shared" si="71"/>
        <v>-0.9955900822747622</v>
      </c>
      <c r="K167" s="148">
        <f t="shared" si="71"/>
        <v>-1.510700071316297</v>
      </c>
      <c r="L167" s="148">
        <f t="shared" si="71"/>
        <v>-0.92215695177238577</v>
      </c>
      <c r="M167" s="148">
        <f t="shared" si="71"/>
        <v>-0.47022252464646064</v>
      </c>
      <c r="N167" s="148">
        <f t="shared" si="71"/>
        <v>-1.5472960349811218</v>
      </c>
      <c r="O167" s="148">
        <f t="shared" si="71"/>
        <v>0.10771627611078885</v>
      </c>
      <c r="P167" s="148">
        <f t="shared" si="71"/>
        <v>-1.1512377992099467</v>
      </c>
      <c r="Q167" s="148">
        <f t="shared" si="71"/>
        <v>-0.45852439487961144</v>
      </c>
      <c r="R167" s="148" t="str">
        <f t="shared" si="71"/>
        <v/>
      </c>
      <c r="S167" s="148">
        <f t="shared" si="71"/>
        <v>0.30384323781921352</v>
      </c>
      <c r="T167" s="148">
        <f t="shared" si="71"/>
        <v>-0.71227708175041948</v>
      </c>
      <c r="U167" s="148">
        <f t="shared" si="71"/>
        <v>-0.4332322918091821</v>
      </c>
      <c r="V167" s="148">
        <f t="shared" si="71"/>
        <v>-0.25457330152670121</v>
      </c>
      <c r="W167" s="148">
        <f t="shared" si="71"/>
        <v>-1.0085163260879222</v>
      </c>
      <c r="X167" s="148">
        <f t="shared" si="71"/>
        <v>-0.69521568948748136</v>
      </c>
      <c r="Y167" s="148">
        <f t="shared" si="71"/>
        <v>-0.18663952479563448</v>
      </c>
      <c r="Z167" s="148">
        <f t="shared" si="71"/>
        <v>-0.33388198894434662</v>
      </c>
      <c r="AA167" s="148">
        <f t="shared" si="71"/>
        <v>-1.2837186573600559</v>
      </c>
      <c r="AB167" s="148">
        <f t="shared" si="71"/>
        <v>-1.1630837626766355</v>
      </c>
      <c r="AC167" s="148">
        <f t="shared" si="71"/>
        <v>-1.5742841914476593</v>
      </c>
      <c r="AD167" s="148">
        <f t="shared" si="71"/>
        <v>-1.2948798788224849</v>
      </c>
      <c r="AE167" s="148" t="str">
        <f t="shared" si="71"/>
        <v/>
      </c>
      <c r="AF167" s="148">
        <f t="shared" si="71"/>
        <v>-0.81488089501615035</v>
      </c>
      <c r="AG167" s="148">
        <f t="shared" si="71"/>
        <v>-1.119172168144376</v>
      </c>
      <c r="AH167" s="148">
        <f t="shared" si="71"/>
        <v>-1.008024234190964</v>
      </c>
      <c r="AI167" s="148">
        <f t="shared" si="71"/>
        <v>-0.32541232199608827</v>
      </c>
    </row>
    <row r="168" spans="1:35">
      <c r="A168" s="16" t="s">
        <v>198</v>
      </c>
      <c r="B168" s="148">
        <f t="shared" ref="B168:AI168" si="72">IF(B$7&gt;0,(IF(ISNUMBER(B80),B80*B$7,"")),"")</f>
        <v>0.47997138017565283</v>
      </c>
      <c r="C168" s="148">
        <f t="shared" si="72"/>
        <v>-0.7637222301344847</v>
      </c>
      <c r="D168" s="148">
        <f t="shared" si="72"/>
        <v>-0.29595593297254152</v>
      </c>
      <c r="E168" s="148">
        <f t="shared" si="72"/>
        <v>-0.50570671177127524</v>
      </c>
      <c r="F168" s="148">
        <f t="shared" si="72"/>
        <v>0.47109726930929913</v>
      </c>
      <c r="G168" s="148">
        <f t="shared" si="72"/>
        <v>-0.37016791454731218</v>
      </c>
      <c r="H168" s="148">
        <f t="shared" si="72"/>
        <v>0.65146644875783721</v>
      </c>
      <c r="I168" s="148" t="str">
        <f t="shared" si="72"/>
        <v/>
      </c>
      <c r="J168" s="148">
        <f t="shared" si="72"/>
        <v>-0.14306661664012774</v>
      </c>
      <c r="K168" s="148">
        <f t="shared" si="72"/>
        <v>0.75771166695256409</v>
      </c>
      <c r="L168" s="148">
        <f t="shared" si="72"/>
        <v>1.6280556412610006</v>
      </c>
      <c r="M168" s="148">
        <f t="shared" si="72"/>
        <v>0.44354059369413829</v>
      </c>
      <c r="N168" s="148">
        <f t="shared" si="72"/>
        <v>0.47192032478078871</v>
      </c>
      <c r="O168" s="148">
        <f t="shared" si="72"/>
        <v>-9.8619086672810524E-2</v>
      </c>
      <c r="P168" s="148">
        <f t="shared" si="72"/>
        <v>0.97524620997261724</v>
      </c>
      <c r="Q168" s="148" t="str">
        <f t="shared" si="72"/>
        <v/>
      </c>
      <c r="R168" s="148" t="str">
        <f t="shared" si="72"/>
        <v/>
      </c>
      <c r="S168" s="148">
        <f t="shared" si="72"/>
        <v>-0.9865981466158924</v>
      </c>
      <c r="T168" s="148" t="str">
        <f t="shared" si="72"/>
        <v/>
      </c>
      <c r="U168" s="148">
        <f t="shared" si="72"/>
        <v>-0.16491924845042991</v>
      </c>
      <c r="V168" s="148">
        <f t="shared" si="72"/>
        <v>-0.26858163040105199</v>
      </c>
      <c r="W168" s="148">
        <f t="shared" si="72"/>
        <v>-1.4918880563430801</v>
      </c>
      <c r="X168" s="148">
        <f t="shared" si="72"/>
        <v>-1.2942845283011621</v>
      </c>
      <c r="Y168" s="148">
        <f t="shared" si="72"/>
        <v>-2.221526994271628</v>
      </c>
      <c r="Z168" s="148">
        <f t="shared" si="72"/>
        <v>-0.54504598018938832</v>
      </c>
      <c r="AA168" s="148">
        <f t="shared" si="72"/>
        <v>0.33438379474071228</v>
      </c>
      <c r="AB168" s="148">
        <f t="shared" si="72"/>
        <v>1.0389671426305624</v>
      </c>
      <c r="AC168" s="148" t="str">
        <f t="shared" si="72"/>
        <v/>
      </c>
      <c r="AD168" s="148">
        <f t="shared" si="72"/>
        <v>1.7206811137814644</v>
      </c>
      <c r="AE168" s="148">
        <f t="shared" si="72"/>
        <v>-0.73006780922379821</v>
      </c>
      <c r="AF168" s="148">
        <f t="shared" si="72"/>
        <v>0.98400711851006362</v>
      </c>
      <c r="AG168" s="148">
        <f t="shared" si="72"/>
        <v>0.34952429656628853</v>
      </c>
      <c r="AH168" s="148">
        <f t="shared" si="72"/>
        <v>0.36332065589000956</v>
      </c>
      <c r="AI168" s="148">
        <f t="shared" si="72"/>
        <v>1.6924554737308635</v>
      </c>
    </row>
    <row r="169" spans="1:35">
      <c r="A169" s="16" t="s">
        <v>71</v>
      </c>
      <c r="B169" s="148">
        <f t="shared" ref="B169:AI169" si="73">IF(B$7&gt;0,(IF(ISNUMBER(B81),B81*B$7,"")),"")</f>
        <v>0.45162496158496529</v>
      </c>
      <c r="C169" s="148">
        <f t="shared" si="73"/>
        <v>-5.2924972588304656E-2</v>
      </c>
      <c r="D169" s="148">
        <f t="shared" si="73"/>
        <v>1.7179980095761607</v>
      </c>
      <c r="E169" s="148">
        <f t="shared" si="73"/>
        <v>2.2340848706485508</v>
      </c>
      <c r="F169" s="148">
        <f t="shared" si="73"/>
        <v>-0.16124744797976279</v>
      </c>
      <c r="G169" s="148">
        <f t="shared" si="73"/>
        <v>1.559504893243739</v>
      </c>
      <c r="H169" s="148">
        <f t="shared" si="73"/>
        <v>0.65146644875783721</v>
      </c>
      <c r="I169" s="148">
        <f t="shared" si="73"/>
        <v>0.34323599064438426</v>
      </c>
      <c r="J169" s="148">
        <f t="shared" si="73"/>
        <v>1.5614416797773698</v>
      </c>
      <c r="K169" s="148">
        <f t="shared" si="73"/>
        <v>1.3425657642162818</v>
      </c>
      <c r="L169" s="148">
        <f t="shared" si="73"/>
        <v>0.71704219656831403</v>
      </c>
      <c r="M169" s="148">
        <f t="shared" si="73"/>
        <v>0.46216942534627709</v>
      </c>
      <c r="N169" s="148">
        <f t="shared" si="73"/>
        <v>0.50135676687620545</v>
      </c>
      <c r="O169" s="148">
        <f t="shared" si="73"/>
        <v>0.21417801311537024</v>
      </c>
      <c r="P169" s="148">
        <f t="shared" si="73"/>
        <v>1.2902808779996633</v>
      </c>
      <c r="Q169" s="148" t="str">
        <f t="shared" si="73"/>
        <v/>
      </c>
      <c r="R169" s="148">
        <f t="shared" si="73"/>
        <v>0.15383659611519579</v>
      </c>
      <c r="S169" s="148" t="str">
        <f t="shared" si="73"/>
        <v/>
      </c>
      <c r="T169" s="148">
        <f t="shared" si="73"/>
        <v>0.45509363426951799</v>
      </c>
      <c r="U169" s="148">
        <f t="shared" si="73"/>
        <v>0.44231553388779876</v>
      </c>
      <c r="V169" s="148">
        <f t="shared" si="73"/>
        <v>0.46452091402329881</v>
      </c>
      <c r="W169" s="148">
        <f t="shared" si="73"/>
        <v>0.92497059493270972</v>
      </c>
      <c r="X169" s="148">
        <f t="shared" si="73"/>
        <v>1.1019908269535612</v>
      </c>
      <c r="Y169" s="148">
        <f t="shared" si="73"/>
        <v>0.39400959888517623</v>
      </c>
      <c r="Z169" s="148">
        <f t="shared" si="73"/>
        <v>3.4163180261513064</v>
      </c>
      <c r="AA169" s="148">
        <f t="shared" si="73"/>
        <v>1.7658341389647123</v>
      </c>
      <c r="AB169" s="148">
        <f t="shared" si="73"/>
        <v>1.3385084778623675</v>
      </c>
      <c r="AC169" s="148">
        <f t="shared" si="73"/>
        <v>1.332289434658694</v>
      </c>
      <c r="AD169" s="148">
        <f t="shared" si="73"/>
        <v>1.0075438096717593</v>
      </c>
      <c r="AE169" s="148">
        <f t="shared" si="73"/>
        <v>2.0716636920746381</v>
      </c>
      <c r="AF169" s="148">
        <f t="shared" si="73"/>
        <v>1.6758871237124537</v>
      </c>
      <c r="AG169" s="148">
        <f t="shared" si="73"/>
        <v>1.6619764565205</v>
      </c>
      <c r="AH169" s="148">
        <f t="shared" si="73"/>
        <v>1.9494475732246106</v>
      </c>
      <c r="AI169" s="148">
        <f t="shared" si="73"/>
        <v>0.55740483863445356</v>
      </c>
    </row>
    <row r="170" spans="1:35">
      <c r="A170" s="16" t="s">
        <v>72</v>
      </c>
      <c r="B170" s="148">
        <f t="shared" ref="B170:AI170" si="74">IF(B$7&gt;0,(IF(ISNUMBER(B82),B82*B$7,"")),"")</f>
        <v>0.46107376778186071</v>
      </c>
      <c r="C170" s="148">
        <f t="shared" si="74"/>
        <v>-0.6649599671778037</v>
      </c>
      <c r="D170" s="148">
        <f t="shared" si="74"/>
        <v>4.5659373561255566E-2</v>
      </c>
      <c r="E170" s="148">
        <f t="shared" si="74"/>
        <v>-0.43492182286377212</v>
      </c>
      <c r="F170" s="148">
        <f t="shared" si="74"/>
        <v>0.70846335115045056</v>
      </c>
      <c r="G170" s="148">
        <f t="shared" si="74"/>
        <v>1.5237214605826661</v>
      </c>
      <c r="H170" s="148">
        <f t="shared" si="74"/>
        <v>0.65146644875783721</v>
      </c>
      <c r="I170" s="148">
        <f t="shared" si="74"/>
        <v>0.34323599064438426</v>
      </c>
      <c r="J170" s="148">
        <f t="shared" si="74"/>
        <v>1.1386544888771033</v>
      </c>
      <c r="K170" s="148">
        <f t="shared" si="74"/>
        <v>0.64419765286703423</v>
      </c>
      <c r="L170" s="148">
        <f t="shared" si="74"/>
        <v>1.736658444702067</v>
      </c>
      <c r="M170" s="148">
        <f t="shared" si="74"/>
        <v>0.46662762630449167</v>
      </c>
      <c r="N170" s="148">
        <f t="shared" si="74"/>
        <v>0.49019110843968783</v>
      </c>
      <c r="O170" s="148">
        <f t="shared" si="74"/>
        <v>0.16398875942012672</v>
      </c>
      <c r="P170" s="148">
        <f t="shared" si="74"/>
        <v>1.0540048769793786</v>
      </c>
      <c r="Q170" s="148" t="str">
        <f t="shared" si="74"/>
        <v/>
      </c>
      <c r="R170" s="148" t="str">
        <f t="shared" si="74"/>
        <v/>
      </c>
      <c r="S170" s="148" t="str">
        <f t="shared" si="74"/>
        <v/>
      </c>
      <c r="T170" s="148">
        <f t="shared" si="74"/>
        <v>1.0532846385896018</v>
      </c>
      <c r="U170" s="148">
        <f t="shared" si="74"/>
        <v>0.2728546643980605</v>
      </c>
      <c r="V170" s="148">
        <f t="shared" si="74"/>
        <v>0.2824126386567401</v>
      </c>
      <c r="W170" s="148">
        <f t="shared" si="74"/>
        <v>0.92497059493270972</v>
      </c>
      <c r="X170" s="148">
        <f t="shared" si="74"/>
        <v>1.1019908269535612</v>
      </c>
      <c r="Y170" s="148">
        <f t="shared" si="74"/>
        <v>0.97465872256598651</v>
      </c>
      <c r="Z170" s="148">
        <f t="shared" si="74"/>
        <v>2.9108402484874589</v>
      </c>
      <c r="AA170" s="148">
        <f t="shared" si="74"/>
        <v>2.1896336109554402</v>
      </c>
      <c r="AB170" s="148">
        <f t="shared" si="74"/>
        <v>1.0343256412098931</v>
      </c>
      <c r="AC170" s="148">
        <f t="shared" si="74"/>
        <v>0.26122431319820105</v>
      </c>
      <c r="AD170" s="148">
        <f t="shared" si="74"/>
        <v>1.0563181956176046</v>
      </c>
      <c r="AE170" s="148">
        <f t="shared" si="74"/>
        <v>2.5643892459447817</v>
      </c>
      <c r="AF170" s="148">
        <f t="shared" si="74"/>
        <v>1.6758871237124537</v>
      </c>
      <c r="AG170" s="148">
        <f t="shared" si="74"/>
        <v>1.3885489231967059</v>
      </c>
      <c r="AH170" s="148">
        <f t="shared" si="74"/>
        <v>1.922024510816335</v>
      </c>
      <c r="AI170" s="148">
        <f t="shared" si="74"/>
        <v>0.55740483863445356</v>
      </c>
    </row>
    <row r="171" spans="1:35">
      <c r="A171" s="16" t="s">
        <v>199</v>
      </c>
      <c r="B171" s="148">
        <f t="shared" ref="B171:AI171" si="75">IF(B$7&gt;0,(IF(ISNUMBER(B83),B83*B$7,"")),"")</f>
        <v>0.47997138017565283</v>
      </c>
      <c r="C171" s="148">
        <f t="shared" si="75"/>
        <v>-0.51407333896706975</v>
      </c>
      <c r="D171" s="148">
        <f t="shared" si="75"/>
        <v>-0.18459455908951411</v>
      </c>
      <c r="E171" s="148">
        <f t="shared" si="75"/>
        <v>-0.48905144379303922</v>
      </c>
      <c r="F171" s="148">
        <f t="shared" si="75"/>
        <v>0.43759465306601902</v>
      </c>
      <c r="G171" s="148">
        <f t="shared" si="75"/>
        <v>-0.49077272906826291</v>
      </c>
      <c r="H171" s="148">
        <f t="shared" si="75"/>
        <v>0.61041553430316087</v>
      </c>
      <c r="I171" s="148">
        <f t="shared" si="75"/>
        <v>-2.8746014216467177</v>
      </c>
      <c r="J171" s="148">
        <f t="shared" si="75"/>
        <v>5.1221361866187837E-2</v>
      </c>
      <c r="K171" s="148">
        <f t="shared" si="75"/>
        <v>0.12941393466845794</v>
      </c>
      <c r="L171" s="148">
        <f t="shared" si="75"/>
        <v>-0.25569514360526618</v>
      </c>
      <c r="M171" s="148">
        <f t="shared" si="75"/>
        <v>0.42464827349362372</v>
      </c>
      <c r="N171" s="148">
        <f t="shared" si="75"/>
        <v>0.46477643400968766</v>
      </c>
      <c r="O171" s="148">
        <f t="shared" si="75"/>
        <v>0.1090325005639616</v>
      </c>
      <c r="P171" s="148">
        <f t="shared" si="75"/>
        <v>1.3690395450064254</v>
      </c>
      <c r="Q171" s="148">
        <f t="shared" si="75"/>
        <v>0.86125069489854167</v>
      </c>
      <c r="R171" s="148" t="str">
        <f t="shared" si="75"/>
        <v/>
      </c>
      <c r="S171" s="148" t="str">
        <f t="shared" si="75"/>
        <v/>
      </c>
      <c r="T171" s="148">
        <f t="shared" si="75"/>
        <v>1.6253776181676352</v>
      </c>
      <c r="U171" s="148">
        <f t="shared" si="75"/>
        <v>0.41054162085847284</v>
      </c>
      <c r="V171" s="148">
        <f t="shared" si="75"/>
        <v>0.33844595415414275</v>
      </c>
      <c r="W171" s="148">
        <f t="shared" si="75"/>
        <v>0.92497059493270972</v>
      </c>
      <c r="X171" s="148">
        <f t="shared" si="75"/>
        <v>1.1019908269535612</v>
      </c>
      <c r="Y171" s="148">
        <f t="shared" si="75"/>
        <v>-0.47957962322919634</v>
      </c>
      <c r="Z171" s="148">
        <f t="shared" si="75"/>
        <v>0.13378677550364795</v>
      </c>
      <c r="AA171" s="148">
        <f t="shared" si="75"/>
        <v>0.14254690608958992</v>
      </c>
      <c r="AB171" s="148">
        <f t="shared" si="75"/>
        <v>0.1376323556208329</v>
      </c>
      <c r="AC171" s="148">
        <f t="shared" si="75"/>
        <v>0.64376974483852889</v>
      </c>
      <c r="AD171" s="148">
        <f t="shared" si="75"/>
        <v>1.0222268022306118</v>
      </c>
      <c r="AE171" s="148">
        <f t="shared" si="75"/>
        <v>-0.71531607732347013</v>
      </c>
      <c r="AF171" s="148">
        <f t="shared" si="75"/>
        <v>0.70725511642910854</v>
      </c>
      <c r="AG171" s="148">
        <f t="shared" si="75"/>
        <v>-0.37701172055122095</v>
      </c>
      <c r="AH171" s="148">
        <f t="shared" si="75"/>
        <v>-0.44997450266591377</v>
      </c>
      <c r="AI171" s="148">
        <f t="shared" si="75"/>
        <v>0.30517136416858431</v>
      </c>
    </row>
    <row r="172" spans="1:35">
      <c r="A172" s="16" t="s">
        <v>73</v>
      </c>
      <c r="B172" s="148">
        <f t="shared" ref="B172:AI172" si="76">IF(B$7&gt;0,(IF(ISNUMBER(B84),B84*B$7,"")),"")</f>
        <v>-0.46490923951393975</v>
      </c>
      <c r="C172" s="148" t="str">
        <f t="shared" si="76"/>
        <v/>
      </c>
      <c r="D172" s="148">
        <f t="shared" si="76"/>
        <v>-0.55019354560594058</v>
      </c>
      <c r="E172" s="148">
        <f t="shared" si="76"/>
        <v>-0.47073064901697959</v>
      </c>
      <c r="F172" s="148">
        <f t="shared" si="76"/>
        <v>-0.37623684003121316</v>
      </c>
      <c r="G172" s="148">
        <f t="shared" si="76"/>
        <v>-0.57448359995993969</v>
      </c>
      <c r="H172" s="148">
        <f t="shared" si="76"/>
        <v>0.63436190106838874</v>
      </c>
      <c r="I172" s="148">
        <f t="shared" si="76"/>
        <v>0.34323599064438426</v>
      </c>
      <c r="J172" s="148">
        <f t="shared" si="76"/>
        <v>-0.52950606419665691</v>
      </c>
      <c r="K172" s="148">
        <f t="shared" si="76"/>
        <v>-0.29848251348934157</v>
      </c>
      <c r="L172" s="148">
        <f t="shared" si="76"/>
        <v>-0.14162313423551301</v>
      </c>
      <c r="M172" s="148">
        <f t="shared" si="76"/>
        <v>0.43797184769986996</v>
      </c>
      <c r="N172" s="148">
        <f t="shared" si="76"/>
        <v>0.3907439660215562</v>
      </c>
      <c r="O172" s="148">
        <f t="shared" si="76"/>
        <v>0.15562101552792335</v>
      </c>
      <c r="P172" s="148">
        <f t="shared" si="76"/>
        <v>-0.83620313118290035</v>
      </c>
      <c r="Q172" s="148">
        <f t="shared" si="76"/>
        <v>0.72531135216086151</v>
      </c>
      <c r="R172" s="148" t="str">
        <f t="shared" si="76"/>
        <v/>
      </c>
      <c r="S172" s="148" t="str">
        <f t="shared" si="76"/>
        <v/>
      </c>
      <c r="T172" s="148">
        <f t="shared" si="76"/>
        <v>1.8510344925651681</v>
      </c>
      <c r="U172" s="148">
        <f t="shared" si="76"/>
        <v>-0.30613663969187843</v>
      </c>
      <c r="V172" s="148">
        <f t="shared" si="76"/>
        <v>-1.0763952621552728</v>
      </c>
      <c r="W172" s="148">
        <f t="shared" si="76"/>
        <v>-1.0085163260879222</v>
      </c>
      <c r="X172" s="148">
        <f t="shared" si="76"/>
        <v>-1.2942845283011621</v>
      </c>
      <c r="Y172" s="148">
        <f t="shared" si="76"/>
        <v>0.1063005736379274</v>
      </c>
      <c r="Z172" s="148">
        <f t="shared" si="76"/>
        <v>0.17124875882307125</v>
      </c>
      <c r="AA172" s="148">
        <f t="shared" si="76"/>
        <v>-0.39824827120070566</v>
      </c>
      <c r="AB172" s="148">
        <f t="shared" si="76"/>
        <v>-0.24119933305468497</v>
      </c>
      <c r="AC172" s="148">
        <f t="shared" si="76"/>
        <v>0.3567320620482603</v>
      </c>
      <c r="AD172" s="148">
        <f t="shared" si="76"/>
        <v>0.21926194577383293</v>
      </c>
      <c r="AE172" s="148">
        <f t="shared" si="76"/>
        <v>-0.38856793818758484</v>
      </c>
      <c r="AF172" s="148">
        <f t="shared" si="76"/>
        <v>-1.0916328970971059</v>
      </c>
      <c r="AG172" s="148">
        <f t="shared" si="76"/>
        <v>-1.1347965986200217</v>
      </c>
      <c r="AH172" s="148">
        <f t="shared" si="76"/>
        <v>-0.51747742551705389</v>
      </c>
      <c r="AI172" s="148">
        <f t="shared" si="76"/>
        <v>-1.5865796943254333</v>
      </c>
    </row>
    <row r="173" spans="1:35">
      <c r="A173" s="16" t="s">
        <v>74</v>
      </c>
      <c r="B173" s="148" t="str">
        <f t="shared" ref="B173:AI173" si="77">IF(B$7&gt;0,(IF(ISNUMBER(B85),B85*B$7,"")),"")</f>
        <v/>
      </c>
      <c r="C173" s="148" t="str">
        <f t="shared" si="77"/>
        <v/>
      </c>
      <c r="D173" s="148">
        <f t="shared" si="77"/>
        <v>-0.52137295677983508</v>
      </c>
      <c r="E173" s="148">
        <f t="shared" si="77"/>
        <v>-0.11569585328091501</v>
      </c>
      <c r="F173" s="148" t="str">
        <f t="shared" si="77"/>
        <v/>
      </c>
      <c r="G173" s="148">
        <f t="shared" si="77"/>
        <v>-0.57896401138326492</v>
      </c>
      <c r="H173" s="148">
        <f t="shared" si="77"/>
        <v>0.56936461984848452</v>
      </c>
      <c r="I173" s="148">
        <f t="shared" si="77"/>
        <v>0.34323599064438426</v>
      </c>
      <c r="J173" s="148">
        <f t="shared" si="77"/>
        <v>-0.66506208316139093</v>
      </c>
      <c r="K173" s="148">
        <f t="shared" si="77"/>
        <v>-0.24522902539983388</v>
      </c>
      <c r="L173" s="148">
        <f t="shared" si="77"/>
        <v>-0.60338037764321251</v>
      </c>
      <c r="M173" s="148">
        <f t="shared" si="77"/>
        <v>0.18312242977678342</v>
      </c>
      <c r="N173" s="148">
        <f t="shared" si="77"/>
        <v>-0.827684481501197</v>
      </c>
      <c r="O173" s="148">
        <f t="shared" si="77"/>
        <v>0.20921627646253374</v>
      </c>
      <c r="P173" s="148">
        <f t="shared" si="77"/>
        <v>0.34517687391852436</v>
      </c>
      <c r="Q173" s="148">
        <f t="shared" si="77"/>
        <v>0.60139284176037167</v>
      </c>
      <c r="R173" s="148" t="str">
        <f t="shared" si="77"/>
        <v/>
      </c>
      <c r="S173" s="148" t="str">
        <f t="shared" si="77"/>
        <v/>
      </c>
      <c r="T173" s="148" t="str">
        <f t="shared" si="77"/>
        <v/>
      </c>
      <c r="U173" s="148">
        <f t="shared" si="77"/>
        <v>-1.1393192480164247</v>
      </c>
      <c r="V173" s="148">
        <f t="shared" si="77"/>
        <v>-0.53940932197183122</v>
      </c>
      <c r="W173" s="148">
        <f t="shared" si="77"/>
        <v>-1.975259786598238</v>
      </c>
      <c r="X173" s="148">
        <f t="shared" si="77"/>
        <v>-1.2942845283011621</v>
      </c>
      <c r="Y173" s="148">
        <f t="shared" si="77"/>
        <v>-1.3479377721572556</v>
      </c>
      <c r="Z173" s="148">
        <f t="shared" si="77"/>
        <v>-0.48471157556994859</v>
      </c>
      <c r="AA173" s="148">
        <f t="shared" si="77"/>
        <v>-0.53102374407439634</v>
      </c>
      <c r="AB173" s="148">
        <f t="shared" si="77"/>
        <v>-0.41570588016371152</v>
      </c>
      <c r="AC173" s="148" t="str">
        <f t="shared" si="77"/>
        <v/>
      </c>
      <c r="AD173" s="148">
        <f t="shared" si="77"/>
        <v>-0.77317307731349638</v>
      </c>
      <c r="AE173" s="148">
        <f t="shared" si="77"/>
        <v>-0.95117366169668494</v>
      </c>
      <c r="AF173" s="148">
        <f t="shared" si="77"/>
        <v>-0.67650489397567215</v>
      </c>
      <c r="AG173" s="148">
        <f t="shared" si="77"/>
        <v>-0.47075830340509339</v>
      </c>
      <c r="AH173" s="148">
        <f t="shared" si="77"/>
        <v>-0.92997397964433315</v>
      </c>
      <c r="AI173" s="148">
        <f t="shared" si="77"/>
        <v>-0.32541232199608827</v>
      </c>
    </row>
    <row r="174" spans="1:35">
      <c r="A174" s="16" t="s">
        <v>75</v>
      </c>
      <c r="B174" s="148">
        <f t="shared" ref="B174:AI174" si="78">IF(B$7&gt;0,(IF(ISNUMBER(B86),B86*B$7,"")),"")</f>
        <v>-1.0318376113276952</v>
      </c>
      <c r="C174" s="148">
        <f t="shared" si="78"/>
        <v>-0.91870399700413441</v>
      </c>
      <c r="D174" s="148">
        <f t="shared" si="78"/>
        <v>-0.65736300536913495</v>
      </c>
      <c r="E174" s="148">
        <f t="shared" si="78"/>
        <v>-0.50570671177127524</v>
      </c>
      <c r="F174" s="148">
        <f t="shared" si="78"/>
        <v>-0.39697496485453709</v>
      </c>
      <c r="G174" s="148">
        <f t="shared" si="78"/>
        <v>-0.58469778128522798</v>
      </c>
      <c r="H174" s="148">
        <f t="shared" si="78"/>
        <v>-1.4147629121275347</v>
      </c>
      <c r="I174" s="148" t="str">
        <f t="shared" si="78"/>
        <v/>
      </c>
      <c r="J174" s="148">
        <f t="shared" si="78"/>
        <v>-0.96922428890954015</v>
      </c>
      <c r="K174" s="148">
        <f t="shared" si="78"/>
        <v>-0.89454787140348235</v>
      </c>
      <c r="L174" s="148">
        <f t="shared" si="78"/>
        <v>-0.89871749779229948</v>
      </c>
      <c r="M174" s="148">
        <f t="shared" si="78"/>
        <v>-1.4626215235989158E-2</v>
      </c>
      <c r="N174" s="148">
        <f t="shared" si="78"/>
        <v>-0.37139752282969596</v>
      </c>
      <c r="O174" s="148">
        <f t="shared" si="78"/>
        <v>8.2849538240672843E-2</v>
      </c>
      <c r="P174" s="148">
        <f t="shared" si="78"/>
        <v>-2.3326178043113712</v>
      </c>
      <c r="Q174" s="148">
        <f t="shared" si="78"/>
        <v>-0.95236080525157052</v>
      </c>
      <c r="R174" s="148" t="str">
        <f t="shared" si="78"/>
        <v/>
      </c>
      <c r="S174" s="148">
        <f t="shared" si="78"/>
        <v>-1.8685502774090357</v>
      </c>
      <c r="T174" s="148" t="str">
        <f t="shared" si="78"/>
        <v/>
      </c>
      <c r="U174" s="148">
        <f t="shared" si="78"/>
        <v>-0.95573663940254172</v>
      </c>
      <c r="V174" s="148" t="str">
        <f t="shared" si="78"/>
        <v/>
      </c>
      <c r="W174" s="148">
        <f t="shared" si="78"/>
        <v>-1.4918880563430801</v>
      </c>
      <c r="X174" s="148">
        <f t="shared" si="78"/>
        <v>-1.2942845283011621</v>
      </c>
      <c r="Y174" s="148">
        <f t="shared" si="78"/>
        <v>-0.47957962322919634</v>
      </c>
      <c r="Z174" s="148">
        <f t="shared" si="78"/>
        <v>-0.54504598018938832</v>
      </c>
      <c r="AA174" s="148">
        <f t="shared" si="78"/>
        <v>-1.6705483881771244</v>
      </c>
      <c r="AB174" s="148">
        <f t="shared" si="78"/>
        <v>-1.0989921952032302</v>
      </c>
      <c r="AC174" s="148" t="str">
        <f t="shared" si="78"/>
        <v/>
      </c>
      <c r="AD174" s="148">
        <f t="shared" si="78"/>
        <v>-1.2751644264530133</v>
      </c>
      <c r="AE174" s="148" t="str">
        <f t="shared" si="78"/>
        <v/>
      </c>
      <c r="AF174" s="148">
        <f t="shared" si="78"/>
        <v>-2.4753929075018859</v>
      </c>
      <c r="AG174" s="148">
        <f t="shared" si="78"/>
        <v>-1.6191539433650279</v>
      </c>
      <c r="AH174" s="148">
        <f t="shared" si="78"/>
        <v>-1.2139848567538174</v>
      </c>
      <c r="AI174" s="148">
        <f t="shared" si="78"/>
        <v>-2.7216303294218442</v>
      </c>
    </row>
    <row r="175" spans="1:35">
      <c r="A175" s="16" t="s">
        <v>203</v>
      </c>
      <c r="B175" s="148">
        <f t="shared" ref="B175:AI175" si="79">IF(B$7&gt;0,(IF(ISNUMBER(B87),B87*B$7,"")),"")</f>
        <v>-3.1105749746447988</v>
      </c>
      <c r="C175" s="148" t="str">
        <f t="shared" si="79"/>
        <v/>
      </c>
      <c r="D175" s="148">
        <f t="shared" si="79"/>
        <v>-0.64505839829822909</v>
      </c>
      <c r="E175" s="148">
        <f t="shared" si="79"/>
        <v>-0.47100823681661685</v>
      </c>
      <c r="F175" s="148" t="str">
        <f t="shared" si="79"/>
        <v/>
      </c>
      <c r="G175" s="148">
        <f t="shared" si="79"/>
        <v>-0.58319860830364634</v>
      </c>
      <c r="H175" s="148">
        <f t="shared" si="79"/>
        <v>-2.1365748246222589</v>
      </c>
      <c r="I175" s="148">
        <f t="shared" si="79"/>
        <v>-2.8746014216467177</v>
      </c>
      <c r="J175" s="148">
        <f t="shared" si="79"/>
        <v>-0.99440734042954215</v>
      </c>
      <c r="K175" s="148">
        <f t="shared" si="79"/>
        <v>-1.2042589468714098</v>
      </c>
      <c r="L175" s="148">
        <f t="shared" si="79"/>
        <v>-0.94715903601781115</v>
      </c>
      <c r="M175" s="148">
        <f t="shared" si="79"/>
        <v>-1.0553238370154587</v>
      </c>
      <c r="N175" s="148">
        <f t="shared" si="79"/>
        <v>-0.45812845218803555</v>
      </c>
      <c r="O175" s="148">
        <f t="shared" si="79"/>
        <v>-8.2589857666834944E-3</v>
      </c>
      <c r="P175" s="148">
        <f t="shared" si="79"/>
        <v>-1.1512377992099467</v>
      </c>
      <c r="Q175" s="148">
        <f t="shared" si="79"/>
        <v>-0.56472824707547786</v>
      </c>
      <c r="R175" s="148">
        <f t="shared" si="79"/>
        <v>-0.87531142601134182</v>
      </c>
      <c r="S175" s="148">
        <f t="shared" si="79"/>
        <v>-1.0690646441787179</v>
      </c>
      <c r="T175" s="148" t="str">
        <f t="shared" si="79"/>
        <v/>
      </c>
      <c r="U175" s="148">
        <f t="shared" si="79"/>
        <v>4.6906838411742875E-2</v>
      </c>
      <c r="V175" s="148">
        <f t="shared" si="79"/>
        <v>-0.17986221419683102</v>
      </c>
      <c r="W175" s="148">
        <f t="shared" si="79"/>
        <v>-4.1772865577606212E-2</v>
      </c>
      <c r="X175" s="148">
        <f t="shared" si="79"/>
        <v>-0.69521568948748136</v>
      </c>
      <c r="Y175" s="148">
        <f t="shared" si="79"/>
        <v>-0.47957962322919634</v>
      </c>
      <c r="Z175" s="148">
        <f t="shared" si="79"/>
        <v>-0.63205200370317194</v>
      </c>
      <c r="AA175" s="148">
        <f t="shared" si="79"/>
        <v>-1.2323217001186271</v>
      </c>
      <c r="AB175" s="148">
        <f t="shared" si="79"/>
        <v>-1.2143698248937613</v>
      </c>
      <c r="AC175" s="148">
        <f t="shared" si="79"/>
        <v>-1.5196475149138218</v>
      </c>
      <c r="AD175" s="148">
        <f t="shared" si="79"/>
        <v>-1.2527319885401302</v>
      </c>
      <c r="AE175" s="148" t="str">
        <f t="shared" si="79"/>
        <v/>
      </c>
      <c r="AF175" s="148">
        <f t="shared" si="79"/>
        <v>-0.81488089501615035</v>
      </c>
      <c r="AG175" s="148">
        <f t="shared" si="79"/>
        <v>-1.0566744462417947</v>
      </c>
      <c r="AH175" s="148">
        <f t="shared" si="79"/>
        <v>-1.24581862150748</v>
      </c>
      <c r="AI175" s="148">
        <f t="shared" si="79"/>
        <v>-0.57764579646195746</v>
      </c>
    </row>
    <row r="176" spans="1:35">
      <c r="A176" s="16" t="s">
        <v>76</v>
      </c>
      <c r="B176" s="148">
        <f t="shared" ref="B176:AI176" si="80">IF(B$7&gt;0,(IF(ISNUMBER(B88),B88*B$7,"")),"")</f>
        <v>-2.1278991301676222</v>
      </c>
      <c r="C176" s="148" t="str">
        <f t="shared" si="80"/>
        <v/>
      </c>
      <c r="D176" s="148">
        <f t="shared" si="80"/>
        <v>-0.64720870735231084</v>
      </c>
      <c r="E176" s="148">
        <f t="shared" si="80"/>
        <v>-0.50570671177127524</v>
      </c>
      <c r="F176" s="148" t="str">
        <f t="shared" si="80"/>
        <v/>
      </c>
      <c r="G176" s="148">
        <f t="shared" si="80"/>
        <v>-0.58355980057277079</v>
      </c>
      <c r="H176" s="148">
        <f t="shared" si="80"/>
        <v>-1.5071274696505563</v>
      </c>
      <c r="I176" s="148">
        <f t="shared" si="80"/>
        <v>0.34323599064438426</v>
      </c>
      <c r="J176" s="148">
        <f t="shared" si="80"/>
        <v>-0.98277061535693411</v>
      </c>
      <c r="K176" s="148">
        <f t="shared" si="80"/>
        <v>-0.88520515419479673</v>
      </c>
      <c r="L176" s="148">
        <f t="shared" si="80"/>
        <v>-0.89637355239429084</v>
      </c>
      <c r="M176" s="148">
        <f t="shared" si="80"/>
        <v>-1.1435460206855783</v>
      </c>
      <c r="N176" s="148">
        <f t="shared" si="80"/>
        <v>-5.9210167217720047</v>
      </c>
      <c r="O176" s="148">
        <f t="shared" si="80"/>
        <v>-2.0235999288347101E-2</v>
      </c>
      <c r="P176" s="148">
        <f t="shared" si="80"/>
        <v>-1.545031134243755</v>
      </c>
      <c r="Q176" s="148">
        <f t="shared" si="80"/>
        <v>0.55137046307562276</v>
      </c>
      <c r="R176" s="148" t="str">
        <f t="shared" si="80"/>
        <v/>
      </c>
      <c r="S176" s="148">
        <f t="shared" si="80"/>
        <v>0.17083125180838168</v>
      </c>
      <c r="T176" s="148" t="str">
        <f t="shared" si="80"/>
        <v/>
      </c>
      <c r="U176" s="148">
        <f t="shared" si="80"/>
        <v>-0.30613663969187843</v>
      </c>
      <c r="V176" s="148">
        <f t="shared" si="80"/>
        <v>-1.3332146248517014</v>
      </c>
      <c r="W176" s="148">
        <f t="shared" si="80"/>
        <v>-1.4918880563430801</v>
      </c>
      <c r="X176" s="148">
        <f t="shared" si="80"/>
        <v>-1.893353367114843</v>
      </c>
      <c r="Y176" s="148">
        <f t="shared" si="80"/>
        <v>-0.76728864847644496</v>
      </c>
      <c r="Z176" s="148">
        <f t="shared" si="80"/>
        <v>-0.61894896739114103</v>
      </c>
      <c r="AA176" s="148">
        <f t="shared" si="80"/>
        <v>-1.6031462381105139</v>
      </c>
      <c r="AB176" s="148">
        <f t="shared" si="80"/>
        <v>-1.0720538058922251</v>
      </c>
      <c r="AC176" s="148">
        <f t="shared" si="80"/>
        <v>-1.1479229834961047</v>
      </c>
      <c r="AD176" s="148">
        <f t="shared" si="80"/>
        <v>-1.3480160451593675</v>
      </c>
      <c r="AE176" s="148" t="str">
        <f t="shared" si="80"/>
        <v/>
      </c>
      <c r="AF176" s="148">
        <f t="shared" si="80"/>
        <v>-1.6451369012590178</v>
      </c>
      <c r="AG176" s="148">
        <f t="shared" si="80"/>
        <v>-1.1113599529065534</v>
      </c>
      <c r="AH176" s="148">
        <f t="shared" si="80"/>
        <v>-1.1909724966909288</v>
      </c>
      <c r="AI176" s="148">
        <f t="shared" si="80"/>
        <v>-2.3432801177230407</v>
      </c>
    </row>
    <row r="177" spans="1:86">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c r="A179" s="163"/>
      <c r="B179" s="164"/>
      <c r="C179" s="164"/>
      <c r="D179" s="164"/>
      <c r="E179" s="164"/>
      <c r="F179" s="164"/>
      <c r="G179" s="164"/>
      <c r="H179" s="164"/>
      <c r="I179" s="164"/>
      <c r="J179" s="164"/>
      <c r="K179" s="164"/>
      <c r="L179" s="164"/>
      <c r="M179" s="231"/>
      <c r="N179" s="231"/>
      <c r="O179" s="231"/>
      <c r="P179" s="231"/>
      <c r="Q179" s="231"/>
      <c r="R179" s="231"/>
      <c r="S179" s="231"/>
      <c r="T179" s="231"/>
      <c r="U179" s="231"/>
      <c r="V179" s="231"/>
      <c r="W179" s="231"/>
      <c r="X179" s="231"/>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 thickBot="1">
      <c r="A180" s="12"/>
      <c r="B180" s="283" t="s">
        <v>95</v>
      </c>
      <c r="C180" s="283"/>
      <c r="D180" s="283"/>
      <c r="E180" s="283"/>
      <c r="F180" s="283"/>
      <c r="G180" s="283"/>
      <c r="H180" s="283"/>
      <c r="I180" s="283"/>
      <c r="J180" s="283"/>
      <c r="K180" s="283"/>
      <c r="L180" s="167"/>
      <c r="M180" s="227"/>
      <c r="N180" s="285"/>
      <c r="O180" s="285"/>
      <c r="P180" s="285"/>
      <c r="Q180" s="285"/>
      <c r="R180" s="285"/>
      <c r="S180" s="285"/>
      <c r="T180" s="285"/>
      <c r="U180" s="285"/>
      <c r="V180" s="285"/>
      <c r="W180" s="285"/>
      <c r="X180" s="231"/>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c r="A181" s="69" t="s">
        <v>4</v>
      </c>
      <c r="B181" s="284" t="s">
        <v>244</v>
      </c>
      <c r="C181" s="284"/>
      <c r="D181" s="284"/>
      <c r="E181" s="281" t="s">
        <v>285</v>
      </c>
      <c r="F181" s="281"/>
      <c r="G181" s="281" t="s">
        <v>306</v>
      </c>
      <c r="H181" s="281"/>
      <c r="I181" s="281" t="s">
        <v>315</v>
      </c>
      <c r="J181" s="281"/>
      <c r="K181" s="282"/>
      <c r="M181" s="227"/>
      <c r="N181" s="286"/>
      <c r="O181" s="286"/>
      <c r="P181" s="286"/>
      <c r="Q181" s="287"/>
      <c r="R181" s="287"/>
      <c r="S181" s="287"/>
      <c r="T181" s="287"/>
      <c r="U181" s="287"/>
      <c r="V181" s="287"/>
      <c r="W181" s="287"/>
      <c r="X181" s="232"/>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c r="A182" s="70" t="s">
        <v>20</v>
      </c>
      <c r="B182" s="71" t="s">
        <v>341</v>
      </c>
      <c r="C182" s="71" t="s">
        <v>250</v>
      </c>
      <c r="D182" s="71" t="s">
        <v>269</v>
      </c>
      <c r="E182" s="72" t="s">
        <v>278</v>
      </c>
      <c r="F182" s="72" t="s">
        <v>284</v>
      </c>
      <c r="G182" s="72" t="s">
        <v>305</v>
      </c>
      <c r="H182" s="72" t="s">
        <v>25</v>
      </c>
      <c r="I182" s="72" t="s">
        <v>6</v>
      </c>
      <c r="J182" s="72" t="s">
        <v>7</v>
      </c>
      <c r="K182" s="73" t="s">
        <v>342</v>
      </c>
      <c r="M182" s="227"/>
      <c r="N182" s="233"/>
      <c r="O182" s="233"/>
      <c r="P182" s="233"/>
      <c r="Q182" s="234"/>
      <c r="R182" s="234"/>
      <c r="S182" s="234"/>
      <c r="T182" s="234"/>
      <c r="U182" s="234"/>
      <c r="V182" s="234"/>
      <c r="W182" s="234"/>
      <c r="X182" s="229"/>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c r="A183" s="150" t="s">
        <v>27</v>
      </c>
      <c r="B183" s="51">
        <f t="shared" ref="B183:B214" si="81">(AVERAGE(B96:I96))</f>
        <v>-0.12548879012183381</v>
      </c>
      <c r="C183" s="51">
        <f t="shared" ref="C183:C214" si="82">AVERAGE(J96:P96)</f>
        <v>-5.9674021423663723E-2</v>
      </c>
      <c r="D183" s="51">
        <f t="shared" ref="D183:D214" si="83">AVERAGE(Q96:T96)</f>
        <v>0.51111050819912407</v>
      </c>
      <c r="E183" s="51">
        <f t="shared" ref="E183:E214" si="84">AVERAGE(U96:Y96)</f>
        <v>0.11296058997001908</v>
      </c>
      <c r="F183" s="51" t="s">
        <v>345</v>
      </c>
      <c r="G183" s="51">
        <f t="shared" ref="G183:G214" si="85">AVERAGE(Z96:AA96)</f>
        <v>4.9080826355973994E-2</v>
      </c>
      <c r="H183" s="51">
        <f t="shared" ref="H183:H214" si="86">AVERAGE(AB96:AD96)</f>
        <v>0.64438965559811079</v>
      </c>
      <c r="I183" s="51">
        <f t="shared" ref="I183:I214" si="87">AVERAGE(AE96:AG96)</f>
        <v>-0.27248596855806334</v>
      </c>
      <c r="J183" s="51">
        <f t="shared" ref="J183:J214" si="88">AVERAGE(AH96:AI96)</f>
        <v>-0.9720606087027055</v>
      </c>
      <c r="K183" s="74" t="s">
        <v>345</v>
      </c>
      <c r="L183" s="14"/>
      <c r="M183" s="65"/>
      <c r="N183" s="235"/>
      <c r="O183" s="235"/>
      <c r="P183" s="235"/>
      <c r="Q183" s="235"/>
      <c r="R183" s="235"/>
      <c r="S183" s="235"/>
      <c r="T183" s="235"/>
      <c r="U183" s="235"/>
      <c r="V183" s="235"/>
      <c r="W183" s="235"/>
      <c r="X183" s="229"/>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c r="A184" s="150" t="s">
        <v>9</v>
      </c>
      <c r="B184" s="51">
        <f t="shared" si="81"/>
        <v>0.71264408618867792</v>
      </c>
      <c r="C184" s="51">
        <f t="shared" si="82"/>
        <v>1.0371935688213738</v>
      </c>
      <c r="D184" s="51">
        <f t="shared" si="83"/>
        <v>0.37139114167880155</v>
      </c>
      <c r="E184" s="51">
        <f t="shared" si="84"/>
        <v>0.83743230828459558</v>
      </c>
      <c r="F184" s="51" t="s">
        <v>345</v>
      </c>
      <c r="G184" s="51">
        <f t="shared" si="85"/>
        <v>2.0924129968260479</v>
      </c>
      <c r="H184" s="51">
        <f t="shared" si="86"/>
        <v>1.1325776993993615</v>
      </c>
      <c r="I184" s="51">
        <f t="shared" si="87"/>
        <v>0.67457260450048684</v>
      </c>
      <c r="J184" s="51">
        <f t="shared" si="88"/>
        <v>1.0498683750408244</v>
      </c>
      <c r="K184" s="74" t="s">
        <v>345</v>
      </c>
      <c r="L184" s="14"/>
      <c r="M184" s="65"/>
      <c r="N184" s="235"/>
      <c r="O184" s="235"/>
      <c r="P184" s="235"/>
      <c r="Q184" s="235"/>
      <c r="R184" s="235"/>
      <c r="S184" s="235"/>
      <c r="T184" s="235"/>
      <c r="U184" s="235"/>
      <c r="V184" s="235"/>
      <c r="W184" s="235"/>
      <c r="X184" s="229"/>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c r="A185" s="150" t="s">
        <v>177</v>
      </c>
      <c r="B185" s="51">
        <f t="shared" si="81"/>
        <v>0.42973454394588728</v>
      </c>
      <c r="C185" s="51">
        <f t="shared" si="82"/>
        <v>0.88723639511928576</v>
      </c>
      <c r="D185" s="51">
        <f t="shared" si="83"/>
        <v>0.98127400634231055</v>
      </c>
      <c r="E185" s="51">
        <f t="shared" si="84"/>
        <v>0.85731615330819255</v>
      </c>
      <c r="F185" s="51" t="s">
        <v>345</v>
      </c>
      <c r="G185" s="51">
        <f t="shared" si="85"/>
        <v>0.60849104139043941</v>
      </c>
      <c r="H185" s="51">
        <f t="shared" si="86"/>
        <v>0.90436555610121161</v>
      </c>
      <c r="I185" s="51">
        <f t="shared" si="87"/>
        <v>0.8212187662824908</v>
      </c>
      <c r="J185" s="51">
        <f t="shared" si="88"/>
        <v>0.84158950396889609</v>
      </c>
      <c r="K185" s="74" t="s">
        <v>345</v>
      </c>
      <c r="L185" s="14"/>
      <c r="M185" s="65"/>
      <c r="N185" s="235"/>
      <c r="O185" s="235"/>
      <c r="P185" s="235"/>
      <c r="Q185" s="235"/>
      <c r="R185" s="235"/>
      <c r="S185" s="235"/>
      <c r="T185" s="235"/>
      <c r="U185" s="235"/>
      <c r="V185" s="235"/>
      <c r="W185" s="235"/>
      <c r="X185" s="229"/>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c r="A186" s="150" t="s">
        <v>178</v>
      </c>
      <c r="B186" s="51">
        <f t="shared" si="81"/>
        <v>-0.18898259453648725</v>
      </c>
      <c r="C186" s="51">
        <f t="shared" si="82"/>
        <v>0.31139078603375736</v>
      </c>
      <c r="D186" s="51">
        <f t="shared" si="83"/>
        <v>0.28585686367391144</v>
      </c>
      <c r="E186" s="51">
        <f t="shared" si="84"/>
        <v>-1.0268288411616848</v>
      </c>
      <c r="F186" s="51" t="s">
        <v>345</v>
      </c>
      <c r="G186" s="51">
        <f t="shared" si="85"/>
        <v>-0.4262557890237782</v>
      </c>
      <c r="H186" s="51">
        <f t="shared" si="86"/>
        <v>0.89821035866176269</v>
      </c>
      <c r="I186" s="51">
        <f t="shared" si="87"/>
        <v>0.19192415351290684</v>
      </c>
      <c r="J186" s="51">
        <f t="shared" si="88"/>
        <v>1.3465810706264207</v>
      </c>
      <c r="K186" s="74" t="s">
        <v>345</v>
      </c>
      <c r="L186" s="14"/>
      <c r="M186" s="65"/>
      <c r="N186" s="235"/>
      <c r="O186" s="235"/>
      <c r="P186" s="235"/>
      <c r="Q186" s="235"/>
      <c r="R186" s="235"/>
      <c r="S186" s="235"/>
      <c r="T186" s="235"/>
      <c r="U186" s="235"/>
      <c r="V186" s="235"/>
      <c r="W186" s="235"/>
      <c r="X186" s="229"/>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c r="A187" s="150" t="s">
        <v>28</v>
      </c>
      <c r="B187" s="51">
        <f t="shared" si="81"/>
        <v>-0.44464263254275094</v>
      </c>
      <c r="C187" s="51">
        <f t="shared" si="82"/>
        <v>-0.62415204812126213</v>
      </c>
      <c r="D187" s="51">
        <f t="shared" si="83"/>
        <v>-0.2049805165915089</v>
      </c>
      <c r="E187" s="51">
        <f t="shared" si="84"/>
        <v>-0.18951578027908972</v>
      </c>
      <c r="F187" s="51" t="s">
        <v>345</v>
      </c>
      <c r="G187" s="51">
        <f t="shared" si="85"/>
        <v>-0.52884424627564197</v>
      </c>
      <c r="H187" s="51">
        <f t="shared" si="86"/>
        <v>-1.5032220384729154</v>
      </c>
      <c r="I187" s="51">
        <f t="shared" si="87"/>
        <v>-1.0858719945261841</v>
      </c>
      <c r="J187" s="51">
        <f t="shared" si="88"/>
        <v>-1.0176454273840538</v>
      </c>
      <c r="K187" s="74" t="s">
        <v>345</v>
      </c>
      <c r="L187" s="14"/>
      <c r="M187" s="65"/>
      <c r="N187" s="235"/>
      <c r="O187" s="235"/>
      <c r="P187" s="235"/>
      <c r="Q187" s="235"/>
      <c r="R187" s="235"/>
      <c r="S187" s="235"/>
      <c r="T187" s="235"/>
      <c r="U187" s="235"/>
      <c r="V187" s="235"/>
      <c r="W187" s="235"/>
      <c r="X187" s="229"/>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c r="A188" s="150" t="s">
        <v>179</v>
      </c>
      <c r="B188" s="51">
        <f t="shared" si="81"/>
        <v>0.45999458205916732</v>
      </c>
      <c r="C188" s="51">
        <f t="shared" si="82"/>
        <v>0.65134921542495783</v>
      </c>
      <c r="D188" s="51">
        <f t="shared" si="83"/>
        <v>0.6276884101007062</v>
      </c>
      <c r="E188" s="51">
        <f t="shared" si="84"/>
        <v>0.64359818336858277</v>
      </c>
      <c r="F188" s="51" t="s">
        <v>345</v>
      </c>
      <c r="G188" s="51">
        <f t="shared" si="85"/>
        <v>0.29979755241534062</v>
      </c>
      <c r="H188" s="51">
        <f t="shared" si="86"/>
        <v>0.7378135983948505</v>
      </c>
      <c r="I188" s="51">
        <f t="shared" si="87"/>
        <v>0.73121998818394773</v>
      </c>
      <c r="J188" s="51">
        <f t="shared" si="88"/>
        <v>3.0654656251532589E-3</v>
      </c>
      <c r="K188" s="74" t="s">
        <v>345</v>
      </c>
      <c r="L188" s="14"/>
      <c r="M188" s="65"/>
      <c r="N188" s="235"/>
      <c r="O188" s="235"/>
      <c r="P188" s="235"/>
      <c r="Q188" s="235"/>
      <c r="R188" s="235"/>
      <c r="S188" s="235"/>
      <c r="T188" s="235"/>
      <c r="U188" s="235"/>
      <c r="V188" s="235"/>
      <c r="W188" s="235"/>
      <c r="X188" s="229"/>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c r="A189" s="150" t="s">
        <v>29</v>
      </c>
      <c r="B189" s="51">
        <f t="shared" si="81"/>
        <v>-0.92975787216501082</v>
      </c>
      <c r="C189" s="51">
        <f t="shared" si="82"/>
        <v>-0.90920665149256463</v>
      </c>
      <c r="D189" s="51">
        <f t="shared" si="83"/>
        <v>-0.84151741364094468</v>
      </c>
      <c r="E189" s="51">
        <f t="shared" si="84"/>
        <v>6.7308377302294067E-2</v>
      </c>
      <c r="F189" s="51" t="s">
        <v>345</v>
      </c>
      <c r="G189" s="51">
        <f t="shared" si="85"/>
        <v>-1.08213528464508</v>
      </c>
      <c r="H189" s="51">
        <f t="shared" si="86"/>
        <v>-1.3837193295934542</v>
      </c>
      <c r="I189" s="51">
        <f t="shared" si="87"/>
        <v>-1.2906518250881553</v>
      </c>
      <c r="J189" s="51">
        <f t="shared" si="88"/>
        <v>-1.0450684897923297</v>
      </c>
      <c r="K189" s="74" t="s">
        <v>345</v>
      </c>
      <c r="L189" s="14"/>
      <c r="M189" s="65"/>
      <c r="N189" s="235"/>
      <c r="O189" s="235"/>
      <c r="P189" s="235"/>
      <c r="Q189" s="235"/>
      <c r="R189" s="235"/>
      <c r="S189" s="235"/>
      <c r="T189" s="235"/>
      <c r="U189" s="235"/>
      <c r="V189" s="235"/>
      <c r="W189" s="235"/>
      <c r="X189" s="229"/>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c r="A190" s="150" t="s">
        <v>180</v>
      </c>
      <c r="B190" s="51">
        <f t="shared" si="81"/>
        <v>-1.3076538453885678E-2</v>
      </c>
      <c r="C190" s="51">
        <f t="shared" si="82"/>
        <v>-0.38133638988468027</v>
      </c>
      <c r="D190" s="51">
        <f t="shared" si="83"/>
        <v>9.9769160635937576E-3</v>
      </c>
      <c r="E190" s="51">
        <f t="shared" si="84"/>
        <v>0.15828267394565843</v>
      </c>
      <c r="F190" s="51" t="s">
        <v>345</v>
      </c>
      <c r="G190" s="51">
        <f t="shared" si="85"/>
        <v>-0.76449753280940569</v>
      </c>
      <c r="H190" s="51">
        <f t="shared" si="86"/>
        <v>-0.98721614985166106</v>
      </c>
      <c r="I190" s="51">
        <f t="shared" si="87"/>
        <v>-1.0172242917643615</v>
      </c>
      <c r="J190" s="51">
        <f t="shared" si="88"/>
        <v>-0.6266722695399477</v>
      </c>
      <c r="K190" s="74" t="s">
        <v>345</v>
      </c>
      <c r="L190" s="14"/>
      <c r="M190" s="65"/>
      <c r="N190" s="235"/>
      <c r="O190" s="235"/>
      <c r="P190" s="235"/>
      <c r="Q190" s="235"/>
      <c r="R190" s="235"/>
      <c r="S190" s="235"/>
      <c r="T190" s="235"/>
      <c r="U190" s="235"/>
      <c r="V190" s="235"/>
      <c r="W190" s="235"/>
      <c r="X190" s="229"/>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c r="A191" s="150" t="s">
        <v>30</v>
      </c>
      <c r="B191" s="51">
        <f t="shared" si="81"/>
        <v>-5.3062138849704316E-2</v>
      </c>
      <c r="C191" s="51">
        <f t="shared" si="82"/>
        <v>-0.17003385738068152</v>
      </c>
      <c r="D191" s="51">
        <f t="shared" si="83"/>
        <v>0.18080382051632099</v>
      </c>
      <c r="E191" s="51">
        <f t="shared" si="84"/>
        <v>0.20705583006983463</v>
      </c>
      <c r="F191" s="51" t="s">
        <v>345</v>
      </c>
      <c r="G191" s="51">
        <f t="shared" si="85"/>
        <v>0.11203249430253866</v>
      </c>
      <c r="H191" s="51">
        <f t="shared" si="86"/>
        <v>-0.60296976780600886</v>
      </c>
      <c r="I191" s="51">
        <f t="shared" si="87"/>
        <v>9.9762212118568838E-2</v>
      </c>
      <c r="J191" s="51">
        <f t="shared" si="88"/>
        <v>0.2578257976537876</v>
      </c>
      <c r="K191" s="74" t="s">
        <v>345</v>
      </c>
      <c r="L191" s="14"/>
      <c r="M191" s="65"/>
      <c r="N191" s="235"/>
      <c r="O191" s="235"/>
      <c r="P191" s="235"/>
      <c r="Q191" s="235"/>
      <c r="R191" s="235"/>
      <c r="S191" s="235"/>
      <c r="T191" s="235"/>
      <c r="U191" s="235"/>
      <c r="V191" s="235"/>
      <c r="W191" s="235"/>
      <c r="X191" s="229"/>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c r="A192" s="150" t="s">
        <v>31</v>
      </c>
      <c r="B192" s="51">
        <f t="shared" si="81"/>
        <v>-0.7383192457303106</v>
      </c>
      <c r="C192" s="51">
        <f t="shared" si="82"/>
        <v>-1.348288334793845</v>
      </c>
      <c r="D192" s="51">
        <f t="shared" si="83"/>
        <v>-1.8759422536633721</v>
      </c>
      <c r="E192" s="51">
        <f t="shared" si="84"/>
        <v>-0.58767920815948782</v>
      </c>
      <c r="F192" s="51" t="s">
        <v>345</v>
      </c>
      <c r="G192" s="51">
        <f t="shared" si="85"/>
        <v>-0.93346018303726497</v>
      </c>
      <c r="H192" s="51">
        <f t="shared" si="86"/>
        <v>-1.4208725418963581</v>
      </c>
      <c r="I192" s="51">
        <f t="shared" si="87"/>
        <v>-1.4904036114110495</v>
      </c>
      <c r="J192" s="51">
        <f t="shared" si="88"/>
        <v>-0.66773915937378958</v>
      </c>
      <c r="K192" s="74" t="s">
        <v>345</v>
      </c>
      <c r="L192" s="14"/>
      <c r="M192" s="65"/>
      <c r="N192" s="235"/>
      <c r="O192" s="235"/>
      <c r="P192" s="235"/>
      <c r="Q192" s="235"/>
      <c r="R192" s="235"/>
      <c r="S192" s="235"/>
      <c r="T192" s="235"/>
      <c r="U192" s="235"/>
      <c r="V192" s="235"/>
      <c r="W192" s="235"/>
      <c r="X192" s="229"/>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c r="A193" s="150" t="s">
        <v>32</v>
      </c>
      <c r="B193" s="51">
        <f t="shared" si="81"/>
        <v>-0.50376654932041798</v>
      </c>
      <c r="C193" s="51">
        <f t="shared" si="82"/>
        <v>-1.0660795864165322</v>
      </c>
      <c r="D193" s="51">
        <f t="shared" si="83"/>
        <v>-0.70718735651507592</v>
      </c>
      <c r="E193" s="51">
        <f t="shared" si="84"/>
        <v>-1.0097619796031592</v>
      </c>
      <c r="F193" s="51" t="s">
        <v>345</v>
      </c>
      <c r="G193" s="51">
        <f t="shared" si="85"/>
        <v>-0.92962795376926355</v>
      </c>
      <c r="H193" s="51">
        <f t="shared" si="86"/>
        <v>-1.3351957090628201</v>
      </c>
      <c r="I193" s="51">
        <f t="shared" si="87"/>
        <v>-1.1617767305092899</v>
      </c>
      <c r="J193" s="51">
        <f t="shared" si="88"/>
        <v>-1.0763889784887297</v>
      </c>
      <c r="K193" s="74" t="s">
        <v>345</v>
      </c>
      <c r="L193" s="14"/>
      <c r="M193" s="65"/>
      <c r="N193" s="235"/>
      <c r="O193" s="235"/>
      <c r="P193" s="235"/>
      <c r="Q193" s="235"/>
      <c r="R193" s="235"/>
      <c r="S193" s="235"/>
      <c r="T193" s="235"/>
      <c r="U193" s="235"/>
      <c r="V193" s="235"/>
      <c r="W193" s="235"/>
      <c r="X193" s="229"/>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c r="A194" s="150" t="s">
        <v>33</v>
      </c>
      <c r="B194" s="51">
        <f t="shared" si="81"/>
        <v>0.54415262516907925</v>
      </c>
      <c r="C194" s="51">
        <f t="shared" si="82"/>
        <v>0.55754922152912356</v>
      </c>
      <c r="D194" s="51">
        <f t="shared" si="83"/>
        <v>1.4592972647857612</v>
      </c>
      <c r="E194" s="51">
        <f t="shared" si="84"/>
        <v>0.88809096654127617</v>
      </c>
      <c r="F194" s="51" t="s">
        <v>345</v>
      </c>
      <c r="G194" s="51">
        <f t="shared" si="85"/>
        <v>1.9542167937978381</v>
      </c>
      <c r="H194" s="51">
        <f t="shared" si="86"/>
        <v>0.84659151388020193</v>
      </c>
      <c r="I194" s="51">
        <f t="shared" si="87"/>
        <v>0.84364253462752448</v>
      </c>
      <c r="J194" s="51">
        <f t="shared" si="88"/>
        <v>0.98523632636328395</v>
      </c>
      <c r="K194" s="74" t="s">
        <v>345</v>
      </c>
      <c r="L194" s="14"/>
      <c r="M194" s="65"/>
      <c r="N194" s="235"/>
      <c r="O194" s="235"/>
      <c r="P194" s="235"/>
      <c r="Q194" s="235"/>
      <c r="R194" s="235"/>
      <c r="S194" s="235"/>
      <c r="T194" s="235"/>
      <c r="U194" s="235"/>
      <c r="V194" s="235"/>
      <c r="W194" s="235"/>
      <c r="X194" s="229"/>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c r="A195" s="150" t="s">
        <v>34</v>
      </c>
      <c r="B195" s="51">
        <f t="shared" si="81"/>
        <v>0.21887280154948657</v>
      </c>
      <c r="C195" s="51">
        <f t="shared" si="82"/>
        <v>0.14503775144215783</v>
      </c>
      <c r="D195" s="51">
        <f t="shared" si="83"/>
        <v>0.34697278332001674</v>
      </c>
      <c r="E195" s="51">
        <f t="shared" si="84"/>
        <v>0.37385444764302328</v>
      </c>
      <c r="F195" s="51" t="s">
        <v>345</v>
      </c>
      <c r="G195" s="51">
        <f t="shared" si="85"/>
        <v>0.46448320407862104</v>
      </c>
      <c r="H195" s="51">
        <f t="shared" si="86"/>
        <v>0.23120123262586034</v>
      </c>
      <c r="I195" s="51">
        <f t="shared" si="87"/>
        <v>0.12671696399272267</v>
      </c>
      <c r="J195" s="51">
        <f t="shared" si="88"/>
        <v>0.90548265503269798</v>
      </c>
      <c r="K195" s="74" t="s">
        <v>345</v>
      </c>
      <c r="L195" s="14"/>
      <c r="M195" s="65"/>
      <c r="N195" s="235"/>
      <c r="O195" s="235"/>
      <c r="P195" s="235"/>
      <c r="Q195" s="235"/>
      <c r="R195" s="235"/>
      <c r="S195" s="235"/>
      <c r="T195" s="235"/>
      <c r="U195" s="235"/>
      <c r="V195" s="235"/>
      <c r="W195" s="235"/>
      <c r="X195" s="229"/>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c r="A196" s="150" t="s">
        <v>35</v>
      </c>
      <c r="B196" s="51">
        <f t="shared" si="81"/>
        <v>-2.5689890205750965E-2</v>
      </c>
      <c r="C196" s="51">
        <f t="shared" si="82"/>
        <v>1.1198597557792844E-2</v>
      </c>
      <c r="D196" s="51">
        <f t="shared" si="83"/>
        <v>0.52615876210038848</v>
      </c>
      <c r="E196" s="51">
        <f t="shared" si="84"/>
        <v>-1.3213261722153002</v>
      </c>
      <c r="F196" s="51" t="s">
        <v>345</v>
      </c>
      <c r="G196" s="51">
        <f t="shared" si="85"/>
        <v>-0.29211254855749991</v>
      </c>
      <c r="H196" s="51">
        <f t="shared" si="86"/>
        <v>0.2510742054531418</v>
      </c>
      <c r="I196" s="51">
        <f t="shared" si="87"/>
        <v>0.10396060968163866</v>
      </c>
      <c r="J196" s="51">
        <f t="shared" si="88"/>
        <v>0.18852924401935928</v>
      </c>
      <c r="K196" s="74" t="s">
        <v>345</v>
      </c>
      <c r="L196" s="14"/>
      <c r="M196" s="65"/>
      <c r="N196" s="235"/>
      <c r="O196" s="235"/>
      <c r="P196" s="235"/>
      <c r="Q196" s="235"/>
      <c r="R196" s="235"/>
      <c r="S196" s="235"/>
      <c r="T196" s="235"/>
      <c r="U196" s="235"/>
      <c r="V196" s="235"/>
      <c r="W196" s="235"/>
      <c r="X196" s="229"/>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c r="A197" s="150" t="s">
        <v>36</v>
      </c>
      <c r="B197" s="51">
        <f t="shared" si="81"/>
        <v>-0.1813325096816269</v>
      </c>
      <c r="C197" s="51">
        <f t="shared" si="82"/>
        <v>-0.23276850385390513</v>
      </c>
      <c r="D197" s="51">
        <f t="shared" si="83"/>
        <v>1.0408623149386542</v>
      </c>
      <c r="E197" s="51">
        <f t="shared" si="84"/>
        <v>-0.40065077653963355</v>
      </c>
      <c r="F197" s="51" t="s">
        <v>345</v>
      </c>
      <c r="G197" s="51">
        <f t="shared" si="85"/>
        <v>0.76156282355609151</v>
      </c>
      <c r="H197" s="51">
        <f t="shared" si="86"/>
        <v>-0.23061183516656195</v>
      </c>
      <c r="I197" s="51">
        <f t="shared" si="87"/>
        <v>-0.21103392389771081</v>
      </c>
      <c r="J197" s="51">
        <f t="shared" si="88"/>
        <v>0.50949530478660843</v>
      </c>
      <c r="K197" s="74" t="s">
        <v>345</v>
      </c>
      <c r="L197" s="14"/>
      <c r="M197" s="65"/>
      <c r="N197" s="235"/>
      <c r="O197" s="235"/>
      <c r="P197" s="235"/>
      <c r="Q197" s="235"/>
      <c r="R197" s="235"/>
      <c r="S197" s="235"/>
      <c r="T197" s="235"/>
      <c r="U197" s="235"/>
      <c r="V197" s="235"/>
      <c r="W197" s="235"/>
      <c r="X197" s="229"/>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c r="A198" s="150" t="s">
        <v>181</v>
      </c>
      <c r="B198" s="51">
        <f t="shared" si="81"/>
        <v>-0.34055539165097454</v>
      </c>
      <c r="C198" s="51">
        <f t="shared" si="82"/>
        <v>-5.9873155158372979E-2</v>
      </c>
      <c r="D198" s="51">
        <f t="shared" si="83"/>
        <v>0.31617878454861326</v>
      </c>
      <c r="E198" s="51">
        <f t="shared" si="84"/>
        <v>0.69904440959936975</v>
      </c>
      <c r="F198" s="51" t="s">
        <v>345</v>
      </c>
      <c r="G198" s="51">
        <f t="shared" si="85"/>
        <v>0.14872945464933054</v>
      </c>
      <c r="H198" s="51">
        <f t="shared" si="86"/>
        <v>0.25370716460540799</v>
      </c>
      <c r="I198" s="51">
        <f t="shared" si="87"/>
        <v>-0.23400770528054685</v>
      </c>
      <c r="J198" s="51">
        <f t="shared" si="88"/>
        <v>-0.37931757991891835</v>
      </c>
      <c r="K198" s="74" t="s">
        <v>345</v>
      </c>
      <c r="L198" s="14"/>
      <c r="M198" s="65"/>
      <c r="N198" s="235"/>
      <c r="O198" s="235"/>
      <c r="P198" s="235"/>
      <c r="Q198" s="235"/>
      <c r="R198" s="235"/>
      <c r="S198" s="235"/>
      <c r="T198" s="235"/>
      <c r="U198" s="235"/>
      <c r="V198" s="235"/>
      <c r="W198" s="235"/>
      <c r="X198" s="229"/>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c r="A199" s="150" t="s">
        <v>182</v>
      </c>
      <c r="B199" s="51">
        <f t="shared" si="81"/>
        <v>0.22351330982234735</v>
      </c>
      <c r="C199" s="51">
        <f t="shared" si="82"/>
        <v>0.3283572807873027</v>
      </c>
      <c r="D199" s="51">
        <f t="shared" si="83"/>
        <v>0.78659160464321776</v>
      </c>
      <c r="E199" s="51">
        <f t="shared" si="84"/>
        <v>0.64866331185143955</v>
      </c>
      <c r="F199" s="51" t="s">
        <v>345</v>
      </c>
      <c r="G199" s="51">
        <f t="shared" si="85"/>
        <v>-0.48321089491971331</v>
      </c>
      <c r="H199" s="51">
        <f t="shared" si="86"/>
        <v>0.41593406980946113</v>
      </c>
      <c r="I199" s="51">
        <f t="shared" si="87"/>
        <v>9.2753197409977964E-2</v>
      </c>
      <c r="J199" s="51">
        <f t="shared" si="88"/>
        <v>-0.56127314219364344</v>
      </c>
      <c r="K199" s="74" t="s">
        <v>345</v>
      </c>
      <c r="L199" s="14"/>
      <c r="M199" s="65"/>
      <c r="N199" s="235"/>
      <c r="O199" s="235"/>
      <c r="P199" s="235"/>
      <c r="Q199" s="235"/>
      <c r="R199" s="235"/>
      <c r="S199" s="235"/>
      <c r="T199" s="235"/>
      <c r="U199" s="235"/>
      <c r="V199" s="235"/>
      <c r="W199" s="235"/>
      <c r="X199" s="229"/>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c r="A200" s="150" t="s">
        <v>183</v>
      </c>
      <c r="B200" s="51">
        <f t="shared" si="81"/>
        <v>1.3691719414861392</v>
      </c>
      <c r="C200" s="51">
        <f t="shared" si="82"/>
        <v>1.0487340362745334</v>
      </c>
      <c r="D200" s="51">
        <f t="shared" si="83"/>
        <v>1.2517595849030421</v>
      </c>
      <c r="E200" s="51">
        <f t="shared" si="84"/>
        <v>1.0369068919842566</v>
      </c>
      <c r="F200" s="51" t="s">
        <v>345</v>
      </c>
      <c r="G200" s="51">
        <f t="shared" si="85"/>
        <v>-0.52998431545562319</v>
      </c>
      <c r="H200" s="51">
        <f t="shared" si="86"/>
        <v>1.3532832643468378</v>
      </c>
      <c r="I200" s="51">
        <f t="shared" si="87"/>
        <v>1.3568289323597671</v>
      </c>
      <c r="J200" s="51">
        <f t="shared" si="88"/>
        <v>1.0291120574264148</v>
      </c>
      <c r="K200" s="74" t="s">
        <v>345</v>
      </c>
      <c r="L200" s="14"/>
      <c r="M200" s="65"/>
      <c r="N200" s="235"/>
      <c r="O200" s="235"/>
      <c r="P200" s="235"/>
      <c r="Q200" s="235"/>
      <c r="R200" s="235"/>
      <c r="S200" s="235"/>
      <c r="T200" s="235"/>
      <c r="U200" s="235"/>
      <c r="V200" s="235"/>
      <c r="W200" s="235"/>
      <c r="X200" s="229"/>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c r="A201" s="150" t="s">
        <v>37</v>
      </c>
      <c r="B201" s="51">
        <f t="shared" si="81"/>
        <v>-0.20478207124228989</v>
      </c>
      <c r="C201" s="51">
        <f t="shared" si="82"/>
        <v>-0.22814181464013114</v>
      </c>
      <c r="D201" s="51">
        <f t="shared" si="83"/>
        <v>-0.19620022915759017</v>
      </c>
      <c r="E201" s="51">
        <f t="shared" si="84"/>
        <v>-0.24951155175044729</v>
      </c>
      <c r="F201" s="51" t="s">
        <v>345</v>
      </c>
      <c r="G201" s="51">
        <f t="shared" si="85"/>
        <v>-0.1910833939742492</v>
      </c>
      <c r="H201" s="51">
        <f t="shared" si="86"/>
        <v>-0.12453359803823306</v>
      </c>
      <c r="I201" s="51">
        <f t="shared" si="87"/>
        <v>-0.65891267364071116</v>
      </c>
      <c r="J201" s="51">
        <f t="shared" si="88"/>
        <v>-0.49620119207167368</v>
      </c>
      <c r="K201" s="74" t="s">
        <v>345</v>
      </c>
      <c r="L201" s="14"/>
      <c r="M201" s="65"/>
      <c r="N201" s="235"/>
      <c r="O201" s="235"/>
      <c r="P201" s="235"/>
      <c r="Q201" s="235"/>
      <c r="R201" s="235"/>
      <c r="S201" s="235"/>
      <c r="T201" s="235"/>
      <c r="U201" s="235"/>
      <c r="V201" s="235"/>
      <c r="W201" s="235"/>
      <c r="X201" s="229"/>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c r="A202" s="150" t="s">
        <v>10</v>
      </c>
      <c r="B202" s="51">
        <f t="shared" si="81"/>
        <v>-0.19874931745586871</v>
      </c>
      <c r="C202" s="51">
        <f t="shared" si="82"/>
        <v>-0.32568317439542849</v>
      </c>
      <c r="D202" s="51">
        <f t="shared" si="83"/>
        <v>-0.527739918493905</v>
      </c>
      <c r="E202" s="51">
        <f t="shared" si="84"/>
        <v>-0.80152420071309138</v>
      </c>
      <c r="F202" s="51" t="s">
        <v>345</v>
      </c>
      <c r="G202" s="51">
        <f t="shared" si="85"/>
        <v>-9.1389414734410201E-2</v>
      </c>
      <c r="H202" s="51">
        <f t="shared" si="86"/>
        <v>-0.5699359178805552</v>
      </c>
      <c r="I202" s="51">
        <f t="shared" si="87"/>
        <v>-0.75827296865944083</v>
      </c>
      <c r="J202" s="51">
        <f t="shared" si="88"/>
        <v>-7.0021287795280163E-2</v>
      </c>
      <c r="K202" s="74" t="s">
        <v>345</v>
      </c>
      <c r="L202" s="14"/>
      <c r="M202" s="65"/>
      <c r="N202" s="235"/>
      <c r="O202" s="235"/>
      <c r="P202" s="235"/>
      <c r="Q202" s="235"/>
      <c r="R202" s="235"/>
      <c r="S202" s="235"/>
      <c r="T202" s="235"/>
      <c r="U202" s="235"/>
      <c r="V202" s="235"/>
      <c r="W202" s="235"/>
      <c r="X202" s="229"/>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c r="A203" s="150" t="s">
        <v>185</v>
      </c>
      <c r="B203" s="51">
        <f t="shared" si="81"/>
        <v>0.14401210568733042</v>
      </c>
      <c r="C203" s="51">
        <f t="shared" si="82"/>
        <v>0.7361796330952749</v>
      </c>
      <c r="D203" s="51">
        <f t="shared" si="83"/>
        <v>0.70462841571929535</v>
      </c>
      <c r="E203" s="51">
        <f t="shared" si="84"/>
        <v>0.55248283732476411</v>
      </c>
      <c r="F203" s="51" t="s">
        <v>345</v>
      </c>
      <c r="G203" s="51">
        <f t="shared" si="85"/>
        <v>-0.38961655167450238</v>
      </c>
      <c r="H203" s="51">
        <f t="shared" si="86"/>
        <v>0.23059376582270022</v>
      </c>
      <c r="I203" s="51">
        <f t="shared" si="87"/>
        <v>0.62540818976771162</v>
      </c>
      <c r="J203" s="51">
        <f t="shared" si="88"/>
        <v>1.4612593316064828</v>
      </c>
      <c r="K203" s="74" t="s">
        <v>345</v>
      </c>
      <c r="L203" s="14"/>
      <c r="M203" s="65"/>
      <c r="N203" s="235"/>
      <c r="O203" s="235"/>
      <c r="P203" s="235"/>
      <c r="Q203" s="235"/>
      <c r="R203" s="235"/>
      <c r="S203" s="235"/>
      <c r="T203" s="235"/>
      <c r="U203" s="235"/>
      <c r="V203" s="235"/>
      <c r="W203" s="235"/>
      <c r="X203" s="229"/>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c r="A204" s="150" t="s">
        <v>38</v>
      </c>
      <c r="B204" s="51">
        <f t="shared" si="81"/>
        <v>-0.83066212423068941</v>
      </c>
      <c r="C204" s="51">
        <f t="shared" si="82"/>
        <v>-1.4114105868014326</v>
      </c>
      <c r="D204" s="51">
        <f t="shared" si="83"/>
        <v>-1.4905746390744516</v>
      </c>
      <c r="E204" s="51">
        <f t="shared" si="84"/>
        <v>-0.95804598287493303</v>
      </c>
      <c r="F204" s="51" t="s">
        <v>345</v>
      </c>
      <c r="G204" s="51">
        <f t="shared" si="85"/>
        <v>-0.68370570506714778</v>
      </c>
      <c r="H204" s="51">
        <f t="shared" si="86"/>
        <v>-1.4476973579293788</v>
      </c>
      <c r="I204" s="51">
        <f t="shared" si="87"/>
        <v>-1.4719950099366579</v>
      </c>
      <c r="J204" s="51">
        <f t="shared" si="88"/>
        <v>-0.5047349422616616</v>
      </c>
      <c r="K204" s="74" t="s">
        <v>345</v>
      </c>
      <c r="L204" s="14"/>
      <c r="M204" s="65"/>
      <c r="N204" s="235"/>
      <c r="O204" s="235"/>
      <c r="P204" s="235"/>
      <c r="Q204" s="235"/>
      <c r="R204" s="235"/>
      <c r="S204" s="235"/>
      <c r="T204" s="235"/>
      <c r="U204" s="235"/>
      <c r="V204" s="235"/>
      <c r="W204" s="235"/>
      <c r="X204" s="229"/>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c r="A205" s="150" t="s">
        <v>39</v>
      </c>
      <c r="B205" s="51">
        <f t="shared" si="81"/>
        <v>0.71102700771630778</v>
      </c>
      <c r="C205" s="51">
        <f t="shared" si="82"/>
        <v>1.071997633955867</v>
      </c>
      <c r="D205" s="51">
        <f t="shared" si="83"/>
        <v>0.65635189018727391</v>
      </c>
      <c r="E205" s="51">
        <f t="shared" si="84"/>
        <v>0.85013737026068359</v>
      </c>
      <c r="F205" s="51" t="s">
        <v>345</v>
      </c>
      <c r="G205" s="51">
        <f t="shared" si="85"/>
        <v>0.25103834459605046</v>
      </c>
      <c r="H205" s="51">
        <f t="shared" si="86"/>
        <v>0.81061679422461763</v>
      </c>
      <c r="I205" s="51">
        <f t="shared" si="87"/>
        <v>1.5377704166301713</v>
      </c>
      <c r="J205" s="51">
        <f t="shared" si="88"/>
        <v>0.92348082269360376</v>
      </c>
      <c r="K205" s="74" t="s">
        <v>345</v>
      </c>
      <c r="L205" s="14"/>
      <c r="M205" s="65"/>
      <c r="N205" s="235"/>
      <c r="O205" s="235"/>
      <c r="P205" s="235"/>
      <c r="Q205" s="235"/>
      <c r="R205" s="235"/>
      <c r="S205" s="235"/>
      <c r="T205" s="235"/>
      <c r="U205" s="235"/>
      <c r="V205" s="235"/>
      <c r="W205" s="235"/>
      <c r="X205" s="229"/>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c r="A206" s="150" t="s">
        <v>40</v>
      </c>
      <c r="B206" s="51">
        <f t="shared" si="81"/>
        <v>0.3332037401997433</v>
      </c>
      <c r="C206" s="51">
        <f t="shared" si="82"/>
        <v>0.60182837290093827</v>
      </c>
      <c r="D206" s="51">
        <f t="shared" si="83"/>
        <v>0.94305410862684391</v>
      </c>
      <c r="E206" s="51">
        <f t="shared" si="84"/>
        <v>0.61169278434347352</v>
      </c>
      <c r="F206" s="51" t="s">
        <v>345</v>
      </c>
      <c r="G206" s="51">
        <f t="shared" si="85"/>
        <v>0.95329626077995733</v>
      </c>
      <c r="H206" s="51">
        <f t="shared" si="86"/>
        <v>0.70233413769722108</v>
      </c>
      <c r="I206" s="51">
        <f t="shared" si="87"/>
        <v>1.0476094074852702</v>
      </c>
      <c r="J206" s="51">
        <f t="shared" si="88"/>
        <v>0.88707843781664886</v>
      </c>
      <c r="K206" s="74" t="s">
        <v>345</v>
      </c>
      <c r="L206" s="14"/>
      <c r="M206" s="65"/>
      <c r="N206" s="235"/>
      <c r="O206" s="235"/>
      <c r="P206" s="235"/>
      <c r="Q206" s="235"/>
      <c r="R206" s="235"/>
      <c r="S206" s="235"/>
      <c r="T206" s="235"/>
      <c r="U206" s="235"/>
      <c r="V206" s="235"/>
      <c r="W206" s="235"/>
      <c r="X206" s="229"/>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c r="A207" s="150" t="s">
        <v>41</v>
      </c>
      <c r="B207" s="51">
        <f t="shared" si="81"/>
        <v>0.6372514570149288</v>
      </c>
      <c r="C207" s="51">
        <f t="shared" si="82"/>
        <v>0.70176400290755736</v>
      </c>
      <c r="D207" s="51">
        <f t="shared" si="83"/>
        <v>0.84574793828908001</v>
      </c>
      <c r="E207" s="51">
        <f t="shared" si="84"/>
        <v>0.76722179888769093</v>
      </c>
      <c r="F207" s="51" t="s">
        <v>345</v>
      </c>
      <c r="G207" s="51">
        <f t="shared" si="85"/>
        <v>0.77892020953212704</v>
      </c>
      <c r="H207" s="51">
        <f t="shared" si="86"/>
        <v>0.62951979928436885</v>
      </c>
      <c r="I207" s="51">
        <f t="shared" si="87"/>
        <v>1.0160238170848297</v>
      </c>
      <c r="J207" s="51">
        <f t="shared" si="88"/>
        <v>0.76221387425471621</v>
      </c>
      <c r="K207" s="74" t="s">
        <v>345</v>
      </c>
      <c r="L207" s="14"/>
      <c r="M207" s="65"/>
      <c r="N207" s="235"/>
      <c r="O207" s="235"/>
      <c r="P207" s="235"/>
      <c r="Q207" s="235"/>
      <c r="R207" s="235"/>
      <c r="S207" s="235"/>
      <c r="T207" s="235"/>
      <c r="U207" s="235"/>
      <c r="V207" s="235"/>
      <c r="W207" s="235"/>
      <c r="X207" s="229"/>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c r="A208" s="150" t="s">
        <v>11</v>
      </c>
      <c r="B208" s="51">
        <f t="shared" si="81"/>
        <v>-0.5017940920195314</v>
      </c>
      <c r="C208" s="51">
        <f t="shared" si="82"/>
        <v>-0.48551343057046387</v>
      </c>
      <c r="D208" s="51">
        <f t="shared" si="83"/>
        <v>-0.76914264743304361</v>
      </c>
      <c r="E208" s="51">
        <f t="shared" si="84"/>
        <v>0.36964489292408498</v>
      </c>
      <c r="F208" s="51" t="s">
        <v>345</v>
      </c>
      <c r="G208" s="51">
        <f t="shared" si="85"/>
        <v>-0.80542817387557708</v>
      </c>
      <c r="H208" s="51">
        <f t="shared" si="86"/>
        <v>-1.0805606359809692</v>
      </c>
      <c r="I208" s="51">
        <f t="shared" si="87"/>
        <v>-0.87997022734404817</v>
      </c>
      <c r="J208" s="51">
        <f t="shared" si="88"/>
        <v>-1.0060433625190144</v>
      </c>
      <c r="K208" s="74" t="s">
        <v>345</v>
      </c>
      <c r="L208" s="14"/>
      <c r="M208" s="65"/>
      <c r="N208" s="235"/>
      <c r="O208" s="235"/>
      <c r="P208" s="235"/>
      <c r="Q208" s="235"/>
      <c r="R208" s="235"/>
      <c r="S208" s="235"/>
      <c r="T208" s="235"/>
      <c r="U208" s="235"/>
      <c r="V208" s="235"/>
      <c r="W208" s="235"/>
      <c r="X208" s="229"/>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c r="A209" s="150" t="s">
        <v>186</v>
      </c>
      <c r="B209" s="51">
        <f t="shared" si="81"/>
        <v>0.13494795829798667</v>
      </c>
      <c r="C209" s="51">
        <f t="shared" si="82"/>
        <v>0.35049856202556334</v>
      </c>
      <c r="D209" s="51">
        <f t="shared" si="83"/>
        <v>0.39161895508104339</v>
      </c>
      <c r="E209" s="51">
        <f t="shared" si="84"/>
        <v>0.52632398745665043</v>
      </c>
      <c r="F209" s="51" t="s">
        <v>345</v>
      </c>
      <c r="G209" s="51">
        <f t="shared" si="85"/>
        <v>-0.34116604995911382</v>
      </c>
      <c r="H209" s="51">
        <f t="shared" si="86"/>
        <v>0.11649057696020897</v>
      </c>
      <c r="I209" s="51">
        <f t="shared" si="87"/>
        <v>-0.81485073955193477</v>
      </c>
      <c r="J209" s="51">
        <f t="shared" si="88"/>
        <v>-0.48852473454978201</v>
      </c>
      <c r="K209" s="74" t="s">
        <v>345</v>
      </c>
      <c r="L209" s="14"/>
      <c r="M209" s="65"/>
      <c r="N209" s="235"/>
      <c r="O209" s="235"/>
      <c r="P209" s="235"/>
      <c r="Q209" s="235"/>
      <c r="R209" s="235"/>
      <c r="S209" s="235"/>
      <c r="T209" s="235"/>
      <c r="U209" s="235"/>
      <c r="V209" s="235"/>
      <c r="W209" s="235"/>
      <c r="X209" s="229"/>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c r="A210" s="150" t="s">
        <v>187</v>
      </c>
      <c r="B210" s="51">
        <f t="shared" si="81"/>
        <v>-0.12302472922361581</v>
      </c>
      <c r="C210" s="51">
        <f t="shared" si="82"/>
        <v>0.32365337490207652</v>
      </c>
      <c r="D210" s="51">
        <f t="shared" si="83"/>
        <v>0.32259255361596534</v>
      </c>
      <c r="E210" s="51">
        <f t="shared" si="84"/>
        <v>0.38139722769402856</v>
      </c>
      <c r="F210" s="51" t="s">
        <v>345</v>
      </c>
      <c r="G210" s="51">
        <f t="shared" si="85"/>
        <v>7.3818891386840391E-3</v>
      </c>
      <c r="H210" s="51">
        <f t="shared" si="86"/>
        <v>0.37640813616083429</v>
      </c>
      <c r="I210" s="51">
        <f t="shared" si="87"/>
        <v>-0.36143995884946811</v>
      </c>
      <c r="J210" s="51">
        <f t="shared" si="88"/>
        <v>-0.20659514272437196</v>
      </c>
      <c r="K210" s="74" t="s">
        <v>345</v>
      </c>
      <c r="L210" s="14"/>
      <c r="M210" s="65"/>
      <c r="N210" s="235"/>
      <c r="O210" s="235"/>
      <c r="P210" s="235"/>
      <c r="Q210" s="235"/>
      <c r="R210" s="235"/>
      <c r="S210" s="235"/>
      <c r="T210" s="235"/>
      <c r="U210" s="235"/>
      <c r="V210" s="235"/>
      <c r="W210" s="235"/>
      <c r="X210" s="229"/>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c r="A211" s="150" t="s">
        <v>42</v>
      </c>
      <c r="B211" s="51">
        <f t="shared" si="81"/>
        <v>1.3678734286657772</v>
      </c>
      <c r="C211" s="51">
        <f t="shared" si="82"/>
        <v>0.87281258824636487</v>
      </c>
      <c r="D211" s="51">
        <f t="shared" si="83"/>
        <v>1.5753950756142441</v>
      </c>
      <c r="E211" s="51">
        <f t="shared" si="84"/>
        <v>0.93326608655459076</v>
      </c>
      <c r="F211" s="51" t="s">
        <v>345</v>
      </c>
      <c r="G211" s="51">
        <f t="shared" si="85"/>
        <v>-0.36308173492660328</v>
      </c>
      <c r="H211" s="51">
        <f t="shared" si="86"/>
        <v>1.9256075666111627</v>
      </c>
      <c r="I211" s="51">
        <f t="shared" si="87"/>
        <v>1.1773438689953972</v>
      </c>
      <c r="J211" s="51">
        <f t="shared" si="88"/>
        <v>7.5345617653275077E-2</v>
      </c>
      <c r="K211" s="74" t="s">
        <v>345</v>
      </c>
      <c r="L211" s="14"/>
      <c r="M211" s="65"/>
      <c r="N211" s="235"/>
      <c r="O211" s="235"/>
      <c r="P211" s="235"/>
      <c r="Q211" s="235"/>
      <c r="R211" s="235"/>
      <c r="S211" s="235"/>
      <c r="T211" s="235"/>
      <c r="U211" s="235"/>
      <c r="V211" s="235"/>
      <c r="W211" s="235"/>
      <c r="X211" s="229"/>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c r="A212" s="150" t="s">
        <v>12</v>
      </c>
      <c r="B212" s="51">
        <f t="shared" si="81"/>
        <v>-0.42635831732447016</v>
      </c>
      <c r="C212" s="51">
        <f t="shared" si="82"/>
        <v>-0.42287090697725777</v>
      </c>
      <c r="D212" s="51">
        <f t="shared" si="83"/>
        <v>-0.95602049422499891</v>
      </c>
      <c r="E212" s="51">
        <f t="shared" si="84"/>
        <v>3.8156314584199685E-2</v>
      </c>
      <c r="F212" s="51" t="s">
        <v>345</v>
      </c>
      <c r="G212" s="51">
        <f t="shared" si="85"/>
        <v>-0.39261376461776909</v>
      </c>
      <c r="H212" s="51">
        <f t="shared" si="86"/>
        <v>-1.0592111770183463</v>
      </c>
      <c r="I212" s="51">
        <f t="shared" si="87"/>
        <v>-0.22069413815587344</v>
      </c>
      <c r="J212" s="51">
        <f t="shared" si="88"/>
        <v>-0.25326854646455532</v>
      </c>
      <c r="K212" s="74" t="s">
        <v>345</v>
      </c>
      <c r="L212" s="14"/>
      <c r="M212" s="65"/>
      <c r="N212" s="235"/>
      <c r="O212" s="235"/>
      <c r="P212" s="235"/>
      <c r="Q212" s="235"/>
      <c r="R212" s="235"/>
      <c r="S212" s="235"/>
      <c r="T212" s="235"/>
      <c r="U212" s="235"/>
      <c r="V212" s="235"/>
      <c r="W212" s="235"/>
      <c r="X212" s="229"/>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c r="A213" s="150" t="s">
        <v>43</v>
      </c>
      <c r="B213" s="51">
        <f t="shared" si="81"/>
        <v>-0.27063617338120011</v>
      </c>
      <c r="C213" s="51">
        <f t="shared" si="82"/>
        <v>-0.2303526144319803</v>
      </c>
      <c r="D213" s="51">
        <f t="shared" si="83"/>
        <v>-5.0839695717716737E-2</v>
      </c>
      <c r="E213" s="51">
        <f t="shared" si="84"/>
        <v>-3.4085655323776026E-3</v>
      </c>
      <c r="F213" s="51" t="s">
        <v>345</v>
      </c>
      <c r="G213" s="51">
        <f t="shared" si="85"/>
        <v>-0.58479864868076581</v>
      </c>
      <c r="H213" s="51">
        <f t="shared" si="86"/>
        <v>-8.6502204085346299E-2</v>
      </c>
      <c r="I213" s="51">
        <f t="shared" si="87"/>
        <v>-0.56249248625663373</v>
      </c>
      <c r="J213" s="51">
        <f t="shared" si="88"/>
        <v>-0.48568771226546864</v>
      </c>
      <c r="K213" s="74" t="s">
        <v>345</v>
      </c>
      <c r="L213" s="14"/>
      <c r="M213" s="65"/>
      <c r="N213" s="235"/>
      <c r="O213" s="235"/>
      <c r="P213" s="235"/>
      <c r="Q213" s="235"/>
      <c r="R213" s="235"/>
      <c r="S213" s="235"/>
      <c r="T213" s="235"/>
      <c r="U213" s="235"/>
      <c r="V213" s="235"/>
      <c r="W213" s="235"/>
      <c r="X213" s="229"/>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c r="A214" s="150" t="s">
        <v>44</v>
      </c>
      <c r="B214" s="51">
        <f t="shared" si="81"/>
        <v>0.52500572987322069</v>
      </c>
      <c r="C214" s="51">
        <f t="shared" si="82"/>
        <v>0.46915437085875428</v>
      </c>
      <c r="D214" s="51">
        <f t="shared" si="83"/>
        <v>-7.0019388848762715E-2</v>
      </c>
      <c r="E214" s="51">
        <f t="shared" si="84"/>
        <v>0.81171184570437194</v>
      </c>
      <c r="F214" s="51" t="s">
        <v>345</v>
      </c>
      <c r="G214" s="51">
        <f t="shared" si="85"/>
        <v>1.6576009302918988</v>
      </c>
      <c r="H214" s="51">
        <f t="shared" si="86"/>
        <v>1.1152362716641417</v>
      </c>
      <c r="I214" s="51">
        <f t="shared" si="87"/>
        <v>1.0670587307905128</v>
      </c>
      <c r="J214" s="51">
        <f t="shared" si="88"/>
        <v>5.5317029100367343E-2</v>
      </c>
      <c r="K214" s="74" t="s">
        <v>345</v>
      </c>
      <c r="L214" s="14"/>
      <c r="M214" s="65"/>
      <c r="N214" s="235"/>
      <c r="O214" s="235"/>
      <c r="P214" s="235"/>
      <c r="Q214" s="235"/>
      <c r="R214" s="235"/>
      <c r="S214" s="235"/>
      <c r="T214" s="235"/>
      <c r="U214" s="235"/>
      <c r="V214" s="235"/>
      <c r="W214" s="235"/>
      <c r="X214" s="229"/>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c r="A215" s="150" t="s">
        <v>45</v>
      </c>
      <c r="B215" s="51">
        <f t="shared" ref="B215:B246" si="89">(AVERAGE(B128:I128))</f>
        <v>0.32240903518262432</v>
      </c>
      <c r="C215" s="51">
        <f t="shared" ref="C215:C246" si="90">AVERAGE(J128:P128)</f>
        <v>0.6340673132760668</v>
      </c>
      <c r="D215" s="51">
        <f t="shared" ref="D215:D246" si="91">AVERAGE(Q128:T128)</f>
        <v>0.48968869032293216</v>
      </c>
      <c r="E215" s="51">
        <f t="shared" ref="E215:E246" si="92">AVERAGE(U128:Y128)</f>
        <v>0.71313908481069377</v>
      </c>
      <c r="F215" s="51" t="s">
        <v>345</v>
      </c>
      <c r="G215" s="51">
        <f t="shared" ref="G215:G246" si="93">AVERAGE(Z128:AA128)</f>
        <v>0.33208607174851168</v>
      </c>
      <c r="H215" s="51">
        <f t="shared" ref="H215:H246" si="94">AVERAGE(AB128:AD128)</f>
        <v>0.72568038364603693</v>
      </c>
      <c r="I215" s="51">
        <f t="shared" ref="I215:I246" si="95">AVERAGE(AE128:AG128)</f>
        <v>0.65193456757393065</v>
      </c>
      <c r="J215" s="51">
        <f t="shared" ref="J215:J246" si="96">AVERAGE(AH128:AI128)</f>
        <v>1.0118246063242247</v>
      </c>
      <c r="K215" s="74" t="s">
        <v>345</v>
      </c>
      <c r="L215" s="14"/>
      <c r="M215" s="65"/>
      <c r="N215" s="235"/>
      <c r="O215" s="235"/>
      <c r="P215" s="235"/>
      <c r="Q215" s="235"/>
      <c r="R215" s="235"/>
      <c r="S215" s="235"/>
      <c r="T215" s="235"/>
      <c r="U215" s="235"/>
      <c r="V215" s="235"/>
      <c r="W215" s="235"/>
      <c r="X215" s="229"/>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c r="A216" s="150" t="s">
        <v>13</v>
      </c>
      <c r="B216" s="51">
        <f t="shared" si="89"/>
        <v>0.31192066232036791</v>
      </c>
      <c r="C216" s="51">
        <f t="shared" si="90"/>
        <v>0.48872740975087908</v>
      </c>
      <c r="D216" s="51">
        <f t="shared" si="91"/>
        <v>0.67446187281561354</v>
      </c>
      <c r="E216" s="51">
        <f t="shared" si="92"/>
        <v>0.33123014619777019</v>
      </c>
      <c r="F216" s="51" t="s">
        <v>345</v>
      </c>
      <c r="G216" s="51">
        <f t="shared" si="93"/>
        <v>8.6426710678228352E-3</v>
      </c>
      <c r="H216" s="51">
        <f t="shared" si="94"/>
        <v>0.49737483049363357</v>
      </c>
      <c r="I216" s="51">
        <f t="shared" si="95"/>
        <v>-0.24639276215689898</v>
      </c>
      <c r="J216" s="51">
        <f t="shared" si="96"/>
        <v>-0.54215820841887918</v>
      </c>
      <c r="K216" s="74" t="s">
        <v>345</v>
      </c>
      <c r="L216" s="14"/>
      <c r="M216" s="65"/>
      <c r="N216" s="235"/>
      <c r="O216" s="235"/>
      <c r="P216" s="235"/>
      <c r="Q216" s="235"/>
      <c r="R216" s="235"/>
      <c r="S216" s="235"/>
      <c r="T216" s="235"/>
      <c r="U216" s="235"/>
      <c r="V216" s="235"/>
      <c r="W216" s="235"/>
      <c r="X216" s="229"/>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c r="A217" s="150" t="s">
        <v>188</v>
      </c>
      <c r="B217" s="51">
        <f t="shared" si="89"/>
        <v>-0.56293846248886192</v>
      </c>
      <c r="C217" s="51">
        <f t="shared" si="90"/>
        <v>-0.16035382713384022</v>
      </c>
      <c r="D217" s="51">
        <f t="shared" si="91"/>
        <v>0.60841562847442321</v>
      </c>
      <c r="E217" s="51">
        <f t="shared" si="92"/>
        <v>0.19363153724954613</v>
      </c>
      <c r="F217" s="51" t="s">
        <v>345</v>
      </c>
      <c r="G217" s="51">
        <f t="shared" si="93"/>
        <v>1.3069761381178477</v>
      </c>
      <c r="H217" s="51">
        <f t="shared" si="94"/>
        <v>-0.25298379391512227</v>
      </c>
      <c r="I217" s="51">
        <f t="shared" si="95"/>
        <v>-0.57978157954962461</v>
      </c>
      <c r="J217" s="51">
        <f t="shared" si="96"/>
        <v>-0.66560151197966766</v>
      </c>
      <c r="K217" s="74" t="s">
        <v>345</v>
      </c>
      <c r="L217" s="14"/>
      <c r="M217" s="65"/>
      <c r="N217" s="235"/>
      <c r="O217" s="235"/>
      <c r="P217" s="235"/>
      <c r="Q217" s="235"/>
      <c r="R217" s="235"/>
      <c r="S217" s="235"/>
      <c r="T217" s="235"/>
      <c r="U217" s="235"/>
      <c r="V217" s="235"/>
      <c r="W217" s="235"/>
      <c r="X217" s="229"/>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c r="A218" s="150" t="s">
        <v>14</v>
      </c>
      <c r="B218" s="51">
        <f t="shared" si="89"/>
        <v>0.94420757066520944</v>
      </c>
      <c r="C218" s="51">
        <f t="shared" si="90"/>
        <v>0.95253457556768728</v>
      </c>
      <c r="D218" s="51">
        <f t="shared" si="91"/>
        <v>-0.33061170068100354</v>
      </c>
      <c r="E218" s="51">
        <f t="shared" si="92"/>
        <v>0.53741077479903887</v>
      </c>
      <c r="F218" s="51" t="s">
        <v>345</v>
      </c>
      <c r="G218" s="51">
        <f t="shared" si="93"/>
        <v>0.73028368147899869</v>
      </c>
      <c r="H218" s="51">
        <f t="shared" si="94"/>
        <v>0.6164506811435998</v>
      </c>
      <c r="I218" s="51">
        <f t="shared" si="95"/>
        <v>1.4060171411988416</v>
      </c>
      <c r="J218" s="51">
        <f t="shared" si="96"/>
        <v>0.62159034609385755</v>
      </c>
      <c r="K218" s="74" t="s">
        <v>345</v>
      </c>
      <c r="L218" s="14"/>
      <c r="M218" s="65"/>
      <c r="N218" s="235"/>
      <c r="O218" s="235"/>
      <c r="P218" s="235"/>
      <c r="Q218" s="235"/>
      <c r="R218" s="235"/>
      <c r="S218" s="235"/>
      <c r="T218" s="235"/>
      <c r="U218" s="235"/>
      <c r="V218" s="235"/>
      <c r="W218" s="235"/>
      <c r="X218" s="229"/>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c r="A219" s="150" t="s">
        <v>46</v>
      </c>
      <c r="B219" s="51">
        <f t="shared" si="89"/>
        <v>-7.2184487534419334E-2</v>
      </c>
      <c r="C219" s="51">
        <f t="shared" si="90"/>
        <v>3.9614194431163E-2</v>
      </c>
      <c r="D219" s="51">
        <f t="shared" si="91"/>
        <v>0.21935651091343633</v>
      </c>
      <c r="E219" s="51">
        <f t="shared" si="92"/>
        <v>-0.82734345999212189</v>
      </c>
      <c r="F219" s="51" t="s">
        <v>345</v>
      </c>
      <c r="G219" s="51">
        <f t="shared" si="93"/>
        <v>-0.32503031793957882</v>
      </c>
      <c r="H219" s="51">
        <f t="shared" si="94"/>
        <v>0.19718956785632097</v>
      </c>
      <c r="I219" s="51">
        <f t="shared" si="95"/>
        <v>-0.24107215332450252</v>
      </c>
      <c r="J219" s="51">
        <f t="shared" si="96"/>
        <v>-0.24674837778007019</v>
      </c>
      <c r="K219" s="74" t="s">
        <v>345</v>
      </c>
      <c r="L219" s="14"/>
      <c r="M219" s="65"/>
      <c r="N219" s="235"/>
      <c r="O219" s="235"/>
      <c r="P219" s="235"/>
      <c r="Q219" s="235"/>
      <c r="R219" s="235"/>
      <c r="S219" s="235"/>
      <c r="T219" s="235"/>
      <c r="U219" s="235"/>
      <c r="V219" s="235"/>
      <c r="W219" s="235"/>
      <c r="X219" s="229"/>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c r="A220" s="150" t="s">
        <v>47</v>
      </c>
      <c r="B220" s="51">
        <f t="shared" si="89"/>
        <v>-0.22563942688653782</v>
      </c>
      <c r="C220" s="51">
        <f t="shared" si="90"/>
        <v>-7.6922184622164297E-2</v>
      </c>
      <c r="D220" s="51">
        <f t="shared" si="91"/>
        <v>0.82254949408142286</v>
      </c>
      <c r="E220" s="51">
        <f t="shared" si="92"/>
        <v>-1.028086165267698</v>
      </c>
      <c r="F220" s="51" t="s">
        <v>345</v>
      </c>
      <c r="G220" s="51">
        <f t="shared" si="93"/>
        <v>0.43834104518248951</v>
      </c>
      <c r="H220" s="51">
        <f t="shared" si="94"/>
        <v>-0.52707510127547508</v>
      </c>
      <c r="I220" s="51">
        <f t="shared" si="95"/>
        <v>-0.75619149632846938</v>
      </c>
      <c r="J220" s="51">
        <f t="shared" si="96"/>
        <v>0.63175413845496686</v>
      </c>
      <c r="K220" s="74" t="s">
        <v>345</v>
      </c>
      <c r="L220" s="14"/>
      <c r="M220" s="65"/>
      <c r="N220" s="235"/>
      <c r="O220" s="235"/>
      <c r="P220" s="235"/>
      <c r="Q220" s="235"/>
      <c r="R220" s="235"/>
      <c r="S220" s="235"/>
      <c r="T220" s="235"/>
      <c r="U220" s="235"/>
      <c r="V220" s="235"/>
      <c r="W220" s="235"/>
      <c r="X220" s="229"/>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c r="A221" s="150" t="s">
        <v>48</v>
      </c>
      <c r="B221" s="51">
        <f t="shared" si="89"/>
        <v>-0.68454753394334911</v>
      </c>
      <c r="C221" s="51">
        <f t="shared" si="90"/>
        <v>-0.66372398336936522</v>
      </c>
      <c r="D221" s="51">
        <f t="shared" si="91"/>
        <v>-0.19441151141608548</v>
      </c>
      <c r="E221" s="51">
        <f t="shared" si="92"/>
        <v>-0.29578309913941769</v>
      </c>
      <c r="F221" s="51" t="s">
        <v>345</v>
      </c>
      <c r="G221" s="51">
        <f t="shared" si="93"/>
        <v>-0.68428354160461957</v>
      </c>
      <c r="H221" s="51">
        <f t="shared" si="94"/>
        <v>-0.50675849979947041</v>
      </c>
      <c r="I221" s="51">
        <f t="shared" si="95"/>
        <v>-0.55312664849126991</v>
      </c>
      <c r="J221" s="51">
        <f t="shared" si="96"/>
        <v>-0.41508829368425282</v>
      </c>
      <c r="K221" s="74" t="s">
        <v>345</v>
      </c>
      <c r="L221" s="14"/>
      <c r="M221" s="65"/>
      <c r="N221" s="235"/>
      <c r="O221" s="235"/>
      <c r="P221" s="235"/>
      <c r="Q221" s="235"/>
      <c r="R221" s="235"/>
      <c r="S221" s="235"/>
      <c r="T221" s="235"/>
      <c r="U221" s="235"/>
      <c r="V221" s="235"/>
      <c r="W221" s="235"/>
      <c r="X221" s="229"/>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c r="A222" s="150" t="s">
        <v>49</v>
      </c>
      <c r="B222" s="51">
        <f t="shared" si="89"/>
        <v>1.2911635984012739</v>
      </c>
      <c r="C222" s="51">
        <f t="shared" si="90"/>
        <v>1.2455067638511892</v>
      </c>
      <c r="D222" s="51">
        <f t="shared" si="91"/>
        <v>-0.55301899148549305</v>
      </c>
      <c r="E222" s="51">
        <f t="shared" si="92"/>
        <v>0.47671625320952915</v>
      </c>
      <c r="F222" s="51" t="s">
        <v>345</v>
      </c>
      <c r="G222" s="51">
        <f t="shared" si="93"/>
        <v>0.91008658692289579</v>
      </c>
      <c r="H222" s="51">
        <f t="shared" si="94"/>
        <v>1.1196534405994161</v>
      </c>
      <c r="I222" s="51">
        <f t="shared" si="95"/>
        <v>1.2347702993915985</v>
      </c>
      <c r="J222" s="51">
        <f t="shared" si="96"/>
        <v>2.0527390181670313</v>
      </c>
      <c r="K222" s="74" t="s">
        <v>345</v>
      </c>
      <c r="L222" s="14"/>
      <c r="M222" s="65"/>
      <c r="N222" s="235"/>
      <c r="O222" s="235"/>
      <c r="P222" s="235"/>
      <c r="Q222" s="235"/>
      <c r="R222" s="235"/>
      <c r="S222" s="235"/>
      <c r="T222" s="235"/>
      <c r="U222" s="235"/>
      <c r="V222" s="235"/>
      <c r="W222" s="235"/>
      <c r="X222" s="229"/>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c r="A223" s="150" t="s">
        <v>190</v>
      </c>
      <c r="B223" s="51">
        <f t="shared" si="89"/>
        <v>-0.82716762908819841</v>
      </c>
      <c r="C223" s="51">
        <f t="shared" si="90"/>
        <v>-2.8980337950777688</v>
      </c>
      <c r="D223" s="51">
        <f t="shared" si="91"/>
        <v>-0.4749056374626765</v>
      </c>
      <c r="E223" s="51">
        <f t="shared" si="92"/>
        <v>-0.24417778272835317</v>
      </c>
      <c r="F223" s="51" t="s">
        <v>345</v>
      </c>
      <c r="G223" s="51">
        <f t="shared" si="93"/>
        <v>-1.1757741177188217</v>
      </c>
      <c r="H223" s="51">
        <f t="shared" si="94"/>
        <v>-1.4948416896702434</v>
      </c>
      <c r="I223" s="51">
        <f t="shared" si="95"/>
        <v>-0.97483874681808602</v>
      </c>
      <c r="J223" s="51">
        <f t="shared" si="96"/>
        <v>-1.0630666574532355</v>
      </c>
      <c r="K223" s="74" t="s">
        <v>345</v>
      </c>
      <c r="L223" s="14"/>
      <c r="M223" s="65"/>
      <c r="N223" s="235"/>
      <c r="O223" s="235"/>
      <c r="P223" s="235"/>
      <c r="Q223" s="235"/>
      <c r="R223" s="235"/>
      <c r="S223" s="235"/>
      <c r="T223" s="235"/>
      <c r="U223" s="235"/>
      <c r="V223" s="235"/>
      <c r="W223" s="235"/>
      <c r="X223" s="229"/>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c r="A224" s="150" t="s">
        <v>191</v>
      </c>
      <c r="B224" s="51">
        <f t="shared" si="89"/>
        <v>1.1526701506325426E-3</v>
      </c>
      <c r="C224" s="51">
        <f t="shared" si="90"/>
        <v>0.16295762055197396</v>
      </c>
      <c r="D224" s="51">
        <f t="shared" si="91"/>
        <v>0.5982164398250428</v>
      </c>
      <c r="E224" s="51">
        <f t="shared" si="92"/>
        <v>-0.39381159390241116</v>
      </c>
      <c r="F224" s="51" t="s">
        <v>345</v>
      </c>
      <c r="G224" s="51">
        <f t="shared" si="93"/>
        <v>0.22290133400081952</v>
      </c>
      <c r="H224" s="51">
        <f t="shared" si="94"/>
        <v>0.75412602184588406</v>
      </c>
      <c r="I224" s="51">
        <f t="shared" si="95"/>
        <v>0.40066118380824323</v>
      </c>
      <c r="J224" s="51">
        <f t="shared" si="96"/>
        <v>1.1184090185587277</v>
      </c>
      <c r="K224" s="74" t="s">
        <v>345</v>
      </c>
      <c r="L224" s="14"/>
      <c r="M224" s="65"/>
      <c r="N224" s="235"/>
      <c r="O224" s="235"/>
      <c r="P224" s="235"/>
      <c r="Q224" s="235"/>
      <c r="R224" s="235"/>
      <c r="S224" s="235"/>
      <c r="T224" s="235"/>
      <c r="U224" s="235"/>
      <c r="V224" s="235"/>
      <c r="W224" s="235"/>
      <c r="X224" s="229"/>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c r="A225" s="150" t="s">
        <v>50</v>
      </c>
      <c r="B225" s="51">
        <f t="shared" si="89"/>
        <v>-0.9502779190886731</v>
      </c>
      <c r="C225" s="51">
        <f t="shared" si="90"/>
        <v>-0.80255991275226546</v>
      </c>
      <c r="D225" s="51">
        <f t="shared" si="91"/>
        <v>-1.8619128544961387</v>
      </c>
      <c r="E225" s="51">
        <f t="shared" si="92"/>
        <v>8.7347153240165037E-2</v>
      </c>
      <c r="F225" s="51" t="s">
        <v>345</v>
      </c>
      <c r="G225" s="51">
        <f t="shared" si="93"/>
        <v>-0.86538235737464309</v>
      </c>
      <c r="H225" s="51">
        <f t="shared" si="94"/>
        <v>-1.4238906705445327</v>
      </c>
      <c r="I225" s="51">
        <f t="shared" si="95"/>
        <v>-0.90565074629784692</v>
      </c>
      <c r="J225" s="51">
        <f t="shared" si="96"/>
        <v>-0.57512008095492451</v>
      </c>
      <c r="K225" s="74" t="s">
        <v>345</v>
      </c>
      <c r="L225" s="14"/>
      <c r="M225" s="65"/>
      <c r="N225" s="235"/>
      <c r="O225" s="235"/>
      <c r="P225" s="235"/>
      <c r="Q225" s="235"/>
      <c r="R225" s="235"/>
      <c r="S225" s="235"/>
      <c r="T225" s="235"/>
      <c r="U225" s="235"/>
      <c r="V225" s="235"/>
      <c r="W225" s="235"/>
      <c r="X225" s="229"/>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c r="A226" s="150" t="s">
        <v>51</v>
      </c>
      <c r="B226" s="51">
        <f t="shared" si="89"/>
        <v>0.83854541128429605</v>
      </c>
      <c r="C226" s="51">
        <f t="shared" si="90"/>
        <v>2.8383264971044868E-2</v>
      </c>
      <c r="D226" s="51">
        <f t="shared" si="91"/>
        <v>0.35380999078742853</v>
      </c>
      <c r="E226" s="51">
        <f t="shared" si="92"/>
        <v>0.33495492273426691</v>
      </c>
      <c r="F226" s="51" t="s">
        <v>345</v>
      </c>
      <c r="G226" s="51">
        <f t="shared" si="93"/>
        <v>-6.5293846871564393E-2</v>
      </c>
      <c r="H226" s="51">
        <f t="shared" si="94"/>
        <v>-0.19932479731452124</v>
      </c>
      <c r="I226" s="51">
        <f t="shared" si="95"/>
        <v>-0.22823189384760365</v>
      </c>
      <c r="J226" s="51">
        <f t="shared" si="96"/>
        <v>-0.55431307206472924</v>
      </c>
      <c r="K226" s="74" t="s">
        <v>345</v>
      </c>
      <c r="L226" s="14"/>
      <c r="M226" s="65"/>
      <c r="N226" s="235"/>
      <c r="O226" s="235"/>
      <c r="P226" s="235"/>
      <c r="Q226" s="235"/>
      <c r="R226" s="235"/>
      <c r="S226" s="235"/>
      <c r="T226" s="235"/>
      <c r="U226" s="235"/>
      <c r="V226" s="235"/>
      <c r="W226" s="235"/>
      <c r="X226" s="229"/>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c r="A227" s="150" t="s">
        <v>15</v>
      </c>
      <c r="B227" s="51">
        <f t="shared" si="89"/>
        <v>-2.9502503180886725E-2</v>
      </c>
      <c r="C227" s="51">
        <f t="shared" si="90"/>
        <v>-0.17174495709697496</v>
      </c>
      <c r="D227" s="51">
        <f t="shared" si="91"/>
        <v>-2.527811286631523E-2</v>
      </c>
      <c r="E227" s="51">
        <f t="shared" si="92"/>
        <v>-4.2656370593183487E-2</v>
      </c>
      <c r="F227" s="51" t="s">
        <v>345</v>
      </c>
      <c r="G227" s="51">
        <f t="shared" si="93"/>
        <v>0.3250386399924915</v>
      </c>
      <c r="H227" s="51">
        <f t="shared" si="94"/>
        <v>-0.19107563523432489</v>
      </c>
      <c r="I227" s="51">
        <f t="shared" si="95"/>
        <v>-0.22419823826266017</v>
      </c>
      <c r="J227" s="51">
        <f t="shared" si="96"/>
        <v>0.1634187592858963</v>
      </c>
      <c r="K227" s="74" t="s">
        <v>345</v>
      </c>
      <c r="L227" s="14"/>
      <c r="M227" s="65"/>
      <c r="N227" s="235"/>
      <c r="O227" s="235"/>
      <c r="P227" s="235"/>
      <c r="Q227" s="235"/>
      <c r="R227" s="235"/>
      <c r="S227" s="235"/>
      <c r="T227" s="235"/>
      <c r="U227" s="235"/>
      <c r="V227" s="235"/>
      <c r="W227" s="235"/>
      <c r="X227" s="229"/>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c r="A228" s="150" t="s">
        <v>52</v>
      </c>
      <c r="B228" s="51">
        <f t="shared" si="89"/>
        <v>-0.50460850527501955</v>
      </c>
      <c r="C228" s="51">
        <f t="shared" si="90"/>
        <v>-0.26341296353444738</v>
      </c>
      <c r="D228" s="51">
        <f t="shared" si="91"/>
        <v>-0.93080352062251448</v>
      </c>
      <c r="E228" s="51">
        <f t="shared" si="92"/>
        <v>-0.845568906976221</v>
      </c>
      <c r="F228" s="51" t="s">
        <v>345</v>
      </c>
      <c r="G228" s="51">
        <f t="shared" si="93"/>
        <v>-0.83621487107208359</v>
      </c>
      <c r="H228" s="51">
        <f t="shared" si="94"/>
        <v>-0.57458510692102893</v>
      </c>
      <c r="I228" s="51">
        <f t="shared" si="95"/>
        <v>-0.91411490911817117</v>
      </c>
      <c r="J228" s="51">
        <f t="shared" si="96"/>
        <v>-0.43518458601573273</v>
      </c>
      <c r="K228" s="74" t="s">
        <v>345</v>
      </c>
      <c r="L228" s="14"/>
      <c r="M228" s="65"/>
      <c r="N228" s="235"/>
      <c r="O228" s="235"/>
      <c r="P228" s="235"/>
      <c r="Q228" s="235"/>
      <c r="R228" s="235"/>
      <c r="S228" s="235"/>
      <c r="T228" s="235"/>
      <c r="U228" s="235"/>
      <c r="V228" s="235"/>
      <c r="W228" s="235"/>
      <c r="X228" s="229"/>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c r="A229" s="150" t="s">
        <v>53</v>
      </c>
      <c r="B229" s="51">
        <f t="shared" si="89"/>
        <v>-0.39109281814328134</v>
      </c>
      <c r="C229" s="51">
        <f t="shared" si="90"/>
        <v>-0.50105551424430361</v>
      </c>
      <c r="D229" s="51">
        <f t="shared" si="91"/>
        <v>0.71590888615611248</v>
      </c>
      <c r="E229" s="51">
        <f t="shared" si="92"/>
        <v>0.47039658414435381</v>
      </c>
      <c r="F229" s="51" t="s">
        <v>345</v>
      </c>
      <c r="G229" s="51">
        <f t="shared" si="93"/>
        <v>-0.62894230175507537</v>
      </c>
      <c r="H229" s="51">
        <f t="shared" si="94"/>
        <v>-0.85425985083510803</v>
      </c>
      <c r="I229" s="51">
        <f t="shared" si="95"/>
        <v>-0.84257138553351596</v>
      </c>
      <c r="J229" s="51">
        <f t="shared" si="96"/>
        <v>-1.3394292580958518</v>
      </c>
      <c r="K229" s="74" t="s">
        <v>345</v>
      </c>
      <c r="L229" s="14"/>
      <c r="M229" s="65"/>
      <c r="N229" s="235"/>
      <c r="O229" s="235"/>
      <c r="P229" s="235"/>
      <c r="Q229" s="235"/>
      <c r="R229" s="235"/>
      <c r="S229" s="235"/>
      <c r="T229" s="235"/>
      <c r="U229" s="235"/>
      <c r="V229" s="235"/>
      <c r="W229" s="235"/>
      <c r="X229" s="229"/>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c r="A230" s="150" t="s">
        <v>54</v>
      </c>
      <c r="B230" s="51">
        <f t="shared" si="89"/>
        <v>-1.1951306819344472</v>
      </c>
      <c r="C230" s="51">
        <f t="shared" si="90"/>
        <v>-0.77638223477448631</v>
      </c>
      <c r="D230" s="51">
        <f t="shared" si="91"/>
        <v>-1.680082236049885</v>
      </c>
      <c r="E230" s="51">
        <f t="shared" si="92"/>
        <v>-0.46564390003282996</v>
      </c>
      <c r="F230" s="51" t="s">
        <v>345</v>
      </c>
      <c r="G230" s="51">
        <f t="shared" si="93"/>
        <v>-0.92204155364352225</v>
      </c>
      <c r="H230" s="51">
        <f t="shared" si="94"/>
        <v>-1.1753863919688154</v>
      </c>
      <c r="I230" s="51">
        <f t="shared" si="95"/>
        <v>-1.2281541031855738</v>
      </c>
      <c r="J230" s="51">
        <f t="shared" si="96"/>
        <v>-1.3614489179335008</v>
      </c>
      <c r="K230" s="74" t="s">
        <v>345</v>
      </c>
      <c r="L230" s="14"/>
      <c r="M230" s="65"/>
      <c r="N230" s="235"/>
      <c r="O230" s="235"/>
      <c r="P230" s="235"/>
      <c r="Q230" s="235"/>
      <c r="R230" s="235"/>
      <c r="S230" s="235"/>
      <c r="T230" s="235"/>
      <c r="U230" s="235"/>
      <c r="V230" s="235"/>
      <c r="W230" s="235"/>
      <c r="X230" s="229"/>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c r="A231" s="150" t="s">
        <v>192</v>
      </c>
      <c r="B231" s="51">
        <f t="shared" si="89"/>
        <v>0.919689356206429</v>
      </c>
      <c r="C231" s="51">
        <f t="shared" si="90"/>
        <v>0.85481338309150856</v>
      </c>
      <c r="D231" s="51">
        <f t="shared" si="91"/>
        <v>0.30837558473555643</v>
      </c>
      <c r="E231" s="51">
        <f t="shared" si="92"/>
        <v>1.0304358641833395</v>
      </c>
      <c r="F231" s="51" t="s">
        <v>345</v>
      </c>
      <c r="G231" s="51">
        <f t="shared" si="93"/>
        <v>0.82084151967700525</v>
      </c>
      <c r="H231" s="51">
        <f t="shared" si="94"/>
        <v>0.67333061694213503</v>
      </c>
      <c r="I231" s="51">
        <f t="shared" si="95"/>
        <v>1.0495308724785948</v>
      </c>
      <c r="J231" s="51">
        <f t="shared" si="96"/>
        <v>1.2277911034702824</v>
      </c>
      <c r="K231" s="74" t="s">
        <v>345</v>
      </c>
      <c r="L231" s="14"/>
      <c r="M231" s="65"/>
      <c r="N231" s="235"/>
      <c r="O231" s="235"/>
      <c r="P231" s="235"/>
      <c r="Q231" s="235"/>
      <c r="R231" s="235"/>
      <c r="S231" s="235"/>
      <c r="T231" s="235"/>
      <c r="U231" s="235"/>
      <c r="V231" s="235"/>
      <c r="W231" s="235"/>
      <c r="X231" s="229"/>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c r="A232" s="150" t="s">
        <v>55</v>
      </c>
      <c r="B232" s="51">
        <f t="shared" si="89"/>
        <v>0.83421126315855243</v>
      </c>
      <c r="C232" s="51">
        <f t="shared" si="90"/>
        <v>0.79383675653168806</v>
      </c>
      <c r="D232" s="51">
        <f t="shared" si="91"/>
        <v>0.5266408711677073</v>
      </c>
      <c r="E232" s="51">
        <f t="shared" si="92"/>
        <v>1.0125993989332303</v>
      </c>
      <c r="F232" s="51" t="s">
        <v>345</v>
      </c>
      <c r="G232" s="51">
        <f t="shared" si="93"/>
        <v>1.8764984240814573</v>
      </c>
      <c r="H232" s="51">
        <f t="shared" si="94"/>
        <v>1.1067522033735944</v>
      </c>
      <c r="I232" s="51">
        <f t="shared" si="95"/>
        <v>0.64292516843719161</v>
      </c>
      <c r="J232" s="51">
        <f t="shared" si="96"/>
        <v>1.0514250425991118</v>
      </c>
      <c r="K232" s="74" t="s">
        <v>345</v>
      </c>
      <c r="L232" s="14"/>
      <c r="M232" s="65"/>
      <c r="N232" s="235"/>
      <c r="O232" s="235"/>
      <c r="P232" s="235"/>
      <c r="Q232" s="235"/>
      <c r="R232" s="235"/>
      <c r="S232" s="235"/>
      <c r="T232" s="235"/>
      <c r="U232" s="235"/>
      <c r="V232" s="235"/>
      <c r="W232" s="235"/>
      <c r="X232" s="229"/>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c r="A233" s="150" t="s">
        <v>56</v>
      </c>
      <c r="B233" s="51">
        <f t="shared" si="89"/>
        <v>-0.36577646684508297</v>
      </c>
      <c r="C233" s="51">
        <f t="shared" si="90"/>
        <v>-0.71816356595461606</v>
      </c>
      <c r="D233" s="51">
        <f t="shared" si="91"/>
        <v>-1.0184500324077488</v>
      </c>
      <c r="E233" s="51">
        <f t="shared" si="92"/>
        <v>-0.61610664545082572</v>
      </c>
      <c r="F233" s="51" t="s">
        <v>345</v>
      </c>
      <c r="G233" s="51">
        <f t="shared" si="93"/>
        <v>-1.0494406782568251</v>
      </c>
      <c r="H233" s="51">
        <f t="shared" si="94"/>
        <v>-0.90296581994938729</v>
      </c>
      <c r="I233" s="51">
        <f t="shared" si="95"/>
        <v>-0.80847488690710401</v>
      </c>
      <c r="J233" s="51">
        <f t="shared" si="96"/>
        <v>-0.87273526276642732</v>
      </c>
      <c r="K233" s="74" t="s">
        <v>345</v>
      </c>
      <c r="L233" s="14"/>
      <c r="M233" s="65"/>
      <c r="N233" s="235"/>
      <c r="O233" s="235"/>
      <c r="P233" s="235"/>
      <c r="Q233" s="235"/>
      <c r="R233" s="235"/>
      <c r="S233" s="235"/>
      <c r="T233" s="235"/>
      <c r="U233" s="235"/>
      <c r="V233" s="235"/>
      <c r="W233" s="235"/>
      <c r="X233" s="229"/>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c r="A234" s="150" t="s">
        <v>57</v>
      </c>
      <c r="B234" s="51">
        <f t="shared" si="89"/>
        <v>0.83025245039243889</v>
      </c>
      <c r="C234" s="51">
        <f t="shared" si="90"/>
        <v>0.82302573271353741</v>
      </c>
      <c r="D234" s="51">
        <f t="shared" si="91"/>
        <v>0.7789519133941093</v>
      </c>
      <c r="E234" s="51">
        <f t="shared" si="92"/>
        <v>1.1549933682940707</v>
      </c>
      <c r="F234" s="51" t="s">
        <v>345</v>
      </c>
      <c r="G234" s="51">
        <f t="shared" si="93"/>
        <v>0.53268862958225349</v>
      </c>
      <c r="H234" s="51">
        <f t="shared" si="94"/>
        <v>1.2605059442642474</v>
      </c>
      <c r="I234" s="51">
        <f t="shared" si="95"/>
        <v>1.4996630878231938</v>
      </c>
      <c r="J234" s="51">
        <f t="shared" si="96"/>
        <v>0.95521870261367114</v>
      </c>
      <c r="K234" s="74" t="s">
        <v>345</v>
      </c>
      <c r="L234" s="14"/>
      <c r="M234" s="65"/>
      <c r="N234" s="235"/>
      <c r="O234" s="235"/>
      <c r="P234" s="235"/>
      <c r="Q234" s="235"/>
      <c r="R234" s="235"/>
      <c r="S234" s="235"/>
      <c r="T234" s="235"/>
      <c r="U234" s="235"/>
      <c r="V234" s="235"/>
      <c r="W234" s="235"/>
      <c r="X234" s="229"/>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c r="A235" s="150" t="s">
        <v>58</v>
      </c>
      <c r="B235" s="51">
        <f t="shared" si="89"/>
        <v>-0.42645349770745816</v>
      </c>
      <c r="C235" s="51">
        <f t="shared" si="90"/>
        <v>-0.45564992484871231</v>
      </c>
      <c r="D235" s="51">
        <f t="shared" si="91"/>
        <v>-1.6686260428498312</v>
      </c>
      <c r="E235" s="51">
        <f t="shared" si="92"/>
        <v>-0.80092147382134815</v>
      </c>
      <c r="F235" s="51" t="s">
        <v>345</v>
      </c>
      <c r="G235" s="51">
        <f t="shared" si="93"/>
        <v>-0.66164383117230563</v>
      </c>
      <c r="H235" s="51">
        <f t="shared" si="94"/>
        <v>-1.5556922747212065</v>
      </c>
      <c r="I235" s="51">
        <f t="shared" si="95"/>
        <v>-0.98586255013552815</v>
      </c>
      <c r="J235" s="51">
        <f t="shared" si="96"/>
        <v>-0.89865234889220047</v>
      </c>
      <c r="K235" s="74" t="s">
        <v>345</v>
      </c>
      <c r="L235" s="14"/>
      <c r="M235" s="65"/>
      <c r="N235" s="235"/>
      <c r="O235" s="235"/>
      <c r="P235" s="235"/>
      <c r="Q235" s="235"/>
      <c r="R235" s="235"/>
      <c r="S235" s="235"/>
      <c r="T235" s="235"/>
      <c r="U235" s="235"/>
      <c r="V235" s="235"/>
      <c r="W235" s="235"/>
      <c r="X235" s="229"/>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c r="A236" s="150" t="s">
        <v>193</v>
      </c>
      <c r="B236" s="51">
        <f t="shared" si="89"/>
        <v>-0.13561797969656247</v>
      </c>
      <c r="C236" s="51">
        <f t="shared" si="90"/>
        <v>-0.24350895285475435</v>
      </c>
      <c r="D236" s="51">
        <f t="shared" si="91"/>
        <v>0.13867356757280785</v>
      </c>
      <c r="E236" s="51">
        <f t="shared" si="92"/>
        <v>0.12047812504662456</v>
      </c>
      <c r="F236" s="51" t="s">
        <v>345</v>
      </c>
      <c r="G236" s="51">
        <f t="shared" si="93"/>
        <v>-1.6999073316401343E-2</v>
      </c>
      <c r="H236" s="51">
        <f t="shared" si="94"/>
        <v>-0.59935820672079942</v>
      </c>
      <c r="I236" s="51">
        <f t="shared" si="95"/>
        <v>-0.35777440507332248</v>
      </c>
      <c r="J236" s="51">
        <f t="shared" si="96"/>
        <v>-0.33108750862044756</v>
      </c>
      <c r="K236" s="74" t="s">
        <v>345</v>
      </c>
      <c r="L236" s="14"/>
      <c r="M236" s="65"/>
      <c r="N236" s="235"/>
      <c r="O236" s="235"/>
      <c r="P236" s="235"/>
      <c r="Q236" s="235"/>
      <c r="R236" s="235"/>
      <c r="S236" s="235"/>
      <c r="T236" s="235"/>
      <c r="U236" s="235"/>
      <c r="V236" s="235"/>
      <c r="W236" s="235"/>
      <c r="X236" s="229"/>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c r="A237" s="150" t="s">
        <v>59</v>
      </c>
      <c r="B237" s="51">
        <f t="shared" si="89"/>
        <v>-0.23973879080445104</v>
      </c>
      <c r="C237" s="51">
        <f t="shared" si="90"/>
        <v>-0.22927361980801572</v>
      </c>
      <c r="D237" s="51">
        <f t="shared" si="91"/>
        <v>-7.9433891590569763E-3</v>
      </c>
      <c r="E237" s="51">
        <f t="shared" si="92"/>
        <v>-0.10582683866854488</v>
      </c>
      <c r="F237" s="51" t="s">
        <v>345</v>
      </c>
      <c r="G237" s="51">
        <f t="shared" si="93"/>
        <v>-0.32700289548805883</v>
      </c>
      <c r="H237" s="51">
        <f t="shared" si="94"/>
        <v>0.5366897355600283</v>
      </c>
      <c r="I237" s="51">
        <f t="shared" si="95"/>
        <v>-0.65596622077064259</v>
      </c>
      <c r="J237" s="51">
        <f t="shared" si="96"/>
        <v>-0.74622931536484893</v>
      </c>
      <c r="K237" s="74" t="s">
        <v>345</v>
      </c>
      <c r="L237" s="14"/>
      <c r="M237" s="65"/>
      <c r="N237" s="235"/>
      <c r="O237" s="235"/>
      <c r="P237" s="235"/>
      <c r="Q237" s="235"/>
      <c r="R237" s="235"/>
      <c r="S237" s="235"/>
      <c r="T237" s="235"/>
      <c r="U237" s="235"/>
      <c r="V237" s="235"/>
      <c r="W237" s="235"/>
      <c r="X237" s="229"/>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c r="A238" s="150" t="s">
        <v>60</v>
      </c>
      <c r="B238" s="51">
        <f t="shared" si="89"/>
        <v>-7.367413126482901E-2</v>
      </c>
      <c r="C238" s="51">
        <f t="shared" si="90"/>
        <v>0.28138220461470709</v>
      </c>
      <c r="D238" s="51">
        <f t="shared" si="91"/>
        <v>0.4309268079714646</v>
      </c>
      <c r="E238" s="51">
        <f t="shared" si="92"/>
        <v>0.61706918693139956</v>
      </c>
      <c r="F238" s="51" t="s">
        <v>345</v>
      </c>
      <c r="G238" s="51">
        <f t="shared" si="93"/>
        <v>5.9139851490598409E-2</v>
      </c>
      <c r="H238" s="51">
        <f t="shared" si="94"/>
        <v>-7.5279877906931122E-2</v>
      </c>
      <c r="I238" s="51">
        <f t="shared" si="95"/>
        <v>-0.33019850338558376</v>
      </c>
      <c r="J238" s="51">
        <f t="shared" si="96"/>
        <v>-0.84271763901681429</v>
      </c>
      <c r="K238" s="74" t="s">
        <v>345</v>
      </c>
      <c r="L238" s="14"/>
      <c r="M238" s="65"/>
      <c r="N238" s="235"/>
      <c r="O238" s="235"/>
      <c r="P238" s="235"/>
      <c r="Q238" s="235"/>
      <c r="R238" s="235"/>
      <c r="S238" s="235"/>
      <c r="T238" s="235"/>
      <c r="U238" s="235"/>
      <c r="V238" s="235"/>
      <c r="W238" s="235"/>
      <c r="X238" s="229"/>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c r="A239" s="150" t="s">
        <v>61</v>
      </c>
      <c r="B239" s="51">
        <f t="shared" si="89"/>
        <v>0.48801667628690276</v>
      </c>
      <c r="C239" s="51">
        <f t="shared" si="90"/>
        <v>0.71044139993888467</v>
      </c>
      <c r="D239" s="51">
        <f t="shared" si="91"/>
        <v>0.1397822062395907</v>
      </c>
      <c r="E239" s="51">
        <f t="shared" si="92"/>
        <v>0.60012309998242575</v>
      </c>
      <c r="F239" s="51" t="s">
        <v>345</v>
      </c>
      <c r="G239" s="51">
        <f t="shared" si="93"/>
        <v>0.12565873176563294</v>
      </c>
      <c r="H239" s="51">
        <f t="shared" si="94"/>
        <v>0.46374844099912343</v>
      </c>
      <c r="I239" s="51">
        <f t="shared" si="95"/>
        <v>0.30183303156057234</v>
      </c>
      <c r="J239" s="51">
        <f t="shared" si="96"/>
        <v>0.62239677436988139</v>
      </c>
      <c r="K239" s="74" t="s">
        <v>345</v>
      </c>
      <c r="L239" s="14"/>
      <c r="M239" s="65"/>
      <c r="N239" s="235"/>
      <c r="O239" s="235"/>
      <c r="P239" s="235"/>
      <c r="Q239" s="235"/>
      <c r="R239" s="235"/>
      <c r="S239" s="235"/>
      <c r="T239" s="235"/>
      <c r="U239" s="235"/>
      <c r="V239" s="235"/>
      <c r="W239" s="235"/>
      <c r="X239" s="229"/>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c r="A240" s="150" t="s">
        <v>16</v>
      </c>
      <c r="B240" s="51">
        <f t="shared" si="89"/>
        <v>0.22767725904463582</v>
      </c>
      <c r="C240" s="51">
        <f t="shared" si="90"/>
        <v>0.31730562101579191</v>
      </c>
      <c r="D240" s="51">
        <f t="shared" si="91"/>
        <v>0.78842210867789653</v>
      </c>
      <c r="E240" s="51">
        <f t="shared" si="92"/>
        <v>-0.9086285246368776</v>
      </c>
      <c r="F240" s="51" t="s">
        <v>345</v>
      </c>
      <c r="G240" s="51">
        <f t="shared" si="93"/>
        <v>-0.21297165010496183</v>
      </c>
      <c r="H240" s="51">
        <f t="shared" si="94"/>
        <v>1.3558789326892051</v>
      </c>
      <c r="I240" s="51">
        <f t="shared" si="95"/>
        <v>0.9172968929069184</v>
      </c>
      <c r="J240" s="51">
        <f t="shared" si="96"/>
        <v>1.0531339571010425</v>
      </c>
      <c r="K240" s="74" t="s">
        <v>345</v>
      </c>
      <c r="L240" s="14"/>
      <c r="M240" s="65"/>
      <c r="N240" s="235"/>
      <c r="O240" s="235"/>
      <c r="P240" s="235"/>
      <c r="Q240" s="235"/>
      <c r="R240" s="235"/>
      <c r="S240" s="235"/>
      <c r="T240" s="235"/>
      <c r="U240" s="235"/>
      <c r="V240" s="235"/>
      <c r="W240" s="235"/>
      <c r="X240" s="229"/>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c r="A241" s="150" t="s">
        <v>62</v>
      </c>
      <c r="B241" s="51">
        <f t="shared" si="89"/>
        <v>-0.11913122312410422</v>
      </c>
      <c r="C241" s="51">
        <f t="shared" si="90"/>
        <v>0.15168875622673902</v>
      </c>
      <c r="D241" s="51">
        <f t="shared" si="91"/>
        <v>0.41573628623070685</v>
      </c>
      <c r="E241" s="51">
        <f t="shared" si="92"/>
        <v>-0.8563760873409787</v>
      </c>
      <c r="F241" s="51" t="s">
        <v>345</v>
      </c>
      <c r="G241" s="51">
        <f t="shared" si="93"/>
        <v>1.1791638286011517E-2</v>
      </c>
      <c r="H241" s="51">
        <f t="shared" si="94"/>
        <v>-0.36473225829826533</v>
      </c>
      <c r="I241" s="51">
        <f t="shared" si="95"/>
        <v>-0.44773299040350162</v>
      </c>
      <c r="J241" s="51">
        <f t="shared" si="96"/>
        <v>-0.30893244122565505</v>
      </c>
      <c r="K241" s="74" t="s">
        <v>345</v>
      </c>
      <c r="L241" s="14"/>
      <c r="M241" s="65"/>
      <c r="N241" s="235"/>
      <c r="O241" s="235"/>
      <c r="P241" s="235"/>
      <c r="Q241" s="235"/>
      <c r="R241" s="235"/>
      <c r="S241" s="235"/>
      <c r="T241" s="235"/>
      <c r="U241" s="235"/>
      <c r="V241" s="235"/>
      <c r="W241" s="235"/>
      <c r="X241" s="229"/>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c r="A242" s="150" t="s">
        <v>195</v>
      </c>
      <c r="B242" s="51">
        <f t="shared" si="89"/>
        <v>-0.38284434753517166</v>
      </c>
      <c r="C242" s="51">
        <f t="shared" si="90"/>
        <v>-1.8500340839208793</v>
      </c>
      <c r="D242" s="51">
        <f t="shared" si="91"/>
        <v>-0.3936265283774541</v>
      </c>
      <c r="E242" s="51">
        <f t="shared" si="92"/>
        <v>-1.3470153343504883</v>
      </c>
      <c r="F242" s="51" t="s">
        <v>345</v>
      </c>
      <c r="G242" s="51">
        <f t="shared" si="93"/>
        <v>-0.85937967105876767</v>
      </c>
      <c r="H242" s="51">
        <f t="shared" si="94"/>
        <v>-1.3286433112017781</v>
      </c>
      <c r="I242" s="51">
        <f t="shared" si="95"/>
        <v>-0.39287005270362929</v>
      </c>
      <c r="J242" s="51">
        <f t="shared" si="96"/>
        <v>6.1566382670565689E-2</v>
      </c>
      <c r="K242" s="74" t="s">
        <v>345</v>
      </c>
      <c r="L242" s="14"/>
      <c r="M242" s="65"/>
      <c r="N242" s="235"/>
      <c r="O242" s="235"/>
      <c r="P242" s="235"/>
      <c r="Q242" s="235"/>
      <c r="R242" s="235"/>
      <c r="S242" s="235"/>
      <c r="T242" s="235"/>
      <c r="U242" s="235"/>
      <c r="V242" s="235"/>
      <c r="W242" s="235"/>
      <c r="X242" s="229"/>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c r="A243" s="150" t="s">
        <v>196</v>
      </c>
      <c r="B243" s="51">
        <f t="shared" si="89"/>
        <v>-5.5923337799979475E-2</v>
      </c>
      <c r="C243" s="51">
        <f t="shared" si="90"/>
        <v>0.41982745415563383</v>
      </c>
      <c r="D243" s="51">
        <f t="shared" si="91"/>
        <v>-0.22024919364166717</v>
      </c>
      <c r="E243" s="51">
        <f t="shared" si="92"/>
        <v>-1.4333050586826606</v>
      </c>
      <c r="F243" s="51" t="s">
        <v>345</v>
      </c>
      <c r="G243" s="51">
        <f t="shared" si="93"/>
        <v>-0.11096672400081059</v>
      </c>
      <c r="H243" s="51">
        <f t="shared" si="94"/>
        <v>-0.64862560298323568</v>
      </c>
      <c r="I243" s="51">
        <f t="shared" si="95"/>
        <v>8.8529835161526418E-2</v>
      </c>
      <c r="J243" s="51">
        <f t="shared" si="96"/>
        <v>0.71041905161043062</v>
      </c>
      <c r="K243" s="74" t="s">
        <v>345</v>
      </c>
      <c r="L243" s="14"/>
      <c r="M243" s="65"/>
      <c r="N243" s="235"/>
      <c r="O243" s="235"/>
      <c r="P243" s="235"/>
      <c r="Q243" s="235"/>
      <c r="R243" s="235"/>
      <c r="S243" s="235"/>
      <c r="T243" s="235"/>
      <c r="U243" s="235"/>
      <c r="V243" s="235"/>
      <c r="W243" s="235"/>
      <c r="X243" s="229"/>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c r="A244" s="150" t="s">
        <v>63</v>
      </c>
      <c r="B244" s="51">
        <f t="shared" si="89"/>
        <v>-0.62823213852491144</v>
      </c>
      <c r="C244" s="51">
        <f t="shared" si="90"/>
        <v>-0.71822602081250031</v>
      </c>
      <c r="D244" s="51">
        <f t="shared" si="91"/>
        <v>-1.0737128942052712</v>
      </c>
      <c r="E244" s="51">
        <f t="shared" si="92"/>
        <v>-0.13972744034544579</v>
      </c>
      <c r="F244" s="51" t="s">
        <v>345</v>
      </c>
      <c r="G244" s="51">
        <f t="shared" si="93"/>
        <v>-0.84817245690095655</v>
      </c>
      <c r="H244" s="51">
        <f t="shared" si="94"/>
        <v>-1.0545513545708005</v>
      </c>
      <c r="I244" s="51">
        <f t="shared" si="95"/>
        <v>-0.21933908309294894</v>
      </c>
      <c r="J244" s="51">
        <f t="shared" si="96"/>
        <v>-0.21693386536617251</v>
      </c>
      <c r="K244" s="74" t="s">
        <v>345</v>
      </c>
      <c r="L244" s="14"/>
      <c r="M244" s="65"/>
      <c r="N244" s="235"/>
      <c r="O244" s="235"/>
      <c r="P244" s="235"/>
      <c r="Q244" s="235"/>
      <c r="R244" s="235"/>
      <c r="S244" s="235"/>
      <c r="T244" s="235"/>
      <c r="U244" s="235"/>
      <c r="V244" s="235"/>
      <c r="W244" s="235"/>
      <c r="X244" s="229"/>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c r="A245" s="150" t="s">
        <v>17</v>
      </c>
      <c r="B245" s="51">
        <f t="shared" si="89"/>
        <v>0.97343290927675319</v>
      </c>
      <c r="C245" s="51">
        <f t="shared" si="90"/>
        <v>0.9785488742140469</v>
      </c>
      <c r="D245" s="51">
        <f t="shared" si="91"/>
        <v>0.2575752511159527</v>
      </c>
      <c r="E245" s="51">
        <f t="shared" si="92"/>
        <v>-0.83654644626805275</v>
      </c>
      <c r="F245" s="51" t="s">
        <v>345</v>
      </c>
      <c r="G245" s="51">
        <f t="shared" si="93"/>
        <v>1.0352818256576219</v>
      </c>
      <c r="H245" s="51">
        <f t="shared" si="94"/>
        <v>1.0032684938332386</v>
      </c>
      <c r="I245" s="51">
        <f t="shared" si="95"/>
        <v>1.1079290054641349</v>
      </c>
      <c r="J245" s="51">
        <f t="shared" si="96"/>
        <v>1.9531710381714893</v>
      </c>
      <c r="K245" s="74" t="s">
        <v>345</v>
      </c>
      <c r="L245" s="14"/>
      <c r="M245" s="65"/>
      <c r="N245" s="235"/>
      <c r="O245" s="235"/>
      <c r="P245" s="235"/>
      <c r="Q245" s="235"/>
      <c r="R245" s="235"/>
      <c r="S245" s="235"/>
      <c r="T245" s="235"/>
      <c r="U245" s="235"/>
      <c r="V245" s="235"/>
      <c r="W245" s="235"/>
      <c r="X245" s="229"/>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c r="A246" s="150" t="s">
        <v>18</v>
      </c>
      <c r="B246" s="51">
        <f t="shared" si="89"/>
        <v>-0.21251907283986465</v>
      </c>
      <c r="C246" s="51">
        <f t="shared" si="90"/>
        <v>-0.20061962664601976</v>
      </c>
      <c r="D246" s="51">
        <f t="shared" si="91"/>
        <v>-0.21850617801284883</v>
      </c>
      <c r="E246" s="51">
        <f t="shared" si="92"/>
        <v>0.52855472908600309</v>
      </c>
      <c r="F246" s="51" t="s">
        <v>345</v>
      </c>
      <c r="G246" s="51">
        <f t="shared" si="93"/>
        <v>-0.40039471848181196</v>
      </c>
      <c r="H246" s="51">
        <f t="shared" si="94"/>
        <v>-0.64422059085968575</v>
      </c>
      <c r="I246" s="51">
        <f t="shared" si="95"/>
        <v>-0.30288074058911779</v>
      </c>
      <c r="J246" s="51">
        <f t="shared" si="96"/>
        <v>-0.67054800060307884</v>
      </c>
      <c r="K246" s="74" t="s">
        <v>345</v>
      </c>
      <c r="L246" s="14"/>
      <c r="M246" s="65"/>
      <c r="N246" s="235"/>
      <c r="O246" s="235"/>
      <c r="P246" s="235"/>
      <c r="Q246" s="235"/>
      <c r="R246" s="235"/>
      <c r="S246" s="235"/>
      <c r="T246" s="235"/>
      <c r="U246" s="235"/>
      <c r="V246" s="235"/>
      <c r="W246" s="235"/>
      <c r="X246" s="229"/>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c r="A247" s="150" t="s">
        <v>19</v>
      </c>
      <c r="B247" s="51">
        <f t="shared" ref="B247:B263" si="97">(AVERAGE(B160:I160))</f>
        <v>0.40703262266535095</v>
      </c>
      <c r="C247" s="51">
        <f t="shared" ref="C247:C263" si="98">AVERAGE(J160:P160)</f>
        <v>0.4600457093939504</v>
      </c>
      <c r="D247" s="51">
        <f t="shared" ref="D247:D263" si="99">AVERAGE(Q160:T160)</f>
        <v>0.6336803320844645</v>
      </c>
      <c r="E247" s="51">
        <f t="shared" ref="E247:E263" si="100">AVERAGE(U160:Y160)</f>
        <v>0.60258170006265577</v>
      </c>
      <c r="F247" s="51" t="s">
        <v>345</v>
      </c>
      <c r="G247" s="51">
        <f t="shared" ref="G247:G263" si="101">AVERAGE(Z160:AA160)</f>
        <v>0.64772460484294514</v>
      </c>
      <c r="H247" s="51">
        <f t="shared" ref="H247:H263" si="102">AVERAGE(AB160:AD160)</f>
        <v>0.19578526140098682</v>
      </c>
      <c r="I247" s="51">
        <f t="shared" ref="I247:I263" si="103">AVERAGE(AE160:AG160)</f>
        <v>0.34232553339576238</v>
      </c>
      <c r="J247" s="51">
        <f t="shared" ref="J247:J263" si="104">AVERAGE(AH160:AI160)</f>
        <v>0.5892094533936465</v>
      </c>
      <c r="K247" s="74" t="s">
        <v>345</v>
      </c>
      <c r="L247" s="14"/>
      <c r="M247" s="65"/>
      <c r="N247" s="235"/>
      <c r="O247" s="235"/>
      <c r="P247" s="235"/>
      <c r="Q247" s="235"/>
      <c r="R247" s="235"/>
      <c r="S247" s="235"/>
      <c r="T247" s="235"/>
      <c r="U247" s="235"/>
      <c r="V247" s="235"/>
      <c r="W247" s="235"/>
      <c r="X247" s="229"/>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c r="A248" s="150" t="s">
        <v>64</v>
      </c>
      <c r="B248" s="51">
        <f t="shared" si="97"/>
        <v>0.91447873336310503</v>
      </c>
      <c r="C248" s="51">
        <f t="shared" si="98"/>
        <v>1.1032847307465747</v>
      </c>
      <c r="D248" s="51">
        <f t="shared" si="99"/>
        <v>1.4126904302941741</v>
      </c>
      <c r="E248" s="51">
        <f t="shared" si="100"/>
        <v>1.0280217555294251</v>
      </c>
      <c r="F248" s="51" t="s">
        <v>345</v>
      </c>
      <c r="G248" s="51">
        <f t="shared" si="101"/>
        <v>0.3325245671169032</v>
      </c>
      <c r="H248" s="51">
        <f t="shared" si="102"/>
        <v>0.98646241713388549</v>
      </c>
      <c r="I248" s="51">
        <f t="shared" si="103"/>
        <v>1.4318028504452851</v>
      </c>
      <c r="J248" s="51">
        <f t="shared" si="104"/>
        <v>1.3829157517248041</v>
      </c>
      <c r="K248" s="74" t="s">
        <v>345</v>
      </c>
      <c r="L248" s="14"/>
      <c r="M248" s="65"/>
      <c r="N248" s="235"/>
      <c r="O248" s="235"/>
      <c r="P248" s="235"/>
      <c r="Q248" s="235"/>
      <c r="R248" s="235"/>
      <c r="S248" s="235"/>
      <c r="T248" s="235"/>
      <c r="U248" s="235"/>
      <c r="V248" s="235"/>
      <c r="W248" s="235"/>
      <c r="X248" s="229"/>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c r="A249" s="150" t="s">
        <v>65</v>
      </c>
      <c r="B249" s="51">
        <f t="shared" si="97"/>
        <v>0.83861623472340652</v>
      </c>
      <c r="C249" s="51">
        <f t="shared" si="98"/>
        <v>0.93538004268537411</v>
      </c>
      <c r="D249" s="51">
        <f t="shared" si="99"/>
        <v>1.253338824453226</v>
      </c>
      <c r="E249" s="51">
        <f t="shared" si="100"/>
        <v>0.89425731384655249</v>
      </c>
      <c r="F249" s="51" t="s">
        <v>345</v>
      </c>
      <c r="G249" s="51">
        <f t="shared" si="101"/>
        <v>0.49167032290712698</v>
      </c>
      <c r="H249" s="51">
        <f t="shared" si="102"/>
        <v>0.66170383768302099</v>
      </c>
      <c r="I249" s="51">
        <f t="shared" si="103"/>
        <v>1.742148907113205</v>
      </c>
      <c r="J249" s="51">
        <f t="shared" si="104"/>
        <v>0.40260055471427098</v>
      </c>
      <c r="K249" s="74" t="s">
        <v>345</v>
      </c>
      <c r="L249" s="14"/>
      <c r="M249" s="65"/>
      <c r="N249" s="235"/>
      <c r="O249" s="235"/>
      <c r="P249" s="235"/>
      <c r="Q249" s="235"/>
      <c r="R249" s="235"/>
      <c r="S249" s="235"/>
      <c r="T249" s="235"/>
      <c r="U249" s="235"/>
      <c r="V249" s="235"/>
      <c r="W249" s="235"/>
      <c r="X249" s="229"/>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c r="A250" s="150" t="s">
        <v>66</v>
      </c>
      <c r="B250" s="51">
        <f t="shared" si="97"/>
        <v>-0.79499528375127804</v>
      </c>
      <c r="C250" s="51">
        <f t="shared" si="98"/>
        <v>-1.0593448190902053</v>
      </c>
      <c r="D250" s="51">
        <f t="shared" si="99"/>
        <v>-0.53880606321473745</v>
      </c>
      <c r="E250" s="51">
        <f t="shared" si="100"/>
        <v>-2.4899425747714359E-2</v>
      </c>
      <c r="F250" s="51" t="s">
        <v>345</v>
      </c>
      <c r="G250" s="51">
        <f t="shared" si="101"/>
        <v>-0.65034295664652442</v>
      </c>
      <c r="H250" s="51">
        <f t="shared" si="102"/>
        <v>-1.3174036768582891</v>
      </c>
      <c r="I250" s="51">
        <f t="shared" si="103"/>
        <v>-1.2409943626624731</v>
      </c>
      <c r="J250" s="51">
        <f t="shared" si="104"/>
        <v>-1.0093372987505425</v>
      </c>
      <c r="K250" s="74" t="s">
        <v>345</v>
      </c>
      <c r="L250" s="14"/>
      <c r="M250" s="65"/>
      <c r="N250" s="235"/>
      <c r="O250" s="235"/>
      <c r="P250" s="235"/>
      <c r="Q250" s="235"/>
      <c r="R250" s="235"/>
      <c r="S250" s="235"/>
      <c r="T250" s="235"/>
      <c r="U250" s="235"/>
      <c r="V250" s="235"/>
      <c r="W250" s="235"/>
      <c r="X250" s="229"/>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c r="A251" s="150" t="s">
        <v>67</v>
      </c>
      <c r="B251" s="51">
        <f t="shared" si="97"/>
        <v>-4.5841000230852857E-2</v>
      </c>
      <c r="C251" s="51">
        <f t="shared" si="98"/>
        <v>-0.12627068203622091</v>
      </c>
      <c r="D251" s="51">
        <f t="shared" si="99"/>
        <v>-0.7102000514028749</v>
      </c>
      <c r="E251" s="51">
        <f t="shared" si="100"/>
        <v>-0.39115155622032677</v>
      </c>
      <c r="F251" s="51" t="s">
        <v>345</v>
      </c>
      <c r="G251" s="51">
        <f t="shared" si="101"/>
        <v>-0.45736756825350422</v>
      </c>
      <c r="H251" s="51">
        <f t="shared" si="102"/>
        <v>-0.79844568524085158</v>
      </c>
      <c r="I251" s="51">
        <f t="shared" si="103"/>
        <v>-0.30584402648395859</v>
      </c>
      <c r="J251" s="51">
        <f t="shared" si="104"/>
        <v>-0.42585557610195807</v>
      </c>
      <c r="K251" s="74" t="s">
        <v>345</v>
      </c>
      <c r="L251" s="14"/>
      <c r="M251" s="65"/>
      <c r="N251" s="235"/>
      <c r="O251" s="235"/>
      <c r="P251" s="235"/>
      <c r="Q251" s="235"/>
      <c r="R251" s="235"/>
      <c r="S251" s="235"/>
      <c r="T251" s="235"/>
      <c r="U251" s="235"/>
      <c r="V251" s="235"/>
      <c r="W251" s="235"/>
      <c r="X251" s="229"/>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c r="A252" s="150" t="s">
        <v>68</v>
      </c>
      <c r="B252" s="51">
        <f t="shared" si="97"/>
        <v>-0.4742543850688184</v>
      </c>
      <c r="C252" s="51">
        <f t="shared" si="98"/>
        <v>-0.12649930587627503</v>
      </c>
      <c r="D252" s="51">
        <f t="shared" si="99"/>
        <v>1.6742474890307418E-2</v>
      </c>
      <c r="E252" s="51">
        <f t="shared" si="100"/>
        <v>-0.70232371911247315</v>
      </c>
      <c r="F252" s="51" t="s">
        <v>345</v>
      </c>
      <c r="G252" s="51">
        <f t="shared" si="101"/>
        <v>-0.27879582341415998</v>
      </c>
      <c r="H252" s="51">
        <f t="shared" si="102"/>
        <v>-3.1132439575690132E-2</v>
      </c>
      <c r="I252" s="51">
        <f t="shared" si="103"/>
        <v>-0.31199746654785537</v>
      </c>
      <c r="J252" s="51">
        <f t="shared" si="104"/>
        <v>0.20841125646288625</v>
      </c>
      <c r="K252" s="74" t="s">
        <v>345</v>
      </c>
      <c r="L252" s="14"/>
      <c r="M252" s="65"/>
      <c r="N252" s="235"/>
      <c r="O252" s="235"/>
      <c r="P252" s="235"/>
      <c r="Q252" s="235"/>
      <c r="R252" s="235"/>
      <c r="S252" s="235"/>
      <c r="T252" s="235"/>
      <c r="U252" s="235"/>
      <c r="V252" s="235"/>
      <c r="W252" s="235"/>
      <c r="X252" s="229"/>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c r="A253" s="150" t="s">
        <v>69</v>
      </c>
      <c r="B253" s="51">
        <f t="shared" si="97"/>
        <v>-5.8638416153686271E-2</v>
      </c>
      <c r="C253" s="51">
        <f t="shared" si="98"/>
        <v>4.8326164181596257E-2</v>
      </c>
      <c r="D253" s="51">
        <f t="shared" si="99"/>
        <v>-0.46586791425813545</v>
      </c>
      <c r="E253" s="51">
        <f t="shared" si="100"/>
        <v>-0.50645049082879878</v>
      </c>
      <c r="F253" s="51" t="s">
        <v>345</v>
      </c>
      <c r="G253" s="51">
        <f t="shared" si="101"/>
        <v>-0.44098761890002447</v>
      </c>
      <c r="H253" s="51">
        <f t="shared" si="102"/>
        <v>8.3981419595976728E-2</v>
      </c>
      <c r="I253" s="51">
        <f t="shared" si="103"/>
        <v>-0.34807631135176847</v>
      </c>
      <c r="J253" s="51">
        <f t="shared" si="104"/>
        <v>-0.17656635042252203</v>
      </c>
      <c r="K253" s="74" t="s">
        <v>345</v>
      </c>
      <c r="L253" s="14"/>
      <c r="M253" s="65"/>
      <c r="N253" s="235"/>
      <c r="O253" s="235"/>
      <c r="P253" s="235"/>
      <c r="Q253" s="235"/>
      <c r="R253" s="235"/>
      <c r="S253" s="235"/>
      <c r="T253" s="235"/>
      <c r="U253" s="235"/>
      <c r="V253" s="235"/>
      <c r="W253" s="235"/>
      <c r="X253" s="229"/>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c r="A254" s="150" t="s">
        <v>70</v>
      </c>
      <c r="B254" s="51">
        <f t="shared" si="97"/>
        <v>-0.70607911075690444</v>
      </c>
      <c r="C254" s="51">
        <f t="shared" si="98"/>
        <v>-0.92706959829859792</v>
      </c>
      <c r="D254" s="51">
        <f t="shared" si="99"/>
        <v>-0.28898607960360584</v>
      </c>
      <c r="E254" s="51">
        <f t="shared" si="100"/>
        <v>-0.5156354267413843</v>
      </c>
      <c r="F254" s="51" t="s">
        <v>345</v>
      </c>
      <c r="G254" s="51">
        <f t="shared" si="101"/>
        <v>-0.80880032315220118</v>
      </c>
      <c r="H254" s="51">
        <f t="shared" si="102"/>
        <v>-1.3440826109822599</v>
      </c>
      <c r="I254" s="51">
        <f t="shared" si="103"/>
        <v>-0.96702653158026319</v>
      </c>
      <c r="J254" s="51">
        <f t="shared" si="104"/>
        <v>-0.66671827809352613</v>
      </c>
      <c r="K254" s="74" t="s">
        <v>345</v>
      </c>
      <c r="L254" s="14"/>
      <c r="M254" s="65"/>
      <c r="N254" s="235"/>
      <c r="O254" s="235"/>
      <c r="P254" s="235"/>
      <c r="Q254" s="235"/>
      <c r="R254" s="235"/>
      <c r="S254" s="235"/>
      <c r="T254" s="235"/>
      <c r="U254" s="235"/>
      <c r="V254" s="235"/>
      <c r="W254" s="235"/>
      <c r="X254" s="229"/>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c r="A255" s="150" t="s">
        <v>198</v>
      </c>
      <c r="B255" s="51">
        <f t="shared" si="97"/>
        <v>-4.7573955883260632E-2</v>
      </c>
      <c r="C255" s="51">
        <f t="shared" si="98"/>
        <v>0.5763983904783101</v>
      </c>
      <c r="D255" s="51">
        <f t="shared" si="99"/>
        <v>-0.9865981466158924</v>
      </c>
      <c r="E255" s="51">
        <f t="shared" si="100"/>
        <v>-1.0882400915534705</v>
      </c>
      <c r="F255" s="51" t="s">
        <v>345</v>
      </c>
      <c r="G255" s="51">
        <f t="shared" si="101"/>
        <v>-0.10533109272433802</v>
      </c>
      <c r="H255" s="51">
        <f t="shared" si="102"/>
        <v>1.3798241282060135</v>
      </c>
      <c r="I255" s="51">
        <f t="shared" si="103"/>
        <v>0.20115453528418467</v>
      </c>
      <c r="J255" s="51">
        <f t="shared" si="104"/>
        <v>1.0278880648104365</v>
      </c>
      <c r="K255" s="74" t="s">
        <v>345</v>
      </c>
      <c r="L255" s="14"/>
      <c r="M255" s="65"/>
      <c r="N255" s="235"/>
      <c r="O255" s="235"/>
      <c r="P255" s="235"/>
      <c r="Q255" s="235"/>
      <c r="R255" s="235"/>
      <c r="S255" s="235"/>
      <c r="T255" s="235"/>
      <c r="U255" s="235"/>
      <c r="V255" s="235"/>
      <c r="W255" s="235"/>
      <c r="X255" s="229"/>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c r="A256" s="150" t="s">
        <v>71</v>
      </c>
      <c r="B256" s="51">
        <f t="shared" si="97"/>
        <v>0.84296784423594617</v>
      </c>
      <c r="C256" s="51">
        <f t="shared" si="98"/>
        <v>0.86986210341421166</v>
      </c>
      <c r="D256" s="51">
        <f t="shared" si="99"/>
        <v>0.30446511519235686</v>
      </c>
      <c r="E256" s="51">
        <f t="shared" si="100"/>
        <v>0.66556149373650897</v>
      </c>
      <c r="F256" s="51" t="s">
        <v>345</v>
      </c>
      <c r="G256" s="51">
        <f t="shared" si="101"/>
        <v>2.5910760825580095</v>
      </c>
      <c r="H256" s="51">
        <f t="shared" si="102"/>
        <v>1.2261139073976068</v>
      </c>
      <c r="I256" s="51">
        <f t="shared" si="103"/>
        <v>1.8031757574358638</v>
      </c>
      <c r="J256" s="51">
        <f t="shared" si="104"/>
        <v>1.253426205929532</v>
      </c>
      <c r="K256" s="74" t="s">
        <v>345</v>
      </c>
      <c r="L256" s="14"/>
      <c r="M256" s="65"/>
      <c r="N256" s="235"/>
      <c r="O256" s="235"/>
      <c r="P256" s="235"/>
      <c r="Q256" s="235"/>
      <c r="R256" s="235"/>
      <c r="S256" s="235"/>
      <c r="T256" s="235"/>
      <c r="U256" s="235"/>
      <c r="V256" s="235"/>
      <c r="W256" s="235"/>
      <c r="X256" s="229"/>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c r="A257" s="150" t="s">
        <v>72</v>
      </c>
      <c r="B257" s="51">
        <f t="shared" si="97"/>
        <v>0.32921732530460984</v>
      </c>
      <c r="C257" s="51">
        <f t="shared" si="98"/>
        <v>0.81347470822712709</v>
      </c>
      <c r="D257" s="51">
        <f t="shared" si="99"/>
        <v>1.0532846385896018</v>
      </c>
      <c r="E257" s="51">
        <f t="shared" si="100"/>
        <v>0.71137748950141155</v>
      </c>
      <c r="F257" s="51" t="s">
        <v>345</v>
      </c>
      <c r="G257" s="51">
        <f t="shared" si="101"/>
        <v>2.5502369297214496</v>
      </c>
      <c r="H257" s="51">
        <f t="shared" si="102"/>
        <v>0.78395605000856639</v>
      </c>
      <c r="I257" s="51">
        <f t="shared" si="103"/>
        <v>1.8762750976179803</v>
      </c>
      <c r="J257" s="51">
        <f t="shared" si="104"/>
        <v>1.2397146747253942</v>
      </c>
      <c r="K257" s="74" t="s">
        <v>345</v>
      </c>
      <c r="L257" s="14"/>
      <c r="M257" s="65"/>
      <c r="N257" s="235"/>
      <c r="O257" s="235"/>
      <c r="P257" s="235"/>
      <c r="Q257" s="235"/>
      <c r="R257" s="235"/>
      <c r="S257" s="235"/>
      <c r="T257" s="235"/>
      <c r="U257" s="235"/>
      <c r="V257" s="235"/>
      <c r="W257" s="235"/>
      <c r="X257" s="229"/>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c r="A258" s="150" t="s">
        <v>199</v>
      </c>
      <c r="B258" s="51">
        <f t="shared" si="97"/>
        <v>-0.37813899062747136</v>
      </c>
      <c r="C258" s="51">
        <f t="shared" si="98"/>
        <v>0.32749098657186831</v>
      </c>
      <c r="D258" s="51">
        <f t="shared" si="99"/>
        <v>1.2433141565330885</v>
      </c>
      <c r="E258" s="51">
        <f t="shared" si="100"/>
        <v>0.45927387473393805</v>
      </c>
      <c r="F258" s="51" t="s">
        <v>345</v>
      </c>
      <c r="G258" s="51">
        <f t="shared" si="101"/>
        <v>0.13816684079661895</v>
      </c>
      <c r="H258" s="51">
        <f t="shared" si="102"/>
        <v>0.60120963422999119</v>
      </c>
      <c r="I258" s="51">
        <f t="shared" si="103"/>
        <v>-0.12835756048186084</v>
      </c>
      <c r="J258" s="51">
        <f t="shared" si="104"/>
        <v>-7.2401569248664727E-2</v>
      </c>
      <c r="K258" s="74" t="s">
        <v>345</v>
      </c>
      <c r="L258" s="14"/>
      <c r="M258" s="65"/>
      <c r="N258" s="235"/>
      <c r="O258" s="235"/>
      <c r="P258" s="235"/>
      <c r="Q258" s="235"/>
      <c r="R258" s="235"/>
      <c r="S258" s="235"/>
      <c r="T258" s="235"/>
      <c r="U258" s="235"/>
      <c r="V258" s="235"/>
      <c r="W258" s="235"/>
      <c r="X258" s="229"/>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c r="A259" s="150" t="s">
        <v>73</v>
      </c>
      <c r="B259" s="51">
        <f t="shared" si="97"/>
        <v>-0.20842228320217715</v>
      </c>
      <c r="C259" s="51">
        <f t="shared" si="98"/>
        <v>-0.11735400197929462</v>
      </c>
      <c r="D259" s="51">
        <f t="shared" si="99"/>
        <v>1.2881729223630147</v>
      </c>
      <c r="E259" s="51">
        <f t="shared" si="100"/>
        <v>-0.71580643651966169</v>
      </c>
      <c r="F259" s="51" t="s">
        <v>345</v>
      </c>
      <c r="G259" s="51">
        <f t="shared" si="101"/>
        <v>-0.11349975618881721</v>
      </c>
      <c r="H259" s="51">
        <f t="shared" si="102"/>
        <v>0.11159822492246942</v>
      </c>
      <c r="I259" s="51">
        <f t="shared" si="103"/>
        <v>-0.87166581130157084</v>
      </c>
      <c r="J259" s="51">
        <f t="shared" si="104"/>
        <v>-1.0520285599212436</v>
      </c>
      <c r="K259" s="74" t="s">
        <v>345</v>
      </c>
      <c r="L259" s="14"/>
      <c r="M259" s="65"/>
      <c r="N259" s="235"/>
      <c r="O259" s="235"/>
      <c r="P259" s="235"/>
      <c r="Q259" s="235"/>
      <c r="R259" s="235"/>
      <c r="S259" s="235"/>
      <c r="T259" s="235"/>
      <c r="U259" s="235"/>
      <c r="V259" s="235"/>
      <c r="W259" s="235"/>
      <c r="X259" s="229"/>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c r="A260" s="150" t="s">
        <v>74</v>
      </c>
      <c r="B260" s="51">
        <f t="shared" si="97"/>
        <v>-6.0686442190229249E-2</v>
      </c>
      <c r="C260" s="51">
        <f t="shared" si="98"/>
        <v>-0.22912005536397037</v>
      </c>
      <c r="D260" s="51">
        <f t="shared" si="99"/>
        <v>0.60139284176037167</v>
      </c>
      <c r="E260" s="51">
        <f t="shared" si="100"/>
        <v>-1.2592421314089823</v>
      </c>
      <c r="F260" s="51" t="s">
        <v>345</v>
      </c>
      <c r="G260" s="51">
        <f t="shared" si="101"/>
        <v>-0.50786765982217252</v>
      </c>
      <c r="H260" s="51">
        <f t="shared" si="102"/>
        <v>-0.59443947873860392</v>
      </c>
      <c r="I260" s="51">
        <f t="shared" si="103"/>
        <v>-0.69947895302581686</v>
      </c>
      <c r="J260" s="51">
        <f t="shared" si="104"/>
        <v>-0.62769315082021071</v>
      </c>
      <c r="K260" s="74" t="s">
        <v>345</v>
      </c>
      <c r="L260" s="14"/>
      <c r="M260" s="65"/>
      <c r="N260" s="235"/>
      <c r="O260" s="235"/>
      <c r="P260" s="235"/>
      <c r="Q260" s="235"/>
      <c r="R260" s="235"/>
      <c r="S260" s="235"/>
      <c r="T260" s="235"/>
      <c r="U260" s="235"/>
      <c r="V260" s="235"/>
      <c r="W260" s="235"/>
      <c r="X260" s="229"/>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c r="A261" s="150" t="s">
        <v>75</v>
      </c>
      <c r="B261" s="51">
        <f t="shared" si="97"/>
        <v>-0.78714956910564848</v>
      </c>
      <c r="C261" s="51">
        <f t="shared" si="98"/>
        <v>-0.77118309460595802</v>
      </c>
      <c r="D261" s="51">
        <f t="shared" si="99"/>
        <v>-1.410455541330303</v>
      </c>
      <c r="E261" s="51">
        <f t="shared" si="100"/>
        <v>-1.055372211818995</v>
      </c>
      <c r="F261" s="51" t="s">
        <v>345</v>
      </c>
      <c r="G261" s="51">
        <f t="shared" si="101"/>
        <v>-1.1077971841832563</v>
      </c>
      <c r="H261" s="51">
        <f t="shared" si="102"/>
        <v>-1.1870783108281218</v>
      </c>
      <c r="I261" s="51">
        <f t="shared" si="103"/>
        <v>-2.047273425433457</v>
      </c>
      <c r="J261" s="51">
        <f t="shared" si="104"/>
        <v>-1.9678075930878309</v>
      </c>
      <c r="K261" s="74" t="s">
        <v>345</v>
      </c>
      <c r="L261" s="14"/>
      <c r="M261" s="65"/>
      <c r="N261" s="235"/>
      <c r="O261" s="235"/>
      <c r="P261" s="235"/>
      <c r="Q261" s="235"/>
      <c r="R261" s="235"/>
      <c r="S261" s="235"/>
      <c r="T261" s="235"/>
      <c r="U261" s="235"/>
      <c r="V261" s="235"/>
      <c r="W261" s="235"/>
      <c r="X261" s="229"/>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c r="A262" s="150" t="s">
        <v>203</v>
      </c>
      <c r="B262" s="51">
        <f t="shared" si="97"/>
        <v>-1.6368360773887112</v>
      </c>
      <c r="C262" s="51">
        <f t="shared" si="98"/>
        <v>-0.83125348535698407</v>
      </c>
      <c r="D262" s="51">
        <f t="shared" si="99"/>
        <v>-0.83636810575517917</v>
      </c>
      <c r="E262" s="51">
        <f t="shared" si="100"/>
        <v>-0.26990471081587442</v>
      </c>
      <c r="F262" s="51" t="s">
        <v>345</v>
      </c>
      <c r="G262" s="51">
        <f t="shared" si="101"/>
        <v>-0.93218685191089956</v>
      </c>
      <c r="H262" s="51">
        <f t="shared" si="102"/>
        <v>-1.328916442782571</v>
      </c>
      <c r="I262" s="51">
        <f t="shared" si="103"/>
        <v>-0.93577767062897255</v>
      </c>
      <c r="J262" s="51">
        <f t="shared" si="104"/>
        <v>-0.91173220898471874</v>
      </c>
      <c r="K262" s="74" t="s">
        <v>345</v>
      </c>
      <c r="L262" s="14"/>
      <c r="M262" s="65"/>
      <c r="N262" s="235"/>
      <c r="O262" s="235"/>
      <c r="P262" s="235"/>
      <c r="Q262" s="235"/>
      <c r="R262" s="235"/>
      <c r="S262" s="235"/>
      <c r="T262" s="235"/>
      <c r="U262" s="235"/>
      <c r="V262" s="235"/>
      <c r="W262" s="235"/>
      <c r="X262" s="229"/>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 thickBot="1">
      <c r="A263" s="151" t="s">
        <v>76</v>
      </c>
      <c r="B263" s="75">
        <f t="shared" si="97"/>
        <v>-0.8380443048116919</v>
      </c>
      <c r="C263" s="75">
        <f t="shared" si="98"/>
        <v>-1.627739885419387</v>
      </c>
      <c r="D263" s="75">
        <f t="shared" si="99"/>
        <v>0.36110085744200221</v>
      </c>
      <c r="E263" s="75">
        <f t="shared" si="100"/>
        <v>-1.1583762672955895</v>
      </c>
      <c r="F263" s="75" t="s">
        <v>345</v>
      </c>
      <c r="G263" s="75">
        <f t="shared" si="101"/>
        <v>-1.1110476027508276</v>
      </c>
      <c r="H263" s="75">
        <f t="shared" si="102"/>
        <v>-1.1893309448492324</v>
      </c>
      <c r="I263" s="75">
        <f t="shared" si="103"/>
        <v>-1.3782484270827857</v>
      </c>
      <c r="J263" s="75">
        <f t="shared" si="104"/>
        <v>-1.7671263072069847</v>
      </c>
      <c r="K263" s="76" t="s">
        <v>345</v>
      </c>
      <c r="L263" s="14"/>
      <c r="M263" s="65"/>
      <c r="N263" s="235"/>
      <c r="O263" s="235"/>
      <c r="P263" s="235"/>
      <c r="Q263" s="235"/>
      <c r="R263" s="235"/>
      <c r="S263" s="235"/>
      <c r="T263" s="235"/>
      <c r="U263" s="235"/>
      <c r="V263" s="235"/>
      <c r="W263" s="235"/>
      <c r="X263" s="229"/>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c r="A264" s="147"/>
      <c r="B264" s="51"/>
      <c r="C264" s="51"/>
      <c r="D264" s="51"/>
      <c r="E264" s="51"/>
      <c r="F264" s="51"/>
      <c r="G264" s="51"/>
      <c r="H264" s="51"/>
      <c r="I264" s="14"/>
      <c r="J264" s="14"/>
      <c r="K264" s="14"/>
      <c r="L264" s="14"/>
      <c r="M264" s="229"/>
      <c r="N264" s="229"/>
      <c r="O264" s="229"/>
      <c r="P264" s="229"/>
      <c r="Q264" s="229"/>
      <c r="R264" s="229"/>
      <c r="S264" s="229"/>
      <c r="T264" s="229"/>
      <c r="U264" s="229"/>
      <c r="V264" s="229"/>
      <c r="W264" s="229"/>
      <c r="X264" s="229"/>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c r="A265" s="147"/>
      <c r="B265" s="51"/>
      <c r="C265" s="51"/>
      <c r="D265" s="51"/>
      <c r="E265" s="51"/>
      <c r="F265" s="51"/>
      <c r="G265" s="51"/>
      <c r="H265" s="51"/>
      <c r="I265" s="14"/>
      <c r="J265" s="14"/>
      <c r="K265" s="14"/>
      <c r="L265" s="14"/>
      <c r="M265" s="229"/>
      <c r="N265" s="229"/>
      <c r="O265" s="229"/>
      <c r="P265" s="229"/>
      <c r="Q265" s="229"/>
      <c r="R265" s="229"/>
      <c r="S265" s="229"/>
      <c r="T265" s="229"/>
      <c r="U265" s="229"/>
      <c r="V265" s="229"/>
      <c r="W265" s="229"/>
      <c r="X265" s="229"/>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c r="A266" s="25"/>
      <c r="B266" s="24"/>
      <c r="C266" s="24"/>
      <c r="D266" s="24"/>
      <c r="E266" s="24"/>
      <c r="F266" s="24"/>
      <c r="G266" s="24"/>
      <c r="H266" s="24"/>
      <c r="J266" s="62"/>
      <c r="K266" s="62"/>
      <c r="L266" s="62"/>
      <c r="M266" s="236"/>
      <c r="N266" s="236"/>
      <c r="O266" s="236"/>
      <c r="P266" s="236"/>
      <c r="Q266" s="235"/>
      <c r="R266" s="229"/>
      <c r="S266" s="229"/>
      <c r="T266" s="229"/>
      <c r="U266" s="229"/>
      <c r="V266" s="229"/>
      <c r="W266" s="229"/>
      <c r="X266" s="229"/>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c r="A267" s="12" t="s">
        <v>93</v>
      </c>
      <c r="B267" s="24">
        <f>MAX(B183:B263)</f>
        <v>1.3691719414861392</v>
      </c>
      <c r="C267" s="24">
        <f t="shared" ref="C267:K267" si="105">MAX(C183:C263)</f>
        <v>1.2455067638511892</v>
      </c>
      <c r="D267" s="24">
        <f t="shared" si="105"/>
        <v>1.5753950756142441</v>
      </c>
      <c r="E267" s="24">
        <f t="shared" si="105"/>
        <v>1.1549933682940707</v>
      </c>
      <c r="F267" s="24">
        <f t="shared" si="105"/>
        <v>0</v>
      </c>
      <c r="G267" s="24">
        <f t="shared" si="105"/>
        <v>2.5910760825580095</v>
      </c>
      <c r="H267" s="24">
        <f t="shared" si="105"/>
        <v>1.9256075666111627</v>
      </c>
      <c r="I267" s="24">
        <f t="shared" si="105"/>
        <v>1.8762750976179803</v>
      </c>
      <c r="J267" s="24">
        <f t="shared" si="105"/>
        <v>2.0527390181670313</v>
      </c>
      <c r="K267" s="24">
        <f t="shared" si="105"/>
        <v>0</v>
      </c>
      <c r="M267" s="227"/>
      <c r="N267" s="235"/>
      <c r="O267" s="235"/>
      <c r="P267" s="235"/>
      <c r="Q267" s="235"/>
      <c r="R267" s="235"/>
      <c r="S267" s="235"/>
      <c r="T267" s="235"/>
      <c r="U267" s="235"/>
      <c r="V267" s="235"/>
      <c r="W267" s="235"/>
      <c r="X267" s="229"/>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c r="A268" s="12" t="s">
        <v>94</v>
      </c>
      <c r="B268" s="24">
        <f>MIN(B183:B263)</f>
        <v>-1.6368360773887112</v>
      </c>
      <c r="C268" s="24">
        <f t="shared" ref="C268:K268" si="106">MIN(C183:C263)</f>
        <v>-2.8980337950777688</v>
      </c>
      <c r="D268" s="24">
        <f t="shared" si="106"/>
        <v>-1.8759422536633721</v>
      </c>
      <c r="E268" s="24">
        <f t="shared" si="106"/>
        <v>-1.4333050586826606</v>
      </c>
      <c r="F268" s="24">
        <f t="shared" si="106"/>
        <v>0</v>
      </c>
      <c r="G268" s="24">
        <f t="shared" si="106"/>
        <v>-1.1757741177188217</v>
      </c>
      <c r="H268" s="24">
        <f t="shared" si="106"/>
        <v>-1.5556922747212065</v>
      </c>
      <c r="I268" s="24">
        <f t="shared" si="106"/>
        <v>-2.047273425433457</v>
      </c>
      <c r="J268" s="24">
        <f t="shared" si="106"/>
        <v>-1.9678075930878309</v>
      </c>
      <c r="K268" s="24">
        <f t="shared" si="106"/>
        <v>0</v>
      </c>
      <c r="L268" s="62"/>
      <c r="M268" s="227"/>
      <c r="N268" s="235"/>
      <c r="O268" s="235"/>
      <c r="P268" s="235"/>
      <c r="Q268" s="235"/>
      <c r="R268" s="235"/>
      <c r="S268" s="235"/>
      <c r="T268" s="235"/>
      <c r="U268" s="235"/>
      <c r="V268" s="235"/>
      <c r="W268" s="235"/>
      <c r="X268" s="229"/>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c r="A269" s="12" t="s">
        <v>80</v>
      </c>
      <c r="B269" s="24">
        <f>B267-B268</f>
        <v>3.0060080188748506</v>
      </c>
      <c r="C269" s="24">
        <f t="shared" ref="C269:K269" si="107">C267-C268</f>
        <v>4.143540558928958</v>
      </c>
      <c r="D269" s="24">
        <f t="shared" si="107"/>
        <v>3.4513373292776164</v>
      </c>
      <c r="E269" s="24">
        <f t="shared" si="107"/>
        <v>2.5882984269767313</v>
      </c>
      <c r="F269" s="24">
        <f t="shared" si="107"/>
        <v>0</v>
      </c>
      <c r="G269" s="24">
        <f t="shared" si="107"/>
        <v>3.7668502002768314</v>
      </c>
      <c r="H269" s="24">
        <f t="shared" si="107"/>
        <v>3.481299841332369</v>
      </c>
      <c r="I269" s="24">
        <f t="shared" si="107"/>
        <v>3.9235485230514371</v>
      </c>
      <c r="J269" s="24">
        <f t="shared" si="107"/>
        <v>4.0205466112548622</v>
      </c>
      <c r="K269" s="24">
        <f t="shared" si="107"/>
        <v>0</v>
      </c>
      <c r="L269" s="62"/>
      <c r="M269" s="227"/>
      <c r="N269" s="235"/>
      <c r="O269" s="235"/>
      <c r="P269" s="235"/>
      <c r="Q269" s="235"/>
      <c r="R269" s="235"/>
      <c r="S269" s="235"/>
      <c r="T269" s="235"/>
      <c r="U269" s="235"/>
      <c r="V269" s="235"/>
      <c r="W269" s="235"/>
      <c r="X269" s="229"/>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c r="A270" s="12"/>
      <c r="B270" s="24"/>
      <c r="C270" s="24"/>
      <c r="D270" s="24"/>
      <c r="E270" s="24"/>
      <c r="F270" s="24"/>
      <c r="G270" s="24"/>
      <c r="H270" s="24"/>
      <c r="J270" s="62"/>
      <c r="K270" s="62"/>
      <c r="L270" s="62"/>
      <c r="M270" s="227"/>
      <c r="N270" s="235"/>
      <c r="O270" s="235"/>
      <c r="P270" s="235"/>
      <c r="Q270" s="235"/>
      <c r="R270" s="235"/>
      <c r="S270" s="235"/>
      <c r="T270" s="235"/>
      <c r="U270" s="65"/>
      <c r="V270" s="236"/>
      <c r="W270" s="236"/>
      <c r="X270" s="229"/>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227"/>
      <c r="N271" s="235"/>
      <c r="O271" s="235"/>
      <c r="P271" s="235"/>
      <c r="Q271" s="235"/>
      <c r="R271" s="235"/>
      <c r="S271" s="235"/>
      <c r="T271" s="235"/>
      <c r="U271" s="65"/>
      <c r="V271" s="65"/>
      <c r="W271" s="65"/>
      <c r="X271" s="229"/>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c r="A272" s="12"/>
      <c r="B272" s="24"/>
      <c r="C272" s="24"/>
      <c r="D272" s="24"/>
      <c r="E272" s="24"/>
      <c r="F272" s="24"/>
      <c r="G272" s="24"/>
      <c r="H272" s="24"/>
      <c r="I272" s="10"/>
      <c r="J272" s="222"/>
      <c r="K272" s="222"/>
      <c r="L272" s="62"/>
      <c r="M272" s="227"/>
      <c r="N272" s="235"/>
      <c r="O272" s="235"/>
      <c r="P272" s="235"/>
      <c r="Q272" s="235"/>
      <c r="R272" s="235"/>
      <c r="S272" s="235"/>
      <c r="T272" s="235"/>
      <c r="U272" s="65"/>
      <c r="V272" s="236"/>
      <c r="W272" s="236"/>
      <c r="X272" s="229"/>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227"/>
      <c r="N273" s="235"/>
      <c r="O273" s="235"/>
      <c r="P273" s="235"/>
      <c r="Q273" s="235"/>
      <c r="R273" s="235"/>
      <c r="S273" s="235"/>
      <c r="T273" s="235"/>
      <c r="U273" s="65"/>
      <c r="V273" s="65"/>
      <c r="W273" s="65"/>
      <c r="X273" s="229"/>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 thickBot="1">
      <c r="A274" s="84"/>
      <c r="B274" s="85"/>
      <c r="C274" s="85"/>
      <c r="D274" s="85"/>
      <c r="E274" s="85"/>
      <c r="F274" s="85"/>
      <c r="G274" s="85"/>
      <c r="H274" s="85"/>
      <c r="I274" s="68"/>
      <c r="J274" s="154"/>
      <c r="K274" s="154"/>
      <c r="L274" s="62"/>
      <c r="M274" s="237"/>
      <c r="N274" s="235"/>
      <c r="O274" s="235"/>
      <c r="P274" s="235"/>
      <c r="Q274" s="235"/>
      <c r="R274" s="235"/>
      <c r="S274" s="235"/>
      <c r="T274" s="235"/>
      <c r="U274" s="65"/>
      <c r="V274" s="236"/>
      <c r="W274" s="236"/>
      <c r="X274" s="236"/>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c r="A275" s="77" t="s">
        <v>4</v>
      </c>
      <c r="B275" s="276" t="s">
        <v>244</v>
      </c>
      <c r="C275" s="276"/>
      <c r="D275" s="276"/>
      <c r="E275" s="277" t="s">
        <v>285</v>
      </c>
      <c r="F275" s="277"/>
      <c r="G275" s="277" t="s">
        <v>306</v>
      </c>
      <c r="H275" s="277"/>
      <c r="I275" s="277" t="s">
        <v>315</v>
      </c>
      <c r="J275" s="277"/>
      <c r="K275" s="278"/>
      <c r="L275" s="62"/>
      <c r="M275" s="227"/>
      <c r="N275" s="286"/>
      <c r="O275" s="286"/>
      <c r="P275" s="286"/>
      <c r="Q275" s="287"/>
      <c r="R275" s="287"/>
      <c r="S275" s="287"/>
      <c r="T275" s="287"/>
      <c r="U275" s="287"/>
      <c r="V275" s="287"/>
      <c r="W275" s="287"/>
      <c r="X275" s="236"/>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c r="A276" s="78" t="s">
        <v>20</v>
      </c>
      <c r="B276" s="152" t="s">
        <v>341</v>
      </c>
      <c r="C276" s="152" t="s">
        <v>250</v>
      </c>
      <c r="D276" s="152" t="s">
        <v>269</v>
      </c>
      <c r="E276" s="153" t="s">
        <v>278</v>
      </c>
      <c r="F276" s="153" t="s">
        <v>284</v>
      </c>
      <c r="G276" s="153" t="s">
        <v>305</v>
      </c>
      <c r="H276" s="153" t="s">
        <v>25</v>
      </c>
      <c r="I276" s="153" t="s">
        <v>6</v>
      </c>
      <c r="J276" s="153" t="s">
        <v>7</v>
      </c>
      <c r="K276" s="155" t="s">
        <v>342</v>
      </c>
      <c r="L276" s="62"/>
      <c r="M276" s="227"/>
      <c r="N276" s="238"/>
      <c r="O276" s="238"/>
      <c r="P276" s="238"/>
      <c r="Q276" s="239"/>
      <c r="R276" s="239"/>
      <c r="S276" s="239"/>
      <c r="T276" s="239"/>
      <c r="U276" s="239"/>
      <c r="V276" s="239"/>
      <c r="W276" s="239"/>
      <c r="X276" s="236"/>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c r="A277" s="150" t="s">
        <v>27</v>
      </c>
      <c r="B277" s="39">
        <f>(B183-B$268)/B$269*100</f>
        <v>50.277553412268503</v>
      </c>
      <c r="C277" s="39">
        <f t="shared" ref="C277:K277" si="108">(C183-C$268)/C$269*100</f>
        <v>68.500832398941881</v>
      </c>
      <c r="D277" s="39">
        <f t="shared" si="108"/>
        <v>69.163125308360378</v>
      </c>
      <c r="E277" s="39">
        <f t="shared" si="108"/>
        <v>59.740624672047538</v>
      </c>
      <c r="F277" s="39" t="e">
        <f t="shared" si="108"/>
        <v>#VALUE!</v>
      </c>
      <c r="G277" s="39">
        <f t="shared" si="108"/>
        <v>32.51668845192674</v>
      </c>
      <c r="H277" s="39">
        <f t="shared" si="108"/>
        <v>63.197139878571861</v>
      </c>
      <c r="I277" s="39">
        <f t="shared" si="108"/>
        <v>45.234242585461878</v>
      </c>
      <c r="J277" s="39">
        <f t="shared" si="108"/>
        <v>24.76645791389894</v>
      </c>
      <c r="K277" s="79" t="e">
        <f t="shared" si="108"/>
        <v>#VALUE!</v>
      </c>
      <c r="L277" s="62"/>
      <c r="M277" s="65"/>
      <c r="N277" s="240"/>
      <c r="O277" s="240"/>
      <c r="P277" s="240"/>
      <c r="Q277" s="240"/>
      <c r="R277" s="240"/>
      <c r="S277" s="240"/>
      <c r="T277" s="240"/>
      <c r="U277" s="240"/>
      <c r="V277" s="240"/>
      <c r="W277" s="240"/>
      <c r="X277" s="236"/>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c r="A278" s="150" t="s">
        <v>9</v>
      </c>
      <c r="B278" s="39">
        <f t="shared" ref="B278:K293" si="109">(B184-B$268)/B$269*100</f>
        <v>78.159477580395816</v>
      </c>
      <c r="C278" s="39">
        <f t="shared" si="109"/>
        <v>94.972579800602674</v>
      </c>
      <c r="D278" s="39">
        <f t="shared" si="109"/>
        <v>65.11485783432687</v>
      </c>
      <c r="E278" s="39">
        <f t="shared" si="109"/>
        <v>87.730894679698764</v>
      </c>
      <c r="F278" s="39" t="e">
        <f t="shared" si="109"/>
        <v>#VALUE!</v>
      </c>
      <c r="G278" s="39">
        <f t="shared" si="109"/>
        <v>86.761802056919763</v>
      </c>
      <c r="H278" s="39">
        <f t="shared" si="109"/>
        <v>77.220294046596948</v>
      </c>
      <c r="I278" s="39">
        <f t="shared" si="109"/>
        <v>69.372049662255733</v>
      </c>
      <c r="J278" s="39">
        <f t="shared" si="109"/>
        <v>75.0563607366512</v>
      </c>
      <c r="K278" s="79" t="e">
        <f t="shared" si="109"/>
        <v>#VALUE!</v>
      </c>
      <c r="L278" s="62"/>
      <c r="M278" s="65"/>
      <c r="N278" s="240"/>
      <c r="O278" s="240"/>
      <c r="P278" s="240"/>
      <c r="Q278" s="240"/>
      <c r="R278" s="240"/>
      <c r="S278" s="240"/>
      <c r="T278" s="240"/>
      <c r="U278" s="240"/>
      <c r="V278" s="240"/>
      <c r="W278" s="240"/>
      <c r="X278" s="236"/>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c r="A279" s="150" t="s">
        <v>177</v>
      </c>
      <c r="B279" s="39">
        <f t="shared" si="109"/>
        <v>68.748007602059431</v>
      </c>
      <c r="C279" s="39">
        <f t="shared" si="109"/>
        <v>91.353520892661152</v>
      </c>
      <c r="D279" s="39">
        <f t="shared" si="109"/>
        <v>82.785772221335236</v>
      </c>
      <c r="E279" s="39">
        <f t="shared" si="109"/>
        <v>88.499115407894408</v>
      </c>
      <c r="F279" s="39" t="e">
        <f t="shared" si="109"/>
        <v>#VALUE!</v>
      </c>
      <c r="G279" s="39">
        <f t="shared" si="109"/>
        <v>47.367563461327258</v>
      </c>
      <c r="H279" s="39">
        <f t="shared" si="109"/>
        <v>70.664922383729532</v>
      </c>
      <c r="I279" s="39">
        <f t="shared" si="109"/>
        <v>73.109639777949099</v>
      </c>
      <c r="J279" s="39">
        <f t="shared" si="109"/>
        <v>69.875998681181301</v>
      </c>
      <c r="K279" s="79" t="e">
        <f t="shared" si="109"/>
        <v>#VALUE!</v>
      </c>
      <c r="L279" s="62"/>
      <c r="M279" s="65"/>
      <c r="N279" s="240"/>
      <c r="O279" s="240"/>
      <c r="P279" s="240"/>
      <c r="Q279" s="240"/>
      <c r="R279" s="240"/>
      <c r="S279" s="240"/>
      <c r="T279" s="240"/>
      <c r="U279" s="240"/>
      <c r="V279" s="240"/>
      <c r="W279" s="240"/>
      <c r="X279" s="236"/>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c r="A280" s="150" t="s">
        <v>178</v>
      </c>
      <c r="B280" s="39">
        <f t="shared" si="109"/>
        <v>48.165323371098509</v>
      </c>
      <c r="C280" s="39">
        <f t="shared" si="109"/>
        <v>77.45609184868492</v>
      </c>
      <c r="D280" s="39">
        <f t="shared" si="109"/>
        <v>62.636564064566826</v>
      </c>
      <c r="E280" s="39">
        <f t="shared" si="109"/>
        <v>15.704379884655006</v>
      </c>
      <c r="F280" s="39" t="e">
        <f t="shared" si="109"/>
        <v>#VALUE!</v>
      </c>
      <c r="G280" s="39">
        <f t="shared" si="109"/>
        <v>19.897747158619698</v>
      </c>
      <c r="H280" s="39">
        <f t="shared" si="109"/>
        <v>70.488114934788484</v>
      </c>
      <c r="I280" s="39">
        <f t="shared" si="109"/>
        <v>57.070724773524319</v>
      </c>
      <c r="J280" s="39">
        <f t="shared" si="109"/>
        <v>82.436270094125092</v>
      </c>
      <c r="K280" s="79" t="e">
        <f t="shared" si="109"/>
        <v>#VALUE!</v>
      </c>
      <c r="L280" s="62"/>
      <c r="M280" s="65"/>
      <c r="N280" s="240"/>
      <c r="O280" s="240"/>
      <c r="P280" s="240"/>
      <c r="Q280" s="240"/>
      <c r="R280" s="240"/>
      <c r="S280" s="240"/>
      <c r="T280" s="240"/>
      <c r="U280" s="240"/>
      <c r="V280" s="240"/>
      <c r="W280" s="240"/>
      <c r="X280" s="236"/>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c r="A281" s="150" t="s">
        <v>28</v>
      </c>
      <c r="B281" s="39">
        <f t="shared" si="109"/>
        <v>39.660354774841835</v>
      </c>
      <c r="C281" s="39">
        <f t="shared" si="109"/>
        <v>54.877748018092774</v>
      </c>
      <c r="D281" s="39">
        <f t="shared" si="109"/>
        <v>48.414906387072996</v>
      </c>
      <c r="E281" s="39">
        <f t="shared" si="109"/>
        <v>48.05432269478996</v>
      </c>
      <c r="F281" s="39" t="e">
        <f t="shared" si="109"/>
        <v>#VALUE!</v>
      </c>
      <c r="G281" s="39">
        <f t="shared" si="109"/>
        <v>17.174292500286732</v>
      </c>
      <c r="H281" s="39">
        <f t="shared" si="109"/>
        <v>1.5072024427579807</v>
      </c>
      <c r="I281" s="39">
        <f t="shared" si="109"/>
        <v>24.503365391275146</v>
      </c>
      <c r="J281" s="39">
        <f t="shared" si="109"/>
        <v>23.632661366092698</v>
      </c>
      <c r="K281" s="79" t="e">
        <f t="shared" si="109"/>
        <v>#VALUE!</v>
      </c>
      <c r="L281" s="62"/>
      <c r="M281" s="65"/>
      <c r="N281" s="240"/>
      <c r="O281" s="240"/>
      <c r="P281" s="240"/>
      <c r="Q281" s="240"/>
      <c r="R281" s="240"/>
      <c r="S281" s="240"/>
      <c r="T281" s="240"/>
      <c r="U281" s="240"/>
      <c r="V281" s="240"/>
      <c r="W281" s="240"/>
      <c r="X281" s="236"/>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c r="A282" s="150" t="s">
        <v>179</v>
      </c>
      <c r="B282" s="39">
        <f t="shared" si="109"/>
        <v>69.754659544545135</v>
      </c>
      <c r="C282" s="39">
        <f t="shared" si="109"/>
        <v>85.660631530542759</v>
      </c>
      <c r="D282" s="39">
        <f t="shared" si="109"/>
        <v>72.540885601816896</v>
      </c>
      <c r="E282" s="39">
        <f t="shared" si="109"/>
        <v>80.242031614460146</v>
      </c>
      <c r="F282" s="39" t="e">
        <f t="shared" si="109"/>
        <v>#VALUE!</v>
      </c>
      <c r="G282" s="39">
        <f t="shared" si="109"/>
        <v>39.172560406721786</v>
      </c>
      <c r="H282" s="39">
        <f t="shared" si="109"/>
        <v>65.880733566410711</v>
      </c>
      <c r="I282" s="39">
        <f t="shared" si="109"/>
        <v>70.815829020422157</v>
      </c>
      <c r="J282" s="39">
        <f t="shared" si="109"/>
        <v>49.020027605098463</v>
      </c>
      <c r="K282" s="79" t="e">
        <f t="shared" si="109"/>
        <v>#VALUE!</v>
      </c>
      <c r="L282" s="62"/>
      <c r="M282" s="65"/>
      <c r="N282" s="240"/>
      <c r="O282" s="240"/>
      <c r="P282" s="240"/>
      <c r="Q282" s="240"/>
      <c r="R282" s="240"/>
      <c r="S282" s="240"/>
      <c r="T282" s="240"/>
      <c r="U282" s="240"/>
      <c r="V282" s="240"/>
      <c r="W282" s="240"/>
      <c r="X282" s="236"/>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c r="A283" s="150" t="s">
        <v>29</v>
      </c>
      <c r="B283" s="39">
        <f t="shared" si="109"/>
        <v>23.522166301085246</v>
      </c>
      <c r="C283" s="39">
        <f t="shared" si="109"/>
        <v>47.998254519301383</v>
      </c>
      <c r="D283" s="39">
        <f t="shared" si="109"/>
        <v>29.971710711886228</v>
      </c>
      <c r="E283" s="39">
        <f t="shared" si="109"/>
        <v>57.976832205463644</v>
      </c>
      <c r="F283" s="39" t="e">
        <f t="shared" si="109"/>
        <v>#VALUE!</v>
      </c>
      <c r="G283" s="39">
        <f t="shared" si="109"/>
        <v>2.4858655931382674</v>
      </c>
      <c r="H283" s="39">
        <f t="shared" si="109"/>
        <v>4.9399061547635759</v>
      </c>
      <c r="I283" s="39">
        <f t="shared" si="109"/>
        <v>19.284114772635945</v>
      </c>
      <c r="J283" s="39">
        <f t="shared" si="109"/>
        <v>22.950588378019152</v>
      </c>
      <c r="K283" s="79" t="e">
        <f t="shared" si="109"/>
        <v>#VALUE!</v>
      </c>
      <c r="L283" s="62"/>
      <c r="M283" s="65"/>
      <c r="N283" s="240"/>
      <c r="O283" s="240"/>
      <c r="P283" s="240"/>
      <c r="Q283" s="240"/>
      <c r="R283" s="240"/>
      <c r="S283" s="240"/>
      <c r="T283" s="240"/>
      <c r="U283" s="240"/>
      <c r="V283" s="240"/>
      <c r="W283" s="240"/>
      <c r="X283" s="236"/>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c r="A284" s="150" t="s">
        <v>180</v>
      </c>
      <c r="B284" s="39">
        <f t="shared" si="109"/>
        <v>54.017139300333575</v>
      </c>
      <c r="C284" s="39">
        <f t="shared" si="109"/>
        <v>60.737848933802077</v>
      </c>
      <c r="D284" s="39">
        <f t="shared" si="109"/>
        <v>54.643142347424465</v>
      </c>
      <c r="E284" s="39">
        <f t="shared" si="109"/>
        <v>61.491662477551991</v>
      </c>
      <c r="F284" s="39" t="e">
        <f t="shared" si="109"/>
        <v>#VALUE!</v>
      </c>
      <c r="G284" s="39">
        <f t="shared" si="109"/>
        <v>10.918315384009448</v>
      </c>
      <c r="H284" s="39">
        <f t="shared" si="109"/>
        <v>16.329421502859613</v>
      </c>
      <c r="I284" s="39">
        <f t="shared" si="109"/>
        <v>26.252998468539442</v>
      </c>
      <c r="J284" s="39">
        <f t="shared" si="109"/>
        <v>33.35703955759633</v>
      </c>
      <c r="K284" s="79" t="e">
        <f t="shared" si="109"/>
        <v>#VALUE!</v>
      </c>
      <c r="L284" s="62"/>
      <c r="M284" s="65"/>
      <c r="N284" s="240"/>
      <c r="O284" s="240"/>
      <c r="P284" s="240"/>
      <c r="Q284" s="240"/>
      <c r="R284" s="240"/>
      <c r="S284" s="240"/>
      <c r="T284" s="240"/>
      <c r="U284" s="240"/>
      <c r="V284" s="240"/>
      <c r="W284" s="240"/>
      <c r="X284" s="236"/>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c r="A285" s="150" t="s">
        <v>30</v>
      </c>
      <c r="B285" s="39">
        <f t="shared" si="109"/>
        <v>52.686949888171419</v>
      </c>
      <c r="C285" s="39">
        <f t="shared" si="109"/>
        <v>65.837413653849524</v>
      </c>
      <c r="D285" s="39">
        <f t="shared" si="109"/>
        <v>59.592728208059022</v>
      </c>
      <c r="E285" s="39">
        <f t="shared" si="109"/>
        <v>63.37603390921668</v>
      </c>
      <c r="F285" s="39" t="e">
        <f t="shared" si="109"/>
        <v>#VALUE!</v>
      </c>
      <c r="G285" s="39">
        <f t="shared" si="109"/>
        <v>34.187890241207825</v>
      </c>
      <c r="H285" s="39">
        <f t="shared" si="109"/>
        <v>27.366861526945353</v>
      </c>
      <c r="I285" s="39">
        <f t="shared" si="109"/>
        <v>54.721781187052208</v>
      </c>
      <c r="J285" s="39">
        <f t="shared" si="109"/>
        <v>55.356487710186521</v>
      </c>
      <c r="K285" s="79" t="e">
        <f t="shared" si="109"/>
        <v>#VALUE!</v>
      </c>
      <c r="L285" s="62"/>
      <c r="M285" s="65"/>
      <c r="N285" s="240"/>
      <c r="O285" s="240"/>
      <c r="P285" s="240"/>
      <c r="Q285" s="240"/>
      <c r="R285" s="240"/>
      <c r="S285" s="240"/>
      <c r="T285" s="240"/>
      <c r="U285" s="240"/>
      <c r="V285" s="240"/>
      <c r="W285" s="240"/>
      <c r="X285" s="236"/>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c r="A286" s="150" t="s">
        <v>31</v>
      </c>
      <c r="B286" s="39">
        <f t="shared" si="109"/>
        <v>29.890699759168161</v>
      </c>
      <c r="C286" s="39">
        <f t="shared" si="109"/>
        <v>37.401479199820102</v>
      </c>
      <c r="D286" s="39">
        <f t="shared" si="109"/>
        <v>0</v>
      </c>
      <c r="E286" s="39">
        <f t="shared" si="109"/>
        <v>32.671110939510491</v>
      </c>
      <c r="F286" s="39" t="e">
        <f t="shared" si="109"/>
        <v>#VALUE!</v>
      </c>
      <c r="G286" s="39">
        <f t="shared" si="109"/>
        <v>6.4327998672139577</v>
      </c>
      <c r="H286" s="39">
        <f t="shared" si="109"/>
        <v>3.8726837379583468</v>
      </c>
      <c r="I286" s="39">
        <f t="shared" si="109"/>
        <v>14.193014582353545</v>
      </c>
      <c r="J286" s="39">
        <f t="shared" si="109"/>
        <v>32.335614020111407</v>
      </c>
      <c r="K286" s="79" t="e">
        <f t="shared" si="109"/>
        <v>#VALUE!</v>
      </c>
      <c r="L286" s="62"/>
      <c r="M286" s="65"/>
      <c r="N286" s="240"/>
      <c r="O286" s="240"/>
      <c r="P286" s="240"/>
      <c r="Q286" s="240"/>
      <c r="R286" s="240"/>
      <c r="S286" s="240"/>
      <c r="T286" s="240"/>
      <c r="U286" s="240"/>
      <c r="V286" s="240"/>
      <c r="W286" s="240"/>
      <c r="X286" s="236"/>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c r="A287" s="150" t="s">
        <v>32</v>
      </c>
      <c r="B287" s="39">
        <f t="shared" si="109"/>
        <v>37.693496522753833</v>
      </c>
      <c r="C287" s="39">
        <f t="shared" si="109"/>
        <v>44.212290976940956</v>
      </c>
      <c r="D287" s="39">
        <f t="shared" si="109"/>
        <v>33.86382684861821</v>
      </c>
      <c r="E287" s="39">
        <f t="shared" si="109"/>
        <v>16.363765270074442</v>
      </c>
      <c r="F287" s="39" t="e">
        <f t="shared" si="109"/>
        <v>#VALUE!</v>
      </c>
      <c r="G287" s="39">
        <f t="shared" si="109"/>
        <v>6.5345355101051927</v>
      </c>
      <c r="H287" s="39">
        <f t="shared" si="109"/>
        <v>6.3337424441440113</v>
      </c>
      <c r="I287" s="39">
        <f t="shared" si="109"/>
        <v>22.568771348735488</v>
      </c>
      <c r="J287" s="39">
        <f t="shared" si="109"/>
        <v>22.171577668163845</v>
      </c>
      <c r="K287" s="79" t="e">
        <f t="shared" si="109"/>
        <v>#VALUE!</v>
      </c>
      <c r="L287" s="62"/>
      <c r="M287" s="65"/>
      <c r="N287" s="240"/>
      <c r="O287" s="240"/>
      <c r="P287" s="240"/>
      <c r="Q287" s="240"/>
      <c r="R287" s="240"/>
      <c r="S287" s="240"/>
      <c r="T287" s="240"/>
      <c r="U287" s="240"/>
      <c r="V287" s="240"/>
      <c r="W287" s="240"/>
      <c r="X287" s="236"/>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c r="A288" s="150" t="s">
        <v>33</v>
      </c>
      <c r="B288" s="39">
        <f t="shared" si="109"/>
        <v>72.55432084223564</v>
      </c>
      <c r="C288" s="39">
        <f t="shared" si="109"/>
        <v>83.396867183076594</v>
      </c>
      <c r="D288" s="39">
        <f t="shared" si="109"/>
        <v>96.636149997752227</v>
      </c>
      <c r="E288" s="39">
        <f t="shared" si="109"/>
        <v>89.688113280486334</v>
      </c>
      <c r="F288" s="39" t="e">
        <f t="shared" si="109"/>
        <v>#VALUE!</v>
      </c>
      <c r="G288" s="39">
        <f t="shared" si="109"/>
        <v>83.093055075209307</v>
      </c>
      <c r="H288" s="39">
        <f t="shared" si="109"/>
        <v>69.005368629264694</v>
      </c>
      <c r="I288" s="39">
        <f t="shared" si="109"/>
        <v>73.681157326751944</v>
      </c>
      <c r="J288" s="39">
        <f t="shared" si="109"/>
        <v>73.448816914211406</v>
      </c>
      <c r="K288" s="79" t="e">
        <f t="shared" si="109"/>
        <v>#VALUE!</v>
      </c>
      <c r="L288" s="62"/>
      <c r="M288" s="65"/>
      <c r="N288" s="240"/>
      <c r="O288" s="240"/>
      <c r="P288" s="240"/>
      <c r="Q288" s="240"/>
      <c r="R288" s="240"/>
      <c r="S288" s="240"/>
      <c r="T288" s="240"/>
      <c r="U288" s="240"/>
      <c r="V288" s="240"/>
      <c r="W288" s="240"/>
      <c r="X288" s="236"/>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c r="A289" s="150" t="s">
        <v>34</v>
      </c>
      <c r="B289" s="39">
        <f t="shared" si="109"/>
        <v>61.733330958737419</v>
      </c>
      <c r="C289" s="39">
        <f t="shared" si="109"/>
        <v>73.441336056488709</v>
      </c>
      <c r="D289" s="39">
        <f t="shared" si="109"/>
        <v>64.407353582231764</v>
      </c>
      <c r="E289" s="39">
        <f t="shared" si="109"/>
        <v>69.820368760048325</v>
      </c>
      <c r="F289" s="39" t="e">
        <f t="shared" si="109"/>
        <v>#VALUE!</v>
      </c>
      <c r="G289" s="39">
        <f t="shared" si="109"/>
        <v>43.54453282153078</v>
      </c>
      <c r="H289" s="39">
        <f t="shared" si="109"/>
        <v>51.328342538377392</v>
      </c>
      <c r="I289" s="39">
        <f t="shared" si="109"/>
        <v>55.408780512173081</v>
      </c>
      <c r="J289" s="39">
        <f t="shared" si="109"/>
        <v>71.465164464882037</v>
      </c>
      <c r="K289" s="79" t="e">
        <f t="shared" si="109"/>
        <v>#VALUE!</v>
      </c>
      <c r="L289" s="62"/>
      <c r="M289" s="65"/>
      <c r="N289" s="240"/>
      <c r="O289" s="240"/>
      <c r="P289" s="240"/>
      <c r="Q289" s="240"/>
      <c r="R289" s="240"/>
      <c r="S289" s="240"/>
      <c r="T289" s="240"/>
      <c r="U289" s="240"/>
      <c r="V289" s="240"/>
      <c r="W289" s="240"/>
      <c r="X289" s="236"/>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c r="A290" s="150" t="s">
        <v>35</v>
      </c>
      <c r="B290" s="39">
        <f t="shared" si="109"/>
        <v>53.597534572978702</v>
      </c>
      <c r="C290" s="39">
        <f t="shared" si="109"/>
        <v>70.211268630312475</v>
      </c>
      <c r="D290" s="39">
        <f t="shared" si="109"/>
        <v>69.59913756869814</v>
      </c>
      <c r="E290" s="39">
        <f t="shared" si="109"/>
        <v>4.326351447740806</v>
      </c>
      <c r="F290" s="39" t="e">
        <f t="shared" si="109"/>
        <v>#VALUE!</v>
      </c>
      <c r="G290" s="39">
        <f t="shared" si="109"/>
        <v>23.458898607021332</v>
      </c>
      <c r="H290" s="39">
        <f t="shared" si="109"/>
        <v>51.899191753700237</v>
      </c>
      <c r="I290" s="39">
        <f t="shared" si="109"/>
        <v>54.828786300877198</v>
      </c>
      <c r="J290" s="39">
        <f t="shared" si="109"/>
        <v>53.632927201263584</v>
      </c>
      <c r="K290" s="79" t="e">
        <f t="shared" si="109"/>
        <v>#VALUE!</v>
      </c>
      <c r="L290" s="62"/>
      <c r="M290" s="65"/>
      <c r="N290" s="240"/>
      <c r="O290" s="240"/>
      <c r="P290" s="240"/>
      <c r="Q290" s="240"/>
      <c r="R290" s="240"/>
      <c r="S290" s="240"/>
      <c r="T290" s="240"/>
      <c r="U290" s="240"/>
      <c r="V290" s="240"/>
      <c r="W290" s="240"/>
      <c r="X290" s="236"/>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c r="A291" s="150" t="s">
        <v>36</v>
      </c>
      <c r="B291" s="39">
        <f t="shared" si="109"/>
        <v>48.419816533020409</v>
      </c>
      <c r="C291" s="39">
        <f t="shared" si="109"/>
        <v>64.323378842773877</v>
      </c>
      <c r="D291" s="39">
        <f t="shared" si="109"/>
        <v>84.512300314977594</v>
      </c>
      <c r="E291" s="39">
        <f t="shared" si="109"/>
        <v>39.897033177477205</v>
      </c>
      <c r="F291" s="39" t="e">
        <f t="shared" si="109"/>
        <v>#VALUE!</v>
      </c>
      <c r="G291" s="39">
        <f t="shared" si="109"/>
        <v>51.431218080627026</v>
      </c>
      <c r="H291" s="39">
        <f t="shared" si="109"/>
        <v>38.062806995892302</v>
      </c>
      <c r="I291" s="39">
        <f t="shared" si="109"/>
        <v>46.800478973244836</v>
      </c>
      <c r="J291" s="39">
        <f t="shared" si="109"/>
        <v>61.6160720768573</v>
      </c>
      <c r="K291" s="79" t="e">
        <f t="shared" si="109"/>
        <v>#VALUE!</v>
      </c>
      <c r="L291" s="62"/>
      <c r="M291" s="65"/>
      <c r="N291" s="240"/>
      <c r="O291" s="240"/>
      <c r="P291" s="240"/>
      <c r="Q291" s="240"/>
      <c r="R291" s="240"/>
      <c r="S291" s="240"/>
      <c r="T291" s="240"/>
      <c r="U291" s="240"/>
      <c r="V291" s="240"/>
      <c r="W291" s="240"/>
      <c r="X291" s="236"/>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c r="A292" s="150" t="s">
        <v>181</v>
      </c>
      <c r="B292" s="39">
        <f t="shared" si="109"/>
        <v>43.122994935420529</v>
      </c>
      <c r="C292" s="39">
        <f t="shared" si="109"/>
        <v>68.496026515377395</v>
      </c>
      <c r="D292" s="39">
        <f t="shared" si="109"/>
        <v>63.5151197657868</v>
      </c>
      <c r="E292" s="39">
        <f t="shared" si="109"/>
        <v>82.384219920603471</v>
      </c>
      <c r="F292" s="39" t="e">
        <f t="shared" si="109"/>
        <v>#VALUE!</v>
      </c>
      <c r="G292" s="39">
        <f t="shared" si="109"/>
        <v>35.162098356627311</v>
      </c>
      <c r="H292" s="39">
        <f t="shared" si="109"/>
        <v>51.974823249758295</v>
      </c>
      <c r="I292" s="39">
        <f t="shared" si="109"/>
        <v>46.214943169421801</v>
      </c>
      <c r="J292" s="39">
        <f t="shared" si="109"/>
        <v>39.509304747821972</v>
      </c>
      <c r="K292" s="79" t="e">
        <f t="shared" si="109"/>
        <v>#VALUE!</v>
      </c>
      <c r="L292" s="62"/>
      <c r="M292" s="65"/>
      <c r="N292" s="240"/>
      <c r="O292" s="240"/>
      <c r="P292" s="240"/>
      <c r="Q292" s="240"/>
      <c r="R292" s="240"/>
      <c r="S292" s="240"/>
      <c r="T292" s="240"/>
      <c r="U292" s="240"/>
      <c r="V292" s="240"/>
      <c r="W292" s="240"/>
      <c r="X292" s="236"/>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c r="A293" s="150" t="s">
        <v>182</v>
      </c>
      <c r="B293" s="39">
        <f t="shared" si="109"/>
        <v>61.887705406301208</v>
      </c>
      <c r="C293" s="39">
        <f t="shared" si="109"/>
        <v>77.865560381989951</v>
      </c>
      <c r="D293" s="39">
        <f t="shared" si="109"/>
        <v>77.144990601769805</v>
      </c>
      <c r="E293" s="39">
        <f t="shared" si="109"/>
        <v>80.437724986988783</v>
      </c>
      <c r="F293" s="39" t="e">
        <f t="shared" si="109"/>
        <v>#VALUE!</v>
      </c>
      <c r="G293" s="39">
        <f t="shared" si="109"/>
        <v>18.38573837494814</v>
      </c>
      <c r="H293" s="39">
        <f t="shared" si="109"/>
        <v>56.634775353796684</v>
      </c>
      <c r="I293" s="39">
        <f t="shared" si="109"/>
        <v>54.543141502404183</v>
      </c>
      <c r="J293" s="39">
        <f t="shared" si="109"/>
        <v>34.983662344737517</v>
      </c>
      <c r="K293" s="79" t="e">
        <f t="shared" si="109"/>
        <v>#VALUE!</v>
      </c>
      <c r="L293" s="62"/>
      <c r="M293" s="65"/>
      <c r="N293" s="240"/>
      <c r="O293" s="240"/>
      <c r="P293" s="240"/>
      <c r="Q293" s="240"/>
      <c r="R293" s="240"/>
      <c r="S293" s="240"/>
      <c r="T293" s="240"/>
      <c r="U293" s="240"/>
      <c r="V293" s="240"/>
      <c r="W293" s="240"/>
      <c r="X293" s="236"/>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c r="A294" s="150" t="s">
        <v>183</v>
      </c>
      <c r="B294" s="39">
        <f t="shared" ref="B294:K309" si="110">(B200-B$268)/B$269*100</f>
        <v>100</v>
      </c>
      <c r="C294" s="39">
        <f t="shared" si="110"/>
        <v>95.251096863221761</v>
      </c>
      <c r="D294" s="39">
        <f t="shared" si="110"/>
        <v>90.622896001332307</v>
      </c>
      <c r="E294" s="39">
        <f t="shared" si="110"/>
        <v>95.437679245984569</v>
      </c>
      <c r="F294" s="39" t="e">
        <f t="shared" si="110"/>
        <v>#VALUE!</v>
      </c>
      <c r="G294" s="39">
        <f t="shared" si="110"/>
        <v>17.144026651650186</v>
      </c>
      <c r="H294" s="39">
        <f t="shared" si="110"/>
        <v>83.560039975031742</v>
      </c>
      <c r="I294" s="39">
        <f t="shared" si="110"/>
        <v>86.760806902058476</v>
      </c>
      <c r="J294" s="39">
        <f t="shared" si="110"/>
        <v>74.540104624701016</v>
      </c>
      <c r="K294" s="79" t="e">
        <f t="shared" si="110"/>
        <v>#VALUE!</v>
      </c>
      <c r="L294" s="62"/>
      <c r="M294" s="65"/>
      <c r="N294" s="240"/>
      <c r="O294" s="240"/>
      <c r="P294" s="240"/>
      <c r="Q294" s="240"/>
      <c r="R294" s="240"/>
      <c r="S294" s="240"/>
      <c r="T294" s="240"/>
      <c r="U294" s="240"/>
      <c r="V294" s="240"/>
      <c r="W294" s="240"/>
      <c r="X294" s="236"/>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c r="A295" s="150" t="s">
        <v>37</v>
      </c>
      <c r="B295" s="39">
        <f t="shared" si="110"/>
        <v>47.639726745720374</v>
      </c>
      <c r="C295" s="39">
        <f t="shared" si="110"/>
        <v>64.435039128174083</v>
      </c>
      <c r="D295" s="39">
        <f t="shared" si="110"/>
        <v>48.669308857658407</v>
      </c>
      <c r="E295" s="39">
        <f t="shared" si="110"/>
        <v>45.736360791863802</v>
      </c>
      <c r="F295" s="39" t="e">
        <f t="shared" si="110"/>
        <v>#VALUE!</v>
      </c>
      <c r="G295" s="39">
        <f t="shared" si="110"/>
        <v>26.140957866394743</v>
      </c>
      <c r="H295" s="39">
        <f t="shared" si="110"/>
        <v>41.109894060008287</v>
      </c>
      <c r="I295" s="39">
        <f t="shared" si="110"/>
        <v>35.385334057573594</v>
      </c>
      <c r="J295" s="39">
        <f t="shared" si="110"/>
        <v>36.602147501452556</v>
      </c>
      <c r="K295" s="79" t="e">
        <f t="shared" si="110"/>
        <v>#VALUE!</v>
      </c>
      <c r="L295" s="62"/>
      <c r="M295" s="65"/>
      <c r="N295" s="240"/>
      <c r="O295" s="240"/>
      <c r="P295" s="240"/>
      <c r="Q295" s="240"/>
      <c r="R295" s="240"/>
      <c r="S295" s="240"/>
      <c r="T295" s="240"/>
      <c r="U295" s="240"/>
      <c r="V295" s="240"/>
      <c r="W295" s="240"/>
      <c r="X295" s="236"/>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c r="A296" s="150" t="s">
        <v>10</v>
      </c>
      <c r="B296" s="39">
        <f t="shared" si="110"/>
        <v>47.840416622412022</v>
      </c>
      <c r="C296" s="39">
        <f t="shared" si="110"/>
        <v>62.08098084473086</v>
      </c>
      <c r="D296" s="39">
        <f t="shared" si="110"/>
        <v>39.063186427263922</v>
      </c>
      <c r="E296" s="39">
        <f t="shared" si="110"/>
        <v>24.409119573878598</v>
      </c>
      <c r="F296" s="39" t="e">
        <f t="shared" si="110"/>
        <v>#VALUE!</v>
      </c>
      <c r="G296" s="39">
        <f t="shared" si="110"/>
        <v>28.787571719860761</v>
      </c>
      <c r="H296" s="39">
        <f t="shared" si="110"/>
        <v>28.315755659339615</v>
      </c>
      <c r="I296" s="39">
        <f t="shared" si="110"/>
        <v>32.852925080471024</v>
      </c>
      <c r="J296" s="39">
        <f t="shared" si="110"/>
        <v>47.20219633768226</v>
      </c>
      <c r="K296" s="79" t="e">
        <f t="shared" si="110"/>
        <v>#VALUE!</v>
      </c>
      <c r="L296" s="62"/>
      <c r="M296" s="65"/>
      <c r="N296" s="240"/>
      <c r="O296" s="240"/>
      <c r="P296" s="240"/>
      <c r="Q296" s="240"/>
      <c r="R296" s="240"/>
      <c r="S296" s="240"/>
      <c r="T296" s="240"/>
      <c r="U296" s="240"/>
      <c r="V296" s="240"/>
      <c r="W296" s="240"/>
      <c r="X296" s="236"/>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c r="A297" s="150" t="s">
        <v>185</v>
      </c>
      <c r="B297" s="39">
        <f t="shared" si="110"/>
        <v>59.242961824919327</v>
      </c>
      <c r="C297" s="39">
        <f t="shared" si="110"/>
        <v>87.707924575316142</v>
      </c>
      <c r="D297" s="39">
        <f t="shared" si="110"/>
        <v>74.770166552302626</v>
      </c>
      <c r="E297" s="39">
        <f t="shared" si="110"/>
        <v>76.721751839370754</v>
      </c>
      <c r="F297" s="39" t="e">
        <f t="shared" si="110"/>
        <v>#VALUE!</v>
      </c>
      <c r="G297" s="39">
        <f t="shared" si="110"/>
        <v>20.870422879745615</v>
      </c>
      <c r="H297" s="39">
        <f t="shared" si="110"/>
        <v>51.310893113425593</v>
      </c>
      <c r="I297" s="39">
        <f t="shared" si="110"/>
        <v>68.11898972317438</v>
      </c>
      <c r="J297" s="39">
        <f t="shared" si="110"/>
        <v>85.288575316978097</v>
      </c>
      <c r="K297" s="79" t="e">
        <f t="shared" si="110"/>
        <v>#VALUE!</v>
      </c>
      <c r="L297" s="62"/>
      <c r="M297" s="65"/>
      <c r="N297" s="240"/>
      <c r="O297" s="240"/>
      <c r="P297" s="240"/>
      <c r="Q297" s="240"/>
      <c r="R297" s="240"/>
      <c r="S297" s="240"/>
      <c r="T297" s="240"/>
      <c r="U297" s="240"/>
      <c r="V297" s="240"/>
      <c r="W297" s="240"/>
      <c r="X297" s="236"/>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c r="A298" s="150" t="s">
        <v>38</v>
      </c>
      <c r="B298" s="39">
        <f t="shared" si="110"/>
        <v>26.818755908035563</v>
      </c>
      <c r="C298" s="39">
        <f t="shared" si="110"/>
        <v>35.878089936221251</v>
      </c>
      <c r="D298" s="39">
        <f t="shared" si="110"/>
        <v>11.165747587749703</v>
      </c>
      <c r="E298" s="39">
        <f t="shared" si="110"/>
        <v>18.361834588094816</v>
      </c>
      <c r="F298" s="39" t="e">
        <f t="shared" si="110"/>
        <v>#VALUE!</v>
      </c>
      <c r="G298" s="39">
        <f t="shared" si="110"/>
        <v>13.063126657266888</v>
      </c>
      <c r="H298" s="39">
        <f t="shared" si="110"/>
        <v>3.1021435013910121</v>
      </c>
      <c r="I298" s="39">
        <f t="shared" si="110"/>
        <v>14.662197042217064</v>
      </c>
      <c r="J298" s="39">
        <f t="shared" si="110"/>
        <v>36.389894019149956</v>
      </c>
      <c r="K298" s="79" t="e">
        <f t="shared" si="110"/>
        <v>#VALUE!</v>
      </c>
      <c r="L298" s="62"/>
      <c r="M298" s="65"/>
      <c r="N298" s="240"/>
      <c r="O298" s="240"/>
      <c r="P298" s="240"/>
      <c r="Q298" s="240"/>
      <c r="R298" s="240"/>
      <c r="S298" s="240"/>
      <c r="T298" s="240"/>
      <c r="U298" s="240"/>
      <c r="V298" s="240"/>
      <c r="W298" s="240"/>
      <c r="X298" s="236"/>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c r="A299" s="150" t="s">
        <v>39</v>
      </c>
      <c r="B299" s="39">
        <f t="shared" si="110"/>
        <v>78.105682698205996</v>
      </c>
      <c r="C299" s="39">
        <f t="shared" si="110"/>
        <v>95.812539362709373</v>
      </c>
      <c r="D299" s="39">
        <f t="shared" si="110"/>
        <v>73.371389182078843</v>
      </c>
      <c r="E299" s="39">
        <f t="shared" si="110"/>
        <v>88.22176010092177</v>
      </c>
      <c r="F299" s="39" t="e">
        <f t="shared" si="110"/>
        <v>#VALUE!</v>
      </c>
      <c r="G299" s="39">
        <f t="shared" si="110"/>
        <v>37.878131235747404</v>
      </c>
      <c r="H299" s="39">
        <f t="shared" si="110"/>
        <v>67.971998299353217</v>
      </c>
      <c r="I299" s="39">
        <f t="shared" si="110"/>
        <v>91.372486436728323</v>
      </c>
      <c r="J299" s="39">
        <f t="shared" si="110"/>
        <v>71.912819209401675</v>
      </c>
      <c r="K299" s="79" t="e">
        <f t="shared" si="110"/>
        <v>#VALUE!</v>
      </c>
      <c r="L299" s="62"/>
      <c r="M299" s="65"/>
      <c r="N299" s="240"/>
      <c r="O299" s="240"/>
      <c r="P299" s="240"/>
      <c r="Q299" s="240"/>
      <c r="R299" s="240"/>
      <c r="S299" s="240"/>
      <c r="T299" s="240"/>
      <c r="U299" s="240"/>
      <c r="V299" s="240"/>
      <c r="W299" s="240"/>
      <c r="X299" s="236"/>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c r="A300" s="150" t="s">
        <v>40</v>
      </c>
      <c r="B300" s="39">
        <f t="shared" si="110"/>
        <v>65.536745252124803</v>
      </c>
      <c r="C300" s="39">
        <f t="shared" si="110"/>
        <v>84.465498001143445</v>
      </c>
      <c r="D300" s="39">
        <f t="shared" si="110"/>
        <v>81.678378360084764</v>
      </c>
      <c r="E300" s="39">
        <f t="shared" si="110"/>
        <v>79.009353083554558</v>
      </c>
      <c r="F300" s="39" t="e">
        <f t="shared" si="110"/>
        <v>#VALUE!</v>
      </c>
      <c r="G300" s="39">
        <f t="shared" si="110"/>
        <v>56.521238310520296</v>
      </c>
      <c r="H300" s="39">
        <f t="shared" si="110"/>
        <v>64.861589501989911</v>
      </c>
      <c r="I300" s="39">
        <f t="shared" si="110"/>
        <v>78.879687984889841</v>
      </c>
      <c r="J300" s="39">
        <f t="shared" si="110"/>
        <v>71.007410358399866</v>
      </c>
      <c r="K300" s="79" t="e">
        <f t="shared" si="110"/>
        <v>#VALUE!</v>
      </c>
      <c r="L300" s="62"/>
      <c r="M300" s="65"/>
      <c r="N300" s="240"/>
      <c r="O300" s="240"/>
      <c r="P300" s="240"/>
      <c r="Q300" s="240"/>
      <c r="R300" s="240"/>
      <c r="S300" s="240"/>
      <c r="T300" s="240"/>
      <c r="U300" s="240"/>
      <c r="V300" s="240"/>
      <c r="W300" s="240"/>
      <c r="X300" s="236"/>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c r="A301" s="150" t="s">
        <v>41</v>
      </c>
      <c r="B301" s="39">
        <f t="shared" si="110"/>
        <v>75.651412774834569</v>
      </c>
      <c r="C301" s="39">
        <f t="shared" si="110"/>
        <v>86.877339482730179</v>
      </c>
      <c r="D301" s="39">
        <f t="shared" si="110"/>
        <v>78.859002534015303</v>
      </c>
      <c r="E301" s="39">
        <f t="shared" si="110"/>
        <v>85.018282074246073</v>
      </c>
      <c r="F301" s="39" t="e">
        <f t="shared" si="110"/>
        <v>#VALUE!</v>
      </c>
      <c r="G301" s="39">
        <f t="shared" si="110"/>
        <v>51.892011185029219</v>
      </c>
      <c r="H301" s="39">
        <f t="shared" si="110"/>
        <v>62.770004699429947</v>
      </c>
      <c r="I301" s="39">
        <f t="shared" si="110"/>
        <v>78.074661865934758</v>
      </c>
      <c r="J301" s="39">
        <f t="shared" si="110"/>
        <v>67.901748973642015</v>
      </c>
      <c r="K301" s="79" t="e">
        <f t="shared" si="110"/>
        <v>#VALUE!</v>
      </c>
      <c r="L301" s="62"/>
      <c r="M301" s="65"/>
      <c r="N301" s="240"/>
      <c r="O301" s="240"/>
      <c r="P301" s="240"/>
      <c r="Q301" s="240"/>
      <c r="R301" s="240"/>
      <c r="S301" s="240"/>
      <c r="T301" s="240"/>
      <c r="U301" s="240"/>
      <c r="V301" s="240"/>
      <c r="W301" s="240"/>
      <c r="X301" s="236"/>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c r="A302" s="150" t="s">
        <v>11</v>
      </c>
      <c r="B302" s="39">
        <f t="shared" si="110"/>
        <v>37.75911368972416</v>
      </c>
      <c r="C302" s="39">
        <f t="shared" si="110"/>
        <v>58.223645459642967</v>
      </c>
      <c r="D302" s="39">
        <f t="shared" si="110"/>
        <v>32.068717156140394</v>
      </c>
      <c r="E302" s="39">
        <f t="shared" si="110"/>
        <v>69.657730840283577</v>
      </c>
      <c r="F302" s="39" t="e">
        <f t="shared" si="110"/>
        <v>#VALUE!</v>
      </c>
      <c r="G302" s="39">
        <f t="shared" si="110"/>
        <v>9.8317141418585567</v>
      </c>
      <c r="H302" s="39">
        <f t="shared" si="110"/>
        <v>13.64811020007958</v>
      </c>
      <c r="I302" s="39">
        <f t="shared" si="110"/>
        <v>29.751210956901058</v>
      </c>
      <c r="J302" s="39">
        <f t="shared" si="110"/>
        <v>23.921230707200731</v>
      </c>
      <c r="K302" s="79" t="e">
        <f t="shared" si="110"/>
        <v>#VALUE!</v>
      </c>
      <c r="L302" s="62"/>
      <c r="M302" s="65"/>
      <c r="N302" s="240"/>
      <c r="O302" s="240"/>
      <c r="P302" s="240"/>
      <c r="Q302" s="240"/>
      <c r="R302" s="240"/>
      <c r="S302" s="240"/>
      <c r="T302" s="240"/>
      <c r="U302" s="240"/>
      <c r="V302" s="240"/>
      <c r="W302" s="240"/>
      <c r="X302" s="236"/>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c r="A303" s="150" t="s">
        <v>186</v>
      </c>
      <c r="B303" s="39">
        <f t="shared" si="110"/>
        <v>58.94142745333982</v>
      </c>
      <c r="C303" s="39">
        <f t="shared" si="110"/>
        <v>78.399916952738309</v>
      </c>
      <c r="D303" s="39">
        <f t="shared" si="110"/>
        <v>65.700944080682717</v>
      </c>
      <c r="E303" s="39">
        <f t="shared" si="110"/>
        <v>75.711093655775272</v>
      </c>
      <c r="F303" s="39" t="e">
        <f t="shared" si="110"/>
        <v>#VALUE!</v>
      </c>
      <c r="G303" s="39">
        <f t="shared" si="110"/>
        <v>22.156656712772151</v>
      </c>
      <c r="H303" s="39">
        <f t="shared" si="110"/>
        <v>48.033290089756669</v>
      </c>
      <c r="I303" s="39">
        <f t="shared" si="110"/>
        <v>31.41091995271255</v>
      </c>
      <c r="J303" s="39">
        <f t="shared" si="110"/>
        <v>36.793078194816559</v>
      </c>
      <c r="K303" s="79" t="e">
        <f t="shared" si="110"/>
        <v>#VALUE!</v>
      </c>
      <c r="L303" s="62"/>
      <c r="M303" s="65"/>
      <c r="N303" s="240"/>
      <c r="O303" s="240"/>
      <c r="P303" s="240"/>
      <c r="Q303" s="240"/>
      <c r="R303" s="240"/>
      <c r="S303" s="240"/>
      <c r="T303" s="240"/>
      <c r="U303" s="240"/>
      <c r="V303" s="240"/>
      <c r="W303" s="240"/>
      <c r="X303" s="236"/>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c r="A304" s="150" t="s">
        <v>187</v>
      </c>
      <c r="B304" s="39">
        <f t="shared" si="110"/>
        <v>50.359524614033312</v>
      </c>
      <c r="C304" s="39">
        <f t="shared" si="110"/>
        <v>77.752036553314269</v>
      </c>
      <c r="D304" s="39">
        <f t="shared" si="110"/>
        <v>63.70095408029858</v>
      </c>
      <c r="E304" s="39">
        <f t="shared" si="110"/>
        <v>70.111787244578167</v>
      </c>
      <c r="F304" s="39" t="e">
        <f t="shared" si="110"/>
        <v>#VALUE!</v>
      </c>
      <c r="G304" s="39">
        <f t="shared" si="110"/>
        <v>31.409690960648074</v>
      </c>
      <c r="H304" s="39">
        <f t="shared" si="110"/>
        <v>55.499396746664139</v>
      </c>
      <c r="I304" s="39">
        <f t="shared" si="110"/>
        <v>42.967060472923016</v>
      </c>
      <c r="J304" s="39">
        <f t="shared" si="110"/>
        <v>43.805298648527859</v>
      </c>
      <c r="K304" s="79" t="e">
        <f t="shared" si="110"/>
        <v>#VALUE!</v>
      </c>
      <c r="L304" s="62"/>
      <c r="M304" s="65"/>
      <c r="N304" s="240"/>
      <c r="O304" s="240"/>
      <c r="P304" s="240"/>
      <c r="Q304" s="240"/>
      <c r="R304" s="240"/>
      <c r="S304" s="240"/>
      <c r="T304" s="240"/>
      <c r="U304" s="240"/>
      <c r="V304" s="240"/>
      <c r="W304" s="240"/>
      <c r="X304" s="236"/>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c r="A305" s="150" t="s">
        <v>42</v>
      </c>
      <c r="B305" s="39">
        <f t="shared" si="110"/>
        <v>99.956802749287135</v>
      </c>
      <c r="C305" s="39">
        <f t="shared" si="110"/>
        <v>91.00541746112026</v>
      </c>
      <c r="D305" s="39">
        <f t="shared" si="110"/>
        <v>100</v>
      </c>
      <c r="E305" s="39">
        <f t="shared" si="110"/>
        <v>91.433473071400456</v>
      </c>
      <c r="F305" s="39" t="e">
        <f t="shared" si="110"/>
        <v>#VALUE!</v>
      </c>
      <c r="G305" s="39">
        <f t="shared" si="110"/>
        <v>21.574852717331112</v>
      </c>
      <c r="H305" s="39">
        <f t="shared" si="110"/>
        <v>100</v>
      </c>
      <c r="I305" s="39">
        <f t="shared" si="110"/>
        <v>82.186247359596621</v>
      </c>
      <c r="J305" s="39">
        <f t="shared" si="110"/>
        <v>50.817796889150166</v>
      </c>
      <c r="K305" s="79" t="e">
        <f t="shared" si="110"/>
        <v>#VALUE!</v>
      </c>
      <c r="L305" s="62"/>
      <c r="M305" s="65"/>
      <c r="N305" s="240"/>
      <c r="O305" s="240"/>
      <c r="P305" s="240"/>
      <c r="Q305" s="240"/>
      <c r="R305" s="240"/>
      <c r="S305" s="240"/>
      <c r="T305" s="240"/>
      <c r="U305" s="240"/>
      <c r="V305" s="240"/>
      <c r="W305" s="240"/>
      <c r="X305" s="236"/>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c r="A306" s="150" t="s">
        <v>12</v>
      </c>
      <c r="B306" s="39">
        <f t="shared" si="110"/>
        <v>40.268613804873446</v>
      </c>
      <c r="C306" s="39">
        <f t="shared" si="110"/>
        <v>59.735456981753373</v>
      </c>
      <c r="D306" s="39">
        <f t="shared" si="110"/>
        <v>26.654066863725483</v>
      </c>
      <c r="E306" s="39">
        <f t="shared" si="110"/>
        <v>56.850529982572553</v>
      </c>
      <c r="F306" s="39" t="e">
        <f t="shared" si="110"/>
        <v>#VALUE!</v>
      </c>
      <c r="G306" s="39">
        <f t="shared" si="110"/>
        <v>20.790854731719808</v>
      </c>
      <c r="H306" s="39">
        <f t="shared" si="110"/>
        <v>14.261371336312303</v>
      </c>
      <c r="I306" s="39">
        <f t="shared" si="110"/>
        <v>46.554267815120824</v>
      </c>
      <c r="J306" s="39">
        <f t="shared" si="110"/>
        <v>42.644426551944562</v>
      </c>
      <c r="K306" s="79" t="e">
        <f t="shared" si="110"/>
        <v>#VALUE!</v>
      </c>
      <c r="L306" s="62"/>
      <c r="M306" s="65"/>
      <c r="N306" s="240"/>
      <c r="O306" s="240"/>
      <c r="P306" s="240"/>
      <c r="Q306" s="240"/>
      <c r="R306" s="240"/>
      <c r="S306" s="240"/>
      <c r="T306" s="240"/>
      <c r="U306" s="240"/>
      <c r="V306" s="240"/>
      <c r="W306" s="240"/>
      <c r="X306" s="236"/>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c r="A307" s="150" t="s">
        <v>43</v>
      </c>
      <c r="B307" s="39">
        <f t="shared" si="110"/>
        <v>45.448977362305236</v>
      </c>
      <c r="C307" s="39">
        <f t="shared" si="110"/>
        <v>64.381683796896226</v>
      </c>
      <c r="D307" s="39">
        <f t="shared" si="110"/>
        <v>52.881025058412909</v>
      </c>
      <c r="E307" s="39">
        <f t="shared" si="110"/>
        <v>55.244653330816931</v>
      </c>
      <c r="F307" s="39" t="e">
        <f t="shared" si="110"/>
        <v>#VALUE!</v>
      </c>
      <c r="G307" s="39">
        <f t="shared" si="110"/>
        <v>15.68884977147815</v>
      </c>
      <c r="H307" s="39">
        <f t="shared" si="110"/>
        <v>42.202342159461026</v>
      </c>
      <c r="I307" s="39">
        <f t="shared" si="110"/>
        <v>37.8428081226347</v>
      </c>
      <c r="J307" s="39">
        <f t="shared" si="110"/>
        <v>36.863641293783544</v>
      </c>
      <c r="K307" s="79" t="e">
        <f t="shared" si="110"/>
        <v>#VALUE!</v>
      </c>
      <c r="L307" s="62"/>
      <c r="M307" s="65"/>
      <c r="N307" s="240"/>
      <c r="O307" s="240"/>
      <c r="P307" s="240"/>
      <c r="Q307" s="240"/>
      <c r="R307" s="240"/>
      <c r="S307" s="240"/>
      <c r="T307" s="240"/>
      <c r="U307" s="240"/>
      <c r="V307" s="240"/>
      <c r="W307" s="240"/>
      <c r="X307" s="236"/>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c r="A308" s="150" t="s">
        <v>44</v>
      </c>
      <c r="B308" s="39">
        <f t="shared" si="110"/>
        <v>71.917366610056803</v>
      </c>
      <c r="C308" s="39">
        <f t="shared" si="110"/>
        <v>81.26355029107981</v>
      </c>
      <c r="D308" s="39">
        <f t="shared" si="110"/>
        <v>52.325307337970315</v>
      </c>
      <c r="E308" s="39">
        <f t="shared" si="110"/>
        <v>86.7371737736336</v>
      </c>
      <c r="F308" s="39" t="e">
        <f t="shared" si="110"/>
        <v>#VALUE!</v>
      </c>
      <c r="G308" s="39">
        <f t="shared" si="110"/>
        <v>75.218681321664761</v>
      </c>
      <c r="H308" s="39">
        <f t="shared" si="110"/>
        <v>76.722163218297396</v>
      </c>
      <c r="I308" s="39">
        <f t="shared" si="110"/>
        <v>79.37539545966618</v>
      </c>
      <c r="J308" s="39">
        <f t="shared" si="110"/>
        <v>50.319641029028048</v>
      </c>
      <c r="K308" s="79" t="e">
        <f t="shared" si="110"/>
        <v>#VALUE!</v>
      </c>
      <c r="L308" s="62"/>
      <c r="M308" s="65"/>
      <c r="N308" s="240"/>
      <c r="O308" s="240"/>
      <c r="P308" s="240"/>
      <c r="Q308" s="240"/>
      <c r="R308" s="240"/>
      <c r="S308" s="240"/>
      <c r="T308" s="240"/>
      <c r="U308" s="240"/>
      <c r="V308" s="240"/>
      <c r="W308" s="240"/>
      <c r="X308" s="236"/>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c r="A309" s="150" t="s">
        <v>45</v>
      </c>
      <c r="B309" s="39">
        <f t="shared" si="110"/>
        <v>65.177640920089146</v>
      </c>
      <c r="C309" s="39">
        <f t="shared" si="110"/>
        <v>85.243550970979996</v>
      </c>
      <c r="D309" s="39">
        <f t="shared" si="110"/>
        <v>68.542443646951298</v>
      </c>
      <c r="E309" s="39">
        <f t="shared" si="110"/>
        <v>82.928773634519189</v>
      </c>
      <c r="F309" s="39" t="e">
        <f t="shared" si="110"/>
        <v>#VALUE!</v>
      </c>
      <c r="G309" s="39">
        <f t="shared" si="110"/>
        <v>40.029735967639979</v>
      </c>
      <c r="H309" s="39">
        <f t="shared" si="110"/>
        <v>65.532208150565765</v>
      </c>
      <c r="I309" s="39">
        <f t="shared" si="110"/>
        <v>68.795071021783855</v>
      </c>
      <c r="J309" s="39">
        <f t="shared" si="110"/>
        <v>74.110126992958186</v>
      </c>
      <c r="K309" s="79" t="e">
        <f t="shared" si="110"/>
        <v>#VALUE!</v>
      </c>
      <c r="L309" s="62"/>
      <c r="M309" s="65"/>
      <c r="N309" s="240"/>
      <c r="O309" s="240"/>
      <c r="P309" s="240"/>
      <c r="Q309" s="240"/>
      <c r="R309" s="240"/>
      <c r="S309" s="240"/>
      <c r="T309" s="240"/>
      <c r="U309" s="240"/>
      <c r="V309" s="240"/>
      <c r="W309" s="240"/>
      <c r="X309" s="236"/>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c r="A310" s="150" t="s">
        <v>13</v>
      </c>
      <c r="B310" s="39">
        <f t="shared" ref="B310:K325" si="111">(B216-B$268)/B$269*100</f>
        <v>64.828727251316494</v>
      </c>
      <c r="C310" s="39">
        <f t="shared" si="111"/>
        <v>81.735925029875261</v>
      </c>
      <c r="D310" s="39">
        <f t="shared" si="111"/>
        <v>73.896112815283672</v>
      </c>
      <c r="E310" s="39">
        <f t="shared" si="111"/>
        <v>68.173560918997296</v>
      </c>
      <c r="F310" s="39" t="e">
        <f t="shared" si="111"/>
        <v>#VALUE!</v>
      </c>
      <c r="G310" s="39">
        <f t="shared" si="111"/>
        <v>31.443161416389749</v>
      </c>
      <c r="H310" s="39">
        <f t="shared" si="111"/>
        <v>58.974153298702547</v>
      </c>
      <c r="I310" s="39">
        <f t="shared" si="111"/>
        <v>45.899283587194432</v>
      </c>
      <c r="J310" s="39">
        <f t="shared" si="111"/>
        <v>35.459093563996483</v>
      </c>
      <c r="K310" s="79" t="e">
        <f t="shared" si="111"/>
        <v>#VALUE!</v>
      </c>
      <c r="L310" s="62"/>
      <c r="M310" s="65"/>
      <c r="N310" s="240"/>
      <c r="O310" s="240"/>
      <c r="P310" s="240"/>
      <c r="Q310" s="240"/>
      <c r="R310" s="240"/>
      <c r="S310" s="240"/>
      <c r="T310" s="240"/>
      <c r="U310" s="240"/>
      <c r="V310" s="240"/>
      <c r="W310" s="240"/>
      <c r="X310" s="236"/>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c r="A311" s="150" t="s">
        <v>188</v>
      </c>
      <c r="B311" s="39">
        <f t="shared" si="111"/>
        <v>35.725041588605258</v>
      </c>
      <c r="C311" s="39">
        <f t="shared" si="111"/>
        <v>66.071031018254999</v>
      </c>
      <c r="D311" s="39">
        <f t="shared" si="111"/>
        <v>71.982470709630249</v>
      </c>
      <c r="E311" s="39">
        <f t="shared" si="111"/>
        <v>62.857380701365031</v>
      </c>
      <c r="F311" s="39" t="e">
        <f t="shared" si="111"/>
        <v>#VALUE!</v>
      </c>
      <c r="G311" s="39">
        <f t="shared" si="111"/>
        <v>65.910512067992727</v>
      </c>
      <c r="H311" s="39">
        <f t="shared" si="111"/>
        <v>37.420174652566253</v>
      </c>
      <c r="I311" s="39">
        <f t="shared" si="111"/>
        <v>37.402158715818025</v>
      </c>
      <c r="J311" s="39">
        <f t="shared" si="111"/>
        <v>32.38878209900242</v>
      </c>
      <c r="K311" s="79" t="e">
        <f t="shared" si="111"/>
        <v>#VALUE!</v>
      </c>
      <c r="L311" s="62"/>
      <c r="M311" s="65"/>
      <c r="N311" s="240"/>
      <c r="O311" s="240"/>
      <c r="P311" s="240"/>
      <c r="Q311" s="240"/>
      <c r="R311" s="240"/>
      <c r="S311" s="240"/>
      <c r="T311" s="240"/>
      <c r="U311" s="240"/>
      <c r="V311" s="240"/>
      <c r="W311" s="240"/>
      <c r="X311" s="236"/>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c r="A312" s="150" t="s">
        <v>14</v>
      </c>
      <c r="B312" s="39">
        <f t="shared" si="111"/>
        <v>85.86283309450404</v>
      </c>
      <c r="C312" s="39">
        <f t="shared" si="111"/>
        <v>92.929423904101213</v>
      </c>
      <c r="D312" s="39">
        <f t="shared" si="111"/>
        <v>44.774833797709789</v>
      </c>
      <c r="E312" s="39">
        <f t="shared" si="111"/>
        <v>76.139436354856471</v>
      </c>
      <c r="F312" s="39" t="e">
        <f t="shared" si="111"/>
        <v>#VALUE!</v>
      </c>
      <c r="G312" s="39">
        <f t="shared" si="111"/>
        <v>50.600838840305926</v>
      </c>
      <c r="H312" s="39">
        <f t="shared" si="111"/>
        <v>62.394595549502576</v>
      </c>
      <c r="I312" s="39">
        <f t="shared" si="111"/>
        <v>88.01447328467323</v>
      </c>
      <c r="J312" s="39">
        <f t="shared" si="111"/>
        <v>64.404126840193626</v>
      </c>
      <c r="K312" s="79" t="e">
        <f t="shared" si="111"/>
        <v>#VALUE!</v>
      </c>
      <c r="L312" s="62"/>
      <c r="M312" s="65"/>
      <c r="N312" s="240"/>
      <c r="O312" s="240"/>
      <c r="P312" s="240"/>
      <c r="Q312" s="240"/>
      <c r="R312" s="240"/>
      <c r="S312" s="240"/>
      <c r="T312" s="240"/>
      <c r="U312" s="240"/>
      <c r="V312" s="240"/>
      <c r="W312" s="240"/>
      <c r="X312" s="236"/>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c r="A313" s="150" t="s">
        <v>46</v>
      </c>
      <c r="B313" s="39">
        <f t="shared" si="111"/>
        <v>52.050812241011293</v>
      </c>
      <c r="C313" s="39">
        <f t="shared" si="111"/>
        <v>70.897049219864982</v>
      </c>
      <c r="D313" s="39">
        <f t="shared" si="111"/>
        <v>60.709764496284869</v>
      </c>
      <c r="E313" s="39">
        <f t="shared" si="111"/>
        <v>23.411581615738712</v>
      </c>
      <c r="F313" s="39" t="e">
        <f t="shared" si="111"/>
        <v>#VALUE!</v>
      </c>
      <c r="G313" s="39">
        <f t="shared" si="111"/>
        <v>22.585018106552802</v>
      </c>
      <c r="H313" s="39">
        <f t="shared" si="111"/>
        <v>50.351360769506762</v>
      </c>
      <c r="I313" s="39">
        <f t="shared" si="111"/>
        <v>46.034890648025645</v>
      </c>
      <c r="J313" s="39">
        <f t="shared" si="111"/>
        <v>42.806597751906104</v>
      </c>
      <c r="K313" s="79" t="e">
        <f t="shared" si="111"/>
        <v>#VALUE!</v>
      </c>
      <c r="L313" s="62"/>
      <c r="M313" s="65"/>
      <c r="N313" s="240"/>
      <c r="O313" s="240"/>
      <c r="P313" s="240"/>
      <c r="Q313" s="240"/>
      <c r="R313" s="240"/>
      <c r="S313" s="240"/>
      <c r="T313" s="240"/>
      <c r="U313" s="240"/>
      <c r="V313" s="240"/>
      <c r="W313" s="240"/>
      <c r="X313" s="236"/>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c r="A314" s="150" t="s">
        <v>47</v>
      </c>
      <c r="B314" s="39">
        <f t="shared" si="111"/>
        <v>46.945871123470404</v>
      </c>
      <c r="C314" s="39">
        <f t="shared" si="111"/>
        <v>68.08456609351542</v>
      </c>
      <c r="D314" s="39">
        <f t="shared" si="111"/>
        <v>78.186844411108424</v>
      </c>
      <c r="E314" s="39">
        <f t="shared" si="111"/>
        <v>15.655802638194219</v>
      </c>
      <c r="F314" s="39" t="e">
        <f t="shared" si="111"/>
        <v>#VALUE!</v>
      </c>
      <c r="G314" s="39">
        <f t="shared" si="111"/>
        <v>42.850527020763593</v>
      </c>
      <c r="H314" s="39">
        <f t="shared" si="111"/>
        <v>29.546928455667214</v>
      </c>
      <c r="I314" s="39">
        <f t="shared" si="111"/>
        <v>32.905975840994131</v>
      </c>
      <c r="J314" s="39">
        <f t="shared" si="111"/>
        <v>64.656923122486631</v>
      </c>
      <c r="K314" s="79" t="e">
        <f t="shared" si="111"/>
        <v>#VALUE!</v>
      </c>
      <c r="L314" s="62"/>
      <c r="M314" s="65"/>
      <c r="N314" s="240"/>
      <c r="O314" s="240"/>
      <c r="P314" s="240"/>
      <c r="Q314" s="240"/>
      <c r="R314" s="240"/>
      <c r="S314" s="240"/>
      <c r="T314" s="240"/>
      <c r="U314" s="240"/>
      <c r="V314" s="240"/>
      <c r="W314" s="240"/>
      <c r="X314" s="236"/>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c r="A315" s="150" t="s">
        <v>48</v>
      </c>
      <c r="B315" s="39">
        <f t="shared" si="111"/>
        <v>31.67950775466673</v>
      </c>
      <c r="C315" s="39">
        <f t="shared" si="111"/>
        <v>53.922720917831171</v>
      </c>
      <c r="D315" s="39">
        <f t="shared" si="111"/>
        <v>48.721135659006713</v>
      </c>
      <c r="E315" s="39">
        <f t="shared" si="111"/>
        <v>43.948640067441076</v>
      </c>
      <c r="F315" s="39" t="e">
        <f t="shared" si="111"/>
        <v>#VALUE!</v>
      </c>
      <c r="G315" s="39">
        <f t="shared" si="111"/>
        <v>13.047786611691691</v>
      </c>
      <c r="H315" s="39">
        <f t="shared" si="111"/>
        <v>30.130520860860017</v>
      </c>
      <c r="I315" s="39">
        <f t="shared" si="111"/>
        <v>38.081516468162697</v>
      </c>
      <c r="J315" s="39">
        <f t="shared" si="111"/>
        <v>38.619606972270745</v>
      </c>
      <c r="K315" s="79" t="e">
        <f t="shared" si="111"/>
        <v>#VALUE!</v>
      </c>
      <c r="L315" s="62"/>
      <c r="M315" s="65"/>
      <c r="N315" s="240"/>
      <c r="O315" s="240"/>
      <c r="P315" s="240"/>
      <c r="Q315" s="240"/>
      <c r="R315" s="240"/>
      <c r="S315" s="240"/>
      <c r="T315" s="240"/>
      <c r="U315" s="240"/>
      <c r="V315" s="240"/>
      <c r="W315" s="240"/>
      <c r="X315" s="236"/>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c r="A316" s="150" t="s">
        <v>49</v>
      </c>
      <c r="B316" s="39">
        <f t="shared" si="111"/>
        <v>97.404918995722966</v>
      </c>
      <c r="C316" s="39">
        <f t="shared" si="111"/>
        <v>100</v>
      </c>
      <c r="D316" s="39">
        <f t="shared" si="111"/>
        <v>38.330743591927423</v>
      </c>
      <c r="E316" s="39">
        <f t="shared" si="111"/>
        <v>73.794477946779708</v>
      </c>
      <c r="F316" s="39" t="e">
        <f t="shared" si="111"/>
        <v>#VALUE!</v>
      </c>
      <c r="G316" s="39">
        <f t="shared" si="111"/>
        <v>55.374134721057523</v>
      </c>
      <c r="H316" s="39">
        <f t="shared" si="111"/>
        <v>76.849045967172685</v>
      </c>
      <c r="I316" s="39">
        <f t="shared" si="111"/>
        <v>83.649882384340501</v>
      </c>
      <c r="J316" s="39">
        <f t="shared" si="111"/>
        <v>100</v>
      </c>
      <c r="K316" s="79" t="e">
        <f t="shared" si="111"/>
        <v>#VALUE!</v>
      </c>
      <c r="L316" s="62"/>
      <c r="M316" s="65"/>
      <c r="N316" s="240"/>
      <c r="O316" s="240"/>
      <c r="P316" s="240"/>
      <c r="Q316" s="240"/>
      <c r="R316" s="240"/>
      <c r="S316" s="240"/>
      <c r="T316" s="240"/>
      <c r="U316" s="240"/>
      <c r="V316" s="240"/>
      <c r="W316" s="240"/>
      <c r="X316" s="236"/>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c r="A317" s="150" t="s">
        <v>190</v>
      </c>
      <c r="B317" s="39">
        <f t="shared" si="111"/>
        <v>26.93500626799964</v>
      </c>
      <c r="C317" s="39">
        <f t="shared" si="111"/>
        <v>0</v>
      </c>
      <c r="D317" s="39">
        <f t="shared" si="111"/>
        <v>40.594021462803234</v>
      </c>
      <c r="E317" s="39">
        <f t="shared" si="111"/>
        <v>45.942433204785843</v>
      </c>
      <c r="F317" s="39" t="e">
        <f t="shared" si="111"/>
        <v>#VALUE!</v>
      </c>
      <c r="G317" s="39">
        <f t="shared" si="111"/>
        <v>0</v>
      </c>
      <c r="H317" s="39">
        <f t="shared" si="111"/>
        <v>1.7479271486041903</v>
      </c>
      <c r="I317" s="39">
        <f t="shared" si="111"/>
        <v>27.33328445703312</v>
      </c>
      <c r="J317" s="39">
        <f t="shared" si="111"/>
        <v>22.502933633499516</v>
      </c>
      <c r="K317" s="79" t="e">
        <f t="shared" si="111"/>
        <v>#VALUE!</v>
      </c>
      <c r="L317" s="62"/>
      <c r="M317" s="65"/>
      <c r="N317" s="240"/>
      <c r="O317" s="240"/>
      <c r="P317" s="240"/>
      <c r="Q317" s="240"/>
      <c r="R317" s="240"/>
      <c r="S317" s="240"/>
      <c r="T317" s="240"/>
      <c r="U317" s="240"/>
      <c r="V317" s="240"/>
      <c r="W317" s="240"/>
      <c r="X317" s="236"/>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c r="A318" s="150" t="s">
        <v>191</v>
      </c>
      <c r="B318" s="39">
        <f t="shared" si="111"/>
        <v>54.490498270608178</v>
      </c>
      <c r="C318" s="39">
        <f t="shared" si="111"/>
        <v>73.873813278684594</v>
      </c>
      <c r="D318" s="39">
        <f t="shared" si="111"/>
        <v>71.686956603754226</v>
      </c>
      <c r="E318" s="39">
        <f t="shared" si="111"/>
        <v>40.161267879547893</v>
      </c>
      <c r="F318" s="39" t="e">
        <f t="shared" si="111"/>
        <v>#VALUE!</v>
      </c>
      <c r="G318" s="39">
        <f t="shared" si="111"/>
        <v>37.13116735082405</v>
      </c>
      <c r="H318" s="39">
        <f t="shared" si="111"/>
        <v>66.349306346536167</v>
      </c>
      <c r="I318" s="39">
        <f t="shared" si="111"/>
        <v>62.39083306501032</v>
      </c>
      <c r="J318" s="39">
        <f t="shared" si="111"/>
        <v>76.761120067783821</v>
      </c>
      <c r="K318" s="79" t="e">
        <f t="shared" si="111"/>
        <v>#VALUE!</v>
      </c>
      <c r="L318" s="62"/>
      <c r="M318" s="65"/>
      <c r="N318" s="240"/>
      <c r="O318" s="240"/>
      <c r="P318" s="240"/>
      <c r="Q318" s="240"/>
      <c r="R318" s="240"/>
      <c r="S318" s="240"/>
      <c r="T318" s="240"/>
      <c r="U318" s="240"/>
      <c r="V318" s="240"/>
      <c r="W318" s="240"/>
      <c r="X318" s="236"/>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c r="A319" s="150" t="s">
        <v>50</v>
      </c>
      <c r="B319" s="39">
        <f t="shared" si="111"/>
        <v>22.839531830557689</v>
      </c>
      <c r="C319" s="39">
        <f t="shared" si="111"/>
        <v>50.572061562422633</v>
      </c>
      <c r="D319" s="39">
        <f t="shared" si="111"/>
        <v>0.40649168217265408</v>
      </c>
      <c r="E319" s="39">
        <f t="shared" si="111"/>
        <v>58.751038754794102</v>
      </c>
      <c r="F319" s="39" t="e">
        <f t="shared" si="111"/>
        <v>#VALUE!</v>
      </c>
      <c r="G319" s="39">
        <f t="shared" si="111"/>
        <v>8.2400877083290283</v>
      </c>
      <c r="H319" s="39">
        <f t="shared" si="111"/>
        <v>3.7859882855201157</v>
      </c>
      <c r="I319" s="39">
        <f t="shared" si="111"/>
        <v>29.096688174707293</v>
      </c>
      <c r="J319" s="39">
        <f t="shared" si="111"/>
        <v>34.639257961449957</v>
      </c>
      <c r="K319" s="79" t="e">
        <f t="shared" si="111"/>
        <v>#VALUE!</v>
      </c>
      <c r="L319" s="62"/>
      <c r="M319" s="65"/>
      <c r="N319" s="240"/>
      <c r="O319" s="240"/>
      <c r="P319" s="240"/>
      <c r="Q319" s="240"/>
      <c r="R319" s="240"/>
      <c r="S319" s="240"/>
      <c r="T319" s="240"/>
      <c r="U319" s="240"/>
      <c r="V319" s="240"/>
      <c r="W319" s="240"/>
      <c r="X319" s="236"/>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c r="A320" s="150" t="s">
        <v>51</v>
      </c>
      <c r="B320" s="39">
        <f t="shared" si="111"/>
        <v>82.347800575713151</v>
      </c>
      <c r="C320" s="39">
        <f t="shared" si="111"/>
        <v>70.62600253164284</v>
      </c>
      <c r="D320" s="39">
        <f t="shared" si="111"/>
        <v>64.605456717773208</v>
      </c>
      <c r="E320" s="39">
        <f t="shared" si="111"/>
        <v>68.317469229479386</v>
      </c>
      <c r="F320" s="39" t="e">
        <f t="shared" si="111"/>
        <v>#VALUE!</v>
      </c>
      <c r="G320" s="39">
        <f t="shared" si="111"/>
        <v>29.480340650808106</v>
      </c>
      <c r="H320" s="39">
        <f t="shared" si="111"/>
        <v>38.961524121047105</v>
      </c>
      <c r="I320" s="39">
        <f t="shared" si="111"/>
        <v>46.36215203912252</v>
      </c>
      <c r="J320" s="39">
        <f t="shared" si="111"/>
        <v>35.156774878974289</v>
      </c>
      <c r="K320" s="79" t="e">
        <f t="shared" si="111"/>
        <v>#VALUE!</v>
      </c>
      <c r="L320" s="62"/>
      <c r="M320" s="65"/>
      <c r="N320" s="240"/>
      <c r="O320" s="240"/>
      <c r="P320" s="240"/>
      <c r="Q320" s="240"/>
      <c r="R320" s="240"/>
      <c r="S320" s="240"/>
      <c r="T320" s="240"/>
      <c r="U320" s="240"/>
      <c r="V320" s="240"/>
      <c r="W320" s="240"/>
      <c r="X320" s="236"/>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c r="A321" s="150" t="s">
        <v>15</v>
      </c>
      <c r="B321" s="39">
        <f t="shared" si="111"/>
        <v>53.470701479015013</v>
      </c>
      <c r="C321" s="39">
        <f t="shared" si="111"/>
        <v>65.796118059129071</v>
      </c>
      <c r="D321" s="39">
        <f t="shared" si="111"/>
        <v>53.62165341237192</v>
      </c>
      <c r="E321" s="39">
        <f t="shared" si="111"/>
        <v>53.72829784986687</v>
      </c>
      <c r="F321" s="39" t="e">
        <f t="shared" si="111"/>
        <v>#VALUE!</v>
      </c>
      <c r="G321" s="39">
        <f t="shared" si="111"/>
        <v>39.842645125654748</v>
      </c>
      <c r="H321" s="39">
        <f t="shared" si="111"/>
        <v>39.19848050102496</v>
      </c>
      <c r="I321" s="39">
        <f t="shared" si="111"/>
        <v>46.464958352367915</v>
      </c>
      <c r="J321" s="39">
        <f t="shared" si="111"/>
        <v>53.008373199994942</v>
      </c>
      <c r="K321" s="79" t="e">
        <f t="shared" si="111"/>
        <v>#VALUE!</v>
      </c>
      <c r="L321" s="62"/>
      <c r="M321" s="65"/>
      <c r="N321" s="240"/>
      <c r="O321" s="240"/>
      <c r="P321" s="240"/>
      <c r="Q321" s="240"/>
      <c r="R321" s="240"/>
      <c r="S321" s="240"/>
      <c r="T321" s="240"/>
      <c r="U321" s="240"/>
      <c r="V321" s="240"/>
      <c r="W321" s="240"/>
      <c r="X321" s="236"/>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c r="A322" s="150" t="s">
        <v>52</v>
      </c>
      <c r="B322" s="39">
        <f t="shared" si="111"/>
        <v>37.665487417345098</v>
      </c>
      <c r="C322" s="39">
        <f t="shared" si="111"/>
        <v>63.583806990037786</v>
      </c>
      <c r="D322" s="39">
        <f t="shared" si="111"/>
        <v>27.38471041422892</v>
      </c>
      <c r="E322" s="39">
        <f t="shared" si="111"/>
        <v>22.707433794369155</v>
      </c>
      <c r="F322" s="39" t="e">
        <f t="shared" si="111"/>
        <v>#VALUE!</v>
      </c>
      <c r="G322" s="39">
        <f t="shared" si="111"/>
        <v>9.0144080224316685</v>
      </c>
      <c r="H322" s="39">
        <f t="shared" si="111"/>
        <v>28.182208155465478</v>
      </c>
      <c r="I322" s="39">
        <f t="shared" si="111"/>
        <v>28.880960937727913</v>
      </c>
      <c r="J322" s="39">
        <f t="shared" si="111"/>
        <v>38.119767167523207</v>
      </c>
      <c r="K322" s="79" t="e">
        <f t="shared" si="111"/>
        <v>#VALUE!</v>
      </c>
      <c r="L322" s="62"/>
      <c r="M322" s="65"/>
      <c r="N322" s="240"/>
      <c r="O322" s="240"/>
      <c r="P322" s="240"/>
      <c r="Q322" s="240"/>
      <c r="R322" s="240"/>
      <c r="S322" s="240"/>
      <c r="T322" s="240"/>
      <c r="U322" s="240"/>
      <c r="V322" s="240"/>
      <c r="W322" s="240"/>
      <c r="X322" s="236"/>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c r="A323" s="150" t="s">
        <v>53</v>
      </c>
      <c r="B323" s="39">
        <f t="shared" si="111"/>
        <v>41.441780974081091</v>
      </c>
      <c r="C323" s="39">
        <f t="shared" si="111"/>
        <v>57.848553591883935</v>
      </c>
      <c r="D323" s="39">
        <f t="shared" si="111"/>
        <v>75.097010015012728</v>
      </c>
      <c r="E323" s="39">
        <f t="shared" si="111"/>
        <v>73.550314870400697</v>
      </c>
      <c r="F323" s="39" t="e">
        <f t="shared" si="111"/>
        <v>#VALUE!</v>
      </c>
      <c r="G323" s="39">
        <f t="shared" si="111"/>
        <v>14.516951481732903</v>
      </c>
      <c r="H323" s="39">
        <f t="shared" si="111"/>
        <v>20.148578285564884</v>
      </c>
      <c r="I323" s="39">
        <f t="shared" si="111"/>
        <v>30.70440018320496</v>
      </c>
      <c r="J323" s="39">
        <f t="shared" si="111"/>
        <v>15.629176720223484</v>
      </c>
      <c r="K323" s="79" t="e">
        <f t="shared" si="111"/>
        <v>#VALUE!</v>
      </c>
      <c r="L323" s="62"/>
      <c r="M323" s="65"/>
      <c r="N323" s="240"/>
      <c r="O323" s="240"/>
      <c r="P323" s="240"/>
      <c r="Q323" s="240"/>
      <c r="R323" s="240"/>
      <c r="S323" s="240"/>
      <c r="T323" s="240"/>
      <c r="U323" s="240"/>
      <c r="V323" s="240"/>
      <c r="W323" s="240"/>
      <c r="X323" s="236"/>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c r="A324" s="150" t="s">
        <v>54</v>
      </c>
      <c r="B324" s="39">
        <f t="shared" si="111"/>
        <v>14.694085733663293</v>
      </c>
      <c r="C324" s="39">
        <f t="shared" si="111"/>
        <v>51.203832329607913</v>
      </c>
      <c r="D324" s="39">
        <f t="shared" si="111"/>
        <v>5.6749021879724983</v>
      </c>
      <c r="E324" s="39">
        <f t="shared" si="111"/>
        <v>37.385996474143433</v>
      </c>
      <c r="F324" s="39" t="e">
        <f t="shared" si="111"/>
        <v>#VALUE!</v>
      </c>
      <c r="G324" s="39">
        <f t="shared" si="111"/>
        <v>6.7359345496843028</v>
      </c>
      <c r="H324" s="39">
        <f t="shared" si="111"/>
        <v>10.924249564405224</v>
      </c>
      <c r="I324" s="39">
        <f t="shared" si="111"/>
        <v>20.877002474556747</v>
      </c>
      <c r="J324" s="39">
        <f t="shared" si="111"/>
        <v>15.081498457372147</v>
      </c>
      <c r="K324" s="79" t="e">
        <f t="shared" si="111"/>
        <v>#VALUE!</v>
      </c>
      <c r="L324" s="62"/>
      <c r="M324" s="65"/>
      <c r="N324" s="240"/>
      <c r="O324" s="240"/>
      <c r="P324" s="240"/>
      <c r="Q324" s="240"/>
      <c r="R324" s="240"/>
      <c r="S324" s="240"/>
      <c r="T324" s="240"/>
      <c r="U324" s="240"/>
      <c r="V324" s="240"/>
      <c r="W324" s="240"/>
      <c r="X324" s="236"/>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c r="A325" s="150" t="s">
        <v>192</v>
      </c>
      <c r="B325" s="39">
        <f t="shared" si="111"/>
        <v>85.047192740092825</v>
      </c>
      <c r="C325" s="39">
        <f t="shared" si="111"/>
        <v>90.571025546793038</v>
      </c>
      <c r="D325" s="39">
        <f t="shared" si="111"/>
        <v>63.289027701506015</v>
      </c>
      <c r="E325" s="39">
        <f t="shared" si="111"/>
        <v>95.187668361093088</v>
      </c>
      <c r="F325" s="39" t="e">
        <f t="shared" si="111"/>
        <v>#VALUE!</v>
      </c>
      <c r="G325" s="39">
        <f t="shared" si="111"/>
        <v>53.004912094701638</v>
      </c>
      <c r="H325" s="39">
        <f t="shared" si="111"/>
        <v>64.028466183775947</v>
      </c>
      <c r="I325" s="39">
        <f t="shared" si="111"/>
        <v>78.928660617241292</v>
      </c>
      <c r="J325" s="39">
        <f t="shared" si="111"/>
        <v>79.481697528703137</v>
      </c>
      <c r="K325" s="79" t="e">
        <f t="shared" si="111"/>
        <v>#VALUE!</v>
      </c>
      <c r="L325" s="62"/>
      <c r="M325" s="65"/>
      <c r="N325" s="240"/>
      <c r="O325" s="240"/>
      <c r="P325" s="240"/>
      <c r="Q325" s="240"/>
      <c r="R325" s="240"/>
      <c r="S325" s="240"/>
      <c r="T325" s="240"/>
      <c r="U325" s="240"/>
      <c r="V325" s="240"/>
      <c r="W325" s="240"/>
      <c r="X325" s="236"/>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c r="A326" s="150" t="s">
        <v>55</v>
      </c>
      <c r="B326" s="39">
        <f t="shared" ref="B326:K341" si="112">(B232-B$268)/B$269*100</f>
        <v>82.20361772262261</v>
      </c>
      <c r="C326" s="39">
        <f t="shared" si="112"/>
        <v>89.099418700121262</v>
      </c>
      <c r="D326" s="39">
        <f t="shared" si="112"/>
        <v>69.613106329828184</v>
      </c>
      <c r="E326" s="39">
        <f t="shared" si="112"/>
        <v>94.498549012867713</v>
      </c>
      <c r="F326" s="39" t="e">
        <f t="shared" si="112"/>
        <v>#VALUE!</v>
      </c>
      <c r="G326" s="39">
        <f t="shared" si="112"/>
        <v>81.02983605708458</v>
      </c>
      <c r="H326" s="39">
        <f t="shared" si="112"/>
        <v>76.478459180230388</v>
      </c>
      <c r="I326" s="39">
        <f t="shared" si="112"/>
        <v>68.565447274713904</v>
      </c>
      <c r="J326" s="39">
        <f t="shared" si="112"/>
        <v>75.095078545665785</v>
      </c>
      <c r="K326" s="79" t="e">
        <f t="shared" si="112"/>
        <v>#VALUE!</v>
      </c>
      <c r="L326" s="62"/>
      <c r="M326" s="65"/>
      <c r="N326" s="240"/>
      <c r="O326" s="240"/>
      <c r="P326" s="240"/>
      <c r="Q326" s="240"/>
      <c r="R326" s="240"/>
      <c r="S326" s="240"/>
      <c r="T326" s="240"/>
      <c r="U326" s="240"/>
      <c r="V326" s="240"/>
      <c r="W326" s="240"/>
      <c r="X326" s="236"/>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c r="A327" s="150" t="s">
        <v>56</v>
      </c>
      <c r="B327" s="39">
        <f t="shared" si="112"/>
        <v>42.283972716060362</v>
      </c>
      <c r="C327" s="39">
        <f t="shared" si="112"/>
        <v>52.60887876252901</v>
      </c>
      <c r="D327" s="39">
        <f t="shared" si="112"/>
        <v>24.845216200153377</v>
      </c>
      <c r="E327" s="39">
        <f t="shared" si="112"/>
        <v>31.572804925217433</v>
      </c>
      <c r="F327" s="39" t="e">
        <f t="shared" si="112"/>
        <v>#VALUE!</v>
      </c>
      <c r="G327" s="39">
        <f t="shared" si="112"/>
        <v>3.3538217010252271</v>
      </c>
      <c r="H327" s="39">
        <f t="shared" si="112"/>
        <v>18.749504050820473</v>
      </c>
      <c r="I327" s="39">
        <f t="shared" si="112"/>
        <v>31.57342215212136</v>
      </c>
      <c r="J327" s="39">
        <f t="shared" si="112"/>
        <v>27.236901750023932</v>
      </c>
      <c r="K327" s="79" t="e">
        <f t="shared" si="112"/>
        <v>#VALUE!</v>
      </c>
      <c r="L327" s="62"/>
      <c r="M327" s="65"/>
      <c r="N327" s="240"/>
      <c r="O327" s="240"/>
      <c r="P327" s="240"/>
      <c r="Q327" s="240"/>
      <c r="R327" s="240"/>
      <c r="S327" s="240"/>
      <c r="T327" s="240"/>
      <c r="U327" s="240"/>
      <c r="V327" s="240"/>
      <c r="W327" s="240"/>
      <c r="X327" s="236"/>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c r="A328" s="150" t="s">
        <v>57</v>
      </c>
      <c r="B328" s="39">
        <f t="shared" si="112"/>
        <v>82.071921042465533</v>
      </c>
      <c r="C328" s="39">
        <f t="shared" si="112"/>
        <v>89.803863987110176</v>
      </c>
      <c r="D328" s="39">
        <f t="shared" si="112"/>
        <v>76.923636079732745</v>
      </c>
      <c r="E328" s="39">
        <f t="shared" si="112"/>
        <v>100</v>
      </c>
      <c r="F328" s="39" t="e">
        <f t="shared" si="112"/>
        <v>#VALUE!</v>
      </c>
      <c r="G328" s="39">
        <f t="shared" si="112"/>
        <v>45.355208103988787</v>
      </c>
      <c r="H328" s="39">
        <f t="shared" si="112"/>
        <v>80.89502046188683</v>
      </c>
      <c r="I328" s="39">
        <f t="shared" si="112"/>
        <v>90.401239908666</v>
      </c>
      <c r="J328" s="39">
        <f t="shared" si="112"/>
        <v>72.702211373920349</v>
      </c>
      <c r="K328" s="79" t="e">
        <f t="shared" si="112"/>
        <v>#VALUE!</v>
      </c>
      <c r="L328" s="62"/>
      <c r="M328" s="65"/>
      <c r="N328" s="240"/>
      <c r="O328" s="240"/>
      <c r="P328" s="240"/>
      <c r="Q328" s="240"/>
      <c r="R328" s="240"/>
      <c r="S328" s="240"/>
      <c r="T328" s="240"/>
      <c r="U328" s="240"/>
      <c r="V328" s="240"/>
      <c r="W328" s="240"/>
      <c r="X328" s="236"/>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c r="A329" s="150" t="s">
        <v>58</v>
      </c>
      <c r="B329" s="39">
        <f t="shared" si="112"/>
        <v>40.265447466580596</v>
      </c>
      <c r="C329" s="39">
        <f t="shared" si="112"/>
        <v>58.944369808711983</v>
      </c>
      <c r="D329" s="39">
        <f t="shared" si="112"/>
        <v>6.0068370905064015</v>
      </c>
      <c r="E329" s="39">
        <f t="shared" si="112"/>
        <v>24.432406181228867</v>
      </c>
      <c r="F329" s="39" t="e">
        <f t="shared" si="112"/>
        <v>#VALUE!</v>
      </c>
      <c r="G329" s="39">
        <f t="shared" si="112"/>
        <v>13.64881158557173</v>
      </c>
      <c r="H329" s="39">
        <f t="shared" si="112"/>
        <v>0</v>
      </c>
      <c r="I329" s="39">
        <f t="shared" si="112"/>
        <v>27.052319324254064</v>
      </c>
      <c r="J329" s="39">
        <f t="shared" si="112"/>
        <v>26.592285765390837</v>
      </c>
      <c r="K329" s="79" t="e">
        <f t="shared" si="112"/>
        <v>#VALUE!</v>
      </c>
      <c r="L329" s="62"/>
      <c r="M329" s="65"/>
      <c r="N329" s="240"/>
      <c r="O329" s="240"/>
      <c r="P329" s="240"/>
      <c r="Q329" s="240"/>
      <c r="R329" s="240"/>
      <c r="S329" s="240"/>
      <c r="T329" s="240"/>
      <c r="U329" s="240"/>
      <c r="V329" s="240"/>
      <c r="W329" s="240"/>
      <c r="X329" s="236"/>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c r="A330" s="150" t="s">
        <v>193</v>
      </c>
      <c r="B330" s="39">
        <f t="shared" si="112"/>
        <v>49.940588590114771</v>
      </c>
      <c r="C330" s="39">
        <f t="shared" si="112"/>
        <v>64.06416938535213</v>
      </c>
      <c r="D330" s="39">
        <f t="shared" si="112"/>
        <v>58.372034635566905</v>
      </c>
      <c r="E330" s="39">
        <f t="shared" si="112"/>
        <v>60.031067806357463</v>
      </c>
      <c r="F330" s="39" t="e">
        <f t="shared" si="112"/>
        <v>#VALUE!</v>
      </c>
      <c r="G330" s="39">
        <f t="shared" si="112"/>
        <v>30.762440309340157</v>
      </c>
      <c r="H330" s="39">
        <f t="shared" si="112"/>
        <v>27.470603268530791</v>
      </c>
      <c r="I330" s="39">
        <f t="shared" si="112"/>
        <v>43.06048492669516</v>
      </c>
      <c r="J330" s="39">
        <f t="shared" si="112"/>
        <v>40.70889465341984</v>
      </c>
      <c r="K330" s="79" t="e">
        <f t="shared" si="112"/>
        <v>#VALUE!</v>
      </c>
      <c r="L330" s="62"/>
      <c r="M330" s="65"/>
      <c r="N330" s="240"/>
      <c r="O330" s="240"/>
      <c r="P330" s="240"/>
      <c r="Q330" s="240"/>
      <c r="R330" s="240"/>
      <c r="S330" s="240"/>
      <c r="T330" s="240"/>
      <c r="U330" s="240"/>
      <c r="V330" s="240"/>
      <c r="W330" s="240"/>
      <c r="X330" s="236"/>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c r="A331" s="150" t="s">
        <v>59</v>
      </c>
      <c r="B331" s="39">
        <f t="shared" si="112"/>
        <v>46.476831658858778</v>
      </c>
      <c r="C331" s="39">
        <f t="shared" si="112"/>
        <v>64.407724199026234</v>
      </c>
      <c r="D331" s="39">
        <f t="shared" si="112"/>
        <v>54.123914479703942</v>
      </c>
      <c r="E331" s="39">
        <f t="shared" si="112"/>
        <v>51.287680206361685</v>
      </c>
      <c r="F331" s="39" t="e">
        <f t="shared" si="112"/>
        <v>#VALUE!</v>
      </c>
      <c r="G331" s="39">
        <f t="shared" si="112"/>
        <v>22.532651342715603</v>
      </c>
      <c r="H331" s="39">
        <f t="shared" si="112"/>
        <v>60.103470130295776</v>
      </c>
      <c r="I331" s="39">
        <f t="shared" si="112"/>
        <v>35.460430691469099</v>
      </c>
      <c r="J331" s="39">
        <f t="shared" si="112"/>
        <v>30.383388027473018</v>
      </c>
      <c r="K331" s="79" t="e">
        <f t="shared" si="112"/>
        <v>#VALUE!</v>
      </c>
      <c r="L331" s="62"/>
      <c r="M331" s="65"/>
      <c r="N331" s="240"/>
      <c r="O331" s="240"/>
      <c r="P331" s="240"/>
      <c r="Q331" s="240"/>
      <c r="R331" s="240"/>
      <c r="S331" s="240"/>
      <c r="T331" s="240"/>
      <c r="U331" s="240"/>
      <c r="V331" s="240"/>
      <c r="W331" s="240"/>
      <c r="X331" s="236"/>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c r="A332" s="150" t="s">
        <v>60</v>
      </c>
      <c r="B332" s="39">
        <f t="shared" si="112"/>
        <v>52.001256693552463</v>
      </c>
      <c r="C332" s="39">
        <f t="shared" si="112"/>
        <v>76.731866250014619</v>
      </c>
      <c r="D332" s="39">
        <f t="shared" si="112"/>
        <v>66.839860655338398</v>
      </c>
      <c r="E332" s="39">
        <f t="shared" si="112"/>
        <v>79.217072662251127</v>
      </c>
      <c r="F332" s="39" t="e">
        <f t="shared" si="112"/>
        <v>#VALUE!</v>
      </c>
      <c r="G332" s="39">
        <f t="shared" si="112"/>
        <v>32.783729204805233</v>
      </c>
      <c r="H332" s="39">
        <f t="shared" si="112"/>
        <v>42.524702389544522</v>
      </c>
      <c r="I332" s="39">
        <f t="shared" si="112"/>
        <v>43.763315579246701</v>
      </c>
      <c r="J332" s="39">
        <f t="shared" si="112"/>
        <v>27.983507290314989</v>
      </c>
      <c r="K332" s="79" t="e">
        <f t="shared" si="112"/>
        <v>#VALUE!</v>
      </c>
      <c r="L332" s="62"/>
      <c r="M332" s="65"/>
      <c r="N332" s="240"/>
      <c r="O332" s="240"/>
      <c r="P332" s="240"/>
      <c r="Q332" s="240"/>
      <c r="R332" s="240"/>
      <c r="S332" s="240"/>
      <c r="T332" s="240"/>
      <c r="U332" s="240"/>
      <c r="V332" s="240"/>
      <c r="W332" s="240"/>
      <c r="X332" s="236"/>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c r="A333" s="150" t="s">
        <v>61</v>
      </c>
      <c r="B333" s="39">
        <f t="shared" si="112"/>
        <v>70.686862454576783</v>
      </c>
      <c r="C333" s="39">
        <f t="shared" si="112"/>
        <v>87.086759347406726</v>
      </c>
      <c r="D333" s="39">
        <f t="shared" si="112"/>
        <v>58.404156638170889</v>
      </c>
      <c r="E333" s="39">
        <f t="shared" si="112"/>
        <v>78.562353454745832</v>
      </c>
      <c r="F333" s="39" t="e">
        <f t="shared" si="112"/>
        <v>#VALUE!</v>
      </c>
      <c r="G333" s="39">
        <f t="shared" si="112"/>
        <v>34.549631131835575</v>
      </c>
      <c r="H333" s="39">
        <f t="shared" si="112"/>
        <v>58.008238524707089</v>
      </c>
      <c r="I333" s="39">
        <f t="shared" si="112"/>
        <v>59.871986881076552</v>
      </c>
      <c r="J333" s="39">
        <f t="shared" si="112"/>
        <v>64.424184517768282</v>
      </c>
      <c r="K333" s="79" t="e">
        <f t="shared" si="112"/>
        <v>#VALUE!</v>
      </c>
      <c r="L333" s="62"/>
      <c r="M333" s="65"/>
      <c r="N333" s="240"/>
      <c r="O333" s="240"/>
      <c r="P333" s="240"/>
      <c r="Q333" s="240"/>
      <c r="R333" s="240"/>
      <c r="S333" s="240"/>
      <c r="T333" s="240"/>
      <c r="U333" s="240"/>
      <c r="V333" s="240"/>
      <c r="W333" s="240"/>
      <c r="X333" s="236"/>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c r="A334" s="150" t="s">
        <v>16</v>
      </c>
      <c r="B334" s="39">
        <f t="shared" si="112"/>
        <v>62.026226301659527</v>
      </c>
      <c r="C334" s="39">
        <f t="shared" si="112"/>
        <v>77.598840179440089</v>
      </c>
      <c r="D334" s="39">
        <f t="shared" si="112"/>
        <v>77.198028130705325</v>
      </c>
      <c r="E334" s="39">
        <f t="shared" si="112"/>
        <v>20.271098903329811</v>
      </c>
      <c r="F334" s="39" t="e">
        <f t="shared" si="112"/>
        <v>#VALUE!</v>
      </c>
      <c r="G334" s="39">
        <f t="shared" si="112"/>
        <v>25.559882034679848</v>
      </c>
      <c r="H334" s="39">
        <f t="shared" si="112"/>
        <v>83.634600296195416</v>
      </c>
      <c r="I334" s="39">
        <f t="shared" si="112"/>
        <v>75.558395695199877</v>
      </c>
      <c r="J334" s="39">
        <f t="shared" si="112"/>
        <v>75.137583077192588</v>
      </c>
      <c r="K334" s="79" t="e">
        <f t="shared" si="112"/>
        <v>#VALUE!</v>
      </c>
      <c r="L334" s="62"/>
      <c r="M334" s="65"/>
      <c r="N334" s="240"/>
      <c r="O334" s="240"/>
      <c r="P334" s="240"/>
      <c r="Q334" s="240"/>
      <c r="R334" s="240"/>
      <c r="S334" s="240"/>
      <c r="T334" s="240"/>
      <c r="U334" s="240"/>
      <c r="V334" s="240"/>
      <c r="W334" s="240"/>
      <c r="X334" s="236"/>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c r="A335" s="150" t="s">
        <v>62</v>
      </c>
      <c r="B335" s="39">
        <f t="shared" si="112"/>
        <v>50.489048756186762</v>
      </c>
      <c r="C335" s="39">
        <f t="shared" si="112"/>
        <v>73.601851072330632</v>
      </c>
      <c r="D335" s="39">
        <f t="shared" si="112"/>
        <v>66.399726287367557</v>
      </c>
      <c r="E335" s="39">
        <f t="shared" si="112"/>
        <v>22.289893828648083</v>
      </c>
      <c r="F335" s="39" t="e">
        <f t="shared" si="112"/>
        <v>#VALUE!</v>
      </c>
      <c r="G335" s="39">
        <f t="shared" si="112"/>
        <v>31.526758242670688</v>
      </c>
      <c r="H335" s="39">
        <f t="shared" si="112"/>
        <v>34.210210860985043</v>
      </c>
      <c r="I335" s="39">
        <f t="shared" si="112"/>
        <v>40.767698567570022</v>
      </c>
      <c r="J335" s="39">
        <f t="shared" si="112"/>
        <v>41.259940805521971</v>
      </c>
      <c r="K335" s="79" t="e">
        <f t="shared" si="112"/>
        <v>#VALUE!</v>
      </c>
      <c r="L335" s="62"/>
      <c r="M335" s="65"/>
      <c r="N335" s="240"/>
      <c r="O335" s="240"/>
      <c r="P335" s="240"/>
      <c r="Q335" s="240"/>
      <c r="R335" s="240"/>
      <c r="S335" s="240"/>
      <c r="T335" s="240"/>
      <c r="U335" s="240"/>
      <c r="V335" s="240"/>
      <c r="W335" s="240"/>
      <c r="X335" s="236"/>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c r="A336" s="150" t="s">
        <v>195</v>
      </c>
      <c r="B336" s="39">
        <f t="shared" si="112"/>
        <v>41.716180461917354</v>
      </c>
      <c r="C336" s="39">
        <f t="shared" si="112"/>
        <v>25.292372459068712</v>
      </c>
      <c r="D336" s="39">
        <f t="shared" si="112"/>
        <v>42.949024794286764</v>
      </c>
      <c r="E336" s="39">
        <f t="shared" si="112"/>
        <v>3.3338398475543345</v>
      </c>
      <c r="F336" s="39" t="e">
        <f t="shared" si="112"/>
        <v>#VALUE!</v>
      </c>
      <c r="G336" s="39">
        <f t="shared" si="112"/>
        <v>8.3994432971293023</v>
      </c>
      <c r="H336" s="39">
        <f t="shared" si="112"/>
        <v>6.5219594366376619</v>
      </c>
      <c r="I336" s="39">
        <f t="shared" si="112"/>
        <v>42.165997515003554</v>
      </c>
      <c r="J336" s="39">
        <f t="shared" si="112"/>
        <v>50.475076450487997</v>
      </c>
      <c r="K336" s="79" t="e">
        <f t="shared" si="112"/>
        <v>#VALUE!</v>
      </c>
      <c r="L336" s="62"/>
      <c r="M336" s="65"/>
      <c r="N336" s="240"/>
      <c r="O336" s="240"/>
      <c r="P336" s="240"/>
      <c r="Q336" s="240"/>
      <c r="R336" s="240"/>
      <c r="S336" s="240"/>
      <c r="T336" s="240"/>
      <c r="U336" s="240"/>
      <c r="V336" s="240"/>
      <c r="W336" s="240"/>
      <c r="X336" s="236"/>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c r="A337" s="150" t="s">
        <v>196</v>
      </c>
      <c r="B337" s="39">
        <f t="shared" si="112"/>
        <v>52.591767209605365</v>
      </c>
      <c r="C337" s="39">
        <f t="shared" si="112"/>
        <v>80.073096957714313</v>
      </c>
      <c r="D337" s="39">
        <f t="shared" si="112"/>
        <v>47.972507525604584</v>
      </c>
      <c r="E337" s="39">
        <f t="shared" si="112"/>
        <v>0</v>
      </c>
      <c r="F337" s="39" t="e">
        <f t="shared" si="112"/>
        <v>#VALUE!</v>
      </c>
      <c r="G337" s="39">
        <f t="shared" si="112"/>
        <v>28.26784547046115</v>
      </c>
      <c r="H337" s="39">
        <f t="shared" si="112"/>
        <v>26.055402093455321</v>
      </c>
      <c r="I337" s="39">
        <f t="shared" si="112"/>
        <v>54.43550011034192</v>
      </c>
      <c r="J337" s="39">
        <f t="shared" si="112"/>
        <v>66.613495717249094</v>
      </c>
      <c r="K337" s="79" t="e">
        <f t="shared" si="112"/>
        <v>#VALUE!</v>
      </c>
      <c r="L337" s="62"/>
      <c r="M337" s="65"/>
      <c r="N337" s="240"/>
      <c r="O337" s="240"/>
      <c r="P337" s="240"/>
      <c r="Q337" s="240"/>
      <c r="R337" s="240"/>
      <c r="S337" s="240"/>
      <c r="T337" s="240"/>
      <c r="U337" s="240"/>
      <c r="V337" s="240"/>
      <c r="W337" s="240"/>
      <c r="X337" s="236"/>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c r="A338" s="150" t="s">
        <v>63</v>
      </c>
      <c r="B338" s="39">
        <f t="shared" si="112"/>
        <v>33.552935738385706</v>
      </c>
      <c r="C338" s="39">
        <f t="shared" si="112"/>
        <v>52.607371480121714</v>
      </c>
      <c r="D338" s="39">
        <f t="shared" si="112"/>
        <v>23.244014795447764</v>
      </c>
      <c r="E338" s="39">
        <f t="shared" si="112"/>
        <v>49.977916180561202</v>
      </c>
      <c r="F338" s="39" t="e">
        <f t="shared" si="112"/>
        <v>#VALUE!</v>
      </c>
      <c r="G338" s="39">
        <f t="shared" si="112"/>
        <v>8.69696545919955</v>
      </c>
      <c r="H338" s="39">
        <f t="shared" si="112"/>
        <v>14.395224283772365</v>
      </c>
      <c r="I338" s="39">
        <f t="shared" si="112"/>
        <v>46.588804282682347</v>
      </c>
      <c r="J338" s="39">
        <f t="shared" si="112"/>
        <v>43.548151458320966</v>
      </c>
      <c r="K338" s="79" t="e">
        <f t="shared" si="112"/>
        <v>#VALUE!</v>
      </c>
      <c r="L338" s="62"/>
      <c r="M338" s="65"/>
      <c r="N338" s="240"/>
      <c r="O338" s="240"/>
      <c r="P338" s="240"/>
      <c r="Q338" s="240"/>
      <c r="R338" s="240"/>
      <c r="S338" s="240"/>
      <c r="T338" s="240"/>
      <c r="U338" s="240"/>
      <c r="V338" s="240"/>
      <c r="W338" s="240"/>
      <c r="X338" s="236"/>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c r="A339" s="150" t="s">
        <v>17</v>
      </c>
      <c r="B339" s="39">
        <f t="shared" si="112"/>
        <v>86.835063987703151</v>
      </c>
      <c r="C339" s="39">
        <f t="shared" si="112"/>
        <v>93.557251682697498</v>
      </c>
      <c r="D339" s="39">
        <f t="shared" si="112"/>
        <v>61.817124819435762</v>
      </c>
      <c r="E339" s="39">
        <f t="shared" si="112"/>
        <v>23.056020364377119</v>
      </c>
      <c r="F339" s="39" t="e">
        <f t="shared" si="112"/>
        <v>#VALUE!</v>
      </c>
      <c r="G339" s="39">
        <f t="shared" si="112"/>
        <v>58.697740175968505</v>
      </c>
      <c r="H339" s="39">
        <f t="shared" si="112"/>
        <v>73.505899669218806</v>
      </c>
      <c r="I339" s="39">
        <f t="shared" si="112"/>
        <v>80.417061554363443</v>
      </c>
      <c r="J339" s="39">
        <f t="shared" si="112"/>
        <v>97.523521311335685</v>
      </c>
      <c r="K339" s="79" t="e">
        <f t="shared" si="112"/>
        <v>#VALUE!</v>
      </c>
      <c r="L339" s="62"/>
      <c r="M339" s="65"/>
      <c r="N339" s="240"/>
      <c r="O339" s="240"/>
      <c r="P339" s="240"/>
      <c r="Q339" s="240"/>
      <c r="R339" s="240"/>
      <c r="S339" s="240"/>
      <c r="T339" s="240"/>
      <c r="U339" s="240"/>
      <c r="V339" s="240"/>
      <c r="W339" s="240"/>
      <c r="X339" s="236"/>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c r="A340" s="150" t="s">
        <v>18</v>
      </c>
      <c r="B340" s="39">
        <f t="shared" si="112"/>
        <v>47.382342149638326</v>
      </c>
      <c r="C340" s="39">
        <f t="shared" si="112"/>
        <v>65.099258232649944</v>
      </c>
      <c r="D340" s="39">
        <f t="shared" si="112"/>
        <v>48.023010141330744</v>
      </c>
      <c r="E340" s="39">
        <f t="shared" si="112"/>
        <v>75.797279298284749</v>
      </c>
      <c r="F340" s="39" t="e">
        <f t="shared" si="112"/>
        <v>#VALUE!</v>
      </c>
      <c r="G340" s="39">
        <f t="shared" si="112"/>
        <v>20.584290800309127</v>
      </c>
      <c r="H340" s="39">
        <f t="shared" si="112"/>
        <v>26.18193563909395</v>
      </c>
      <c r="I340" s="39">
        <f t="shared" si="112"/>
        <v>44.459567011743836</v>
      </c>
      <c r="J340" s="39">
        <f t="shared" si="112"/>
        <v>32.265751847106714</v>
      </c>
      <c r="K340" s="79" t="e">
        <f t="shared" si="112"/>
        <v>#VALUE!</v>
      </c>
      <c r="L340" s="62"/>
      <c r="M340" s="65"/>
      <c r="N340" s="240"/>
      <c r="O340" s="240"/>
      <c r="P340" s="240"/>
      <c r="Q340" s="240"/>
      <c r="R340" s="240"/>
      <c r="S340" s="240"/>
      <c r="T340" s="240"/>
      <c r="U340" s="240"/>
      <c r="V340" s="240"/>
      <c r="W340" s="240"/>
      <c r="X340" s="236"/>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c r="A341" s="150" t="s">
        <v>19</v>
      </c>
      <c r="B341" s="39">
        <f t="shared" si="112"/>
        <v>67.992789347883459</v>
      </c>
      <c r="C341" s="39">
        <f t="shared" si="112"/>
        <v>81.043722312198909</v>
      </c>
      <c r="D341" s="39">
        <f t="shared" si="112"/>
        <v>72.714497202541324</v>
      </c>
      <c r="E341" s="39">
        <f t="shared" si="112"/>
        <v>78.657342504486209</v>
      </c>
      <c r="F341" s="39" t="e">
        <f t="shared" si="112"/>
        <v>#VALUE!</v>
      </c>
      <c r="G341" s="39">
        <f t="shared" si="112"/>
        <v>48.409111740832039</v>
      </c>
      <c r="H341" s="39">
        <f t="shared" si="112"/>
        <v>50.31102220289835</v>
      </c>
      <c r="I341" s="39">
        <f t="shared" si="112"/>
        <v>60.90402462948952</v>
      </c>
      <c r="J341" s="39">
        <f t="shared" si="112"/>
        <v>63.598741507523549</v>
      </c>
      <c r="K341" s="79" t="e">
        <f t="shared" si="112"/>
        <v>#VALUE!</v>
      </c>
      <c r="L341" s="62"/>
      <c r="M341" s="65"/>
      <c r="N341" s="240"/>
      <c r="O341" s="240"/>
      <c r="P341" s="240"/>
      <c r="Q341" s="240"/>
      <c r="R341" s="240"/>
      <c r="S341" s="240"/>
      <c r="T341" s="240"/>
      <c r="U341" s="240"/>
      <c r="V341" s="240"/>
      <c r="W341" s="240"/>
      <c r="X341" s="236"/>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c r="A342" s="150" t="s">
        <v>64</v>
      </c>
      <c r="B342" s="39">
        <f t="shared" ref="B342:K357" si="113">(B248-B$268)/B$269*100</f>
        <v>84.873852455881803</v>
      </c>
      <c r="C342" s="39">
        <f t="shared" si="113"/>
        <v>96.567620587226088</v>
      </c>
      <c r="D342" s="39">
        <f t="shared" si="113"/>
        <v>95.285750716400557</v>
      </c>
      <c r="E342" s="39">
        <f t="shared" si="113"/>
        <v>95.094398256349649</v>
      </c>
      <c r="F342" s="39" t="e">
        <f t="shared" si="113"/>
        <v>#VALUE!</v>
      </c>
      <c r="G342" s="39">
        <f t="shared" si="113"/>
        <v>40.041376870385712</v>
      </c>
      <c r="H342" s="39">
        <f t="shared" si="113"/>
        <v>73.023146747456096</v>
      </c>
      <c r="I342" s="39">
        <f t="shared" si="113"/>
        <v>88.67167706576447</v>
      </c>
      <c r="J342" s="39">
        <f t="shared" si="113"/>
        <v>83.339995000501503</v>
      </c>
      <c r="K342" s="79" t="e">
        <f t="shared" si="113"/>
        <v>#VALUE!</v>
      </c>
      <c r="L342" s="62"/>
      <c r="M342" s="65"/>
      <c r="N342" s="240"/>
      <c r="O342" s="240"/>
      <c r="P342" s="240"/>
      <c r="Q342" s="240"/>
      <c r="R342" s="240"/>
      <c r="S342" s="240"/>
      <c r="T342" s="240"/>
      <c r="U342" s="240"/>
      <c r="V342" s="240"/>
      <c r="W342" s="240"/>
      <c r="X342" s="236"/>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c r="A343" s="150" t="s">
        <v>65</v>
      </c>
      <c r="B343" s="39">
        <f t="shared" si="113"/>
        <v>82.350156638593404</v>
      </c>
      <c r="C343" s="39">
        <f t="shared" si="113"/>
        <v>92.515417268028912</v>
      </c>
      <c r="D343" s="39">
        <f t="shared" si="113"/>
        <v>90.668653323770414</v>
      </c>
      <c r="E343" s="39">
        <f t="shared" si="113"/>
        <v>89.926352706087613</v>
      </c>
      <c r="F343" s="39" t="e">
        <f t="shared" si="113"/>
        <v>#VALUE!</v>
      </c>
      <c r="G343" s="39">
        <f t="shared" si="113"/>
        <v>44.266279569689445</v>
      </c>
      <c r="H343" s="39">
        <f t="shared" si="113"/>
        <v>63.694488078211094</v>
      </c>
      <c r="I343" s="39">
        <f t="shared" si="113"/>
        <v>96.581508047708269</v>
      </c>
      <c r="J343" s="39">
        <f t="shared" si="113"/>
        <v>58.95736020486698</v>
      </c>
      <c r="K343" s="79" t="e">
        <f t="shared" si="113"/>
        <v>#VALUE!</v>
      </c>
      <c r="L343" s="62"/>
      <c r="M343" s="65"/>
      <c r="N343" s="240"/>
      <c r="O343" s="240"/>
      <c r="P343" s="240"/>
      <c r="Q343" s="240"/>
      <c r="R343" s="240"/>
      <c r="S343" s="240"/>
      <c r="T343" s="240"/>
      <c r="U343" s="240"/>
      <c r="V343" s="240"/>
      <c r="W343" s="240"/>
      <c r="X343" s="236"/>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c r="A344" s="150" t="s">
        <v>66</v>
      </c>
      <c r="B344" s="39">
        <f t="shared" si="113"/>
        <v>28.005274382219859</v>
      </c>
      <c r="C344" s="39">
        <f t="shared" si="113"/>
        <v>44.374827513763655</v>
      </c>
      <c r="D344" s="39">
        <f t="shared" si="113"/>
        <v>38.742552896981088</v>
      </c>
      <c r="E344" s="39">
        <f t="shared" si="113"/>
        <v>54.414344893762426</v>
      </c>
      <c r="F344" s="39" t="e">
        <f t="shared" si="113"/>
        <v>#VALUE!</v>
      </c>
      <c r="G344" s="39">
        <f t="shared" si="113"/>
        <v>13.948820184930172</v>
      </c>
      <c r="H344" s="39">
        <f t="shared" si="113"/>
        <v>6.8448168420827331</v>
      </c>
      <c r="I344" s="39">
        <f t="shared" si="113"/>
        <v>20.549741083459867</v>
      </c>
      <c r="J344" s="39">
        <f t="shared" si="113"/>
        <v>23.839303134907272</v>
      </c>
      <c r="K344" s="79" t="e">
        <f t="shared" si="113"/>
        <v>#VALUE!</v>
      </c>
      <c r="L344" s="62"/>
      <c r="M344" s="65"/>
      <c r="N344" s="240"/>
      <c r="O344" s="240"/>
      <c r="P344" s="240"/>
      <c r="Q344" s="240"/>
      <c r="R344" s="240"/>
      <c r="S344" s="240"/>
      <c r="T344" s="240"/>
      <c r="U344" s="240"/>
      <c r="V344" s="240"/>
      <c r="W344" s="240"/>
      <c r="X344" s="236"/>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c r="A345" s="150" t="s">
        <v>67</v>
      </c>
      <c r="B345" s="39">
        <f t="shared" si="113"/>
        <v>52.927173419629405</v>
      </c>
      <c r="C345" s="39">
        <f t="shared" si="113"/>
        <v>66.893591932354752</v>
      </c>
      <c r="D345" s="39">
        <f t="shared" si="113"/>
        <v>33.77653619573875</v>
      </c>
      <c r="E345" s="39">
        <f t="shared" si="113"/>
        <v>40.264039555887841</v>
      </c>
      <c r="F345" s="39" t="e">
        <f t="shared" si="113"/>
        <v>#VALUE!</v>
      </c>
      <c r="G345" s="39">
        <f t="shared" si="113"/>
        <v>19.071810963242463</v>
      </c>
      <c r="H345" s="39">
        <f t="shared" si="113"/>
        <v>21.751834774178494</v>
      </c>
      <c r="I345" s="39">
        <f t="shared" si="113"/>
        <v>44.384041352320203</v>
      </c>
      <c r="J345" s="39">
        <f t="shared" si="113"/>
        <v>38.351800540489464</v>
      </c>
      <c r="K345" s="79" t="e">
        <f t="shared" si="113"/>
        <v>#VALUE!</v>
      </c>
      <c r="L345" s="62"/>
      <c r="M345" s="65"/>
      <c r="N345" s="240"/>
      <c r="O345" s="240"/>
      <c r="P345" s="240"/>
      <c r="Q345" s="240"/>
      <c r="R345" s="240"/>
      <c r="S345" s="240"/>
      <c r="T345" s="240"/>
      <c r="U345" s="240"/>
      <c r="V345" s="240"/>
      <c r="W345" s="240"/>
      <c r="X345" s="236"/>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c r="A346" s="150" t="s">
        <v>68</v>
      </c>
      <c r="B346" s="39">
        <f t="shared" si="113"/>
        <v>38.675269161625437</v>
      </c>
      <c r="C346" s="39">
        <f t="shared" si="113"/>
        <v>66.888074336067163</v>
      </c>
      <c r="D346" s="39">
        <f t="shared" si="113"/>
        <v>54.839169515482524</v>
      </c>
      <c r="E346" s="39">
        <f t="shared" si="113"/>
        <v>28.241771966921608</v>
      </c>
      <c r="F346" s="39" t="e">
        <f t="shared" si="113"/>
        <v>#VALUE!</v>
      </c>
      <c r="G346" s="39">
        <f t="shared" si="113"/>
        <v>23.812422756783409</v>
      </c>
      <c r="H346" s="39">
        <f t="shared" si="113"/>
        <v>43.792833270059099</v>
      </c>
      <c r="I346" s="39">
        <f t="shared" si="113"/>
        <v>44.227207811770256</v>
      </c>
      <c r="J346" s="39">
        <f t="shared" si="113"/>
        <v>54.127437385223907</v>
      </c>
      <c r="K346" s="79" t="e">
        <f t="shared" si="113"/>
        <v>#VALUE!</v>
      </c>
      <c r="L346" s="62"/>
      <c r="M346" s="65"/>
      <c r="N346" s="240"/>
      <c r="O346" s="240"/>
      <c r="P346" s="240"/>
      <c r="Q346" s="240"/>
      <c r="R346" s="240"/>
      <c r="S346" s="240"/>
      <c r="T346" s="240"/>
      <c r="U346" s="240"/>
      <c r="V346" s="240"/>
      <c r="W346" s="240"/>
      <c r="X346" s="236"/>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c r="A347" s="150" t="s">
        <v>69</v>
      </c>
      <c r="B347" s="39">
        <f t="shared" si="113"/>
        <v>52.501445482695175</v>
      </c>
      <c r="C347" s="39">
        <f t="shared" si="113"/>
        <v>71.107303460810186</v>
      </c>
      <c r="D347" s="39">
        <f t="shared" si="113"/>
        <v>40.855882948433006</v>
      </c>
      <c r="E347" s="39">
        <f t="shared" si="113"/>
        <v>35.809416649705142</v>
      </c>
      <c r="F347" s="39" t="e">
        <f t="shared" si="113"/>
        <v>#VALUE!</v>
      </c>
      <c r="G347" s="39">
        <f t="shared" si="113"/>
        <v>19.506655687152005</v>
      </c>
      <c r="H347" s="39">
        <f t="shared" si="113"/>
        <v>47.099467700249704</v>
      </c>
      <c r="I347" s="39">
        <f t="shared" si="113"/>
        <v>43.307661523711261</v>
      </c>
      <c r="J347" s="39">
        <f t="shared" si="113"/>
        <v>44.552181975729923</v>
      </c>
      <c r="K347" s="79" t="e">
        <f t="shared" si="113"/>
        <v>#VALUE!</v>
      </c>
      <c r="L347" s="62"/>
      <c r="M347" s="65"/>
      <c r="N347" s="240"/>
      <c r="O347" s="240"/>
      <c r="P347" s="240"/>
      <c r="Q347" s="240"/>
      <c r="R347" s="240"/>
      <c r="S347" s="240"/>
      <c r="T347" s="240"/>
      <c r="U347" s="240"/>
      <c r="V347" s="240"/>
      <c r="W347" s="240"/>
      <c r="X347" s="236"/>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c r="A348" s="150" t="s">
        <v>70</v>
      </c>
      <c r="B348" s="39">
        <f t="shared" si="113"/>
        <v>30.963223011633524</v>
      </c>
      <c r="C348" s="39">
        <f t="shared" si="113"/>
        <v>47.567151057129628</v>
      </c>
      <c r="D348" s="39">
        <f t="shared" si="113"/>
        <v>45.980906027285506</v>
      </c>
      <c r="E348" s="39">
        <f t="shared" si="113"/>
        <v>35.454552781734783</v>
      </c>
      <c r="F348" s="39" t="e">
        <f t="shared" si="113"/>
        <v>#VALUE!</v>
      </c>
      <c r="G348" s="39">
        <f t="shared" si="113"/>
        <v>9.7421924168805827</v>
      </c>
      <c r="H348" s="39">
        <f t="shared" si="113"/>
        <v>6.0784670491915751</v>
      </c>
      <c r="I348" s="39">
        <f t="shared" si="113"/>
        <v>27.532395419773227</v>
      </c>
      <c r="J348" s="39">
        <f t="shared" si="113"/>
        <v>32.361005624263086</v>
      </c>
      <c r="K348" s="79" t="e">
        <f t="shared" si="113"/>
        <v>#VALUE!</v>
      </c>
      <c r="L348" s="62"/>
      <c r="M348" s="65"/>
      <c r="N348" s="240"/>
      <c r="O348" s="240"/>
      <c r="P348" s="240"/>
      <c r="Q348" s="240"/>
      <c r="R348" s="240"/>
      <c r="S348" s="240"/>
      <c r="T348" s="240"/>
      <c r="U348" s="240"/>
      <c r="V348" s="240"/>
      <c r="W348" s="240"/>
      <c r="X348" s="236"/>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c r="A349" s="150" t="s">
        <v>198</v>
      </c>
      <c r="B349" s="39">
        <f t="shared" si="113"/>
        <v>52.869523684780837</v>
      </c>
      <c r="C349" s="39">
        <f t="shared" si="113"/>
        <v>83.851772080980098</v>
      </c>
      <c r="D349" s="39">
        <f t="shared" si="113"/>
        <v>25.768101526999221</v>
      </c>
      <c r="E349" s="39">
        <f t="shared" si="113"/>
        <v>13.331730357393297</v>
      </c>
      <c r="F349" s="39" t="e">
        <f t="shared" si="113"/>
        <v>#VALUE!</v>
      </c>
      <c r="G349" s="39">
        <f t="shared" si="113"/>
        <v>28.417456710007084</v>
      </c>
      <c r="H349" s="39">
        <f t="shared" si="113"/>
        <v>84.322423712969652</v>
      </c>
      <c r="I349" s="39">
        <f t="shared" si="113"/>
        <v>57.305980734220306</v>
      </c>
      <c r="J349" s="39">
        <f t="shared" si="113"/>
        <v>74.509661186673171</v>
      </c>
      <c r="K349" s="79" t="e">
        <f t="shared" si="113"/>
        <v>#VALUE!</v>
      </c>
      <c r="L349" s="62"/>
      <c r="M349" s="65"/>
      <c r="N349" s="240"/>
      <c r="O349" s="240"/>
      <c r="P349" s="240"/>
      <c r="Q349" s="240"/>
      <c r="R349" s="240"/>
      <c r="S349" s="240"/>
      <c r="T349" s="240"/>
      <c r="U349" s="240"/>
      <c r="V349" s="240"/>
      <c r="W349" s="240"/>
      <c r="X349" s="236"/>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c r="A350" s="150" t="s">
        <v>71</v>
      </c>
      <c r="B350" s="39">
        <f t="shared" si="113"/>
        <v>82.494920374591956</v>
      </c>
      <c r="C350" s="39">
        <f t="shared" si="113"/>
        <v>90.934210608183946</v>
      </c>
      <c r="D350" s="39">
        <f t="shared" si="113"/>
        <v>63.175724678065578</v>
      </c>
      <c r="E350" s="39">
        <f t="shared" si="113"/>
        <v>81.090593362171006</v>
      </c>
      <c r="F350" s="39" t="e">
        <f t="shared" si="113"/>
        <v>#VALUE!</v>
      </c>
      <c r="G350" s="39">
        <f t="shared" si="113"/>
        <v>100</v>
      </c>
      <c r="H350" s="39">
        <f t="shared" si="113"/>
        <v>79.90711254145107</v>
      </c>
      <c r="I350" s="39">
        <f t="shared" si="113"/>
        <v>98.136907451184896</v>
      </c>
      <c r="J350" s="39">
        <f t="shared" si="113"/>
        <v>80.119299947923665</v>
      </c>
      <c r="K350" s="79" t="e">
        <f t="shared" si="113"/>
        <v>#VALUE!</v>
      </c>
      <c r="L350" s="62"/>
      <c r="M350" s="65"/>
      <c r="N350" s="240"/>
      <c r="O350" s="240"/>
      <c r="P350" s="240"/>
      <c r="Q350" s="240"/>
      <c r="R350" s="240"/>
      <c r="S350" s="240"/>
      <c r="T350" s="240"/>
      <c r="U350" s="240"/>
      <c r="V350" s="240"/>
      <c r="W350" s="240"/>
      <c r="X350" s="236"/>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c r="A351" s="150" t="s">
        <v>72</v>
      </c>
      <c r="B351" s="39">
        <f t="shared" si="113"/>
        <v>65.404130339918893</v>
      </c>
      <c r="C351" s="39">
        <f t="shared" si="113"/>
        <v>89.573360041255739</v>
      </c>
      <c r="D351" s="39">
        <f t="shared" si="113"/>
        <v>84.872228147750377</v>
      </c>
      <c r="E351" s="39">
        <f t="shared" si="113"/>
        <v>82.860713657704991</v>
      </c>
      <c r="F351" s="39" t="e">
        <f t="shared" si="113"/>
        <v>#VALUE!</v>
      </c>
      <c r="G351" s="39">
        <f t="shared" si="113"/>
        <v>98.915827530556982</v>
      </c>
      <c r="H351" s="39">
        <f t="shared" si="113"/>
        <v>67.206171009801281</v>
      </c>
      <c r="I351" s="39">
        <f t="shared" si="113"/>
        <v>100</v>
      </c>
      <c r="J351" s="39">
        <f t="shared" si="113"/>
        <v>79.778263453886879</v>
      </c>
      <c r="K351" s="79" t="e">
        <f t="shared" si="113"/>
        <v>#VALUE!</v>
      </c>
      <c r="L351" s="62"/>
      <c r="M351" s="65"/>
      <c r="N351" s="240"/>
      <c r="O351" s="240"/>
      <c r="P351" s="240"/>
      <c r="Q351" s="240"/>
      <c r="R351" s="240"/>
      <c r="S351" s="240"/>
      <c r="T351" s="240"/>
      <c r="U351" s="240"/>
      <c r="V351" s="240"/>
      <c r="W351" s="240"/>
      <c r="X351" s="236"/>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c r="A352" s="150" t="s">
        <v>199</v>
      </c>
      <c r="B352" s="39">
        <f t="shared" si="113"/>
        <v>41.872712210274486</v>
      </c>
      <c r="C352" s="39">
        <f t="shared" si="113"/>
        <v>77.844653280849897</v>
      </c>
      <c r="D352" s="39">
        <f t="shared" si="113"/>
        <v>90.378195829653606</v>
      </c>
      <c r="E352" s="39">
        <f t="shared" si="113"/>
        <v>73.120584307089743</v>
      </c>
      <c r="F352" s="39" t="e">
        <f t="shared" si="113"/>
        <v>#VALUE!</v>
      </c>
      <c r="G352" s="39">
        <f t="shared" si="113"/>
        <v>34.881688643176659</v>
      </c>
      <c r="H352" s="39">
        <f t="shared" si="113"/>
        <v>61.956797956412302</v>
      </c>
      <c r="I352" s="39">
        <f t="shared" si="113"/>
        <v>48.907662379544362</v>
      </c>
      <c r="J352" s="39">
        <f t="shared" si="113"/>
        <v>47.142993406251954</v>
      </c>
      <c r="K352" s="79" t="e">
        <f t="shared" si="113"/>
        <v>#VALUE!</v>
      </c>
      <c r="L352" s="62"/>
      <c r="M352" s="65"/>
      <c r="N352" s="240"/>
      <c r="O352" s="240"/>
      <c r="P352" s="240"/>
      <c r="Q352" s="240"/>
      <c r="R352" s="240"/>
      <c r="S352" s="240"/>
      <c r="T352" s="240"/>
      <c r="U352" s="240"/>
      <c r="V352" s="240"/>
      <c r="W352" s="240"/>
      <c r="X352" s="236"/>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c r="A353" s="150" t="s">
        <v>73</v>
      </c>
      <c r="B353" s="39">
        <f t="shared" si="113"/>
        <v>47.518628866505473</v>
      </c>
      <c r="C353" s="39">
        <f t="shared" si="113"/>
        <v>67.10878664156813</v>
      </c>
      <c r="D353" s="39">
        <f t="shared" si="113"/>
        <v>91.677946087311426</v>
      </c>
      <c r="E353" s="39">
        <f t="shared" si="113"/>
        <v>27.720861500544778</v>
      </c>
      <c r="F353" s="39" t="e">
        <f t="shared" si="113"/>
        <v>#VALUE!</v>
      </c>
      <c r="G353" s="39">
        <f t="shared" si="113"/>
        <v>28.200600104881694</v>
      </c>
      <c r="H353" s="39">
        <f t="shared" si="113"/>
        <v>47.892757752390771</v>
      </c>
      <c r="I353" s="39">
        <f t="shared" si="113"/>
        <v>29.962866706630862</v>
      </c>
      <c r="J353" s="39">
        <f t="shared" si="113"/>
        <v>22.777475843782383</v>
      </c>
      <c r="K353" s="79" t="e">
        <f t="shared" si="113"/>
        <v>#VALUE!</v>
      </c>
      <c r="L353" s="62"/>
      <c r="M353" s="65"/>
      <c r="N353" s="240"/>
      <c r="O353" s="240"/>
      <c r="P353" s="240"/>
      <c r="Q353" s="240"/>
      <c r="R353" s="240"/>
      <c r="S353" s="240"/>
      <c r="T353" s="240"/>
      <c r="U353" s="240"/>
      <c r="V353" s="240"/>
      <c r="W353" s="240"/>
      <c r="X353" s="236"/>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c r="A354" s="150" t="s">
        <v>74</v>
      </c>
      <c r="B354" s="39">
        <f t="shared" si="113"/>
        <v>52.433314392435818</v>
      </c>
      <c r="C354" s="39">
        <f t="shared" si="113"/>
        <v>64.411430315615689</v>
      </c>
      <c r="D354" s="39">
        <f t="shared" si="113"/>
        <v>71.778990549795481</v>
      </c>
      <c r="E354" s="39">
        <f t="shared" si="113"/>
        <v>6.7249945160687234</v>
      </c>
      <c r="F354" s="39" t="e">
        <f t="shared" si="113"/>
        <v>#VALUE!</v>
      </c>
      <c r="G354" s="39">
        <f t="shared" si="113"/>
        <v>17.731165891533561</v>
      </c>
      <c r="H354" s="39">
        <f t="shared" si="113"/>
        <v>27.611893252340781</v>
      </c>
      <c r="I354" s="39">
        <f t="shared" si="113"/>
        <v>34.351415930990662</v>
      </c>
      <c r="J354" s="39">
        <f t="shared" si="113"/>
        <v>33.331647953444666</v>
      </c>
      <c r="K354" s="79" t="e">
        <f t="shared" si="113"/>
        <v>#VALUE!</v>
      </c>
      <c r="L354" s="62"/>
      <c r="M354" s="65"/>
      <c r="N354" s="240"/>
      <c r="O354" s="240"/>
      <c r="P354" s="240"/>
      <c r="Q354" s="240"/>
      <c r="R354" s="240"/>
      <c r="S354" s="240"/>
      <c r="T354" s="240"/>
      <c r="U354" s="240"/>
      <c r="V354" s="240"/>
      <c r="W354" s="240"/>
      <c r="X354" s="236"/>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c r="A355" s="150" t="s">
        <v>75</v>
      </c>
      <c r="B355" s="39">
        <f t="shared" si="113"/>
        <v>28.266275503852466</v>
      </c>
      <c r="C355" s="39">
        <f t="shared" si="113"/>
        <v>51.329308117634774</v>
      </c>
      <c r="D355" s="39">
        <f t="shared" si="113"/>
        <v>13.487140430590653</v>
      </c>
      <c r="E355" s="39">
        <f t="shared" si="113"/>
        <v>14.601594735932789</v>
      </c>
      <c r="F355" s="39" t="e">
        <f t="shared" si="113"/>
        <v>#VALUE!</v>
      </c>
      <c r="G355" s="39">
        <f t="shared" si="113"/>
        <v>1.8046094195773861</v>
      </c>
      <c r="H355" s="39">
        <f t="shared" si="113"/>
        <v>10.588400330148184</v>
      </c>
      <c r="I355" s="39">
        <f t="shared" si="113"/>
        <v>0</v>
      </c>
      <c r="J355" s="39">
        <f t="shared" si="113"/>
        <v>0</v>
      </c>
      <c r="K355" s="79" t="e">
        <f t="shared" si="113"/>
        <v>#VALUE!</v>
      </c>
      <c r="L355" s="62"/>
      <c r="M355" s="65"/>
      <c r="N355" s="240"/>
      <c r="O355" s="240"/>
      <c r="P355" s="240"/>
      <c r="Q355" s="240"/>
      <c r="R355" s="240"/>
      <c r="S355" s="240"/>
      <c r="T355" s="240"/>
      <c r="U355" s="240"/>
      <c r="V355" s="240"/>
      <c r="W355" s="240"/>
      <c r="X355" s="236"/>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c r="A356" s="150" t="s">
        <v>203</v>
      </c>
      <c r="B356" s="39">
        <f t="shared" si="113"/>
        <v>0</v>
      </c>
      <c r="C356" s="39">
        <f t="shared" si="113"/>
        <v>49.879572320513638</v>
      </c>
      <c r="D356" s="39">
        <f t="shared" si="113"/>
        <v>30.12090817925877</v>
      </c>
      <c r="E356" s="39">
        <f t="shared" si="113"/>
        <v>44.948462501122755</v>
      </c>
      <c r="F356" s="39" t="e">
        <f t="shared" si="113"/>
        <v>#VALUE!</v>
      </c>
      <c r="G356" s="39">
        <f t="shared" si="113"/>
        <v>6.466603471250874</v>
      </c>
      <c r="H356" s="39">
        <f t="shared" si="113"/>
        <v>6.5141137584932496</v>
      </c>
      <c r="I356" s="39">
        <f t="shared" si="113"/>
        <v>28.328839270733617</v>
      </c>
      <c r="J356" s="39">
        <f t="shared" si="113"/>
        <v>26.266960346804641</v>
      </c>
      <c r="K356" s="79" t="e">
        <f t="shared" si="113"/>
        <v>#VALUE!</v>
      </c>
      <c r="L356" s="62"/>
      <c r="M356" s="65"/>
      <c r="N356" s="240"/>
      <c r="O356" s="240"/>
      <c r="P356" s="240"/>
      <c r="Q356" s="240"/>
      <c r="R356" s="240"/>
      <c r="S356" s="240"/>
      <c r="T356" s="240"/>
      <c r="U356" s="240"/>
      <c r="V356" s="240"/>
      <c r="W356" s="240"/>
      <c r="X356" s="236"/>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 thickBot="1">
      <c r="A357" s="151" t="s">
        <v>76</v>
      </c>
      <c r="B357" s="80">
        <f t="shared" si="113"/>
        <v>26.573175040165303</v>
      </c>
      <c r="C357" s="80">
        <f t="shared" si="113"/>
        <v>30.657209494933323</v>
      </c>
      <c r="D357" s="80">
        <f t="shared" si="113"/>
        <v>64.81670429976775</v>
      </c>
      <c r="E357" s="80">
        <f t="shared" si="113"/>
        <v>10.621989664004948</v>
      </c>
      <c r="F357" s="80" t="e">
        <f t="shared" si="113"/>
        <v>#VALUE!</v>
      </c>
      <c r="G357" s="80">
        <f t="shared" si="113"/>
        <v>1.718319325871712</v>
      </c>
      <c r="H357" s="80">
        <f t="shared" si="113"/>
        <v>10.523693636563051</v>
      </c>
      <c r="I357" s="80">
        <f t="shared" si="113"/>
        <v>17.051528595098262</v>
      </c>
      <c r="J357" s="80">
        <f t="shared" si="113"/>
        <v>4.991393093642337</v>
      </c>
      <c r="K357" s="81" t="e">
        <f t="shared" si="113"/>
        <v>#VALUE!</v>
      </c>
      <c r="L357" s="62"/>
      <c r="M357" s="65"/>
      <c r="N357" s="240"/>
      <c r="O357" s="240"/>
      <c r="P357" s="240"/>
      <c r="Q357" s="240"/>
      <c r="R357" s="240"/>
      <c r="S357" s="240"/>
      <c r="T357" s="240"/>
      <c r="U357" s="240"/>
      <c r="V357" s="240"/>
      <c r="W357" s="240"/>
      <c r="X357" s="236"/>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c r="A358" s="20"/>
      <c r="B358" s="39"/>
      <c r="C358" s="39"/>
      <c r="D358" s="39"/>
      <c r="E358" s="39"/>
      <c r="F358" s="39"/>
      <c r="G358" s="39"/>
      <c r="H358" s="39"/>
      <c r="J358" s="62"/>
      <c r="K358" s="62"/>
      <c r="L358" s="62"/>
      <c r="M358" s="236"/>
      <c r="N358" s="236"/>
      <c r="O358" s="236"/>
      <c r="P358" s="236"/>
      <c r="Q358" s="235"/>
      <c r="R358" s="229"/>
      <c r="S358" s="229"/>
      <c r="T358" s="229"/>
      <c r="U358" s="229"/>
      <c r="V358" s="229"/>
      <c r="W358" s="229"/>
      <c r="X358" s="229"/>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 thickBot="1">
      <c r="A359" s="25"/>
      <c r="B359" s="24"/>
      <c r="C359" s="24"/>
      <c r="D359" s="24"/>
      <c r="E359" s="24"/>
      <c r="F359" s="24"/>
      <c r="G359" s="24"/>
      <c r="H359" s="24"/>
      <c r="J359" s="62"/>
      <c r="K359" s="62"/>
      <c r="L359" s="62"/>
      <c r="M359" s="236"/>
      <c r="N359" s="236"/>
      <c r="O359" s="236"/>
      <c r="P359" s="236"/>
      <c r="Q359" s="235"/>
      <c r="R359" s="229"/>
      <c r="S359" s="229"/>
      <c r="T359" s="229"/>
      <c r="U359" s="229"/>
      <c r="V359" s="229"/>
      <c r="W359" s="229"/>
      <c r="X359" s="229"/>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c r="A360" s="156"/>
      <c r="B360" s="279" t="s">
        <v>96</v>
      </c>
      <c r="C360" s="279"/>
      <c r="D360" s="279"/>
      <c r="E360" s="279"/>
      <c r="F360" s="280"/>
      <c r="H360" s="275"/>
      <c r="I360" s="275"/>
      <c r="J360" s="275"/>
      <c r="K360" s="275"/>
      <c r="L360" s="275"/>
      <c r="M360" s="65"/>
      <c r="N360" s="275"/>
      <c r="O360" s="275"/>
      <c r="P360" s="275"/>
      <c r="Q360" s="275"/>
      <c r="R360" s="275"/>
      <c r="S360" s="65"/>
      <c r="T360" s="275"/>
      <c r="U360" s="275"/>
      <c r="V360" s="275"/>
      <c r="W360" s="275"/>
      <c r="X360" s="275"/>
      <c r="Y360" s="16"/>
      <c r="Z360" s="16"/>
      <c r="AA360" s="16"/>
      <c r="AB360" s="16"/>
    </row>
    <row r="361" spans="1:55" ht="24">
      <c r="A361" s="78"/>
      <c r="B361" s="192" t="s">
        <v>244</v>
      </c>
      <c r="C361" s="192" t="s">
        <v>285</v>
      </c>
      <c r="D361" s="192" t="s">
        <v>343</v>
      </c>
      <c r="E361" s="219" t="s">
        <v>315</v>
      </c>
      <c r="F361" s="82" t="s">
        <v>351</v>
      </c>
      <c r="G361" s="61"/>
      <c r="H361" s="225"/>
      <c r="I361" s="225"/>
      <c r="J361" s="225"/>
      <c r="K361" s="66"/>
      <c r="L361" s="226"/>
      <c r="M361" s="227"/>
      <c r="N361" s="225"/>
      <c r="O361" s="225"/>
      <c r="P361" s="225"/>
      <c r="Q361" s="66"/>
      <c r="R361" s="226"/>
      <c r="S361" s="226"/>
      <c r="T361" s="225"/>
      <c r="U361" s="225"/>
      <c r="V361" s="225"/>
      <c r="W361" s="66"/>
      <c r="X361" s="226"/>
      <c r="Y361" s="16"/>
      <c r="Z361" s="16"/>
      <c r="AA361" s="17"/>
      <c r="AB361" s="16"/>
    </row>
    <row r="362" spans="1:55">
      <c r="A362" s="150" t="s">
        <v>27</v>
      </c>
      <c r="B362" s="21">
        <f>SUMPRODUCT(B183:D183,B$271:D$271)</f>
        <v>0.10854058298565764</v>
      </c>
      <c r="C362" s="21">
        <f>SUMPRODUCT(E183:F183,E$271:F$271)</f>
        <v>0.11296058997001908</v>
      </c>
      <c r="D362" s="21">
        <f>SUMPRODUCT(G183:H183,G$271:H$271)</f>
        <v>0.34673524097704239</v>
      </c>
      <c r="E362" s="21">
        <f>SUMPRODUCT(I183:K183,I$271:K$271)</f>
        <v>-0.41443401022783605</v>
      </c>
      <c r="F362" s="83">
        <f>SUMPRODUCT(B362:E362,B$444:E$444)</f>
        <v>3.8450600926220782E-2</v>
      </c>
      <c r="G362" s="15"/>
      <c r="H362" s="228"/>
      <c r="I362" s="228"/>
      <c r="J362" s="228"/>
      <c r="K362" s="228"/>
      <c r="L362" s="228"/>
      <c r="M362" s="65"/>
      <c r="N362" s="228"/>
      <c r="O362" s="228"/>
      <c r="P362" s="228"/>
      <c r="Q362" s="228"/>
      <c r="R362" s="228"/>
      <c r="S362" s="229"/>
      <c r="T362" s="228"/>
      <c r="U362" s="228"/>
      <c r="V362" s="228"/>
      <c r="W362" s="228"/>
      <c r="X362" s="228"/>
      <c r="Y362" s="16"/>
      <c r="Z362" s="16"/>
      <c r="AA362" s="15"/>
      <c r="AB362" s="16"/>
    </row>
    <row r="363" spans="1:55">
      <c r="A363" s="150" t="s">
        <v>9</v>
      </c>
      <c r="B363" s="21">
        <f t="shared" ref="B363:B426" si="114">SUMPRODUCT(B184:D184,B$271:D$271)</f>
        <v>0.70636918929738823</v>
      </c>
      <c r="C363" s="21">
        <f t="shared" ref="C363:C426" si="115">SUMPRODUCT(E184:F184,E$271:F$271)</f>
        <v>0.83743230828459558</v>
      </c>
      <c r="D363" s="21">
        <f t="shared" ref="D363:D426" si="116">SUMPRODUCT(G184:H184,G$271:H$271)</f>
        <v>1.6124953481127047</v>
      </c>
      <c r="E363" s="21">
        <f t="shared" ref="E363:E426" si="117">SUMPRODUCT(I184:K184,I$271:K$271)</f>
        <v>0.57423884618725662</v>
      </c>
      <c r="F363" s="83">
        <f t="shared" ref="F363:F426" si="118">SUMPRODUCT(B363:E363,B$444:E$444)</f>
        <v>0.93263392297048631</v>
      </c>
      <c r="G363" s="15"/>
      <c r="H363" s="228"/>
      <c r="I363" s="228"/>
      <c r="J363" s="228"/>
      <c r="K363" s="228"/>
      <c r="L363" s="228"/>
      <c r="M363" s="65"/>
      <c r="N363" s="228"/>
      <c r="O363" s="228"/>
      <c r="P363" s="228"/>
      <c r="Q363" s="228"/>
      <c r="R363" s="228"/>
      <c r="S363" s="229"/>
      <c r="T363" s="228"/>
      <c r="U363" s="228"/>
      <c r="V363" s="228"/>
      <c r="W363" s="228"/>
      <c r="X363" s="228"/>
      <c r="Y363" s="16"/>
      <c r="Z363" s="16"/>
      <c r="AA363" s="15"/>
      <c r="AB363" s="16"/>
    </row>
    <row r="364" spans="1:55">
      <c r="A364" s="150" t="s">
        <v>177</v>
      </c>
      <c r="B364" s="21">
        <f t="shared" si="114"/>
        <v>0.76531556682069213</v>
      </c>
      <c r="C364" s="21">
        <f t="shared" si="115"/>
        <v>0.85731615330819255</v>
      </c>
      <c r="D364" s="21">
        <f t="shared" si="116"/>
        <v>0.75642829874582551</v>
      </c>
      <c r="E364" s="21">
        <f t="shared" si="117"/>
        <v>0.55371515399371185</v>
      </c>
      <c r="F364" s="83">
        <f t="shared" si="118"/>
        <v>0.73319379321710554</v>
      </c>
      <c r="G364" s="15"/>
      <c r="H364" s="228"/>
      <c r="I364" s="228"/>
      <c r="J364" s="228"/>
      <c r="K364" s="228"/>
      <c r="L364" s="228"/>
      <c r="M364" s="65"/>
      <c r="N364" s="228"/>
      <c r="O364" s="228"/>
      <c r="P364" s="228"/>
      <c r="Q364" s="228"/>
      <c r="R364" s="228"/>
      <c r="S364" s="229"/>
      <c r="T364" s="228"/>
      <c r="U364" s="228"/>
      <c r="V364" s="228"/>
      <c r="W364" s="228"/>
      <c r="X364" s="228"/>
      <c r="Y364" s="16"/>
      <c r="Z364" s="16"/>
      <c r="AA364" s="15"/>
      <c r="AB364" s="16"/>
    </row>
    <row r="365" spans="1:55">
      <c r="A365" s="150" t="s">
        <v>178</v>
      </c>
      <c r="B365" s="21">
        <f t="shared" si="114"/>
        <v>0.13595226337200345</v>
      </c>
      <c r="C365" s="21">
        <f t="shared" si="115"/>
        <v>-1.0268288411616848</v>
      </c>
      <c r="D365" s="21">
        <f t="shared" si="116"/>
        <v>0.23597728481899224</v>
      </c>
      <c r="E365" s="21">
        <f t="shared" si="117"/>
        <v>0.51232223963839607</v>
      </c>
      <c r="F365" s="83">
        <f t="shared" si="118"/>
        <v>-3.5644263333073273E-2</v>
      </c>
      <c r="G365" s="15"/>
      <c r="H365" s="228"/>
      <c r="I365" s="228"/>
      <c r="J365" s="228"/>
      <c r="K365" s="228"/>
      <c r="L365" s="228"/>
      <c r="M365" s="65"/>
      <c r="N365" s="228"/>
      <c r="O365" s="228"/>
      <c r="P365" s="228"/>
      <c r="Q365" s="228"/>
      <c r="R365" s="228"/>
      <c r="S365" s="229"/>
      <c r="T365" s="228"/>
      <c r="U365" s="228"/>
      <c r="V365" s="228"/>
      <c r="W365" s="228"/>
      <c r="X365" s="228"/>
      <c r="Y365" s="16"/>
      <c r="Z365" s="16"/>
      <c r="AA365" s="15"/>
      <c r="AB365" s="16"/>
    </row>
    <row r="366" spans="1:55">
      <c r="A366" s="150" t="s">
        <v>28</v>
      </c>
      <c r="B366" s="21">
        <f t="shared" si="114"/>
        <v>-0.42416714068608885</v>
      </c>
      <c r="C366" s="21">
        <f t="shared" si="115"/>
        <v>-0.18951578027908972</v>
      </c>
      <c r="D366" s="21">
        <f t="shared" si="116"/>
        <v>-1.0160331423742788</v>
      </c>
      <c r="E366" s="21">
        <f t="shared" si="117"/>
        <v>-0.70047130149610926</v>
      </c>
      <c r="F366" s="83">
        <f t="shared" si="118"/>
        <v>-0.58254684120889166</v>
      </c>
      <c r="G366" s="15"/>
      <c r="H366" s="228"/>
      <c r="I366" s="228"/>
      <c r="J366" s="228"/>
      <c r="K366" s="228"/>
      <c r="L366" s="228"/>
      <c r="M366" s="65"/>
      <c r="N366" s="228"/>
      <c r="O366" s="228"/>
      <c r="P366" s="228"/>
      <c r="Q366" s="228"/>
      <c r="R366" s="228"/>
      <c r="S366" s="229"/>
      <c r="T366" s="228"/>
      <c r="U366" s="228"/>
      <c r="V366" s="228"/>
      <c r="W366" s="228"/>
      <c r="X366" s="228"/>
      <c r="Y366" s="16"/>
      <c r="Z366" s="16"/>
      <c r="AA366" s="15"/>
      <c r="AB366" s="16"/>
    </row>
    <row r="367" spans="1:55">
      <c r="A367" s="150" t="s">
        <v>179</v>
      </c>
      <c r="B367" s="21">
        <f t="shared" si="114"/>
        <v>0.57909772512574886</v>
      </c>
      <c r="C367" s="21">
        <f t="shared" si="115"/>
        <v>0.64359818336858277</v>
      </c>
      <c r="D367" s="21">
        <f t="shared" si="116"/>
        <v>0.51880557540509553</v>
      </c>
      <c r="E367" s="21">
        <f t="shared" si="117"/>
        <v>0.24451705611843064</v>
      </c>
      <c r="F367" s="83">
        <f t="shared" si="118"/>
        <v>0.49650463500446446</v>
      </c>
      <c r="G367" s="15"/>
      <c r="H367" s="228"/>
      <c r="I367" s="228"/>
      <c r="J367" s="228"/>
      <c r="K367" s="228"/>
      <c r="L367" s="228"/>
      <c r="M367" s="65"/>
      <c r="N367" s="228"/>
      <c r="O367" s="228"/>
      <c r="P367" s="228"/>
      <c r="Q367" s="228"/>
      <c r="R367" s="228"/>
      <c r="S367" s="229"/>
      <c r="T367" s="228"/>
      <c r="U367" s="228"/>
      <c r="V367" s="228"/>
      <c r="W367" s="228"/>
      <c r="X367" s="228"/>
      <c r="Y367" s="16"/>
      <c r="Z367" s="16"/>
      <c r="AA367" s="15"/>
      <c r="AB367" s="16"/>
    </row>
    <row r="368" spans="1:55">
      <c r="A368" s="150" t="s">
        <v>29</v>
      </c>
      <c r="B368" s="21">
        <f t="shared" si="114"/>
        <v>-0.89260048512040724</v>
      </c>
      <c r="C368" s="21">
        <f t="shared" si="115"/>
        <v>6.7308377302294067E-2</v>
      </c>
      <c r="D368" s="21">
        <f t="shared" si="116"/>
        <v>-1.232927307119267</v>
      </c>
      <c r="E368" s="21">
        <f t="shared" si="117"/>
        <v>-0.77779486485520155</v>
      </c>
      <c r="F368" s="83">
        <f t="shared" si="118"/>
        <v>-0.7090035699481454</v>
      </c>
      <c r="G368" s="15"/>
      <c r="H368" s="228"/>
      <c r="I368" s="228"/>
      <c r="J368" s="228"/>
      <c r="K368" s="228"/>
      <c r="L368" s="228"/>
      <c r="M368" s="65"/>
      <c r="N368" s="228"/>
      <c r="O368" s="228"/>
      <c r="P368" s="228"/>
      <c r="Q368" s="228"/>
      <c r="R368" s="228"/>
      <c r="S368" s="229"/>
      <c r="T368" s="228"/>
      <c r="U368" s="228"/>
      <c r="V368" s="228"/>
      <c r="W368" s="228"/>
      <c r="X368" s="228"/>
      <c r="Y368" s="16"/>
      <c r="Z368" s="16"/>
      <c r="AA368" s="15"/>
      <c r="AB368" s="16"/>
    </row>
    <row r="369" spans="1:28">
      <c r="A369" s="150" t="s">
        <v>180</v>
      </c>
      <c r="B369" s="21">
        <f t="shared" si="114"/>
        <v>-0.12801719208756576</v>
      </c>
      <c r="C369" s="21">
        <f t="shared" si="115"/>
        <v>0.15828267394565843</v>
      </c>
      <c r="D369" s="21">
        <f t="shared" si="116"/>
        <v>-0.87585684133053343</v>
      </c>
      <c r="E369" s="21">
        <f t="shared" si="117"/>
        <v>-0.54741755491433497</v>
      </c>
      <c r="F369" s="83">
        <f t="shared" si="118"/>
        <v>-0.34825222859669391</v>
      </c>
      <c r="G369" s="15"/>
      <c r="H369" s="228"/>
      <c r="I369" s="228"/>
      <c r="J369" s="228"/>
      <c r="K369" s="228"/>
      <c r="L369" s="228"/>
      <c r="M369" s="65"/>
      <c r="N369" s="228"/>
      <c r="O369" s="228"/>
      <c r="P369" s="228"/>
      <c r="Q369" s="228"/>
      <c r="R369" s="228"/>
      <c r="S369" s="229"/>
      <c r="T369" s="228"/>
      <c r="U369" s="228"/>
      <c r="V369" s="228"/>
      <c r="W369" s="228"/>
      <c r="X369" s="228"/>
      <c r="Y369" s="16"/>
      <c r="Z369" s="16"/>
      <c r="AA369" s="15"/>
      <c r="AB369" s="16"/>
    </row>
    <row r="370" spans="1:28">
      <c r="A370" s="150" t="s">
        <v>30</v>
      </c>
      <c r="B370" s="21">
        <f t="shared" si="114"/>
        <v>-1.4083294512783603E-2</v>
      </c>
      <c r="C370" s="21">
        <f t="shared" si="115"/>
        <v>0.20705583006983463</v>
      </c>
      <c r="D370" s="21">
        <f t="shared" si="116"/>
        <v>-0.24546863675173511</v>
      </c>
      <c r="E370" s="21">
        <f t="shared" si="117"/>
        <v>0.1190768072541947</v>
      </c>
      <c r="F370" s="83">
        <f t="shared" si="118"/>
        <v>1.6645176514877652E-2</v>
      </c>
      <c r="G370" s="15"/>
      <c r="H370" s="228"/>
      <c r="I370" s="228"/>
      <c r="J370" s="228"/>
      <c r="K370" s="228"/>
      <c r="L370" s="228"/>
      <c r="M370" s="65"/>
      <c r="N370" s="228"/>
      <c r="O370" s="228"/>
      <c r="P370" s="228"/>
      <c r="Q370" s="228"/>
      <c r="R370" s="228"/>
      <c r="S370" s="229"/>
      <c r="T370" s="228"/>
      <c r="U370" s="228"/>
      <c r="V370" s="228"/>
      <c r="W370" s="228"/>
      <c r="X370" s="228"/>
      <c r="Y370" s="16"/>
      <c r="Z370" s="16"/>
      <c r="AA370" s="15"/>
      <c r="AB370" s="16"/>
    </row>
    <row r="371" spans="1:28">
      <c r="A371" s="150" t="s">
        <v>31</v>
      </c>
      <c r="B371" s="21">
        <f t="shared" si="114"/>
        <v>-1.3195290947844467</v>
      </c>
      <c r="C371" s="21">
        <f t="shared" si="115"/>
        <v>-0.58767920815948782</v>
      </c>
      <c r="D371" s="21">
        <f t="shared" si="116"/>
        <v>-1.1771663624668116</v>
      </c>
      <c r="E371" s="21">
        <f t="shared" si="117"/>
        <v>-0.71866154267135141</v>
      </c>
      <c r="F371" s="83">
        <f t="shared" si="118"/>
        <v>-0.95075905202052446</v>
      </c>
      <c r="G371" s="15"/>
      <c r="H371" s="228"/>
      <c r="I371" s="228"/>
      <c r="J371" s="228"/>
      <c r="K371" s="228"/>
      <c r="L371" s="228"/>
      <c r="M371" s="65"/>
      <c r="N371" s="228"/>
      <c r="O371" s="228"/>
      <c r="P371" s="228"/>
      <c r="Q371" s="228"/>
      <c r="R371" s="228"/>
      <c r="S371" s="229"/>
      <c r="T371" s="228"/>
      <c r="U371" s="228"/>
      <c r="V371" s="228"/>
      <c r="W371" s="228"/>
      <c r="X371" s="228"/>
      <c r="Y371" s="16"/>
      <c r="Z371" s="16"/>
      <c r="AA371" s="15"/>
      <c r="AB371" s="16"/>
    </row>
    <row r="372" spans="1:28">
      <c r="A372" s="150" t="s">
        <v>32</v>
      </c>
      <c r="B372" s="21">
        <f t="shared" si="114"/>
        <v>-0.75825215291992476</v>
      </c>
      <c r="C372" s="21">
        <f t="shared" si="115"/>
        <v>-1.0097619796031592</v>
      </c>
      <c r="D372" s="21">
        <f t="shared" si="116"/>
        <v>-1.1324118314160418</v>
      </c>
      <c r="E372" s="21">
        <f t="shared" si="117"/>
        <v>-0.74530918109634059</v>
      </c>
      <c r="F372" s="83">
        <f t="shared" si="118"/>
        <v>-0.91143378625886662</v>
      </c>
      <c r="G372" s="15"/>
      <c r="H372" s="228"/>
      <c r="I372" s="228"/>
      <c r="J372" s="228"/>
      <c r="K372" s="228"/>
      <c r="L372" s="228"/>
      <c r="M372" s="65"/>
      <c r="N372" s="228"/>
      <c r="O372" s="228"/>
      <c r="P372" s="228"/>
      <c r="Q372" s="228"/>
      <c r="R372" s="228"/>
      <c r="S372" s="229"/>
      <c r="T372" s="228"/>
      <c r="U372" s="228"/>
      <c r="V372" s="228"/>
      <c r="W372" s="228"/>
      <c r="X372" s="228"/>
      <c r="Y372" s="16"/>
      <c r="Z372" s="16"/>
      <c r="AA372" s="15"/>
      <c r="AB372" s="16"/>
    </row>
    <row r="373" spans="1:28">
      <c r="A373" s="150" t="s">
        <v>33</v>
      </c>
      <c r="B373" s="21">
        <f t="shared" si="114"/>
        <v>0.85281270412415999</v>
      </c>
      <c r="C373" s="21">
        <f t="shared" si="115"/>
        <v>0.88809096654127617</v>
      </c>
      <c r="D373" s="21">
        <f t="shared" si="116"/>
        <v>1.4004041538390199</v>
      </c>
      <c r="E373" s="21">
        <f t="shared" si="117"/>
        <v>0.60901666070993921</v>
      </c>
      <c r="F373" s="83">
        <f t="shared" si="118"/>
        <v>0.93758112130359883</v>
      </c>
      <c r="G373" s="15"/>
      <c r="H373" s="228"/>
      <c r="I373" s="228"/>
      <c r="J373" s="228"/>
      <c r="K373" s="228"/>
      <c r="L373" s="228"/>
      <c r="M373" s="65"/>
      <c r="N373" s="228"/>
      <c r="O373" s="228"/>
      <c r="P373" s="228"/>
      <c r="Q373" s="228"/>
      <c r="R373" s="228"/>
      <c r="S373" s="229"/>
      <c r="T373" s="228"/>
      <c r="U373" s="228"/>
      <c r="V373" s="228"/>
      <c r="W373" s="228"/>
      <c r="X373" s="228"/>
      <c r="Y373" s="16"/>
      <c r="Z373" s="16"/>
      <c r="AA373" s="15"/>
      <c r="AB373" s="16"/>
    </row>
    <row r="374" spans="1:28">
      <c r="A374" s="150" t="s">
        <v>34</v>
      </c>
      <c r="B374" s="21">
        <f t="shared" si="114"/>
        <v>0.23672415099178318</v>
      </c>
      <c r="C374" s="21">
        <f t="shared" si="115"/>
        <v>0.37385444764302328</v>
      </c>
      <c r="D374" s="21">
        <f t="shared" si="116"/>
        <v>0.34784221835224072</v>
      </c>
      <c r="E374" s="21">
        <f t="shared" si="117"/>
        <v>0.34372247313546511</v>
      </c>
      <c r="F374" s="83">
        <f t="shared" si="118"/>
        <v>0.32553582253062807</v>
      </c>
      <c r="G374" s="15"/>
      <c r="H374" s="228"/>
      <c r="I374" s="228"/>
      <c r="J374" s="228"/>
      <c r="K374" s="228"/>
      <c r="L374" s="228"/>
      <c r="M374" s="65"/>
      <c r="N374" s="228"/>
      <c r="O374" s="228"/>
      <c r="P374" s="228"/>
      <c r="Q374" s="228"/>
      <c r="R374" s="228"/>
      <c r="S374" s="229"/>
      <c r="T374" s="228"/>
      <c r="U374" s="228"/>
      <c r="V374" s="228"/>
      <c r="W374" s="228"/>
      <c r="X374" s="228"/>
      <c r="Y374" s="16"/>
      <c r="Z374" s="16"/>
      <c r="AA374" s="15"/>
      <c r="AB374" s="16"/>
    </row>
    <row r="375" spans="1:28">
      <c r="A375" s="150" t="s">
        <v>35</v>
      </c>
      <c r="B375" s="21">
        <f t="shared" si="114"/>
        <v>0.17038526732765932</v>
      </c>
      <c r="C375" s="21">
        <f t="shared" si="115"/>
        <v>-1.3213261722153002</v>
      </c>
      <c r="D375" s="21">
        <f t="shared" si="116"/>
        <v>-2.0519171552179055E-2</v>
      </c>
      <c r="E375" s="21">
        <f t="shared" si="117"/>
        <v>9.7399121282432319E-2</v>
      </c>
      <c r="F375" s="83">
        <f t="shared" si="118"/>
        <v>-0.26851523878934691</v>
      </c>
      <c r="G375" s="15"/>
      <c r="H375" s="228"/>
      <c r="I375" s="228"/>
      <c r="J375" s="228"/>
      <c r="K375" s="228"/>
      <c r="L375" s="228"/>
      <c r="M375" s="65"/>
      <c r="N375" s="228"/>
      <c r="O375" s="228"/>
      <c r="P375" s="228"/>
      <c r="Q375" s="228"/>
      <c r="R375" s="228"/>
      <c r="S375" s="229"/>
      <c r="T375" s="228"/>
      <c r="U375" s="228"/>
      <c r="V375" s="228"/>
      <c r="W375" s="228"/>
      <c r="X375" s="228"/>
      <c r="Y375" s="16"/>
      <c r="Z375" s="16"/>
      <c r="AA375" s="15"/>
      <c r="AB375" s="16"/>
    </row>
    <row r="376" spans="1:28">
      <c r="A376" s="150" t="s">
        <v>36</v>
      </c>
      <c r="B376" s="21">
        <f t="shared" si="114"/>
        <v>0.2087115133672397</v>
      </c>
      <c r="C376" s="21">
        <f t="shared" si="115"/>
        <v>-0.40065077653963355</v>
      </c>
      <c r="D376" s="21">
        <f t="shared" si="116"/>
        <v>0.26547549419476479</v>
      </c>
      <c r="E376" s="21">
        <f t="shared" si="117"/>
        <v>9.938763983600292E-2</v>
      </c>
      <c r="F376" s="83">
        <f t="shared" si="118"/>
        <v>4.3230967714593463E-2</v>
      </c>
      <c r="G376" s="15"/>
      <c r="H376" s="228"/>
      <c r="I376" s="228"/>
      <c r="J376" s="228"/>
      <c r="K376" s="228"/>
      <c r="L376" s="228"/>
      <c r="M376" s="65"/>
      <c r="N376" s="228"/>
      <c r="O376" s="228"/>
      <c r="P376" s="228"/>
      <c r="Q376" s="228"/>
      <c r="R376" s="228"/>
      <c r="S376" s="229"/>
      <c r="T376" s="228"/>
      <c r="U376" s="228"/>
      <c r="V376" s="228"/>
      <c r="W376" s="228"/>
      <c r="X376" s="228"/>
      <c r="Y376" s="16"/>
      <c r="Z376" s="16"/>
      <c r="AA376" s="15"/>
      <c r="AB376" s="16"/>
    </row>
    <row r="377" spans="1:28">
      <c r="A377" s="150" t="s">
        <v>181</v>
      </c>
      <c r="B377" s="21">
        <f t="shared" si="114"/>
        <v>-2.8055170832824508E-2</v>
      </c>
      <c r="C377" s="21">
        <f t="shared" si="115"/>
        <v>0.69904440959936975</v>
      </c>
      <c r="D377" s="21">
        <f t="shared" si="116"/>
        <v>0.20121830962736925</v>
      </c>
      <c r="E377" s="21">
        <f t="shared" si="117"/>
        <v>-0.20423731997142192</v>
      </c>
      <c r="F377" s="83">
        <f t="shared" si="118"/>
        <v>0.16699255710562314</v>
      </c>
      <c r="G377" s="15"/>
      <c r="H377" s="228"/>
      <c r="I377" s="228"/>
      <c r="J377" s="228"/>
      <c r="K377" s="228"/>
      <c r="L377" s="228"/>
      <c r="M377" s="65"/>
      <c r="N377" s="228"/>
      <c r="O377" s="228"/>
      <c r="P377" s="228"/>
      <c r="Q377" s="228"/>
      <c r="R377" s="228"/>
      <c r="S377" s="229"/>
      <c r="T377" s="228"/>
      <c r="U377" s="228"/>
      <c r="V377" s="228"/>
      <c r="W377" s="228"/>
      <c r="X377" s="228"/>
      <c r="Y377" s="16"/>
      <c r="Z377" s="16"/>
      <c r="AA377" s="15"/>
      <c r="AB377" s="16"/>
    </row>
    <row r="378" spans="1:28">
      <c r="A378" s="150" t="s">
        <v>182</v>
      </c>
      <c r="B378" s="21">
        <f t="shared" si="114"/>
        <v>0.44570791101920504</v>
      </c>
      <c r="C378" s="21">
        <f t="shared" si="115"/>
        <v>0.64866331185143955</v>
      </c>
      <c r="D378" s="21">
        <f t="shared" si="116"/>
        <v>-3.363841255512609E-2</v>
      </c>
      <c r="E378" s="21">
        <f t="shared" si="117"/>
        <v>-0.1560171416129606</v>
      </c>
      <c r="F378" s="83">
        <f t="shared" si="118"/>
        <v>0.22617891717563948</v>
      </c>
      <c r="G378" s="15"/>
      <c r="H378" s="228"/>
      <c r="I378" s="228"/>
      <c r="J378" s="228"/>
      <c r="K378" s="228"/>
      <c r="L378" s="228"/>
      <c r="M378" s="65"/>
      <c r="N378" s="228"/>
      <c r="O378" s="228"/>
      <c r="P378" s="228"/>
      <c r="Q378" s="228"/>
      <c r="R378" s="228"/>
      <c r="S378" s="229"/>
      <c r="T378" s="228"/>
      <c r="U378" s="228"/>
      <c r="V378" s="228"/>
      <c r="W378" s="228"/>
      <c r="X378" s="228"/>
      <c r="Y378" s="16"/>
      <c r="Z378" s="16"/>
      <c r="AA378" s="15"/>
      <c r="AB378" s="16"/>
    </row>
    <row r="379" spans="1:28">
      <c r="A379" s="150" t="s">
        <v>183</v>
      </c>
      <c r="B379" s="21">
        <f t="shared" si="114"/>
        <v>1.2219986323670171</v>
      </c>
      <c r="C379" s="21">
        <f t="shared" si="115"/>
        <v>1.0369068919842566</v>
      </c>
      <c r="D379" s="21">
        <f t="shared" si="116"/>
        <v>0.41164947444560729</v>
      </c>
      <c r="E379" s="21">
        <f t="shared" si="117"/>
        <v>0.79451834959879863</v>
      </c>
      <c r="F379" s="83">
        <f t="shared" si="118"/>
        <v>0.86626833709891993</v>
      </c>
      <c r="G379" s="15"/>
      <c r="H379" s="228"/>
      <c r="I379" s="228"/>
      <c r="J379" s="228"/>
      <c r="K379" s="228"/>
      <c r="L379" s="228"/>
      <c r="M379" s="65"/>
      <c r="N379" s="228"/>
      <c r="O379" s="228"/>
      <c r="P379" s="228"/>
      <c r="Q379" s="228"/>
      <c r="R379" s="228"/>
      <c r="S379" s="229"/>
      <c r="T379" s="228"/>
      <c r="U379" s="228"/>
      <c r="V379" s="228"/>
      <c r="W379" s="228"/>
      <c r="X379" s="228"/>
      <c r="Y379" s="16"/>
      <c r="Z379" s="16"/>
      <c r="AA379" s="15"/>
      <c r="AB379" s="16"/>
    </row>
    <row r="380" spans="1:28">
      <c r="A380" s="150" t="s">
        <v>37</v>
      </c>
      <c r="B380" s="21">
        <f t="shared" si="114"/>
        <v>-0.20949833030832377</v>
      </c>
      <c r="C380" s="21">
        <f t="shared" si="115"/>
        <v>-0.24951155175044729</v>
      </c>
      <c r="D380" s="21">
        <f t="shared" si="116"/>
        <v>-0.15780849600624114</v>
      </c>
      <c r="E380" s="21">
        <f t="shared" si="117"/>
        <v>-0.38465291728222417</v>
      </c>
      <c r="F380" s="83">
        <f t="shared" si="118"/>
        <v>-0.25036782383680911</v>
      </c>
      <c r="G380" s="15"/>
      <c r="H380" s="228"/>
      <c r="I380" s="228"/>
      <c r="J380" s="228"/>
      <c r="K380" s="228"/>
      <c r="L380" s="228"/>
      <c r="M380" s="65"/>
      <c r="N380" s="228"/>
      <c r="O380" s="228"/>
      <c r="P380" s="228"/>
      <c r="Q380" s="228"/>
      <c r="R380" s="228"/>
      <c r="S380" s="229"/>
      <c r="T380" s="228"/>
      <c r="U380" s="228"/>
      <c r="V380" s="228"/>
      <c r="W380" s="228"/>
      <c r="X380" s="228"/>
      <c r="Y380" s="16"/>
      <c r="Z380" s="16"/>
      <c r="AA380" s="15"/>
      <c r="AB380" s="16"/>
    </row>
    <row r="381" spans="1:28">
      <c r="A381" s="150" t="s">
        <v>10</v>
      </c>
      <c r="B381" s="21">
        <f t="shared" si="114"/>
        <v>-0.35037341264495236</v>
      </c>
      <c r="C381" s="21">
        <f t="shared" si="115"/>
        <v>-0.80152420071309138</v>
      </c>
      <c r="D381" s="21">
        <f t="shared" si="116"/>
        <v>-0.3306626663074827</v>
      </c>
      <c r="E381" s="21">
        <f t="shared" si="117"/>
        <v>-0.2758219873994221</v>
      </c>
      <c r="F381" s="83">
        <f t="shared" si="118"/>
        <v>-0.43959556676623718</v>
      </c>
      <c r="G381" s="15"/>
      <c r="H381" s="228"/>
      <c r="I381" s="228"/>
      <c r="J381" s="228"/>
      <c r="K381" s="228"/>
      <c r="L381" s="228"/>
      <c r="M381" s="65"/>
      <c r="N381" s="228"/>
      <c r="O381" s="228"/>
      <c r="P381" s="228"/>
      <c r="Q381" s="228"/>
      <c r="R381" s="228"/>
      <c r="S381" s="229"/>
      <c r="T381" s="228"/>
      <c r="U381" s="228"/>
      <c r="V381" s="228"/>
      <c r="W381" s="228"/>
      <c r="X381" s="228"/>
      <c r="Y381" s="16"/>
      <c r="Z381" s="16"/>
      <c r="AA381" s="15"/>
      <c r="AB381" s="16"/>
    </row>
    <row r="382" spans="1:28">
      <c r="A382" s="150" t="s">
        <v>185</v>
      </c>
      <c r="B382" s="21">
        <f t="shared" si="114"/>
        <v>0.52774511144913294</v>
      </c>
      <c r="C382" s="21">
        <f t="shared" si="115"/>
        <v>0.55248283732476411</v>
      </c>
      <c r="D382" s="21">
        <f t="shared" si="116"/>
        <v>-7.9511392925901078E-2</v>
      </c>
      <c r="E382" s="21">
        <f t="shared" si="117"/>
        <v>0.69486028461760685</v>
      </c>
      <c r="F382" s="83">
        <f t="shared" si="118"/>
        <v>0.42389421011640072</v>
      </c>
      <c r="G382" s="15"/>
      <c r="H382" s="228"/>
      <c r="I382" s="228"/>
      <c r="J382" s="228"/>
      <c r="K382" s="228"/>
      <c r="L382" s="228"/>
      <c r="M382" s="65"/>
      <c r="N382" s="228"/>
      <c r="O382" s="228"/>
      <c r="P382" s="228"/>
      <c r="Q382" s="228"/>
      <c r="R382" s="228"/>
      <c r="S382" s="229"/>
      <c r="T382" s="228"/>
      <c r="U382" s="228"/>
      <c r="V382" s="228"/>
      <c r="W382" s="228"/>
      <c r="X382" s="228"/>
      <c r="Y382" s="16"/>
      <c r="Z382" s="16"/>
      <c r="AA382" s="15"/>
      <c r="AB382" s="16"/>
    </row>
    <row r="383" spans="1:28">
      <c r="A383" s="150" t="s">
        <v>38</v>
      </c>
      <c r="B383" s="21">
        <f t="shared" si="114"/>
        <v>-1.2429715675854891</v>
      </c>
      <c r="C383" s="21">
        <f t="shared" si="115"/>
        <v>-0.95804598287493303</v>
      </c>
      <c r="D383" s="21">
        <f t="shared" si="116"/>
        <v>-1.0657015314982634</v>
      </c>
      <c r="E383" s="21">
        <f t="shared" si="117"/>
        <v>-0.65825107408204042</v>
      </c>
      <c r="F383" s="83">
        <f t="shared" si="118"/>
        <v>-0.98124253901018155</v>
      </c>
      <c r="G383" s="15"/>
      <c r="H383" s="228"/>
      <c r="I383" s="228"/>
      <c r="J383" s="228"/>
      <c r="K383" s="228"/>
      <c r="L383" s="228"/>
      <c r="M383" s="65"/>
      <c r="N383" s="228"/>
      <c r="O383" s="228"/>
      <c r="P383" s="228"/>
      <c r="Q383" s="228"/>
      <c r="R383" s="228"/>
      <c r="S383" s="229"/>
      <c r="T383" s="228"/>
      <c r="U383" s="228"/>
      <c r="V383" s="228"/>
      <c r="W383" s="228"/>
      <c r="X383" s="228"/>
      <c r="Y383" s="16"/>
      <c r="Z383" s="16"/>
      <c r="AA383" s="15"/>
      <c r="AB383" s="16"/>
    </row>
    <row r="384" spans="1:28">
      <c r="A384" s="150" t="s">
        <v>39</v>
      </c>
      <c r="B384" s="21">
        <f t="shared" si="114"/>
        <v>0.81231238510919646</v>
      </c>
      <c r="C384" s="21">
        <f t="shared" si="115"/>
        <v>0.85013737026068359</v>
      </c>
      <c r="D384" s="21">
        <f t="shared" si="116"/>
        <v>0.53082756941033404</v>
      </c>
      <c r="E384" s="21">
        <f t="shared" si="117"/>
        <v>0.81959666269481712</v>
      </c>
      <c r="F384" s="83">
        <f t="shared" si="118"/>
        <v>0.75321849686875775</v>
      </c>
      <c r="G384" s="15"/>
      <c r="H384" s="228"/>
      <c r="I384" s="228"/>
      <c r="J384" s="228"/>
      <c r="K384" s="228"/>
      <c r="L384" s="228"/>
      <c r="M384" s="65"/>
      <c r="N384" s="228"/>
      <c r="O384" s="228"/>
      <c r="P384" s="228"/>
      <c r="Q384" s="228"/>
      <c r="R384" s="228"/>
      <c r="S384" s="229"/>
      <c r="T384" s="228"/>
      <c r="U384" s="228"/>
      <c r="V384" s="228"/>
      <c r="W384" s="228"/>
      <c r="X384" s="228"/>
      <c r="Y384" s="16"/>
      <c r="Z384" s="16"/>
      <c r="AA384" s="15"/>
      <c r="AB384" s="16"/>
    </row>
    <row r="385" spans="1:28">
      <c r="A385" s="150" t="s">
        <v>40</v>
      </c>
      <c r="B385" s="21">
        <f t="shared" si="114"/>
        <v>0.62540271183526608</v>
      </c>
      <c r="C385" s="21">
        <f t="shared" si="115"/>
        <v>0.61169278434347352</v>
      </c>
      <c r="D385" s="21">
        <f t="shared" si="116"/>
        <v>0.82781519923858915</v>
      </c>
      <c r="E385" s="21">
        <f t="shared" si="117"/>
        <v>0.64425105248553916</v>
      </c>
      <c r="F385" s="83">
        <f t="shared" si="118"/>
        <v>0.67729043697571689</v>
      </c>
      <c r="G385" s="15"/>
      <c r="H385" s="228"/>
      <c r="I385" s="228"/>
      <c r="J385" s="228"/>
      <c r="K385" s="228"/>
      <c r="L385" s="228"/>
      <c r="M385" s="65"/>
      <c r="N385" s="228"/>
      <c r="O385" s="228"/>
      <c r="P385" s="228"/>
      <c r="Q385" s="228"/>
      <c r="R385" s="228"/>
      <c r="S385" s="229"/>
      <c r="T385" s="228"/>
      <c r="U385" s="228"/>
      <c r="V385" s="228"/>
      <c r="W385" s="228"/>
      <c r="X385" s="228"/>
      <c r="Y385" s="16"/>
      <c r="Z385" s="16"/>
      <c r="AA385" s="15"/>
      <c r="AB385" s="16"/>
    </row>
    <row r="386" spans="1:28">
      <c r="A386" s="150" t="s">
        <v>41</v>
      </c>
      <c r="B386" s="21">
        <f t="shared" si="114"/>
        <v>0.72752621160445152</v>
      </c>
      <c r="C386" s="21">
        <f t="shared" si="115"/>
        <v>0.76722179888769093</v>
      </c>
      <c r="D386" s="21">
        <f t="shared" si="116"/>
        <v>0.70422000440824795</v>
      </c>
      <c r="E386" s="21">
        <f t="shared" si="117"/>
        <v>0.59215315121606882</v>
      </c>
      <c r="F386" s="83">
        <f t="shared" si="118"/>
        <v>0.6977802915291148</v>
      </c>
      <c r="G386" s="15"/>
      <c r="H386" s="228"/>
      <c r="I386" s="228"/>
      <c r="J386" s="228"/>
      <c r="K386" s="228"/>
      <c r="L386" s="228"/>
      <c r="M386" s="65"/>
      <c r="N386" s="228"/>
      <c r="O386" s="228"/>
      <c r="P386" s="228"/>
      <c r="Q386" s="228"/>
      <c r="R386" s="228"/>
      <c r="S386" s="229"/>
      <c r="T386" s="228"/>
      <c r="U386" s="228"/>
      <c r="V386" s="228"/>
      <c r="W386" s="228"/>
      <c r="X386" s="228"/>
      <c r="Y386" s="16"/>
      <c r="Z386" s="16"/>
      <c r="AA386" s="15"/>
      <c r="AB386" s="16"/>
    </row>
    <row r="387" spans="1:28">
      <c r="A387" s="150" t="s">
        <v>11</v>
      </c>
      <c r="B387" s="21">
        <f t="shared" si="114"/>
        <v>-0.58489790661767205</v>
      </c>
      <c r="C387" s="21">
        <f t="shared" si="115"/>
        <v>0.36964489292408498</v>
      </c>
      <c r="D387" s="21">
        <f t="shared" si="116"/>
        <v>-0.94299440492827313</v>
      </c>
      <c r="E387" s="21">
        <f t="shared" si="117"/>
        <v>-0.62804252542439987</v>
      </c>
      <c r="F387" s="83">
        <f t="shared" si="118"/>
        <v>-0.44657248601156496</v>
      </c>
      <c r="G387" s="15"/>
      <c r="H387" s="228"/>
      <c r="I387" s="228"/>
      <c r="J387" s="228"/>
      <c r="K387" s="228"/>
      <c r="L387" s="228"/>
      <c r="M387" s="65"/>
      <c r="N387" s="228"/>
      <c r="O387" s="228"/>
      <c r="P387" s="228"/>
      <c r="Q387" s="228"/>
      <c r="R387" s="228"/>
      <c r="S387" s="229"/>
      <c r="T387" s="228"/>
      <c r="U387" s="228"/>
      <c r="V387" s="228"/>
      <c r="W387" s="228"/>
      <c r="X387" s="228"/>
      <c r="Y387" s="16"/>
      <c r="Z387" s="16"/>
      <c r="AA387" s="15"/>
      <c r="AB387" s="16"/>
    </row>
    <row r="388" spans="1:28">
      <c r="A388" s="150" t="s">
        <v>186</v>
      </c>
      <c r="B388" s="21">
        <f t="shared" si="114"/>
        <v>0.29206280330972961</v>
      </c>
      <c r="C388" s="21">
        <f t="shared" si="115"/>
        <v>0.52632398745665043</v>
      </c>
      <c r="D388" s="21">
        <f t="shared" si="116"/>
        <v>-0.11233773649945242</v>
      </c>
      <c r="E388" s="21">
        <f t="shared" si="117"/>
        <v>-0.43402403287587171</v>
      </c>
      <c r="F388" s="83">
        <f t="shared" si="118"/>
        <v>6.8006255347763958E-2</v>
      </c>
      <c r="G388" s="15"/>
      <c r="H388" s="228"/>
      <c r="I388" s="228"/>
      <c r="J388" s="228"/>
      <c r="K388" s="228"/>
      <c r="L388" s="228"/>
      <c r="M388" s="65"/>
      <c r="N388" s="228"/>
      <c r="O388" s="228"/>
      <c r="P388" s="228"/>
      <c r="Q388" s="228"/>
      <c r="R388" s="228"/>
      <c r="S388" s="229"/>
      <c r="T388" s="228"/>
      <c r="U388" s="228"/>
      <c r="V388" s="228"/>
      <c r="W388" s="228"/>
      <c r="X388" s="228"/>
      <c r="Y388" s="16"/>
      <c r="Z388" s="16"/>
      <c r="AA388" s="15"/>
      <c r="AB388" s="16"/>
    </row>
    <row r="389" spans="1:28">
      <c r="A389" s="150" t="s">
        <v>187</v>
      </c>
      <c r="B389" s="21">
        <f t="shared" si="114"/>
        <v>0.1742326593650439</v>
      </c>
      <c r="C389" s="21">
        <f t="shared" si="115"/>
        <v>0.38139722769402856</v>
      </c>
      <c r="D389" s="21">
        <f t="shared" si="116"/>
        <v>0.19189501264975917</v>
      </c>
      <c r="E389" s="21">
        <f t="shared" si="117"/>
        <v>-0.18915568882408876</v>
      </c>
      <c r="F389" s="83">
        <f t="shared" si="118"/>
        <v>0.13959230272118572</v>
      </c>
      <c r="G389" s="15"/>
      <c r="H389" s="228"/>
      <c r="I389" s="228"/>
      <c r="J389" s="228"/>
      <c r="K389" s="228"/>
      <c r="L389" s="228"/>
      <c r="M389" s="65"/>
      <c r="N389" s="228"/>
      <c r="O389" s="228"/>
      <c r="P389" s="228"/>
      <c r="Q389" s="228"/>
      <c r="R389" s="228"/>
      <c r="S389" s="229"/>
      <c r="T389" s="228"/>
      <c r="U389" s="228"/>
      <c r="V389" s="228"/>
      <c r="W389" s="228"/>
      <c r="X389" s="228"/>
      <c r="Y389" s="16"/>
      <c r="Z389" s="16"/>
      <c r="AA389" s="15"/>
      <c r="AB389" s="16"/>
    </row>
    <row r="390" spans="1:28">
      <c r="A390" s="150" t="s">
        <v>42</v>
      </c>
      <c r="B390" s="21">
        <f t="shared" si="114"/>
        <v>1.2707550038112867</v>
      </c>
      <c r="C390" s="21">
        <f t="shared" si="115"/>
        <v>0.93326608655459076</v>
      </c>
      <c r="D390" s="21">
        <f t="shared" si="116"/>
        <v>0.78126291584227969</v>
      </c>
      <c r="E390" s="21">
        <f t="shared" si="117"/>
        <v>0.41714559905400794</v>
      </c>
      <c r="F390" s="83">
        <f t="shared" si="118"/>
        <v>0.85060740131554124</v>
      </c>
      <c r="G390" s="15"/>
      <c r="H390" s="228"/>
      <c r="I390" s="228"/>
      <c r="J390" s="228"/>
      <c r="K390" s="228"/>
      <c r="L390" s="228"/>
      <c r="M390" s="65"/>
      <c r="N390" s="228"/>
      <c r="O390" s="228"/>
      <c r="P390" s="228"/>
      <c r="Q390" s="228"/>
      <c r="R390" s="228"/>
      <c r="S390" s="229"/>
      <c r="T390" s="228"/>
      <c r="U390" s="228"/>
      <c r="V390" s="228"/>
      <c r="W390" s="228"/>
      <c r="X390" s="228"/>
      <c r="Y390" s="16"/>
      <c r="Z390" s="16"/>
      <c r="AA390" s="15"/>
      <c r="AB390" s="16"/>
    </row>
    <row r="391" spans="1:28">
      <c r="A391" s="150" t="s">
        <v>12</v>
      </c>
      <c r="B391" s="21">
        <f t="shared" si="114"/>
        <v>-0.6011481562694001</v>
      </c>
      <c r="C391" s="21">
        <f t="shared" si="115"/>
        <v>3.8156314584199685E-2</v>
      </c>
      <c r="D391" s="21">
        <f t="shared" si="116"/>
        <v>-0.72591247081805776</v>
      </c>
      <c r="E391" s="21">
        <f t="shared" si="117"/>
        <v>-0.15782957397860281</v>
      </c>
      <c r="F391" s="83">
        <f t="shared" si="118"/>
        <v>-0.36168347162046527</v>
      </c>
      <c r="G391" s="15"/>
      <c r="H391" s="228"/>
      <c r="I391" s="228"/>
      <c r="J391" s="228"/>
      <c r="K391" s="228"/>
      <c r="L391" s="228"/>
      <c r="M391" s="65"/>
      <c r="N391" s="228"/>
      <c r="O391" s="228"/>
      <c r="P391" s="228"/>
      <c r="Q391" s="228"/>
      <c r="R391" s="228"/>
      <c r="S391" s="229"/>
      <c r="T391" s="228"/>
      <c r="U391" s="228"/>
      <c r="V391" s="228"/>
      <c r="W391" s="228"/>
      <c r="X391" s="228"/>
      <c r="Y391" s="16"/>
      <c r="Z391" s="16"/>
      <c r="AA391" s="15"/>
      <c r="AB391" s="16"/>
    </row>
    <row r="392" spans="1:28">
      <c r="A392" s="150" t="s">
        <v>43</v>
      </c>
      <c r="B392" s="21">
        <f t="shared" si="114"/>
        <v>-0.18375888501578874</v>
      </c>
      <c r="C392" s="21">
        <f t="shared" si="115"/>
        <v>-3.4085655323776026E-3</v>
      </c>
      <c r="D392" s="21">
        <f t="shared" si="116"/>
        <v>-0.33565042638305603</v>
      </c>
      <c r="E392" s="21">
        <f t="shared" si="117"/>
        <v>-0.34904400610786013</v>
      </c>
      <c r="F392" s="83">
        <f t="shared" si="118"/>
        <v>-0.21796547075977063</v>
      </c>
      <c r="G392" s="15"/>
      <c r="H392" s="228"/>
      <c r="I392" s="228"/>
      <c r="J392" s="228"/>
      <c r="K392" s="228"/>
      <c r="L392" s="228"/>
      <c r="M392" s="65"/>
      <c r="N392" s="228"/>
      <c r="O392" s="228"/>
      <c r="P392" s="228"/>
      <c r="Q392" s="228"/>
      <c r="R392" s="228"/>
      <c r="S392" s="229"/>
      <c r="T392" s="228"/>
      <c r="U392" s="228"/>
      <c r="V392" s="228"/>
      <c r="W392" s="228"/>
      <c r="X392" s="228"/>
      <c r="Y392" s="16"/>
      <c r="Z392" s="16"/>
      <c r="AA392" s="15"/>
      <c r="AB392" s="16"/>
    </row>
    <row r="393" spans="1:28">
      <c r="A393" s="150" t="s">
        <v>44</v>
      </c>
      <c r="B393" s="21">
        <f t="shared" si="114"/>
        <v>0.30773885705710968</v>
      </c>
      <c r="C393" s="21">
        <f t="shared" si="115"/>
        <v>0.81171184570437194</v>
      </c>
      <c r="D393" s="21">
        <f t="shared" si="116"/>
        <v>1.3864186009780202</v>
      </c>
      <c r="E393" s="21">
        <f t="shared" si="117"/>
        <v>0.37375112804366317</v>
      </c>
      <c r="F393" s="83">
        <f t="shared" si="118"/>
        <v>0.71990510794579121</v>
      </c>
      <c r="G393" s="15"/>
      <c r="H393" s="228"/>
      <c r="I393" s="228"/>
      <c r="J393" s="228"/>
      <c r="K393" s="228"/>
      <c r="L393" s="228"/>
      <c r="M393" s="65"/>
      <c r="N393" s="228"/>
      <c r="O393" s="228"/>
      <c r="P393" s="228"/>
      <c r="Q393" s="228"/>
      <c r="R393" s="228"/>
      <c r="S393" s="229"/>
      <c r="T393" s="228"/>
      <c r="U393" s="228"/>
      <c r="V393" s="228"/>
      <c r="W393" s="228"/>
      <c r="X393" s="228"/>
      <c r="Y393" s="16"/>
      <c r="Z393" s="16"/>
      <c r="AA393" s="15"/>
      <c r="AB393" s="16"/>
    </row>
    <row r="394" spans="1:28">
      <c r="A394" s="150" t="s">
        <v>45</v>
      </c>
      <c r="B394" s="21">
        <f t="shared" si="114"/>
        <v>0.48157295791428056</v>
      </c>
      <c r="C394" s="21">
        <f t="shared" si="115"/>
        <v>0.71313908481069377</v>
      </c>
      <c r="D394" s="21">
        <f t="shared" si="116"/>
        <v>0.52888322769727436</v>
      </c>
      <c r="E394" s="21">
        <f t="shared" si="117"/>
        <v>0.55403180490808579</v>
      </c>
      <c r="F394" s="83">
        <f t="shared" si="118"/>
        <v>0.56940676883258357</v>
      </c>
      <c r="G394" s="15"/>
      <c r="H394" s="228"/>
      <c r="I394" s="228"/>
      <c r="J394" s="228"/>
      <c r="K394" s="228"/>
      <c r="L394" s="228"/>
      <c r="M394" s="65"/>
      <c r="N394" s="228"/>
      <c r="O394" s="228"/>
      <c r="P394" s="228"/>
      <c r="Q394" s="228"/>
      <c r="R394" s="228"/>
      <c r="S394" s="229"/>
      <c r="T394" s="228"/>
      <c r="U394" s="228"/>
      <c r="V394" s="228"/>
      <c r="W394" s="228"/>
      <c r="X394" s="228"/>
      <c r="Y394" s="16"/>
      <c r="Z394" s="16"/>
      <c r="AA394" s="15"/>
      <c r="AB394" s="16"/>
    </row>
    <row r="395" spans="1:28">
      <c r="A395" s="150" t="s">
        <v>13</v>
      </c>
      <c r="B395" s="21">
        <f t="shared" si="114"/>
        <v>0.49121161164732463</v>
      </c>
      <c r="C395" s="21">
        <f t="shared" si="115"/>
        <v>0.33123014619777019</v>
      </c>
      <c r="D395" s="21">
        <f t="shared" si="116"/>
        <v>0.25300875078072821</v>
      </c>
      <c r="E395" s="21">
        <f t="shared" si="117"/>
        <v>-0.26258747320173415</v>
      </c>
      <c r="F395" s="83">
        <f t="shared" si="118"/>
        <v>0.20321575885602222</v>
      </c>
      <c r="G395" s="15"/>
      <c r="H395" s="228"/>
      <c r="I395" s="228"/>
      <c r="J395" s="228"/>
      <c r="K395" s="228"/>
      <c r="L395" s="228"/>
      <c r="M395" s="65"/>
      <c r="N395" s="228"/>
      <c r="O395" s="228"/>
      <c r="P395" s="228"/>
      <c r="Q395" s="228"/>
      <c r="R395" s="228"/>
      <c r="S395" s="229"/>
      <c r="T395" s="228"/>
      <c r="U395" s="228"/>
      <c r="V395" s="228"/>
      <c r="W395" s="228"/>
      <c r="X395" s="228"/>
      <c r="Y395" s="16"/>
      <c r="Z395" s="16"/>
      <c r="AA395" s="15"/>
      <c r="AB395" s="16"/>
    </row>
    <row r="396" spans="1:28">
      <c r="A396" s="150" t="s">
        <v>188</v>
      </c>
      <c r="B396" s="21">
        <f t="shared" si="114"/>
        <v>-3.8253928162376882E-2</v>
      </c>
      <c r="C396" s="21">
        <f t="shared" si="115"/>
        <v>0.19363153724954613</v>
      </c>
      <c r="D396" s="21">
        <f t="shared" si="116"/>
        <v>0.52699617210136274</v>
      </c>
      <c r="E396" s="21">
        <f t="shared" si="117"/>
        <v>-0.41471256947925433</v>
      </c>
      <c r="F396" s="83">
        <f t="shared" si="118"/>
        <v>6.6915302927319412E-2</v>
      </c>
      <c r="G396" s="15"/>
      <c r="H396" s="228"/>
      <c r="I396" s="228"/>
      <c r="J396" s="228"/>
      <c r="K396" s="228"/>
      <c r="L396" s="228"/>
      <c r="M396" s="65"/>
      <c r="N396" s="228"/>
      <c r="O396" s="228"/>
      <c r="P396" s="228"/>
      <c r="Q396" s="228"/>
      <c r="R396" s="228"/>
      <c r="S396" s="229"/>
      <c r="T396" s="228"/>
      <c r="U396" s="228"/>
      <c r="V396" s="228"/>
      <c r="W396" s="228"/>
      <c r="X396" s="228"/>
      <c r="Y396" s="16"/>
      <c r="Z396" s="16"/>
      <c r="AA396" s="15"/>
      <c r="AB396" s="16"/>
    </row>
    <row r="397" spans="1:28">
      <c r="A397" s="150" t="s">
        <v>14</v>
      </c>
      <c r="B397" s="21">
        <f t="shared" si="114"/>
        <v>0.52152143836878051</v>
      </c>
      <c r="C397" s="21">
        <f t="shared" si="115"/>
        <v>0.53741077479903887</v>
      </c>
      <c r="D397" s="21">
        <f t="shared" si="116"/>
        <v>0.67336718131129925</v>
      </c>
      <c r="E397" s="21">
        <f t="shared" si="117"/>
        <v>0.67519329326846889</v>
      </c>
      <c r="F397" s="83">
        <f t="shared" si="118"/>
        <v>0.60187317193689682</v>
      </c>
      <c r="G397" s="15"/>
      <c r="H397" s="228"/>
      <c r="I397" s="228"/>
      <c r="J397" s="228"/>
      <c r="K397" s="228"/>
      <c r="L397" s="228"/>
      <c r="M397" s="65"/>
      <c r="N397" s="228"/>
      <c r="O397" s="228"/>
      <c r="P397" s="228"/>
      <c r="Q397" s="228"/>
      <c r="R397" s="228"/>
      <c r="S397" s="229"/>
      <c r="T397" s="228"/>
      <c r="U397" s="228"/>
      <c r="V397" s="228"/>
      <c r="W397" s="228"/>
      <c r="X397" s="228"/>
      <c r="Y397" s="16"/>
      <c r="Z397" s="16"/>
      <c r="AA397" s="15"/>
      <c r="AB397" s="16"/>
    </row>
    <row r="398" spans="1:28">
      <c r="A398" s="150" t="s">
        <v>46</v>
      </c>
      <c r="B398" s="21">
        <f t="shared" si="114"/>
        <v>6.2199810530789948E-2</v>
      </c>
      <c r="C398" s="21">
        <f t="shared" si="115"/>
        <v>-0.82734345999212189</v>
      </c>
      <c r="D398" s="21">
        <f t="shared" si="116"/>
        <v>-6.3920375041628924E-2</v>
      </c>
      <c r="E398" s="21">
        <f t="shared" si="117"/>
        <v>-0.16244423685782272</v>
      </c>
      <c r="F398" s="83">
        <f t="shared" si="118"/>
        <v>-0.24787706534019591</v>
      </c>
      <c r="G398" s="15"/>
      <c r="H398" s="228"/>
      <c r="I398" s="228"/>
      <c r="J398" s="228"/>
      <c r="K398" s="228"/>
      <c r="L398" s="228"/>
      <c r="M398" s="65"/>
      <c r="N398" s="228"/>
      <c r="O398" s="228"/>
      <c r="P398" s="228"/>
      <c r="Q398" s="228"/>
      <c r="R398" s="228"/>
      <c r="S398" s="229"/>
      <c r="T398" s="228"/>
      <c r="U398" s="228"/>
      <c r="V398" s="228"/>
      <c r="W398" s="228"/>
      <c r="X398" s="228"/>
      <c r="Y398" s="16"/>
      <c r="Z398" s="16"/>
      <c r="AA398" s="15"/>
      <c r="AB398" s="16"/>
    </row>
    <row r="399" spans="1:28">
      <c r="A399" s="150" t="s">
        <v>47</v>
      </c>
      <c r="B399" s="21">
        <f t="shared" si="114"/>
        <v>0.173155964896716</v>
      </c>
      <c r="C399" s="21">
        <f t="shared" si="115"/>
        <v>-1.028086165267698</v>
      </c>
      <c r="D399" s="21">
        <f t="shared" si="116"/>
        <v>-4.4367028046492785E-2</v>
      </c>
      <c r="E399" s="21">
        <f t="shared" si="117"/>
        <v>-4.1437640171876344E-2</v>
      </c>
      <c r="F399" s="83">
        <f t="shared" si="118"/>
        <v>-0.23518371714733777</v>
      </c>
      <c r="G399" s="15"/>
      <c r="H399" s="228"/>
      <c r="I399" s="228"/>
      <c r="J399" s="228"/>
      <c r="K399" s="228"/>
      <c r="L399" s="228"/>
      <c r="M399" s="65"/>
      <c r="N399" s="228"/>
      <c r="O399" s="228"/>
      <c r="P399" s="228"/>
      <c r="Q399" s="228"/>
      <c r="R399" s="228"/>
      <c r="S399" s="229"/>
      <c r="T399" s="228"/>
      <c r="U399" s="228"/>
      <c r="V399" s="228"/>
      <c r="W399" s="228"/>
      <c r="X399" s="228"/>
      <c r="Y399" s="16"/>
      <c r="Z399" s="16"/>
      <c r="AA399" s="15"/>
      <c r="AB399" s="16"/>
    </row>
    <row r="400" spans="1:28">
      <c r="A400" s="150" t="s">
        <v>48</v>
      </c>
      <c r="B400" s="21">
        <f t="shared" si="114"/>
        <v>-0.51371344856669043</v>
      </c>
      <c r="C400" s="21">
        <f t="shared" si="115"/>
        <v>-0.29578309913941769</v>
      </c>
      <c r="D400" s="21">
        <f t="shared" si="116"/>
        <v>-0.59552102070204493</v>
      </c>
      <c r="E400" s="21">
        <f t="shared" si="117"/>
        <v>-0.32241557574444907</v>
      </c>
      <c r="F400" s="83">
        <f t="shared" si="118"/>
        <v>-0.43185828603815052</v>
      </c>
      <c r="G400" s="15"/>
      <c r="H400" s="228"/>
      <c r="I400" s="228"/>
      <c r="J400" s="228"/>
      <c r="K400" s="228"/>
      <c r="L400" s="228"/>
      <c r="M400" s="65"/>
      <c r="N400" s="228"/>
      <c r="O400" s="228"/>
      <c r="P400" s="228"/>
      <c r="Q400" s="228"/>
      <c r="R400" s="228"/>
      <c r="S400" s="229"/>
      <c r="T400" s="228"/>
      <c r="U400" s="228"/>
      <c r="V400" s="228"/>
      <c r="W400" s="228"/>
      <c r="X400" s="228"/>
      <c r="Y400" s="16"/>
      <c r="Z400" s="16"/>
      <c r="AA400" s="15"/>
      <c r="AB400" s="16"/>
    </row>
    <row r="401" spans="1:28">
      <c r="A401" s="150" t="s">
        <v>49</v>
      </c>
      <c r="B401" s="21">
        <f t="shared" si="114"/>
        <v>0.66055590646540119</v>
      </c>
      <c r="C401" s="21">
        <f t="shared" si="115"/>
        <v>0.47671625320952915</v>
      </c>
      <c r="D401" s="21">
        <f t="shared" si="116"/>
        <v>1.0148700137611559</v>
      </c>
      <c r="E401" s="21">
        <f t="shared" si="117"/>
        <v>1.0947406027470237</v>
      </c>
      <c r="F401" s="83">
        <f t="shared" si="118"/>
        <v>0.81172069404577751</v>
      </c>
      <c r="G401" s="15"/>
      <c r="H401" s="228"/>
      <c r="I401" s="228"/>
      <c r="J401" s="228"/>
      <c r="K401" s="228"/>
      <c r="L401" s="228"/>
      <c r="M401" s="65"/>
      <c r="N401" s="228"/>
      <c r="O401" s="228"/>
      <c r="P401" s="228"/>
      <c r="Q401" s="228"/>
      <c r="R401" s="228"/>
      <c r="S401" s="229"/>
      <c r="T401" s="228"/>
      <c r="U401" s="228"/>
      <c r="V401" s="228"/>
      <c r="W401" s="228"/>
      <c r="X401" s="228"/>
      <c r="Y401" s="16"/>
      <c r="Z401" s="16"/>
      <c r="AA401" s="15"/>
      <c r="AB401" s="16"/>
    </row>
    <row r="402" spans="1:28">
      <c r="A402" s="150" t="s">
        <v>190</v>
      </c>
      <c r="B402" s="21">
        <f t="shared" si="114"/>
        <v>-1.3986356515223384</v>
      </c>
      <c r="C402" s="21">
        <f t="shared" si="115"/>
        <v>-0.24417778272835317</v>
      </c>
      <c r="D402" s="21">
        <f t="shared" si="116"/>
        <v>-1.3353079036945326</v>
      </c>
      <c r="E402" s="21">
        <f t="shared" si="117"/>
        <v>-0.67862249962235011</v>
      </c>
      <c r="F402" s="83">
        <f t="shared" si="118"/>
        <v>-0.91418595939189351</v>
      </c>
      <c r="G402" s="15"/>
      <c r="H402" s="228"/>
      <c r="I402" s="228"/>
      <c r="J402" s="228"/>
      <c r="K402" s="228"/>
      <c r="L402" s="228"/>
      <c r="M402" s="65"/>
      <c r="N402" s="228"/>
      <c r="O402" s="228"/>
      <c r="P402" s="228"/>
      <c r="Q402" s="228"/>
      <c r="R402" s="228"/>
      <c r="S402" s="229"/>
      <c r="T402" s="228"/>
      <c r="U402" s="228"/>
      <c r="V402" s="228"/>
      <c r="W402" s="228"/>
      <c r="X402" s="228"/>
      <c r="Y402" s="16"/>
      <c r="Z402" s="16"/>
      <c r="AA402" s="15"/>
      <c r="AB402" s="16"/>
    </row>
    <row r="403" spans="1:28">
      <c r="A403" s="150" t="s">
        <v>191</v>
      </c>
      <c r="B403" s="21">
        <f t="shared" si="114"/>
        <v>0.25385480126570725</v>
      </c>
      <c r="C403" s="21">
        <f t="shared" si="115"/>
        <v>-0.39381159390241116</v>
      </c>
      <c r="D403" s="21">
        <f t="shared" si="116"/>
        <v>0.48851367792335176</v>
      </c>
      <c r="E403" s="21">
        <f t="shared" si="117"/>
        <v>0.50585037738820127</v>
      </c>
      <c r="F403" s="83">
        <f t="shared" si="118"/>
        <v>0.21360181566871228</v>
      </c>
      <c r="G403" s="15"/>
      <c r="H403" s="228"/>
      <c r="I403" s="228"/>
      <c r="J403" s="228"/>
      <c r="K403" s="228"/>
      <c r="L403" s="228"/>
      <c r="M403" s="65"/>
      <c r="N403" s="228"/>
      <c r="O403" s="228"/>
      <c r="P403" s="228"/>
      <c r="Q403" s="228"/>
      <c r="R403" s="228"/>
      <c r="S403" s="229"/>
      <c r="T403" s="228"/>
      <c r="U403" s="228"/>
      <c r="V403" s="228"/>
      <c r="W403" s="228"/>
      <c r="X403" s="228"/>
      <c r="Y403" s="16"/>
      <c r="Z403" s="16"/>
      <c r="AA403" s="15"/>
      <c r="AB403" s="16"/>
    </row>
    <row r="404" spans="1:28">
      <c r="A404" s="150" t="s">
        <v>50</v>
      </c>
      <c r="B404" s="21">
        <f t="shared" si="114"/>
        <v>-1.2037119785502468</v>
      </c>
      <c r="C404" s="21">
        <f t="shared" si="115"/>
        <v>8.7347153240165037E-2</v>
      </c>
      <c r="D404" s="21">
        <f t="shared" si="116"/>
        <v>-1.144636513959588</v>
      </c>
      <c r="E404" s="21">
        <f t="shared" si="117"/>
        <v>-0.49309668547517294</v>
      </c>
      <c r="F404" s="83">
        <f t="shared" si="118"/>
        <v>-0.68852450618621064</v>
      </c>
      <c r="G404" s="15"/>
      <c r="H404" s="228"/>
      <c r="I404" s="228"/>
      <c r="J404" s="228"/>
      <c r="K404" s="228"/>
      <c r="L404" s="228"/>
      <c r="M404" s="65"/>
      <c r="N404" s="228"/>
      <c r="O404" s="228"/>
      <c r="P404" s="228"/>
      <c r="Q404" s="228"/>
      <c r="R404" s="228"/>
      <c r="S404" s="229"/>
      <c r="T404" s="228"/>
      <c r="U404" s="228"/>
      <c r="V404" s="228"/>
      <c r="W404" s="228"/>
      <c r="X404" s="228"/>
      <c r="Y404" s="16"/>
      <c r="Z404" s="16"/>
      <c r="AA404" s="15"/>
      <c r="AB404" s="16"/>
    </row>
    <row r="405" spans="1:28">
      <c r="A405" s="150" t="s">
        <v>51</v>
      </c>
      <c r="B405" s="21">
        <f t="shared" si="114"/>
        <v>0.4065059761252422</v>
      </c>
      <c r="C405" s="21">
        <f t="shared" si="115"/>
        <v>0.33495492273426691</v>
      </c>
      <c r="D405" s="21">
        <f t="shared" si="116"/>
        <v>-0.1323093220930428</v>
      </c>
      <c r="E405" s="21">
        <f t="shared" si="117"/>
        <v>-0.26058747364880686</v>
      </c>
      <c r="F405" s="83">
        <f t="shared" si="118"/>
        <v>8.7141025779414849E-2</v>
      </c>
      <c r="G405" s="15"/>
      <c r="H405" s="228"/>
      <c r="I405" s="228"/>
      <c r="J405" s="228"/>
      <c r="K405" s="228"/>
      <c r="L405" s="228"/>
      <c r="M405" s="65"/>
      <c r="N405" s="228"/>
      <c r="O405" s="228"/>
      <c r="P405" s="228"/>
      <c r="Q405" s="228"/>
      <c r="R405" s="228"/>
      <c r="S405" s="229"/>
      <c r="T405" s="228"/>
      <c r="U405" s="228"/>
      <c r="V405" s="228"/>
      <c r="W405" s="228"/>
      <c r="X405" s="228"/>
      <c r="Y405" s="16"/>
      <c r="Z405" s="16"/>
      <c r="AA405" s="15"/>
      <c r="AB405" s="16"/>
    </row>
    <row r="406" spans="1:28">
      <c r="A406" s="150" t="s">
        <v>15</v>
      </c>
      <c r="B406" s="21">
        <f t="shared" si="114"/>
        <v>-7.5433015857010913E-2</v>
      </c>
      <c r="C406" s="21">
        <f t="shared" si="115"/>
        <v>-4.2656370593183487E-2</v>
      </c>
      <c r="D406" s="21">
        <f t="shared" si="116"/>
        <v>6.6981502379083305E-2</v>
      </c>
      <c r="E406" s="21">
        <f t="shared" si="117"/>
        <v>-2.0239566499262368E-2</v>
      </c>
      <c r="F406" s="83">
        <f t="shared" si="118"/>
        <v>-1.7836862642593366E-2</v>
      </c>
      <c r="G406" s="15"/>
      <c r="H406" s="228"/>
      <c r="I406" s="228"/>
      <c r="J406" s="228"/>
      <c r="K406" s="228"/>
      <c r="L406" s="228"/>
      <c r="M406" s="65"/>
      <c r="N406" s="228"/>
      <c r="O406" s="228"/>
      <c r="P406" s="228"/>
      <c r="Q406" s="228"/>
      <c r="R406" s="228"/>
      <c r="S406" s="229"/>
      <c r="T406" s="228"/>
      <c r="U406" s="228"/>
      <c r="V406" s="228"/>
      <c r="W406" s="228"/>
      <c r="X406" s="228"/>
      <c r="Y406" s="16"/>
      <c r="Z406" s="16"/>
      <c r="AA406" s="15"/>
      <c r="AB406" s="16"/>
    </row>
    <row r="407" spans="1:28">
      <c r="A407" s="150" t="s">
        <v>52</v>
      </c>
      <c r="B407" s="21">
        <f t="shared" si="114"/>
        <v>-0.56570872148084983</v>
      </c>
      <c r="C407" s="21">
        <f t="shared" si="115"/>
        <v>-0.845568906976221</v>
      </c>
      <c r="D407" s="21">
        <f t="shared" si="116"/>
        <v>-0.70539998899655632</v>
      </c>
      <c r="E407" s="21">
        <f t="shared" si="117"/>
        <v>-0.44931673187958998</v>
      </c>
      <c r="F407" s="83">
        <f t="shared" si="118"/>
        <v>-0.64149858733330423</v>
      </c>
      <c r="G407" s="15"/>
      <c r="H407" s="228"/>
      <c r="I407" s="228"/>
      <c r="J407" s="228"/>
      <c r="K407" s="228"/>
      <c r="L407" s="228"/>
      <c r="M407" s="65"/>
      <c r="N407" s="228"/>
      <c r="O407" s="228"/>
      <c r="P407" s="228"/>
      <c r="Q407" s="228"/>
      <c r="R407" s="228"/>
      <c r="S407" s="229"/>
      <c r="T407" s="228"/>
      <c r="U407" s="228"/>
      <c r="V407" s="228"/>
      <c r="W407" s="228"/>
      <c r="X407" s="228"/>
      <c r="Y407" s="16"/>
      <c r="Z407" s="16"/>
      <c r="AA407" s="15"/>
      <c r="AB407" s="16"/>
    </row>
    <row r="408" spans="1:28">
      <c r="A408" s="150" t="s">
        <v>53</v>
      </c>
      <c r="B408" s="21">
        <f t="shared" si="114"/>
        <v>-5.8687735595080309E-2</v>
      </c>
      <c r="C408" s="21">
        <f t="shared" si="115"/>
        <v>0.47039658414435381</v>
      </c>
      <c r="D408" s="21">
        <f t="shared" si="116"/>
        <v>-0.74160107629509175</v>
      </c>
      <c r="E408" s="21">
        <f t="shared" si="117"/>
        <v>-0.72660621432857952</v>
      </c>
      <c r="F408" s="83">
        <f t="shared" si="118"/>
        <v>-0.26412461051859948</v>
      </c>
      <c r="G408" s="15"/>
      <c r="H408" s="228"/>
      <c r="I408" s="228"/>
      <c r="J408" s="228"/>
      <c r="K408" s="228"/>
      <c r="L408" s="228"/>
      <c r="M408" s="65"/>
      <c r="N408" s="228"/>
      <c r="O408" s="228"/>
      <c r="P408" s="228"/>
      <c r="Q408" s="228"/>
      <c r="R408" s="228"/>
      <c r="S408" s="229"/>
      <c r="T408" s="228"/>
      <c r="U408" s="228"/>
      <c r="V408" s="228"/>
      <c r="W408" s="228"/>
      <c r="X408" s="228"/>
      <c r="Y408" s="16"/>
      <c r="Z408" s="16"/>
      <c r="AA408" s="15"/>
      <c r="AB408" s="16"/>
    </row>
    <row r="409" spans="1:28">
      <c r="A409" s="150" t="s">
        <v>54</v>
      </c>
      <c r="B409" s="21">
        <f t="shared" si="114"/>
        <v>-1.2159811858686866</v>
      </c>
      <c r="C409" s="21">
        <f t="shared" si="115"/>
        <v>-0.46564390003282996</v>
      </c>
      <c r="D409" s="21">
        <f t="shared" si="116"/>
        <v>-1.0487139728061687</v>
      </c>
      <c r="E409" s="21">
        <f t="shared" si="117"/>
        <v>-0.86233780603265187</v>
      </c>
      <c r="F409" s="83">
        <f t="shared" si="118"/>
        <v>-0.89816921618508427</v>
      </c>
      <c r="G409" s="15"/>
      <c r="H409" s="228"/>
      <c r="I409" s="228"/>
      <c r="J409" s="228"/>
      <c r="K409" s="228"/>
      <c r="L409" s="228"/>
      <c r="M409" s="65"/>
      <c r="N409" s="228"/>
      <c r="O409" s="228"/>
      <c r="P409" s="228"/>
      <c r="Q409" s="228"/>
      <c r="R409" s="228"/>
      <c r="S409" s="229"/>
      <c r="T409" s="228"/>
      <c r="U409" s="228"/>
      <c r="V409" s="228"/>
      <c r="W409" s="228"/>
      <c r="X409" s="228"/>
      <c r="Y409" s="16"/>
      <c r="Z409" s="16"/>
      <c r="AA409" s="15"/>
      <c r="AB409" s="16"/>
    </row>
    <row r="410" spans="1:28">
      <c r="A410" s="150" t="s">
        <v>192</v>
      </c>
      <c r="B410" s="21">
        <f t="shared" si="114"/>
        <v>0.69359848190315354</v>
      </c>
      <c r="C410" s="21">
        <f t="shared" si="115"/>
        <v>1.0304358641833395</v>
      </c>
      <c r="D410" s="21">
        <f t="shared" si="116"/>
        <v>0.74708606830957014</v>
      </c>
      <c r="E410" s="21">
        <f t="shared" si="117"/>
        <v>0.75834821799097618</v>
      </c>
      <c r="F410" s="83">
        <f t="shared" si="118"/>
        <v>0.80736715809675985</v>
      </c>
      <c r="G410" s="15"/>
      <c r="H410" s="228"/>
      <c r="I410" s="228"/>
      <c r="J410" s="228"/>
      <c r="K410" s="228"/>
      <c r="L410" s="228"/>
      <c r="M410" s="65"/>
      <c r="N410" s="228"/>
      <c r="O410" s="228"/>
      <c r="P410" s="228"/>
      <c r="Q410" s="228"/>
      <c r="R410" s="228"/>
      <c r="S410" s="229"/>
      <c r="T410" s="228"/>
      <c r="U410" s="228"/>
      <c r="V410" s="228"/>
      <c r="W410" s="228"/>
      <c r="X410" s="228"/>
      <c r="Y410" s="16"/>
      <c r="Z410" s="16"/>
      <c r="AA410" s="15"/>
      <c r="AB410" s="16"/>
    </row>
    <row r="411" spans="1:28">
      <c r="A411" s="150" t="s">
        <v>55</v>
      </c>
      <c r="B411" s="21">
        <f t="shared" si="114"/>
        <v>0.71751140065569663</v>
      </c>
      <c r="C411" s="21">
        <f t="shared" si="115"/>
        <v>1.0125993989332303</v>
      </c>
      <c r="D411" s="21">
        <f t="shared" si="116"/>
        <v>1.4916253137275257</v>
      </c>
      <c r="E411" s="21">
        <f t="shared" si="117"/>
        <v>0.56421862027508907</v>
      </c>
      <c r="F411" s="83">
        <f t="shared" si="118"/>
        <v>0.94648868339788539</v>
      </c>
      <c r="G411" s="15"/>
      <c r="H411" s="228"/>
      <c r="I411" s="228"/>
      <c r="J411" s="228"/>
      <c r="K411" s="228"/>
      <c r="L411" s="228"/>
      <c r="M411" s="65"/>
      <c r="N411" s="228"/>
      <c r="O411" s="228"/>
      <c r="P411" s="228"/>
      <c r="Q411" s="228"/>
      <c r="R411" s="228"/>
      <c r="S411" s="229"/>
      <c r="T411" s="228"/>
      <c r="U411" s="228"/>
      <c r="V411" s="228"/>
      <c r="W411" s="228"/>
      <c r="X411" s="228"/>
      <c r="Y411" s="16"/>
      <c r="Z411" s="16"/>
      <c r="AA411" s="15"/>
      <c r="AB411" s="16"/>
    </row>
    <row r="412" spans="1:28">
      <c r="A412" s="150" t="s">
        <v>56</v>
      </c>
      <c r="B412" s="21">
        <f t="shared" si="114"/>
        <v>-0.70009589171408015</v>
      </c>
      <c r="C412" s="21">
        <f t="shared" si="115"/>
        <v>-0.61610664545082572</v>
      </c>
      <c r="D412" s="21">
        <f t="shared" si="116"/>
        <v>-0.97620324910310619</v>
      </c>
      <c r="E412" s="21">
        <f t="shared" si="117"/>
        <v>-0.55984297984128606</v>
      </c>
      <c r="F412" s="83">
        <f t="shared" si="118"/>
        <v>-0.71306219152732453</v>
      </c>
      <c r="G412" s="15"/>
      <c r="H412" s="228"/>
      <c r="I412" s="228"/>
      <c r="J412" s="228"/>
      <c r="K412" s="228"/>
      <c r="L412" s="228"/>
      <c r="M412" s="65"/>
      <c r="N412" s="228"/>
      <c r="O412" s="228"/>
      <c r="P412" s="228"/>
      <c r="Q412" s="228"/>
      <c r="R412" s="228"/>
      <c r="S412" s="229"/>
      <c r="T412" s="228"/>
      <c r="U412" s="228"/>
      <c r="V412" s="228"/>
      <c r="W412" s="228"/>
      <c r="X412" s="228"/>
      <c r="Y412" s="16"/>
      <c r="Z412" s="16"/>
      <c r="AA412" s="15"/>
      <c r="AB412" s="16"/>
    </row>
    <row r="413" spans="1:28">
      <c r="A413" s="150" t="s">
        <v>57</v>
      </c>
      <c r="B413" s="21">
        <f t="shared" si="114"/>
        <v>0.80993262213452866</v>
      </c>
      <c r="C413" s="21">
        <f t="shared" si="115"/>
        <v>1.1549933682940707</v>
      </c>
      <c r="D413" s="21">
        <f t="shared" si="116"/>
        <v>0.89659728692325047</v>
      </c>
      <c r="E413" s="21">
        <f t="shared" si="117"/>
        <v>0.81747563621547603</v>
      </c>
      <c r="F413" s="83">
        <f t="shared" si="118"/>
        <v>0.91974972839183144</v>
      </c>
      <c r="G413" s="15"/>
      <c r="H413" s="228"/>
      <c r="I413" s="228"/>
      <c r="J413" s="228"/>
      <c r="K413" s="228"/>
      <c r="L413" s="228"/>
      <c r="M413" s="65"/>
      <c r="N413" s="228"/>
      <c r="O413" s="228"/>
      <c r="P413" s="228"/>
      <c r="Q413" s="228"/>
      <c r="R413" s="228"/>
      <c r="S413" s="229"/>
      <c r="T413" s="228"/>
      <c r="U413" s="228"/>
      <c r="V413" s="228"/>
      <c r="W413" s="228"/>
      <c r="X413" s="228"/>
      <c r="Y413" s="16"/>
      <c r="Z413" s="16"/>
      <c r="AA413" s="15"/>
      <c r="AB413" s="16"/>
    </row>
    <row r="414" spans="1:28">
      <c r="A414" s="150" t="s">
        <v>58</v>
      </c>
      <c r="B414" s="21">
        <f t="shared" si="114"/>
        <v>-0.84939291198019862</v>
      </c>
      <c r="C414" s="21">
        <f t="shared" si="115"/>
        <v>-0.80092147382134815</v>
      </c>
      <c r="D414" s="21">
        <f t="shared" si="116"/>
        <v>-1.1086680529467561</v>
      </c>
      <c r="E414" s="21">
        <f t="shared" si="117"/>
        <v>-0.62754346137623362</v>
      </c>
      <c r="F414" s="83">
        <f t="shared" si="118"/>
        <v>-0.84663147503113412</v>
      </c>
      <c r="G414" s="15"/>
      <c r="H414" s="228"/>
      <c r="I414" s="228"/>
      <c r="J414" s="228"/>
      <c r="K414" s="228"/>
      <c r="L414" s="228"/>
      <c r="M414" s="65"/>
      <c r="N414" s="228"/>
      <c r="O414" s="228"/>
      <c r="P414" s="228"/>
      <c r="Q414" s="228"/>
      <c r="R414" s="228"/>
      <c r="S414" s="229"/>
      <c r="T414" s="228"/>
      <c r="U414" s="228"/>
      <c r="V414" s="228"/>
      <c r="W414" s="228"/>
      <c r="X414" s="228"/>
      <c r="Y414" s="16"/>
      <c r="Z414" s="16"/>
      <c r="AA414" s="15"/>
      <c r="AB414" s="16"/>
    </row>
    <row r="415" spans="1:28">
      <c r="A415" s="150" t="s">
        <v>193</v>
      </c>
      <c r="B415" s="21">
        <f t="shared" si="114"/>
        <v>-8.0070970537843483E-2</v>
      </c>
      <c r="C415" s="21">
        <f t="shared" si="115"/>
        <v>0.12047812504662456</v>
      </c>
      <c r="D415" s="21">
        <f t="shared" si="116"/>
        <v>-0.3081786400186004</v>
      </c>
      <c r="E415" s="21">
        <f t="shared" si="117"/>
        <v>-0.22939101726002542</v>
      </c>
      <c r="F415" s="83">
        <f t="shared" si="118"/>
        <v>-0.12429062569246119</v>
      </c>
      <c r="G415" s="15"/>
      <c r="H415" s="228"/>
      <c r="I415" s="228"/>
      <c r="J415" s="228"/>
      <c r="K415" s="228"/>
      <c r="L415" s="228"/>
      <c r="M415" s="65"/>
      <c r="N415" s="228"/>
      <c r="O415" s="228"/>
      <c r="P415" s="228"/>
      <c r="Q415" s="228"/>
      <c r="R415" s="228"/>
      <c r="S415" s="229"/>
      <c r="T415" s="228"/>
      <c r="U415" s="228"/>
      <c r="V415" s="228"/>
      <c r="W415" s="228"/>
      <c r="X415" s="228"/>
      <c r="Y415" s="16"/>
      <c r="Z415" s="16"/>
      <c r="AA415" s="15"/>
      <c r="AB415" s="16"/>
    </row>
    <row r="416" spans="1:28">
      <c r="A416" s="150" t="s">
        <v>59</v>
      </c>
      <c r="B416" s="21">
        <f t="shared" si="114"/>
        <v>-0.15882628132391743</v>
      </c>
      <c r="C416" s="21">
        <f t="shared" si="115"/>
        <v>-0.10582683866854488</v>
      </c>
      <c r="D416" s="21">
        <f t="shared" si="116"/>
        <v>0.10484342003598474</v>
      </c>
      <c r="E416" s="21">
        <f t="shared" si="117"/>
        <v>-0.46693111353311872</v>
      </c>
      <c r="F416" s="83">
        <f t="shared" si="118"/>
        <v>-0.15668520337239908</v>
      </c>
      <c r="G416" s="15"/>
      <c r="H416" s="228"/>
      <c r="I416" s="228"/>
      <c r="J416" s="228"/>
      <c r="K416" s="228"/>
      <c r="L416" s="228"/>
      <c r="M416" s="65"/>
      <c r="N416" s="228"/>
      <c r="O416" s="228"/>
      <c r="P416" s="228"/>
      <c r="Q416" s="228"/>
      <c r="R416" s="228"/>
      <c r="S416" s="229"/>
      <c r="T416" s="228"/>
      <c r="U416" s="228"/>
      <c r="V416" s="228"/>
      <c r="W416" s="228"/>
      <c r="X416" s="228"/>
      <c r="Y416" s="16"/>
      <c r="Z416" s="16"/>
      <c r="AA416" s="15"/>
      <c r="AB416" s="16"/>
    </row>
    <row r="417" spans="1:28">
      <c r="A417" s="150" t="s">
        <v>60</v>
      </c>
      <c r="B417" s="21">
        <f t="shared" si="114"/>
        <v>0.21266541548000711</v>
      </c>
      <c r="C417" s="21">
        <f t="shared" si="115"/>
        <v>0.61706918693139956</v>
      </c>
      <c r="D417" s="21">
        <f t="shared" si="116"/>
        <v>-8.0700132081663566E-3</v>
      </c>
      <c r="E417" s="21">
        <f t="shared" si="117"/>
        <v>-0.39058107541999854</v>
      </c>
      <c r="F417" s="83">
        <f t="shared" si="118"/>
        <v>0.10777087844581046</v>
      </c>
      <c r="G417" s="15"/>
      <c r="H417" s="228"/>
      <c r="I417" s="228"/>
      <c r="J417" s="228"/>
      <c r="K417" s="228"/>
      <c r="L417" s="228"/>
      <c r="M417" s="65"/>
      <c r="N417" s="228"/>
      <c r="O417" s="228"/>
      <c r="P417" s="228"/>
      <c r="Q417" s="228"/>
      <c r="R417" s="228"/>
      <c r="S417" s="229"/>
      <c r="T417" s="228"/>
      <c r="U417" s="228"/>
      <c r="V417" s="228"/>
      <c r="W417" s="228"/>
      <c r="X417" s="228"/>
      <c r="Y417" s="16"/>
      <c r="Z417" s="16"/>
      <c r="AA417" s="15"/>
      <c r="AB417" s="16"/>
    </row>
    <row r="418" spans="1:28">
      <c r="A418" s="150" t="s">
        <v>61</v>
      </c>
      <c r="B418" s="21">
        <f t="shared" si="114"/>
        <v>0.44563401406097097</v>
      </c>
      <c r="C418" s="21">
        <f t="shared" si="115"/>
        <v>0.60012309998242575</v>
      </c>
      <c r="D418" s="21">
        <f t="shared" si="116"/>
        <v>0.2947035863823782</v>
      </c>
      <c r="E418" s="21">
        <f t="shared" si="117"/>
        <v>0.30776852537484112</v>
      </c>
      <c r="F418" s="83">
        <f t="shared" si="118"/>
        <v>0.41205730645015404</v>
      </c>
      <c r="G418" s="15"/>
      <c r="H418" s="228"/>
      <c r="I418" s="228"/>
      <c r="J418" s="228"/>
      <c r="K418" s="228"/>
      <c r="L418" s="228"/>
      <c r="M418" s="65"/>
      <c r="N418" s="228"/>
      <c r="O418" s="228"/>
      <c r="P418" s="228"/>
      <c r="Q418" s="228"/>
      <c r="R418" s="228"/>
      <c r="S418" s="229"/>
      <c r="T418" s="228"/>
      <c r="U418" s="228"/>
      <c r="V418" s="228"/>
      <c r="W418" s="228"/>
      <c r="X418" s="228"/>
      <c r="Y418" s="16"/>
      <c r="Z418" s="16"/>
      <c r="AA418" s="15"/>
      <c r="AB418" s="16"/>
    </row>
    <row r="419" spans="1:28">
      <c r="A419" s="150" t="s">
        <v>16</v>
      </c>
      <c r="B419" s="21">
        <f t="shared" si="114"/>
        <v>0.44402386124986198</v>
      </c>
      <c r="C419" s="21">
        <f t="shared" si="115"/>
        <v>-0.9086285246368776</v>
      </c>
      <c r="D419" s="21">
        <f t="shared" si="116"/>
        <v>0.57145364129212162</v>
      </c>
      <c r="E419" s="21">
        <f t="shared" si="117"/>
        <v>0.65615347305265104</v>
      </c>
      <c r="F419" s="83">
        <f t="shared" si="118"/>
        <v>0.19075061273943927</v>
      </c>
      <c r="G419" s="15"/>
      <c r="H419" s="228"/>
      <c r="I419" s="228"/>
      <c r="J419" s="228"/>
      <c r="K419" s="228"/>
      <c r="L419" s="228"/>
      <c r="M419" s="65"/>
      <c r="N419" s="228"/>
      <c r="O419" s="228"/>
      <c r="P419" s="228"/>
      <c r="Q419" s="228"/>
      <c r="R419" s="228"/>
      <c r="S419" s="229"/>
      <c r="T419" s="228"/>
      <c r="U419" s="228"/>
      <c r="V419" s="228"/>
      <c r="W419" s="228"/>
      <c r="X419" s="228"/>
      <c r="Y419" s="16"/>
      <c r="Z419" s="16"/>
      <c r="AA419" s="15"/>
      <c r="AB419" s="16"/>
    </row>
    <row r="420" spans="1:28">
      <c r="A420" s="150" t="s">
        <v>62</v>
      </c>
      <c r="B420" s="21">
        <f t="shared" si="114"/>
        <v>0.14928184183800278</v>
      </c>
      <c r="C420" s="21">
        <f t="shared" si="115"/>
        <v>-0.8563760873409787</v>
      </c>
      <c r="D420" s="21">
        <f t="shared" si="116"/>
        <v>-0.1764703100061269</v>
      </c>
      <c r="E420" s="21">
        <f t="shared" si="117"/>
        <v>-0.25196958873250919</v>
      </c>
      <c r="F420" s="83">
        <f t="shared" si="118"/>
        <v>-0.28388353606040301</v>
      </c>
      <c r="G420" s="15"/>
      <c r="H420" s="228"/>
      <c r="I420" s="228"/>
      <c r="J420" s="228"/>
      <c r="K420" s="228"/>
      <c r="L420" s="228"/>
      <c r="M420" s="65"/>
      <c r="N420" s="228"/>
      <c r="O420" s="228"/>
      <c r="P420" s="228"/>
      <c r="Q420" s="228"/>
      <c r="R420" s="228"/>
      <c r="S420" s="229"/>
      <c r="T420" s="228"/>
      <c r="U420" s="228"/>
      <c r="V420" s="228"/>
      <c r="W420" s="228"/>
      <c r="X420" s="228"/>
      <c r="Y420" s="16"/>
      <c r="Z420" s="16"/>
      <c r="AA420" s="15"/>
      <c r="AB420" s="16"/>
    </row>
    <row r="421" spans="1:28">
      <c r="A421" s="150" t="s">
        <v>195</v>
      </c>
      <c r="B421" s="21">
        <f t="shared" si="114"/>
        <v>-0.87462615162455726</v>
      </c>
      <c r="C421" s="21">
        <f t="shared" si="115"/>
        <v>-1.3470153343504883</v>
      </c>
      <c r="D421" s="21">
        <f t="shared" si="116"/>
        <v>-1.094011491130273</v>
      </c>
      <c r="E421" s="21">
        <f t="shared" si="117"/>
        <v>-0.11032412212101017</v>
      </c>
      <c r="F421" s="83">
        <f t="shared" si="118"/>
        <v>-0.85649427480658213</v>
      </c>
      <c r="G421" s="15"/>
      <c r="H421" s="228"/>
      <c r="I421" s="228"/>
      <c r="J421" s="228"/>
      <c r="K421" s="228"/>
      <c r="L421" s="228"/>
      <c r="M421" s="65"/>
      <c r="N421" s="228"/>
      <c r="O421" s="228"/>
      <c r="P421" s="228"/>
      <c r="Q421" s="228"/>
      <c r="R421" s="228"/>
      <c r="S421" s="229"/>
      <c r="T421" s="228"/>
      <c r="U421" s="228"/>
      <c r="V421" s="228"/>
      <c r="W421" s="228"/>
      <c r="X421" s="228"/>
      <c r="Y421" s="16"/>
      <c r="Z421" s="16"/>
      <c r="AA421" s="15"/>
      <c r="AB421" s="16"/>
    </row>
    <row r="422" spans="1:28">
      <c r="A422" s="150" t="s">
        <v>196</v>
      </c>
      <c r="B422" s="21">
        <f t="shared" si="114"/>
        <v>4.7837089263757723E-2</v>
      </c>
      <c r="C422" s="21">
        <f t="shared" si="115"/>
        <v>-1.4333050586826606</v>
      </c>
      <c r="D422" s="21">
        <f t="shared" si="116"/>
        <v>-0.37979616349202316</v>
      </c>
      <c r="E422" s="21">
        <f t="shared" si="117"/>
        <v>0.26604997929506169</v>
      </c>
      <c r="F422" s="83">
        <f t="shared" si="118"/>
        <v>-0.37480353840396607</v>
      </c>
      <c r="G422" s="15"/>
      <c r="H422" s="228"/>
      <c r="I422" s="228"/>
      <c r="J422" s="228"/>
      <c r="K422" s="228"/>
      <c r="L422" s="228"/>
      <c r="M422" s="65"/>
      <c r="N422" s="228"/>
      <c r="O422" s="228"/>
      <c r="P422" s="228"/>
      <c r="Q422" s="228"/>
      <c r="R422" s="228"/>
      <c r="S422" s="229"/>
      <c r="T422" s="228"/>
      <c r="U422" s="228"/>
      <c r="V422" s="228"/>
      <c r="W422" s="228"/>
      <c r="X422" s="228"/>
      <c r="Y422" s="16"/>
      <c r="Z422" s="16"/>
      <c r="AA422" s="15"/>
      <c r="AB422" s="16"/>
    </row>
    <row r="423" spans="1:28">
      <c r="A423" s="150" t="s">
        <v>63</v>
      </c>
      <c r="B423" s="21">
        <f t="shared" si="114"/>
        <v>-0.80591696082971342</v>
      </c>
      <c r="C423" s="21">
        <f t="shared" si="115"/>
        <v>-0.13972744034544579</v>
      </c>
      <c r="D423" s="21">
        <f t="shared" si="116"/>
        <v>-0.95136190573587853</v>
      </c>
      <c r="E423" s="21">
        <f t="shared" si="117"/>
        <v>-0.14527889183688747</v>
      </c>
      <c r="F423" s="83">
        <f t="shared" si="118"/>
        <v>-0.51057129968698134</v>
      </c>
      <c r="G423" s="15"/>
      <c r="H423" s="228"/>
      <c r="I423" s="228"/>
      <c r="J423" s="228"/>
      <c r="K423" s="228"/>
      <c r="L423" s="228"/>
      <c r="M423" s="65"/>
      <c r="N423" s="228"/>
      <c r="O423" s="228"/>
      <c r="P423" s="228"/>
      <c r="Q423" s="228"/>
      <c r="R423" s="228"/>
      <c r="S423" s="229"/>
      <c r="T423" s="228"/>
      <c r="U423" s="228"/>
      <c r="V423" s="228"/>
      <c r="W423" s="228"/>
      <c r="X423" s="228"/>
      <c r="Y423" s="16"/>
      <c r="Z423" s="16"/>
      <c r="AA423" s="15"/>
      <c r="AB423" s="16"/>
    </row>
    <row r="424" spans="1:28">
      <c r="A424" s="150" t="s">
        <v>17</v>
      </c>
      <c r="B424" s="21">
        <f t="shared" si="114"/>
        <v>0.73578249252404881</v>
      </c>
      <c r="C424" s="21">
        <f t="shared" si="115"/>
        <v>-0.83654644626805275</v>
      </c>
      <c r="D424" s="21">
        <f t="shared" si="116"/>
        <v>1.0192751597454301</v>
      </c>
      <c r="E424" s="21">
        <f t="shared" si="117"/>
        <v>1.0193463145306629</v>
      </c>
      <c r="F424" s="83">
        <f t="shared" si="118"/>
        <v>0.48446438013302229</v>
      </c>
      <c r="G424" s="15"/>
      <c r="H424" s="228"/>
      <c r="I424" s="228"/>
      <c r="J424" s="228"/>
      <c r="K424" s="228"/>
      <c r="L424" s="228"/>
      <c r="M424" s="65"/>
      <c r="N424" s="228"/>
      <c r="O424" s="228"/>
      <c r="P424" s="228"/>
      <c r="Q424" s="228"/>
      <c r="R424" s="228"/>
      <c r="S424" s="229"/>
      <c r="T424" s="228"/>
      <c r="U424" s="228"/>
      <c r="V424" s="228"/>
      <c r="W424" s="228"/>
      <c r="X424" s="228"/>
      <c r="Y424" s="16"/>
      <c r="Z424" s="16"/>
      <c r="AA424" s="15"/>
      <c r="AB424" s="16"/>
    </row>
    <row r="425" spans="1:28">
      <c r="A425" s="150" t="s">
        <v>18</v>
      </c>
      <c r="B425" s="21">
        <f t="shared" si="114"/>
        <v>-0.21033774420707818</v>
      </c>
      <c r="C425" s="21">
        <f t="shared" si="115"/>
        <v>0.52855472908600309</v>
      </c>
      <c r="D425" s="21">
        <f t="shared" si="116"/>
        <v>-0.5223076546707488</v>
      </c>
      <c r="E425" s="21">
        <f t="shared" si="117"/>
        <v>-0.32415177081700147</v>
      </c>
      <c r="F425" s="83">
        <f t="shared" si="118"/>
        <v>-0.13206061015220633</v>
      </c>
      <c r="G425" s="15"/>
      <c r="H425" s="228"/>
      <c r="I425" s="228"/>
      <c r="J425" s="228"/>
      <c r="K425" s="228"/>
      <c r="L425" s="228"/>
      <c r="M425" s="65"/>
      <c r="N425" s="228"/>
      <c r="O425" s="228"/>
      <c r="P425" s="228"/>
      <c r="Q425" s="228"/>
      <c r="R425" s="228"/>
      <c r="S425" s="229"/>
      <c r="T425" s="228"/>
      <c r="U425" s="228"/>
      <c r="V425" s="228"/>
      <c r="W425" s="228"/>
      <c r="X425" s="228"/>
      <c r="Y425" s="16"/>
      <c r="Z425" s="16"/>
      <c r="AA425" s="15"/>
      <c r="AB425" s="16"/>
    </row>
    <row r="426" spans="1:28">
      <c r="A426" s="150" t="s">
        <v>19</v>
      </c>
      <c r="B426" s="21">
        <f t="shared" si="114"/>
        <v>0.49975263515987406</v>
      </c>
      <c r="C426" s="21">
        <f t="shared" si="115"/>
        <v>0.60258170006265577</v>
      </c>
      <c r="D426" s="21">
        <f t="shared" si="116"/>
        <v>0.42175493312196599</v>
      </c>
      <c r="E426" s="21">
        <f t="shared" si="117"/>
        <v>0.31020115060087317</v>
      </c>
      <c r="F426" s="83">
        <f t="shared" si="118"/>
        <v>0.45857260473634232</v>
      </c>
      <c r="G426" s="15"/>
      <c r="H426" s="228"/>
      <c r="I426" s="228"/>
      <c r="J426" s="228"/>
      <c r="K426" s="228"/>
      <c r="L426" s="228"/>
      <c r="M426" s="65"/>
      <c r="N426" s="228"/>
      <c r="O426" s="228"/>
      <c r="P426" s="228"/>
      <c r="Q426" s="228"/>
      <c r="R426" s="228"/>
      <c r="S426" s="229"/>
      <c r="T426" s="228"/>
      <c r="U426" s="228"/>
      <c r="V426" s="228"/>
      <c r="W426" s="228"/>
      <c r="X426" s="228"/>
      <c r="Y426" s="16"/>
      <c r="Z426" s="16"/>
      <c r="AA426" s="15"/>
      <c r="AB426" s="16"/>
    </row>
    <row r="427" spans="1:28">
      <c r="A427" s="150" t="s">
        <v>64</v>
      </c>
      <c r="B427" s="21">
        <f t="shared" ref="B427:B442" si="119">SUMPRODUCT(B248:D248,B$271:D$271)</f>
        <v>1.1423411468364835</v>
      </c>
      <c r="C427" s="21">
        <f t="shared" ref="C427:C442" si="120">SUMPRODUCT(E248:F248,E$271:F$271)</f>
        <v>1.0280217555294251</v>
      </c>
      <c r="D427" s="21">
        <f t="shared" ref="D427:D442" si="121">SUMPRODUCT(G248:H248,G$271:H$271)</f>
        <v>0.65949349212539432</v>
      </c>
      <c r="E427" s="21">
        <f t="shared" ref="E427:E442" si="122">SUMPRODUCT(I248:K248,I$271:K$271)</f>
        <v>0.93730129452263977</v>
      </c>
      <c r="F427" s="83">
        <f t="shared" ref="F427:F442" si="123">SUMPRODUCT(B427:E427,B$444:E$444)</f>
        <v>0.94178942225348572</v>
      </c>
      <c r="G427" s="15"/>
      <c r="H427" s="228"/>
      <c r="I427" s="228"/>
      <c r="J427" s="228"/>
      <c r="K427" s="228"/>
      <c r="L427" s="228"/>
      <c r="M427" s="65"/>
      <c r="N427" s="228"/>
      <c r="O427" s="228"/>
      <c r="P427" s="228"/>
      <c r="Q427" s="228"/>
      <c r="R427" s="228"/>
      <c r="S427" s="229"/>
      <c r="T427" s="228"/>
      <c r="U427" s="228"/>
      <c r="V427" s="228"/>
      <c r="W427" s="228"/>
      <c r="X427" s="228"/>
      <c r="Y427" s="16"/>
      <c r="Z427" s="16"/>
      <c r="AA427" s="15"/>
      <c r="AB427" s="16"/>
    </row>
    <row r="428" spans="1:28">
      <c r="A428" s="150" t="s">
        <v>65</v>
      </c>
      <c r="B428" s="21">
        <f t="shared" si="119"/>
        <v>1.0081025889200483</v>
      </c>
      <c r="C428" s="21">
        <f t="shared" si="120"/>
        <v>0.89425731384655249</v>
      </c>
      <c r="D428" s="21">
        <f t="shared" si="121"/>
        <v>0.57668708029507398</v>
      </c>
      <c r="E428" s="21">
        <f t="shared" si="122"/>
        <v>0.71420157078854951</v>
      </c>
      <c r="F428" s="83">
        <f t="shared" si="123"/>
        <v>0.798312138462556</v>
      </c>
      <c r="G428" s="15"/>
      <c r="H428" s="228"/>
      <c r="I428" s="228"/>
      <c r="J428" s="228"/>
      <c r="K428" s="228"/>
      <c r="L428" s="228"/>
      <c r="M428" s="65"/>
      <c r="N428" s="228"/>
      <c r="O428" s="228"/>
      <c r="P428" s="228"/>
      <c r="Q428" s="228"/>
      <c r="R428" s="228"/>
      <c r="S428" s="229"/>
      <c r="T428" s="228"/>
      <c r="U428" s="228"/>
      <c r="V428" s="228"/>
      <c r="W428" s="228"/>
      <c r="X428" s="228"/>
      <c r="Y428" s="16"/>
      <c r="Z428" s="16"/>
      <c r="AA428" s="15"/>
      <c r="AB428" s="16"/>
    </row>
    <row r="429" spans="1:28">
      <c r="A429" s="150" t="s">
        <v>66</v>
      </c>
      <c r="B429" s="21">
        <f t="shared" si="119"/>
        <v>-0.79691767329672158</v>
      </c>
      <c r="C429" s="21">
        <f t="shared" si="120"/>
        <v>-2.4899425747714359E-2</v>
      </c>
      <c r="D429" s="21">
        <f t="shared" si="121"/>
        <v>-0.98387331675240675</v>
      </c>
      <c r="E429" s="21">
        <f t="shared" si="122"/>
        <v>-0.7493604432505343</v>
      </c>
      <c r="F429" s="83">
        <f t="shared" si="123"/>
        <v>-0.63876271476184421</v>
      </c>
      <c r="G429" s="15"/>
      <c r="H429" s="228"/>
      <c r="I429" s="228"/>
      <c r="J429" s="228"/>
      <c r="K429" s="228"/>
      <c r="L429" s="228"/>
      <c r="M429" s="65"/>
      <c r="N429" s="228"/>
      <c r="O429" s="228"/>
      <c r="P429" s="228"/>
      <c r="Q429" s="228"/>
      <c r="R429" s="228"/>
      <c r="S429" s="229"/>
      <c r="T429" s="228"/>
      <c r="U429" s="228"/>
      <c r="V429" s="228"/>
      <c r="W429" s="228"/>
      <c r="X429" s="228"/>
      <c r="Y429" s="16"/>
      <c r="Z429" s="16"/>
      <c r="AA429" s="15"/>
      <c r="AB429" s="16"/>
    </row>
    <row r="430" spans="1:28">
      <c r="A430" s="150" t="s">
        <v>67</v>
      </c>
      <c r="B430" s="21">
        <f t="shared" si="119"/>
        <v>-0.29380980731209294</v>
      </c>
      <c r="C430" s="21">
        <f t="shared" si="120"/>
        <v>-0.39115155622032677</v>
      </c>
      <c r="D430" s="21">
        <f t="shared" si="121"/>
        <v>-0.6279066267471779</v>
      </c>
      <c r="E430" s="21">
        <f t="shared" si="122"/>
        <v>-0.24365596766111025</v>
      </c>
      <c r="F430" s="83">
        <f t="shared" si="123"/>
        <v>-0.38913098948517699</v>
      </c>
      <c r="G430" s="15"/>
      <c r="H430" s="228"/>
      <c r="I430" s="228"/>
      <c r="J430" s="228"/>
      <c r="K430" s="228"/>
      <c r="L430" s="228"/>
      <c r="M430" s="65"/>
      <c r="N430" s="228"/>
      <c r="O430" s="228"/>
      <c r="P430" s="228"/>
      <c r="Q430" s="228"/>
      <c r="R430" s="228"/>
      <c r="S430" s="229"/>
      <c r="T430" s="228"/>
      <c r="U430" s="228"/>
      <c r="V430" s="228"/>
      <c r="W430" s="228"/>
      <c r="X430" s="228"/>
      <c r="Y430" s="16"/>
      <c r="Z430" s="16"/>
      <c r="AA430" s="15"/>
      <c r="AB430" s="16"/>
    </row>
    <row r="431" spans="1:28">
      <c r="A431" s="150" t="s">
        <v>68</v>
      </c>
      <c r="B431" s="21">
        <f t="shared" si="119"/>
        <v>-0.19447573494624376</v>
      </c>
      <c r="C431" s="21">
        <f t="shared" si="120"/>
        <v>-0.70232371911247315</v>
      </c>
      <c r="D431" s="21">
        <f t="shared" si="121"/>
        <v>-0.15496413149492505</v>
      </c>
      <c r="E431" s="21">
        <f t="shared" si="122"/>
        <v>-3.449420795829472E-2</v>
      </c>
      <c r="F431" s="83">
        <f t="shared" si="123"/>
        <v>-0.27156444837798421</v>
      </c>
      <c r="G431" s="15"/>
      <c r="H431" s="228"/>
      <c r="I431" s="228"/>
      <c r="J431" s="228"/>
      <c r="K431" s="228"/>
      <c r="L431" s="228"/>
      <c r="M431" s="65"/>
      <c r="N431" s="228"/>
      <c r="O431" s="228"/>
      <c r="P431" s="228"/>
      <c r="Q431" s="228"/>
      <c r="R431" s="228"/>
      <c r="S431" s="229"/>
      <c r="T431" s="228"/>
      <c r="U431" s="228"/>
      <c r="V431" s="228"/>
      <c r="W431" s="228"/>
      <c r="X431" s="228"/>
      <c r="Y431" s="16"/>
      <c r="Z431" s="16"/>
      <c r="AA431" s="15"/>
      <c r="AB431" s="16"/>
    </row>
    <row r="432" spans="1:28">
      <c r="A432" s="150" t="s">
        <v>69</v>
      </c>
      <c r="B432" s="21">
        <f t="shared" si="119"/>
        <v>-0.15856799535466506</v>
      </c>
      <c r="C432" s="21">
        <f t="shared" si="120"/>
        <v>-0.50645049082879878</v>
      </c>
      <c r="D432" s="21">
        <f t="shared" si="121"/>
        <v>-0.17850309965202388</v>
      </c>
      <c r="E432" s="21">
        <f t="shared" si="122"/>
        <v>-0.17470600637083875</v>
      </c>
      <c r="F432" s="83">
        <f t="shared" si="123"/>
        <v>-0.2545568980515816</v>
      </c>
      <c r="G432" s="15"/>
      <c r="H432" s="228"/>
      <c r="I432" s="228"/>
      <c r="J432" s="228"/>
      <c r="K432" s="228"/>
      <c r="L432" s="228"/>
      <c r="M432" s="65"/>
      <c r="N432" s="228"/>
      <c r="O432" s="228"/>
      <c r="P432" s="228"/>
      <c r="Q432" s="228"/>
      <c r="R432" s="228"/>
      <c r="S432" s="229"/>
      <c r="T432" s="228"/>
      <c r="U432" s="228"/>
      <c r="V432" s="228"/>
      <c r="W432" s="228"/>
      <c r="X432" s="228"/>
      <c r="Y432" s="16"/>
      <c r="Z432" s="16"/>
      <c r="AA432" s="15"/>
      <c r="AB432" s="16"/>
    </row>
    <row r="433" spans="1:28">
      <c r="A433" s="150" t="s">
        <v>70</v>
      </c>
      <c r="B433" s="21">
        <f t="shared" si="119"/>
        <v>-0.64007088462348305</v>
      </c>
      <c r="C433" s="21">
        <f t="shared" si="120"/>
        <v>-0.5156354267413843</v>
      </c>
      <c r="D433" s="21">
        <f t="shared" si="121"/>
        <v>-1.0764414670672307</v>
      </c>
      <c r="E433" s="21">
        <f t="shared" si="122"/>
        <v>-0.54403702162137191</v>
      </c>
      <c r="F433" s="83">
        <f t="shared" si="123"/>
        <v>-0.69404620001336736</v>
      </c>
      <c r="G433" s="15"/>
      <c r="H433" s="228"/>
      <c r="I433" s="228"/>
      <c r="J433" s="228"/>
      <c r="K433" s="228"/>
      <c r="L433" s="228"/>
      <c r="M433" s="65"/>
      <c r="N433" s="228"/>
      <c r="O433" s="228"/>
      <c r="P433" s="228"/>
      <c r="Q433" s="228"/>
      <c r="R433" s="228"/>
      <c r="S433" s="229"/>
      <c r="T433" s="228"/>
      <c r="U433" s="228"/>
      <c r="V433" s="228"/>
      <c r="W433" s="228"/>
      <c r="X433" s="228"/>
      <c r="Y433" s="16"/>
      <c r="Z433" s="16"/>
      <c r="AA433" s="15"/>
      <c r="AB433" s="16"/>
    </row>
    <row r="434" spans="1:28">
      <c r="A434" s="150" t="s">
        <v>198</v>
      </c>
      <c r="B434" s="21">
        <f t="shared" si="119"/>
        <v>-0.15243864610294069</v>
      </c>
      <c r="C434" s="21">
        <f t="shared" si="120"/>
        <v>-1.0882400915534705</v>
      </c>
      <c r="D434" s="21">
        <f t="shared" si="121"/>
        <v>0.63724651774083774</v>
      </c>
      <c r="E434" s="21">
        <f t="shared" si="122"/>
        <v>0.4092711858315089</v>
      </c>
      <c r="F434" s="83">
        <f t="shared" si="123"/>
        <v>-4.854025852101615E-2</v>
      </c>
      <c r="G434" s="15"/>
      <c r="H434" s="228"/>
      <c r="I434" s="228"/>
      <c r="J434" s="228"/>
      <c r="K434" s="228"/>
      <c r="L434" s="228"/>
      <c r="M434" s="65"/>
      <c r="N434" s="228"/>
      <c r="O434" s="228"/>
      <c r="P434" s="228"/>
      <c r="Q434" s="228"/>
      <c r="R434" s="228"/>
      <c r="S434" s="229"/>
      <c r="T434" s="228"/>
      <c r="U434" s="228"/>
      <c r="V434" s="228"/>
      <c r="W434" s="228"/>
      <c r="X434" s="228"/>
      <c r="Y434" s="16"/>
      <c r="Z434" s="16"/>
      <c r="AA434" s="15"/>
      <c r="AB434" s="16"/>
    </row>
    <row r="435" spans="1:28">
      <c r="A435" s="150" t="s">
        <v>71</v>
      </c>
      <c r="B435" s="21">
        <f t="shared" si="119"/>
        <v>0.67175925592655739</v>
      </c>
      <c r="C435" s="21">
        <f t="shared" si="120"/>
        <v>0.66556149373650897</v>
      </c>
      <c r="D435" s="21">
        <f t="shared" si="121"/>
        <v>1.908594994977808</v>
      </c>
      <c r="E435" s="21">
        <f t="shared" si="122"/>
        <v>1.0178484538006769</v>
      </c>
      <c r="F435" s="83">
        <f t="shared" si="123"/>
        <v>1.0659410496103878</v>
      </c>
      <c r="G435" s="15"/>
      <c r="H435" s="228"/>
      <c r="I435" s="228"/>
      <c r="J435" s="228"/>
      <c r="K435" s="228"/>
      <c r="L435" s="228"/>
      <c r="M435" s="65"/>
      <c r="N435" s="228"/>
      <c r="O435" s="228"/>
      <c r="P435" s="228"/>
      <c r="Q435" s="228"/>
      <c r="R435" s="228"/>
      <c r="S435" s="229"/>
      <c r="T435" s="228"/>
      <c r="U435" s="228"/>
      <c r="V435" s="228"/>
      <c r="W435" s="228"/>
      <c r="X435" s="228"/>
      <c r="Y435" s="16"/>
      <c r="Z435" s="16"/>
      <c r="AA435" s="15"/>
      <c r="AB435" s="16"/>
    </row>
    <row r="436" spans="1:28">
      <c r="A436" s="150" t="s">
        <v>72</v>
      </c>
      <c r="B436" s="21">
        <f t="shared" si="119"/>
        <v>0.73126023181640587</v>
      </c>
      <c r="C436" s="21">
        <f t="shared" si="120"/>
        <v>0.71137748950141155</v>
      </c>
      <c r="D436" s="21">
        <f t="shared" si="121"/>
        <v>1.667096489865008</v>
      </c>
      <c r="E436" s="21">
        <f t="shared" si="122"/>
        <v>1.0376245941903437</v>
      </c>
      <c r="F436" s="83">
        <f t="shared" si="123"/>
        <v>1.0368397013432924</v>
      </c>
      <c r="G436" s="15"/>
      <c r="H436" s="228"/>
      <c r="I436" s="228"/>
      <c r="J436" s="228"/>
      <c r="K436" s="228"/>
      <c r="L436" s="228"/>
      <c r="M436" s="65"/>
      <c r="N436" s="228"/>
      <c r="O436" s="228"/>
      <c r="P436" s="228"/>
      <c r="Q436" s="228"/>
      <c r="R436" s="228"/>
      <c r="S436" s="229"/>
      <c r="T436" s="228"/>
      <c r="U436" s="228"/>
      <c r="V436" s="228"/>
      <c r="W436" s="228"/>
      <c r="X436" s="228"/>
      <c r="Y436" s="16"/>
      <c r="Z436" s="16"/>
      <c r="AA436" s="15"/>
      <c r="AB436" s="16"/>
    </row>
    <row r="437" spans="1:28">
      <c r="A437" s="150" t="s">
        <v>199</v>
      </c>
      <c r="B437" s="21">
        <f t="shared" si="119"/>
        <v>0.39715782877500272</v>
      </c>
      <c r="C437" s="21">
        <f t="shared" si="120"/>
        <v>0.45927387473393805</v>
      </c>
      <c r="D437" s="21">
        <f t="shared" si="121"/>
        <v>0.36968823751330504</v>
      </c>
      <c r="E437" s="21">
        <f t="shared" si="122"/>
        <v>-6.6852790200265022E-2</v>
      </c>
      <c r="F437" s="83">
        <f t="shared" si="123"/>
        <v>0.28981678770549524</v>
      </c>
      <c r="G437" s="15"/>
      <c r="H437" s="228"/>
      <c r="I437" s="228"/>
      <c r="J437" s="228"/>
      <c r="K437" s="228"/>
      <c r="L437" s="228"/>
      <c r="M437" s="65"/>
      <c r="N437" s="228"/>
      <c r="O437" s="228"/>
      <c r="P437" s="228"/>
      <c r="Q437" s="228"/>
      <c r="R437" s="228"/>
      <c r="S437" s="229"/>
      <c r="T437" s="228"/>
      <c r="U437" s="228"/>
      <c r="V437" s="228"/>
      <c r="W437" s="228"/>
      <c r="X437" s="228"/>
      <c r="Y437" s="16"/>
      <c r="Z437" s="16"/>
      <c r="AA437" s="15"/>
      <c r="AB437" s="16"/>
    </row>
    <row r="438" spans="1:28">
      <c r="A438" s="150" t="s">
        <v>73</v>
      </c>
      <c r="B438" s="21">
        <f t="shared" si="119"/>
        <v>0.32047808018145385</v>
      </c>
      <c r="C438" s="21">
        <f t="shared" si="120"/>
        <v>-0.71580643651966169</v>
      </c>
      <c r="D438" s="21">
        <f t="shared" si="121"/>
        <v>-9.5076563317389451E-4</v>
      </c>
      <c r="E438" s="21">
        <f t="shared" si="122"/>
        <v>-0.64059022561719725</v>
      </c>
      <c r="F438" s="83">
        <f t="shared" si="123"/>
        <v>-0.25921733689714477</v>
      </c>
      <c r="G438" s="15"/>
      <c r="H438" s="228"/>
      <c r="I438" s="228"/>
      <c r="J438" s="228"/>
      <c r="K438" s="228"/>
      <c r="L438" s="228"/>
      <c r="M438" s="65"/>
      <c r="N438" s="228"/>
      <c r="O438" s="228"/>
      <c r="P438" s="228"/>
      <c r="Q438" s="228"/>
      <c r="R438" s="228"/>
      <c r="S438" s="229"/>
      <c r="T438" s="228"/>
      <c r="U438" s="228"/>
      <c r="V438" s="228"/>
      <c r="W438" s="228"/>
      <c r="X438" s="228"/>
      <c r="Y438" s="16"/>
      <c r="Z438" s="16"/>
      <c r="AA438" s="15"/>
      <c r="AB438" s="16"/>
    </row>
    <row r="439" spans="1:28">
      <c r="A439" s="150" t="s">
        <v>74</v>
      </c>
      <c r="B439" s="21">
        <f t="shared" si="119"/>
        <v>0.1037582526206553</v>
      </c>
      <c r="C439" s="21">
        <f t="shared" si="120"/>
        <v>-1.2592421314089823</v>
      </c>
      <c r="D439" s="21">
        <f t="shared" si="121"/>
        <v>-0.55115356928038817</v>
      </c>
      <c r="E439" s="21">
        <f t="shared" si="122"/>
        <v>-0.4419483105807272</v>
      </c>
      <c r="F439" s="83">
        <f t="shared" si="123"/>
        <v>-0.53714643966236064</v>
      </c>
      <c r="G439" s="15"/>
      <c r="H439" s="228"/>
      <c r="I439" s="228"/>
      <c r="J439" s="228"/>
      <c r="K439" s="228"/>
      <c r="L439" s="228"/>
      <c r="M439" s="65"/>
      <c r="N439" s="228"/>
      <c r="O439" s="228"/>
      <c r="P439" s="228"/>
      <c r="Q439" s="228"/>
      <c r="R439" s="228"/>
      <c r="S439" s="229"/>
      <c r="T439" s="228"/>
      <c r="U439" s="228"/>
      <c r="V439" s="228"/>
      <c r="W439" s="228"/>
      <c r="X439" s="228"/>
      <c r="Y439" s="16"/>
      <c r="Z439" s="16"/>
      <c r="AA439" s="15"/>
      <c r="AB439" s="16"/>
    </row>
    <row r="440" spans="1:28">
      <c r="A440" s="150" t="s">
        <v>75</v>
      </c>
      <c r="B440" s="21">
        <f t="shared" si="119"/>
        <v>-0.98860647227895582</v>
      </c>
      <c r="C440" s="21">
        <f t="shared" si="120"/>
        <v>-1.055372211818995</v>
      </c>
      <c r="D440" s="21">
        <f t="shared" si="121"/>
        <v>-1.1474377475056889</v>
      </c>
      <c r="E440" s="21">
        <f t="shared" si="122"/>
        <v>-1.337021979167589</v>
      </c>
      <c r="F440" s="83">
        <f t="shared" si="123"/>
        <v>-1.1321096026928072</v>
      </c>
      <c r="G440" s="15"/>
      <c r="H440" s="228"/>
      <c r="I440" s="228"/>
      <c r="J440" s="228"/>
      <c r="K440" s="228"/>
      <c r="L440" s="228"/>
      <c r="M440" s="65"/>
      <c r="N440" s="228"/>
      <c r="O440" s="228"/>
      <c r="P440" s="228"/>
      <c r="Q440" s="228"/>
      <c r="R440" s="228"/>
      <c r="S440" s="229"/>
      <c r="T440" s="228"/>
      <c r="U440" s="228"/>
      <c r="V440" s="228"/>
      <c r="W440" s="228"/>
      <c r="X440" s="228"/>
      <c r="Y440" s="16"/>
      <c r="Z440" s="16"/>
      <c r="AA440" s="15"/>
      <c r="AB440" s="16"/>
    </row>
    <row r="441" spans="1:28">
      <c r="A441" s="150" t="s">
        <v>203</v>
      </c>
      <c r="B441" s="21">
        <f t="shared" si="119"/>
        <v>-1.1003844036107913</v>
      </c>
      <c r="C441" s="21">
        <f t="shared" si="120"/>
        <v>-0.26990471081587442</v>
      </c>
      <c r="D441" s="21">
        <f t="shared" si="121"/>
        <v>-1.1305516473467354</v>
      </c>
      <c r="E441" s="21">
        <f t="shared" si="122"/>
        <v>-0.61522078991135931</v>
      </c>
      <c r="F441" s="83">
        <f t="shared" si="123"/>
        <v>-0.77901538792119007</v>
      </c>
      <c r="G441" s="15"/>
      <c r="H441" s="228"/>
      <c r="I441" s="228"/>
      <c r="J441" s="228"/>
      <c r="K441" s="228"/>
      <c r="L441" s="228"/>
      <c r="M441" s="65"/>
      <c r="N441" s="228"/>
      <c r="O441" s="228"/>
      <c r="P441" s="228"/>
      <c r="Q441" s="228"/>
      <c r="R441" s="228"/>
      <c r="S441" s="229"/>
      <c r="T441" s="228"/>
      <c r="U441" s="228"/>
      <c r="V441" s="228"/>
      <c r="W441" s="228"/>
      <c r="X441" s="228"/>
      <c r="Y441" s="16"/>
      <c r="Z441" s="16"/>
      <c r="AA441" s="15"/>
      <c r="AB441" s="16"/>
    </row>
    <row r="442" spans="1:28" ht="13" thickBot="1">
      <c r="A442" s="151" t="s">
        <v>76</v>
      </c>
      <c r="B442" s="157">
        <f t="shared" si="119"/>
        <v>-0.70085954981876253</v>
      </c>
      <c r="C442" s="157">
        <f t="shared" si="120"/>
        <v>-1.1583762672955895</v>
      </c>
      <c r="D442" s="157">
        <f t="shared" si="121"/>
        <v>-1.1501892738000299</v>
      </c>
      <c r="E442" s="157">
        <f t="shared" si="122"/>
        <v>-1.0474097865184935</v>
      </c>
      <c r="F442" s="158">
        <f t="shared" si="123"/>
        <v>-1.0142087193582188</v>
      </c>
      <c r="G442" s="15"/>
      <c r="H442" s="228"/>
      <c r="I442" s="228"/>
      <c r="J442" s="228"/>
      <c r="K442" s="228"/>
      <c r="L442" s="228"/>
      <c r="M442" s="65"/>
      <c r="N442" s="228"/>
      <c r="O442" s="228"/>
      <c r="P442" s="228"/>
      <c r="Q442" s="228"/>
      <c r="R442" s="228"/>
      <c r="S442" s="229"/>
      <c r="T442" s="228"/>
      <c r="U442" s="228"/>
      <c r="V442" s="228"/>
      <c r="W442" s="228"/>
      <c r="X442" s="228"/>
      <c r="Y442" s="16"/>
      <c r="Z442" s="16"/>
      <c r="AA442" s="15"/>
      <c r="AB442" s="16"/>
    </row>
    <row r="443" spans="1:28">
      <c r="A443" s="20"/>
      <c r="B443" s="18"/>
      <c r="C443" s="18"/>
      <c r="D443" s="18"/>
      <c r="E443" s="60"/>
      <c r="F443" s="18"/>
      <c r="G443" s="15"/>
      <c r="H443" s="228"/>
      <c r="I443" s="228"/>
      <c r="J443" s="228"/>
      <c r="K443" s="230"/>
      <c r="L443" s="228"/>
      <c r="M443" s="227"/>
      <c r="N443" s="228"/>
      <c r="O443" s="228"/>
      <c r="P443" s="228"/>
      <c r="Q443" s="230"/>
      <c r="R443" s="228"/>
      <c r="S443" s="229"/>
      <c r="T443" s="228"/>
      <c r="U443" s="228"/>
      <c r="V443" s="228"/>
      <c r="W443" s="230"/>
      <c r="X443" s="228"/>
      <c r="Y443" s="16"/>
      <c r="Z443" s="16"/>
      <c r="AA443" s="15"/>
      <c r="AB443" s="16"/>
    </row>
    <row r="444" spans="1:28">
      <c r="A444" s="12" t="s">
        <v>350</v>
      </c>
      <c r="B444" s="14">
        <v>0.25</v>
      </c>
      <c r="C444" s="14">
        <v>0.25</v>
      </c>
      <c r="D444" s="14">
        <v>0.25</v>
      </c>
      <c r="E444" s="14">
        <v>0.25</v>
      </c>
      <c r="H444" s="229"/>
      <c r="I444" s="229"/>
      <c r="J444" s="229"/>
      <c r="K444" s="229"/>
      <c r="L444" s="65"/>
      <c r="M444" s="227"/>
      <c r="N444" s="229"/>
      <c r="O444" s="229"/>
      <c r="P444" s="229"/>
      <c r="Q444" s="229"/>
      <c r="R444" s="65"/>
      <c r="S444" s="65"/>
      <c r="T444" s="229"/>
      <c r="U444" s="229"/>
      <c r="V444" s="229"/>
      <c r="W444" s="229"/>
      <c r="X444" s="65"/>
      <c r="Y444" s="16"/>
      <c r="Z444" s="16"/>
      <c r="AA444" s="16"/>
      <c r="AB444" s="16"/>
    </row>
    <row r="445" spans="1:28">
      <c r="A445" s="12"/>
      <c r="H445" s="65"/>
      <c r="I445" s="65"/>
      <c r="J445" s="65"/>
      <c r="K445" s="65"/>
      <c r="L445" s="65"/>
      <c r="M445" s="227"/>
      <c r="N445" s="65"/>
      <c r="O445" s="65"/>
      <c r="P445" s="65"/>
      <c r="Q445" s="65"/>
      <c r="R445" s="65"/>
      <c r="S445" s="65"/>
      <c r="T445" s="65"/>
      <c r="U445" s="65"/>
      <c r="V445" s="65"/>
      <c r="W445" s="65"/>
      <c r="X445" s="65"/>
      <c r="Y445" s="16"/>
      <c r="Z445" s="16"/>
      <c r="AA445" s="16"/>
      <c r="AB445" s="16"/>
    </row>
    <row r="446" spans="1:28">
      <c r="H446" s="65"/>
      <c r="I446" s="65"/>
      <c r="J446" s="65"/>
      <c r="K446" s="65"/>
      <c r="L446" s="65"/>
      <c r="M446" s="65"/>
      <c r="N446" s="65"/>
      <c r="O446" s="65"/>
      <c r="P446" s="65"/>
      <c r="Q446" s="65"/>
      <c r="R446" s="65"/>
      <c r="S446" s="65"/>
      <c r="T446" s="65"/>
      <c r="U446" s="65"/>
      <c r="V446" s="65"/>
      <c r="W446" s="65"/>
      <c r="X446" s="65"/>
      <c r="Y446" s="16"/>
      <c r="Z446" s="16"/>
      <c r="AA446" s="16"/>
      <c r="AB446" s="16"/>
    </row>
    <row r="447" spans="1:28">
      <c r="A447" s="11" t="s">
        <v>78</v>
      </c>
      <c r="B447" s="13">
        <f>MAX(B362:B442)</f>
        <v>1.2707550038112867</v>
      </c>
      <c r="C447" s="13">
        <f t="shared" ref="C447:E447" si="124">MAX(C362:C442)</f>
        <v>1.1549933682940707</v>
      </c>
      <c r="D447" s="13">
        <f t="shared" si="124"/>
        <v>1.908594994977808</v>
      </c>
      <c r="E447" s="13">
        <f t="shared" si="124"/>
        <v>1.0947406027470237</v>
      </c>
      <c r="F447" s="13">
        <f>MAX(F362:F442)</f>
        <v>1.0659410496103878</v>
      </c>
      <c r="H447" s="228"/>
      <c r="I447" s="228"/>
      <c r="J447" s="228"/>
      <c r="K447" s="228"/>
      <c r="L447" s="228"/>
      <c r="M447" s="65"/>
      <c r="N447" s="228"/>
      <c r="O447" s="228"/>
      <c r="P447" s="228"/>
      <c r="Q447" s="228"/>
      <c r="R447" s="228"/>
      <c r="S447" s="65"/>
      <c r="T447" s="228"/>
      <c r="U447" s="228"/>
      <c r="V447" s="228"/>
      <c r="W447" s="228"/>
      <c r="X447" s="228"/>
      <c r="Y447" s="16"/>
      <c r="Z447" s="16"/>
      <c r="AA447" s="16"/>
      <c r="AB447" s="16"/>
    </row>
    <row r="448" spans="1:28">
      <c r="A448" s="11" t="s">
        <v>79</v>
      </c>
      <c r="B448" s="13">
        <f>MIN(B362:B442)</f>
        <v>-1.3986356515223384</v>
      </c>
      <c r="C448" s="13">
        <f t="shared" ref="C448:E448" si="125">MIN(C362:C442)</f>
        <v>-1.4333050586826606</v>
      </c>
      <c r="D448" s="13">
        <f t="shared" si="125"/>
        <v>-1.3353079036945326</v>
      </c>
      <c r="E448" s="13">
        <f t="shared" si="125"/>
        <v>-1.337021979167589</v>
      </c>
      <c r="F448" s="13">
        <f>MIN(F362:F442)</f>
        <v>-1.1321096026928072</v>
      </c>
      <c r="H448" s="228"/>
      <c r="I448" s="228"/>
      <c r="J448" s="228"/>
      <c r="K448" s="228"/>
      <c r="L448" s="228"/>
      <c r="M448" s="65"/>
      <c r="N448" s="228"/>
      <c r="O448" s="228"/>
      <c r="P448" s="228"/>
      <c r="Q448" s="228"/>
      <c r="R448" s="228"/>
      <c r="S448" s="65"/>
      <c r="T448" s="228"/>
      <c r="U448" s="228"/>
      <c r="V448" s="228"/>
      <c r="W448" s="228"/>
      <c r="X448" s="228"/>
    </row>
    <row r="449" spans="1:24">
      <c r="A449" s="11" t="s">
        <v>80</v>
      </c>
      <c r="B449" s="13">
        <f>B447-B448</f>
        <v>2.6693906553336251</v>
      </c>
      <c r="C449" s="13">
        <f t="shared" ref="C449:E449" si="126">C447-C448</f>
        <v>2.5882984269767313</v>
      </c>
      <c r="D449" s="13">
        <f t="shared" si="126"/>
        <v>3.2439028986723404</v>
      </c>
      <c r="E449" s="13">
        <f t="shared" si="126"/>
        <v>2.4317625819146125</v>
      </c>
      <c r="F449" s="13">
        <f>F447-F448</f>
        <v>2.1980506523031949</v>
      </c>
      <c r="H449" s="228"/>
      <c r="I449" s="228"/>
      <c r="J449" s="228"/>
      <c r="K449" s="228"/>
      <c r="L449" s="228"/>
      <c r="M449" s="65"/>
      <c r="N449" s="228"/>
      <c r="O449" s="228"/>
      <c r="P449" s="228"/>
      <c r="Q449" s="228"/>
      <c r="R449" s="228"/>
      <c r="S449" s="65"/>
      <c r="T449" s="228"/>
      <c r="U449" s="228"/>
      <c r="V449" s="228"/>
      <c r="W449" s="228"/>
      <c r="X449" s="228"/>
    </row>
    <row r="450" spans="1:24">
      <c r="B450" s="13"/>
      <c r="C450" s="13"/>
      <c r="D450" s="13"/>
      <c r="E450" s="13"/>
      <c r="F450" s="13"/>
      <c r="H450" s="228"/>
      <c r="I450" s="228"/>
      <c r="J450" s="228"/>
      <c r="K450" s="228"/>
      <c r="L450" s="228"/>
      <c r="M450" s="228"/>
      <c r="N450" s="65"/>
      <c r="O450" s="65"/>
      <c r="P450" s="65"/>
      <c r="Q450" s="65"/>
      <c r="R450" s="65"/>
      <c r="S450" s="65"/>
      <c r="T450" s="65"/>
      <c r="U450" s="65"/>
      <c r="V450" s="65"/>
      <c r="W450" s="65"/>
      <c r="X450" s="65"/>
    </row>
    <row r="451" spans="1:24">
      <c r="H451" s="65"/>
      <c r="I451" s="65"/>
      <c r="J451" s="65"/>
      <c r="K451" s="65"/>
      <c r="L451" s="65"/>
      <c r="M451" s="65"/>
      <c r="N451" s="65"/>
      <c r="O451" s="65"/>
      <c r="P451" s="65"/>
      <c r="Q451" s="65"/>
      <c r="R451" s="65"/>
      <c r="S451" s="65"/>
      <c r="T451" s="65"/>
      <c r="U451" s="65"/>
      <c r="V451" s="65"/>
      <c r="W451" s="65"/>
      <c r="X451" s="65"/>
    </row>
    <row r="452" spans="1:24" ht="13" thickBot="1">
      <c r="B452" s="274" t="s">
        <v>81</v>
      </c>
      <c r="C452" s="274"/>
      <c r="D452" s="274"/>
      <c r="E452" s="274"/>
      <c r="F452" s="274"/>
      <c r="H452" s="275"/>
      <c r="I452" s="275"/>
      <c r="J452" s="275"/>
      <c r="K452" s="275"/>
      <c r="L452" s="275"/>
      <c r="M452" s="65"/>
      <c r="N452" s="275"/>
      <c r="O452" s="275"/>
      <c r="P452" s="275"/>
      <c r="Q452" s="275"/>
      <c r="R452" s="275"/>
      <c r="S452" s="65"/>
      <c r="T452" s="275"/>
      <c r="U452" s="275"/>
      <c r="V452" s="275"/>
      <c r="W452" s="275"/>
      <c r="X452" s="275"/>
    </row>
    <row r="453" spans="1:24" ht="24">
      <c r="A453" s="77"/>
      <c r="B453" s="193" t="s">
        <v>244</v>
      </c>
      <c r="C453" s="193" t="s">
        <v>285</v>
      </c>
      <c r="D453" s="193" t="s">
        <v>343</v>
      </c>
      <c r="E453" s="159" t="s">
        <v>315</v>
      </c>
      <c r="F453" s="160" t="s">
        <v>351</v>
      </c>
      <c r="G453" s="61"/>
      <c r="H453" s="225"/>
      <c r="I453" s="225"/>
      <c r="J453" s="225"/>
      <c r="K453" s="66"/>
      <c r="L453" s="226"/>
      <c r="M453" s="227"/>
      <c r="N453" s="225"/>
      <c r="O453" s="225"/>
      <c r="P453" s="225"/>
      <c r="Q453" s="66"/>
      <c r="R453" s="226"/>
      <c r="S453" s="226"/>
      <c r="T453" s="225"/>
      <c r="U453" s="225"/>
      <c r="V453" s="225"/>
      <c r="W453" s="66"/>
      <c r="X453" s="226"/>
    </row>
    <row r="454" spans="1:24">
      <c r="A454" s="150" t="s">
        <v>27</v>
      </c>
      <c r="B454" s="26">
        <f>(B362-B$448)/B$449*100</f>
        <v>56.461433679501148</v>
      </c>
      <c r="C454" s="26">
        <f t="shared" ref="C454:E454" si="127">(C362-C$448)/C$449*100</f>
        <v>59.740624672047538</v>
      </c>
      <c r="D454" s="26">
        <f t="shared" si="127"/>
        <v>51.852450495975042</v>
      </c>
      <c r="E454" s="26">
        <f t="shared" si="127"/>
        <v>37.939064273839058</v>
      </c>
      <c r="F454" s="86">
        <f>(F362-F$448)/F$449*100</f>
        <v>53.254469017466633</v>
      </c>
      <c r="G454" s="15"/>
      <c r="H454" s="230"/>
      <c r="I454" s="230"/>
      <c r="J454" s="230"/>
      <c r="K454" s="230"/>
      <c r="L454" s="230"/>
      <c r="M454" s="65"/>
      <c r="N454" s="230"/>
      <c r="O454" s="230"/>
      <c r="P454" s="230"/>
      <c r="Q454" s="230"/>
      <c r="R454" s="230"/>
      <c r="S454" s="229"/>
      <c r="T454" s="230"/>
      <c r="U454" s="230"/>
      <c r="V454" s="230"/>
      <c r="W454" s="230"/>
      <c r="X454" s="230"/>
    </row>
    <row r="455" spans="1:24">
      <c r="A455" s="150" t="s">
        <v>9</v>
      </c>
      <c r="B455" s="26">
        <f t="shared" ref="B455:F470" si="128">(B363-B$448)/B$449*100</f>
        <v>78.857129308285508</v>
      </c>
      <c r="C455" s="26">
        <f t="shared" si="128"/>
        <v>87.730894679698764</v>
      </c>
      <c r="D455" s="26">
        <f t="shared" si="128"/>
        <v>90.872117442655565</v>
      </c>
      <c r="E455" s="26">
        <f t="shared" si="128"/>
        <v>78.595700072415895</v>
      </c>
      <c r="F455" s="86">
        <f t="shared" si="128"/>
        <v>93.935211342822441</v>
      </c>
      <c r="G455" s="15"/>
      <c r="H455" s="230"/>
      <c r="I455" s="230"/>
      <c r="J455" s="230"/>
      <c r="K455" s="230"/>
      <c r="L455" s="230"/>
      <c r="M455" s="65"/>
      <c r="N455" s="230"/>
      <c r="O455" s="230"/>
      <c r="P455" s="230"/>
      <c r="Q455" s="230"/>
      <c r="R455" s="230"/>
      <c r="S455" s="229"/>
      <c r="T455" s="230"/>
      <c r="U455" s="230"/>
      <c r="V455" s="230"/>
      <c r="W455" s="230"/>
      <c r="X455" s="230"/>
    </row>
    <row r="456" spans="1:24">
      <c r="A456" s="150" t="s">
        <v>177</v>
      </c>
      <c r="B456" s="26">
        <f t="shared" si="128"/>
        <v>81.06536276431882</v>
      </c>
      <c r="C456" s="26">
        <f t="shared" si="128"/>
        <v>88.499115407894408</v>
      </c>
      <c r="D456" s="26">
        <f t="shared" si="128"/>
        <v>64.482084321835302</v>
      </c>
      <c r="E456" s="26">
        <f t="shared" si="128"/>
        <v>77.751715863341261</v>
      </c>
      <c r="F456" s="86">
        <f t="shared" si="128"/>
        <v>84.861711169184488</v>
      </c>
      <c r="G456" s="15"/>
      <c r="H456" s="230"/>
      <c r="I456" s="230"/>
      <c r="J456" s="230"/>
      <c r="K456" s="230"/>
      <c r="L456" s="230"/>
      <c r="M456" s="65"/>
      <c r="N456" s="230"/>
      <c r="O456" s="230"/>
      <c r="P456" s="230"/>
      <c r="Q456" s="230"/>
      <c r="R456" s="230"/>
      <c r="S456" s="229"/>
      <c r="T456" s="230"/>
      <c r="U456" s="230"/>
      <c r="V456" s="230"/>
      <c r="W456" s="230"/>
      <c r="X456" s="230"/>
    </row>
    <row r="457" spans="1:24">
      <c r="A457" s="150" t="s">
        <v>178</v>
      </c>
      <c r="B457" s="26">
        <f t="shared" si="128"/>
        <v>57.48832273118699</v>
      </c>
      <c r="C457" s="26">
        <f t="shared" si="128"/>
        <v>15.704379884655006</v>
      </c>
      <c r="D457" s="26">
        <f t="shared" si="128"/>
        <v>48.438107970390178</v>
      </c>
      <c r="E457" s="26">
        <f t="shared" si="128"/>
        <v>76.049538411349815</v>
      </c>
      <c r="F457" s="86">
        <f t="shared" si="128"/>
        <v>49.883533767104907</v>
      </c>
      <c r="G457" s="15"/>
      <c r="H457" s="230"/>
      <c r="I457" s="230"/>
      <c r="J457" s="230"/>
      <c r="K457" s="230"/>
      <c r="L457" s="230"/>
      <c r="M457" s="65"/>
      <c r="N457" s="230"/>
      <c r="O457" s="230"/>
      <c r="P457" s="230"/>
      <c r="Q457" s="230"/>
      <c r="R457" s="230"/>
      <c r="S457" s="229"/>
      <c r="T457" s="230"/>
      <c r="U457" s="230"/>
      <c r="V457" s="230"/>
      <c r="W457" s="230"/>
      <c r="X457" s="230"/>
    </row>
    <row r="458" spans="1:24">
      <c r="A458" s="150" t="s">
        <v>28</v>
      </c>
      <c r="B458" s="26">
        <f t="shared" si="128"/>
        <v>36.505279168831841</v>
      </c>
      <c r="C458" s="26">
        <f t="shared" si="128"/>
        <v>48.05432269478996</v>
      </c>
      <c r="D458" s="26">
        <f t="shared" si="128"/>
        <v>9.8423032776636461</v>
      </c>
      <c r="E458" s="26">
        <f t="shared" si="128"/>
        <v>26.176514204371916</v>
      </c>
      <c r="F458" s="86">
        <f t="shared" si="128"/>
        <v>25.002279219910804</v>
      </c>
      <c r="G458" s="15"/>
      <c r="H458" s="230"/>
      <c r="I458" s="230"/>
      <c r="J458" s="230"/>
      <c r="K458" s="230"/>
      <c r="L458" s="230"/>
      <c r="M458" s="65"/>
      <c r="N458" s="230"/>
      <c r="O458" s="230"/>
      <c r="P458" s="230"/>
      <c r="Q458" s="230"/>
      <c r="R458" s="230"/>
      <c r="S458" s="229"/>
      <c r="T458" s="230"/>
      <c r="U458" s="230"/>
      <c r="V458" s="230"/>
      <c r="W458" s="230"/>
      <c r="X458" s="230"/>
    </row>
    <row r="459" spans="1:24">
      <c r="A459" s="150" t="s">
        <v>179</v>
      </c>
      <c r="B459" s="26">
        <f t="shared" si="128"/>
        <v>74.089319699102134</v>
      </c>
      <c r="C459" s="26">
        <f t="shared" si="128"/>
        <v>80.242031614460146</v>
      </c>
      <c r="D459" s="26">
        <f t="shared" si="128"/>
        <v>57.156873587630407</v>
      </c>
      <c r="E459" s="26">
        <f t="shared" si="128"/>
        <v>65.036737017345587</v>
      </c>
      <c r="F459" s="86">
        <f t="shared" si="128"/>
        <v>74.093571774187836</v>
      </c>
      <c r="G459" s="15"/>
      <c r="H459" s="230"/>
      <c r="I459" s="230"/>
      <c r="J459" s="230"/>
      <c r="K459" s="230"/>
      <c r="L459" s="230"/>
      <c r="M459" s="65"/>
      <c r="N459" s="230"/>
      <c r="O459" s="230"/>
      <c r="P459" s="230"/>
      <c r="Q459" s="230"/>
      <c r="R459" s="230"/>
      <c r="S459" s="229"/>
      <c r="T459" s="230"/>
      <c r="U459" s="230"/>
      <c r="V459" s="230"/>
      <c r="W459" s="230"/>
      <c r="X459" s="230"/>
    </row>
    <row r="460" spans="1:24">
      <c r="A460" s="150" t="s">
        <v>29</v>
      </c>
      <c r="B460" s="26">
        <f t="shared" si="128"/>
        <v>18.956954291828296</v>
      </c>
      <c r="C460" s="26">
        <f t="shared" si="128"/>
        <v>57.976832205463644</v>
      </c>
      <c r="D460" s="26">
        <f t="shared" si="128"/>
        <v>3.156093131430282</v>
      </c>
      <c r="E460" s="26">
        <f t="shared" si="128"/>
        <v>22.996780955157565</v>
      </c>
      <c r="F460" s="86">
        <f t="shared" si="128"/>
        <v>19.24914843528817</v>
      </c>
      <c r="G460" s="15"/>
      <c r="H460" s="230"/>
      <c r="I460" s="230"/>
      <c r="J460" s="230"/>
      <c r="K460" s="230"/>
      <c r="L460" s="230"/>
      <c r="M460" s="65"/>
      <c r="N460" s="230"/>
      <c r="O460" s="230"/>
      <c r="P460" s="230"/>
      <c r="Q460" s="230"/>
      <c r="R460" s="230"/>
      <c r="S460" s="229"/>
      <c r="T460" s="230"/>
      <c r="U460" s="230"/>
      <c r="V460" s="230"/>
      <c r="W460" s="230"/>
      <c r="X460" s="230"/>
    </row>
    <row r="461" spans="1:24">
      <c r="A461" s="150" t="s">
        <v>180</v>
      </c>
      <c r="B461" s="26">
        <f t="shared" si="128"/>
        <v>47.599569470882429</v>
      </c>
      <c r="C461" s="26">
        <f t="shared" si="128"/>
        <v>61.491662477551991</v>
      </c>
      <c r="D461" s="26">
        <f t="shared" si="128"/>
        <v>14.163526983253494</v>
      </c>
      <c r="E461" s="26">
        <f t="shared" si="128"/>
        <v>32.470457030865681</v>
      </c>
      <c r="F461" s="86">
        <f t="shared" si="128"/>
        <v>35.661479105350011</v>
      </c>
      <c r="G461" s="15"/>
      <c r="H461" s="230"/>
      <c r="I461" s="230"/>
      <c r="J461" s="230"/>
      <c r="K461" s="230"/>
      <c r="L461" s="230"/>
      <c r="M461" s="65"/>
      <c r="N461" s="230"/>
      <c r="O461" s="230"/>
      <c r="P461" s="230"/>
      <c r="Q461" s="230"/>
      <c r="R461" s="230"/>
      <c r="S461" s="229"/>
      <c r="T461" s="230"/>
      <c r="U461" s="230"/>
      <c r="V461" s="230"/>
      <c r="W461" s="230"/>
      <c r="X461" s="230"/>
    </row>
    <row r="462" spans="1:24">
      <c r="A462" s="150" t="s">
        <v>30</v>
      </c>
      <c r="B462" s="26">
        <f t="shared" si="128"/>
        <v>51.867730721358619</v>
      </c>
      <c r="C462" s="26">
        <f t="shared" si="128"/>
        <v>63.37603390921668</v>
      </c>
      <c r="D462" s="26">
        <f t="shared" si="128"/>
        <v>33.596544070072049</v>
      </c>
      <c r="E462" s="26">
        <f t="shared" si="128"/>
        <v>59.878328470509892</v>
      </c>
      <c r="F462" s="86">
        <f t="shared" si="128"/>
        <v>52.262434353092779</v>
      </c>
      <c r="G462" s="15"/>
      <c r="H462" s="230"/>
      <c r="I462" s="230"/>
      <c r="J462" s="230"/>
      <c r="K462" s="230"/>
      <c r="L462" s="230"/>
      <c r="M462" s="65"/>
      <c r="N462" s="230"/>
      <c r="O462" s="230"/>
      <c r="P462" s="230"/>
      <c r="Q462" s="230"/>
      <c r="R462" s="230"/>
      <c r="S462" s="229"/>
      <c r="T462" s="230"/>
      <c r="U462" s="230"/>
      <c r="V462" s="230"/>
      <c r="W462" s="230"/>
      <c r="X462" s="230"/>
    </row>
    <row r="463" spans="1:24">
      <c r="A463" s="150" t="s">
        <v>31</v>
      </c>
      <c r="B463" s="26">
        <f t="shared" si="128"/>
        <v>2.9634687069811747</v>
      </c>
      <c r="C463" s="26">
        <f t="shared" si="128"/>
        <v>32.671110939510491</v>
      </c>
      <c r="D463" s="26">
        <f t="shared" si="128"/>
        <v>4.8750393019607614</v>
      </c>
      <c r="E463" s="26">
        <f t="shared" si="128"/>
        <v>25.428487184360765</v>
      </c>
      <c r="F463" s="86">
        <f t="shared" si="128"/>
        <v>8.2505173610197424</v>
      </c>
      <c r="G463" s="15"/>
      <c r="H463" s="230"/>
      <c r="I463" s="230"/>
      <c r="J463" s="230"/>
      <c r="K463" s="230"/>
      <c r="L463" s="230"/>
      <c r="M463" s="65"/>
      <c r="N463" s="230"/>
      <c r="O463" s="230"/>
      <c r="P463" s="230"/>
      <c r="Q463" s="230"/>
      <c r="R463" s="230"/>
      <c r="S463" s="229"/>
      <c r="T463" s="230"/>
      <c r="U463" s="230"/>
      <c r="V463" s="230"/>
      <c r="W463" s="230"/>
      <c r="X463" s="230"/>
    </row>
    <row r="464" spans="1:24">
      <c r="A464" s="150" t="s">
        <v>32</v>
      </c>
      <c r="B464" s="26">
        <f t="shared" si="128"/>
        <v>23.989875641576987</v>
      </c>
      <c r="C464" s="26">
        <f t="shared" si="128"/>
        <v>16.363765270074442</v>
      </c>
      <c r="D464" s="26">
        <f t="shared" si="128"/>
        <v>6.2546900636739675</v>
      </c>
      <c r="E464" s="26">
        <f t="shared" si="128"/>
        <v>24.332671391191983</v>
      </c>
      <c r="F464" s="86">
        <f t="shared" si="128"/>
        <v>10.039614701449612</v>
      </c>
      <c r="G464" s="15"/>
      <c r="H464" s="230"/>
      <c r="I464" s="230"/>
      <c r="J464" s="230"/>
      <c r="K464" s="230"/>
      <c r="L464" s="230"/>
      <c r="M464" s="65"/>
      <c r="N464" s="230"/>
      <c r="O464" s="230"/>
      <c r="P464" s="230"/>
      <c r="Q464" s="230"/>
      <c r="R464" s="230"/>
      <c r="S464" s="229"/>
      <c r="T464" s="230"/>
      <c r="U464" s="230"/>
      <c r="V464" s="230"/>
      <c r="W464" s="230"/>
      <c r="X464" s="230"/>
    </row>
    <row r="465" spans="1:24">
      <c r="A465" s="150" t="s">
        <v>33</v>
      </c>
      <c r="B465" s="26">
        <f t="shared" si="128"/>
        <v>84.34315716015378</v>
      </c>
      <c r="C465" s="26">
        <f t="shared" si="128"/>
        <v>89.688113280486334</v>
      </c>
      <c r="D465" s="26">
        <f t="shared" si="128"/>
        <v>84.333968771174398</v>
      </c>
      <c r="E465" s="26">
        <f t="shared" si="128"/>
        <v>80.025848508012785</v>
      </c>
      <c r="F465" s="86">
        <f t="shared" si="128"/>
        <v>94.160283423301067</v>
      </c>
      <c r="G465" s="15"/>
      <c r="H465" s="230"/>
      <c r="I465" s="230"/>
      <c r="J465" s="230"/>
      <c r="K465" s="230"/>
      <c r="L465" s="230"/>
      <c r="M465" s="65"/>
      <c r="N465" s="230"/>
      <c r="O465" s="230"/>
      <c r="P465" s="230"/>
      <c r="Q465" s="230"/>
      <c r="R465" s="230"/>
      <c r="S465" s="229"/>
      <c r="T465" s="230"/>
      <c r="U465" s="230"/>
      <c r="V465" s="230"/>
      <c r="W465" s="230"/>
      <c r="X465" s="230"/>
    </row>
    <row r="466" spans="1:24">
      <c r="A466" s="150" t="s">
        <v>34</v>
      </c>
      <c r="B466" s="26">
        <f t="shared" si="128"/>
        <v>61.263412278999361</v>
      </c>
      <c r="C466" s="26">
        <f t="shared" si="128"/>
        <v>69.820368760048325</v>
      </c>
      <c r="D466" s="26">
        <f t="shared" si="128"/>
        <v>51.886575357593181</v>
      </c>
      <c r="E466" s="26">
        <f t="shared" si="128"/>
        <v>69.116305382894112</v>
      </c>
      <c r="F466" s="86">
        <f t="shared" si="128"/>
        <v>66.315370107420563</v>
      </c>
      <c r="G466" s="15"/>
      <c r="H466" s="230"/>
      <c r="I466" s="230"/>
      <c r="J466" s="230"/>
      <c r="K466" s="230"/>
      <c r="L466" s="230"/>
      <c r="M466" s="65"/>
      <c r="N466" s="230"/>
      <c r="O466" s="230"/>
      <c r="P466" s="230"/>
      <c r="Q466" s="230"/>
      <c r="R466" s="230"/>
      <c r="S466" s="229"/>
      <c r="T466" s="230"/>
      <c r="U466" s="230"/>
      <c r="V466" s="230"/>
      <c r="W466" s="230"/>
      <c r="X466" s="230"/>
    </row>
    <row r="467" spans="1:24">
      <c r="A467" s="150" t="s">
        <v>35</v>
      </c>
      <c r="B467" s="26">
        <f t="shared" si="128"/>
        <v>58.778242731725562</v>
      </c>
      <c r="C467" s="26">
        <f t="shared" si="128"/>
        <v>4.326351447740806</v>
      </c>
      <c r="D467" s="26">
        <f t="shared" si="128"/>
        <v>40.531075473327768</v>
      </c>
      <c r="E467" s="26">
        <f t="shared" si="128"/>
        <v>58.986889226688035</v>
      </c>
      <c r="F467" s="86">
        <f t="shared" si="128"/>
        <v>39.289102050426173</v>
      </c>
      <c r="G467" s="15"/>
      <c r="H467" s="230"/>
      <c r="I467" s="230"/>
      <c r="J467" s="230"/>
      <c r="K467" s="230"/>
      <c r="L467" s="230"/>
      <c r="M467" s="65"/>
      <c r="N467" s="230"/>
      <c r="O467" s="230"/>
      <c r="P467" s="230"/>
      <c r="Q467" s="230"/>
      <c r="R467" s="230"/>
      <c r="S467" s="229"/>
      <c r="T467" s="230"/>
      <c r="U467" s="230"/>
      <c r="V467" s="230"/>
      <c r="W467" s="230"/>
      <c r="X467" s="230"/>
    </row>
    <row r="468" spans="1:24">
      <c r="A468" s="150" t="s">
        <v>36</v>
      </c>
      <c r="B468" s="26">
        <f t="shared" si="128"/>
        <v>60.214010327712373</v>
      </c>
      <c r="C468" s="26">
        <f t="shared" si="128"/>
        <v>39.897033177477205</v>
      </c>
      <c r="D468" s="26">
        <f t="shared" si="128"/>
        <v>49.347451138086271</v>
      </c>
      <c r="E468" s="26">
        <f t="shared" si="128"/>
        <v>59.068661952708233</v>
      </c>
      <c r="F468" s="86">
        <f t="shared" si="128"/>
        <v>53.471951120682206</v>
      </c>
      <c r="G468" s="15"/>
      <c r="H468" s="230"/>
      <c r="I468" s="230"/>
      <c r="J468" s="230"/>
      <c r="K468" s="230"/>
      <c r="L468" s="230"/>
      <c r="M468" s="65"/>
      <c r="N468" s="230"/>
      <c r="O468" s="230"/>
      <c r="P468" s="230"/>
      <c r="Q468" s="230"/>
      <c r="R468" s="230"/>
      <c r="S468" s="229"/>
      <c r="T468" s="230"/>
      <c r="U468" s="230"/>
      <c r="V468" s="230"/>
      <c r="W468" s="230"/>
      <c r="X468" s="230"/>
    </row>
    <row r="469" spans="1:24">
      <c r="A469" s="150" t="s">
        <v>181</v>
      </c>
      <c r="B469" s="26">
        <f t="shared" si="128"/>
        <v>51.344320021162893</v>
      </c>
      <c r="C469" s="26">
        <f t="shared" si="128"/>
        <v>82.384219920603471</v>
      </c>
      <c r="D469" s="26">
        <f t="shared" si="128"/>
        <v>47.36659084187658</v>
      </c>
      <c r="E469" s="26">
        <f t="shared" si="128"/>
        <v>46.582864117609937</v>
      </c>
      <c r="F469" s="86">
        <f t="shared" si="128"/>
        <v>59.102466926191418</v>
      </c>
      <c r="G469" s="15"/>
      <c r="H469" s="230"/>
      <c r="I469" s="230"/>
      <c r="J469" s="230"/>
      <c r="K469" s="230"/>
      <c r="L469" s="230"/>
      <c r="M469" s="65"/>
      <c r="N469" s="230"/>
      <c r="O469" s="230"/>
      <c r="P469" s="230"/>
      <c r="Q469" s="230"/>
      <c r="R469" s="230"/>
      <c r="S469" s="229"/>
      <c r="T469" s="230"/>
      <c r="U469" s="230"/>
      <c r="V469" s="230"/>
      <c r="W469" s="230"/>
      <c r="X469" s="230"/>
    </row>
    <row r="470" spans="1:24">
      <c r="A470" s="150" t="s">
        <v>182</v>
      </c>
      <c r="B470" s="26">
        <f t="shared" si="128"/>
        <v>69.092306098263251</v>
      </c>
      <c r="C470" s="26">
        <f t="shared" si="128"/>
        <v>80.437724986988783</v>
      </c>
      <c r="D470" s="26">
        <f t="shared" si="128"/>
        <v>40.126647800467509</v>
      </c>
      <c r="E470" s="26">
        <f t="shared" si="128"/>
        <v>48.565795293419711</v>
      </c>
      <c r="F470" s="86">
        <f t="shared" si="128"/>
        <v>61.79514191109218</v>
      </c>
      <c r="G470" s="15"/>
      <c r="H470" s="230"/>
      <c r="I470" s="230"/>
      <c r="J470" s="230"/>
      <c r="K470" s="230"/>
      <c r="L470" s="230"/>
      <c r="M470" s="65"/>
      <c r="N470" s="230"/>
      <c r="O470" s="230"/>
      <c r="P470" s="230"/>
      <c r="Q470" s="230"/>
      <c r="R470" s="230"/>
      <c r="S470" s="229"/>
      <c r="T470" s="230"/>
      <c r="U470" s="230"/>
      <c r="V470" s="230"/>
      <c r="W470" s="230"/>
      <c r="X470" s="230"/>
    </row>
    <row r="471" spans="1:24">
      <c r="A471" s="150" t="s">
        <v>183</v>
      </c>
      <c r="B471" s="26">
        <f t="shared" ref="B471:F486" si="129">(B379-B$448)/B$449*100</f>
        <v>98.17350183095715</v>
      </c>
      <c r="C471" s="26">
        <f t="shared" si="129"/>
        <v>95.437679245984569</v>
      </c>
      <c r="D471" s="26">
        <f t="shared" si="129"/>
        <v>53.853565680252999</v>
      </c>
      <c r="E471" s="26">
        <f t="shared" si="129"/>
        <v>87.654129750123502</v>
      </c>
      <c r="F471" s="86">
        <f t="shared" si="129"/>
        <v>90.915918507053348</v>
      </c>
      <c r="G471" s="15"/>
      <c r="H471" s="230"/>
      <c r="I471" s="230"/>
      <c r="J471" s="230"/>
      <c r="K471" s="230"/>
      <c r="L471" s="230"/>
      <c r="M471" s="65"/>
      <c r="N471" s="230"/>
      <c r="O471" s="230"/>
      <c r="P471" s="230"/>
      <c r="Q471" s="230"/>
      <c r="R471" s="230"/>
      <c r="S471" s="229"/>
      <c r="T471" s="230"/>
      <c r="U471" s="230"/>
      <c r="V471" s="230"/>
      <c r="W471" s="230"/>
      <c r="X471" s="230"/>
    </row>
    <row r="472" spans="1:24">
      <c r="A472" s="150" t="s">
        <v>37</v>
      </c>
      <c r="B472" s="26">
        <f t="shared" si="129"/>
        <v>44.547144826405862</v>
      </c>
      <c r="C472" s="26">
        <f t="shared" si="129"/>
        <v>45.736360791863802</v>
      </c>
      <c r="D472" s="26">
        <f t="shared" si="129"/>
        <v>36.298848777816886</v>
      </c>
      <c r="E472" s="26">
        <f t="shared" si="129"/>
        <v>39.163735348519552</v>
      </c>
      <c r="F472" s="86">
        <f t="shared" si="129"/>
        <v>40.114716097742246</v>
      </c>
      <c r="G472" s="15"/>
      <c r="H472" s="230"/>
      <c r="I472" s="230"/>
      <c r="J472" s="230"/>
      <c r="K472" s="230"/>
      <c r="L472" s="230"/>
      <c r="M472" s="65"/>
      <c r="N472" s="230"/>
      <c r="O472" s="230"/>
      <c r="P472" s="230"/>
      <c r="Q472" s="230"/>
      <c r="R472" s="230"/>
      <c r="S472" s="229"/>
      <c r="T472" s="230"/>
      <c r="U472" s="230"/>
      <c r="V472" s="230"/>
      <c r="W472" s="230"/>
      <c r="X472" s="230"/>
    </row>
    <row r="473" spans="1:24">
      <c r="A473" s="150" t="s">
        <v>10</v>
      </c>
      <c r="B473" s="26">
        <f t="shared" si="129"/>
        <v>39.269720105706014</v>
      </c>
      <c r="C473" s="26">
        <f t="shared" si="129"/>
        <v>24.409119573878598</v>
      </c>
      <c r="D473" s="26">
        <f t="shared" si="129"/>
        <v>30.970262328081073</v>
      </c>
      <c r="E473" s="26">
        <f t="shared" si="129"/>
        <v>43.639128246337549</v>
      </c>
      <c r="F473" s="86">
        <f t="shared" si="129"/>
        <v>31.505827001799503</v>
      </c>
      <c r="G473" s="15"/>
      <c r="H473" s="230"/>
      <c r="I473" s="230"/>
      <c r="J473" s="230"/>
      <c r="K473" s="230"/>
      <c r="L473" s="230"/>
      <c r="M473" s="65"/>
      <c r="N473" s="230"/>
      <c r="O473" s="230"/>
      <c r="P473" s="230"/>
      <c r="Q473" s="230"/>
      <c r="R473" s="230"/>
      <c r="S473" s="229"/>
      <c r="T473" s="230"/>
      <c r="U473" s="230"/>
      <c r="V473" s="230"/>
      <c r="W473" s="230"/>
      <c r="X473" s="230"/>
    </row>
    <row r="474" spans="1:24">
      <c r="A474" s="150" t="s">
        <v>185</v>
      </c>
      <c r="B474" s="26">
        <f t="shared" si="129"/>
        <v>72.165561796750538</v>
      </c>
      <c r="C474" s="26">
        <f t="shared" si="129"/>
        <v>76.721751839370754</v>
      </c>
      <c r="D474" s="26">
        <f t="shared" si="129"/>
        <v>38.712518530767426</v>
      </c>
      <c r="E474" s="26">
        <f t="shared" si="129"/>
        <v>83.555947397850957</v>
      </c>
      <c r="F474" s="86">
        <f t="shared" si="129"/>
        <v>70.79017088067431</v>
      </c>
      <c r="G474" s="15"/>
      <c r="H474" s="230"/>
      <c r="I474" s="230"/>
      <c r="J474" s="230"/>
      <c r="K474" s="230"/>
      <c r="L474" s="230"/>
      <c r="M474" s="65"/>
      <c r="N474" s="230"/>
      <c r="O474" s="230"/>
      <c r="P474" s="230"/>
      <c r="Q474" s="230"/>
      <c r="R474" s="230"/>
      <c r="S474" s="229"/>
      <c r="T474" s="230"/>
      <c r="U474" s="230"/>
      <c r="V474" s="230"/>
      <c r="W474" s="230"/>
      <c r="X474" s="230"/>
    </row>
    <row r="475" spans="1:24">
      <c r="A475" s="150" t="s">
        <v>38</v>
      </c>
      <c r="B475" s="26">
        <f t="shared" si="129"/>
        <v>5.8314463499683642</v>
      </c>
      <c r="C475" s="26">
        <f t="shared" si="129"/>
        <v>18.361834588094816</v>
      </c>
      <c r="D475" s="26">
        <f t="shared" si="129"/>
        <v>8.3111727020748134</v>
      </c>
      <c r="E475" s="26">
        <f t="shared" si="129"/>
        <v>27.912712784285393</v>
      </c>
      <c r="F475" s="86">
        <f t="shared" si="129"/>
        <v>6.8636754810241465</v>
      </c>
      <c r="G475" s="15"/>
      <c r="H475" s="230"/>
      <c r="I475" s="230"/>
      <c r="J475" s="230"/>
      <c r="K475" s="230"/>
      <c r="L475" s="230"/>
      <c r="M475" s="65"/>
      <c r="N475" s="230"/>
      <c r="O475" s="230"/>
      <c r="P475" s="230"/>
      <c r="Q475" s="230"/>
      <c r="R475" s="230"/>
      <c r="S475" s="229"/>
      <c r="T475" s="230"/>
      <c r="U475" s="230"/>
      <c r="V475" s="230"/>
      <c r="W475" s="230"/>
      <c r="X475" s="230"/>
    </row>
    <row r="476" spans="1:24">
      <c r="A476" s="150" t="s">
        <v>39</v>
      </c>
      <c r="B476" s="26">
        <f t="shared" si="129"/>
        <v>82.82594502284293</v>
      </c>
      <c r="C476" s="26">
        <f t="shared" si="129"/>
        <v>88.22176010092177</v>
      </c>
      <c r="D476" s="26">
        <f t="shared" si="129"/>
        <v>57.527476357835361</v>
      </c>
      <c r="E476" s="26">
        <f t="shared" si="129"/>
        <v>88.68541106362548</v>
      </c>
      <c r="F476" s="86">
        <f t="shared" si="129"/>
        <v>85.772732197324558</v>
      </c>
      <c r="G476" s="15"/>
      <c r="H476" s="230"/>
      <c r="I476" s="230"/>
      <c r="J476" s="230"/>
      <c r="K476" s="230"/>
      <c r="L476" s="230"/>
      <c r="M476" s="65"/>
      <c r="N476" s="230"/>
      <c r="O476" s="230"/>
      <c r="P476" s="230"/>
      <c r="Q476" s="230"/>
      <c r="R476" s="230"/>
      <c r="S476" s="229"/>
      <c r="T476" s="230"/>
      <c r="U476" s="230"/>
      <c r="V476" s="230"/>
      <c r="W476" s="230"/>
      <c r="X476" s="230"/>
    </row>
    <row r="477" spans="1:24">
      <c r="A477" s="150" t="s">
        <v>40</v>
      </c>
      <c r="B477" s="26">
        <f t="shared" si="129"/>
        <v>75.823984747734002</v>
      </c>
      <c r="C477" s="26">
        <f t="shared" si="129"/>
        <v>79.009353083554558</v>
      </c>
      <c r="D477" s="26">
        <f t="shared" si="129"/>
        <v>66.682732822195177</v>
      </c>
      <c r="E477" s="26">
        <f t="shared" si="129"/>
        <v>81.474772512257431</v>
      </c>
      <c r="F477" s="86">
        <f t="shared" si="129"/>
        <v>82.318395973840325</v>
      </c>
      <c r="G477" s="15"/>
      <c r="H477" s="230"/>
      <c r="I477" s="230"/>
      <c r="J477" s="230"/>
      <c r="K477" s="230"/>
      <c r="L477" s="230"/>
      <c r="M477" s="65"/>
      <c r="N477" s="230"/>
      <c r="O477" s="230"/>
      <c r="P477" s="230"/>
      <c r="Q477" s="230"/>
      <c r="R477" s="230"/>
      <c r="S477" s="229"/>
      <c r="T477" s="230"/>
      <c r="U477" s="230"/>
      <c r="V477" s="230"/>
      <c r="W477" s="230"/>
      <c r="X477" s="230"/>
    </row>
    <row r="478" spans="1:24">
      <c r="A478" s="150" t="s">
        <v>41</v>
      </c>
      <c r="B478" s="26">
        <f t="shared" si="129"/>
        <v>79.649708029005524</v>
      </c>
      <c r="C478" s="26">
        <f t="shared" si="129"/>
        <v>85.018282074246073</v>
      </c>
      <c r="D478" s="26">
        <f t="shared" si="129"/>
        <v>62.872655927448243</v>
      </c>
      <c r="E478" s="26">
        <f t="shared" si="129"/>
        <v>79.332379926034974</v>
      </c>
      <c r="F478" s="86">
        <f t="shared" si="129"/>
        <v>83.250578975716465</v>
      </c>
      <c r="G478" s="15"/>
      <c r="H478" s="230"/>
      <c r="I478" s="230"/>
      <c r="J478" s="230"/>
      <c r="K478" s="230"/>
      <c r="L478" s="230"/>
      <c r="M478" s="65"/>
      <c r="N478" s="230"/>
      <c r="O478" s="230"/>
      <c r="P478" s="230"/>
      <c r="Q478" s="230"/>
      <c r="R478" s="230"/>
      <c r="S478" s="229"/>
      <c r="T478" s="230"/>
      <c r="U478" s="230"/>
      <c r="V478" s="230"/>
      <c r="W478" s="230"/>
      <c r="X478" s="230"/>
    </row>
    <row r="479" spans="1:24">
      <c r="A479" s="150" t="s">
        <v>11</v>
      </c>
      <c r="B479" s="26">
        <f t="shared" si="129"/>
        <v>30.484026130786162</v>
      </c>
      <c r="C479" s="26">
        <f t="shared" si="129"/>
        <v>69.657730840283577</v>
      </c>
      <c r="D479" s="26">
        <f t="shared" si="129"/>
        <v>12.093873060344219</v>
      </c>
      <c r="E479" s="26">
        <f t="shared" si="129"/>
        <v>29.154961878925889</v>
      </c>
      <c r="F479" s="86">
        <f t="shared" si="129"/>
        <v>31.188413058766972</v>
      </c>
      <c r="G479" s="15"/>
      <c r="H479" s="230"/>
      <c r="I479" s="230"/>
      <c r="J479" s="230"/>
      <c r="K479" s="230"/>
      <c r="L479" s="230"/>
      <c r="M479" s="65"/>
      <c r="N479" s="230"/>
      <c r="O479" s="230"/>
      <c r="P479" s="230"/>
      <c r="Q479" s="230"/>
      <c r="R479" s="230"/>
      <c r="S479" s="229"/>
      <c r="T479" s="230"/>
      <c r="U479" s="230"/>
      <c r="V479" s="230"/>
      <c r="W479" s="230"/>
      <c r="X479" s="230"/>
    </row>
    <row r="480" spans="1:24">
      <c r="A480" s="150" t="s">
        <v>186</v>
      </c>
      <c r="B480" s="26">
        <f t="shared" si="129"/>
        <v>63.33649409665599</v>
      </c>
      <c r="C480" s="26">
        <f t="shared" si="129"/>
        <v>75.711093655775272</v>
      </c>
      <c r="D480" s="26">
        <f t="shared" si="129"/>
        <v>37.700578759481843</v>
      </c>
      <c r="E480" s="26">
        <f t="shared" si="129"/>
        <v>37.133474830456315</v>
      </c>
      <c r="F480" s="86">
        <f t="shared" si="129"/>
        <v>54.599099287500387</v>
      </c>
      <c r="G480" s="15"/>
      <c r="H480" s="230"/>
      <c r="I480" s="230"/>
      <c r="J480" s="230"/>
      <c r="K480" s="230"/>
      <c r="L480" s="230"/>
      <c r="M480" s="65"/>
      <c r="N480" s="230"/>
      <c r="O480" s="230"/>
      <c r="P480" s="230"/>
      <c r="Q480" s="230"/>
      <c r="R480" s="230"/>
      <c r="S480" s="229"/>
      <c r="T480" s="230"/>
      <c r="U480" s="230"/>
      <c r="V480" s="230"/>
      <c r="W480" s="230"/>
      <c r="X480" s="230"/>
    </row>
    <row r="481" spans="1:24">
      <c r="A481" s="150" t="s">
        <v>187</v>
      </c>
      <c r="B481" s="26">
        <f t="shared" si="129"/>
        <v>58.922372704972339</v>
      </c>
      <c r="C481" s="26">
        <f t="shared" si="129"/>
        <v>70.111787244578167</v>
      </c>
      <c r="D481" s="26">
        <f t="shared" si="129"/>
        <v>47.079180975772829</v>
      </c>
      <c r="E481" s="26">
        <f t="shared" si="129"/>
        <v>47.203057522159284</v>
      </c>
      <c r="F481" s="86">
        <f t="shared" si="129"/>
        <v>57.855896272520326</v>
      </c>
      <c r="G481" s="15"/>
      <c r="H481" s="230"/>
      <c r="I481" s="230"/>
      <c r="J481" s="230"/>
      <c r="K481" s="230"/>
      <c r="L481" s="230"/>
      <c r="M481" s="65"/>
      <c r="N481" s="230"/>
      <c r="O481" s="230"/>
      <c r="P481" s="230"/>
      <c r="Q481" s="230"/>
      <c r="R481" s="230"/>
      <c r="S481" s="229"/>
      <c r="T481" s="230"/>
      <c r="U481" s="230"/>
      <c r="V481" s="230"/>
      <c r="W481" s="230"/>
      <c r="X481" s="230"/>
    </row>
    <row r="482" spans="1:24">
      <c r="A482" s="150" t="s">
        <v>42</v>
      </c>
      <c r="B482" s="26">
        <f t="shared" si="129"/>
        <v>100</v>
      </c>
      <c r="C482" s="26">
        <f t="shared" si="129"/>
        <v>91.433473071400456</v>
      </c>
      <c r="D482" s="26">
        <f t="shared" si="129"/>
        <v>65.247662635126318</v>
      </c>
      <c r="E482" s="26">
        <f t="shared" si="129"/>
        <v>72.135643144919143</v>
      </c>
      <c r="F482" s="86">
        <f t="shared" si="129"/>
        <v>90.203426473852531</v>
      </c>
      <c r="G482" s="15"/>
      <c r="H482" s="230"/>
      <c r="I482" s="230"/>
      <c r="J482" s="230"/>
      <c r="K482" s="230"/>
      <c r="L482" s="230"/>
      <c r="M482" s="65"/>
      <c r="N482" s="230"/>
      <c r="O482" s="230"/>
      <c r="P482" s="230"/>
      <c r="Q482" s="230"/>
      <c r="R482" s="230"/>
      <c r="S482" s="229"/>
      <c r="T482" s="230"/>
      <c r="U482" s="230"/>
      <c r="V482" s="230"/>
      <c r="W482" s="230"/>
      <c r="X482" s="230"/>
    </row>
    <row r="483" spans="1:24">
      <c r="A483" s="150" t="s">
        <v>12</v>
      </c>
      <c r="B483" s="26">
        <f t="shared" si="129"/>
        <v>29.875263617166851</v>
      </c>
      <c r="C483" s="26">
        <f t="shared" si="129"/>
        <v>56.850529982572553</v>
      </c>
      <c r="D483" s="26">
        <f t="shared" si="129"/>
        <v>18.785871584685449</v>
      </c>
      <c r="E483" s="26">
        <f t="shared" si="129"/>
        <v>48.491263660310388</v>
      </c>
      <c r="F483" s="86">
        <f t="shared" si="129"/>
        <v>35.050426625294655</v>
      </c>
      <c r="G483" s="15"/>
      <c r="H483" s="230"/>
      <c r="I483" s="230"/>
      <c r="J483" s="230"/>
      <c r="K483" s="230"/>
      <c r="L483" s="230"/>
      <c r="M483" s="65"/>
      <c r="N483" s="230"/>
      <c r="O483" s="230"/>
      <c r="P483" s="230"/>
      <c r="Q483" s="230"/>
      <c r="R483" s="230"/>
      <c r="S483" s="229"/>
      <c r="T483" s="230"/>
      <c r="U483" s="230"/>
      <c r="V483" s="230"/>
      <c r="W483" s="230"/>
      <c r="X483" s="230"/>
    </row>
    <row r="484" spans="1:24">
      <c r="A484" s="150" t="s">
        <v>43</v>
      </c>
      <c r="B484" s="26">
        <f t="shared" si="129"/>
        <v>45.51138905349589</v>
      </c>
      <c r="C484" s="26">
        <f t="shared" si="129"/>
        <v>55.244653330816931</v>
      </c>
      <c r="D484" s="26">
        <f t="shared" si="129"/>
        <v>30.816504332500671</v>
      </c>
      <c r="E484" s="26">
        <f t="shared" si="129"/>
        <v>40.628060502594749</v>
      </c>
      <c r="F484" s="86">
        <f t="shared" si="129"/>
        <v>41.588856515893482</v>
      </c>
      <c r="G484" s="15"/>
      <c r="H484" s="230"/>
      <c r="I484" s="230"/>
      <c r="J484" s="230"/>
      <c r="K484" s="230"/>
      <c r="L484" s="230"/>
      <c r="M484" s="65"/>
      <c r="N484" s="230"/>
      <c r="O484" s="230"/>
      <c r="P484" s="230"/>
      <c r="Q484" s="230"/>
      <c r="R484" s="230"/>
      <c r="S484" s="229"/>
      <c r="T484" s="230"/>
      <c r="U484" s="230"/>
      <c r="V484" s="230"/>
      <c r="W484" s="230"/>
      <c r="X484" s="230"/>
    </row>
    <row r="485" spans="1:24">
      <c r="A485" s="150" t="s">
        <v>44</v>
      </c>
      <c r="B485" s="26">
        <f t="shared" si="129"/>
        <v>63.923746236617532</v>
      </c>
      <c r="C485" s="26">
        <f t="shared" si="129"/>
        <v>86.7371737736336</v>
      </c>
      <c r="D485" s="26">
        <f t="shared" si="129"/>
        <v>83.902835247827454</v>
      </c>
      <c r="E485" s="26">
        <f t="shared" si="129"/>
        <v>70.351156808420839</v>
      </c>
      <c r="F485" s="86">
        <f t="shared" si="129"/>
        <v>84.257144333684579</v>
      </c>
      <c r="G485" s="15"/>
      <c r="H485" s="230"/>
      <c r="I485" s="230"/>
      <c r="J485" s="230"/>
      <c r="K485" s="230"/>
      <c r="L485" s="230"/>
      <c r="M485" s="65"/>
      <c r="N485" s="230"/>
      <c r="O485" s="230"/>
      <c r="P485" s="230"/>
      <c r="Q485" s="230"/>
      <c r="R485" s="230"/>
      <c r="S485" s="229"/>
      <c r="T485" s="230"/>
      <c r="U485" s="230"/>
      <c r="V485" s="230"/>
      <c r="W485" s="230"/>
      <c r="X485" s="230"/>
    </row>
    <row r="486" spans="1:24">
      <c r="A486" s="150" t="s">
        <v>45</v>
      </c>
      <c r="B486" s="26">
        <f t="shared" si="129"/>
        <v>70.435872909041393</v>
      </c>
      <c r="C486" s="26">
        <f t="shared" si="129"/>
        <v>82.928773634519189</v>
      </c>
      <c r="D486" s="26">
        <f t="shared" si="129"/>
        <v>57.467538012767896</v>
      </c>
      <c r="E486" s="26">
        <f t="shared" si="129"/>
        <v>77.764737320153259</v>
      </c>
      <c r="F486" s="86">
        <f t="shared" si="129"/>
        <v>77.410243924200842</v>
      </c>
      <c r="G486" s="15"/>
      <c r="H486" s="230"/>
      <c r="I486" s="230"/>
      <c r="J486" s="230"/>
      <c r="K486" s="230"/>
      <c r="L486" s="230"/>
      <c r="M486" s="65"/>
      <c r="N486" s="230"/>
      <c r="O486" s="230"/>
      <c r="P486" s="230"/>
      <c r="Q486" s="230"/>
      <c r="R486" s="230"/>
      <c r="S486" s="229"/>
      <c r="T486" s="230"/>
      <c r="U486" s="230"/>
      <c r="V486" s="230"/>
      <c r="W486" s="230"/>
      <c r="X486" s="230"/>
    </row>
    <row r="487" spans="1:24">
      <c r="A487" s="150" t="s">
        <v>13</v>
      </c>
      <c r="B487" s="26">
        <f t="shared" ref="B487:F502" si="130">(B395-B$448)/B$449*100</f>
        <v>70.796953581658002</v>
      </c>
      <c r="C487" s="26">
        <f t="shared" si="130"/>
        <v>68.173560918997296</v>
      </c>
      <c r="D487" s="26">
        <f t="shared" si="130"/>
        <v>48.963138049703169</v>
      </c>
      <c r="E487" s="26">
        <f t="shared" si="130"/>
        <v>44.183363703208009</v>
      </c>
      <c r="F487" s="86">
        <f t="shared" si="130"/>
        <v>60.750436308172816</v>
      </c>
      <c r="G487" s="15"/>
      <c r="H487" s="230"/>
      <c r="I487" s="230"/>
      <c r="J487" s="230"/>
      <c r="K487" s="230"/>
      <c r="L487" s="230"/>
      <c r="M487" s="65"/>
      <c r="N487" s="230"/>
      <c r="O487" s="230"/>
      <c r="P487" s="230"/>
      <c r="Q487" s="230"/>
      <c r="R487" s="230"/>
      <c r="S487" s="229"/>
      <c r="T487" s="230"/>
      <c r="U487" s="230"/>
      <c r="V487" s="230"/>
      <c r="W487" s="230"/>
      <c r="X487" s="230"/>
    </row>
    <row r="488" spans="1:24">
      <c r="A488" s="150" t="s">
        <v>188</v>
      </c>
      <c r="B488" s="26">
        <f t="shared" si="130"/>
        <v>50.962256897162128</v>
      </c>
      <c r="C488" s="26">
        <f t="shared" si="130"/>
        <v>62.857380701365031</v>
      </c>
      <c r="D488" s="26">
        <f t="shared" si="130"/>
        <v>57.40936563046003</v>
      </c>
      <c r="E488" s="26">
        <f t="shared" si="130"/>
        <v>37.927609238981212</v>
      </c>
      <c r="F488" s="86">
        <f t="shared" si="130"/>
        <v>54.54946656319072</v>
      </c>
      <c r="G488" s="15"/>
      <c r="H488" s="230"/>
      <c r="I488" s="230"/>
      <c r="J488" s="230"/>
      <c r="K488" s="230"/>
      <c r="L488" s="230"/>
      <c r="M488" s="65"/>
      <c r="N488" s="230"/>
      <c r="O488" s="230"/>
      <c r="P488" s="230"/>
      <c r="Q488" s="230"/>
      <c r="R488" s="230"/>
      <c r="S488" s="229"/>
      <c r="T488" s="230"/>
      <c r="U488" s="230"/>
      <c r="V488" s="230"/>
      <c r="W488" s="230"/>
      <c r="X488" s="230"/>
    </row>
    <row r="489" spans="1:24">
      <c r="A489" s="150" t="s">
        <v>14</v>
      </c>
      <c r="B489" s="26">
        <f t="shared" si="130"/>
        <v>71.932412217541625</v>
      </c>
      <c r="C489" s="26">
        <f t="shared" si="130"/>
        <v>76.139436354856471</v>
      </c>
      <c r="D489" s="26">
        <f t="shared" si="130"/>
        <v>61.921553996820911</v>
      </c>
      <c r="E489" s="26">
        <f t="shared" si="130"/>
        <v>82.747192814019286</v>
      </c>
      <c r="F489" s="86">
        <f t="shared" si="130"/>
        <v>78.887298289180734</v>
      </c>
      <c r="G489" s="15"/>
      <c r="H489" s="230"/>
      <c r="I489" s="230"/>
      <c r="J489" s="230"/>
      <c r="K489" s="230"/>
      <c r="L489" s="230"/>
      <c r="M489" s="65"/>
      <c r="N489" s="230"/>
      <c r="O489" s="230"/>
      <c r="P489" s="230"/>
      <c r="Q489" s="230"/>
      <c r="R489" s="230"/>
      <c r="S489" s="229"/>
      <c r="T489" s="230"/>
      <c r="U489" s="230"/>
      <c r="V489" s="230"/>
      <c r="W489" s="230"/>
      <c r="X489" s="230"/>
    </row>
    <row r="490" spans="1:24">
      <c r="A490" s="150" t="s">
        <v>46</v>
      </c>
      <c r="B490" s="26">
        <f t="shared" si="130"/>
        <v>54.725428034831815</v>
      </c>
      <c r="C490" s="26">
        <f t="shared" si="130"/>
        <v>23.411581615738712</v>
      </c>
      <c r="D490" s="26">
        <f t="shared" si="130"/>
        <v>39.193143826014499</v>
      </c>
      <c r="E490" s="26">
        <f t="shared" si="130"/>
        <v>48.301497483565186</v>
      </c>
      <c r="F490" s="86">
        <f t="shared" si="130"/>
        <v>40.228032799247885</v>
      </c>
      <c r="G490" s="15"/>
      <c r="H490" s="230"/>
      <c r="I490" s="230"/>
      <c r="J490" s="230"/>
      <c r="K490" s="230"/>
      <c r="L490" s="230"/>
      <c r="M490" s="65"/>
      <c r="N490" s="230"/>
      <c r="O490" s="230"/>
      <c r="P490" s="230"/>
      <c r="Q490" s="230"/>
      <c r="R490" s="230"/>
      <c r="S490" s="229"/>
      <c r="T490" s="230"/>
      <c r="U490" s="230"/>
      <c r="V490" s="230"/>
      <c r="W490" s="230"/>
      <c r="X490" s="230"/>
    </row>
    <row r="491" spans="1:24">
      <c r="A491" s="150" t="s">
        <v>47</v>
      </c>
      <c r="B491" s="26">
        <f t="shared" si="130"/>
        <v>58.882037864278402</v>
      </c>
      <c r="C491" s="26">
        <f t="shared" si="130"/>
        <v>15.655802638194219</v>
      </c>
      <c r="D491" s="26">
        <f t="shared" si="130"/>
        <v>39.795916091581965</v>
      </c>
      <c r="E491" s="26">
        <f t="shared" si="130"/>
        <v>53.277583454535005</v>
      </c>
      <c r="F491" s="86">
        <f t="shared" si="130"/>
        <v>40.805514859525147</v>
      </c>
      <c r="G491" s="15"/>
      <c r="H491" s="230"/>
      <c r="I491" s="230"/>
      <c r="J491" s="230"/>
      <c r="K491" s="230"/>
      <c r="L491" s="230"/>
      <c r="M491" s="65"/>
      <c r="N491" s="230"/>
      <c r="O491" s="230"/>
      <c r="P491" s="230"/>
      <c r="Q491" s="230"/>
      <c r="R491" s="230"/>
      <c r="S491" s="229"/>
      <c r="T491" s="230"/>
      <c r="U491" s="230"/>
      <c r="V491" s="230"/>
      <c r="W491" s="230"/>
      <c r="X491" s="230"/>
    </row>
    <row r="492" spans="1:24">
      <c r="A492" s="150" t="s">
        <v>48</v>
      </c>
      <c r="B492" s="26">
        <f t="shared" si="130"/>
        <v>33.150719291966986</v>
      </c>
      <c r="C492" s="26">
        <f t="shared" si="130"/>
        <v>43.948640067441076</v>
      </c>
      <c r="D492" s="26">
        <f t="shared" si="130"/>
        <v>22.805457071334239</v>
      </c>
      <c r="E492" s="26">
        <f t="shared" si="130"/>
        <v>41.723086413489611</v>
      </c>
      <c r="F492" s="86">
        <f t="shared" si="130"/>
        <v>31.857833481722032</v>
      </c>
      <c r="G492" s="15"/>
      <c r="H492" s="230"/>
      <c r="I492" s="230"/>
      <c r="J492" s="230"/>
      <c r="K492" s="230"/>
      <c r="L492" s="230"/>
      <c r="M492" s="65"/>
      <c r="N492" s="230"/>
      <c r="O492" s="230"/>
      <c r="P492" s="230"/>
      <c r="Q492" s="230"/>
      <c r="R492" s="230"/>
      <c r="S492" s="229"/>
      <c r="T492" s="230"/>
      <c r="U492" s="230"/>
      <c r="V492" s="230"/>
      <c r="W492" s="230"/>
      <c r="X492" s="230"/>
    </row>
    <row r="493" spans="1:24">
      <c r="A493" s="150" t="s">
        <v>49</v>
      </c>
      <c r="B493" s="26">
        <f t="shared" si="130"/>
        <v>77.140884339028247</v>
      </c>
      <c r="C493" s="26">
        <f t="shared" si="130"/>
        <v>73.794477946779708</v>
      </c>
      <c r="D493" s="26">
        <f t="shared" si="130"/>
        <v>72.449083430258227</v>
      </c>
      <c r="E493" s="26">
        <f t="shared" si="130"/>
        <v>100</v>
      </c>
      <c r="F493" s="86">
        <f t="shared" si="130"/>
        <v>88.434281289276512</v>
      </c>
      <c r="G493" s="15"/>
      <c r="H493" s="230"/>
      <c r="I493" s="230"/>
      <c r="J493" s="230"/>
      <c r="K493" s="230"/>
      <c r="L493" s="230"/>
      <c r="M493" s="65"/>
      <c r="N493" s="230"/>
      <c r="O493" s="230"/>
      <c r="P493" s="230"/>
      <c r="Q493" s="230"/>
      <c r="R493" s="230"/>
      <c r="S493" s="229"/>
      <c r="T493" s="230"/>
      <c r="U493" s="230"/>
      <c r="V493" s="230"/>
      <c r="W493" s="230"/>
      <c r="X493" s="230"/>
    </row>
    <row r="494" spans="1:24">
      <c r="A494" s="150" t="s">
        <v>190</v>
      </c>
      <c r="B494" s="26">
        <f t="shared" si="130"/>
        <v>0</v>
      </c>
      <c r="C494" s="26">
        <f t="shared" si="130"/>
        <v>45.942433204785843</v>
      </c>
      <c r="D494" s="26">
        <f t="shared" si="130"/>
        <v>0</v>
      </c>
      <c r="E494" s="26">
        <f t="shared" si="130"/>
        <v>27.074990150841856</v>
      </c>
      <c r="F494" s="86">
        <f t="shared" si="130"/>
        <v>9.9144049784551456</v>
      </c>
      <c r="G494" s="15"/>
      <c r="H494" s="230"/>
      <c r="I494" s="230"/>
      <c r="J494" s="230"/>
      <c r="K494" s="230"/>
      <c r="L494" s="230"/>
      <c r="M494" s="65"/>
      <c r="N494" s="230"/>
      <c r="O494" s="230"/>
      <c r="P494" s="230"/>
      <c r="Q494" s="230"/>
      <c r="R494" s="230"/>
      <c r="S494" s="229"/>
      <c r="T494" s="230"/>
      <c r="U494" s="230"/>
      <c r="V494" s="230"/>
      <c r="W494" s="230"/>
      <c r="X494" s="230"/>
    </row>
    <row r="495" spans="1:24">
      <c r="A495" s="150" t="s">
        <v>191</v>
      </c>
      <c r="B495" s="26">
        <f t="shared" si="130"/>
        <v>61.905156125659488</v>
      </c>
      <c r="C495" s="26">
        <f t="shared" si="130"/>
        <v>40.161267879547893</v>
      </c>
      <c r="D495" s="26">
        <f t="shared" si="130"/>
        <v>56.223063346450196</v>
      </c>
      <c r="E495" s="26">
        <f t="shared" si="130"/>
        <v>75.783399673204613</v>
      </c>
      <c r="F495" s="86">
        <f t="shared" si="130"/>
        <v>61.222948477162511</v>
      </c>
      <c r="G495" s="15"/>
      <c r="H495" s="230"/>
      <c r="I495" s="230"/>
      <c r="J495" s="230"/>
      <c r="K495" s="230"/>
      <c r="L495" s="230"/>
      <c r="M495" s="65"/>
      <c r="N495" s="230"/>
      <c r="O495" s="230"/>
      <c r="P495" s="230"/>
      <c r="Q495" s="230"/>
      <c r="R495" s="230"/>
      <c r="S495" s="229"/>
      <c r="T495" s="230"/>
      <c r="U495" s="230"/>
      <c r="V495" s="230"/>
      <c r="W495" s="230"/>
      <c r="X495" s="230"/>
    </row>
    <row r="496" spans="1:24">
      <c r="A496" s="150" t="s">
        <v>50</v>
      </c>
      <c r="B496" s="26">
        <f t="shared" si="130"/>
        <v>7.3021785920551103</v>
      </c>
      <c r="C496" s="26">
        <f t="shared" si="130"/>
        <v>58.751038754794102</v>
      </c>
      <c r="D496" s="26">
        <f t="shared" si="130"/>
        <v>5.8778390010681969</v>
      </c>
      <c r="E496" s="26">
        <f t="shared" si="130"/>
        <v>34.704263482332387</v>
      </c>
      <c r="F496" s="86">
        <f t="shared" si="130"/>
        <v>20.180840511650292</v>
      </c>
      <c r="G496" s="15"/>
      <c r="H496" s="230"/>
      <c r="I496" s="230"/>
      <c r="J496" s="230"/>
      <c r="K496" s="230"/>
      <c r="L496" s="230"/>
      <c r="M496" s="65"/>
      <c r="N496" s="230"/>
      <c r="O496" s="230"/>
      <c r="P496" s="230"/>
      <c r="Q496" s="230"/>
      <c r="R496" s="230"/>
      <c r="S496" s="229"/>
      <c r="T496" s="230"/>
      <c r="U496" s="230"/>
      <c r="V496" s="230"/>
      <c r="W496" s="230"/>
      <c r="X496" s="230"/>
    </row>
    <row r="497" spans="1:24">
      <c r="A497" s="150" t="s">
        <v>51</v>
      </c>
      <c r="B497" s="26">
        <f t="shared" si="130"/>
        <v>67.623733680223381</v>
      </c>
      <c r="C497" s="26">
        <f t="shared" si="130"/>
        <v>68.317469229479386</v>
      </c>
      <c r="D497" s="26">
        <f t="shared" si="130"/>
        <v>37.084913426164853</v>
      </c>
      <c r="E497" s="26">
        <f t="shared" si="130"/>
        <v>44.265608555884079</v>
      </c>
      <c r="F497" s="86">
        <f t="shared" si="130"/>
        <v>55.469632931099575</v>
      </c>
      <c r="G497" s="15"/>
      <c r="H497" s="230"/>
      <c r="I497" s="230"/>
      <c r="J497" s="230"/>
      <c r="K497" s="230"/>
      <c r="L497" s="230"/>
      <c r="M497" s="65"/>
      <c r="N497" s="230"/>
      <c r="O497" s="230"/>
      <c r="P497" s="230"/>
      <c r="Q497" s="230"/>
      <c r="R497" s="230"/>
      <c r="S497" s="229"/>
      <c r="T497" s="230"/>
      <c r="U497" s="230"/>
      <c r="V497" s="230"/>
      <c r="W497" s="230"/>
      <c r="X497" s="230"/>
    </row>
    <row r="498" spans="1:24">
      <c r="A498" s="150" t="s">
        <v>15</v>
      </c>
      <c r="B498" s="26">
        <f t="shared" si="130"/>
        <v>49.569463840801198</v>
      </c>
      <c r="C498" s="26">
        <f t="shared" si="130"/>
        <v>53.72829784986687</v>
      </c>
      <c r="D498" s="26">
        <f t="shared" si="130"/>
        <v>43.228464287495868</v>
      </c>
      <c r="E498" s="26">
        <f t="shared" si="130"/>
        <v>54.149299872505537</v>
      </c>
      <c r="F498" s="86">
        <f t="shared" si="130"/>
        <v>50.693678914206998</v>
      </c>
      <c r="G498" s="15"/>
      <c r="H498" s="230"/>
      <c r="I498" s="230"/>
      <c r="J498" s="230"/>
      <c r="K498" s="230"/>
      <c r="L498" s="230"/>
      <c r="M498" s="65"/>
      <c r="N498" s="230"/>
      <c r="O498" s="230"/>
      <c r="P498" s="230"/>
      <c r="Q498" s="230"/>
      <c r="R498" s="230"/>
      <c r="S498" s="229"/>
      <c r="T498" s="230"/>
      <c r="U498" s="230"/>
      <c r="V498" s="230"/>
      <c r="W498" s="230"/>
      <c r="X498" s="230"/>
    </row>
    <row r="499" spans="1:24">
      <c r="A499" s="150" t="s">
        <v>52</v>
      </c>
      <c r="B499" s="26">
        <f t="shared" si="130"/>
        <v>31.202886260849215</v>
      </c>
      <c r="C499" s="26">
        <f t="shared" si="130"/>
        <v>22.707433794369155</v>
      </c>
      <c r="D499" s="26">
        <f t="shared" si="130"/>
        <v>19.418211160259574</v>
      </c>
      <c r="E499" s="26">
        <f t="shared" si="130"/>
        <v>36.50460180159024</v>
      </c>
      <c r="F499" s="86">
        <f t="shared" si="130"/>
        <v>22.320277962904246</v>
      </c>
      <c r="G499" s="15"/>
      <c r="H499" s="230"/>
      <c r="I499" s="230"/>
      <c r="J499" s="230"/>
      <c r="K499" s="230"/>
      <c r="L499" s="230"/>
      <c r="M499" s="65"/>
      <c r="N499" s="230"/>
      <c r="O499" s="230"/>
      <c r="P499" s="230"/>
      <c r="Q499" s="230"/>
      <c r="R499" s="230"/>
      <c r="S499" s="229"/>
      <c r="T499" s="230"/>
      <c r="U499" s="230"/>
      <c r="V499" s="230"/>
      <c r="W499" s="230"/>
      <c r="X499" s="230"/>
    </row>
    <row r="500" spans="1:24">
      <c r="A500" s="150" t="s">
        <v>53</v>
      </c>
      <c r="B500" s="26">
        <f t="shared" si="130"/>
        <v>50.196771058966227</v>
      </c>
      <c r="C500" s="26">
        <f t="shared" si="130"/>
        <v>73.550314870400697</v>
      </c>
      <c r="D500" s="26">
        <f t="shared" si="130"/>
        <v>18.302237950538906</v>
      </c>
      <c r="E500" s="26">
        <f t="shared" si="130"/>
        <v>25.101782936326277</v>
      </c>
      <c r="F500" s="86">
        <f t="shared" si="130"/>
        <v>39.48885305553366</v>
      </c>
      <c r="G500" s="15"/>
      <c r="H500" s="230"/>
      <c r="I500" s="230"/>
      <c r="J500" s="230"/>
      <c r="K500" s="230"/>
      <c r="L500" s="230"/>
      <c r="M500" s="65"/>
      <c r="N500" s="230"/>
      <c r="O500" s="230"/>
      <c r="P500" s="230"/>
      <c r="Q500" s="230"/>
      <c r="R500" s="230"/>
      <c r="S500" s="229"/>
      <c r="T500" s="230"/>
      <c r="U500" s="230"/>
      <c r="V500" s="230"/>
      <c r="W500" s="230"/>
      <c r="X500" s="230"/>
    </row>
    <row r="501" spans="1:24">
      <c r="A501" s="150" t="s">
        <v>54</v>
      </c>
      <c r="B501" s="26">
        <f t="shared" si="130"/>
        <v>6.8425528233829551</v>
      </c>
      <c r="C501" s="26">
        <f t="shared" si="130"/>
        <v>37.385996474143433</v>
      </c>
      <c r="D501" s="26">
        <f t="shared" si="130"/>
        <v>8.8348492492071991</v>
      </c>
      <c r="E501" s="26">
        <f t="shared" si="130"/>
        <v>19.520169307038255</v>
      </c>
      <c r="F501" s="86">
        <f t="shared" si="130"/>
        <v>10.643084419487423</v>
      </c>
      <c r="G501" s="15"/>
      <c r="H501" s="230"/>
      <c r="I501" s="230"/>
      <c r="J501" s="230"/>
      <c r="K501" s="230"/>
      <c r="L501" s="230"/>
      <c r="M501" s="65"/>
      <c r="N501" s="230"/>
      <c r="O501" s="230"/>
      <c r="P501" s="230"/>
      <c r="Q501" s="230"/>
      <c r="R501" s="230"/>
      <c r="S501" s="229"/>
      <c r="T501" s="230"/>
      <c r="U501" s="230"/>
      <c r="V501" s="230"/>
      <c r="W501" s="230"/>
      <c r="X501" s="230"/>
    </row>
    <row r="502" spans="1:24">
      <c r="A502" s="150" t="s">
        <v>192</v>
      </c>
      <c r="B502" s="26">
        <f t="shared" si="130"/>
        <v>78.378716477674971</v>
      </c>
      <c r="C502" s="26">
        <f t="shared" si="130"/>
        <v>95.187668361093088</v>
      </c>
      <c r="D502" s="26">
        <f t="shared" si="130"/>
        <v>64.194090792803365</v>
      </c>
      <c r="E502" s="26">
        <f t="shared" si="130"/>
        <v>86.166725844955067</v>
      </c>
      <c r="F502" s="86">
        <f t="shared" si="130"/>
        <v>88.236217794040144</v>
      </c>
      <c r="G502" s="15"/>
      <c r="H502" s="230"/>
      <c r="I502" s="230"/>
      <c r="J502" s="230"/>
      <c r="K502" s="230"/>
      <c r="L502" s="230"/>
      <c r="M502" s="65"/>
      <c r="N502" s="230"/>
      <c r="O502" s="230"/>
      <c r="P502" s="230"/>
      <c r="Q502" s="230"/>
      <c r="R502" s="230"/>
      <c r="S502" s="229"/>
      <c r="T502" s="230"/>
      <c r="U502" s="230"/>
      <c r="V502" s="230"/>
      <c r="W502" s="230"/>
      <c r="X502" s="230"/>
    </row>
    <row r="503" spans="1:24">
      <c r="A503" s="150" t="s">
        <v>55</v>
      </c>
      <c r="B503" s="26">
        <f t="shared" ref="B503:F518" si="131">(B411-B$448)/B$449*100</f>
        <v>79.274535855208313</v>
      </c>
      <c r="C503" s="26">
        <f t="shared" si="131"/>
        <v>94.498549012867713</v>
      </c>
      <c r="D503" s="26">
        <f t="shared" si="131"/>
        <v>87.146049241457305</v>
      </c>
      <c r="E503" s="26">
        <f t="shared" si="131"/>
        <v>78.183643978342829</v>
      </c>
      <c r="F503" s="86">
        <f t="shared" si="131"/>
        <v>94.565531686572569</v>
      </c>
      <c r="G503" s="15"/>
      <c r="H503" s="230"/>
      <c r="I503" s="230"/>
      <c r="J503" s="230"/>
      <c r="K503" s="230"/>
      <c r="L503" s="230"/>
      <c r="M503" s="65"/>
      <c r="N503" s="230"/>
      <c r="O503" s="230"/>
      <c r="P503" s="230"/>
      <c r="Q503" s="230"/>
      <c r="R503" s="230"/>
      <c r="S503" s="229"/>
      <c r="T503" s="230"/>
      <c r="U503" s="230"/>
      <c r="V503" s="230"/>
      <c r="W503" s="230"/>
      <c r="X503" s="230"/>
    </row>
    <row r="504" spans="1:24">
      <c r="A504" s="150" t="s">
        <v>56</v>
      </c>
      <c r="B504" s="26">
        <f t="shared" si="131"/>
        <v>26.168509971087524</v>
      </c>
      <c r="C504" s="26">
        <f t="shared" si="131"/>
        <v>31.572804925217433</v>
      </c>
      <c r="D504" s="26">
        <f t="shared" si="131"/>
        <v>11.070141918810213</v>
      </c>
      <c r="E504" s="26">
        <f t="shared" si="131"/>
        <v>31.959493295369423</v>
      </c>
      <c r="F504" s="86">
        <f t="shared" si="131"/>
        <v>19.064502027120717</v>
      </c>
      <c r="G504" s="15"/>
      <c r="H504" s="230"/>
      <c r="I504" s="230"/>
      <c r="J504" s="230"/>
      <c r="K504" s="230"/>
      <c r="L504" s="230"/>
      <c r="M504" s="65"/>
      <c r="N504" s="230"/>
      <c r="O504" s="230"/>
      <c r="P504" s="230"/>
      <c r="Q504" s="230"/>
      <c r="R504" s="230"/>
      <c r="S504" s="229"/>
      <c r="T504" s="230"/>
      <c r="U504" s="230"/>
      <c r="V504" s="230"/>
      <c r="W504" s="230"/>
      <c r="X504" s="230"/>
    </row>
    <row r="505" spans="1:24">
      <c r="A505" s="150" t="s">
        <v>57</v>
      </c>
      <c r="B505" s="26">
        <f t="shared" si="131"/>
        <v>82.736794977685136</v>
      </c>
      <c r="C505" s="26">
        <f t="shared" si="131"/>
        <v>100</v>
      </c>
      <c r="D505" s="26">
        <f t="shared" si="131"/>
        <v>68.803082593232176</v>
      </c>
      <c r="E505" s="26">
        <f t="shared" si="131"/>
        <v>88.598189288970516</v>
      </c>
      <c r="F505" s="86">
        <f t="shared" si="131"/>
        <v>93.349046753523552</v>
      </c>
      <c r="G505" s="15"/>
      <c r="H505" s="230"/>
      <c r="I505" s="230"/>
      <c r="J505" s="230"/>
      <c r="K505" s="230"/>
      <c r="L505" s="230"/>
      <c r="M505" s="65"/>
      <c r="N505" s="230"/>
      <c r="O505" s="230"/>
      <c r="P505" s="230"/>
      <c r="Q505" s="230"/>
      <c r="R505" s="230"/>
      <c r="S505" s="229"/>
      <c r="T505" s="230"/>
      <c r="U505" s="230"/>
      <c r="V505" s="230"/>
      <c r="W505" s="230"/>
      <c r="X505" s="230"/>
    </row>
    <row r="506" spans="1:24">
      <c r="A506" s="150" t="s">
        <v>58</v>
      </c>
      <c r="B506" s="26">
        <f t="shared" si="131"/>
        <v>20.575584860339386</v>
      </c>
      <c r="C506" s="26">
        <f t="shared" si="131"/>
        <v>24.432406181228867</v>
      </c>
      <c r="D506" s="26">
        <f t="shared" si="131"/>
        <v>6.9866410255539799</v>
      </c>
      <c r="E506" s="26">
        <f t="shared" si="131"/>
        <v>29.175484608072139</v>
      </c>
      <c r="F506" s="86">
        <f t="shared" si="131"/>
        <v>12.987786580920648</v>
      </c>
      <c r="G506" s="15"/>
      <c r="H506" s="230"/>
      <c r="I506" s="230"/>
      <c r="J506" s="230"/>
      <c r="K506" s="230"/>
      <c r="L506" s="230"/>
      <c r="M506" s="65"/>
      <c r="N506" s="230"/>
      <c r="O506" s="230"/>
      <c r="P506" s="230"/>
      <c r="Q506" s="230"/>
      <c r="R506" s="230"/>
      <c r="S506" s="229"/>
      <c r="T506" s="230"/>
      <c r="U506" s="230"/>
      <c r="V506" s="230"/>
      <c r="W506" s="230"/>
      <c r="X506" s="230"/>
    </row>
    <row r="507" spans="1:24">
      <c r="A507" s="150" t="s">
        <v>193</v>
      </c>
      <c r="B507" s="26">
        <f t="shared" si="131"/>
        <v>49.395718020886619</v>
      </c>
      <c r="C507" s="26">
        <f t="shared" si="131"/>
        <v>60.031067806357463</v>
      </c>
      <c r="D507" s="26">
        <f t="shared" si="131"/>
        <v>31.663378829752087</v>
      </c>
      <c r="E507" s="26">
        <f t="shared" si="131"/>
        <v>45.548482822508383</v>
      </c>
      <c r="F507" s="86">
        <f t="shared" si="131"/>
        <v>45.850580192240699</v>
      </c>
      <c r="G507" s="15"/>
      <c r="H507" s="230"/>
      <c r="I507" s="230"/>
      <c r="J507" s="230"/>
      <c r="K507" s="230"/>
      <c r="L507" s="230"/>
      <c r="M507" s="65"/>
      <c r="N507" s="230"/>
      <c r="O507" s="230"/>
      <c r="P507" s="230"/>
      <c r="Q507" s="230"/>
      <c r="R507" s="230"/>
      <c r="S507" s="229"/>
      <c r="T507" s="230"/>
      <c r="U507" s="230"/>
      <c r="V507" s="230"/>
      <c r="W507" s="230"/>
      <c r="X507" s="230"/>
    </row>
    <row r="508" spans="1:24">
      <c r="A508" s="150" t="s">
        <v>59</v>
      </c>
      <c r="B508" s="26">
        <f t="shared" si="131"/>
        <v>46.445407595969407</v>
      </c>
      <c r="C508" s="26">
        <f t="shared" si="131"/>
        <v>51.287680206361685</v>
      </c>
      <c r="D508" s="26">
        <f t="shared" si="131"/>
        <v>44.395636019806275</v>
      </c>
      <c r="E508" s="26">
        <f t="shared" si="131"/>
        <v>35.780255527635312</v>
      </c>
      <c r="F508" s="86">
        <f t="shared" si="131"/>
        <v>44.376793514668286</v>
      </c>
      <c r="G508" s="15"/>
      <c r="H508" s="230"/>
      <c r="I508" s="230"/>
      <c r="J508" s="230"/>
      <c r="K508" s="230"/>
      <c r="L508" s="230"/>
      <c r="M508" s="65"/>
      <c r="N508" s="230"/>
      <c r="O508" s="230"/>
      <c r="P508" s="230"/>
      <c r="Q508" s="230"/>
      <c r="R508" s="230"/>
      <c r="S508" s="229"/>
      <c r="T508" s="230"/>
      <c r="U508" s="230"/>
      <c r="V508" s="230"/>
      <c r="W508" s="230"/>
      <c r="X508" s="230"/>
    </row>
    <row r="509" spans="1:24">
      <c r="A509" s="150" t="s">
        <v>60</v>
      </c>
      <c r="B509" s="26">
        <f t="shared" si="131"/>
        <v>60.362130352964861</v>
      </c>
      <c r="C509" s="26">
        <f t="shared" si="131"/>
        <v>79.217072662251127</v>
      </c>
      <c r="D509" s="26">
        <f t="shared" si="131"/>
        <v>40.914846465644089</v>
      </c>
      <c r="E509" s="26">
        <f t="shared" si="131"/>
        <v>38.919955047684965</v>
      </c>
      <c r="F509" s="86">
        <f t="shared" si="131"/>
        <v>56.408185127100111</v>
      </c>
      <c r="G509" s="15"/>
      <c r="H509" s="230"/>
      <c r="I509" s="230"/>
      <c r="J509" s="230"/>
      <c r="K509" s="230"/>
      <c r="L509" s="230"/>
      <c r="M509" s="65"/>
      <c r="N509" s="230"/>
      <c r="O509" s="230"/>
      <c r="P509" s="230"/>
      <c r="Q509" s="230"/>
      <c r="R509" s="230"/>
      <c r="S509" s="229"/>
      <c r="T509" s="230"/>
      <c r="U509" s="230"/>
      <c r="V509" s="230"/>
      <c r="W509" s="230"/>
      <c r="X509" s="230"/>
    </row>
    <row r="510" spans="1:24">
      <c r="A510" s="150" t="s">
        <v>61</v>
      </c>
      <c r="B510" s="26">
        <f t="shared" si="131"/>
        <v>69.089537790144433</v>
      </c>
      <c r="C510" s="26">
        <f t="shared" si="131"/>
        <v>78.562353454745832</v>
      </c>
      <c r="D510" s="26">
        <f t="shared" si="131"/>
        <v>50.248467386124261</v>
      </c>
      <c r="E510" s="26">
        <f t="shared" si="131"/>
        <v>67.637791484044811</v>
      </c>
      <c r="F510" s="86">
        <f t="shared" si="131"/>
        <v>70.251652641622655</v>
      </c>
      <c r="G510" s="15"/>
      <c r="H510" s="230"/>
      <c r="I510" s="230"/>
      <c r="J510" s="230"/>
      <c r="K510" s="230"/>
      <c r="L510" s="230"/>
      <c r="M510" s="65"/>
      <c r="N510" s="230"/>
      <c r="O510" s="230"/>
      <c r="P510" s="230"/>
      <c r="Q510" s="230"/>
      <c r="R510" s="230"/>
      <c r="S510" s="229"/>
      <c r="T510" s="230"/>
      <c r="U510" s="230"/>
      <c r="V510" s="230"/>
      <c r="W510" s="230"/>
      <c r="X510" s="230"/>
    </row>
    <row r="511" spans="1:24">
      <c r="A511" s="150" t="s">
        <v>16</v>
      </c>
      <c r="B511" s="26">
        <f t="shared" si="131"/>
        <v>69.029218675447169</v>
      </c>
      <c r="C511" s="26">
        <f t="shared" si="131"/>
        <v>20.271098903329811</v>
      </c>
      <c r="D511" s="26">
        <f t="shared" si="131"/>
        <v>58.779858847410338</v>
      </c>
      <c r="E511" s="26">
        <f t="shared" si="131"/>
        <v>81.964229034684081</v>
      </c>
      <c r="F511" s="86">
        <f t="shared" si="131"/>
        <v>60.183336268711876</v>
      </c>
      <c r="G511" s="15"/>
      <c r="H511" s="230"/>
      <c r="I511" s="230"/>
      <c r="J511" s="230"/>
      <c r="K511" s="230"/>
      <c r="L511" s="230"/>
      <c r="M511" s="65"/>
      <c r="N511" s="230"/>
      <c r="O511" s="230"/>
      <c r="P511" s="230"/>
      <c r="Q511" s="230"/>
      <c r="R511" s="230"/>
      <c r="S511" s="229"/>
      <c r="T511" s="230"/>
      <c r="U511" s="230"/>
      <c r="V511" s="230"/>
      <c r="W511" s="230"/>
      <c r="X511" s="230"/>
    </row>
    <row r="512" spans="1:24">
      <c r="A512" s="150" t="s">
        <v>62</v>
      </c>
      <c r="B512" s="26">
        <f t="shared" si="131"/>
        <v>57.987671840668817</v>
      </c>
      <c r="C512" s="26">
        <f t="shared" si="131"/>
        <v>22.289893828648083</v>
      </c>
      <c r="D512" s="26">
        <f t="shared" si="131"/>
        <v>35.723559856329025</v>
      </c>
      <c r="E512" s="26">
        <f t="shared" si="131"/>
        <v>44.619996972762856</v>
      </c>
      <c r="F512" s="86">
        <f t="shared" si="131"/>
        <v>38.589923564482149</v>
      </c>
      <c r="G512" s="15"/>
      <c r="H512" s="230"/>
      <c r="I512" s="230"/>
      <c r="J512" s="230"/>
      <c r="K512" s="230"/>
      <c r="L512" s="230"/>
      <c r="M512" s="65"/>
      <c r="N512" s="230"/>
      <c r="O512" s="230"/>
      <c r="P512" s="230"/>
      <c r="Q512" s="230"/>
      <c r="R512" s="230"/>
      <c r="S512" s="229"/>
      <c r="T512" s="230"/>
      <c r="U512" s="230"/>
      <c r="V512" s="230"/>
      <c r="W512" s="230"/>
      <c r="X512" s="230"/>
    </row>
    <row r="513" spans="1:24">
      <c r="A513" s="150" t="s">
        <v>195</v>
      </c>
      <c r="B513" s="26">
        <f t="shared" si="131"/>
        <v>19.630303974083908</v>
      </c>
      <c r="C513" s="26">
        <f t="shared" si="131"/>
        <v>3.3338398475543345</v>
      </c>
      <c r="D513" s="26">
        <f t="shared" si="131"/>
        <v>7.4384597844472173</v>
      </c>
      <c r="E513" s="26">
        <f t="shared" si="131"/>
        <v>50.444803541666317</v>
      </c>
      <c r="F513" s="86">
        <f t="shared" si="131"/>
        <v>12.539079915989454</v>
      </c>
      <c r="G513" s="15"/>
      <c r="H513" s="230"/>
      <c r="I513" s="230"/>
      <c r="J513" s="230"/>
      <c r="K513" s="230"/>
      <c r="L513" s="230"/>
      <c r="M513" s="65"/>
      <c r="N513" s="230"/>
      <c r="O513" s="230"/>
      <c r="P513" s="230"/>
      <c r="Q513" s="230"/>
      <c r="R513" s="230"/>
      <c r="S513" s="229"/>
      <c r="T513" s="230"/>
      <c r="U513" s="230"/>
      <c r="V513" s="230"/>
      <c r="W513" s="230"/>
      <c r="X513" s="230"/>
    </row>
    <row r="514" spans="1:24">
      <c r="A514" s="150" t="s">
        <v>196</v>
      </c>
      <c r="B514" s="26">
        <f t="shared" si="131"/>
        <v>54.187375605587903</v>
      </c>
      <c r="C514" s="26">
        <f t="shared" si="131"/>
        <v>0</v>
      </c>
      <c r="D514" s="26">
        <f t="shared" si="131"/>
        <v>29.455620900168739</v>
      </c>
      <c r="E514" s="26">
        <f t="shared" si="131"/>
        <v>65.922223262457464</v>
      </c>
      <c r="F514" s="86">
        <f t="shared" si="131"/>
        <v>34.453531063777312</v>
      </c>
      <c r="G514" s="15"/>
      <c r="H514" s="230"/>
      <c r="I514" s="230"/>
      <c r="J514" s="230"/>
      <c r="K514" s="230"/>
      <c r="L514" s="230"/>
      <c r="M514" s="65"/>
      <c r="N514" s="230"/>
      <c r="O514" s="230"/>
      <c r="P514" s="230"/>
      <c r="Q514" s="230"/>
      <c r="R514" s="230"/>
      <c r="S514" s="229"/>
      <c r="T514" s="230"/>
      <c r="U514" s="230"/>
      <c r="V514" s="230"/>
      <c r="W514" s="230"/>
      <c r="X514" s="230"/>
    </row>
    <row r="515" spans="1:24">
      <c r="A515" s="150" t="s">
        <v>63</v>
      </c>
      <c r="B515" s="26">
        <f t="shared" si="131"/>
        <v>22.204269334214253</v>
      </c>
      <c r="C515" s="26">
        <f t="shared" si="131"/>
        <v>49.977916180561202</v>
      </c>
      <c r="D515" s="26">
        <f t="shared" si="131"/>
        <v>11.835927583276147</v>
      </c>
      <c r="E515" s="26">
        <f t="shared" si="131"/>
        <v>49.007378277545506</v>
      </c>
      <c r="F515" s="86">
        <f t="shared" si="131"/>
        <v>28.276796185499919</v>
      </c>
      <c r="H515" s="230"/>
      <c r="I515" s="230"/>
      <c r="J515" s="230"/>
      <c r="K515" s="230"/>
      <c r="L515" s="230"/>
      <c r="M515" s="65"/>
      <c r="N515" s="230"/>
      <c r="O515" s="230"/>
      <c r="P515" s="230"/>
      <c r="Q515" s="230"/>
      <c r="R515" s="230"/>
      <c r="S515" s="65"/>
      <c r="T515" s="230"/>
      <c r="U515" s="230"/>
      <c r="V515" s="230"/>
      <c r="W515" s="230"/>
      <c r="X515" s="230"/>
    </row>
    <row r="516" spans="1:24">
      <c r="A516" s="150" t="s">
        <v>17</v>
      </c>
      <c r="B516" s="26">
        <f t="shared" si="131"/>
        <v>79.95900262037982</v>
      </c>
      <c r="C516" s="26">
        <f t="shared" si="131"/>
        <v>23.056020364377119</v>
      </c>
      <c r="D516" s="26">
        <f t="shared" si="131"/>
        <v>72.584881144366022</v>
      </c>
      <c r="E516" s="26">
        <f t="shared" si="131"/>
        <v>96.899603243463034</v>
      </c>
      <c r="F516" s="86">
        <f t="shared" si="131"/>
        <v>73.545802101144773</v>
      </c>
      <c r="H516" s="230"/>
      <c r="I516" s="230"/>
      <c r="J516" s="230"/>
      <c r="K516" s="230"/>
      <c r="L516" s="230"/>
      <c r="M516" s="65"/>
      <c r="N516" s="230"/>
      <c r="O516" s="230"/>
      <c r="P516" s="230"/>
      <c r="Q516" s="230"/>
      <c r="R516" s="230"/>
      <c r="S516" s="65"/>
      <c r="T516" s="230"/>
      <c r="U516" s="230"/>
      <c r="V516" s="230"/>
      <c r="W516" s="230"/>
      <c r="X516" s="230"/>
    </row>
    <row r="517" spans="1:24">
      <c r="A517" s="150" t="s">
        <v>18</v>
      </c>
      <c r="B517" s="26">
        <f t="shared" si="131"/>
        <v>44.515698927055119</v>
      </c>
      <c r="C517" s="26">
        <f t="shared" si="131"/>
        <v>75.797279298284749</v>
      </c>
      <c r="D517" s="26">
        <f t="shared" si="131"/>
        <v>25.062410140467744</v>
      </c>
      <c r="E517" s="26">
        <f t="shared" si="131"/>
        <v>41.6516898435504</v>
      </c>
      <c r="F517" s="86">
        <f t="shared" si="131"/>
        <v>45.49708586072456</v>
      </c>
      <c r="H517" s="230"/>
      <c r="I517" s="230"/>
      <c r="J517" s="230"/>
      <c r="K517" s="230"/>
      <c r="L517" s="230"/>
      <c r="M517" s="65"/>
      <c r="N517" s="230"/>
      <c r="O517" s="230"/>
      <c r="P517" s="230"/>
      <c r="Q517" s="230"/>
      <c r="R517" s="230"/>
      <c r="S517" s="65"/>
      <c r="T517" s="230"/>
      <c r="U517" s="230"/>
      <c r="V517" s="230"/>
      <c r="W517" s="230"/>
      <c r="X517" s="230"/>
    </row>
    <row r="518" spans="1:24">
      <c r="A518" s="150" t="s">
        <v>19</v>
      </c>
      <c r="B518" s="26">
        <f t="shared" si="131"/>
        <v>71.116915124022881</v>
      </c>
      <c r="C518" s="26">
        <f t="shared" si="131"/>
        <v>78.657342504486209</v>
      </c>
      <c r="D518" s="26">
        <f t="shared" si="131"/>
        <v>54.165087294555782</v>
      </c>
      <c r="E518" s="26">
        <f t="shared" si="131"/>
        <v>67.737826958071921</v>
      </c>
      <c r="F518" s="86">
        <f t="shared" si="131"/>
        <v>72.36785948323697</v>
      </c>
      <c r="H518" s="230"/>
      <c r="I518" s="230"/>
      <c r="J518" s="230"/>
      <c r="K518" s="230"/>
      <c r="L518" s="230"/>
      <c r="M518" s="65"/>
      <c r="N518" s="230"/>
      <c r="O518" s="230"/>
      <c r="P518" s="230"/>
      <c r="Q518" s="230"/>
      <c r="R518" s="230"/>
      <c r="S518" s="65"/>
      <c r="T518" s="230"/>
      <c r="U518" s="230"/>
      <c r="V518" s="230"/>
      <c r="W518" s="230"/>
      <c r="X518" s="230"/>
    </row>
    <row r="519" spans="1:24">
      <c r="A519" s="150" t="s">
        <v>64</v>
      </c>
      <c r="B519" s="26">
        <f t="shared" ref="B519:F534" si="132">(B427-B$448)/B$449*100</f>
        <v>95.189394376644586</v>
      </c>
      <c r="C519" s="26">
        <f t="shared" si="132"/>
        <v>95.094398256349649</v>
      </c>
      <c r="D519" s="26">
        <f t="shared" si="132"/>
        <v>61.493868902067206</v>
      </c>
      <c r="E519" s="26">
        <f t="shared" si="132"/>
        <v>93.525712197593464</v>
      </c>
      <c r="F519" s="86">
        <f t="shared" si="132"/>
        <v>94.35173947302755</v>
      </c>
      <c r="H519" s="230"/>
      <c r="I519" s="230"/>
      <c r="J519" s="230"/>
      <c r="K519" s="230"/>
      <c r="L519" s="230"/>
      <c r="M519" s="65"/>
      <c r="N519" s="230"/>
      <c r="O519" s="230"/>
      <c r="P519" s="230"/>
      <c r="Q519" s="230"/>
      <c r="R519" s="230"/>
      <c r="S519" s="65"/>
      <c r="T519" s="230"/>
      <c r="U519" s="230"/>
      <c r="V519" s="230"/>
      <c r="W519" s="230"/>
      <c r="X519" s="230"/>
    </row>
    <row r="520" spans="1:24">
      <c r="A520" s="150" t="s">
        <v>65</v>
      </c>
      <c r="B520" s="26">
        <f t="shared" si="132"/>
        <v>90.160585361815023</v>
      </c>
      <c r="C520" s="26">
        <f t="shared" si="132"/>
        <v>89.926352706087613</v>
      </c>
      <c r="D520" s="26">
        <f t="shared" si="132"/>
        <v>58.94119040283681</v>
      </c>
      <c r="E520" s="26">
        <f t="shared" si="132"/>
        <v>84.351308191490375</v>
      </c>
      <c r="F520" s="86">
        <f t="shared" si="132"/>
        <v>87.824260971083604</v>
      </c>
      <c r="H520" s="230"/>
      <c r="I520" s="230"/>
      <c r="J520" s="230"/>
      <c r="K520" s="230"/>
      <c r="L520" s="230"/>
      <c r="M520" s="65"/>
      <c r="N520" s="230"/>
      <c r="O520" s="230"/>
      <c r="P520" s="230"/>
      <c r="Q520" s="230"/>
      <c r="R520" s="230"/>
      <c r="S520" s="65"/>
      <c r="T520" s="230"/>
      <c r="U520" s="230"/>
      <c r="V520" s="230"/>
      <c r="W520" s="230"/>
      <c r="X520" s="230"/>
    </row>
    <row r="521" spans="1:24">
      <c r="A521" s="150" t="s">
        <v>66</v>
      </c>
      <c r="B521" s="26">
        <f t="shared" si="132"/>
        <v>22.541398240955971</v>
      </c>
      <c r="C521" s="26">
        <f t="shared" si="132"/>
        <v>54.414344893762426</v>
      </c>
      <c r="D521" s="26">
        <f t="shared" si="132"/>
        <v>10.833696257861494</v>
      </c>
      <c r="E521" s="26">
        <f t="shared" si="132"/>
        <v>24.166073624439441</v>
      </c>
      <c r="F521" s="86">
        <f t="shared" si="132"/>
        <v>22.444746094181987</v>
      </c>
      <c r="H521" s="230"/>
      <c r="I521" s="230"/>
      <c r="J521" s="230"/>
      <c r="K521" s="230"/>
      <c r="L521" s="230"/>
      <c r="M521" s="65"/>
      <c r="N521" s="230"/>
      <c r="O521" s="230"/>
      <c r="P521" s="230"/>
      <c r="Q521" s="230"/>
      <c r="R521" s="230"/>
      <c r="S521" s="65"/>
      <c r="T521" s="230"/>
      <c r="U521" s="230"/>
      <c r="V521" s="230"/>
      <c r="W521" s="230"/>
      <c r="X521" s="230"/>
    </row>
    <row r="522" spans="1:24">
      <c r="A522" s="150" t="s">
        <v>67</v>
      </c>
      <c r="B522" s="26">
        <f t="shared" si="132"/>
        <v>41.38869078614357</v>
      </c>
      <c r="C522" s="26">
        <f t="shared" si="132"/>
        <v>40.264039555887841</v>
      </c>
      <c r="D522" s="26">
        <f t="shared" si="132"/>
        <v>21.807103943736379</v>
      </c>
      <c r="E522" s="26">
        <f t="shared" si="132"/>
        <v>44.961873319295549</v>
      </c>
      <c r="F522" s="86">
        <f t="shared" si="132"/>
        <v>33.801705726349439</v>
      </c>
      <c r="H522" s="230"/>
      <c r="I522" s="230"/>
      <c r="J522" s="230"/>
      <c r="K522" s="230"/>
      <c r="L522" s="230"/>
      <c r="M522" s="65"/>
      <c r="N522" s="230"/>
      <c r="O522" s="230"/>
      <c r="P522" s="230"/>
      <c r="Q522" s="230"/>
      <c r="R522" s="230"/>
      <c r="S522" s="65"/>
      <c r="T522" s="230"/>
      <c r="U522" s="230"/>
      <c r="V522" s="230"/>
      <c r="W522" s="230"/>
      <c r="X522" s="230"/>
    </row>
    <row r="523" spans="1:24">
      <c r="A523" s="150" t="s">
        <v>68</v>
      </c>
      <c r="B523" s="26">
        <f t="shared" si="132"/>
        <v>45.109917282811367</v>
      </c>
      <c r="C523" s="26">
        <f t="shared" si="132"/>
        <v>28.241771966921608</v>
      </c>
      <c r="D523" s="26">
        <f t="shared" si="132"/>
        <v>36.386532182658641</v>
      </c>
      <c r="E523" s="26">
        <f t="shared" si="132"/>
        <v>53.563114298097645</v>
      </c>
      <c r="F523" s="86">
        <f t="shared" si="132"/>
        <v>39.150378696374148</v>
      </c>
      <c r="H523" s="230"/>
      <c r="I523" s="230"/>
      <c r="J523" s="230"/>
      <c r="K523" s="230"/>
      <c r="L523" s="230"/>
      <c r="M523" s="65"/>
      <c r="N523" s="230"/>
      <c r="O523" s="230"/>
      <c r="P523" s="230"/>
      <c r="Q523" s="230"/>
      <c r="R523" s="230"/>
      <c r="S523" s="65"/>
      <c r="T523" s="230"/>
      <c r="U523" s="230"/>
      <c r="V523" s="230"/>
      <c r="W523" s="230"/>
      <c r="X523" s="230"/>
    </row>
    <row r="524" spans="1:24">
      <c r="A524" s="150" t="s">
        <v>69</v>
      </c>
      <c r="B524" s="26">
        <f t="shared" si="132"/>
        <v>46.455083435986907</v>
      </c>
      <c r="C524" s="26">
        <f t="shared" si="132"/>
        <v>35.809416649705142</v>
      </c>
      <c r="D524" s="26">
        <f t="shared" si="132"/>
        <v>35.66089492123713</v>
      </c>
      <c r="E524" s="26">
        <f t="shared" si="132"/>
        <v>47.797263657277675</v>
      </c>
      <c r="F524" s="86">
        <f t="shared" si="132"/>
        <v>39.924134765579453</v>
      </c>
      <c r="H524" s="230"/>
      <c r="I524" s="230"/>
      <c r="J524" s="230"/>
      <c r="K524" s="230"/>
      <c r="L524" s="230"/>
      <c r="M524" s="65"/>
      <c r="N524" s="230"/>
      <c r="O524" s="230"/>
      <c r="P524" s="230"/>
      <c r="Q524" s="230"/>
      <c r="R524" s="230"/>
      <c r="S524" s="65"/>
      <c r="T524" s="230"/>
      <c r="U524" s="230"/>
      <c r="V524" s="230"/>
      <c r="W524" s="230"/>
      <c r="X524" s="230"/>
    </row>
    <row r="525" spans="1:24">
      <c r="A525" s="150" t="s">
        <v>70</v>
      </c>
      <c r="B525" s="26">
        <f t="shared" si="132"/>
        <v>28.417150759975542</v>
      </c>
      <c r="C525" s="26">
        <f t="shared" si="132"/>
        <v>35.454552781734783</v>
      </c>
      <c r="D525" s="26">
        <f t="shared" si="132"/>
        <v>7.980092028440505</v>
      </c>
      <c r="E525" s="26">
        <f t="shared" si="132"/>
        <v>32.60947279326389</v>
      </c>
      <c r="F525" s="86">
        <f t="shared" si="132"/>
        <v>19.929631840850512</v>
      </c>
      <c r="H525" s="230"/>
      <c r="I525" s="230"/>
      <c r="J525" s="230"/>
      <c r="K525" s="230"/>
      <c r="L525" s="230"/>
      <c r="M525" s="65"/>
      <c r="N525" s="230"/>
      <c r="O525" s="230"/>
      <c r="P525" s="230"/>
      <c r="Q525" s="230"/>
      <c r="R525" s="230"/>
      <c r="S525" s="65"/>
      <c r="T525" s="230"/>
      <c r="U525" s="230"/>
      <c r="V525" s="230"/>
      <c r="W525" s="230"/>
      <c r="X525" s="230"/>
    </row>
    <row r="526" spans="1:24">
      <c r="A526" s="150" t="s">
        <v>198</v>
      </c>
      <c r="B526" s="26">
        <f t="shared" si="132"/>
        <v>46.684699481112318</v>
      </c>
      <c r="C526" s="26">
        <f t="shared" si="132"/>
        <v>13.331730357393297</v>
      </c>
      <c r="D526" s="26">
        <f t="shared" si="132"/>
        <v>60.808060014456487</v>
      </c>
      <c r="E526" s="26">
        <f t="shared" si="132"/>
        <v>71.811828094837281</v>
      </c>
      <c r="F526" s="86">
        <f t="shared" si="132"/>
        <v>49.296832310774505</v>
      </c>
      <c r="H526" s="230"/>
      <c r="I526" s="230"/>
      <c r="J526" s="230"/>
      <c r="K526" s="230"/>
      <c r="L526" s="230"/>
      <c r="M526" s="65"/>
      <c r="N526" s="230"/>
      <c r="O526" s="230"/>
      <c r="P526" s="230"/>
      <c r="Q526" s="230"/>
      <c r="R526" s="230"/>
      <c r="S526" s="65"/>
      <c r="T526" s="230"/>
      <c r="U526" s="230"/>
      <c r="V526" s="230"/>
      <c r="W526" s="230"/>
      <c r="X526" s="230"/>
    </row>
    <row r="527" spans="1:24">
      <c r="A527" s="150" t="s">
        <v>71</v>
      </c>
      <c r="B527" s="26">
        <f t="shared" si="132"/>
        <v>77.560581225236007</v>
      </c>
      <c r="C527" s="26">
        <f t="shared" si="132"/>
        <v>81.090593362171006</v>
      </c>
      <c r="D527" s="26">
        <f t="shared" si="132"/>
        <v>100</v>
      </c>
      <c r="E527" s="26">
        <f t="shared" si="132"/>
        <v>96.838007562160655</v>
      </c>
      <c r="F527" s="86">
        <f t="shared" si="132"/>
        <v>100</v>
      </c>
      <c r="H527" s="230"/>
      <c r="I527" s="230"/>
      <c r="J527" s="230"/>
      <c r="K527" s="230"/>
      <c r="L527" s="230"/>
      <c r="M527" s="65"/>
      <c r="N527" s="230"/>
      <c r="O527" s="230"/>
      <c r="P527" s="230"/>
      <c r="Q527" s="230"/>
      <c r="R527" s="230"/>
      <c r="S527" s="65"/>
      <c r="T527" s="230"/>
      <c r="U527" s="230"/>
      <c r="V527" s="230"/>
      <c r="W527" s="230"/>
      <c r="X527" s="230"/>
    </row>
    <row r="528" spans="1:24">
      <c r="A528" s="150" t="s">
        <v>72</v>
      </c>
      <c r="B528" s="26">
        <f t="shared" si="132"/>
        <v>79.789590897198451</v>
      </c>
      <c r="C528" s="26">
        <f t="shared" si="132"/>
        <v>82.860713657704991</v>
      </c>
      <c r="D528" s="26">
        <f t="shared" si="132"/>
        <v>92.555310295766262</v>
      </c>
      <c r="E528" s="26">
        <f t="shared" si="132"/>
        <v>97.651250620374711</v>
      </c>
      <c r="F528" s="86">
        <f>(F436-F$448)/F$449*100</f>
        <v>98.676038323475325</v>
      </c>
      <c r="H528" s="230"/>
      <c r="I528" s="230"/>
      <c r="J528" s="230"/>
      <c r="K528" s="230"/>
      <c r="L528" s="230"/>
      <c r="M528" s="65"/>
      <c r="N528" s="230"/>
      <c r="O528" s="230"/>
      <c r="P528" s="230"/>
      <c r="Q528" s="230"/>
      <c r="R528" s="230"/>
      <c r="S528" s="65"/>
      <c r="T528" s="230"/>
      <c r="U528" s="230"/>
      <c r="V528" s="230"/>
      <c r="W528" s="230"/>
      <c r="X528" s="230"/>
    </row>
    <row r="529" spans="1:24">
      <c r="A529" s="150" t="s">
        <v>199</v>
      </c>
      <c r="B529" s="26">
        <f t="shared" si="132"/>
        <v>67.273535880153887</v>
      </c>
      <c r="C529" s="26">
        <f t="shared" si="132"/>
        <v>73.120584307089743</v>
      </c>
      <c r="D529" s="26">
        <f t="shared" si="132"/>
        <v>52.560023973148382</v>
      </c>
      <c r="E529" s="26">
        <f t="shared" si="132"/>
        <v>52.232450585997384</v>
      </c>
      <c r="F529" s="86">
        <f t="shared" si="132"/>
        <v>64.690337727584122</v>
      </c>
      <c r="H529" s="230"/>
      <c r="I529" s="230"/>
      <c r="J529" s="230"/>
      <c r="K529" s="230"/>
      <c r="L529" s="230"/>
      <c r="M529" s="65"/>
      <c r="N529" s="230"/>
      <c r="O529" s="230"/>
      <c r="P529" s="230"/>
      <c r="Q529" s="230"/>
      <c r="R529" s="230"/>
      <c r="S529" s="65"/>
      <c r="T529" s="230"/>
      <c r="U529" s="230"/>
      <c r="V529" s="230"/>
      <c r="W529" s="230"/>
      <c r="X529" s="230"/>
    </row>
    <row r="530" spans="1:24">
      <c r="A530" s="150" t="s">
        <v>73</v>
      </c>
      <c r="B530" s="26">
        <f t="shared" si="132"/>
        <v>64.400979611915758</v>
      </c>
      <c r="C530" s="26">
        <f t="shared" si="132"/>
        <v>27.720861500544778</v>
      </c>
      <c r="D530" s="26">
        <f t="shared" si="132"/>
        <v>41.134311961294593</v>
      </c>
      <c r="E530" s="26">
        <f t="shared" si="132"/>
        <v>28.638969886692905</v>
      </c>
      <c r="F530" s="86">
        <f t="shared" si="132"/>
        <v>39.712108766966544</v>
      </c>
      <c r="H530" s="230"/>
      <c r="I530" s="230"/>
      <c r="J530" s="230"/>
      <c r="K530" s="230"/>
      <c r="L530" s="230"/>
      <c r="M530" s="65"/>
      <c r="N530" s="230"/>
      <c r="O530" s="230"/>
      <c r="P530" s="230"/>
      <c r="Q530" s="230"/>
      <c r="R530" s="230"/>
      <c r="S530" s="65"/>
      <c r="T530" s="230"/>
      <c r="U530" s="230"/>
      <c r="V530" s="230"/>
      <c r="W530" s="230"/>
      <c r="X530" s="230"/>
    </row>
    <row r="531" spans="1:24">
      <c r="A531" s="150" t="s">
        <v>74</v>
      </c>
      <c r="B531" s="26">
        <f t="shared" si="132"/>
        <v>56.282279296254664</v>
      </c>
      <c r="C531" s="26">
        <f t="shared" si="132"/>
        <v>6.7249945160687234</v>
      </c>
      <c r="D531" s="26">
        <f t="shared" si="132"/>
        <v>24.173175304818216</v>
      </c>
      <c r="E531" s="26">
        <f t="shared" si="132"/>
        <v>36.807609231413494</v>
      </c>
      <c r="F531" s="86">
        <f t="shared" si="132"/>
        <v>27.067763993838049</v>
      </c>
      <c r="H531" s="230"/>
      <c r="I531" s="230"/>
      <c r="J531" s="230"/>
      <c r="K531" s="230"/>
      <c r="L531" s="230"/>
      <c r="M531" s="65"/>
      <c r="N531" s="230"/>
      <c r="O531" s="230"/>
      <c r="P531" s="230"/>
      <c r="Q531" s="230"/>
      <c r="R531" s="230"/>
      <c r="S531" s="65"/>
      <c r="T531" s="230"/>
      <c r="U531" s="230"/>
      <c r="V531" s="230"/>
      <c r="W531" s="230"/>
      <c r="X531" s="230"/>
    </row>
    <row r="532" spans="1:24">
      <c r="A532" s="150" t="s">
        <v>75</v>
      </c>
      <c r="B532" s="26">
        <f t="shared" si="132"/>
        <v>15.360403634594144</v>
      </c>
      <c r="C532" s="26">
        <f t="shared" si="132"/>
        <v>14.601594735932789</v>
      </c>
      <c r="D532" s="26">
        <f t="shared" si="132"/>
        <v>5.7914851972213732</v>
      </c>
      <c r="E532" s="26">
        <f t="shared" si="132"/>
        <v>0</v>
      </c>
      <c r="F532" s="86">
        <f t="shared" si="132"/>
        <v>0</v>
      </c>
      <c r="H532" s="230"/>
      <c r="I532" s="230"/>
      <c r="J532" s="230"/>
      <c r="K532" s="230"/>
      <c r="L532" s="230"/>
      <c r="M532" s="65"/>
      <c r="N532" s="230"/>
      <c r="O532" s="230"/>
      <c r="P532" s="230"/>
      <c r="Q532" s="230"/>
      <c r="R532" s="230"/>
      <c r="S532" s="65"/>
      <c r="T532" s="230"/>
      <c r="U532" s="230"/>
      <c r="V532" s="230"/>
      <c r="W532" s="230"/>
      <c r="X532" s="230"/>
    </row>
    <row r="533" spans="1:24">
      <c r="A533" s="150" t="s">
        <v>203</v>
      </c>
      <c r="B533" s="26">
        <f t="shared" si="132"/>
        <v>11.173008615865974</v>
      </c>
      <c r="C533" s="26">
        <f t="shared" si="132"/>
        <v>44.948462501122755</v>
      </c>
      <c r="D533" s="26">
        <f t="shared" si="132"/>
        <v>6.3120340757301792</v>
      </c>
      <c r="E533" s="26">
        <f t="shared" si="132"/>
        <v>29.682222870948614</v>
      </c>
      <c r="F533" s="86">
        <f t="shared" si="132"/>
        <v>16.063970791648163</v>
      </c>
      <c r="H533" s="230"/>
      <c r="I533" s="230"/>
      <c r="J533" s="230"/>
      <c r="K533" s="230"/>
      <c r="L533" s="230"/>
      <c r="M533" s="65"/>
      <c r="N533" s="230"/>
      <c r="O533" s="230"/>
      <c r="P533" s="230"/>
      <c r="Q533" s="230"/>
      <c r="R533" s="230"/>
      <c r="S533" s="65"/>
      <c r="T533" s="230"/>
      <c r="U533" s="230"/>
      <c r="V533" s="230"/>
      <c r="W533" s="230"/>
      <c r="X533" s="230"/>
    </row>
    <row r="534" spans="1:24" ht="13" thickBot="1">
      <c r="A534" s="151" t="s">
        <v>76</v>
      </c>
      <c r="B534" s="161">
        <f t="shared" si="132"/>
        <v>26.139902015067427</v>
      </c>
      <c r="C534" s="161">
        <f t="shared" si="132"/>
        <v>10.621989664004948</v>
      </c>
      <c r="D534" s="161">
        <f t="shared" si="132"/>
        <v>5.7066637219710783</v>
      </c>
      <c r="E534" s="161">
        <f t="shared" si="132"/>
        <v>11.909558721027514</v>
      </c>
      <c r="F534" s="162">
        <f t="shared" si="132"/>
        <v>5.363883821833122</v>
      </c>
      <c r="H534" s="230"/>
      <c r="I534" s="230"/>
      <c r="J534" s="230"/>
      <c r="K534" s="230"/>
      <c r="L534" s="230"/>
      <c r="M534" s="65"/>
      <c r="N534" s="230"/>
      <c r="O534" s="230"/>
      <c r="P534" s="230"/>
      <c r="Q534" s="230"/>
      <c r="R534" s="230"/>
      <c r="S534" s="65"/>
      <c r="T534" s="230"/>
      <c r="U534" s="230"/>
      <c r="V534" s="230"/>
      <c r="W534" s="230"/>
      <c r="X534" s="230"/>
    </row>
    <row r="535" spans="1:24">
      <c r="H535" s="65"/>
      <c r="I535" s="65"/>
      <c r="J535" s="65"/>
      <c r="K535" s="65"/>
      <c r="L535" s="65"/>
      <c r="M535" s="65"/>
      <c r="N535" s="65"/>
      <c r="O535" s="65"/>
      <c r="P535" s="65"/>
      <c r="Q535" s="65"/>
      <c r="R535" s="65"/>
      <c r="S535" s="65"/>
      <c r="T535" s="65"/>
      <c r="U535" s="65"/>
      <c r="V535" s="65"/>
      <c r="W535" s="65"/>
      <c r="X535" s="65"/>
    </row>
    <row r="536" spans="1:24">
      <c r="H536" s="65"/>
      <c r="I536" s="65"/>
      <c r="J536" s="65"/>
      <c r="K536" s="65"/>
      <c r="L536" s="65"/>
      <c r="M536" s="65"/>
      <c r="N536" s="65"/>
      <c r="O536" s="65"/>
      <c r="P536" s="65"/>
      <c r="Q536" s="65"/>
      <c r="R536" s="65"/>
      <c r="S536" s="65"/>
      <c r="T536" s="65"/>
      <c r="U536" s="65"/>
      <c r="V536" s="65"/>
      <c r="W536" s="65"/>
      <c r="X536" s="65"/>
    </row>
    <row r="537" spans="1:24">
      <c r="H537" s="65"/>
      <c r="I537" s="65"/>
      <c r="J537" s="65"/>
      <c r="K537" s="65"/>
      <c r="L537" s="65"/>
      <c r="M537" s="65"/>
      <c r="N537" s="65"/>
      <c r="O537" s="65"/>
      <c r="P537" s="65"/>
      <c r="Q537" s="65"/>
      <c r="R537" s="65"/>
      <c r="S537" s="65"/>
      <c r="T537" s="65"/>
      <c r="U537" s="65"/>
      <c r="V537" s="65"/>
      <c r="W537" s="65"/>
      <c r="X537" s="65"/>
    </row>
    <row r="538" spans="1:24">
      <c r="H538" s="65"/>
      <c r="I538" s="65"/>
      <c r="J538" s="65"/>
      <c r="K538" s="65"/>
      <c r="L538" s="65"/>
      <c r="M538" s="65"/>
      <c r="N538" s="65"/>
      <c r="O538" s="65"/>
      <c r="P538" s="65"/>
      <c r="Q538" s="65"/>
      <c r="R538" s="65"/>
      <c r="S538" s="65"/>
      <c r="T538" s="65"/>
      <c r="U538" s="65"/>
      <c r="V538" s="65"/>
      <c r="W538" s="65"/>
      <c r="X538" s="65"/>
    </row>
    <row r="539" spans="1:24">
      <c r="H539" s="65"/>
      <c r="I539" s="65"/>
      <c r="J539" s="65"/>
      <c r="K539" s="65"/>
      <c r="L539" s="65"/>
      <c r="M539" s="65"/>
      <c r="N539" s="65"/>
      <c r="O539" s="65"/>
      <c r="P539" s="65"/>
      <c r="Q539" s="65"/>
      <c r="R539" s="65"/>
      <c r="S539" s="65"/>
      <c r="T539" s="65"/>
      <c r="U539" s="65"/>
      <c r="V539" s="65"/>
      <c r="W539" s="65"/>
      <c r="X539" s="65"/>
    </row>
    <row r="540" spans="1:24">
      <c r="H540" s="65"/>
      <c r="I540" s="65"/>
      <c r="J540" s="65"/>
      <c r="K540" s="65"/>
      <c r="L540" s="65"/>
      <c r="M540" s="65"/>
      <c r="N540" s="65"/>
      <c r="O540" s="65"/>
      <c r="P540" s="65"/>
      <c r="Q540" s="65"/>
      <c r="R540" s="65"/>
      <c r="S540" s="65"/>
      <c r="T540" s="65"/>
      <c r="U540" s="65"/>
      <c r="V540" s="65"/>
      <c r="W540" s="65"/>
      <c r="X540" s="65"/>
    </row>
    <row r="541" spans="1:24">
      <c r="H541" s="65"/>
      <c r="I541" s="65"/>
      <c r="J541" s="65"/>
      <c r="K541" s="65"/>
      <c r="L541" s="65"/>
      <c r="M541" s="65"/>
      <c r="N541" s="65"/>
      <c r="O541" s="65"/>
      <c r="P541" s="65"/>
      <c r="Q541" s="65"/>
      <c r="R541" s="65"/>
      <c r="S541" s="65"/>
      <c r="T541" s="65"/>
      <c r="U541" s="65"/>
      <c r="V541" s="65"/>
      <c r="W541" s="65"/>
      <c r="X541" s="65"/>
    </row>
    <row r="542" spans="1:24">
      <c r="H542" s="65"/>
      <c r="I542" s="65"/>
      <c r="J542" s="65"/>
      <c r="K542" s="65"/>
      <c r="L542" s="65"/>
      <c r="M542" s="65"/>
      <c r="N542" s="65"/>
      <c r="O542" s="65"/>
      <c r="P542" s="65"/>
      <c r="Q542" s="65"/>
      <c r="R542" s="65"/>
      <c r="S542" s="65"/>
      <c r="T542" s="65"/>
      <c r="U542" s="65"/>
      <c r="V542" s="65"/>
      <c r="W542" s="65"/>
      <c r="X542" s="65"/>
    </row>
    <row r="543" spans="1:24">
      <c r="H543" s="65"/>
      <c r="I543" s="65"/>
      <c r="J543" s="65"/>
      <c r="K543" s="65"/>
      <c r="L543" s="65"/>
      <c r="M543" s="65"/>
      <c r="N543" s="65"/>
      <c r="O543" s="65"/>
      <c r="P543" s="65"/>
      <c r="Q543" s="65"/>
      <c r="R543" s="65"/>
      <c r="S543" s="65"/>
      <c r="T543" s="65"/>
      <c r="U543" s="65"/>
      <c r="V543" s="65"/>
      <c r="W543" s="65"/>
      <c r="X543" s="65"/>
    </row>
  </sheetData>
  <mergeCells count="26">
    <mergeCell ref="B452:F452"/>
    <mergeCell ref="H452:L452"/>
    <mergeCell ref="N452:R452"/>
    <mergeCell ref="T452:X452"/>
    <mergeCell ref="S275:T275"/>
    <mergeCell ref="U275:W275"/>
    <mergeCell ref="B360:F360"/>
    <mergeCell ref="H360:L360"/>
    <mergeCell ref="N360:R360"/>
    <mergeCell ref="T360:X360"/>
    <mergeCell ref="B275:D275"/>
    <mergeCell ref="E275:F275"/>
    <mergeCell ref="G275:H275"/>
    <mergeCell ref="I275:K275"/>
    <mergeCell ref="N275:P275"/>
    <mergeCell ref="Q275:R275"/>
    <mergeCell ref="B180:K180"/>
    <mergeCell ref="N180:W180"/>
    <mergeCell ref="B181:D181"/>
    <mergeCell ref="E181:F181"/>
    <mergeCell ref="G181:H181"/>
    <mergeCell ref="I181:K181"/>
    <mergeCell ref="N181:P181"/>
    <mergeCell ref="Q181:R181"/>
    <mergeCell ref="S181:T181"/>
    <mergeCell ref="U181:W181"/>
  </mergeCells>
  <conditionalFormatting sqref="B8:AC93">
    <cfRule type="cellIs" dxfId="10" priority="2" stopIfTrue="1" operator="equal">
      <formula>0</formula>
    </cfRule>
  </conditionalFormatting>
  <conditionalFormatting sqref="A7:XFD7">
    <cfRule type="cellIs" dxfId="9" priority="1" operator="lessThan">
      <formula>1</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43"/>
  <sheetViews>
    <sheetView topLeftCell="A77" workbookViewId="0">
      <selection activeCell="V8" sqref="V8"/>
    </sheetView>
  </sheetViews>
  <sheetFormatPr baseColWidth="10" defaultColWidth="9.1640625" defaultRowHeight="12" x14ac:dyDescent="0"/>
  <cols>
    <col min="1" max="1" width="28.5" style="11" bestFit="1" customWidth="1"/>
    <col min="2" max="2" width="14.1640625" style="11" customWidth="1"/>
    <col min="3" max="3" width="18.1640625" style="11" customWidth="1"/>
    <col min="4" max="4" width="14.1640625" style="11" customWidth="1"/>
    <col min="5" max="5" width="15.33203125" style="11" customWidth="1"/>
    <col min="6" max="6" width="15" style="11" customWidth="1"/>
    <col min="7" max="7" width="14.33203125" style="11" customWidth="1"/>
    <col min="8" max="8" width="14.1640625" style="11" customWidth="1"/>
    <col min="9" max="9" width="12.5" style="11" customWidth="1"/>
    <col min="10" max="10" width="17.33203125" style="11" bestFit="1" customWidth="1"/>
    <col min="11" max="11" width="17.33203125" style="11" customWidth="1"/>
    <col min="12" max="12" width="18" style="11" customWidth="1"/>
    <col min="13" max="13" width="21.5" style="11" customWidth="1"/>
    <col min="14" max="14" width="15" style="11" bestFit="1" customWidth="1"/>
    <col min="15" max="16" width="11.5" style="11" bestFit="1" customWidth="1"/>
    <col min="17" max="21" width="11" style="11" bestFit="1" customWidth="1"/>
    <col min="22" max="22" width="13" style="11" customWidth="1"/>
    <col min="23" max="23" width="11" style="11" bestFit="1" customWidth="1"/>
    <col min="24" max="27" width="11" style="11" customWidth="1"/>
    <col min="28" max="29" width="17.83203125" style="11" bestFit="1" customWidth="1"/>
    <col min="30" max="30" width="20.5" style="11" bestFit="1" customWidth="1"/>
    <col min="31" max="31" width="22.5" style="11" bestFit="1" customWidth="1"/>
    <col min="32" max="33" width="17.83203125" style="11" customWidth="1"/>
    <col min="34" max="34" width="16.33203125" style="11" bestFit="1" customWidth="1"/>
    <col min="35" max="35" width="16.33203125" style="11" customWidth="1"/>
    <col min="36" max="36" width="21.5" style="11" bestFit="1" customWidth="1"/>
    <col min="37" max="37" width="16.5" style="11" customWidth="1"/>
    <col min="38" max="38" width="11" style="11" bestFit="1" customWidth="1"/>
    <col min="39" max="44" width="20.5" style="11" customWidth="1"/>
    <col min="45" max="45" width="11.5" style="11" customWidth="1"/>
    <col min="46" max="47" width="12.6640625" style="11" customWidth="1"/>
    <col min="48" max="48" width="26" style="11" customWidth="1"/>
    <col min="49" max="51" width="17" style="11" customWidth="1"/>
    <col min="52" max="54" width="18.83203125" style="11" customWidth="1"/>
    <col min="55" max="55" width="12.6640625" style="11" customWidth="1"/>
    <col min="56" max="56" width="17.5" style="11" customWidth="1"/>
    <col min="57" max="57" width="18.83203125" style="11" customWidth="1"/>
    <col min="58" max="59" width="25" style="11" customWidth="1"/>
    <col min="60" max="60" width="16.6640625" style="11" customWidth="1"/>
    <col min="61" max="61" width="20.5" style="11" customWidth="1"/>
    <col min="62" max="62" width="17.5" style="11" customWidth="1"/>
    <col min="63" max="63" width="17.33203125" style="11" customWidth="1"/>
    <col min="64" max="64" width="21.1640625" style="11" customWidth="1"/>
    <col min="65" max="65" width="21.6640625" style="11" customWidth="1"/>
    <col min="66" max="67" width="18.83203125" style="11" customWidth="1"/>
    <col min="68" max="69" width="20.5" style="11" customWidth="1"/>
    <col min="70" max="70" width="25" style="11" customWidth="1"/>
    <col min="71" max="71" width="20.5" style="11" customWidth="1"/>
    <col min="72" max="72" width="26.6640625" style="11" customWidth="1"/>
    <col min="73" max="74" width="20.5" style="11" customWidth="1"/>
    <col min="75" max="75" width="21.33203125" style="11" customWidth="1"/>
    <col min="76" max="76" width="18" style="11" customWidth="1"/>
    <col min="77" max="78" width="13.6640625" style="11" customWidth="1"/>
    <col min="79" max="79" width="18.6640625" style="11" customWidth="1"/>
    <col min="80" max="80" width="18.33203125" style="11" customWidth="1"/>
    <col min="81" max="81" width="16.6640625" style="11" customWidth="1"/>
    <col min="82" max="82" width="20.5" style="11" customWidth="1"/>
    <col min="83" max="83" width="22.6640625" style="11" bestFit="1" customWidth="1"/>
    <col min="84" max="84" width="18.33203125" style="11" customWidth="1"/>
    <col min="85" max="85" width="20.33203125" style="11" customWidth="1"/>
    <col min="86" max="86" width="23.5" style="11" customWidth="1"/>
    <col min="87" max="87" width="26" style="11" customWidth="1"/>
    <col min="88" max="88" width="18.33203125" style="11" customWidth="1"/>
    <col min="89" max="89" width="19.5" style="11" customWidth="1"/>
    <col min="90" max="90" width="17.33203125" style="11" customWidth="1"/>
    <col min="91" max="91" width="19.5" style="11" customWidth="1"/>
    <col min="92" max="92" width="14" style="11" customWidth="1"/>
    <col min="93" max="93" width="11.83203125" style="11" customWidth="1"/>
    <col min="94" max="94" width="14.5" style="11" customWidth="1"/>
    <col min="95" max="95" width="11.1640625" style="11" customWidth="1"/>
    <col min="96" max="96" width="11.6640625" style="11" customWidth="1"/>
    <col min="97" max="97" width="10.5" style="11" customWidth="1"/>
    <col min="98" max="98" width="12.33203125" style="11" customWidth="1"/>
    <col min="99" max="99" width="12.5" style="11" bestFit="1" customWidth="1"/>
    <col min="100" max="100" width="13.5" style="11" bestFit="1" customWidth="1"/>
    <col min="101" max="101" width="15.83203125" style="11" bestFit="1" customWidth="1"/>
    <col min="102" max="102" width="9.1640625" style="11"/>
    <col min="103" max="104" width="13.5" style="11" customWidth="1"/>
    <col min="105" max="105" width="12.5" style="11" customWidth="1"/>
    <col min="106" max="106" width="14.5" style="11" bestFit="1" customWidth="1"/>
    <col min="107" max="107" width="17.33203125" style="11" customWidth="1"/>
    <col min="108" max="108" width="12.5" style="11" customWidth="1"/>
    <col min="109" max="109" width="13.5" style="11" customWidth="1"/>
    <col min="110" max="110" width="14" style="11" customWidth="1"/>
    <col min="111" max="111" width="13.83203125" style="11" customWidth="1"/>
    <col min="112" max="112" width="14" style="11" customWidth="1"/>
    <col min="113" max="113" width="13.83203125" style="11" customWidth="1"/>
    <col min="114" max="114" width="14.6640625" style="11" customWidth="1"/>
    <col min="115" max="115" width="16.6640625" style="11" customWidth="1"/>
    <col min="116" max="116" width="16.83203125" style="11" customWidth="1"/>
    <col min="117" max="118" width="14.5" style="11" customWidth="1"/>
    <col min="119" max="119" width="15" style="11" customWidth="1"/>
    <col min="120" max="16384" width="9.1640625" style="11"/>
  </cols>
  <sheetData>
    <row r="1" spans="1:135">
      <c r="A1" s="68" t="s">
        <v>410</v>
      </c>
    </row>
    <row r="2" spans="1:135" ht="15">
      <c r="B2" s="97" t="s">
        <v>204</v>
      </c>
      <c r="C2" s="98" t="s">
        <v>223</v>
      </c>
      <c r="D2" s="98" t="s">
        <v>224</v>
      </c>
      <c r="E2" s="98" t="s">
        <v>225</v>
      </c>
      <c r="F2" s="98" t="s">
        <v>226</v>
      </c>
      <c r="G2" s="98" t="s">
        <v>227</v>
      </c>
      <c r="H2" s="99" t="s">
        <v>427</v>
      </c>
      <c r="I2" s="100" t="s">
        <v>228</v>
      </c>
      <c r="J2" s="106" t="s">
        <v>245</v>
      </c>
      <c r="K2" s="107" t="s">
        <v>246</v>
      </c>
      <c r="L2" s="107" t="s">
        <v>247</v>
      </c>
      <c r="M2" s="110" t="s">
        <v>396</v>
      </c>
      <c r="N2" s="110" t="s">
        <v>397</v>
      </c>
      <c r="O2" s="107" t="s">
        <v>248</v>
      </c>
      <c r="P2" s="108" t="s">
        <v>249</v>
      </c>
      <c r="Q2" s="100" t="s">
        <v>261</v>
      </c>
      <c r="R2" s="100" t="s">
        <v>262</v>
      </c>
      <c r="S2" s="100" t="s">
        <v>263</v>
      </c>
      <c r="T2" s="100" t="s">
        <v>264</v>
      </c>
      <c r="U2" s="114" t="s">
        <v>275</v>
      </c>
      <c r="V2" s="115" t="s">
        <v>276</v>
      </c>
      <c r="W2" s="115" t="s">
        <v>277</v>
      </c>
      <c r="X2" s="115" t="s">
        <v>353</v>
      </c>
      <c r="Y2" s="115" t="s">
        <v>354</v>
      </c>
      <c r="Z2" s="120" t="s">
        <v>288</v>
      </c>
      <c r="AA2" s="120" t="s">
        <v>289</v>
      </c>
      <c r="AB2" s="127" t="s">
        <v>402</v>
      </c>
      <c r="AC2" s="127" t="s">
        <v>307</v>
      </c>
      <c r="AD2" s="127" t="s">
        <v>403</v>
      </c>
      <c r="AE2" s="132" t="s">
        <v>312</v>
      </c>
      <c r="AF2" s="133" t="s">
        <v>313</v>
      </c>
      <c r="AG2" s="133" t="s">
        <v>404</v>
      </c>
      <c r="AH2" s="139" t="s">
        <v>318</v>
      </c>
      <c r="AI2" s="140" t="s">
        <v>319</v>
      </c>
    </row>
    <row r="3" spans="1:135" s="1" customFormat="1" ht="48">
      <c r="A3" s="1" t="s">
        <v>0</v>
      </c>
      <c r="B3" s="96" t="s">
        <v>222</v>
      </c>
      <c r="C3" s="101" t="s">
        <v>205</v>
      </c>
      <c r="D3" s="101" t="s">
        <v>206</v>
      </c>
      <c r="E3" s="101" t="s">
        <v>229</v>
      </c>
      <c r="F3" s="101" t="s">
        <v>207</v>
      </c>
      <c r="G3" s="101" t="s">
        <v>208</v>
      </c>
      <c r="H3" s="101" t="s">
        <v>209</v>
      </c>
      <c r="I3" s="102" t="s">
        <v>230</v>
      </c>
      <c r="J3" s="109" t="s">
        <v>210</v>
      </c>
      <c r="K3" s="110" t="s">
        <v>211</v>
      </c>
      <c r="L3" s="110" t="s">
        <v>212</v>
      </c>
      <c r="M3" s="110" t="s">
        <v>398</v>
      </c>
      <c r="N3" s="110" t="s">
        <v>399</v>
      </c>
      <c r="O3" s="110" t="s">
        <v>213</v>
      </c>
      <c r="P3" s="111" t="s">
        <v>214</v>
      </c>
      <c r="Q3" s="113" t="s">
        <v>265</v>
      </c>
      <c r="R3" s="113" t="s">
        <v>266</v>
      </c>
      <c r="S3" s="113" t="s">
        <v>267</v>
      </c>
      <c r="T3" s="113" t="s">
        <v>268</v>
      </c>
      <c r="U3" s="117" t="s">
        <v>215</v>
      </c>
      <c r="V3" s="118" t="s">
        <v>216</v>
      </c>
      <c r="W3" s="118" t="s">
        <v>400</v>
      </c>
      <c r="X3" s="118" t="s">
        <v>401</v>
      </c>
      <c r="Y3" s="118" t="s">
        <v>355</v>
      </c>
      <c r="Z3" s="121" t="s">
        <v>290</v>
      </c>
      <c r="AA3" s="121" t="s">
        <v>217</v>
      </c>
      <c r="AB3" s="127" t="s">
        <v>308</v>
      </c>
      <c r="AC3" s="127" t="s">
        <v>218</v>
      </c>
      <c r="AD3" s="127" t="s">
        <v>219</v>
      </c>
      <c r="AE3" s="134" t="s">
        <v>220</v>
      </c>
      <c r="AF3" s="135" t="s">
        <v>314</v>
      </c>
      <c r="AG3" s="135" t="s">
        <v>405</v>
      </c>
      <c r="AH3" s="141" t="s">
        <v>320</v>
      </c>
      <c r="AI3" s="142" t="s">
        <v>221</v>
      </c>
    </row>
    <row r="4" spans="1:135" s="4" customFormat="1" ht="22" customHeight="1">
      <c r="A4" s="2" t="s">
        <v>1</v>
      </c>
      <c r="B4" s="3" t="s">
        <v>2</v>
      </c>
      <c r="C4" s="3" t="s">
        <v>2</v>
      </c>
      <c r="D4" s="3" t="s">
        <v>2</v>
      </c>
      <c r="E4" s="3" t="s">
        <v>2</v>
      </c>
      <c r="F4" s="3" t="s">
        <v>2</v>
      </c>
      <c r="G4" s="3" t="s">
        <v>2</v>
      </c>
      <c r="H4" s="3" t="s">
        <v>2</v>
      </c>
      <c r="I4" s="3" t="s">
        <v>2</v>
      </c>
      <c r="J4" s="3" t="s">
        <v>2</v>
      </c>
      <c r="K4" s="3" t="s">
        <v>2</v>
      </c>
      <c r="L4" s="3" t="s">
        <v>2</v>
      </c>
      <c r="M4" s="3" t="s">
        <v>2</v>
      </c>
      <c r="N4" s="3" t="s">
        <v>2</v>
      </c>
      <c r="O4" s="3" t="s">
        <v>2</v>
      </c>
      <c r="P4" s="3" t="s">
        <v>2</v>
      </c>
      <c r="Q4" s="3" t="s">
        <v>2</v>
      </c>
      <c r="R4" s="3" t="s">
        <v>2</v>
      </c>
      <c r="S4" s="3" t="s">
        <v>2</v>
      </c>
      <c r="T4" s="3" t="s">
        <v>2</v>
      </c>
      <c r="U4" s="3" t="s">
        <v>2</v>
      </c>
      <c r="V4" s="3" t="s">
        <v>2</v>
      </c>
      <c r="W4" s="3" t="s">
        <v>2</v>
      </c>
      <c r="X4" s="3" t="s">
        <v>2</v>
      </c>
      <c r="Y4" s="3" t="s">
        <v>2</v>
      </c>
      <c r="Z4" s="3" t="s">
        <v>2</v>
      </c>
      <c r="AA4" s="3" t="s">
        <v>2</v>
      </c>
      <c r="AB4" s="3" t="s">
        <v>2</v>
      </c>
      <c r="AC4" s="3" t="s">
        <v>2</v>
      </c>
      <c r="AD4" s="3" t="s">
        <v>2</v>
      </c>
      <c r="AE4" s="3" t="s">
        <v>2</v>
      </c>
      <c r="AF4" s="3" t="s">
        <v>2</v>
      </c>
      <c r="AG4" s="3" t="s">
        <v>2</v>
      </c>
      <c r="AH4" s="3" t="s">
        <v>2</v>
      </c>
      <c r="AI4" s="3" t="s">
        <v>2</v>
      </c>
    </row>
    <row r="5" spans="1:135" s="6" customFormat="1" ht="20">
      <c r="A5" s="5" t="s">
        <v>85</v>
      </c>
      <c r="B5" s="3" t="s">
        <v>23</v>
      </c>
      <c r="C5" s="3" t="s">
        <v>23</v>
      </c>
      <c r="D5" s="3" t="s">
        <v>23</v>
      </c>
      <c r="E5" s="3" t="s">
        <v>23</v>
      </c>
      <c r="F5" s="3" t="s">
        <v>23</v>
      </c>
      <c r="G5" s="3" t="s">
        <v>23</v>
      </c>
      <c r="H5" s="3" t="s">
        <v>23</v>
      </c>
      <c r="I5" s="3" t="s">
        <v>23</v>
      </c>
      <c r="J5" s="3" t="s">
        <v>250</v>
      </c>
      <c r="K5" s="3" t="s">
        <v>250</v>
      </c>
      <c r="L5" s="3" t="s">
        <v>250</v>
      </c>
      <c r="M5" s="3" t="s">
        <v>250</v>
      </c>
      <c r="N5" s="3" t="s">
        <v>250</v>
      </c>
      <c r="O5" s="3" t="s">
        <v>250</v>
      </c>
      <c r="P5" s="3" t="s">
        <v>250</v>
      </c>
      <c r="Q5" s="3" t="s">
        <v>269</v>
      </c>
      <c r="R5" s="3" t="s">
        <v>269</v>
      </c>
      <c r="S5" s="3" t="s">
        <v>269</v>
      </c>
      <c r="T5" s="3" t="s">
        <v>269</v>
      </c>
      <c r="U5" s="3" t="s">
        <v>278</v>
      </c>
      <c r="V5" s="3" t="s">
        <v>278</v>
      </c>
      <c r="W5" s="3" t="s">
        <v>278</v>
      </c>
      <c r="X5" s="3" t="s">
        <v>278</v>
      </c>
      <c r="Y5" s="3" t="s">
        <v>278</v>
      </c>
      <c r="Z5" s="3" t="s">
        <v>305</v>
      </c>
      <c r="AA5" s="3" t="s">
        <v>305</v>
      </c>
      <c r="AB5" s="3" t="s">
        <v>25</v>
      </c>
      <c r="AC5" s="3" t="s">
        <v>25</v>
      </c>
      <c r="AD5" s="3" t="s">
        <v>25</v>
      </c>
      <c r="AE5" s="3" t="s">
        <v>88</v>
      </c>
      <c r="AF5" s="3" t="s">
        <v>88</v>
      </c>
      <c r="AG5" s="3" t="s">
        <v>88</v>
      </c>
      <c r="AH5" s="3" t="s">
        <v>89</v>
      </c>
      <c r="AI5" s="3" t="s">
        <v>89</v>
      </c>
    </row>
    <row r="6" spans="1:135" s="10" customFormat="1" ht="20">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9" t="s">
        <v>285</v>
      </c>
      <c r="V6" s="9" t="s">
        <v>285</v>
      </c>
      <c r="W6" s="9" t="s">
        <v>285</v>
      </c>
      <c r="X6" s="9" t="s">
        <v>285</v>
      </c>
      <c r="Y6" s="9" t="s">
        <v>285</v>
      </c>
      <c r="Z6" s="9" t="s">
        <v>306</v>
      </c>
      <c r="AA6" s="9" t="s">
        <v>306</v>
      </c>
      <c r="AB6" s="9" t="s">
        <v>306</v>
      </c>
      <c r="AC6" s="9" t="s">
        <v>306</v>
      </c>
      <c r="AD6" s="9" t="s">
        <v>306</v>
      </c>
      <c r="AE6" s="9" t="s">
        <v>315</v>
      </c>
      <c r="AF6" s="9" t="s">
        <v>315</v>
      </c>
      <c r="AG6" s="9" t="s">
        <v>315</v>
      </c>
      <c r="AH6" s="9" t="s">
        <v>315</v>
      </c>
      <c r="AI6" s="9" t="s">
        <v>315</v>
      </c>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row>
    <row r="7" spans="1:135" s="10" customFormat="1">
      <c r="A7" s="7" t="s">
        <v>8</v>
      </c>
      <c r="B7" s="8">
        <v>1</v>
      </c>
      <c r="C7" s="8">
        <v>1</v>
      </c>
      <c r="D7" s="8">
        <v>1</v>
      </c>
      <c r="E7" s="8">
        <v>1</v>
      </c>
      <c r="F7" s="8">
        <v>1</v>
      </c>
      <c r="G7" s="8">
        <v>1</v>
      </c>
      <c r="H7" s="8">
        <v>1</v>
      </c>
      <c r="I7" s="8">
        <v>1</v>
      </c>
      <c r="J7" s="8">
        <v>1</v>
      </c>
      <c r="K7" s="23">
        <v>1</v>
      </c>
      <c r="L7" s="23">
        <v>1</v>
      </c>
      <c r="M7" s="23">
        <v>1</v>
      </c>
      <c r="N7" s="23">
        <v>1</v>
      </c>
      <c r="O7" s="23">
        <v>1</v>
      </c>
      <c r="P7" s="23">
        <v>1</v>
      </c>
      <c r="Q7" s="8">
        <v>1</v>
      </c>
      <c r="R7" s="8">
        <v>1</v>
      </c>
      <c r="S7" s="8">
        <v>1</v>
      </c>
      <c r="T7" s="8">
        <v>1</v>
      </c>
      <c r="U7" s="8">
        <v>0.5</v>
      </c>
      <c r="V7" s="8">
        <v>0.5</v>
      </c>
      <c r="W7" s="8">
        <v>1</v>
      </c>
      <c r="X7" s="8">
        <v>1</v>
      </c>
      <c r="Y7" s="8">
        <v>1</v>
      </c>
      <c r="Z7" s="8">
        <v>1</v>
      </c>
      <c r="AA7" s="8">
        <v>1</v>
      </c>
      <c r="AB7" s="8">
        <v>1</v>
      </c>
      <c r="AC7" s="8">
        <v>1</v>
      </c>
      <c r="AD7" s="8">
        <v>1</v>
      </c>
      <c r="AE7" s="8">
        <v>1</v>
      </c>
      <c r="AF7" s="8">
        <v>1</v>
      </c>
      <c r="AG7" s="8">
        <v>1</v>
      </c>
      <c r="AH7" s="8">
        <v>1</v>
      </c>
      <c r="AI7" s="8">
        <v>1</v>
      </c>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row>
    <row r="8" spans="1:135">
      <c r="A8" s="16" t="s">
        <v>27</v>
      </c>
      <c r="B8" s="37">
        <f>'NormalisedData(Secondary)'!E2</f>
        <v>5.845385220436692E-2</v>
      </c>
      <c r="C8" s="37">
        <f>'NormalisedData(Secondary)'!M2</f>
        <v>-0.54116513152856949</v>
      </c>
      <c r="D8" s="37">
        <f>'NormalisedData(Secondary)'!U2</f>
        <v>-0.25580327566430489</v>
      </c>
      <c r="E8" s="37">
        <f>'NormalisedData(Secondary)'!AC2</f>
        <v>-0.27767693700766338</v>
      </c>
      <c r="F8" s="37" t="str">
        <f>'NormalisedData(Secondary)'!AK2</f>
        <v>N/A</v>
      </c>
      <c r="G8" s="37">
        <f>'NormalisedData(Secondary)'!AS2</f>
        <v>-0.54334988140244178</v>
      </c>
      <c r="H8" s="37">
        <f>'NormalisedData(Secondary)'!BA2</f>
        <v>0.55568098169692604</v>
      </c>
      <c r="I8" s="37">
        <f>'NormalisedData(Secondary)'!BI2</f>
        <v>0.34323599064438426</v>
      </c>
      <c r="J8" s="37">
        <f>'NormalisedData(Secondary)'!BQ2</f>
        <v>-0.19595803967809985</v>
      </c>
      <c r="K8" s="37">
        <f>'NormalisedData(Secondary)'!E87</f>
        <v>0.4342586418746282</v>
      </c>
      <c r="L8" s="37">
        <f>'NormalisedData(Secondary)'!M87</f>
        <v>-0.59644793789408646</v>
      </c>
      <c r="M8" s="37">
        <f>'NormalisedData(Secondary)'!U87</f>
        <v>0.20227397609913181</v>
      </c>
      <c r="N8" s="37">
        <f>'NormalisedData(Secondary)'!AC87</f>
        <v>0.31481460133783234</v>
      </c>
      <c r="O8" s="37">
        <f>'NormalisedData(Secondary)'!AK87</f>
        <v>0.20976701518154342</v>
      </c>
      <c r="P8" s="37">
        <f>'NormalisedData(Secondary)'!AS87</f>
        <v>-1.0371229537774809</v>
      </c>
      <c r="Q8" s="37">
        <f>'NormalisedData(Secondary)'!BA87</f>
        <v>0.84670518170013331</v>
      </c>
      <c r="R8" s="37">
        <f>'NormalisedData(Secondary)'!E171</f>
        <v>-0.66951676886172362</v>
      </c>
      <c r="S8" s="37" t="str">
        <f>'NormalisedData(Secondary)'!M171</f>
        <v>N/A</v>
      </c>
      <c r="T8" s="37">
        <f>'NormalisedData(Secondary)'!U171</f>
        <v>1.3337589225732258</v>
      </c>
      <c r="U8" s="37">
        <f>'NormalisedData(Secondary)'!AC171</f>
        <v>0.44298995122869533</v>
      </c>
      <c r="V8" s="37">
        <f>'NormalisedData(Secondary)'!AK171</f>
        <v>-1.5177462820066492</v>
      </c>
      <c r="W8" s="37">
        <f>'NormalisedData(Secondary)'!AS171</f>
        <v>0.44680986179012661</v>
      </c>
      <c r="X8" s="37">
        <f>'NormalisedData(Secondary)'!BA171</f>
        <v>0.50388368272340378</v>
      </c>
      <c r="Y8" s="37">
        <f>'NormalisedData(Secondary)'!BI171</f>
        <v>0.17652843683801253</v>
      </c>
      <c r="Z8" s="37">
        <f>'NormalisedData(Secondary)'!E258</f>
        <v>6.9731636038794786E-2</v>
      </c>
      <c r="AA8" s="37">
        <f>'NormalisedData(Secondary)'!M258</f>
        <v>7.3905038263189893E-2</v>
      </c>
      <c r="AB8" s="37">
        <f>'NormalisedData(Secondary)'!U258</f>
        <v>4.8021715368163305E-2</v>
      </c>
      <c r="AC8" s="37">
        <f>'NormalisedData(Secondary)'!AC258</f>
        <v>1.173180904987716</v>
      </c>
      <c r="AD8" s="13">
        <f>'NormalisedData(Secondary)'!AK258</f>
        <v>5.2936453982641345E-2</v>
      </c>
      <c r="AE8" s="13">
        <f>'NormalisedData(Secondary)'!AS258</f>
        <v>-0.12976543133712251</v>
      </c>
      <c r="AF8" s="13">
        <f>'NormalisedData(Secondary)'!BA258</f>
        <v>-0.44171921116551027</v>
      </c>
      <c r="AG8" s="13">
        <f>'NormalisedData(Secondary)'!E343</f>
        <v>-0.27561532115440018</v>
      </c>
      <c r="AH8" s="13">
        <f>'NormalisedData(Secondary)'!M343</f>
        <v>-0.39055468948110594</v>
      </c>
      <c r="AI8" s="13">
        <f>'NormalisedData(Secondary)'!U343</f>
        <v>-1.6562146179329411</v>
      </c>
    </row>
    <row r="9" spans="1:135">
      <c r="A9" s="16" t="s">
        <v>9</v>
      </c>
      <c r="B9" s="37">
        <f>'NormalisedData(Secondary)'!E3</f>
        <v>0.43393738828110612</v>
      </c>
      <c r="C9" s="37" t="str">
        <f>'NormalisedData(Secondary)'!M3</f>
        <v>N/A</v>
      </c>
      <c r="D9" s="37">
        <f>'NormalisedData(Secondary)'!U3</f>
        <v>8.6892566070137539E-2</v>
      </c>
      <c r="E9" s="37">
        <f>'NormalisedData(Secondary)'!AC3</f>
        <v>-0.19814991664976528</v>
      </c>
      <c r="F9" s="37">
        <f>'NormalisedData(Secondary)'!AK3</f>
        <v>0.89916902921072484</v>
      </c>
      <c r="G9" s="37">
        <f>'NormalisedData(Secondary)'!AS3</f>
        <v>2.3062617987499423</v>
      </c>
      <c r="H9" s="37">
        <f>'NormalisedData(Secondary)'!BA3</f>
        <v>0.65146644875783721</v>
      </c>
      <c r="I9" s="37">
        <f>'NormalisedData(Secondary)'!BI3</f>
        <v>0.34323599064438426</v>
      </c>
      <c r="J9" s="37">
        <f>'NormalisedData(Secondary)'!BQ3</f>
        <v>0.97528095873431075</v>
      </c>
      <c r="K9" s="37">
        <f>'NormalisedData(Secondary)'!E88</f>
        <v>1.5339204962667263</v>
      </c>
      <c r="L9" s="37">
        <f>'NormalisedData(Secondary)'!M88</f>
        <v>2.9359854053348768</v>
      </c>
      <c r="M9" s="37">
        <f>'NormalisedData(Secondary)'!U88</f>
        <v>0.22262244877287821</v>
      </c>
      <c r="N9" s="37">
        <f>'NormalisedData(Secondary)'!AC88</f>
        <v>0.45636754318853895</v>
      </c>
      <c r="O9" s="37">
        <f>'NormalisedData(Secondary)'!AK88</f>
        <v>0.21216148306866131</v>
      </c>
      <c r="P9" s="37">
        <f>'NormalisedData(Secondary)'!AS88</f>
        <v>0.88038518202390503</v>
      </c>
      <c r="Q9" s="37" t="str">
        <f>'NormalisedData(Secondary)'!BA88</f>
        <v>N/A</v>
      </c>
      <c r="R9" s="37">
        <f>'NormalisedData(Secondary)'!E172</f>
        <v>0.54157408069869295</v>
      </c>
      <c r="S9" s="37">
        <f>'NormalisedData(Secondary)'!M172</f>
        <v>0.13839711148469097</v>
      </c>
      <c r="T9" s="37">
        <f>'NormalisedData(Secondary)'!U172</f>
        <v>0.30433417491642101</v>
      </c>
      <c r="U9" s="37">
        <f>'NormalisedData(Secondary)'!AC172</f>
        <v>0.9156966329825853</v>
      </c>
      <c r="V9" s="37">
        <f>'NormalisedData(Secondary)'!AK172</f>
        <v>0.9570584857952984</v>
      </c>
      <c r="W9" s="37">
        <f>'NormalisedData(Secondary)'!AS172</f>
        <v>0.9293645125234633</v>
      </c>
      <c r="X9" s="37">
        <f>'NormalisedData(Secondary)'!BA172</f>
        <v>1.1130564931800562</v>
      </c>
      <c r="Y9" s="37">
        <f>'NormalisedData(Secondary)'!BI172</f>
        <v>1.281028906991512</v>
      </c>
      <c r="Z9" s="37">
        <f>'NormalisedData(Secondary)'!E259</f>
        <v>2.72070001661712</v>
      </c>
      <c r="AA9" s="37">
        <f>'NormalisedData(Secondary)'!M259</f>
        <v>1.6478858289933405</v>
      </c>
      <c r="AB9" s="37">
        <f>'NormalisedData(Secondary)'!U259</f>
        <v>1.1072498187541329</v>
      </c>
      <c r="AC9" s="37">
        <f>'NormalisedData(Secondary)'!AC259</f>
        <v>1.3370109819086473</v>
      </c>
      <c r="AD9" s="13">
        <f>'NormalisedData(Secondary)'!AK259</f>
        <v>0.82127608290086285</v>
      </c>
      <c r="AE9" s="13">
        <f>'NormalisedData(Secondary)'!AS259</f>
        <v>0.33022065632895592</v>
      </c>
      <c r="AF9" s="13">
        <f>'NormalisedData(Secondary)'!BA259</f>
        <v>0.90166549758729497</v>
      </c>
      <c r="AG9" s="13">
        <f>'NormalisedData(Secondary)'!E344</f>
        <v>0.94534354308424939</v>
      </c>
      <c r="AH9" s="13">
        <f>'NormalisedData(Secondary)'!M344</f>
        <v>2.3796492298535443</v>
      </c>
      <c r="AI9" s="13">
        <f>'NormalisedData(Secondary)'!U344</f>
        <v>0.52341979012568407</v>
      </c>
    </row>
    <row r="10" spans="1:135">
      <c r="A10" s="16" t="s">
        <v>177</v>
      </c>
      <c r="B10" s="37">
        <f>'NormalisedData(Secondary)'!E4</f>
        <v>0.43393738828110612</v>
      </c>
      <c r="C10" s="37" t="str">
        <f>'NormalisedData(Secondary)'!M4</f>
        <v>N/A</v>
      </c>
      <c r="D10" s="37">
        <f>'NormalisedData(Secondary)'!U4</f>
        <v>0.61704954863537942</v>
      </c>
      <c r="E10" s="37">
        <f>'NormalisedData(Secondary)'!AC4</f>
        <v>0.83570134800290996</v>
      </c>
      <c r="F10" s="37">
        <f>'NormalisedData(Secondary)'!AK4</f>
        <v>-0.16849321724056879</v>
      </c>
      <c r="G10" s="37">
        <f>'NormalisedData(Secondary)'!AS4</f>
        <v>0.8036575748348217</v>
      </c>
      <c r="H10" s="37">
        <f>'NormalisedData(Secondary)'!BA4</f>
        <v>0.65146644875783721</v>
      </c>
      <c r="I10" s="37">
        <f>'NormalisedData(Secondary)'!BI4</f>
        <v>0.34323599064438426</v>
      </c>
      <c r="J10" s="37">
        <f>'NormalisedData(Secondary)'!BQ4</f>
        <v>0.93412366621244292</v>
      </c>
      <c r="K10" s="37">
        <f>'NormalisedData(Secondary)'!E89</f>
        <v>1.1541747527766935</v>
      </c>
      <c r="L10" s="37">
        <f>'NormalisedData(Secondary)'!M89</f>
        <v>1.5161478477948647</v>
      </c>
      <c r="M10" s="37">
        <f>'NormalisedData(Secondary)'!U89</f>
        <v>0.22237792262725944</v>
      </c>
      <c r="N10" s="37">
        <f>'NormalisedData(Secondary)'!AC89</f>
        <v>0.46421153254373526</v>
      </c>
      <c r="O10" s="37">
        <f>'NormalisedData(Secondary)'!AK89</f>
        <v>0.25080016476808942</v>
      </c>
      <c r="P10" s="37">
        <f>'NormalisedData(Secondary)'!AS89</f>
        <v>1.1587331372208807</v>
      </c>
      <c r="Q10" s="37" t="str">
        <f>'NormalisedData(Secondary)'!BA89</f>
        <v>N/A</v>
      </c>
      <c r="R10" s="37">
        <f>'NormalisedData(Secondary)'!E173</f>
        <v>1.7031288708996777</v>
      </c>
      <c r="S10" s="37" t="str">
        <f>'NormalisedData(Secondary)'!M173</f>
        <v>N/A</v>
      </c>
      <c r="T10" s="37">
        <f>'NormalisedData(Secondary)'!U173</f>
        <v>0.20279795298963446</v>
      </c>
      <c r="U10" s="37">
        <f>'NormalisedData(Secondary)'!AC173</f>
        <v>1.1259800064519547</v>
      </c>
      <c r="V10" s="37">
        <f>'NormalisedData(Secondary)'!AK173</f>
        <v>0.81697519705179233</v>
      </c>
      <c r="W10" s="37">
        <f>'NormalisedData(Secondary)'!AS173</f>
        <v>0.9293645125234633</v>
      </c>
      <c r="X10" s="37">
        <f>'NormalisedData(Secondary)'!BA173</f>
        <v>1.1130564931800562</v>
      </c>
      <c r="Y10" s="37">
        <f>'NormalisedData(Secondary)'!BI173</f>
        <v>1.281028906991512</v>
      </c>
      <c r="Z10" s="37">
        <f>'NormalisedData(Secondary)'!E260</f>
        <v>0.59726547040144307</v>
      </c>
      <c r="AA10" s="37">
        <f>'NormalisedData(Secondary)'!M260</f>
        <v>0.3575252999299452</v>
      </c>
      <c r="AB10" s="37">
        <f>'NormalisedData(Secondary)'!U260</f>
        <v>1.0788898405021861</v>
      </c>
      <c r="AC10" s="37">
        <f>'NormalisedData(Secondary)'!AC260</f>
        <v>1.4726564263755071</v>
      </c>
      <c r="AD10" s="13">
        <f>'NormalisedData(Secondary)'!AK260</f>
        <v>0.45468033065731522</v>
      </c>
      <c r="AE10" s="13">
        <f>'NormalisedData(Secondary)'!AS260</f>
        <v>1.0634885181296929</v>
      </c>
      <c r="AF10" s="13">
        <f>'NormalisedData(Secondary)'!BA260</f>
        <v>0.40953446566795065</v>
      </c>
      <c r="AG10" s="13">
        <f>'NormalisedData(Secondary)'!E345</f>
        <v>1.0211794973847865</v>
      </c>
      <c r="AH10" s="13">
        <f>'NormalisedData(Secondary)'!M345</f>
        <v>0.77290768739190963</v>
      </c>
      <c r="AI10" s="13">
        <f>'NormalisedData(Secondary)'!U345</f>
        <v>1.2582679619854489</v>
      </c>
    </row>
    <row r="11" spans="1:135">
      <c r="A11" s="16" t="s">
        <v>178</v>
      </c>
      <c r="B11" s="37">
        <f>'NormalisedData(Secondary)'!E5</f>
        <v>0.5295194969369913</v>
      </c>
      <c r="C11" s="37">
        <f>'NormalisedData(Secondary)'!M5</f>
        <v>1.3339995078625571</v>
      </c>
      <c r="D11" s="37">
        <f>'NormalisedData(Secondary)'!U5</f>
        <v>-0.39005095608092849</v>
      </c>
      <c r="E11" s="37">
        <f>'NormalisedData(Secondary)'!AC5</f>
        <v>-0.39601314330021575</v>
      </c>
      <c r="F11" s="37">
        <f>'NormalisedData(Secondary)'!AK5</f>
        <v>1.9079365223776723</v>
      </c>
      <c r="G11" s="37">
        <f>'NormalisedData(Secondary)'!AS5</f>
        <v>-0.426207648746946</v>
      </c>
      <c r="H11" s="37">
        <f>'NormalisedData(Secondary)'!BA5</f>
        <v>0.63094099153049932</v>
      </c>
      <c r="I11" s="37">
        <f>'NormalisedData(Secondary)'!BI5</f>
        <v>-2.8746014216467177</v>
      </c>
      <c r="J11" s="37">
        <f>'NormalisedData(Secondary)'!BQ5</f>
        <v>-0.53319889947997268</v>
      </c>
      <c r="K11" s="37">
        <f>'NormalisedData(Secondary)'!E90</f>
        <v>0.58500080468858773</v>
      </c>
      <c r="L11" s="37">
        <f>'NormalisedData(Secondary)'!M90</f>
        <v>-0.1935710110056412</v>
      </c>
      <c r="M11" s="37">
        <f>'NormalisedData(Secondary)'!U90</f>
        <v>0.21772468834560088</v>
      </c>
      <c r="N11" s="37">
        <f>'NormalisedData(Secondary)'!AC90</f>
        <v>0.41982722123836835</v>
      </c>
      <c r="O11" s="37">
        <f>'NormalisedData(Secondary)'!AK90</f>
        <v>5.4593033080894734E-2</v>
      </c>
      <c r="P11" s="37">
        <f>'NormalisedData(Secondary)'!AS90</f>
        <v>0.78760253029157989</v>
      </c>
      <c r="Q11" s="37">
        <f>'NormalisedData(Secondary)'!BA90</f>
        <v>0.53477083494923328</v>
      </c>
      <c r="R11" s="37" t="str">
        <f>'NormalisedData(Secondary)'!E174</f>
        <v>N/A</v>
      </c>
      <c r="S11" s="37">
        <f>'NormalisedData(Secondary)'!M174</f>
        <v>1.9276994075020221E-2</v>
      </c>
      <c r="T11" s="37" t="str">
        <f>'NormalisedData(Secondary)'!U174</f>
        <v>N/A</v>
      </c>
      <c r="U11" s="37">
        <f>'NormalisedData(Secondary)'!AC174</f>
        <v>-1.0664827070975367</v>
      </c>
      <c r="V11" s="37">
        <f>'NormalisedData(Secondary)'!AK174</f>
        <v>1.383100825568814E-2</v>
      </c>
      <c r="W11" s="37">
        <f>'NormalisedData(Secondary)'!AS174</f>
        <v>-1.4834087411432202</v>
      </c>
      <c r="X11" s="37">
        <f>'NormalisedData(Secondary)'!BA174</f>
        <v>-1.3236347486465529</v>
      </c>
      <c r="Y11" s="37">
        <f>'NormalisedData(Secondary)'!BI174</f>
        <v>-1.206584764525378</v>
      </c>
      <c r="Z11" s="37">
        <f>'NormalisedData(Secondary)'!E261</f>
        <v>-0.41175698584641113</v>
      </c>
      <c r="AA11" s="37" t="str">
        <f>'NormalisedData(Secondary)'!M261</f>
        <v>N/A</v>
      </c>
      <c r="AB11" s="37">
        <f>'NormalisedData(Secondary)'!U261</f>
        <v>0.38970820033137932</v>
      </c>
      <c r="AC11" s="37" t="str">
        <f>'NormalisedData(Secondary)'!AC261</f>
        <v>N/A</v>
      </c>
      <c r="AD11" s="13">
        <f>'NormalisedData(Secondary)'!AK261</f>
        <v>0.91685141545177318</v>
      </c>
      <c r="AE11" s="13" t="str">
        <f>'NormalisedData(Secondary)'!AS261</f>
        <v>N/A</v>
      </c>
      <c r="AF11" s="13">
        <f>'NormalisedData(Secondary)'!BA261</f>
        <v>6.3712659454357765E-2</v>
      </c>
      <c r="AG11" s="13">
        <f>'NormalisedData(Secondary)'!E346</f>
        <v>-7.0015622828499435E-2</v>
      </c>
      <c r="AH11" s="13">
        <f>'NormalisedData(Secondary)'!M346</f>
        <v>1.4376325253786926</v>
      </c>
      <c r="AI11" s="13">
        <f>'NormalisedData(Secondary)'!U346</f>
        <v>1.2333578544647783</v>
      </c>
    </row>
    <row r="12" spans="1:135">
      <c r="A12" s="16" t="s">
        <v>28</v>
      </c>
      <c r="B12" s="37">
        <f>'NormalisedData(Secondary)'!E6</f>
        <v>0.14719106231345075</v>
      </c>
      <c r="C12" s="37">
        <f>'NormalisedData(Secondary)'!M6</f>
        <v>-0.82561623745423618</v>
      </c>
      <c r="D12" s="37">
        <f>'NormalisedData(Secondary)'!U6</f>
        <v>-0.61929792003134876</v>
      </c>
      <c r="E12" s="37">
        <f>'NormalisedData(Secondary)'!AC6</f>
        <v>-0.39601314330021575</v>
      </c>
      <c r="F12" s="37">
        <f>'NormalisedData(Secondary)'!AK6</f>
        <v>-0.64926637173544766</v>
      </c>
      <c r="G12" s="37">
        <f>'NormalisedData(Secondary)'!AS6</f>
        <v>-0.58521541415251954</v>
      </c>
      <c r="H12" s="37">
        <f>'NormalisedData(Secondary)'!BA6</f>
        <v>-1.1787201540131462</v>
      </c>
      <c r="I12" s="37">
        <f>'NormalisedData(Secondary)'!BI6</f>
        <v>0.34323599064438426</v>
      </c>
      <c r="J12" s="37">
        <f>'NormalisedData(Secondary)'!BQ6</f>
        <v>-0.94140553339263333</v>
      </c>
      <c r="K12" s="37">
        <f>'NormalisedData(Secondary)'!E91</f>
        <v>-1.080277660616066</v>
      </c>
      <c r="L12" s="37">
        <f>'NormalisedData(Secondary)'!M91</f>
        <v>-0.80871074865313641</v>
      </c>
      <c r="M12" s="37">
        <f>'NormalisedData(Secondary)'!U91</f>
        <v>0.1680784513082435</v>
      </c>
      <c r="N12" s="37">
        <f>'NormalisedData(Secondary)'!AC91</f>
        <v>-0.20782508832278607</v>
      </c>
      <c r="O12" s="37">
        <f>'NormalisedData(Secondary)'!AK91</f>
        <v>0.19666448525920205</v>
      </c>
      <c r="P12" s="37">
        <f>'NormalisedData(Secondary)'!AS91</f>
        <v>-1.7484566170586402</v>
      </c>
      <c r="Q12" s="37">
        <f>'NormalisedData(Secondary)'!BA91</f>
        <v>-1.3308438993975271</v>
      </c>
      <c r="R12" s="37" t="str">
        <f>'NormalisedData(Secondary)'!E175</f>
        <v>N/A</v>
      </c>
      <c r="S12" s="37">
        <f>'NormalisedData(Secondary)'!M175</f>
        <v>-0.15234788244027481</v>
      </c>
      <c r="T12" s="37" t="str">
        <f>'NormalisedData(Secondary)'!U175</f>
        <v>N/A</v>
      </c>
      <c r="U12" s="37">
        <f>'NormalisedData(Secondary)'!AC175</f>
        <v>-0.68383591275163469</v>
      </c>
      <c r="V12" s="37">
        <f>'NormalisedData(Secondary)'!AK175</f>
        <v>0.62085859281088329</v>
      </c>
      <c r="W12" s="37">
        <f>'NormalisedData(Secondary)'!AS175</f>
        <v>-3.5744788943210072E-2</v>
      </c>
      <c r="X12" s="37">
        <f>'NormalisedData(Secondary)'!BA175</f>
        <v>-0.71446193818990078</v>
      </c>
      <c r="Y12" s="37">
        <f>'NormalisedData(Secondary)'!BI175</f>
        <v>-0.38069702558177038</v>
      </c>
      <c r="Z12" s="37">
        <f>'NormalisedData(Secondary)'!E262</f>
        <v>-0.66096789757080265</v>
      </c>
      <c r="AA12" s="37">
        <f>'NormalisedData(Secondary)'!M262</f>
        <v>-0.1811298741962073</v>
      </c>
      <c r="AB12" s="37">
        <f>'NormalisedData(Secondary)'!U262</f>
        <v>-1.3631434675299186</v>
      </c>
      <c r="AC12" s="37">
        <f>'NormalisedData(Secondary)'!AC262</f>
        <v>-1.7859846776769666</v>
      </c>
      <c r="AD12" s="13">
        <f>'NormalisedData(Secondary)'!AK262</f>
        <v>-1.1299233581240631</v>
      </c>
      <c r="AE12" s="13" t="str">
        <f>'NormalisedData(Secondary)'!AS262</f>
        <v>N/A</v>
      </c>
      <c r="AF12" s="13">
        <f>'NormalisedData(Secondary)'!BA262</f>
        <v>-1.1865661783947874</v>
      </c>
      <c r="AG12" s="13">
        <f>'NormalisedData(Secondary)'!E347</f>
        <v>-0.89157179441765255</v>
      </c>
      <c r="AH12" s="13">
        <f>'NormalisedData(Secondary)'!M347</f>
        <v>-0.77837548177211113</v>
      </c>
      <c r="AI12" s="13">
        <f>'NormalisedData(Secondary)'!U347</f>
        <v>-1.3074731126435613</v>
      </c>
    </row>
    <row r="13" spans="1:135">
      <c r="A13" s="16" t="s">
        <v>179</v>
      </c>
      <c r="B13" s="37">
        <f>'NormalisedData(Secondary)'!E7</f>
        <v>0.51996128607140324</v>
      </c>
      <c r="C13" s="37">
        <f>'NormalisedData(Secondary)'!M7</f>
        <v>0.48925445333818157</v>
      </c>
      <c r="D13" s="37">
        <f>'NormalisedData(Secondary)'!U7</f>
        <v>1.3373060427921035</v>
      </c>
      <c r="E13" s="37">
        <f>'NormalisedData(Secondary)'!AC7</f>
        <v>4.0431144423928998E-2</v>
      </c>
      <c r="F13" s="37">
        <f>'NormalisedData(Secondary)'!AK7</f>
        <v>0.11952632275843647</v>
      </c>
      <c r="G13" s="37">
        <f>'NormalisedData(Secondary)'!AS7</f>
        <v>0.20809641873561932</v>
      </c>
      <c r="H13" s="37">
        <f>'NormalisedData(Secondary)'!BA7</f>
        <v>0.65146644875783721</v>
      </c>
      <c r="I13" s="37">
        <f>'NormalisedData(Secondary)'!BI7</f>
        <v>0.34323599064438426</v>
      </c>
      <c r="J13" s="37">
        <f>'NormalisedData(Secondary)'!BQ7</f>
        <v>1.5658672973544456</v>
      </c>
      <c r="K13" s="37">
        <f>'NormalisedData(Secondary)'!E92</f>
        <v>1.0043219242566217</v>
      </c>
      <c r="L13" s="37">
        <f>'NormalisedData(Secondary)'!M92</f>
        <v>-0.40583382176469102</v>
      </c>
      <c r="M13" s="37">
        <f>'NormalisedData(Secondary)'!U92</f>
        <v>0.22382793943158552</v>
      </c>
      <c r="N13" s="37">
        <f>'NormalisedData(Secondary)'!AC92</f>
        <v>0.4329795564423648</v>
      </c>
      <c r="O13" s="37">
        <f>'NormalisedData(Secondary)'!AK92</f>
        <v>0.24406942355012382</v>
      </c>
      <c r="P13" s="37">
        <f>'NormalisedData(Secondary)'!AS92</f>
        <v>1.1123418113547179</v>
      </c>
      <c r="Q13" s="37" t="str">
        <f>'NormalisedData(Secondary)'!BA92</f>
        <v>N/A</v>
      </c>
      <c r="R13" s="37">
        <f>'NormalisedData(Secondary)'!E176</f>
        <v>1.0389283796196553</v>
      </c>
      <c r="S13" s="37" t="str">
        <f>'NormalisedData(Secondary)'!M176</f>
        <v>N/A</v>
      </c>
      <c r="T13" s="37">
        <f>'NormalisedData(Secondary)'!U176</f>
        <v>0.21483452389879545</v>
      </c>
      <c r="U13" s="37">
        <f>'NormalisedData(Secondary)'!AC176</f>
        <v>0.97516201318498896</v>
      </c>
      <c r="V13" s="37">
        <f>'NormalisedData(Secondary)'!AK176</f>
        <v>1.1718528618686754</v>
      </c>
      <c r="W13" s="37">
        <f>'NormalisedData(Secondary)'!AS176</f>
        <v>0.9293645125234633</v>
      </c>
      <c r="X13" s="37">
        <f>'NormalisedData(Secondary)'!BA176</f>
        <v>1.1130564931800562</v>
      </c>
      <c r="Y13" s="37">
        <f>'NormalisedData(Secondary)'!BI176</f>
        <v>0.17652843683801253</v>
      </c>
      <c r="Z13" s="37">
        <f>'NormalisedData(Secondary)'!E263</f>
        <v>0.29205564347788066</v>
      </c>
      <c r="AA13" s="37" t="str">
        <f>'NormalisedData(Secondary)'!M263</f>
        <v>N/A</v>
      </c>
      <c r="AB13" s="37">
        <f>'NormalisedData(Secondary)'!U263</f>
        <v>1.0730811702578114</v>
      </c>
      <c r="AC13" s="37">
        <f>'NormalisedData(Secondary)'!AC263</f>
        <v>0.24729843091217876</v>
      </c>
      <c r="AD13" s="13">
        <f>'NormalisedData(Secondary)'!AK263</f>
        <v>1.0170645667743754</v>
      </c>
      <c r="AE13" s="13">
        <f>'NormalisedData(Secondary)'!AS263</f>
        <v>0.31904067080820675</v>
      </c>
      <c r="AF13" s="13">
        <f>'NormalisedData(Secondary)'!BA263</f>
        <v>0.60904704617579219</v>
      </c>
      <c r="AG13" s="13">
        <f>'NormalisedData(Secondary)'!E348</f>
        <v>0.87793380592821602</v>
      </c>
      <c r="AH13" s="13">
        <f>'NormalisedData(Secondary)'!M348</f>
        <v>1.105270106385301</v>
      </c>
      <c r="AI13" s="13">
        <f>'NormalisedData(Secondary)'!U348</f>
        <v>-0.32352386557709673</v>
      </c>
    </row>
    <row r="14" spans="1:135">
      <c r="A14" s="16" t="s">
        <v>29</v>
      </c>
      <c r="B14" s="37">
        <f>'NormalisedData(Secondary)'!E8</f>
        <v>-0.42630158962186004</v>
      </c>
      <c r="C14" s="37">
        <f>'NormalisedData(Secondary)'!M8</f>
        <v>-0.83437790550199309</v>
      </c>
      <c r="D14" s="37">
        <f>'NormalisedData(Secondary)'!U8</f>
        <v>-0.60529430775431625</v>
      </c>
      <c r="E14" s="37">
        <f>'NormalisedData(Secondary)'!AC8</f>
        <v>-0.39537692713735251</v>
      </c>
      <c r="F14" s="37">
        <f>'NormalisedData(Secondary)'!AK8</f>
        <v>-0.55831367731773263</v>
      </c>
      <c r="G14" s="37">
        <f>'NormalisedData(Secondary)'!AS8</f>
        <v>-0.58554950584281484</v>
      </c>
      <c r="H14" s="37">
        <f>'NormalisedData(Secondary)'!BA8</f>
        <v>-1.8150093280606281</v>
      </c>
      <c r="I14" s="37">
        <f>'NormalisedData(Secondary)'!BI8</f>
        <v>-2.8746014216467177</v>
      </c>
      <c r="J14" s="37">
        <f>'NormalisedData(Secondary)'!BQ8</f>
        <v>-0.96047848163585381</v>
      </c>
      <c r="K14" s="37">
        <f>'NormalisedData(Secondary)'!E93</f>
        <v>-0.68808123701160551</v>
      </c>
      <c r="L14" s="37" t="str">
        <f>'NormalisedData(Secondary)'!M93</f>
        <v>N/A</v>
      </c>
      <c r="M14" s="37">
        <f>'NormalisedData(Secondary)'!U93</f>
        <v>-0.12056454454632522</v>
      </c>
      <c r="N14" s="37" t="str">
        <f>'NormalisedData(Secondary)'!AC93</f>
        <v/>
      </c>
      <c r="O14" s="37">
        <f>'NormalisedData(Secondary)'!AK93</f>
        <v>-0.12438611982743182</v>
      </c>
      <c r="P14" s="37">
        <f>'NormalisedData(Secondary)'!AS93</f>
        <v>-0.92887652675643484</v>
      </c>
      <c r="Q14" s="37">
        <f>'NormalisedData(Secondary)'!BA93</f>
        <v>-2.0963745381215957</v>
      </c>
      <c r="R14" s="37" t="str">
        <f>'NormalisedData(Secondary)'!E177</f>
        <v>N/A</v>
      </c>
      <c r="S14" s="37">
        <f>'NormalisedData(Secondary)'!M177</f>
        <v>0.4103529052208561</v>
      </c>
      <c r="T14" s="37" t="str">
        <f>'NormalisedData(Secondary)'!U177</f>
        <v>N/A</v>
      </c>
      <c r="U14" s="37">
        <f>'NormalisedData(Secondary)'!AC177</f>
        <v>0.3287991848979927</v>
      </c>
      <c r="V14" s="37">
        <f>'NormalisedData(Secondary)'!AK177</f>
        <v>-0.32236888472872693</v>
      </c>
      <c r="W14" s="37">
        <f>'NormalisedData(Secondary)'!AS177</f>
        <v>0.44680986179012661</v>
      </c>
      <c r="X14" s="37">
        <f>'NormalisedData(Secondary)'!BA177</f>
        <v>0.50388368272340378</v>
      </c>
      <c r="Y14" s="37">
        <f>'NormalisedData(Secondary)'!BI177</f>
        <v>-0.10208429437187892</v>
      </c>
      <c r="Z14" s="37">
        <f>'NormalisedData(Secondary)'!E264</f>
        <v>-0.6721519925334003</v>
      </c>
      <c r="AA14" s="37">
        <f>'NormalisedData(Secondary)'!M264</f>
        <v>-1.2445941939261986</v>
      </c>
      <c r="AB14" s="37">
        <f>'NormalisedData(Secondary)'!U264</f>
        <v>-1.3826195971728219</v>
      </c>
      <c r="AC14" s="37" t="str">
        <f>'NormalisedData(Secondary)'!AC264</f>
        <v>N/A</v>
      </c>
      <c r="AD14" s="13">
        <f>'NormalisedData(Secondary)'!AK264</f>
        <v>-1.1401555321247503</v>
      </c>
      <c r="AE14" s="13" t="str">
        <f>'NormalisedData(Secondary)'!AS264</f>
        <v>N/A</v>
      </c>
      <c r="AF14" s="13">
        <f>'NormalisedData(Secondary)'!BA264</f>
        <v>-1.3594770815015838</v>
      </c>
      <c r="AG14" s="13">
        <f>'NormalisedData(Secondary)'!E349</f>
        <v>-1.2488434013446281</v>
      </c>
      <c r="AH14" s="13">
        <f>'NormalisedData(Secondary)'!M349</f>
        <v>-0.88929222836733857</v>
      </c>
      <c r="AI14" s="13">
        <f>'NormalisedData(Secondary)'!U349</f>
        <v>-0.87154623103183615</v>
      </c>
    </row>
    <row r="15" spans="1:135">
      <c r="A15" s="16" t="s">
        <v>180</v>
      </c>
      <c r="B15" s="37">
        <f>'NormalisedData(Secondary)'!E9</f>
        <v>0.24277317096933587</v>
      </c>
      <c r="C15" s="37" t="str">
        <f>'NormalisedData(Secondary)'!M9</f>
        <v>N/A</v>
      </c>
      <c r="D15" s="37">
        <f>'NormalisedData(Secondary)'!U9</f>
        <v>-0.53114004918634006</v>
      </c>
      <c r="E15" s="37">
        <f>'NormalisedData(Secondary)'!AC9</f>
        <v>-0.39601314330021575</v>
      </c>
      <c r="F15" s="37">
        <f>'NormalisedData(Secondary)'!AK9</f>
        <v>2.2339612863661764</v>
      </c>
      <c r="G15" s="37">
        <f>'NormalisedData(Secondary)'!AS9</f>
        <v>-0.57170969353325829</v>
      </c>
      <c r="H15" s="37">
        <f>'NormalisedData(Secondary)'!BA9</f>
        <v>-1.2163501589299328</v>
      </c>
      <c r="I15" s="37">
        <f>'NormalisedData(Secondary)'!BI9</f>
        <v>0.34323599064438426</v>
      </c>
      <c r="J15" s="37">
        <f>'NormalisedData(Secondary)'!BQ9</f>
        <v>-0.91577385317269622</v>
      </c>
      <c r="K15" s="37">
        <f>'NormalisedData(Secondary)'!E94</f>
        <v>0.23237975716212822</v>
      </c>
      <c r="L15" s="37">
        <f>'NormalisedData(Secondary)'!M94</f>
        <v>-0.71366769905953187</v>
      </c>
      <c r="M15" s="37">
        <f>'NormalisedData(Secondary)'!U94</f>
        <v>0.17727011929154501</v>
      </c>
      <c r="N15" s="37">
        <f>'NormalisedData(Secondary)'!AC94</f>
        <v>-0.84276000137034135</v>
      </c>
      <c r="O15" s="37">
        <f>'NormalisedData(Secondary)'!AK94</f>
        <v>-0.21188105872101171</v>
      </c>
      <c r="P15" s="37">
        <f>'NormalisedData(Secondary)'!AS94</f>
        <v>-0.78197066151358674</v>
      </c>
      <c r="Q15" s="37">
        <f>'NormalisedData(Secondary)'!BA94</f>
        <v>0.13917795109098885</v>
      </c>
      <c r="R15" s="37" t="str">
        <f>'NormalisedData(Secondary)'!E178</f>
        <v>N/A</v>
      </c>
      <c r="S15" s="37">
        <f>'NormalisedData(Secondary)'!M178</f>
        <v>-0.14298037173484351</v>
      </c>
      <c r="T15" s="37" t="str">
        <f>'NormalisedData(Secondary)'!U178</f>
        <v>N/A</v>
      </c>
      <c r="U15" s="37">
        <f>'NormalisedData(Secondary)'!AC178</f>
        <v>0.39343546772669236</v>
      </c>
      <c r="V15" s="37">
        <f>'NormalisedData(Secondary)'!AK178</f>
        <v>-0.15426893823651938</v>
      </c>
      <c r="W15" s="37">
        <f>'NormalisedData(Secondary)'!AS178</f>
        <v>-3.5744788943210072E-2</v>
      </c>
      <c r="X15" s="37">
        <f>'NormalisedData(Secondary)'!BA178</f>
        <v>0.50388368272340378</v>
      </c>
      <c r="Y15" s="37">
        <f>'NormalisedData(Secondary)'!BI178</f>
        <v>0.17652843683801253</v>
      </c>
      <c r="Z15" s="37">
        <f>'NormalisedData(Secondary)'!E265</f>
        <v>-0.59062905836136381</v>
      </c>
      <c r="AA15" s="37">
        <f>'NormalisedData(Secondary)'!M265</f>
        <v>-0.87611117680009909</v>
      </c>
      <c r="AB15" s="37">
        <f>'NormalisedData(Secondary)'!U265</f>
        <v>-1.2845555759883791</v>
      </c>
      <c r="AC15" s="37" t="str">
        <f>'NormalisedData(Secondary)'!AC265</f>
        <v>N/A</v>
      </c>
      <c r="AD15" s="13">
        <f>'NormalisedData(Secondary)'!AK265</f>
        <v>-0.50467309631579871</v>
      </c>
      <c r="AE15" s="13" t="str">
        <f>'NormalisedData(Secondary)'!AS265</f>
        <v>N/A</v>
      </c>
      <c r="AF15" s="13">
        <f>'NormalisedData(Secondary)'!BA265</f>
        <v>-1.1732653396942649</v>
      </c>
      <c r="AG15" s="13">
        <f>'NormalisedData(Secondary)'!E350</f>
        <v>-0.68428685266285061</v>
      </c>
      <c r="AH15" s="13">
        <f>'NormalisedData(Secondary)'!M350</f>
        <v>-0.77837548177211113</v>
      </c>
      <c r="AI15" s="13">
        <f>'NormalisedData(Secondary)'!U350</f>
        <v>-0.18651827421341133</v>
      </c>
    </row>
    <row r="16" spans="1:135">
      <c r="A16" s="16" t="s">
        <v>30</v>
      </c>
      <c r="B16" s="37">
        <f>'NormalisedData(Secondary)'!E10</f>
        <v>0.5190054649848439</v>
      </c>
      <c r="C16" s="37">
        <f>'NormalisedData(Secondary)'!M10</f>
        <v>-0.58590112755164303</v>
      </c>
      <c r="D16" s="37">
        <f>'NormalisedData(Secondary)'!U10</f>
        <v>-0.42172733856381089</v>
      </c>
      <c r="E16" s="37">
        <f>'NormalisedData(Secondary)'!AC10</f>
        <v>-0.35529530887697192</v>
      </c>
      <c r="F16" s="37">
        <f>'NormalisedData(Secondary)'!AK10</f>
        <v>-0.34133225112006754</v>
      </c>
      <c r="G16" s="37">
        <f>'NormalisedData(Secondary)'!AS10</f>
        <v>-0.51969678177896106</v>
      </c>
      <c r="H16" s="37">
        <f>'NormalisedData(Secondary)'!BA10</f>
        <v>0.60699462476527133</v>
      </c>
      <c r="I16" s="37">
        <f>'NormalisedData(Secondary)'!BI10</f>
        <v>0.34323599064438426</v>
      </c>
      <c r="J16" s="37">
        <f>'NormalisedData(Secondary)'!BQ10</f>
        <v>-0.41705144209132466</v>
      </c>
      <c r="K16" s="37">
        <f>'NormalisedData(Secondary)'!E95</f>
        <v>-0.24030142003916594</v>
      </c>
      <c r="L16" s="37">
        <f>'NormalisedData(Secondary)'!M95</f>
        <v>-0.361480398621009</v>
      </c>
      <c r="M16" s="37">
        <f>'NormalisedData(Secondary)'!U95</f>
        <v>0.21048108396274604</v>
      </c>
      <c r="N16" s="37">
        <f>'NormalisedData(Secondary)'!AC95</f>
        <v>-0.57555311200173676</v>
      </c>
      <c r="O16" s="37">
        <f>'NormalisedData(Secondary)'!AK95</f>
        <v>0.13972938574063634</v>
      </c>
      <c r="P16" s="37">
        <f>'NormalisedData(Secondary)'!AS95</f>
        <v>-0.44176760516172797</v>
      </c>
      <c r="Q16" s="37">
        <f>'NormalisedData(Secondary)'!BA95</f>
        <v>0.44852962949851533</v>
      </c>
      <c r="R16" s="37">
        <f>'NormalisedData(Secondary)'!E179</f>
        <v>-8.6921988465873345E-2</v>
      </c>
      <c r="S16" s="37" t="str">
        <f>'NormalisedData(Secondary)'!M179</f>
        <v>N/A</v>
      </c>
      <c r="T16" s="37" t="str">
        <f>'NormalisedData(Secondary)'!U179</f>
        <v>N/A</v>
      </c>
      <c r="U16" s="37">
        <f>'NormalisedData(Secondary)'!AC179</f>
        <v>0.43221723742391205</v>
      </c>
      <c r="V16" s="37">
        <f>'NormalisedData(Secondary)'!AK179</f>
        <v>0.61151970689464974</v>
      </c>
      <c r="W16" s="37">
        <f>'NormalisedData(Secondary)'!AS179</f>
        <v>0.44680986179012661</v>
      </c>
      <c r="X16" s="37">
        <f>'NormalisedData(Secondary)'!BA179</f>
        <v>0.50388368272340378</v>
      </c>
      <c r="Y16" s="37">
        <f>'NormalisedData(Secondary)'!BI179</f>
        <v>-0.10208429437187892</v>
      </c>
      <c r="Z16" s="37">
        <f>'NormalisedData(Secondary)'!E266</f>
        <v>4.4118628641294476E-2</v>
      </c>
      <c r="AA16" s="37">
        <f>'NormalisedData(Secondary)'!M266</f>
        <v>-0.1244058218628563</v>
      </c>
      <c r="AB16" s="37">
        <f>'NormalisedData(Secondary)'!U266</f>
        <v>-0.1006119055908357</v>
      </c>
      <c r="AC16" s="37">
        <f>'NormalisedData(Secondary)'!AC266</f>
        <v>-0.84509346357169601</v>
      </c>
      <c r="AD16" s="13">
        <f>'NormalisedData(Secondary)'!AK266</f>
        <v>-1.1213356267651868</v>
      </c>
      <c r="AE16" s="13">
        <f>'NormalisedData(Secondary)'!AS266</f>
        <v>1.4779050226631736E-2</v>
      </c>
      <c r="AF16" s="13">
        <f>'NormalisedData(Secondary)'!BA266</f>
        <v>0.66225040097788346</v>
      </c>
      <c r="AG16" s="13">
        <f>'NormalisedData(Secondary)'!E351</f>
        <v>-7.4228731400751272E-2</v>
      </c>
      <c r="AH16" s="13">
        <f>'NormalisedData(Secondary)'!M351</f>
        <v>-5.8192270487714498E-2</v>
      </c>
      <c r="AI16" s="13">
        <f>'NormalisedData(Secondary)'!U351</f>
        <v>0.41132430628266925</v>
      </c>
    </row>
    <row r="17" spans="1:35">
      <c r="A17" s="16" t="s">
        <v>31</v>
      </c>
      <c r="B17" s="37" t="str">
        <f>'NormalisedData(Secondary)'!E11</f>
        <v>N/A</v>
      </c>
      <c r="C17" s="37">
        <f>'NormalisedData(Secondary)'!M11</f>
        <v>-0.93750027717749917</v>
      </c>
      <c r="D17" s="37">
        <f>'NormalisedData(Secondary)'!U11</f>
        <v>-0.60916798626209934</v>
      </c>
      <c r="E17" s="37">
        <f>'NormalisedData(Secondary)'!AC11</f>
        <v>-0.39601314330021575</v>
      </c>
      <c r="F17" s="37">
        <f>'NormalisedData(Secondary)'!AK11</f>
        <v>-0.39387391840398756</v>
      </c>
      <c r="G17" s="37">
        <f>'NormalisedData(Secondary)'!AS11</f>
        <v>-0.58530241523257842</v>
      </c>
      <c r="H17" s="37">
        <f>'NormalisedData(Secondary)'!BA11</f>
        <v>-2.269990296599957</v>
      </c>
      <c r="I17" s="37">
        <f>'NormalisedData(Secondary)'!BI11</f>
        <v>0.34323599064438426</v>
      </c>
      <c r="J17" s="37">
        <f>'NormalisedData(Secondary)'!BQ11</f>
        <v>-0.95703303018565844</v>
      </c>
      <c r="K17" s="37">
        <f>'NormalisedData(Secondary)'!E96</f>
        <v>-1.5511801692295846</v>
      </c>
      <c r="L17" s="37">
        <f>'NormalisedData(Secondary)'!M96</f>
        <v>-0.8182150536124968</v>
      </c>
      <c r="M17" s="37">
        <f>'NormalisedData(Secondary)'!U96</f>
        <v>-0.45001224555899316</v>
      </c>
      <c r="N17" s="37" t="str">
        <f>'NormalisedData(Secondary)'!AC96</f>
        <v/>
      </c>
      <c r="O17" s="37">
        <f>'NormalisedData(Secondary)'!AK96</f>
        <v>-0.38350057091908035</v>
      </c>
      <c r="P17" s="37">
        <f>'NormalisedData(Secondary)'!AS96</f>
        <v>-1.8412392687909653</v>
      </c>
      <c r="Q17" s="37">
        <f>'NormalisedData(Secondary)'!BA96</f>
        <v>-2.8199549453170043</v>
      </c>
      <c r="R17" s="37">
        <f>'NormalisedData(Secondary)'!E180</f>
        <v>-0.91778480800593654</v>
      </c>
      <c r="S17" s="37" t="str">
        <f>'NormalisedData(Secondary)'!M180</f>
        <v>N/A</v>
      </c>
      <c r="T17" s="37">
        <f>'NormalisedData(Secondary)'!U180</f>
        <v>-1.9711735967620916</v>
      </c>
      <c r="U17" s="37">
        <f>'NormalisedData(Secondary)'!AC180</f>
        <v>0.50116260577452498</v>
      </c>
      <c r="V17" s="37">
        <f>'NormalisedData(Secondary)'!AK180</f>
        <v>-0.66790766362937637</v>
      </c>
      <c r="W17" s="37">
        <f>'NormalisedData(Secondary)'!AS180</f>
        <v>-1.0008540904098835</v>
      </c>
      <c r="X17" s="37">
        <f>'NormalisedData(Secondary)'!BA180</f>
        <v>-0.10528912773324847</v>
      </c>
      <c r="Y17" s="37">
        <f>'NormalisedData(Secondary)'!BI180</f>
        <v>-1.4851974957352696</v>
      </c>
      <c r="Z17" s="37">
        <f>'NormalisedData(Secondary)'!E267</f>
        <v>-0.68095600824972047</v>
      </c>
      <c r="AA17" s="37">
        <f>'NormalisedData(Secondary)'!M267</f>
        <v>-1.0744220369261455</v>
      </c>
      <c r="AB17" s="37">
        <f>'NormalisedData(Secondary)'!U267</f>
        <v>-1.4075627105751369</v>
      </c>
      <c r="AC17" s="37" t="str">
        <f>'NormalisedData(Secondary)'!AC267</f>
        <v>N/A</v>
      </c>
      <c r="AD17" s="13">
        <f>'NormalisedData(Secondary)'!AK267</f>
        <v>-1.1970679802600153</v>
      </c>
      <c r="AE17" s="13" t="str">
        <f>'NormalisedData(Secondary)'!AS267</f>
        <v>N/A</v>
      </c>
      <c r="AF17" s="13">
        <f>'NormalisedData(Secondary)'!BA267</f>
        <v>-1.0801594687906046</v>
      </c>
      <c r="AG17" s="13">
        <f>'NormalisedData(Secondary)'!E352</f>
        <v>-1.3052990562128057</v>
      </c>
      <c r="AH17" s="13">
        <f>'NormalisedData(Secondary)'!M352</f>
        <v>-0.94475060166495251</v>
      </c>
      <c r="AI17" s="13">
        <f>'NormalisedData(Secondary)'!U352</f>
        <v>-9.9332897891065974E-2</v>
      </c>
    </row>
    <row r="18" spans="1:35">
      <c r="A18" s="16" t="s">
        <v>32</v>
      </c>
      <c r="B18" s="37" t="str">
        <f>'NormalisedData(Secondary)'!E12</f>
        <v>N/A</v>
      </c>
      <c r="C18" s="37" t="str">
        <f>'NormalisedData(Secondary)'!M12</f>
        <v>N/A</v>
      </c>
      <c r="D18" s="37">
        <f>'NormalisedData(Secondary)'!U12</f>
        <v>-0.63826845770671126</v>
      </c>
      <c r="E18" s="37">
        <f>'NormalisedData(Secondary)'!AC12</f>
        <v>-0.39601314330021575</v>
      </c>
      <c r="F18" s="37" t="str">
        <f>'NormalisedData(Secondary)'!AK12</f>
        <v>N/A</v>
      </c>
      <c r="G18" s="37">
        <f>'NormalisedData(Secondary)'!AS12</f>
        <v>-0.58485453391177289</v>
      </c>
      <c r="H18" s="37">
        <f>'NormalisedData(Secondary)'!BA12</f>
        <v>-1.1034601441795731</v>
      </c>
      <c r="I18" s="37">
        <f>'NormalisedData(Secondary)'!BI12</f>
        <v>0.34323599064438426</v>
      </c>
      <c r="J18" s="37">
        <f>'NormalisedData(Secondary)'!BQ12</f>
        <v>-0.96330823942730626</v>
      </c>
      <c r="K18" s="37">
        <f>'NormalisedData(Secondary)'!E97</f>
        <v>-1.3221765885535106</v>
      </c>
      <c r="L18" s="37">
        <f>'NormalisedData(Secondary)'!M97</f>
        <v>-0.81504695195937671</v>
      </c>
      <c r="M18" s="37">
        <f>'NormalisedData(Secondary)'!U97</f>
        <v>-0.11934682667379608</v>
      </c>
      <c r="N18" s="37" t="str">
        <f>'NormalisedData(Secondary)'!AC97</f>
        <v/>
      </c>
      <c r="O18" s="37">
        <f>'NormalisedData(Secondary)'!AK97</f>
        <v>-0.36501319289527834</v>
      </c>
      <c r="P18" s="37">
        <f>'NormalisedData(Secondary)'!AS97</f>
        <v>-1.3309346842631771</v>
      </c>
      <c r="Q18" s="37">
        <f>'NormalisedData(Secondary)'!BA97</f>
        <v>-0.5929364242491002</v>
      </c>
      <c r="R18" s="37" t="str">
        <f>'NormalisedData(Secondary)'!E181</f>
        <v>N/A</v>
      </c>
      <c r="S18" s="37">
        <f>'NormalisedData(Secondary)'!M181</f>
        <v>0.52406496463146535</v>
      </c>
      <c r="T18" s="37">
        <f>'NormalisedData(Secondary)'!U181</f>
        <v>-2.0139570517758449</v>
      </c>
      <c r="U18" s="37">
        <f>'NormalisedData(Secondary)'!AC181</f>
        <v>-0.76139945214607407</v>
      </c>
      <c r="V18" s="37">
        <f>'NormalisedData(Secondary)'!AK181</f>
        <v>-0.58385769038327262</v>
      </c>
      <c r="W18" s="37">
        <f>'NormalisedData(Secondary)'!AS181</f>
        <v>-1.4834087411432202</v>
      </c>
      <c r="X18" s="37">
        <f>'NormalisedData(Secondary)'!BA181</f>
        <v>-1.9328075591032055</v>
      </c>
      <c r="Y18" s="37">
        <f>'NormalisedData(Secondary)'!BI181</f>
        <v>-1.206584764525378</v>
      </c>
      <c r="Z18" s="37">
        <f>'NormalisedData(Secondary)'!E268</f>
        <v>-0.68095600824972047</v>
      </c>
      <c r="AA18" s="37">
        <f>'NormalisedData(Secondary)'!M268</f>
        <v>-1.0887147115298244</v>
      </c>
      <c r="AB18" s="37">
        <f>'NormalisedData(Secondary)'!U268</f>
        <v>-1.3426422784321259</v>
      </c>
      <c r="AC18" s="37" t="str">
        <f>'NormalisedData(Secondary)'!AC268</f>
        <v>N/A</v>
      </c>
      <c r="AD18" s="13">
        <f>'NormalisedData(Secondary)'!AK268</f>
        <v>-1.0942993042191718</v>
      </c>
      <c r="AE18" s="13">
        <f>'NormalisedData(Secondary)'!AS268</f>
        <v>-0.96560429176566676</v>
      </c>
      <c r="AF18" s="13">
        <f>'NormalisedData(Secondary)'!BA268</f>
        <v>-1.7452014038167456</v>
      </c>
      <c r="AG18" s="13">
        <f>'NormalisedData(Secondary)'!E353</f>
        <v>-0.98426018300719809</v>
      </c>
      <c r="AH18" s="13">
        <f>'NormalisedData(Secondary)'!M353</f>
        <v>-0.5569298093739472</v>
      </c>
      <c r="AI18" s="13">
        <f>'NormalisedData(Secondary)'!U353</f>
        <v>-1.3946584889659062</v>
      </c>
    </row>
    <row r="19" spans="1:35">
      <c r="A19" s="16" t="s">
        <v>33</v>
      </c>
      <c r="B19" s="37">
        <f>'NormalisedData(Secondary)'!E13</f>
        <v>0.43393738828110612</v>
      </c>
      <c r="C19" s="37" t="str">
        <f>'NormalisedData(Secondary)'!M13</f>
        <v>N/A</v>
      </c>
      <c r="D19" s="37">
        <f>'NormalisedData(Secondary)'!U13</f>
        <v>0.32671931730291087</v>
      </c>
      <c r="E19" s="37">
        <f>'NormalisedData(Secondary)'!AC13</f>
        <v>-0.11862289629186719</v>
      </c>
      <c r="F19" s="37">
        <f>'NormalisedData(Secondary)'!AK13</f>
        <v>0.78815650780303848</v>
      </c>
      <c r="G19" s="37">
        <f>'NormalisedData(Secondary)'!AS13</f>
        <v>1.4240279713464346</v>
      </c>
      <c r="H19" s="37">
        <f>'NormalisedData(Secondary)'!BA13</f>
        <v>0.65146644875783721</v>
      </c>
      <c r="I19" s="37">
        <f>'NormalisedData(Secondary)'!BI13</f>
        <v>0.34323599064438426</v>
      </c>
      <c r="J19" s="37">
        <f>'NormalisedData(Secondary)'!BQ13</f>
        <v>1.5106863470139578</v>
      </c>
      <c r="K19" s="37">
        <f>'NormalisedData(Secondary)'!E98</f>
        <v>-0.12290929324599396</v>
      </c>
      <c r="L19" s="37">
        <f>'NormalisedData(Secondary)'!M98</f>
        <v>0.21881022084216453</v>
      </c>
      <c r="M19" s="37">
        <f>'NormalisedData(Secondary)'!U98</f>
        <v>0.22352527009792728</v>
      </c>
      <c r="N19" s="37">
        <f>'NormalisedData(Secondary)'!AC98</f>
        <v>0.43877905204179651</v>
      </c>
      <c r="O19" s="37">
        <f>'NormalisedData(Secondary)'!AK98</f>
        <v>0.23461540180299306</v>
      </c>
      <c r="P19" s="37">
        <f>'NormalisedData(Secondary)'!AS98</f>
        <v>1.2592476765975662</v>
      </c>
      <c r="Q19" s="37" t="str">
        <f>'NormalisedData(Secondary)'!BA98</f>
        <v>N/A</v>
      </c>
      <c r="R19" s="37">
        <f>'NormalisedData(Secondary)'!E182</f>
        <v>1.4592972647857612</v>
      </c>
      <c r="S19" s="37" t="str">
        <f>'NormalisedData(Secondary)'!M182</f>
        <v>N/A</v>
      </c>
      <c r="T19" s="37" t="str">
        <f>'NormalisedData(Secondary)'!U182</f>
        <v>N/A</v>
      </c>
      <c r="U19" s="37">
        <f>'NormalisedData(Secondary)'!AC182</f>
        <v>0.84588944752758966</v>
      </c>
      <c r="V19" s="37">
        <f>'NormalisedData(Secondary)'!AK182</f>
        <v>1.1905306337011425</v>
      </c>
      <c r="W19" s="37">
        <f>'NormalisedData(Secondary)'!AS182</f>
        <v>0.9293645125234633</v>
      </c>
      <c r="X19" s="37">
        <f>'NormalisedData(Secondary)'!BA182</f>
        <v>1.1130564931800562</v>
      </c>
      <c r="Y19" s="37">
        <f>'NormalisedData(Secondary)'!BI182</f>
        <v>1.281028906991512</v>
      </c>
      <c r="Z19" s="37">
        <f>'NormalisedData(Secondary)'!E269</f>
        <v>2.1145686961668253</v>
      </c>
      <c r="AA19" s="37">
        <f>'NormalisedData(Secondary)'!M269</f>
        <v>2.1722483285158138</v>
      </c>
      <c r="AB19" s="37">
        <f>'NormalisedData(Secondary)'!U269</f>
        <v>1.2541750072883158</v>
      </c>
      <c r="AC19" s="37">
        <f>'NormalisedData(Secondary)'!AC269</f>
        <v>8.6390604992623646E-2</v>
      </c>
      <c r="AD19" s="13">
        <f>'NormalisedData(Secondary)'!AK269</f>
        <v>1.0310633818456867</v>
      </c>
      <c r="AE19" s="13">
        <f>'NormalisedData(Secondary)'!AS269</f>
        <v>-2.5830408145740138E-2</v>
      </c>
      <c r="AF19" s="13">
        <f>'NormalisedData(Secondary)'!BA269</f>
        <v>1.4469998843087306</v>
      </c>
      <c r="AG19" s="13">
        <f>'NormalisedData(Secondary)'!E354</f>
        <v>1.4913624140481172</v>
      </c>
      <c r="AH19" s="13">
        <f>'NormalisedData(Secondary)'!M354</f>
        <v>1.6594660185691477</v>
      </c>
      <c r="AI19" s="13">
        <f>'NormalisedData(Secondary)'!U354</f>
        <v>0.93443656421673915</v>
      </c>
    </row>
    <row r="20" spans="1:35">
      <c r="A20" s="16" t="s">
        <v>34</v>
      </c>
      <c r="B20" s="37">
        <f>'NormalisedData(Secondary)'!E14</f>
        <v>0.5295194969369913</v>
      </c>
      <c r="C20" s="37">
        <f>'NormalisedData(Secondary)'!M14</f>
        <v>0.48929870591850017</v>
      </c>
      <c r="D20" s="37">
        <f>'NormalisedData(Secondary)'!U14</f>
        <v>-0.30633329483240307</v>
      </c>
      <c r="E20" s="37">
        <f>'NormalisedData(Secondary)'!AC14</f>
        <v>0.51759326657131755</v>
      </c>
      <c r="F20" s="37">
        <f>'NormalisedData(Secondary)'!AK14</f>
        <v>7.0338551527085583E-2</v>
      </c>
      <c r="G20" s="37">
        <f>'NormalisedData(Secondary)'!AS14</f>
        <v>-0.50017212612129713</v>
      </c>
      <c r="H20" s="37">
        <f>'NormalisedData(Secondary)'!BA14</f>
        <v>0.63094099153049932</v>
      </c>
      <c r="I20" s="37">
        <f>'NormalisedData(Secondary)'!BI14</f>
        <v>0.34323599064438426</v>
      </c>
      <c r="J20" s="37">
        <f>'NormalisedData(Secondary)'!BQ14</f>
        <v>-0.12860028410884497</v>
      </c>
      <c r="K20" s="37">
        <f>'NormalisedData(Secondary)'!E99</f>
        <v>0.14744833209585614</v>
      </c>
      <c r="L20" s="37">
        <f>'NormalisedData(Secondary)'!M99</f>
        <v>-0.42220234697247849</v>
      </c>
      <c r="M20" s="37">
        <f>'NormalisedData(Secondary)'!U99</f>
        <v>0.20864508867528275</v>
      </c>
      <c r="N20" s="37">
        <f>'NormalisedData(Secondary)'!AC99</f>
        <v>0.2076108574104511</v>
      </c>
      <c r="O20" s="37">
        <f>'NormalisedData(Secondary)'!AK99</f>
        <v>0.24766852143515261</v>
      </c>
      <c r="P20" s="37">
        <f>'NormalisedData(Secondary)'!AS99</f>
        <v>0.29276172105251275</v>
      </c>
      <c r="Q20" s="37">
        <f>'NormalisedData(Secondary)'!BA99</f>
        <v>0.8867837142468542</v>
      </c>
      <c r="R20" s="37">
        <f>'NormalisedData(Secondary)'!E183</f>
        <v>-0.57300452806398761</v>
      </c>
      <c r="S20" s="37">
        <f>'NormalisedData(Secondary)'!M183</f>
        <v>0.7730247069606867</v>
      </c>
      <c r="T20" s="37">
        <f>'NormalisedData(Secondary)'!U183</f>
        <v>-6.319834670589658E-2</v>
      </c>
      <c r="U20" s="37">
        <f>'NormalisedData(Secondary)'!AC183</f>
        <v>0.69507145426062389</v>
      </c>
      <c r="V20" s="37">
        <f>'NormalisedData(Secondary)'!AK183</f>
        <v>1.0971417745388052</v>
      </c>
      <c r="W20" s="37">
        <f>'NormalisedData(Secondary)'!AS183</f>
        <v>0.9293645125234633</v>
      </c>
      <c r="X20" s="37">
        <f>'NormalisedData(Secondary)'!BA183</f>
        <v>1.1130564931800562</v>
      </c>
      <c r="Y20" s="37">
        <f>'NormalisedData(Secondary)'!BI183</f>
        <v>-0.65433452944862835</v>
      </c>
      <c r="Z20" s="37">
        <f>'NormalisedData(Secondary)'!E270</f>
        <v>-3.0178173215235891E-2</v>
      </c>
      <c r="AA20" s="37">
        <f>'NormalisedData(Secondary)'!M270</f>
        <v>0.95290452638944889</v>
      </c>
      <c r="AB20" s="37">
        <f>'NormalisedData(Secondary)'!U270</f>
        <v>4.8021715368163305E-2</v>
      </c>
      <c r="AC20" s="37">
        <f>'NormalisedData(Secondary)'!AC270</f>
        <v>-0.63151151128981975</v>
      </c>
      <c r="AD20" s="13">
        <f>'NormalisedData(Secondary)'!AK270</f>
        <v>0.77732457904474772</v>
      </c>
      <c r="AE20" s="13">
        <f>'NormalisedData(Secondary)'!AS270</f>
        <v>-0.40316943252481352</v>
      </c>
      <c r="AF20" s="13">
        <f>'NormalisedData(Secondary)'!BA270</f>
        <v>0.54254285267317837</v>
      </c>
      <c r="AG20" s="13">
        <f>'NormalisedData(Secondary)'!E355</f>
        <v>1.7617035474344116E-2</v>
      </c>
      <c r="AH20" s="13">
        <f>'NormalisedData(Secondary)'!M355</f>
        <v>0.16364122270274037</v>
      </c>
      <c r="AI20" s="13">
        <f>'NormalisedData(Secondary)'!U355</f>
        <v>1.1959926931837741</v>
      </c>
    </row>
    <row r="21" spans="1:35">
      <c r="A21" s="16" t="s">
        <v>35</v>
      </c>
      <c r="B21" s="37">
        <f>'NormalisedData(Secondary)'!E15</f>
        <v>0.49510993782087265</v>
      </c>
      <c r="C21" s="37">
        <f>'NormalisedData(Secondary)'!M15</f>
        <v>9.5719712540973528E-2</v>
      </c>
      <c r="D21" s="37">
        <f>'NormalisedData(Secondary)'!U15</f>
        <v>-0.60276102668600229</v>
      </c>
      <c r="E21" s="37">
        <f>'NormalisedData(Secondary)'!AC15</f>
        <v>-0.35561341695840348</v>
      </c>
      <c r="F21" s="37">
        <f>'NormalisedData(Secondary)'!AK15</f>
        <v>-0.42098700350323986</v>
      </c>
      <c r="G21" s="37">
        <f>'NormalisedData(Secondary)'!AS15</f>
        <v>-0.58260323193016272</v>
      </c>
      <c r="H21" s="37">
        <f>'NormalisedData(Secondary)'!BA15</f>
        <v>0.64120372014416827</v>
      </c>
      <c r="I21" s="37">
        <f>'NormalisedData(Secondary)'!BI15</f>
        <v>0.34323599064438426</v>
      </c>
      <c r="J21" s="37">
        <f>'NormalisedData(Secondary)'!BQ15</f>
        <v>-0.2070924178287504</v>
      </c>
      <c r="K21" s="37">
        <f>'NormalisedData(Secondary)'!E100</f>
        <v>-0.8583887542910934</v>
      </c>
      <c r="L21" s="37">
        <f>'NormalisedData(Secondary)'!M100</f>
        <v>-0.63340912384715486</v>
      </c>
      <c r="M21" s="37">
        <f>'NormalisedData(Secondary)'!U100</f>
        <v>0.20602954200586229</v>
      </c>
      <c r="N21" s="37">
        <f>'NormalisedData(Secondary)'!AC100</f>
        <v>8.362181857337149E-2</v>
      </c>
      <c r="O21" s="37">
        <f>'NormalisedData(Secondary)'!AK100</f>
        <v>0.19169353062876021</v>
      </c>
      <c r="P21" s="37">
        <f>'NormalisedData(Secondary)'!AS100</f>
        <v>1.0814142607772761</v>
      </c>
      <c r="Q21" s="37">
        <f>'NormalisedData(Secondary)'!BA100</f>
        <v>0.65949499082740515</v>
      </c>
      <c r="R21" s="37" t="str">
        <f>'NormalisedData(Secondary)'!E184</f>
        <v>N/A</v>
      </c>
      <c r="S21" s="37" t="str">
        <f>'NormalisedData(Secondary)'!M184</f>
        <v>N/A</v>
      </c>
      <c r="T21" s="37">
        <f>'NormalisedData(Secondary)'!U184</f>
        <v>0.27394481272002519</v>
      </c>
      <c r="U21" s="37">
        <f>'NormalisedData(Secondary)'!AC184</f>
        <v>-2.5009772773424768</v>
      </c>
      <c r="V21" s="37">
        <f>'NormalisedData(Secondary)'!AK184</f>
        <v>-1.0414631002787273</v>
      </c>
      <c r="W21" s="37">
        <f>'NormalisedData(Secondary)'!AS184</f>
        <v>-1.9659633918765571</v>
      </c>
      <c r="X21" s="37">
        <f>'NormalisedData(Secondary)'!BA184</f>
        <v>-1.9328075591032055</v>
      </c>
      <c r="Y21" s="37">
        <f>'NormalisedData(Secondary)'!BI184</f>
        <v>-0.65433452944862835</v>
      </c>
      <c r="Z21" s="37">
        <f>'NormalisedData(Secondary)'!E271</f>
        <v>-0.41609233601399515</v>
      </c>
      <c r="AA21" s="37">
        <f>'NormalisedData(Secondary)'!M271</f>
        <v>-0.1244058218628563</v>
      </c>
      <c r="AB21" s="37">
        <f>'NormalisedData(Secondary)'!U271</f>
        <v>-0.31758282354247791</v>
      </c>
      <c r="AC21" s="37">
        <f>'NormalisedData(Secondary)'!AC271</f>
        <v>0.86111835787611735</v>
      </c>
      <c r="AD21" s="13">
        <f>'NormalisedData(Secondary)'!AK271</f>
        <v>0.22182712536427937</v>
      </c>
      <c r="AE21" s="13">
        <f>'NormalisedData(Secondary)'!AS271</f>
        <v>-0.82426759056163523</v>
      </c>
      <c r="AF21" s="13">
        <f>'NormalisedData(Secondary)'!BA271</f>
        <v>0.40953446566795065</v>
      </c>
      <c r="AG21" s="13">
        <f>'NormalisedData(Secondary)'!E356</f>
        <v>0.65716691674220784</v>
      </c>
      <c r="AH21" s="13">
        <f>'NormalisedData(Secondary)'!M356</f>
        <v>0.27417014850567695</v>
      </c>
      <c r="AI21" s="13">
        <f>'NormalisedData(Secondary)'!U356</f>
        <v>0.62306022020836416</v>
      </c>
    </row>
    <row r="22" spans="1:35">
      <c r="A22" s="16" t="s">
        <v>36</v>
      </c>
      <c r="B22" s="37" t="str">
        <f>'NormalisedData(Secondary)'!E16</f>
        <v>N/A</v>
      </c>
      <c r="C22" s="37">
        <f>'NormalisedData(Secondary)'!M16</f>
        <v>-0.59677540114132566</v>
      </c>
      <c r="D22" s="37">
        <f>'NormalisedData(Secondary)'!U16</f>
        <v>-0.53703995492270507</v>
      </c>
      <c r="E22" s="37">
        <f>'NormalisedData(Secondary)'!AC16</f>
        <v>-0.27449585619334743</v>
      </c>
      <c r="F22" s="37">
        <f>'NormalisedData(Secondary)'!AK16</f>
        <v>-0.35551199268505729</v>
      </c>
      <c r="G22" s="37">
        <f>'NormalisedData(Secondary)'!AS16</f>
        <v>-0.56255148359326013</v>
      </c>
      <c r="H22" s="37">
        <f>'NormalisedData(Secondary)'!BA16</f>
        <v>0.562522800772705</v>
      </c>
      <c r="I22" s="37">
        <f>'NormalisedData(Secondary)'!BI16</f>
        <v>0.34323599064438426</v>
      </c>
      <c r="J22" s="37">
        <f>'NormalisedData(Secondary)'!BQ16</f>
        <v>-0.51684810697104699</v>
      </c>
      <c r="K22" s="37">
        <f>'NormalisedData(Secondary)'!E101</f>
        <v>-0.27009411888440266</v>
      </c>
      <c r="L22" s="37">
        <f>'NormalisedData(Secondary)'!M101</f>
        <v>-0.69201900442987763</v>
      </c>
      <c r="M22" s="37">
        <f>'NormalisedData(Secondary)'!U101</f>
        <v>0.19493872496671302</v>
      </c>
      <c r="N22" s="37">
        <f>'NormalisedData(Secondary)'!AC101</f>
        <v>-0.38049237592481805</v>
      </c>
      <c r="O22" s="37">
        <f>'NormalisedData(Secondary)'!AK101</f>
        <v>0.1920163998716696</v>
      </c>
      <c r="P22" s="37">
        <f>'NormalisedData(Secondary)'!AS101</f>
        <v>-0.62733290862637836</v>
      </c>
      <c r="Q22" s="37">
        <f>'NormalisedData(Secondary)'!BA101</f>
        <v>0.61172394248045847</v>
      </c>
      <c r="R22" s="37" t="str">
        <f>'NormalisedData(Secondary)'!E185</f>
        <v>N/A</v>
      </c>
      <c r="S22" s="37">
        <f>'NormalisedData(Secondary)'!M185</f>
        <v>2.3703370444993905</v>
      </c>
      <c r="T22" s="37">
        <f>'NormalisedData(Secondary)'!U185</f>
        <v>0.32066100872389863</v>
      </c>
      <c r="U22" s="37">
        <f>'NormalisedData(Secondary)'!AC185</f>
        <v>-1.0716536097238325</v>
      </c>
      <c r="V22" s="37">
        <f>'NormalisedData(Secondary)'!AK185</f>
        <v>-6.088007907418206E-2</v>
      </c>
      <c r="W22" s="37">
        <f>'NormalisedData(Secondary)'!AS185</f>
        <v>-3.5744788943210072E-2</v>
      </c>
      <c r="X22" s="37">
        <f>'NormalisedData(Secondary)'!BA185</f>
        <v>-0.71446193818990078</v>
      </c>
      <c r="Y22" s="37">
        <f>'NormalisedData(Secondary)'!BI185</f>
        <v>-0.65433452944862835</v>
      </c>
      <c r="Z22" s="37">
        <f>'NormalisedData(Secondary)'!E272</f>
        <v>0.1092742200064394</v>
      </c>
      <c r="AA22" s="37">
        <f>'NormalisedData(Secondary)'!M272</f>
        <v>1.406696945056257</v>
      </c>
      <c r="AB22" s="37">
        <f>'NormalisedData(Secondary)'!U272</f>
        <v>-0.24241179685057029</v>
      </c>
      <c r="AC22" s="37">
        <f>'NormalisedData(Secondary)'!AC272</f>
        <v>-0.89716400156597442</v>
      </c>
      <c r="AD22" s="13">
        <f>'NormalisedData(Secondary)'!AK272</f>
        <v>-0.12703896786284749</v>
      </c>
      <c r="AE22" s="13">
        <f>'NormalisedData(Secondary)'!AS272</f>
        <v>-0.56932897887822353</v>
      </c>
      <c r="AF22" s="13">
        <f>'NormalisedData(Secondary)'!BA272</f>
        <v>0.43613614306899573</v>
      </c>
      <c r="AG22" s="13">
        <f>'NormalisedData(Secondary)'!E357</f>
        <v>-0.53177232234732585</v>
      </c>
      <c r="AH22" s="13">
        <f>'NormalisedData(Secondary)'!M357</f>
        <v>0.5514620149937457</v>
      </c>
      <c r="AI22" s="13">
        <f>'NormalisedData(Secondary)'!U357</f>
        <v>9.9947962274294214E-2</v>
      </c>
    </row>
    <row r="23" spans="1:35">
      <c r="A23" s="16" t="s">
        <v>181</v>
      </c>
      <c r="B23" s="37">
        <f>'NormalisedData(Secondary)'!E17</f>
        <v>-2.385734817067505</v>
      </c>
      <c r="C23" s="37" t="str">
        <f>'NormalisedData(Secondary)'!M17</f>
        <v>N/A</v>
      </c>
      <c r="D23" s="37">
        <f>'NormalisedData(Secondary)'!U17</f>
        <v>-0.42053569740427682</v>
      </c>
      <c r="E23" s="37">
        <f>'NormalisedData(Secondary)'!AC17</f>
        <v>-0.39601314330021575</v>
      </c>
      <c r="F23" s="37">
        <f>'NormalisedData(Secondary)'!AK17</f>
        <v>0.19220576212020507</v>
      </c>
      <c r="G23" s="37">
        <f>'NormalisedData(Secondary)'!AS17</f>
        <v>-0.41124197255673939</v>
      </c>
      <c r="H23" s="37">
        <f>'NormalisedData(Secondary)'!BA17</f>
        <v>0.6240991724547198</v>
      </c>
      <c r="I23" s="37">
        <f>'NormalisedData(Secondary)'!BI17</f>
        <v>0.34323599064438426</v>
      </c>
      <c r="J23" s="37">
        <f>'NormalisedData(Secondary)'!BQ17</f>
        <v>-0.13315031473151895</v>
      </c>
      <c r="K23" s="37">
        <f>'NormalisedData(Secondary)'!E102</f>
        <v>-0.53600507275681464</v>
      </c>
      <c r="L23" s="37">
        <f>'NormalisedData(Secondary)'!M102</f>
        <v>-0.66350608955179635</v>
      </c>
      <c r="M23" s="37">
        <f>'NormalisedData(Secondary)'!U102</f>
        <v>0.21603227283070381</v>
      </c>
      <c r="N23" s="37">
        <f>'NormalisedData(Secondary)'!AC102</f>
        <v>0.39320045282537952</v>
      </c>
      <c r="O23" s="37">
        <f>'NormalisedData(Secondary)'!AK102</f>
        <v>0.14682729168043221</v>
      </c>
      <c r="P23" s="37">
        <f>'NormalisedData(Secondary)'!AS102</f>
        <v>-0.19434720054219407</v>
      </c>
      <c r="Q23" s="37">
        <f>'NormalisedData(Secondary)'!BA102</f>
        <v>0.75958593348095427</v>
      </c>
      <c r="R23" s="37" t="str">
        <f>'NormalisedData(Secondary)'!E186</f>
        <v>N/A</v>
      </c>
      <c r="S23" s="37">
        <f>'NormalisedData(Secondary)'!M186</f>
        <v>-0.30395308849426628</v>
      </c>
      <c r="T23" s="37">
        <f>'NormalisedData(Secondary)'!U186</f>
        <v>0.45699602971479608</v>
      </c>
      <c r="U23" s="37">
        <f>'NormalisedData(Secondary)'!AC186</f>
        <v>0.79935132389092589</v>
      </c>
      <c r="V23" s="37">
        <f>'NormalisedData(Secondary)'!AK186</f>
        <v>1.1438362041199739</v>
      </c>
      <c r="W23" s="37">
        <f>'NormalisedData(Secondary)'!AS186</f>
        <v>0.9293645125234633</v>
      </c>
      <c r="X23" s="37">
        <f>'NormalisedData(Secondary)'!BA186</f>
        <v>1.1130564931800562</v>
      </c>
      <c r="Y23" s="37">
        <f>'NormalisedData(Secondary)'!BI186</f>
        <v>0.45016594070487076</v>
      </c>
      <c r="Z23" s="37">
        <f>'NormalisedData(Secondary)'!E273</f>
        <v>6.8400242682844878E-2</v>
      </c>
      <c r="AA23" s="37" t="str">
        <f>'NormalisedData(Secondary)'!M273</f>
        <v>N/A</v>
      </c>
      <c r="AB23" s="37">
        <f>'NormalisedData(Secondary)'!U273</f>
        <v>-0.24241179685057029</v>
      </c>
      <c r="AC23" s="37" t="str">
        <f>'NormalisedData(Secondary)'!AC273</f>
        <v>N/A</v>
      </c>
      <c r="AD23" s="13">
        <f>'NormalisedData(Secondary)'!AK273</f>
        <v>0.8105888606457996</v>
      </c>
      <c r="AE23" s="13">
        <f>'NormalisedData(Secondary)'!AS273</f>
        <v>-0.55153762075744361</v>
      </c>
      <c r="AF23" s="13">
        <f>'NormalisedData(Secondary)'!BA273</f>
        <v>0.34303027216533682</v>
      </c>
      <c r="AG23" s="13">
        <f>'NormalisedData(Secondary)'!E358</f>
        <v>-6.0746783969544936E-2</v>
      </c>
      <c r="AH23" s="13">
        <f>'NormalisedData(Secondary)'!M358</f>
        <v>-0.39055468948110594</v>
      </c>
      <c r="AI23" s="13">
        <f>'NormalisedData(Secondary)'!U358</f>
        <v>-0.26124859677542084</v>
      </c>
    </row>
    <row r="24" spans="1:35">
      <c r="A24" s="16" t="s">
        <v>182</v>
      </c>
      <c r="B24" s="37">
        <f>'NormalisedData(Secondary)'!E18</f>
        <v>0.51040307520581396</v>
      </c>
      <c r="C24" s="37">
        <f>'NormalisedData(Secondary)'!M18</f>
        <v>0.52263236016732117</v>
      </c>
      <c r="D24" s="37">
        <f>'NormalisedData(Secondary)'!U18</f>
        <v>0.58022542283193412</v>
      </c>
      <c r="E24" s="37">
        <f>'NormalisedData(Secondary)'!AC18</f>
        <v>-0.11862289629186719</v>
      </c>
      <c r="F24" s="37">
        <f>'NormalisedData(Secondary)'!AK18</f>
        <v>-0.22796576732666207</v>
      </c>
      <c r="G24" s="37">
        <f>'NormalisedData(Secondary)'!AS18</f>
        <v>-6.9026624567316994E-2</v>
      </c>
      <c r="H24" s="37" t="str">
        <f>'NormalisedData(Secondary)'!BA18</f>
        <v>N/A</v>
      </c>
      <c r="I24" s="37">
        <f>'NormalisedData(Secondary)'!BI18</f>
        <v>0.34323599064438426</v>
      </c>
      <c r="J24" s="37">
        <f>'NormalisedData(Secondary)'!BQ18</f>
        <v>0.20761722835564092</v>
      </c>
      <c r="K24" s="37">
        <f>'NormalisedData(Secondary)'!E103</f>
        <v>0.2457197715704432</v>
      </c>
      <c r="L24" s="37">
        <f>'NormalisedData(Secondary)'!M103</f>
        <v>-0.16030594364787965</v>
      </c>
      <c r="M24" s="37">
        <f>'NormalisedData(Secondary)'!U103</f>
        <v>0.21814101839140851</v>
      </c>
      <c r="N24" s="37">
        <f>'NormalisedData(Secondary)'!AC103</f>
        <v>0.42898877442752864</v>
      </c>
      <c r="O24" s="37">
        <f>'NormalisedData(Secondary)'!AK103</f>
        <v>0.22946567032962056</v>
      </c>
      <c r="P24" s="37">
        <f>'NormalisedData(Secondary)'!AS103</f>
        <v>1.0350229349111137</v>
      </c>
      <c r="Q24" s="37" t="str">
        <f>'NormalisedData(Secondary)'!BA103</f>
        <v>N/A</v>
      </c>
      <c r="R24" s="37">
        <f>'NormalisedData(Secondary)'!E187</f>
        <v>1.069267920489148</v>
      </c>
      <c r="S24" s="37">
        <f>'NormalisedData(Secondary)'!M187</f>
        <v>0.73865792629718141</v>
      </c>
      <c r="T24" s="37">
        <f>'NormalisedData(Secondary)'!U187</f>
        <v>0.53994111241555354</v>
      </c>
      <c r="U24" s="37">
        <f>'NormalisedData(Secondary)'!AC187</f>
        <v>0.8243440199180232</v>
      </c>
      <c r="V24" s="37">
        <f>'NormalisedData(Secondary)'!AK187</f>
        <v>-2.3524535409246958E-2</v>
      </c>
      <c r="W24" s="37">
        <f>'NormalisedData(Secondary)'!AS187</f>
        <v>0.9293645125234633</v>
      </c>
      <c r="X24" s="37">
        <f>'NormalisedData(Secondary)'!BA187</f>
        <v>1.1130564931800562</v>
      </c>
      <c r="Y24" s="37">
        <f>'NormalisedData(Secondary)'!BI187</f>
        <v>0.7287786719147622</v>
      </c>
      <c r="Z24" s="37">
        <f>'NormalisedData(Secondary)'!E274</f>
        <v>-0.47163873182515675</v>
      </c>
      <c r="AA24" s="37" t="str">
        <f>'NormalisedData(Secondary)'!M274</f>
        <v>N/A</v>
      </c>
      <c r="AB24" s="37">
        <f>'NormalisedData(Secondary)'!U274</f>
        <v>0.86191892255054359</v>
      </c>
      <c r="AC24" s="37">
        <f>'NormalisedData(Secondary)'!AC274</f>
        <v>7.3472341749768438E-2</v>
      </c>
      <c r="AD24" s="13">
        <f>'NormalisedData(Secondary)'!AK274</f>
        <v>0.55620519875102092</v>
      </c>
      <c r="AE24" s="13">
        <f>'NormalisedData(Secondary)'!AS274</f>
        <v>4.8756179781691875E-2</v>
      </c>
      <c r="AF24" s="13">
        <f>'NormalisedData(Secondary)'!BA274</f>
        <v>-0.33531250156132764</v>
      </c>
      <c r="AG24" s="13">
        <f>'NormalisedData(Secondary)'!E359</f>
        <v>0.73047500589939363</v>
      </c>
      <c r="AH24" s="13">
        <f>'NormalisedData(Secondary)'!M359</f>
        <v>-0.6674587351768837</v>
      </c>
      <c r="AI24" s="13">
        <f>'NormalisedData(Secondary)'!U359</f>
        <v>-0.16160816669274075</v>
      </c>
    </row>
    <row r="25" spans="1:35">
      <c r="A25" s="16" t="s">
        <v>183</v>
      </c>
      <c r="B25" s="37" t="str">
        <f>'NormalisedData(Secondary)'!E19</f>
        <v>N/A</v>
      </c>
      <c r="C25" s="37">
        <f>'NormalisedData(Secondary)'!M19</f>
        <v>1.779001598582729</v>
      </c>
      <c r="D25" s="37">
        <f>'NormalisedData(Secondary)'!U19</f>
        <v>1.8705704773288976</v>
      </c>
      <c r="E25" s="37">
        <f>'NormalisedData(Secondary)'!AC19</f>
        <v>0.35853922585552139</v>
      </c>
      <c r="F25" s="37">
        <f>'NormalisedData(Secondary)'!AK19</f>
        <v>0.4411602600604792</v>
      </c>
      <c r="G25" s="37">
        <f>'NormalisedData(Secondary)'!AS19</f>
        <v>2.452797218472774</v>
      </c>
      <c r="H25" s="37">
        <f>'NormalisedData(Secondary)'!BA19</f>
        <v>0.65146644875783721</v>
      </c>
      <c r="I25" s="37">
        <f>'NormalisedData(Secondary)'!BI19</f>
        <v>0.34323599064438426</v>
      </c>
      <c r="J25" s="37">
        <f>'NormalisedData(Secondary)'!BQ19</f>
        <v>2.0246172852925972</v>
      </c>
      <c r="K25" s="37">
        <f>'NormalisedData(Secondary)'!E104</f>
        <v>1.5285844905034003</v>
      </c>
      <c r="L25" s="37">
        <f>'NormalisedData(Secondary)'!M104</f>
        <v>1.1924734622344233</v>
      </c>
      <c r="M25" s="37">
        <f>'NormalisedData(Secondary)'!U104</f>
        <v>0.22285812316141121</v>
      </c>
      <c r="N25" s="37">
        <f>'NormalisedData(Secondary)'!AC104</f>
        <v>0.47909174519592351</v>
      </c>
      <c r="O25" s="37">
        <f>'NormalisedData(Secondary)'!AK104</f>
        <v>0.24305697510184951</v>
      </c>
      <c r="P25" s="37">
        <f>'NormalisedData(Secondary)'!AS104</f>
        <v>1.3674941036186119</v>
      </c>
      <c r="Q25" s="37" t="str">
        <f>'NormalisedData(Secondary)'!BA104</f>
        <v>N/A</v>
      </c>
      <c r="R25" s="37">
        <f>'NormalisedData(Secondary)'!E188</f>
        <v>1.784289247914711</v>
      </c>
      <c r="S25" s="37" t="str">
        <f>'NormalisedData(Secondary)'!M188</f>
        <v>N/A</v>
      </c>
      <c r="T25" s="37">
        <f>'NormalisedData(Secondary)'!U188</f>
        <v>0.70845310514381521</v>
      </c>
      <c r="U25" s="37">
        <f>'NormalisedData(Secondary)'!AC188</f>
        <v>1.0397982960136885</v>
      </c>
      <c r="V25" s="37">
        <f>'NormalisedData(Secondary)'!AK188</f>
        <v>1.5173916407693249</v>
      </c>
      <c r="W25" s="37">
        <f>'NormalisedData(Secondary)'!AS188</f>
        <v>0.9293645125234633</v>
      </c>
      <c r="X25" s="37">
        <f>'NormalisedData(Secondary)'!BA188</f>
        <v>1.1130564931800562</v>
      </c>
      <c r="Y25" s="37">
        <f>'NormalisedData(Secondary)'!BI188</f>
        <v>1.8332791420682615</v>
      </c>
      <c r="Z25" s="37">
        <f>'NormalisedData(Secondary)'!E275</f>
        <v>-0.51171394947986737</v>
      </c>
      <c r="AA25" s="37" t="str">
        <f>'NormalisedData(Secondary)'!M275</f>
        <v>N/A</v>
      </c>
      <c r="AB25" s="37">
        <f>'NormalisedData(Secondary)'!U275</f>
        <v>1.5418750276273436</v>
      </c>
      <c r="AC25" s="37">
        <f>'NormalisedData(Secondary)'!AC275</f>
        <v>0.30986551784338778</v>
      </c>
      <c r="AD25" s="13">
        <f>'NormalisedData(Secondary)'!AK275</f>
        <v>1.4445718998636885</v>
      </c>
      <c r="AE25" s="13">
        <f>'NormalisedData(Secondary)'!AS275</f>
        <v>1.0429904961033809</v>
      </c>
      <c r="AF25" s="13">
        <f>'NormalisedData(Secondary)'!BA275</f>
        <v>0.8484621427852036</v>
      </c>
      <c r="AG25" s="13">
        <f>'NormalisedData(Secondary)'!E360</f>
        <v>1.7972340963936178</v>
      </c>
      <c r="AH25" s="13">
        <f>'NormalisedData(Secondary)'!M360</f>
        <v>1.3271035995757561</v>
      </c>
      <c r="AI25" s="13">
        <f>'NormalisedData(Secondary)'!U360</f>
        <v>0.80988602661338849</v>
      </c>
    </row>
    <row r="26" spans="1:35">
      <c r="A26" s="16" t="s">
        <v>37</v>
      </c>
      <c r="B26" s="37">
        <f>'NormalisedData(Secondary)'!E20</f>
        <v>-0.11088063105743938</v>
      </c>
      <c r="C26" s="37">
        <f>'NormalisedData(Secondary)'!M20</f>
        <v>-0.59562697871336312</v>
      </c>
      <c r="D26" s="37">
        <f>'NormalisedData(Secondary)'!U20</f>
        <v>-0.49912318300886382</v>
      </c>
      <c r="E26" s="37">
        <f>'NormalisedData(Secondary)'!AC20</f>
        <v>-0.34129855329398184</v>
      </c>
      <c r="F26" s="37">
        <f>'NormalisedData(Secondary)'!AK20</f>
        <v>-0.55032499075839025</v>
      </c>
      <c r="G26" s="37">
        <f>'NormalisedData(Secondary)'!AS20</f>
        <v>-0.56289126295155167</v>
      </c>
      <c r="H26" s="37">
        <f>'NormalisedData(Secondary)'!BA20</f>
        <v>0.38463550480244163</v>
      </c>
      <c r="I26" s="37">
        <f>'NormalisedData(Secondary)'!BI20</f>
        <v>0.34323599064438426</v>
      </c>
      <c r="J26" s="37">
        <f>'NormalisedData(Secondary)'!BQ20</f>
        <v>-0.85381726122463775</v>
      </c>
      <c r="K26" s="37">
        <f>'NormalisedData(Secondary)'!E105</f>
        <v>1.7605525188256994E-2</v>
      </c>
      <c r="L26" s="37">
        <f>'NormalisedData(Secondary)'!M105</f>
        <v>-0.61598456475499408</v>
      </c>
      <c r="M26" s="37">
        <f>'NormalisedData(Secondary)'!U105</f>
        <v>0.20108747428262602</v>
      </c>
      <c r="N26" s="37">
        <f>'NormalisedData(Secondary)'!AC105</f>
        <v>0.26916934282097627</v>
      </c>
      <c r="O26" s="37">
        <f>'NormalisedData(Secondary)'!AK105</f>
        <v>0.18598630068453342</v>
      </c>
      <c r="P26" s="37">
        <f>'NormalisedData(Secondary)'!AS105</f>
        <v>-1.0061954032000391</v>
      </c>
      <c r="Q26" s="37">
        <f>'NormalisedData(Secondary)'!BA105</f>
        <v>0.53112329374610623</v>
      </c>
      <c r="R26" s="37">
        <f>'NormalisedData(Secondary)'!E189</f>
        <v>-0.92352375206128656</v>
      </c>
      <c r="S26" s="37" t="str">
        <f>'NormalisedData(Secondary)'!M189</f>
        <v>N/A</v>
      </c>
      <c r="T26" s="37" t="str">
        <f>'NormalisedData(Secondary)'!U189</f>
        <v>N/A</v>
      </c>
      <c r="U26" s="37">
        <f>'NormalisedData(Secondary)'!AC189</f>
        <v>-3.7473084464638477E-2</v>
      </c>
      <c r="V26" s="37">
        <f>'NormalisedData(Secondary)'!AK189</f>
        <v>-1.7138628862475584</v>
      </c>
      <c r="W26" s="37">
        <f>'NormalisedData(Secondary)'!AS189</f>
        <v>-3.5744788943210072E-2</v>
      </c>
      <c r="X26" s="37">
        <f>'NormalisedData(Secondary)'!BA189</f>
        <v>-0.10528912773324847</v>
      </c>
      <c r="Y26" s="37">
        <f>'NormalisedData(Secondary)'!BI189</f>
        <v>-0.10208429437187892</v>
      </c>
      <c r="Z26" s="37">
        <f>'NormalisedData(Secondary)'!E276</f>
        <v>-2.1108361370429655E-2</v>
      </c>
      <c r="AA26" s="37">
        <f>'NormalisedData(Secondary)'!M276</f>
        <v>-0.35130203119626058</v>
      </c>
      <c r="AB26" s="37">
        <f>'NormalisedData(Secondary)'!U276</f>
        <v>-0.49765160111809259</v>
      </c>
      <c r="AC26" s="37">
        <f>'NormalisedData(Secondary)'!AC276</f>
        <v>6.7809757495574483E-2</v>
      </c>
      <c r="AD26" s="13">
        <f>'NormalisedData(Secondary)'!AK276</f>
        <v>0.49377577974647407</v>
      </c>
      <c r="AE26" s="13">
        <f>'NormalisedData(Secondary)'!AS276</f>
        <v>-0.37943445992901975</v>
      </c>
      <c r="AF26" s="13">
        <f>'NormalisedData(Secondary)'!BA276</f>
        <v>-0.92054940438433086</v>
      </c>
      <c r="AG26" s="13">
        <f>'NormalisedData(Secondary)'!E361</f>
        <v>-0.8325882744061236</v>
      </c>
      <c r="AH26" s="13">
        <f>'NormalisedData(Secondary)'!M361</f>
        <v>-0.5569298093739472</v>
      </c>
      <c r="AI26" s="13">
        <f>'NormalisedData(Secondary)'!U361</f>
        <v>-0.89645633855250617</v>
      </c>
    </row>
    <row r="27" spans="1:35">
      <c r="A27" s="16" t="s">
        <v>10</v>
      </c>
      <c r="B27" s="37">
        <f>'NormalisedData(Secondary)'!E21</f>
        <v>0.50084486434022601</v>
      </c>
      <c r="C27" s="37">
        <f>'NormalisedData(Secondary)'!M21</f>
        <v>-0.87565784628996401</v>
      </c>
      <c r="D27" s="37">
        <f>'NormalisedData(Secondary)'!U21</f>
        <v>-0.58215784439879659</v>
      </c>
      <c r="E27" s="37">
        <f>'NormalisedData(Secondary)'!AC21</f>
        <v>-0.39601314330021575</v>
      </c>
      <c r="F27" s="37">
        <f>'NormalisedData(Secondary)'!AK21</f>
        <v>-0.25975427661095324</v>
      </c>
      <c r="G27" s="37">
        <f>'NormalisedData(Secondary)'!AS21</f>
        <v>-0.58185363834018078</v>
      </c>
      <c r="H27" s="37">
        <f>'NormalisedData(Secondary)'!BA21</f>
        <v>0.63778281060627828</v>
      </c>
      <c r="I27" s="37">
        <f>'NormalisedData(Secondary)'!BI21</f>
        <v>0.34323599064438426</v>
      </c>
      <c r="J27" s="37">
        <f>'NormalisedData(Secondary)'!BQ21</f>
        <v>-0.82013830861213355</v>
      </c>
      <c r="K27" s="37">
        <f>'NormalisedData(Secondary)'!E106</f>
        <v>-0.57424644739398423</v>
      </c>
      <c r="L27" s="37">
        <f>'NormalisedData(Secondary)'!M106</f>
        <v>-0.72000390236577227</v>
      </c>
      <c r="M27" s="37">
        <f>'NormalisedData(Secondary)'!U106</f>
        <v>0.21116203620529472</v>
      </c>
      <c r="N27" s="37">
        <f>'NormalisedData(Secondary)'!AC106</f>
        <v>0.18294592754662456</v>
      </c>
      <c r="O27" s="37">
        <f>'NormalisedData(Secondary)'!AK106</f>
        <v>0.1986113973948245</v>
      </c>
      <c r="P27" s="37">
        <f>'NormalisedData(Secondary)'!AS106</f>
        <v>-0.81289821209102842</v>
      </c>
      <c r="Q27" s="37">
        <f>'NormalisedData(Secondary)'!BA106</f>
        <v>-0.52031856688696665</v>
      </c>
      <c r="R27" s="37">
        <f>'NormalisedData(Secondary)'!E190</f>
        <v>-0.43860360028149392</v>
      </c>
      <c r="S27" s="37">
        <f>'NormalisedData(Secondary)'!M190</f>
        <v>-0.34899394465716421</v>
      </c>
      <c r="T27" s="37">
        <f>'NormalisedData(Secondary)'!U190</f>
        <v>-0.7806256424796808</v>
      </c>
      <c r="U27" s="37">
        <f>'NormalisedData(Secondary)'!AC190</f>
        <v>-0.71960132258351506</v>
      </c>
      <c r="V27" s="37">
        <f>'NormalisedData(Secondary)'!AK190</f>
        <v>-0.25699668331509112</v>
      </c>
      <c r="W27" s="37">
        <f>'NormalisedData(Secondary)'!AS190</f>
        <v>-1.4834087411432202</v>
      </c>
      <c r="X27" s="37">
        <f>'NormalisedData(Secondary)'!BA190</f>
        <v>-1.3236347486465529</v>
      </c>
      <c r="Y27" s="37">
        <f>'NormalisedData(Secondary)'!BI190</f>
        <v>-1.206584764525378</v>
      </c>
      <c r="Z27" s="37">
        <f>'NormalisedData(Secondary)'!E277</f>
        <v>-0.54192907311368188</v>
      </c>
      <c r="AA27" s="37">
        <f>'NormalisedData(Secondary)'!M277</f>
        <v>0.59871418386702835</v>
      </c>
      <c r="AB27" s="37">
        <f>'NormalisedData(Secondary)'!U277</f>
        <v>-0.41598853121188395</v>
      </c>
      <c r="AC27" s="37" t="str">
        <f>'NormalisedData(Secondary)'!AC277</f>
        <v>N/A</v>
      </c>
      <c r="AD27" s="13">
        <f>'NormalisedData(Secondary)'!AK277</f>
        <v>-1.0213603806452836</v>
      </c>
      <c r="AE27" s="13">
        <f>'NormalisedData(Secondary)'!AS277</f>
        <v>-0.94198866723868202</v>
      </c>
      <c r="AF27" s="13">
        <f>'NormalisedData(Secondary)'!BA277</f>
        <v>-0.46832088856655529</v>
      </c>
      <c r="AG27" s="13">
        <f>'NormalisedData(Secondary)'!E362</f>
        <v>-0.79382767554140454</v>
      </c>
      <c r="AH27" s="13">
        <f>'NormalisedData(Secondary)'!M362</f>
        <v>-5.8192270487714498E-2</v>
      </c>
      <c r="AI27" s="13">
        <f>'NormalisedData(Secondary)'!U362</f>
        <v>-0.12424300541173655</v>
      </c>
    </row>
    <row r="28" spans="1:35">
      <c r="A28" s="16" t="s">
        <v>185</v>
      </c>
      <c r="B28" s="37">
        <f>'NormalisedData(Secondary)'!E22</f>
        <v>0.52856367585043196</v>
      </c>
      <c r="C28" s="37">
        <f>'NormalisedData(Secondary)'!M22</f>
        <v>-0.56218276960121927</v>
      </c>
      <c r="D28" s="37">
        <f>'NormalisedData(Secondary)'!U22</f>
        <v>-0.2354817699432116</v>
      </c>
      <c r="E28" s="37">
        <f>'NormalisedData(Secondary)'!AC22</f>
        <v>-0.27767693700766338</v>
      </c>
      <c r="F28" s="37">
        <f>'NormalisedData(Secondary)'!AK22</f>
        <v>-0.31743963095685473</v>
      </c>
      <c r="G28" s="37">
        <f>'NormalisedData(Secondary)'!AS22</f>
        <v>0.11912065686218896</v>
      </c>
      <c r="H28" s="37" t="str">
        <f>'NormalisedData(Secondary)'!BA22</f>
        <v>N/A</v>
      </c>
      <c r="I28" s="37">
        <f>'NormalisedData(Secondary)'!BI22</f>
        <v>0.34323599064438426</v>
      </c>
      <c r="J28" s="37">
        <f>'NormalisedData(Secondary)'!BQ22</f>
        <v>0.90487189586226313</v>
      </c>
      <c r="K28" s="37">
        <f>'NormalisedData(Secondary)'!E107</f>
        <v>1.4312023853227014</v>
      </c>
      <c r="L28" s="37">
        <f>'NormalisedData(Secondary)'!M107</f>
        <v>-0.10433614777609046</v>
      </c>
      <c r="M28" s="37">
        <f>'NormalisedData(Secondary)'!U107</f>
        <v>0.21891738581640105</v>
      </c>
      <c r="N28" s="37">
        <f>'NormalisedData(Secondary)'!AC107</f>
        <v>0.45788347991379086</v>
      </c>
      <c r="O28" s="37">
        <f>'NormalisedData(Secondary)'!AK107</f>
        <v>0.21711550283303613</v>
      </c>
      <c r="P28" s="37">
        <f>'NormalisedData(Secondary)'!AS107</f>
        <v>1.6226463958825061</v>
      </c>
      <c r="Q28" s="37">
        <f>'NormalisedData(Secondary)'!BA107</f>
        <v>0.952712087634903</v>
      </c>
      <c r="R28" s="37">
        <f>'NormalisedData(Secondary)'!E191</f>
        <v>-6.8971116504597779E-2</v>
      </c>
      <c r="S28" s="37" t="str">
        <f>'NormalisedData(Secondary)'!M191</f>
        <v>N/A</v>
      </c>
      <c r="T28" s="37">
        <f>'NormalisedData(Secondary)'!U191</f>
        <v>1.2100563423384763</v>
      </c>
      <c r="U28" s="37">
        <f>'NormalisedData(Secondary)'!AC191</f>
        <v>1.061343723623255</v>
      </c>
      <c r="V28" s="37">
        <f>'NormalisedData(Secondary)'!AK191</f>
        <v>0.64887525055958484</v>
      </c>
      <c r="W28" s="37">
        <f>'NormalisedData(Secondary)'!AS191</f>
        <v>0.9293645125234633</v>
      </c>
      <c r="X28" s="37">
        <f>'NormalisedData(Secondary)'!BA191</f>
        <v>1.1130564931800562</v>
      </c>
      <c r="Y28" s="37">
        <f>'NormalisedData(Secondary)'!BI191</f>
        <v>-0.10208429437187892</v>
      </c>
      <c r="Z28" s="37">
        <f>'NormalisedData(Secondary)'!E278</f>
        <v>-0.40142540908950691</v>
      </c>
      <c r="AA28" s="37" t="str">
        <f>'NormalisedData(Secondary)'!M278</f>
        <v>N/A</v>
      </c>
      <c r="AB28" s="37">
        <f>'NormalisedData(Secondary)'!U278</f>
        <v>1.0423293866111216</v>
      </c>
      <c r="AC28" s="37">
        <f>'NormalisedData(Secondary)'!AC278</f>
        <v>-0.84460764854375958</v>
      </c>
      <c r="AD28" s="13">
        <f>'NormalisedData(Secondary)'!AK278</f>
        <v>0.56482702178062738</v>
      </c>
      <c r="AE28" s="13">
        <f>'NormalisedData(Secondary)'!AS278</f>
        <v>-0.60640859714036688</v>
      </c>
      <c r="AF28" s="13">
        <f>'NormalisedData(Secondary)'!BA278</f>
        <v>1.0213730458920001</v>
      </c>
      <c r="AG28" s="13">
        <f>'NormalisedData(Secondary)'!E363</f>
        <v>0.88888788821607156</v>
      </c>
      <c r="AH28" s="13">
        <f>'NormalisedData(Secondary)'!M363</f>
        <v>1.4930908986763061</v>
      </c>
      <c r="AI28" s="13">
        <f>'NormalisedData(Secondary)'!U363</f>
        <v>1.407728607109469</v>
      </c>
    </row>
    <row r="29" spans="1:35">
      <c r="A29" s="16" t="s">
        <v>38</v>
      </c>
      <c r="B29" s="37">
        <f>'NormalisedData(Secondary)'!E23</f>
        <v>-2.0511974367719072</v>
      </c>
      <c r="C29" s="37" t="str">
        <f>'NormalisedData(Secondary)'!M23</f>
        <v>N/A</v>
      </c>
      <c r="D29" s="37">
        <f>'NormalisedData(Secondary)'!U23</f>
        <v>-0.55022511113284844</v>
      </c>
      <c r="E29" s="37">
        <f>'NormalisedData(Secondary)'!AC23</f>
        <v>-0.39601314330021575</v>
      </c>
      <c r="F29" s="37">
        <f>'NormalisedData(Secondary)'!AK23</f>
        <v>-0.51165729942201976</v>
      </c>
      <c r="G29" s="37">
        <f>'NormalisedData(Secondary)'!AS23</f>
        <v>-0.58551518900970589</v>
      </c>
      <c r="H29" s="37">
        <f>'NormalisedData(Secondary)'!BA23</f>
        <v>-1.9826338954172229</v>
      </c>
      <c r="I29" s="37">
        <f>'NormalisedData(Secondary)'!BI23</f>
        <v>0.34323599064438426</v>
      </c>
      <c r="J29" s="37">
        <f>'NormalisedData(Secondary)'!BQ23</f>
        <v>-0.96332037975923301</v>
      </c>
      <c r="K29" s="37">
        <f>'NormalisedData(Secondary)'!E108</f>
        <v>-2.0927847542071727</v>
      </c>
      <c r="L29" s="37">
        <f>'NormalisedData(Secondary)'!M108</f>
        <v>-0.81399091807500334</v>
      </c>
      <c r="M29" s="37">
        <f>'NormalisedData(Secondary)'!U108</f>
        <v>-3.6750495717543772</v>
      </c>
      <c r="N29" s="37">
        <f>'NormalisedData(Secondary)'!AC108</f>
        <v>-2.6016907373424583</v>
      </c>
      <c r="O29" s="37">
        <f>'NormalisedData(Secondary)'!AK108</f>
        <v>-2.030172144981496</v>
      </c>
      <c r="P29" s="37">
        <f>'NormalisedData(Secondary)'!AS108</f>
        <v>-1.454644886572944</v>
      </c>
      <c r="Q29" s="37">
        <f>'NormalisedData(Secondary)'!BA108</f>
        <v>-2.2749278262408055</v>
      </c>
      <c r="R29" s="37">
        <f>'NormalisedData(Secondary)'!E192</f>
        <v>-0.9479871256911927</v>
      </c>
      <c r="S29" s="37">
        <f>'NormalisedData(Secondary)'!M192</f>
        <v>0.17535972503564543</v>
      </c>
      <c r="T29" s="37">
        <f>'NormalisedData(Secondary)'!U192</f>
        <v>-1.943286887923044</v>
      </c>
      <c r="U29" s="37">
        <f>'NormalisedData(Secondary)'!AC192</f>
        <v>-0.9803009966592704</v>
      </c>
      <c r="V29" s="37">
        <f>'NormalisedData(Secondary)'!AK192</f>
        <v>-1.7792350876611951</v>
      </c>
      <c r="W29" s="37">
        <f>'NormalisedData(Secondary)'!AS192</f>
        <v>-1.0008540904098835</v>
      </c>
      <c r="X29" s="37">
        <f>'NormalisedData(Secondary)'!BA192</f>
        <v>-1.3236347486465529</v>
      </c>
      <c r="Y29" s="37">
        <f>'NormalisedData(Secondary)'!BI192</f>
        <v>-0.38069702558177038</v>
      </c>
      <c r="Z29" s="37">
        <f>'NormalisedData(Secondary)'!E279</f>
        <v>-0.67940805827835371</v>
      </c>
      <c r="AA29" s="37">
        <f>'NormalisedData(Secondary)'!M279</f>
        <v>-0.87611117680009909</v>
      </c>
      <c r="AB29" s="37">
        <f>'NormalisedData(Secondary)'!U279</f>
        <v>-1.4639409805940675</v>
      </c>
      <c r="AC29" s="37" t="str">
        <f>'NormalisedData(Secondary)'!AC279</f>
        <v>N/A</v>
      </c>
      <c r="AD29" s="13">
        <f>'NormalisedData(Secondary)'!AK279</f>
        <v>-1.1864210382824181</v>
      </c>
      <c r="AE29" s="13" t="str">
        <f>'NormalisedData(Secondary)'!AS279</f>
        <v>N/A</v>
      </c>
      <c r="AF29" s="13">
        <f>'NormalisedData(Secondary)'!BA279</f>
        <v>-1.9580148230251107</v>
      </c>
      <c r="AG29" s="13">
        <f>'NormalisedData(Secondary)'!E364</f>
        <v>-1.3272072207885166</v>
      </c>
      <c r="AH29" s="13">
        <f>'NormalisedData(Secondary)'!M364</f>
        <v>-0.99982115417027517</v>
      </c>
      <c r="AI29" s="13">
        <f>'NormalisedData(Secondary)'!U364</f>
        <v>-0.6099901020648012</v>
      </c>
    </row>
    <row r="30" spans="1:35">
      <c r="A30" s="16" t="s">
        <v>39</v>
      </c>
      <c r="B30" s="37">
        <f>'NormalisedData(Secondary)'!E24</f>
        <v>0.48172844260904868</v>
      </c>
      <c r="C30" s="37" t="str">
        <f>'NormalisedData(Secondary)'!M24</f>
        <v>N/A</v>
      </c>
      <c r="D30" s="37">
        <f>'NormalisedData(Secondary)'!U24</f>
        <v>1.2531461299774038</v>
      </c>
      <c r="E30" s="37">
        <f>'NormalisedData(Secondary)'!AC24</f>
        <v>-0.27767693700766338</v>
      </c>
      <c r="F30" s="37">
        <f>'NormalisedData(Secondary)'!AK24</f>
        <v>5.2188656756991296E-2</v>
      </c>
      <c r="G30" s="37">
        <f>'NormalisedData(Secondary)'!AS24</f>
        <v>1.4357400815087056</v>
      </c>
      <c r="H30" s="37">
        <f>'NormalisedData(Secondary)'!BA24</f>
        <v>0.65146644875783721</v>
      </c>
      <c r="I30" s="37">
        <f>'NormalisedData(Secondary)'!BI24</f>
        <v>0.34323599064438426</v>
      </c>
      <c r="J30" s="37">
        <f>'NormalisedData(Secondary)'!BQ24</f>
        <v>1.3314368763637194</v>
      </c>
      <c r="K30" s="37">
        <f>'NormalisedData(Secondary)'!E109</f>
        <v>1.5054617988623211</v>
      </c>
      <c r="L30" s="37">
        <f>'NormalisedData(Secondary)'!M109</f>
        <v>1.794412776327251</v>
      </c>
      <c r="M30" s="37">
        <f>'NormalisedData(Secondary)'!U109</f>
        <v>0.22279471295928543</v>
      </c>
      <c r="N30" s="37">
        <f>'NormalisedData(Secondary)'!AC109</f>
        <v>0.46446562739634983</v>
      </c>
      <c r="O30" s="37">
        <f>'NormalisedData(Secondary)'!AK109</f>
        <v>0.1899608307344787</v>
      </c>
      <c r="P30" s="37">
        <f>'NormalisedData(Secondary)'!AS109</f>
        <v>1.3520303283298913</v>
      </c>
      <c r="Q30" s="37" t="str">
        <f>'NormalisedData(Secondary)'!BA109</f>
        <v>N/A</v>
      </c>
      <c r="R30" s="37" t="str">
        <f>'NormalisedData(Secondary)'!E193</f>
        <v>N/A</v>
      </c>
      <c r="S30" s="37" t="str">
        <f>'NormalisedData(Secondary)'!M193</f>
        <v>N/A</v>
      </c>
      <c r="T30" s="37">
        <f>'NormalisedData(Secondary)'!U193</f>
        <v>0.63599533175004985</v>
      </c>
      <c r="U30" s="37">
        <f>'NormalisedData(Secondary)'!AC193</f>
        <v>1.1475254340615213</v>
      </c>
      <c r="V30" s="37">
        <f>'NormalisedData(Secondary)'!AK193</f>
        <v>1.2745806069472472</v>
      </c>
      <c r="W30" s="37">
        <f>'NormalisedData(Secondary)'!AS193</f>
        <v>0.9293645125234633</v>
      </c>
      <c r="X30" s="37">
        <f>'NormalisedData(Secondary)'!BA193</f>
        <v>1.1130564931800562</v>
      </c>
      <c r="Y30" s="37">
        <f>'NormalisedData(Secondary)'!BI193</f>
        <v>1.0024161757816199</v>
      </c>
      <c r="Z30" s="37">
        <f>'NormalisedData(Secondary)'!E280</f>
        <v>-0.36785299207753019</v>
      </c>
      <c r="AA30" s="37">
        <f>'NormalisedData(Secondary)'!M280</f>
        <v>0.37181797453362408</v>
      </c>
      <c r="AB30" s="37">
        <f>'NormalisedData(Secondary)'!U280</f>
        <v>1.4793464008790751</v>
      </c>
      <c r="AC30" s="37">
        <f>'NormalisedData(Secondary)'!AC280</f>
        <v>0.28325610381323285</v>
      </c>
      <c r="AD30" s="13">
        <f>'NormalisedData(Secondary)'!AK280</f>
        <v>0.84971106679560804</v>
      </c>
      <c r="AE30" s="13">
        <f>'NormalisedData(Secondary)'!AS280</f>
        <v>1.7922536395669906</v>
      </c>
      <c r="AF30" s="13">
        <f>'NormalisedData(Secondary)'!BA280</f>
        <v>1.3272923360040243</v>
      </c>
      <c r="AG30" s="13">
        <f>'NormalisedData(Secondary)'!E365</f>
        <v>1.5899491546388158</v>
      </c>
      <c r="AH30" s="13">
        <f>'NormalisedData(Secondary)'!M365</f>
        <v>0.44054526839851815</v>
      </c>
      <c r="AI30" s="13">
        <f>'NormalisedData(Secondary)'!U365</f>
        <v>0.93443656421673915</v>
      </c>
    </row>
    <row r="31" spans="1:35">
      <c r="A31" s="16" t="s">
        <v>40</v>
      </c>
      <c r="B31" s="37">
        <f>'NormalisedData(Secondary)'!E25</f>
        <v>0.43393738828110612</v>
      </c>
      <c r="C31" s="37">
        <f>'NormalisedData(Secondary)'!M25</f>
        <v>9.2242855147078133E-3</v>
      </c>
      <c r="D31" s="37">
        <f>'NormalisedData(Secondary)'!U25</f>
        <v>0.58646359107063728</v>
      </c>
      <c r="E31" s="37">
        <f>'NormalisedData(Secondary)'!AC25</f>
        <v>0.83570134800290996</v>
      </c>
      <c r="F31" s="37">
        <f>'NormalisedData(Secondary)'!AK25</f>
        <v>2.5599006505453704E-2</v>
      </c>
      <c r="G31" s="37">
        <f>'NormalisedData(Secondary)'!AS25</f>
        <v>-0.10466218651865311</v>
      </c>
      <c r="H31" s="37">
        <f>'NormalisedData(Secondary)'!BA25</f>
        <v>0.65146644875783721</v>
      </c>
      <c r="I31" s="37">
        <f>'NormalisedData(Secondary)'!BI25</f>
        <v>0.34323599064438426</v>
      </c>
      <c r="J31" s="37">
        <f>'NormalisedData(Secondary)'!BQ25</f>
        <v>1.766192995211735</v>
      </c>
      <c r="K31" s="37">
        <f>'NormalisedData(Secondary)'!E110</f>
        <v>0.80110903810329026</v>
      </c>
      <c r="L31" s="37">
        <f>'NormalisedData(Secondary)'!M110</f>
        <v>0.29220457580611459</v>
      </c>
      <c r="M31" s="37">
        <f>'NormalisedData(Secondary)'!U110</f>
        <v>0.22344185829281932</v>
      </c>
      <c r="N31" s="37">
        <f>'NormalisedData(Secondary)'!AC110</f>
        <v>0.45743767382833983</v>
      </c>
      <c r="O31" s="37">
        <f>'NormalisedData(Secondary)'!AK110</f>
        <v>0.25408345316709702</v>
      </c>
      <c r="P31" s="37">
        <f>'NormalisedData(Secondary)'!AS110</f>
        <v>0.39327626042919822</v>
      </c>
      <c r="Q31" s="37" t="str">
        <f>'NormalisedData(Secondary)'!BA110</f>
        <v>N/A</v>
      </c>
      <c r="R31" s="37">
        <f>'NormalisedData(Secondary)'!E194</f>
        <v>1.5741288674998712</v>
      </c>
      <c r="S31" s="37" t="str">
        <f>'NormalisedData(Secondary)'!M194</f>
        <v>N/A</v>
      </c>
      <c r="T31" s="37">
        <f>'NormalisedData(Secondary)'!U194</f>
        <v>0.28574303569038928</v>
      </c>
      <c r="U31" s="37">
        <f>'NormalisedData(Secondary)'!AC194</f>
        <v>0.57096979122952063</v>
      </c>
      <c r="V31" s="37">
        <f>'NormalisedData(Secondary)'!AK194</f>
        <v>0.6021808209784153</v>
      </c>
      <c r="W31" s="37">
        <f>'NormalisedData(Secondary)'!AS194</f>
        <v>0.9293645125234633</v>
      </c>
      <c r="X31" s="37">
        <f>'NormalisedData(Secondary)'!BA194</f>
        <v>1.1130564931800562</v>
      </c>
      <c r="Y31" s="37">
        <f>'NormalisedData(Secondary)'!BI194</f>
        <v>0.45016594070487076</v>
      </c>
      <c r="Z31" s="37">
        <f>'NormalisedData(Secondary)'!E281</f>
        <v>0.56622777868504248</v>
      </c>
      <c r="AA31" s="37">
        <f>'NormalisedData(Secondary)'!M281</f>
        <v>1.2789561657858761</v>
      </c>
      <c r="AB31" s="37">
        <f>'NormalisedData(Secondary)'!U281</f>
        <v>1.2473412775890513</v>
      </c>
      <c r="AC31" s="37">
        <f>'NormalisedData(Secondary)'!AC281</f>
        <v>0.44997898840051187</v>
      </c>
      <c r="AD31" s="13">
        <f>'NormalisedData(Secondary)'!AK281</f>
        <v>0.24162902880637921</v>
      </c>
      <c r="AE31" s="13">
        <f>'NormalisedData(Secondary)'!AS281</f>
        <v>0.95833028525752806</v>
      </c>
      <c r="AF31" s="13">
        <f>'NormalisedData(Secondary)'!BA281</f>
        <v>1.0878772393946139</v>
      </c>
      <c r="AG31" s="13">
        <f>'NormalisedData(Secondary)'!E366</f>
        <v>0.89478624021722453</v>
      </c>
      <c r="AH31" s="13">
        <f>'NormalisedData(Secondary)'!M366</f>
        <v>1.1607284796829147</v>
      </c>
      <c r="AI31" s="13">
        <f>'NormalisedData(Secondary)'!U366</f>
        <v>0.8472511878943938</v>
      </c>
    </row>
    <row r="32" spans="1:35">
      <c r="A32" s="16" t="s">
        <v>41</v>
      </c>
      <c r="B32" s="37">
        <f>'NormalisedData(Secondary)'!E26</f>
        <v>0.43393738828110612</v>
      </c>
      <c r="C32" s="37">
        <f>'NormalisedData(Secondary)'!M26</f>
        <v>0.99521285733069031</v>
      </c>
      <c r="D32" s="37">
        <f>'NormalisedData(Secondary)'!U26</f>
        <v>0.66599995978047677</v>
      </c>
      <c r="E32" s="37">
        <f>'NormalisedData(Secondary)'!AC26</f>
        <v>-0.11098830233750896</v>
      </c>
      <c r="F32" s="37">
        <f>'NormalisedData(Secondary)'!AK26</f>
        <v>-0.26539120338559025</v>
      </c>
      <c r="G32" s="37">
        <f>'NormalisedData(Secondary)'!AS26</f>
        <v>0.82960704682511743</v>
      </c>
      <c r="H32" s="37">
        <f>'NormalisedData(Secondary)'!BA26</f>
        <v>0.65146644875783721</v>
      </c>
      <c r="I32" s="37">
        <f>'NormalisedData(Secondary)'!BI26</f>
        <v>0.34323599064438426</v>
      </c>
      <c r="J32" s="37">
        <f>'NormalisedData(Secondary)'!BQ26</f>
        <v>1.5827939734426666</v>
      </c>
      <c r="K32" s="37">
        <f>'NormalisedData(Secondary)'!E111</f>
        <v>1.388959006363037</v>
      </c>
      <c r="L32" s="37">
        <f>'NormalisedData(Secondary)'!M111</f>
        <v>0.21194600059373758</v>
      </c>
      <c r="M32" s="37">
        <f>'NormalisedData(Secondary)'!U111</f>
        <v>0.22201079482910802</v>
      </c>
      <c r="N32" s="37">
        <f>'NormalisedData(Secondary)'!AC111</f>
        <v>0.47340566549625696</v>
      </c>
      <c r="O32" s="37">
        <f>'NormalisedData(Secondary)'!AK111</f>
        <v>0.22220528788179503</v>
      </c>
      <c r="P32" s="37">
        <f>'NormalisedData(Secondary)'!AS111</f>
        <v>0.42420381100664001</v>
      </c>
      <c r="Q32" s="37" t="str">
        <f>'NormalisedData(Secondary)'!BA111</f>
        <v>N/A</v>
      </c>
      <c r="R32" s="37">
        <f>'NormalisedData(Secondary)'!E195</f>
        <v>0.84574793828908001</v>
      </c>
      <c r="S32" s="37" t="str">
        <f>'NormalisedData(Secondary)'!M195</f>
        <v>N/A</v>
      </c>
      <c r="T32" s="37" t="str">
        <f>'NormalisedData(Secondary)'!U195</f>
        <v>N/A</v>
      </c>
      <c r="U32" s="37">
        <f>'NormalisedData(Secondary)'!AC195</f>
        <v>0.96438929938020568</v>
      </c>
      <c r="V32" s="37">
        <f>'NormalisedData(Secondary)'!AK195</f>
        <v>1.2185472914498441</v>
      </c>
      <c r="W32" s="37">
        <f>'NormalisedData(Secondary)'!AS195</f>
        <v>0.9293645125234633</v>
      </c>
      <c r="X32" s="37">
        <f>'NormalisedData(Secondary)'!BA195</f>
        <v>1.1130564931800562</v>
      </c>
      <c r="Y32" s="37">
        <f>'NormalisedData(Secondary)'!BI195</f>
        <v>1.0024161757816199</v>
      </c>
      <c r="Z32" s="37">
        <f>'NormalisedData(Secondary)'!E282</f>
        <v>0.75109218134134348</v>
      </c>
      <c r="AA32" s="37">
        <f>'NormalisedData(Secondary)'!M282</f>
        <v>0.68357693932637253</v>
      </c>
      <c r="AB32" s="37">
        <f>'NormalisedData(Secondary)'!U282</f>
        <v>1.3122617097320626</v>
      </c>
      <c r="AC32" s="37">
        <f>'NormalisedData(Secondary)'!AC282</f>
        <v>0.68140360170841741</v>
      </c>
      <c r="AD32" s="13">
        <f>'NormalisedData(Secondary)'!AK282</f>
        <v>-0.6592321291640334</v>
      </c>
      <c r="AE32" s="13">
        <f>'NormalisedData(Secondary)'!AS282</f>
        <v>1.0726114246989333</v>
      </c>
      <c r="AF32" s="13">
        <f>'NormalisedData(Secondary)'!BA282</f>
        <v>1.0346738845925227</v>
      </c>
      <c r="AG32" s="13">
        <f>'NormalisedData(Secondary)'!E367</f>
        <v>1.3700248871672578</v>
      </c>
      <c r="AH32" s="13">
        <f>'NormalisedData(Secondary)'!M367</f>
        <v>1.2161868529805284</v>
      </c>
      <c r="AI32" s="13">
        <f>'NormalisedData(Secondary)'!U367</f>
        <v>0.51096473636534934</v>
      </c>
    </row>
    <row r="33" spans="1:35">
      <c r="A33" s="16" t="s">
        <v>11</v>
      </c>
      <c r="B33" s="37">
        <f>'NormalisedData(Secondary)'!E27</f>
        <v>-1.6688690021483668</v>
      </c>
      <c r="C33" s="37">
        <f>'NormalisedData(Secondary)'!M27</f>
        <v>-0.77453340349601685</v>
      </c>
      <c r="D33" s="37">
        <f>'NormalisedData(Secondary)'!U27</f>
        <v>-0.64344850667913422</v>
      </c>
      <c r="E33" s="37">
        <f>'NormalisedData(Secondary)'!AC27</f>
        <v>-0.39601314330021575</v>
      </c>
      <c r="F33" s="37">
        <f>'NormalisedData(Secondary)'!AK27</f>
        <v>-0.25978667268227884</v>
      </c>
      <c r="G33" s="37">
        <f>'NormalisedData(Secondary)'!AS27</f>
        <v>-0.58291065784585239</v>
      </c>
      <c r="H33" s="37">
        <f>'NormalisedData(Secondary)'!BA27</f>
        <v>-0.69979281870858978</v>
      </c>
      <c r="I33" s="37">
        <f>'NormalisedData(Secondary)'!BI27</f>
        <v>0.34323599064438426</v>
      </c>
      <c r="J33" s="37">
        <f>'NormalisedData(Secondary)'!BQ27</f>
        <v>-0.947224147606332</v>
      </c>
      <c r="K33" s="37">
        <f>'NormalisedData(Secondary)'!E112</f>
        <v>-0.74722196755513515</v>
      </c>
      <c r="L33" s="37">
        <f>'NormalisedData(Secondary)'!M112</f>
        <v>-0.7189478684813988</v>
      </c>
      <c r="M33" s="37">
        <f>'NormalisedData(Secondary)'!U112</f>
        <v>0.1046533291093516</v>
      </c>
      <c r="N33" s="37">
        <f>'NormalisedData(Secondary)'!AC112</f>
        <v>8.5319495883390939E-2</v>
      </c>
      <c r="O33" s="37">
        <f>'NormalisedData(Secondary)'!AK112</f>
        <v>1.7016298766388539E-2</v>
      </c>
      <c r="P33" s="37">
        <f>'NormalisedData(Secondary)'!AS112</f>
        <v>-0.97526785262259741</v>
      </c>
      <c r="Q33" s="37">
        <f>'NormalisedData(Secondary)'!BA112</f>
        <v>-0.77380106499509227</v>
      </c>
      <c r="R33" s="37">
        <f>'NormalisedData(Secondary)'!E196</f>
        <v>-0.94463381765240539</v>
      </c>
      <c r="S33" s="37">
        <f>'NormalisedData(Secondary)'!M196</f>
        <v>-0.4854149297444989</v>
      </c>
      <c r="T33" s="37">
        <f>'NormalisedData(Secondary)'!U196</f>
        <v>-0.97881195358795448</v>
      </c>
      <c r="U33" s="37">
        <f>'NormalisedData(Secondary)'!AC196</f>
        <v>0.80279859230845663</v>
      </c>
      <c r="V33" s="37">
        <f>'NormalisedData(Secondary)'!AK196</f>
        <v>0.58350304914594819</v>
      </c>
      <c r="W33" s="37">
        <f>'NormalisedData(Secondary)'!AS196</f>
        <v>0.9293645125234633</v>
      </c>
      <c r="X33" s="37">
        <f>'NormalisedData(Secondary)'!BA196</f>
        <v>0.50388368272340378</v>
      </c>
      <c r="Y33" s="37">
        <f>'NormalisedData(Secondary)'!BI196</f>
        <v>-0.10208429437187892</v>
      </c>
      <c r="Z33" s="37">
        <f>'NormalisedData(Secondary)'!E283</f>
        <v>-0.42479388910157956</v>
      </c>
      <c r="AA33" s="37">
        <f>'NormalisedData(Secondary)'!M283</f>
        <v>-1.1030073861335032</v>
      </c>
      <c r="AB33" s="37">
        <f>'NormalisedData(Secondary)'!U283</f>
        <v>-1.2230520086950003</v>
      </c>
      <c r="AC33" s="37" t="str">
        <f>'NormalisedData(Secondary)'!AC283</f>
        <v>N/A</v>
      </c>
      <c r="AD33" s="13">
        <f>'NormalisedData(Secondary)'!AK283</f>
        <v>-0.89529842763299017</v>
      </c>
      <c r="AE33" s="13" t="str">
        <f>'NormalisedData(Secondary)'!AS283</f>
        <v>N/A</v>
      </c>
      <c r="AF33" s="13">
        <f>'NormalisedData(Secondary)'!BA283</f>
        <v>-0.7875410173791032</v>
      </c>
      <c r="AG33" s="13">
        <f>'NormalisedData(Secondary)'!E368</f>
        <v>-0.51829037491611951</v>
      </c>
      <c r="AH33" s="13">
        <f>'NormalisedData(Secondary)'!M368</f>
        <v>-0.83383385506972496</v>
      </c>
      <c r="AI33" s="13">
        <f>'NormalisedData(Secondary)'!U368</f>
        <v>-1.1331023599988712</v>
      </c>
    </row>
    <row r="34" spans="1:35">
      <c r="A34" s="16" t="s">
        <v>186</v>
      </c>
      <c r="B34" s="37">
        <f>'NormalisedData(Secondary)'!E28</f>
        <v>0.51996128607140324</v>
      </c>
      <c r="C34" s="37" t="str">
        <f>'NormalisedData(Secondary)'!M28</f>
        <v>N/A</v>
      </c>
      <c r="D34" s="37">
        <f>'NormalisedData(Secondary)'!U28</f>
        <v>-9.6499871808893536E-2</v>
      </c>
      <c r="E34" s="37">
        <f>'NormalisedData(Secondary)'!AC28</f>
        <v>-0.11862289629186719</v>
      </c>
      <c r="F34" s="37">
        <f>'NormalisedData(Secondary)'!AK28</f>
        <v>-7.6284572526167077E-4</v>
      </c>
      <c r="G34" s="37">
        <f>'NormalisedData(Secondary)'!AS28</f>
        <v>-0.38390970490394566</v>
      </c>
      <c r="H34" s="37">
        <f>'NormalisedData(Secondary)'!BA28</f>
        <v>0.65146644875783721</v>
      </c>
      <c r="I34" s="37">
        <f>'NormalisedData(Secondary)'!BI28</f>
        <v>0.34323599064438426</v>
      </c>
      <c r="J34" s="37">
        <f>'NormalisedData(Secondary)'!BQ28</f>
        <v>0.62774345331053527</v>
      </c>
      <c r="K34" s="37">
        <f>'NormalisedData(Secondary)'!E113</f>
        <v>0.73085162888616451</v>
      </c>
      <c r="L34" s="37">
        <f>'NormalisedData(Secondary)'!M113</f>
        <v>0.57205355516506085</v>
      </c>
      <c r="M34" s="37">
        <f>'NormalisedData(Secondary)'!U113</f>
        <v>0.22297436432234641</v>
      </c>
      <c r="N34" s="37">
        <f>'NormalisedData(Secondary)'!AC113</f>
        <v>0.39304745322399093</v>
      </c>
      <c r="O34" s="37">
        <f>'NormalisedData(Secondary)'!AK113</f>
        <v>0.24178425482441457</v>
      </c>
      <c r="P34" s="37">
        <f>'NormalisedData(Secondary)'!AS113</f>
        <v>-0.51908648160533233</v>
      </c>
      <c r="Q34" s="37">
        <f>'NormalisedData(Secondary)'!BA113</f>
        <v>0.81429585306422958</v>
      </c>
      <c r="R34" s="37" t="str">
        <f>'NormalisedData(Secondary)'!E197</f>
        <v>N/A</v>
      </c>
      <c r="S34" s="37" t="str">
        <f>'NormalisedData(Secondary)'!M197</f>
        <v>N/A</v>
      </c>
      <c r="T34" s="37">
        <f>'NormalisedData(Secondary)'!U197</f>
        <v>-2.8161199702991479E-2</v>
      </c>
      <c r="U34" s="37">
        <f>'NormalisedData(Secondary)'!AC197</f>
        <v>0.3287991848979927</v>
      </c>
      <c r="V34" s="37">
        <f>'NormalisedData(Secondary)'!AK197</f>
        <v>0.77028076747062368</v>
      </c>
      <c r="W34" s="37">
        <f>'NormalisedData(Secondary)'!AS197</f>
        <v>0.9293645125234633</v>
      </c>
      <c r="X34" s="37">
        <f>'NormalisedData(Secondary)'!BA197</f>
        <v>0.50388368272340378</v>
      </c>
      <c r="Y34" s="37">
        <f>'NormalisedData(Secondary)'!BI197</f>
        <v>0.7287786719147622</v>
      </c>
      <c r="Z34" s="37">
        <f>'NormalisedData(Secondary)'!E284</f>
        <v>-0.58493066782768688</v>
      </c>
      <c r="AA34" s="37">
        <f>'NormalisedData(Secondary)'!M284</f>
        <v>-0.1811298741962073</v>
      </c>
      <c r="AB34" s="37">
        <f>'NormalisedData(Secondary)'!U284</f>
        <v>2.7520526270370292E-2</v>
      </c>
      <c r="AC34" s="37">
        <f>'NormalisedData(Secondary)'!AC284</f>
        <v>-0.13874049545337791</v>
      </c>
      <c r="AD34" s="13">
        <f>'NormalisedData(Secondary)'!AK284</f>
        <v>0.41044526117380764</v>
      </c>
      <c r="AE34" s="13">
        <f>'NormalisedData(Secondary)'!AS284</f>
        <v>-0.50676416431072446</v>
      </c>
      <c r="AF34" s="13">
        <f>'NormalisedData(Secondary)'!BA284</f>
        <v>-1.4791846298062896</v>
      </c>
      <c r="AG34" s="13">
        <f>'NormalisedData(Secondary)'!E369</f>
        <v>-0.375044683459549</v>
      </c>
      <c r="AH34" s="13">
        <f>'NormalisedData(Secondary)'!M369</f>
        <v>-0.16910901708294204</v>
      </c>
      <c r="AI34" s="13">
        <f>'NormalisedData(Secondary)'!U369</f>
        <v>-0.68472042462681126</v>
      </c>
    </row>
    <row r="35" spans="1:35">
      <c r="A35" s="16" t="s">
        <v>187</v>
      </c>
      <c r="B35" s="37">
        <f>'NormalisedData(Secondary)'!E29</f>
        <v>0.43393738828110612</v>
      </c>
      <c r="C35" s="37" t="str">
        <f>'NormalisedData(Secondary)'!M29</f>
        <v>N/A</v>
      </c>
      <c r="D35" s="37">
        <f>'NormalisedData(Secondary)'!U29</f>
        <v>-0.46778219854924075</v>
      </c>
      <c r="E35" s="37">
        <f>'NormalisedData(Secondary)'!AC29</f>
        <v>0.35853922585552139</v>
      </c>
      <c r="F35" s="37">
        <f>'NormalisedData(Secondary)'!AK29</f>
        <v>-0.29413541025564138</v>
      </c>
      <c r="G35" s="37">
        <f>'NormalisedData(Secondary)'!AS29</f>
        <v>-0.31597414174492355</v>
      </c>
      <c r="H35" s="37" t="str">
        <f>'NormalisedData(Secondary)'!BA29</f>
        <v>N/A</v>
      </c>
      <c r="I35" s="37">
        <f>'NormalisedData(Secondary)'!BI29</f>
        <v>0.34323599064438426</v>
      </c>
      <c r="J35" s="37">
        <f>'NormalisedData(Secondary)'!BQ29</f>
        <v>0.692073452250073</v>
      </c>
      <c r="K35" s="37">
        <f>'NormalisedData(Secondary)'!E114</f>
        <v>0.18346637099830657</v>
      </c>
      <c r="L35" s="37">
        <f>'NormalisedData(Secondary)'!M114</f>
        <v>-0.33402351762730104</v>
      </c>
      <c r="M35" s="37">
        <f>'NormalisedData(Secondary)'!U114</f>
        <v>0.21857508230728465</v>
      </c>
      <c r="N35" s="37">
        <f>'NormalisedData(Secondary)'!AC114</f>
        <v>0.43143000556356709</v>
      </c>
      <c r="O35" s="37">
        <f>'NormalisedData(Secondary)'!AK114</f>
        <v>0.25232024026625605</v>
      </c>
      <c r="P35" s="37">
        <f>'NormalisedData(Secondary)'!AS114</f>
        <v>0.8339938561577428</v>
      </c>
      <c r="Q35" s="37">
        <f>'NormalisedData(Secondary)'!BA114</f>
        <v>0.91289665672546128</v>
      </c>
      <c r="R35" s="37">
        <f>'NormalisedData(Secondary)'!E198</f>
        <v>-0.16605872443818648</v>
      </c>
      <c r="S35" s="37" t="str">
        <f>'NormalisedData(Secondary)'!M198</f>
        <v>N/A</v>
      </c>
      <c r="T35" s="37">
        <f>'NormalisedData(Secondary)'!U198</f>
        <v>0.27036959363809376</v>
      </c>
      <c r="U35" s="37">
        <f>'NormalisedData(Secondary)'!AC198</f>
        <v>0.8243440199180232</v>
      </c>
      <c r="V35" s="37">
        <f>'NormalisedData(Secondary)'!AK198</f>
        <v>6.0525437836856807E-2</v>
      </c>
      <c r="W35" s="37">
        <f>'NormalisedData(Secondary)'!AS198</f>
        <v>0.9293645125234633</v>
      </c>
      <c r="X35" s="37">
        <f>'NormalisedData(Secondary)'!BA198</f>
        <v>1.1130564931800562</v>
      </c>
      <c r="Y35" s="37">
        <f>'NormalisedData(Secondary)'!BI198</f>
        <v>-0.10208429437187892</v>
      </c>
      <c r="Z35" s="37">
        <f>'NormalisedData(Secondary)'!E285</f>
        <v>-0.4872076993699927</v>
      </c>
      <c r="AA35" s="37">
        <f>'NormalisedData(Secondary)'!M285</f>
        <v>0.48526607920032638</v>
      </c>
      <c r="AB35" s="37">
        <f>'NormalisedData(Secondary)'!U285</f>
        <v>0.73139468529459528</v>
      </c>
      <c r="AC35" s="37">
        <f>'NormalisedData(Secondary)'!AC285</f>
        <v>-0.17418290999146818</v>
      </c>
      <c r="AD35" s="13">
        <f>'NormalisedData(Secondary)'!AK285</f>
        <v>0.81253667393190998</v>
      </c>
      <c r="AE35" s="13">
        <f>'NormalisedData(Secondary)'!AS285</f>
        <v>-0.50727221182859461</v>
      </c>
      <c r="AF35" s="13">
        <f>'NormalisedData(Secondary)'!BA285</f>
        <v>-0.93385024308485398</v>
      </c>
      <c r="AG35" s="13">
        <f>'NormalisedData(Secondary)'!E370</f>
        <v>0.79956998648432753</v>
      </c>
      <c r="AH35" s="13">
        <f>'NormalisedData(Secondary)'!M370</f>
        <v>5.2724476107513046E-2</v>
      </c>
      <c r="AI35" s="13">
        <f>'NormalisedData(Secondary)'!U370</f>
        <v>-0.64735526334580651</v>
      </c>
    </row>
    <row r="36" spans="1:35">
      <c r="A36" s="16" t="s">
        <v>42</v>
      </c>
      <c r="B36" s="37">
        <f>'NormalisedData(Secondary)'!E30</f>
        <v>0.43393738828110612</v>
      </c>
      <c r="C36" s="37" t="str">
        <f>'NormalisedData(Secondary)'!M30</f>
        <v>N/A</v>
      </c>
      <c r="D36" s="37">
        <f>'NormalisedData(Secondary)'!U30</f>
        <v>4.5931161131775777</v>
      </c>
      <c r="E36" s="37">
        <f>'NormalisedData(Secondary)'!AC30</f>
        <v>-0.11862289629186719</v>
      </c>
      <c r="F36" s="37">
        <f>'NormalisedData(Secondary)'!AK30</f>
        <v>-2.2771316382176863E-2</v>
      </c>
      <c r="G36" s="37">
        <f>'NormalisedData(Secondary)'!AS30</f>
        <v>3.5121432549887781</v>
      </c>
      <c r="H36" s="37">
        <f>'NormalisedData(Secondary)'!BA30</f>
        <v>0.65146644875783721</v>
      </c>
      <c r="I36" s="37">
        <f>'NormalisedData(Secondary)'!BI30</f>
        <v>0.34323599064438426</v>
      </c>
      <c r="J36" s="37">
        <f>'NormalisedData(Secondary)'!BQ30</f>
        <v>1.721513447315419</v>
      </c>
      <c r="K36" s="37">
        <f>'NormalisedData(Secondary)'!E115</f>
        <v>0.78687968940108766</v>
      </c>
      <c r="L36" s="37">
        <f>'NormalisedData(Secondary)'!M115</f>
        <v>1.1465359882641808</v>
      </c>
      <c r="M36" s="37">
        <f>'NormalisedData(Secondary)'!U115</f>
        <v>0.22289221030026243</v>
      </c>
      <c r="N36" s="37">
        <f>'NormalisedData(Secondary)'!AC115</f>
        <v>0.44105951316680236</v>
      </c>
      <c r="O36" s="37">
        <f>'NormalisedData(Secondary)'!AK115</f>
        <v>0.23587744360583632</v>
      </c>
      <c r="P36" s="37">
        <f>'NormalisedData(Secondary)'!AS115</f>
        <v>1.8855305757907606</v>
      </c>
      <c r="Q36" s="37" t="str">
        <f>'NormalisedData(Secondary)'!BA115</f>
        <v>N/A</v>
      </c>
      <c r="R36" s="37">
        <f>'NormalisedData(Secondary)'!E199</f>
        <v>1.6847925632297376</v>
      </c>
      <c r="S36" s="37" t="str">
        <f>'NormalisedData(Secondary)'!M199</f>
        <v>N/A</v>
      </c>
      <c r="T36" s="37">
        <f>'NormalisedData(Secondary)'!U199</f>
        <v>1.4416113648780891</v>
      </c>
      <c r="U36" s="37">
        <f>'NormalisedData(Secondary)'!AC199</f>
        <v>1.1475254340615213</v>
      </c>
      <c r="V36" s="37">
        <f>'NormalisedData(Secondary)'!AK199</f>
        <v>0.44341976040244135</v>
      </c>
      <c r="W36" s="37">
        <f>'NormalisedData(Secondary)'!AS199</f>
        <v>0.9293645125234633</v>
      </c>
      <c r="X36" s="37">
        <f>'NormalisedData(Secondary)'!BA199</f>
        <v>1.1130564931800562</v>
      </c>
      <c r="Y36" s="37">
        <f>'NormalisedData(Secondary)'!BI199</f>
        <v>1.8332791420682615</v>
      </c>
      <c r="Z36" s="37">
        <f>'NormalisedData(Secondary)'!E286</f>
        <v>-0.64320201052413783</v>
      </c>
      <c r="AA36" s="37">
        <f>'NormalisedData(Secondary)'!M286</f>
        <v>2.8883113261597153E-3</v>
      </c>
      <c r="AB36" s="37">
        <f>'NormalisedData(Secondary)'!U286</f>
        <v>1.7014426161051655</v>
      </c>
      <c r="AC36" s="37" t="str">
        <f>'NormalisedData(Secondary)'!AC286</f>
        <v>N/A</v>
      </c>
      <c r="AD36" s="13">
        <f>'NormalisedData(Secondary)'!AK286</f>
        <v>2.3496730771472873</v>
      </c>
      <c r="AE36" s="13" t="str">
        <f>'NormalisedData(Secondary)'!AS286</f>
        <v>N/A</v>
      </c>
      <c r="AF36" s="13">
        <f>'NormalisedData(Secondary)'!BA286</f>
        <v>1.2075847876993191</v>
      </c>
      <c r="AG36" s="13">
        <f>'NormalisedData(Secondary)'!E371</f>
        <v>1.3877199431707166</v>
      </c>
      <c r="AH36" s="13">
        <f>'NormalisedData(Secondary)'!M371</f>
        <v>-0.99982115417027517</v>
      </c>
      <c r="AI36" s="13">
        <f>'NormalisedData(Secondary)'!U371</f>
        <v>1.1088073168614287</v>
      </c>
    </row>
    <row r="37" spans="1:35">
      <c r="A37" s="16" t="s">
        <v>12</v>
      </c>
      <c r="B37" s="37">
        <f>'NormalisedData(Secondary)'!E31</f>
        <v>-1.095376350213056</v>
      </c>
      <c r="C37" s="37">
        <f>'NormalisedData(Secondary)'!M31</f>
        <v>-0.47425734998300634</v>
      </c>
      <c r="D37" s="37">
        <f>'NormalisedData(Secondary)'!U31</f>
        <v>-0.54195253363939666</v>
      </c>
      <c r="E37" s="37">
        <f>'NormalisedData(Secondary)'!AC31</f>
        <v>-0.39601314330021575</v>
      </c>
      <c r="F37" s="37">
        <f>'NormalisedData(Secondary)'!AK31</f>
        <v>-0.55324346391953128</v>
      </c>
      <c r="G37" s="37">
        <f>'NormalisedData(Secondary)'!AS31</f>
        <v>-0.5822186813554775</v>
      </c>
      <c r="H37" s="37">
        <f>'NormalisedData(Secondary)'!BA31</f>
        <v>-0.2037609357145849</v>
      </c>
      <c r="I37" s="37">
        <f>'NormalisedData(Secondary)'!BI31</f>
        <v>0.34323599064438426</v>
      </c>
      <c r="J37" s="37">
        <f>'NormalisedData(Secondary)'!BQ31</f>
        <v>-0.89162626550089297</v>
      </c>
      <c r="K37" s="37">
        <f>'NormalisedData(Secondary)'!E116</f>
        <v>-1.5511801692295846</v>
      </c>
      <c r="L37" s="37">
        <f>'NormalisedData(Secondary)'!M116</f>
        <v>-0.78653403708129532</v>
      </c>
      <c r="M37" s="37">
        <f>'NormalisedData(Secondary)'!U116</f>
        <v>0.20326341462735034</v>
      </c>
      <c r="N37" s="37">
        <f>'NormalisedData(Secondary)'!AC116</f>
        <v>0.21150034897227507</v>
      </c>
      <c r="O37" s="37">
        <f>'NormalisedData(Secondary)'!AK116</f>
        <v>0.21308034050643293</v>
      </c>
      <c r="P37" s="37">
        <f>'NormalisedData(Secondary)'!AS116</f>
        <v>-0.37991250400684451</v>
      </c>
      <c r="Q37" s="37" t="str">
        <f>'NormalisedData(Secondary)'!BA116</f>
        <v>N/A</v>
      </c>
      <c r="R37" s="37" t="str">
        <f>'NormalisedData(Secondary)'!E200</f>
        <v>N/A</v>
      </c>
      <c r="S37" s="37" t="str">
        <f>'NormalisedData(Secondary)'!M200</f>
        <v>N/A</v>
      </c>
      <c r="T37" s="37">
        <f>'NormalisedData(Secondary)'!U200</f>
        <v>-0.93626684651299785</v>
      </c>
      <c r="U37" s="37">
        <f>'NormalisedData(Secondary)'!AC200</f>
        <v>-0.52224520567988564</v>
      </c>
      <c r="V37" s="37">
        <f>'NormalisedData(Secondary)'!AK200</f>
        <v>0.76094188155438935</v>
      </c>
      <c r="W37" s="37">
        <f>'NormalisedData(Secondary)'!AS200</f>
        <v>0.44680986179012661</v>
      </c>
      <c r="X37" s="37">
        <f>'NormalisedData(Secondary)'!BA200</f>
        <v>-0.10528912773324847</v>
      </c>
      <c r="Y37" s="37">
        <f>'NormalisedData(Secondary)'!BI200</f>
        <v>-0.38069702558177038</v>
      </c>
      <c r="Z37" s="37">
        <f>'NormalisedData(Secondary)'!E287</f>
        <v>-0.63695183099321961</v>
      </c>
      <c r="AA37" s="37">
        <f>'NormalisedData(Secondary)'!M287</f>
        <v>-0.1244058218628563</v>
      </c>
      <c r="AB37" s="37">
        <f>'NormalisedData(Secondary)'!U287</f>
        <v>-1.2333026032438967</v>
      </c>
      <c r="AC37" s="37">
        <f>'NormalisedData(Secondary)'!AC287</f>
        <v>-0.8455645569321194</v>
      </c>
      <c r="AD37" s="13">
        <f>'NormalisedData(Secondary)'!AK287</f>
        <v>-1.1991325844014544</v>
      </c>
      <c r="AE37" s="13">
        <f>'NormalisedData(Secondary)'!AS287</f>
        <v>-0.90730710080499277</v>
      </c>
      <c r="AF37" s="13">
        <f>'NormalisedData(Secondary)'!BA287</f>
        <v>0.44943698176951946</v>
      </c>
      <c r="AG37" s="13">
        <f>'NormalisedData(Secondary)'!E372</f>
        <v>-0.34639554516823462</v>
      </c>
      <c r="AH37" s="13">
        <f>'NormalisedData(Secondary)'!M372</f>
        <v>-0.39055468948110594</v>
      </c>
      <c r="AI37" s="13">
        <f>'NormalisedData(Secondary)'!U372</f>
        <v>0.19958839235697431</v>
      </c>
    </row>
    <row r="38" spans="1:35">
      <c r="A38" s="16" t="s">
        <v>43</v>
      </c>
      <c r="B38" s="37">
        <f>'NormalisedData(Secondary)'!E32</f>
        <v>0.5295194969369913</v>
      </c>
      <c r="C38" s="37">
        <f>'NormalisedData(Secondary)'!M32</f>
        <v>-0.60468694205947171</v>
      </c>
      <c r="D38" s="37">
        <f>'NormalisedData(Secondary)'!U32</f>
        <v>-0.46831533390458374</v>
      </c>
      <c r="E38" s="37">
        <f>'NormalisedData(Secondary)'!AC32</f>
        <v>-0.37565422608859383</v>
      </c>
      <c r="F38" s="37">
        <f>'NormalisedData(Secondary)'!AK32</f>
        <v>-0.58934866341847381</v>
      </c>
      <c r="G38" s="37">
        <f>'NormalisedData(Secondary)'!AS32</f>
        <v>-0.58248324959810716</v>
      </c>
      <c r="H38" s="37">
        <f>'NormalisedData(Secondary)'!BA32</f>
        <v>-0.27217912647237869</v>
      </c>
      <c r="I38" s="37">
        <f>'NormalisedData(Secondary)'!BI32</f>
        <v>0.34323599064438426</v>
      </c>
      <c r="J38" s="37">
        <f>'NormalisedData(Secondary)'!BQ32</f>
        <v>-0.88735120552912283</v>
      </c>
      <c r="K38" s="37">
        <f>'NormalisedData(Secondary)'!E117</f>
        <v>-1.1411970597473708</v>
      </c>
      <c r="L38" s="37">
        <f>'NormalisedData(Secondary)'!M117</f>
        <v>-0.53942210813792391</v>
      </c>
      <c r="M38" s="37">
        <f>'NormalisedData(Secondary)'!U117</f>
        <v>0.18443089732059945</v>
      </c>
      <c r="N38" s="37">
        <f>'NormalisedData(Secondary)'!AC117</f>
        <v>0.32421132892401316</v>
      </c>
      <c r="O38" s="37">
        <f>'NormalisedData(Secondary)'!AK117</f>
        <v>0.14983628642748861</v>
      </c>
      <c r="P38" s="37">
        <f>'NormalisedData(Secondary)'!AS117</f>
        <v>0.14585585580966434</v>
      </c>
      <c r="Q38" s="37">
        <f>'NormalisedData(Secondary)'!BA117</f>
        <v>0.56975194706570398</v>
      </c>
      <c r="R38" s="37" t="str">
        <f>'NormalisedData(Secondary)'!E201</f>
        <v>N/A</v>
      </c>
      <c r="S38" s="37">
        <f>'NormalisedData(Secondary)'!M201</f>
        <v>-0.47166740462316897</v>
      </c>
      <c r="T38" s="37">
        <f>'NormalisedData(Secondary)'!U201</f>
        <v>-0.22610916287246827</v>
      </c>
      <c r="U38" s="37">
        <f>'NormalisedData(Secondary)'!AC201</f>
        <v>-0.39641990844001695</v>
      </c>
      <c r="V38" s="37">
        <f>'NormalisedData(Secondary)'!AK201</f>
        <v>4.1847666004389675E-2</v>
      </c>
      <c r="W38" s="37">
        <f>'NormalisedData(Secondary)'!AS201</f>
        <v>0.44680986179012661</v>
      </c>
      <c r="X38" s="37">
        <f>'NormalisedData(Secondary)'!BA201</f>
        <v>-0.10528912773324847</v>
      </c>
      <c r="Y38" s="37">
        <f>'NormalisedData(Secondary)'!BI201</f>
        <v>0.17652843683801253</v>
      </c>
      <c r="Z38" s="37">
        <f>'NormalisedData(Secondary)'!E288</f>
        <v>-0.64483202456820277</v>
      </c>
      <c r="AA38" s="37">
        <f>'NormalisedData(Secondary)'!M288</f>
        <v>-0.67780031667405283</v>
      </c>
      <c r="AB38" s="37">
        <f>'NormalisedData(Secondary)'!U288</f>
        <v>-1.1164458253864769</v>
      </c>
      <c r="AC38" s="37">
        <f>'NormalisedData(Secondary)'!AC288</f>
        <v>0.91139285243378332</v>
      </c>
      <c r="AD38" s="13">
        <f>'NormalisedData(Secondary)'!AK288</f>
        <v>-0.7032940072379078</v>
      </c>
      <c r="AE38" s="13">
        <f>'NormalisedData(Secondary)'!AS288</f>
        <v>-0.78597660572445693</v>
      </c>
      <c r="AF38" s="13">
        <f>'NormalisedData(Secondary)'!BA288</f>
        <v>2.3810143352788984E-2</v>
      </c>
      <c r="AG38" s="13">
        <f>'NormalisedData(Secondary)'!E373</f>
        <v>-0.91432258070781358</v>
      </c>
      <c r="AH38" s="13">
        <f>'NormalisedData(Secondary)'!M373</f>
        <v>-0.6674587351768837</v>
      </c>
      <c r="AI38" s="13">
        <f>'NormalisedData(Secondary)'!U373</f>
        <v>-0.37334408061843566</v>
      </c>
    </row>
    <row r="39" spans="1:35">
      <c r="A39" s="16" t="s">
        <v>44</v>
      </c>
      <c r="B39" s="37">
        <f>'NormalisedData(Secondary)'!E33</f>
        <v>0.43393738828110612</v>
      </c>
      <c r="C39" s="37">
        <f>'NormalisedData(Secondary)'!M33</f>
        <v>0.86024044069923089</v>
      </c>
      <c r="D39" s="37">
        <f>'NormalisedData(Secondary)'!U33</f>
        <v>0.4885054369384087</v>
      </c>
      <c r="E39" s="37">
        <f>'NormalisedData(Secondary)'!AC33</f>
        <v>-0.27767693700766338</v>
      </c>
      <c r="F39" s="37">
        <f>'NormalisedData(Secondary)'!AK33</f>
        <v>6.5152043131759249E-2</v>
      </c>
      <c r="G39" s="37">
        <f>'NormalisedData(Secondary)'!AS33</f>
        <v>1.0364495991818234</v>
      </c>
      <c r="H39" s="37">
        <f>'NormalisedData(Secondary)'!BA33</f>
        <v>0.65146644875783721</v>
      </c>
      <c r="I39" s="37">
        <f>'NormalisedData(Secondary)'!BI33</f>
        <v>0.34323599064438426</v>
      </c>
      <c r="J39" s="37">
        <f>'NormalisedData(Secondary)'!BQ33</f>
        <v>0.72815008654598001</v>
      </c>
      <c r="K39" s="37">
        <f>'NormalisedData(Secondary)'!E118</f>
        <v>1.0372272931304656</v>
      </c>
      <c r="L39" s="37">
        <f>'NormalisedData(Secondary)'!M118</f>
        <v>0.62538326632591668</v>
      </c>
      <c r="M39" s="37">
        <f>'NormalisedData(Secondary)'!U118</f>
        <v>0.22267249170786174</v>
      </c>
      <c r="N39" s="37">
        <f>'NormalisedData(Secondary)'!AC118</f>
        <v>0.46199134860553626</v>
      </c>
      <c r="O39" s="37">
        <f>'NormalisedData(Secondary)'!AK118</f>
        <v>0.19497769540816229</v>
      </c>
      <c r="P39" s="37">
        <f>'NormalisedData(Secondary)'!AS118</f>
        <v>-7.0636998232427126E-2</v>
      </c>
      <c r="Q39" s="37" t="str">
        <f>'NormalisedData(Secondary)'!BA118</f>
        <v>N/A</v>
      </c>
      <c r="R39" s="37">
        <f>'NormalisedData(Secondary)'!E202</f>
        <v>1.1070079018042734E-2</v>
      </c>
      <c r="S39" s="37" t="str">
        <f>'NormalisedData(Secondary)'!M202</f>
        <v>N/A</v>
      </c>
      <c r="T39" s="37">
        <f>'NormalisedData(Secondary)'!U202</f>
        <v>5.6213970630539095E-2</v>
      </c>
      <c r="U39" s="37">
        <f>'NormalisedData(Secondary)'!AC202</f>
        <v>1.061343723623255</v>
      </c>
      <c r="V39" s="37">
        <f>'NormalisedData(Secondary)'!AK202</f>
        <v>1.0597862308738701</v>
      </c>
      <c r="W39" s="37">
        <f>'NormalisedData(Secondary)'!AS202</f>
        <v>0.9293645125234633</v>
      </c>
      <c r="X39" s="37">
        <f>'NormalisedData(Secondary)'!BA202</f>
        <v>1.1130564931800562</v>
      </c>
      <c r="Y39" s="37">
        <f>'NormalisedData(Secondary)'!BI202</f>
        <v>1.281028906991512</v>
      </c>
      <c r="Z39" s="37">
        <f>'NormalisedData(Secondary)'!E289</f>
        <v>3.1917704660049599</v>
      </c>
      <c r="AA39" s="37">
        <f>'NormalisedData(Secondary)'!M289</f>
        <v>0.45668072999296827</v>
      </c>
      <c r="AB39" s="37">
        <f>'NormalisedData(Secondary)'!U289</f>
        <v>0.89711263050175483</v>
      </c>
      <c r="AC39" s="37">
        <f>'NormalisedData(Secondary)'!AC289</f>
        <v>1.6136163928146414</v>
      </c>
      <c r="AD39" s="13">
        <f>'NormalisedData(Secondary)'!AK289</f>
        <v>1.2194060520037646</v>
      </c>
      <c r="AE39" s="13">
        <f>'NormalisedData(Secondary)'!AS289</f>
        <v>1.2124984305453046</v>
      </c>
      <c r="AF39" s="13">
        <f>'NormalisedData(Secondary)'!BA289</f>
        <v>0.44943698176951946</v>
      </c>
      <c r="AG39" s="13">
        <f>'NormalisedData(Secondary)'!E374</f>
        <v>1.3034577717256752</v>
      </c>
      <c r="AH39" s="13">
        <f>'NormalisedData(Secondary)'!M374</f>
        <v>0.5514620149937457</v>
      </c>
      <c r="AI39" s="13">
        <f>'NormalisedData(Secondary)'!U374</f>
        <v>0.19958839235697431</v>
      </c>
    </row>
    <row r="40" spans="1:35">
      <c r="A40" s="16" t="s">
        <v>45</v>
      </c>
      <c r="B40" s="37">
        <f>'NormalisedData(Secondary)'!E34</f>
        <v>0.43393738828110612</v>
      </c>
      <c r="C40" s="37">
        <f>'NormalisedData(Secondary)'!M34</f>
        <v>1.5559275440477998</v>
      </c>
      <c r="D40" s="37">
        <f>'NormalisedData(Secondary)'!U34</f>
        <v>-0.50367337803511714</v>
      </c>
      <c r="E40" s="37">
        <f>'NormalisedData(Secondary)'!AC34</f>
        <v>-0.19814991664976528</v>
      </c>
      <c r="F40" s="37">
        <f>'NormalisedData(Secondary)'!AK34</f>
        <v>-1.522207635252479E-2</v>
      </c>
      <c r="G40" s="37">
        <f>'NormalisedData(Secondary)'!AS34</f>
        <v>5.8073538070301918E-2</v>
      </c>
      <c r="H40" s="37">
        <f>'NormalisedData(Secondary)'!BA34</f>
        <v>0.64120372014416827</v>
      </c>
      <c r="I40" s="37" t="str">
        <f>'NormalisedData(Secondary)'!BI34</f>
        <v>N/A</v>
      </c>
      <c r="J40" s="37">
        <f>'NormalisedData(Secondary)'!BQ34</f>
        <v>0.94430438644861003</v>
      </c>
      <c r="K40" s="37">
        <f>'NormalisedData(Secondary)'!E119</f>
        <v>0.48094869230373094</v>
      </c>
      <c r="L40" s="37">
        <f>'NormalisedData(Secondary)'!M119</f>
        <v>1.5272362035807852</v>
      </c>
      <c r="M40" s="37">
        <f>'NormalisedData(Secondary)'!U119</f>
        <v>0.22340257426434607</v>
      </c>
      <c r="N40" s="37" t="str">
        <f>'NormalisedData(Secondary)'!AC119</f>
        <v/>
      </c>
      <c r="O40" s="37">
        <f>'NormalisedData(Secondary)'!AK119</f>
        <v>0.23869465380466021</v>
      </c>
      <c r="P40" s="37">
        <f>'NormalisedData(Secondary)'!AS119</f>
        <v>0.67162421562617391</v>
      </c>
      <c r="Q40" s="37" t="str">
        <f>'NormalisedData(Secondary)'!BA119</f>
        <v>N/A</v>
      </c>
      <c r="R40" s="37" t="str">
        <f>'NormalisedData(Secondary)'!E203</f>
        <v>N/A</v>
      </c>
      <c r="S40" s="37" t="str">
        <f>'NormalisedData(Secondary)'!M203</f>
        <v>N/A</v>
      </c>
      <c r="T40" s="37">
        <f>'NormalisedData(Secondary)'!U203</f>
        <v>0.4830951290128806</v>
      </c>
      <c r="U40" s="37">
        <f>'NormalisedData(Secondary)'!AC203</f>
        <v>0.14566305021667711</v>
      </c>
      <c r="V40" s="37">
        <f>'NormalisedData(Secondary)'!AK203</f>
        <v>1.1064806604550388</v>
      </c>
      <c r="W40" s="37">
        <f>'NormalisedData(Secondary)'!AS203</f>
        <v>0.9293645125234633</v>
      </c>
      <c r="X40" s="37">
        <f>'NormalisedData(Secondary)'!BA203</f>
        <v>0.50388368272340378</v>
      </c>
      <c r="Y40" s="37">
        <f>'NormalisedData(Secondary)'!BI203</f>
        <v>1.5546664108583697</v>
      </c>
      <c r="Z40" s="37">
        <f>'NormalisedData(Secondary)'!E290</f>
        <v>-0.38525507526690289</v>
      </c>
      <c r="AA40" s="37">
        <f>'NormalisedData(Secondary)'!M290</f>
        <v>0.83945642172274637</v>
      </c>
      <c r="AB40" s="37">
        <f>'NormalisedData(Secondary)'!U290</f>
        <v>0.81681630653539927</v>
      </c>
      <c r="AC40" s="37">
        <f>'NormalisedData(Secondary)'!AC290</f>
        <v>-0.36416602924964375</v>
      </c>
      <c r="AD40" s="13">
        <f>'NormalisedData(Secondary)'!AK290</f>
        <v>1.4090337233104304</v>
      </c>
      <c r="AE40" s="13">
        <f>'NormalisedData(Secondary)'!AS290</f>
        <v>-0.43696285590521394</v>
      </c>
      <c r="AF40" s="13">
        <f>'NormalisedData(Secondary)'!BA290</f>
        <v>1.2740889812019329</v>
      </c>
      <c r="AG40" s="13">
        <f>'NormalisedData(Secondary)'!E375</f>
        <v>1.2975594197245224</v>
      </c>
      <c r="AH40" s="13">
        <f>'NormalisedData(Secondary)'!M375</f>
        <v>0.44054526839851815</v>
      </c>
      <c r="AI40" s="13">
        <f>'NormalisedData(Secondary)'!U375</f>
        <v>0.32413892996032384</v>
      </c>
    </row>
    <row r="41" spans="1:35">
      <c r="A41" s="16" t="s">
        <v>13</v>
      </c>
      <c r="B41" s="37">
        <f>'NormalisedData(Secondary)'!E35</f>
        <v>0.43393738828110612</v>
      </c>
      <c r="C41" s="37">
        <f>'NormalisedData(Secondary)'!M35</f>
        <v>0.59684222532725961</v>
      </c>
      <c r="D41" s="37">
        <f>'NormalisedData(Secondary)'!U35</f>
        <v>0.44381631985980713</v>
      </c>
      <c r="E41" s="37">
        <f>'NormalisedData(Secondary)'!AC35</f>
        <v>0.67664730728711375</v>
      </c>
      <c r="F41" s="37">
        <f>'NormalisedData(Secondary)'!AK35</f>
        <v>-6.2885797284842948E-2</v>
      </c>
      <c r="G41" s="37">
        <f>'NormalisedData(Secondary)'!AS35</f>
        <v>-0.33508857083715121</v>
      </c>
      <c r="H41" s="37">
        <f>'NormalisedData(Secondary)'!BA35</f>
        <v>0.65146644875783721</v>
      </c>
      <c r="I41" s="37">
        <f>'NormalisedData(Secondary)'!BI35</f>
        <v>0.34323599064438426</v>
      </c>
      <c r="J41" s="37">
        <f>'NormalisedData(Secondary)'!BQ35</f>
        <v>0.76919697845503798</v>
      </c>
      <c r="K41" s="37">
        <f>'NormalisedData(Secondary)'!E120</f>
        <v>1.1652914314502891</v>
      </c>
      <c r="L41" s="37">
        <f>'NormalisedData(Secondary)'!M120</f>
        <v>0.96437014320977255</v>
      </c>
      <c r="M41" s="37">
        <f>'NormalisedData(Secondary)'!U120</f>
        <v>0.22285359107148697</v>
      </c>
      <c r="N41" s="37">
        <f>'NormalisedData(Secondary)'!AC120</f>
        <v>0.471031350565076</v>
      </c>
      <c r="O41" s="37">
        <f>'NormalisedData(Secondary)'!AK120</f>
        <v>0.2531312995313848</v>
      </c>
      <c r="P41" s="37">
        <f>'NormalisedData(Secondary)'!AS120</f>
        <v>-0.55774591982713428</v>
      </c>
      <c r="Q41" s="37">
        <f>'NormalisedData(Secondary)'!BA120</f>
        <v>0.90693981681352864</v>
      </c>
      <c r="R41" s="37" t="str">
        <f>'NormalisedData(Secondary)'!E204</f>
        <v>N/A</v>
      </c>
      <c r="S41" s="37" t="str">
        <f>'NormalisedData(Secondary)'!M204</f>
        <v>N/A</v>
      </c>
      <c r="T41" s="37">
        <f>'NormalisedData(Secondary)'!U204</f>
        <v>0.43625975903960873</v>
      </c>
      <c r="U41" s="37">
        <f>'NormalisedData(Secondary)'!AC204</f>
        <v>0.50116260577452498</v>
      </c>
      <c r="V41" s="37">
        <f>'NormalisedData(Secondary)'!AK204</f>
        <v>-1.3029519059332726</v>
      </c>
      <c r="W41" s="37">
        <f>'NormalisedData(Secondary)'!AS204</f>
        <v>0.9293645125234633</v>
      </c>
      <c r="X41" s="37">
        <f>'NormalisedData(Secondary)'!BA204</f>
        <v>0.50388368272340378</v>
      </c>
      <c r="Y41" s="37">
        <f>'NormalisedData(Secondary)'!BI204</f>
        <v>0.45016594070487076</v>
      </c>
      <c r="Z41" s="37">
        <f>'NormalisedData(Secondary)'!E291</f>
        <v>0.23685669507909782</v>
      </c>
      <c r="AA41" s="37">
        <f>'NormalisedData(Secondary)'!M291</f>
        <v>-0.47904281046664177</v>
      </c>
      <c r="AB41" s="37">
        <f>'NormalisedData(Secondary)'!U291</f>
        <v>0.34460558431623478</v>
      </c>
      <c r="AC41" s="37">
        <f>'NormalisedData(Secondary)'!AC291</f>
        <v>1.1496218204663016</v>
      </c>
      <c r="AD41" s="13">
        <f>'NormalisedData(Secondary)'!AK291</f>
        <v>0.11112222071253659</v>
      </c>
      <c r="AE41" s="13">
        <f>'NormalisedData(Secondary)'!AS291</f>
        <v>-0.1537965990258936</v>
      </c>
      <c r="AF41" s="13">
        <f>'NormalisedData(Secondary)'!BA291</f>
        <v>-0.80084185607962566</v>
      </c>
      <c r="AG41" s="13">
        <f>'NormalisedData(Secondary)'!E376</f>
        <v>0.17350205264767019</v>
      </c>
      <c r="AH41" s="13">
        <f>'NormalisedData(Secondary)'!M376</f>
        <v>-0.33509631618349228</v>
      </c>
      <c r="AI41" s="13">
        <f>'NormalisedData(Secondary)'!U376</f>
        <v>-0.48543956446145159</v>
      </c>
    </row>
    <row r="42" spans="1:35">
      <c r="A42" s="16" t="s">
        <v>188</v>
      </c>
      <c r="B42" s="37">
        <f>'NormalisedData(Secondary)'!E36</f>
        <v>5.1608953657565612E-2</v>
      </c>
      <c r="C42" s="37" t="str">
        <f>'NormalisedData(Secondary)'!M36</f>
        <v>N/A</v>
      </c>
      <c r="D42" s="37">
        <f>'NormalisedData(Secondary)'!U36</f>
        <v>-0.29505709348796089</v>
      </c>
      <c r="E42" s="37">
        <f>'NormalisedData(Secondary)'!AC36</f>
        <v>-0.27767693700766338</v>
      </c>
      <c r="F42" s="37">
        <f>'NormalisedData(Secondary)'!AK36</f>
        <v>-0.26527153395420305</v>
      </c>
      <c r="G42" s="37">
        <f>'NormalisedData(Secondary)'!AS36</f>
        <v>-0.52202974614611142</v>
      </c>
      <c r="H42" s="37">
        <f>'NormalisedData(Secondary)'!BA36</f>
        <v>0.37779368572666217</v>
      </c>
      <c r="I42" s="37">
        <f>'NormalisedData(Secondary)'!BI36</f>
        <v>-2.8746014216467177</v>
      </c>
      <c r="J42" s="37">
        <f>'NormalisedData(Secondary)'!BQ36</f>
        <v>-0.62175002202288321</v>
      </c>
      <c r="K42" s="37">
        <f>'NormalisedData(Secondary)'!E121</f>
        <v>0.26884246321152244</v>
      </c>
      <c r="L42" s="37">
        <f>'NormalisedData(Secondary)'!M121</f>
        <v>-0.6001440564893934</v>
      </c>
      <c r="M42" s="37">
        <f>'NormalisedData(Secondary)'!U121</f>
        <v>0.19553783182009474</v>
      </c>
      <c r="N42" s="37">
        <f>'NormalisedData(Secondary)'!AC121</f>
        <v>0.16842767264434086</v>
      </c>
      <c r="O42" s="37">
        <f>'NormalisedData(Secondary)'!AK121</f>
        <v>0.20316247415727545</v>
      </c>
      <c r="P42" s="37">
        <f>'NormalisedData(Secondary)'!AS121</f>
        <v>-0.51908648160533233</v>
      </c>
      <c r="Q42" s="37">
        <f>'NormalisedData(Secondary)'!BA121</f>
        <v>0.2530082194517585</v>
      </c>
      <c r="R42" s="37" t="str">
        <f>'NormalisedData(Secondary)'!E205</f>
        <v>N/A</v>
      </c>
      <c r="S42" s="37" t="str">
        <f>'NormalisedData(Secondary)'!M205</f>
        <v>N/A</v>
      </c>
      <c r="T42" s="37">
        <f>'NormalisedData(Secondary)'!U205</f>
        <v>0.94858865348005594</v>
      </c>
      <c r="U42" s="37">
        <f>'NormalisedData(Secondary)'!AC205</f>
        <v>0.81701857453077065</v>
      </c>
      <c r="V42" s="37">
        <f>'NormalisedData(Secondary)'!AK205</f>
        <v>0.59284193506218175</v>
      </c>
      <c r="W42" s="37">
        <f>'NormalisedData(Secondary)'!AS205</f>
        <v>0.44680986179012661</v>
      </c>
      <c r="X42" s="37">
        <f>'NormalisedData(Secondary)'!BA205</f>
        <v>-0.10528912773324847</v>
      </c>
      <c r="Y42" s="37">
        <f>'NormalisedData(Secondary)'!BI205</f>
        <v>-0.10208429437187892</v>
      </c>
      <c r="Z42" s="37">
        <f>'NormalisedData(Secondary)'!E292</f>
        <v>3.615188560523471</v>
      </c>
      <c r="AA42" s="37">
        <f>'NormalisedData(Secondary)'!M292</f>
        <v>-0.74837039752971801</v>
      </c>
      <c r="AB42" s="37">
        <f>'NormalisedData(Secondary)'!U292</f>
        <v>-0.54412096307308999</v>
      </c>
      <c r="AC42" s="37" t="str">
        <f>'NormalisedData(Secondary)'!AC292</f>
        <v>N/A</v>
      </c>
      <c r="AD42" s="13">
        <f>'NormalisedData(Secondary)'!AK292</f>
        <v>-3.9163904451186948E-2</v>
      </c>
      <c r="AE42" s="13" t="str">
        <f>'NormalisedData(Secondary)'!AS292</f>
        <v>N/A</v>
      </c>
      <c r="AF42" s="13">
        <f>'NormalisedData(Secondary)'!BA292</f>
        <v>-0.44171921116551027</v>
      </c>
      <c r="AG42" s="13">
        <f>'NormalisedData(Secondary)'!E377</f>
        <v>-0.82163419211826827</v>
      </c>
      <c r="AH42" s="13">
        <f>'NormalisedData(Secondary)'!M377</f>
        <v>-0.83383385506972496</v>
      </c>
      <c r="AI42" s="13">
        <f>'NormalisedData(Secondary)'!U377</f>
        <v>-0.29861375805642615</v>
      </c>
    </row>
    <row r="43" spans="1:35">
      <c r="A43" s="16" t="s">
        <v>14</v>
      </c>
      <c r="B43" s="37">
        <f>'NormalisedData(Secondary)'!E37</f>
        <v>0.51996128607140324</v>
      </c>
      <c r="C43" s="37">
        <f>'NormalisedData(Secondary)'!M37</f>
        <v>2.3002140238625479</v>
      </c>
      <c r="D43" s="37">
        <f>'NormalisedData(Secondary)'!U37</f>
        <v>-0.36488275320876057</v>
      </c>
      <c r="E43" s="37">
        <f>'NormalisedData(Secondary)'!AC37</f>
        <v>1.4719175108660947</v>
      </c>
      <c r="F43" s="37">
        <f>'NormalisedData(Secondary)'!AK37</f>
        <v>6.4916053368648766E-2</v>
      </c>
      <c r="G43" s="37">
        <f>'NormalisedData(Secondary)'!AS37</f>
        <v>0.46899355413050031</v>
      </c>
      <c r="H43" s="37">
        <f>'NormalisedData(Secondary)'!BA37</f>
        <v>0.65146644875783721</v>
      </c>
      <c r="I43" s="37">
        <f>'NormalisedData(Secondary)'!BI37</f>
        <v>0.34323599064438426</v>
      </c>
      <c r="J43" s="37">
        <f>'NormalisedData(Secondary)'!BQ37</f>
        <v>1.1958318232629346</v>
      </c>
      <c r="K43" s="37">
        <f>'NormalisedData(Secondary)'!E122</f>
        <v>1.0621286533593199</v>
      </c>
      <c r="L43" s="37">
        <f>'NormalisedData(Secondary)'!M122</f>
        <v>1.9063523680708296</v>
      </c>
      <c r="M43" s="37">
        <f>'NormalisedData(Secondary)'!U122</f>
        <v>0.22382245905288786</v>
      </c>
      <c r="N43" s="37" t="str">
        <f>'NormalisedData(Secondary)'!AC122</f>
        <v/>
      </c>
      <c r="O43" s="37">
        <f>'NormalisedData(Secondary)'!AK122</f>
        <v>0.25681424793756136</v>
      </c>
      <c r="P43" s="37">
        <f>'NormalisedData(Secondary)'!AS122</f>
        <v>0.42420381100664001</v>
      </c>
      <c r="Q43" s="37" t="str">
        <f>'NormalisedData(Secondary)'!BA122</f>
        <v>N/A</v>
      </c>
      <c r="R43" s="37">
        <f>'NormalisedData(Secondary)'!E206</f>
        <v>-0.17484596633230123</v>
      </c>
      <c r="S43" s="37" t="str">
        <f>'NormalisedData(Secondary)'!M206</f>
        <v>N/A</v>
      </c>
      <c r="T43" s="37">
        <f>'NormalisedData(Secondary)'!U206</f>
        <v>-0.47518275891353356</v>
      </c>
      <c r="U43" s="37">
        <f>'NormalisedData(Secondary)'!AC206</f>
        <v>1.0397982960136885</v>
      </c>
      <c r="V43" s="37">
        <f>'NormalisedData(Secondary)'!AK206</f>
        <v>0.76094188155438935</v>
      </c>
      <c r="W43" s="37">
        <f>'NormalisedData(Secondary)'!AS206</f>
        <v>0.9293645125234633</v>
      </c>
      <c r="X43" s="37">
        <f>'NormalisedData(Secondary)'!BA206</f>
        <v>0.50388368272340378</v>
      </c>
      <c r="Y43" s="37">
        <f>'NormalisedData(Secondary)'!BI206</f>
        <v>0.45016594070487076</v>
      </c>
      <c r="Z43" s="37">
        <f>'NormalisedData(Secondary)'!E293</f>
        <v>0.21602690323050053</v>
      </c>
      <c r="AA43" s="37">
        <f>'NormalisedData(Secondary)'!M293</f>
        <v>1.2365247880562042</v>
      </c>
      <c r="AB43" s="37">
        <f>'NormalisedData(Secondary)'!U293</f>
        <v>1.1827625319310033</v>
      </c>
      <c r="AC43" s="37">
        <f>'NormalisedData(Secondary)'!AC293</f>
        <v>2.0099236822706739</v>
      </c>
      <c r="AD43" s="13">
        <f>'NormalisedData(Secondary)'!AK293</f>
        <v>-1.1731482827162043</v>
      </c>
      <c r="AE43" s="13">
        <f>'NormalisedData(Secondary)'!AS293</f>
        <v>3.2971031164049904</v>
      </c>
      <c r="AF43" s="13">
        <f>'NormalisedData(Secondary)'!BA293</f>
        <v>0.22332272386063051</v>
      </c>
      <c r="AG43" s="13">
        <f>'NormalisedData(Secondary)'!E378</f>
        <v>0.98494676366341882</v>
      </c>
      <c r="AH43" s="13">
        <f>'NormalisedData(Secondary)'!M378</f>
        <v>1.7699949443720839</v>
      </c>
      <c r="AI43" s="13">
        <f>'NormalisedData(Secondary)'!U378</f>
        <v>-0.31106881181676088</v>
      </c>
    </row>
    <row r="44" spans="1:35">
      <c r="A44" s="16" t="s">
        <v>46</v>
      </c>
      <c r="B44" s="37">
        <f>'NormalisedData(Secondary)'!E38</f>
        <v>0.43393738828110612</v>
      </c>
      <c r="C44" s="37">
        <f>'NormalisedData(Secondary)'!M38</f>
        <v>-0.21253621648032225</v>
      </c>
      <c r="D44" s="37">
        <f>'NormalisedData(Secondary)'!U38</f>
        <v>-0.50833626243277208</v>
      </c>
      <c r="E44" s="37">
        <f>'NormalisedData(Secondary)'!AC38</f>
        <v>-0.35561341695840348</v>
      </c>
      <c r="F44" s="37">
        <f>'NormalisedData(Secondary)'!AK38</f>
        <v>-0.26711614592188232</v>
      </c>
      <c r="G44" s="37">
        <f>'NormalisedData(Secondary)'!AS38</f>
        <v>-0.55350665704796431</v>
      </c>
      <c r="H44" s="37">
        <f>'NormalisedData(Secondary)'!BA38</f>
        <v>0.63094099153049932</v>
      </c>
      <c r="I44" s="37" t="str">
        <f>'NormalisedData(Secondary)'!BI38</f>
        <v>N/A</v>
      </c>
      <c r="J44" s="37">
        <f>'NormalisedData(Secondary)'!BQ38</f>
        <v>-0.70952196065376782</v>
      </c>
      <c r="K44" s="37">
        <f>'NormalisedData(Secondary)'!E123</f>
        <v>0.38134325138831204</v>
      </c>
      <c r="L44" s="37">
        <f>'NormalisedData(Secondary)'!M123</f>
        <v>-0.72739613955638593</v>
      </c>
      <c r="M44" s="37">
        <f>'NormalisedData(Secondary)'!U123</f>
        <v>0.19079593513727947</v>
      </c>
      <c r="N44" s="37">
        <f>'NormalisedData(Secondary)'!AC123</f>
        <v>0.39927908015154484</v>
      </c>
      <c r="O44" s="37">
        <f>'NormalisedData(Secondary)'!AK123</f>
        <v>0.14292332221897749</v>
      </c>
      <c r="P44" s="37">
        <f>'NormalisedData(Secondary)'!AS123</f>
        <v>8.4000754654780879E-2</v>
      </c>
      <c r="Q44" s="37">
        <f>'NormalisedData(Secondary)'!BA123</f>
        <v>0.56812472643426526</v>
      </c>
      <c r="R44" s="37" t="str">
        <f>'NormalisedData(Secondary)'!E207</f>
        <v>N/A</v>
      </c>
      <c r="S44" s="37">
        <f>'NormalisedData(Secondary)'!M207</f>
        <v>-0.23507497785712431</v>
      </c>
      <c r="T44" s="37">
        <f>'NormalisedData(Secondary)'!U207</f>
        <v>0.25678376112676388</v>
      </c>
      <c r="U44" s="37">
        <f>'NormalisedData(Secondary)'!AC207</f>
        <v>-0.44683620904640275</v>
      </c>
      <c r="V44" s="37">
        <f>'NormalisedData(Secondary)'!AK207</f>
        <v>-1.0788186439436624</v>
      </c>
      <c r="W44" s="37">
        <f>'NormalisedData(Secondary)'!AS207</f>
        <v>-1.4834087411432202</v>
      </c>
      <c r="X44" s="37">
        <f>'NormalisedData(Secondary)'!BA207</f>
        <v>-1.3236347486465529</v>
      </c>
      <c r="Y44" s="37">
        <f>'NormalisedData(Secondary)'!BI207</f>
        <v>-0.93294726065852007</v>
      </c>
      <c r="Z44" s="37">
        <f>'NormalisedData(Secondary)'!E294</f>
        <v>-0.54467366854460608</v>
      </c>
      <c r="AA44" s="37">
        <f>'NormalisedData(Secondary)'!M294</f>
        <v>0.61256021238934233</v>
      </c>
      <c r="AB44" s="37">
        <f>'NormalisedData(Secondary)'!U294</f>
        <v>-0.56018022786636124</v>
      </c>
      <c r="AC44" s="37" t="str">
        <f>'NormalisedData(Secondary)'!AC294</f>
        <v>N/A</v>
      </c>
      <c r="AD44" s="13">
        <f>'NormalisedData(Secondary)'!AK294</f>
        <v>0.94116557067647288</v>
      </c>
      <c r="AE44" s="13" t="str">
        <f>'NormalisedData(Secondary)'!AS294</f>
        <v>N/A</v>
      </c>
      <c r="AF44" s="13">
        <f>'NormalisedData(Secondary)'!BA294</f>
        <v>-0.28210914675923632</v>
      </c>
      <c r="AG44" s="13">
        <f>'NormalisedData(Secondary)'!E379</f>
        <v>-1.6930454818123157E-2</v>
      </c>
      <c r="AH44" s="13">
        <f>'NormalisedData(Secondary)'!M379</f>
        <v>-5.8192270487714498E-2</v>
      </c>
      <c r="AI44" s="13">
        <f>'NormalisedData(Secondary)'!U379</f>
        <v>0.22449849987764378</v>
      </c>
    </row>
    <row r="45" spans="1:35">
      <c r="A45" s="16" t="s">
        <v>47</v>
      </c>
      <c r="B45" s="37">
        <f>'NormalisedData(Secondary)'!E39</f>
        <v>5.1608953657565612E-2</v>
      </c>
      <c r="C45" s="37">
        <f>'NormalisedData(Secondary)'!M39</f>
        <v>-0.38347613164956973</v>
      </c>
      <c r="D45" s="37">
        <f>'NormalisedData(Secondary)'!U39</f>
        <v>-0.48143500246512777</v>
      </c>
      <c r="E45" s="37">
        <f>'NormalisedData(Secondary)'!AC39</f>
        <v>-0.39601314330021575</v>
      </c>
      <c r="F45" s="37">
        <f>'NormalisedData(Secondary)'!AK39</f>
        <v>-0.45884332671216582</v>
      </c>
      <c r="G45" s="37">
        <f>'NormalisedData(Secondary)'!AS39</f>
        <v>-0.5772686246967289</v>
      </c>
      <c r="H45" s="37" t="str">
        <f>'NormalisedData(Secondary)'!BA39</f>
        <v>N/A</v>
      </c>
      <c r="I45" s="37">
        <f>'NormalisedData(Secondary)'!BI39</f>
        <v>0.34323599064438426</v>
      </c>
      <c r="J45" s="37">
        <f>'NormalisedData(Secondary)'!BQ39</f>
        <v>-0.5278327587795294</v>
      </c>
      <c r="K45" s="37">
        <f>'NormalisedData(Secondary)'!E124</f>
        <v>-3.7088533885834322E-2</v>
      </c>
      <c r="L45" s="37">
        <f>'NormalisedData(Secondary)'!M124</f>
        <v>-0.79603834204065571</v>
      </c>
      <c r="M45" s="37">
        <f>'NormalisedData(Secondary)'!U124</f>
        <v>0.21789140158756837</v>
      </c>
      <c r="N45" s="37">
        <f>'NormalisedData(Secondary)'!AC124</f>
        <v>0.43504786722041272</v>
      </c>
      <c r="O45" s="37">
        <f>'NormalisedData(Secondary)'!AK124</f>
        <v>0.1591563607798871</v>
      </c>
      <c r="P45" s="37">
        <f>'NormalisedData(Secondary)'!AS124</f>
        <v>-0.17888342525347356</v>
      </c>
      <c r="Q45" s="37">
        <f>'NormalisedData(Secondary)'!BA124</f>
        <v>0.94731212545825416</v>
      </c>
      <c r="R45" s="37" t="str">
        <f>'NormalisedData(Secondary)'!E208</f>
        <v>N/A</v>
      </c>
      <c r="S45" s="37">
        <f>'NormalisedData(Secondary)'!M208</f>
        <v>1.2679029376156503</v>
      </c>
      <c r="T45" s="37">
        <f>'NormalisedData(Secondary)'!U208</f>
        <v>0.37548103464681171</v>
      </c>
      <c r="U45" s="37">
        <f>'NormalisedData(Secondary)'!AC208</f>
        <v>-1.804198148449095</v>
      </c>
      <c r="V45" s="37">
        <f>'NormalisedData(Secondary)'!AK208</f>
        <v>-1.3403074495982077</v>
      </c>
      <c r="W45" s="37">
        <f>'NormalisedData(Secondary)'!AS208</f>
        <v>-1.4834087411432202</v>
      </c>
      <c r="X45" s="37">
        <f>'NormalisedData(Secondary)'!BA208</f>
        <v>-1.3236347486465529</v>
      </c>
      <c r="Y45" s="37">
        <f>'NormalisedData(Secondary)'!BI208</f>
        <v>-0.93294726065852007</v>
      </c>
      <c r="Z45" s="37">
        <f>'NormalisedData(Secondary)'!E295</f>
        <v>3.3156725966060449E-3</v>
      </c>
      <c r="AA45" s="37">
        <f>'NormalisedData(Secondary)'!M295</f>
        <v>0.58442150926334946</v>
      </c>
      <c r="AB45" s="37">
        <f>'NormalisedData(Secondary)'!U295</f>
        <v>-0.40983817448254606</v>
      </c>
      <c r="AC45" s="37" t="str">
        <f>'NormalisedData(Secondary)'!AC295</f>
        <v>N/A</v>
      </c>
      <c r="AD45" s="13">
        <f>'NormalisedData(Secondary)'!AK295</f>
        <v>-1.0237631336174426</v>
      </c>
      <c r="AE45" s="13">
        <f>'NormalisedData(Secondary)'!AS295</f>
        <v>-0.75903230576672598</v>
      </c>
      <c r="AF45" s="13">
        <f>'NormalisedData(Secondary)'!BA295</f>
        <v>-0.7476385012775344</v>
      </c>
      <c r="AG45" s="13">
        <f>'NormalisedData(Secondary)'!E380</f>
        <v>-0.70029666523740863</v>
      </c>
      <c r="AH45" s="13">
        <f>'NormalisedData(Secondary)'!M380</f>
        <v>0.99435335979007378</v>
      </c>
      <c r="AI45" s="13">
        <f>'NormalisedData(Secondary)'!U380</f>
        <v>-0.36088902685810093</v>
      </c>
    </row>
    <row r="46" spans="1:35">
      <c r="A46" s="16" t="s">
        <v>48</v>
      </c>
      <c r="B46" s="37">
        <f>'NormalisedData(Secondary)'!E40</f>
        <v>-0.52188369827774517</v>
      </c>
      <c r="C46" s="37">
        <f>'NormalisedData(Secondary)'!M40</f>
        <v>-0.94573845148268842</v>
      </c>
      <c r="D46" s="37">
        <f>'NormalisedData(Secondary)'!U40</f>
        <v>-0.58197649429527631</v>
      </c>
      <c r="E46" s="37">
        <f>'NormalisedData(Secondary)'!AC40</f>
        <v>-0.39601314330021575</v>
      </c>
      <c r="F46" s="37">
        <f>'NormalisedData(Secondary)'!AK40</f>
        <v>-0.4086555654752021</v>
      </c>
      <c r="G46" s="37">
        <f>'NormalisedData(Secondary)'!AS40</f>
        <v>-0.58155442239661148</v>
      </c>
      <c r="H46" s="37">
        <f>'NormalisedData(Secondary)'!BA40</f>
        <v>-2.1502584627738179</v>
      </c>
      <c r="I46" s="37">
        <f>'NormalisedData(Secondary)'!BI40</f>
        <v>0.34323599064438426</v>
      </c>
      <c r="J46" s="37">
        <f>'NormalisedData(Secondary)'!BQ40</f>
        <v>-0.96289423168710553</v>
      </c>
      <c r="K46" s="37">
        <f>'NormalisedData(Secondary)'!E125</f>
        <v>-1.2239051490789239</v>
      </c>
      <c r="L46" s="37">
        <f>'NormalisedData(Secondary)'!M125</f>
        <v>-0.63763325938464843</v>
      </c>
      <c r="M46" s="37">
        <f>'NormalisedData(Secondary)'!U125</f>
        <v>-4.4758276463133266E-3</v>
      </c>
      <c r="N46" s="37">
        <f>'NormalisedData(Secondary)'!AC125</f>
        <v>-8.1243869195887899E-2</v>
      </c>
      <c r="O46" s="37">
        <f>'NormalisedData(Secondary)'!AK125</f>
        <v>-3.2591178099158756E-2</v>
      </c>
      <c r="P46" s="37">
        <f>'NormalisedData(Secondary)'!AS125</f>
        <v>-0.72784744800306389</v>
      </c>
      <c r="Q46" s="37">
        <f>'NormalisedData(Secondary)'!BA125</f>
        <v>0.29367781268348009</v>
      </c>
      <c r="R46" s="37">
        <f>'NormalisedData(Secondary)'!E209</f>
        <v>-0.88060917908683178</v>
      </c>
      <c r="S46" s="37">
        <f>'NormalisedData(Secondary)'!M209</f>
        <v>0.76869871273299728</v>
      </c>
      <c r="T46" s="37">
        <f>'NormalisedData(Secondary)'!U209</f>
        <v>-0.91278957454166265</v>
      </c>
      <c r="U46" s="37">
        <f>'NormalisedData(Secondary)'!AC209</f>
        <v>0.3287991848979927</v>
      </c>
      <c r="V46" s="37">
        <f>'NormalisedData(Secondary)'!AK209</f>
        <v>-0.86402426787028541</v>
      </c>
      <c r="W46" s="37">
        <f>'NormalisedData(Secondary)'!AS209</f>
        <v>-0.51829943967654679</v>
      </c>
      <c r="X46" s="37">
        <f>'NormalisedData(Secondary)'!BA209</f>
        <v>-0.71446193818990078</v>
      </c>
      <c r="Y46" s="37">
        <f>'NormalisedData(Secondary)'!BI209</f>
        <v>-0.38069702558177038</v>
      </c>
      <c r="Z46" s="37">
        <f>'NormalisedData(Secondary)'!E296</f>
        <v>-0.67809422870417679</v>
      </c>
      <c r="AA46" s="37">
        <f>'NormalisedData(Secondary)'!M296</f>
        <v>-0.70593901980004592</v>
      </c>
      <c r="AB46" s="37">
        <f>'NormalisedData(Secondary)'!U296</f>
        <v>-1.0112063880178064</v>
      </c>
      <c r="AC46" s="37">
        <f>'NormalisedData(Secondary)'!AC296</f>
        <v>0.11796858180849239</v>
      </c>
      <c r="AD46" s="13">
        <f>'NormalisedData(Secondary)'!AK296</f>
        <v>-0.97854467462523909</v>
      </c>
      <c r="AE46" s="13">
        <f>'NormalisedData(Secondary)'!AS296</f>
        <v>-0.94562798772644219</v>
      </c>
      <c r="AF46" s="13">
        <f>'NormalisedData(Secondary)'!BA296</f>
        <v>-0.28210914675923632</v>
      </c>
      <c r="AG46" s="13">
        <f>'NormalisedData(Secondary)'!E381</f>
        <v>-0.79888340582810713</v>
      </c>
      <c r="AH46" s="13">
        <f>'NormalisedData(Secondary)'!M381</f>
        <v>-0.27963794288587851</v>
      </c>
      <c r="AI46" s="13">
        <f>'NormalisedData(Secondary)'!U381</f>
        <v>-0.22388343549441664</v>
      </c>
    </row>
    <row r="47" spans="1:35">
      <c r="A47" s="16" t="s">
        <v>49</v>
      </c>
      <c r="B47" s="37">
        <f>'NormalisedData(Secondary)'!E41</f>
        <v>0.51996128607140324</v>
      </c>
      <c r="C47" s="37">
        <f>'NormalisedData(Secondary)'!M41</f>
        <v>-0.16676631224312716</v>
      </c>
      <c r="D47" s="37">
        <f>'NormalisedData(Secondary)'!U41</f>
        <v>-0.43483273729927474</v>
      </c>
      <c r="E47" s="37">
        <f>'NormalisedData(Secondary)'!AC41</f>
        <v>7.5159710580663495</v>
      </c>
      <c r="F47" s="37">
        <f>'NormalisedData(Secondary)'!AK41</f>
        <v>-0.1189963904108582</v>
      </c>
      <c r="G47" s="37">
        <f>'NormalisedData(Secondary)'!AS41</f>
        <v>1.2451998077354283</v>
      </c>
      <c r="H47" s="37">
        <f>'NormalisedData(Secondary)'!BA41</f>
        <v>0.65146644875783721</v>
      </c>
      <c r="I47" s="37">
        <f>'NormalisedData(Secondary)'!BI41</f>
        <v>0.34323599064438426</v>
      </c>
      <c r="J47" s="37">
        <f>'NormalisedData(Secondary)'!BQ41</f>
        <v>1.9028006924368501</v>
      </c>
      <c r="K47" s="37">
        <f>'NormalisedData(Secondary)'!E126</f>
        <v>1.4765584343109723</v>
      </c>
      <c r="L47" s="37">
        <f>'NormalisedData(Secondary)'!M126</f>
        <v>3.986211103344206</v>
      </c>
      <c r="M47" s="37">
        <f>'NormalisedData(Secondary)'!U126</f>
        <v>0.22006124913897365</v>
      </c>
      <c r="N47" s="37">
        <f>'NormalisedData(Secondary)'!AC126</f>
        <v>0.44312392857485911</v>
      </c>
      <c r="O47" s="37">
        <f>'NormalisedData(Secondary)'!AK126</f>
        <v>0.25958795663010714</v>
      </c>
      <c r="P47" s="37">
        <f>'NormalisedData(Secondary)'!AS126</f>
        <v>1.3288346653968099</v>
      </c>
      <c r="Q47" s="37" t="str">
        <f>'NormalisedData(Secondary)'!BA126</f>
        <v>N/A</v>
      </c>
      <c r="R47" s="37">
        <f>'NormalisedData(Secondary)'!E210</f>
        <v>0.35422062650271868</v>
      </c>
      <c r="S47" s="37" t="str">
        <f>'NormalisedData(Secondary)'!M210</f>
        <v>N/A</v>
      </c>
      <c r="T47" s="37">
        <f>'NormalisedData(Secondary)'!U210</f>
        <v>-1.4313155153907882</v>
      </c>
      <c r="U47" s="37">
        <f>'NormalisedData(Secondary)'!AC210</f>
        <v>0.57312433399047724</v>
      </c>
      <c r="V47" s="37">
        <f>'NormalisedData(Secondary)'!AK210</f>
        <v>-0.62121323404820772</v>
      </c>
      <c r="W47" s="37">
        <f>'NormalisedData(Secondary)'!AS210</f>
        <v>0.9293645125234633</v>
      </c>
      <c r="X47" s="37">
        <f>'NormalisedData(Secondary)'!BA210</f>
        <v>0.50388368272340378</v>
      </c>
      <c r="Y47" s="37">
        <f>'NormalisedData(Secondary)'!BI210</f>
        <v>1.0024161757816199</v>
      </c>
      <c r="Z47" s="37">
        <f>'NormalisedData(Secondary)'!E297</f>
        <v>-0.50390277753664348</v>
      </c>
      <c r="AA47" s="37">
        <f>'NormalisedData(Secondary)'!M297</f>
        <v>2.6970574741196529</v>
      </c>
      <c r="AB47" s="37">
        <f>'NormalisedData(Secondary)'!U297</f>
        <v>1.3703484121758094</v>
      </c>
      <c r="AC47" s="37">
        <f>'NormalisedData(Secondary)'!AC297</f>
        <v>-0.14503400831528163</v>
      </c>
      <c r="AD47" s="13">
        <f>'NormalisedData(Secondary)'!AK297</f>
        <v>2.2709791608183902</v>
      </c>
      <c r="AE47" s="13">
        <f>'NormalisedData(Secondary)'!AS297</f>
        <v>1.4938159531911979</v>
      </c>
      <c r="AF47" s="13">
        <f>'NormalisedData(Secondary)'!BA297</f>
        <v>0.9681696910899088</v>
      </c>
      <c r="AG47" s="13">
        <f>'NormalisedData(Secondary)'!E382</f>
        <v>1.2680676597187577</v>
      </c>
      <c r="AH47" s="13">
        <f>'NormalisedData(Secondary)'!M382</f>
        <v>2.7120116488469357</v>
      </c>
      <c r="AI47" s="13">
        <f>'NormalisedData(Secondary)'!U382</f>
        <v>1.4949139834318144</v>
      </c>
    </row>
    <row r="48" spans="1:35">
      <c r="A48" s="16" t="s">
        <v>190</v>
      </c>
      <c r="B48" s="37">
        <f>'NormalisedData(Secondary)'!E42</f>
        <v>-0.90421213290128566</v>
      </c>
      <c r="C48" s="37">
        <f>'NormalisedData(Secondary)'!M42</f>
        <v>-0.94071168680009565</v>
      </c>
      <c r="D48" s="37">
        <f>'NormalisedData(Secondary)'!U42</f>
        <v>-0.60877207766725683</v>
      </c>
      <c r="E48" s="37">
        <f>'NormalisedData(Secondary)'!AC42</f>
        <v>-0.41637206051183762</v>
      </c>
      <c r="F48" s="37" t="str">
        <f>'NormalisedData(Secondary)'!AK42</f>
        <v>N/A</v>
      </c>
      <c r="G48" s="37">
        <f>'NormalisedData(Secondary)'!AS42</f>
        <v>-0.58528776275272265</v>
      </c>
      <c r="H48" s="37">
        <f>'NormalisedData(Secondary)'!BA42</f>
        <v>-2.4718239593354481</v>
      </c>
      <c r="I48" s="37">
        <f>'NormalisedData(Secondary)'!BI42</f>
        <v>0.34323599064438426</v>
      </c>
      <c r="J48" s="37">
        <f>'NormalisedData(Secondary)'!BQ42</f>
        <v>-0.96313318519952473</v>
      </c>
      <c r="K48" s="37">
        <f>'NormalisedData(Secondary)'!E127</f>
        <v>-1.8175357902489402</v>
      </c>
      <c r="L48" s="37">
        <f>'NormalisedData(Secondary)'!M127</f>
        <v>-0.81293488419062987</v>
      </c>
      <c r="M48" s="37">
        <f>'NormalisedData(Secondary)'!U127</f>
        <v>-7.8449452766978807</v>
      </c>
      <c r="N48" s="37">
        <f>'NormalisedData(Secondary)'!AC127</f>
        <v>-2.3248330358026879</v>
      </c>
      <c r="O48" s="37">
        <f>'NormalisedData(Secondary)'!AK127</f>
        <v>-8.4491667007726683</v>
      </c>
      <c r="P48" s="37">
        <f>'NormalisedData(Secondary)'!AS127</f>
        <v>-1.4159854483511416</v>
      </c>
      <c r="Q48" s="37">
        <f>'NormalisedData(Secondary)'!BA127</f>
        <v>-0.37600243567440345</v>
      </c>
      <c r="R48" s="37">
        <f>'NormalisedData(Secondary)'!E211</f>
        <v>-0.88704502393964813</v>
      </c>
      <c r="S48" s="37" t="str">
        <f>'NormalisedData(Secondary)'!M211</f>
        <v>N/A</v>
      </c>
      <c r="T48" s="37">
        <f>'NormalisedData(Secondary)'!U211</f>
        <v>-0.23016107783198805</v>
      </c>
      <c r="U48" s="37">
        <f>'NormalisedData(Secondary)'!AC211</f>
        <v>0.24261747445972653</v>
      </c>
      <c r="V48" s="37">
        <f>'NormalisedData(Secondary)'!AK211</f>
        <v>-0.20096336781768806</v>
      </c>
      <c r="W48" s="37">
        <f>'NormalisedData(Secondary)'!AS211</f>
        <v>-3.5744788943210072E-2</v>
      </c>
      <c r="X48" s="37">
        <f>'NormalisedData(Secondary)'!BA211</f>
        <v>-0.71446193818990078</v>
      </c>
      <c r="Y48" s="37">
        <f>'NormalisedData(Secondary)'!BI211</f>
        <v>-0.10208429437187892</v>
      </c>
      <c r="Z48" s="37">
        <f>'NormalisedData(Secondary)'!E298</f>
        <v>-0.67392008732911823</v>
      </c>
      <c r="AA48" s="37">
        <f>'NormalisedData(Secondary)'!M298</f>
        <v>-1.6983866125930069</v>
      </c>
      <c r="AB48" s="37">
        <f>'NormalisedData(Secondary)'!U298</f>
        <v>-1.4123463213646219</v>
      </c>
      <c r="AC48" s="37">
        <f>'NormalisedData(Secondary)'!AC298</f>
        <v>-1.6932381723436458</v>
      </c>
      <c r="AD48" s="13">
        <f>'NormalisedData(Secondary)'!AK298</f>
        <v>-1.1700285205135927</v>
      </c>
      <c r="AE48" s="13" t="str">
        <f>'NormalisedData(Secondary)'!AS298</f>
        <v>N/A</v>
      </c>
      <c r="AF48" s="13">
        <f>'NormalisedData(Secondary)'!BA298</f>
        <v>-0.61463011427230607</v>
      </c>
      <c r="AG48" s="13">
        <f>'NormalisedData(Secondary)'!E383</f>
        <v>-1.0676797327377889</v>
      </c>
      <c r="AH48" s="13">
        <f>'NormalisedData(Secondary)'!M383</f>
        <v>-1.1661962740631164</v>
      </c>
      <c r="AI48" s="13">
        <f>'NormalisedData(Secondary)'!U383</f>
        <v>-0.74699569342848604</v>
      </c>
    </row>
    <row r="49" spans="1:35">
      <c r="A49" s="16" t="s">
        <v>191</v>
      </c>
      <c r="B49" s="37">
        <f>'NormalisedData(Secondary)'!E43</f>
        <v>5.1608953657565612E-2</v>
      </c>
      <c r="C49" s="37">
        <f>'NormalisedData(Secondary)'!M43</f>
        <v>0.54954014661050521</v>
      </c>
      <c r="D49" s="37">
        <f>'NormalisedData(Secondary)'!U43</f>
        <v>-0.44250497620732754</v>
      </c>
      <c r="E49" s="37">
        <f>'NormalisedData(Secondary)'!AC43</f>
        <v>-0.35529530887697192</v>
      </c>
      <c r="F49" s="37">
        <f>'NormalisedData(Secondary)'!AK43</f>
        <v>-0.26100823911374993</v>
      </c>
      <c r="G49" s="37">
        <f>'NormalisedData(Secondary)'!AS43</f>
        <v>-0.51810333035015377</v>
      </c>
      <c r="H49" s="37">
        <f>'NormalisedData(Secondary)'!BA43</f>
        <v>0.63094099153049932</v>
      </c>
      <c r="I49" s="37">
        <f>'NormalisedData(Secondary)'!BI43</f>
        <v>0.34323599064438426</v>
      </c>
      <c r="J49" s="37">
        <f>'NormalisedData(Secondary)'!BQ43</f>
        <v>-0.44449305117274285</v>
      </c>
      <c r="K49" s="37">
        <f>'NormalisedData(Secondary)'!E128</f>
        <v>-0.22473806989613179</v>
      </c>
      <c r="L49" s="37">
        <f>'NormalisedData(Secondary)'!M128</f>
        <v>0.26474769481240673</v>
      </c>
      <c r="M49" s="37">
        <f>'NormalisedData(Secondary)'!U128</f>
        <v>0.21418177484785172</v>
      </c>
      <c r="N49" s="37">
        <f>'NormalisedData(Secondary)'!AC128</f>
        <v>0.41581842829427201</v>
      </c>
      <c r="O49" s="37">
        <f>'NormalisedData(Secondary)'!AK128</f>
        <v>0.18125216054232007</v>
      </c>
      <c r="P49" s="37">
        <f>'NormalisedData(Secondary)'!AS128</f>
        <v>0.4937907998058837</v>
      </c>
      <c r="Q49" s="37">
        <f>'NormalisedData(Secondary)'!BA128</f>
        <v>0.5982164398250428</v>
      </c>
      <c r="R49" s="37" t="str">
        <f>'NormalisedData(Secondary)'!E212</f>
        <v>N/A</v>
      </c>
      <c r="S49" s="37" t="str">
        <f>'NormalisedData(Secondary)'!M212</f>
        <v>N/A</v>
      </c>
      <c r="T49" s="37" t="str">
        <f>'NormalisedData(Secondary)'!U212</f>
        <v>N/A</v>
      </c>
      <c r="U49" s="37">
        <f>'NormalisedData(Secondary)'!AC212</f>
        <v>-1.0393354683094826</v>
      </c>
      <c r="V49" s="37">
        <f>'NormalisedData(Secondary)'!AK212</f>
        <v>-1.0694797580274289</v>
      </c>
      <c r="W49" s="37">
        <f>'NormalisedData(Secondary)'!AS212</f>
        <v>-0.51829943967654679</v>
      </c>
      <c r="X49" s="37">
        <f>'NormalisedData(Secondary)'!BA212</f>
        <v>-0.71446193818990078</v>
      </c>
      <c r="Y49" s="37">
        <f>'NormalisedData(Secondary)'!BI212</f>
        <v>0.17652843683801253</v>
      </c>
      <c r="Z49" s="37">
        <f>'NormalisedData(Secondary)'!E299</f>
        <v>-0.58127733192757036</v>
      </c>
      <c r="AA49" s="37">
        <f>'NormalisedData(Secondary)'!M299</f>
        <v>1.052059956452472</v>
      </c>
      <c r="AB49" s="37">
        <f>'NormalisedData(Secondary)'!U299</f>
        <v>0.43412744337659726</v>
      </c>
      <c r="AC49" s="37">
        <f>'NormalisedData(Secondary)'!AC299</f>
        <v>0.66708678005180544</v>
      </c>
      <c r="AD49" s="13">
        <f>'NormalisedData(Secondary)'!AK299</f>
        <v>1.1878536971306066</v>
      </c>
      <c r="AE49" s="13">
        <f>'NormalisedData(Secondary)'!AS299</f>
        <v>-0.49429029763603638</v>
      </c>
      <c r="AF49" s="13">
        <f>'NormalisedData(Secondary)'!BA299</f>
        <v>1.1410805941967053</v>
      </c>
      <c r="AG49" s="13">
        <f>'NormalisedData(Secondary)'!E384</f>
        <v>0.45662294870300912</v>
      </c>
      <c r="AH49" s="13">
        <f>'NormalisedData(Secondary)'!M384</f>
        <v>1.3821741520810789</v>
      </c>
      <c r="AI49" s="13">
        <f>'NormalisedData(Secondary)'!U384</f>
        <v>1.046532048059754</v>
      </c>
    </row>
    <row r="50" spans="1:35">
      <c r="A50" s="16" t="s">
        <v>50</v>
      </c>
      <c r="B50" s="37" t="str">
        <f>'NormalisedData(Secondary)'!E44</f>
        <v>N/A</v>
      </c>
      <c r="C50" s="37">
        <f>'NormalisedData(Secondary)'!M44</f>
        <v>-0.97938749877273812</v>
      </c>
      <c r="D50" s="37">
        <f>'NormalisedData(Secondary)'!U44</f>
        <v>-0.59806743615817393</v>
      </c>
      <c r="E50" s="37">
        <f>'NormalisedData(Secondary)'!AC44</f>
        <v>-0.39601314330021575</v>
      </c>
      <c r="F50" s="37">
        <f>'NormalisedData(Secondary)'!AK44</f>
        <v>-0.43383859880207187</v>
      </c>
      <c r="G50" s="37">
        <f>'NormalisedData(Secondary)'!AS44</f>
        <v>-0.58444366097624545</v>
      </c>
      <c r="H50" s="37" t="str">
        <f>'NormalisedData(Secondary)'!BA44</f>
        <v>N/A</v>
      </c>
      <c r="I50" s="37">
        <f>'NormalisedData(Secondary)'!BI44</f>
        <v>-2.8746014216467177</v>
      </c>
      <c r="J50" s="37">
        <f>'NormalisedData(Secondary)'!BQ44</f>
        <v>-0.96250868358034603</v>
      </c>
      <c r="K50" s="37">
        <f>'NormalisedData(Secondary)'!E129</f>
        <v>-1.1838851058539788</v>
      </c>
      <c r="L50" s="37">
        <f>'NormalisedData(Secondary)'!M129</f>
        <v>-0.79551032509846908</v>
      </c>
      <c r="M50" s="37">
        <f>'NormalisedData(Secondary)'!U129</f>
        <v>-0.14685618043048154</v>
      </c>
      <c r="N50" s="37">
        <f>'NormalisedData(Secondary)'!AC129</f>
        <v>-5.9754746972812814E-2</v>
      </c>
      <c r="O50" s="37">
        <f>'NormalisedData(Secondary)'!AK129</f>
        <v>-0.13040179665412799</v>
      </c>
      <c r="P50" s="37">
        <f>'NormalisedData(Secondary)'!AS129</f>
        <v>-1.1917607066646896</v>
      </c>
      <c r="Q50" s="37">
        <f>'NormalisedData(Secondary)'!BA129</f>
        <v>-2.6941111758693057</v>
      </c>
      <c r="R50" s="37" t="str">
        <f>'NormalisedData(Secondary)'!E213</f>
        <v>N/A</v>
      </c>
      <c r="S50" s="37">
        <f>'NormalisedData(Secondary)'!M213</f>
        <v>0.11534114915182744</v>
      </c>
      <c r="T50" s="37">
        <f>'NormalisedData(Secondary)'!U213</f>
        <v>-2.8001477278920675</v>
      </c>
      <c r="U50" s="37">
        <f>'NormalisedData(Secondary)'!AC213</f>
        <v>0.80279859230845663</v>
      </c>
      <c r="V50" s="37">
        <f>'NormalisedData(Secondary)'!AK213</f>
        <v>0.20060872658036363</v>
      </c>
      <c r="W50" s="37">
        <f>'NormalisedData(Secondary)'!AS213</f>
        <v>0.44680986179012661</v>
      </c>
      <c r="X50" s="37">
        <f>'NormalisedData(Secondary)'!BA213</f>
        <v>-0.10528912773324847</v>
      </c>
      <c r="Y50" s="37">
        <f>'NormalisedData(Secondary)'!BI213</f>
        <v>-0.65433452944862835</v>
      </c>
      <c r="Z50" s="37">
        <f>'NormalisedData(Secondary)'!E300</f>
        <v>-0.66834104772462966</v>
      </c>
      <c r="AA50" s="37">
        <f>'NormalisedData(Secondary)'!M300</f>
        <v>-0.94712790373712907</v>
      </c>
      <c r="AB50" s="37">
        <f>'NormalisedData(Secondary)'!U300</f>
        <v>-1.4246470348232976</v>
      </c>
      <c r="AC50" s="37" t="str">
        <f>'NormalisedData(Secondary)'!AC300</f>
        <v>N/A</v>
      </c>
      <c r="AD50" s="13">
        <f>'NormalisedData(Secondary)'!AK300</f>
        <v>-1.1694387060106564</v>
      </c>
      <c r="AE50" s="13" t="str">
        <f>'NormalisedData(Secondary)'!AS300</f>
        <v>N/A</v>
      </c>
      <c r="AF50" s="13">
        <f>'NormalisedData(Secondary)'!BA300</f>
        <v>-1.0934603074911278</v>
      </c>
      <c r="AG50" s="13">
        <f>'NormalisedData(Secondary)'!E385</f>
        <v>-1.0348174858742227</v>
      </c>
      <c r="AH50" s="13">
        <f>'NormalisedData(Secondary)'!M385</f>
        <v>-0.72291710847449742</v>
      </c>
      <c r="AI50" s="13">
        <f>'NormalisedData(Secondary)'!U385</f>
        <v>-0.2487935430150861</v>
      </c>
    </row>
    <row r="51" spans="1:35">
      <c r="A51" s="16" t="s">
        <v>51</v>
      </c>
      <c r="B51" s="37">
        <f>'NormalisedData(Secondary)'!E45</f>
        <v>0.43393738828110612</v>
      </c>
      <c r="C51" s="37">
        <f>'NormalisedData(Secondary)'!M45</f>
        <v>-0.45608530883575327</v>
      </c>
      <c r="D51" s="37">
        <f>'NormalisedData(Secondary)'!U45</f>
        <v>-0.48204166347284355</v>
      </c>
      <c r="E51" s="37">
        <f>'NormalisedData(Secondary)'!AC45</f>
        <v>-0.39537692713735251</v>
      </c>
      <c r="F51" s="37">
        <f>'NormalisedData(Secondary)'!AK45</f>
        <v>7.013009393301024</v>
      </c>
      <c r="G51" s="37">
        <f>'NormalisedData(Secondary)'!AS45</f>
        <v>-0.4450750566040273</v>
      </c>
      <c r="H51" s="37">
        <f>'NormalisedData(Secondary)'!BA45</f>
        <v>0.63094099153049932</v>
      </c>
      <c r="I51" s="37">
        <f>'NormalisedData(Secondary)'!BI45</f>
        <v>0.34323599064438426</v>
      </c>
      <c r="J51" s="37">
        <f>'NormalisedData(Secondary)'!BQ45</f>
        <v>-0.38867007285715621</v>
      </c>
      <c r="K51" s="37">
        <f>'NormalisedData(Secondary)'!E130</f>
        <v>0.44581998769516806</v>
      </c>
      <c r="L51" s="37">
        <f>'NormalisedData(Secondary)'!M130</f>
        <v>-0.62707292054091457</v>
      </c>
      <c r="M51" s="37">
        <f>'NormalisedData(Secondary)'!U130</f>
        <v>0.21653176486747575</v>
      </c>
      <c r="N51" s="37">
        <f>'NormalisedData(Secondary)'!AC130</f>
        <v>0.41020368238533095</v>
      </c>
      <c r="O51" s="37">
        <f>'NormalisedData(Secondary)'!AK130</f>
        <v>0.13698029400618683</v>
      </c>
      <c r="P51" s="37">
        <f>'NormalisedData(Secondary)'!AS130</f>
        <v>-0.44949949280608825</v>
      </c>
      <c r="Q51" s="37">
        <f>'NormalisedData(Secondary)'!BA130</f>
        <v>0.35380999078742853</v>
      </c>
      <c r="R51" s="37" t="str">
        <f>'NormalisedData(Secondary)'!E214</f>
        <v>N/A</v>
      </c>
      <c r="S51" s="37" t="str">
        <f>'NormalisedData(Secondary)'!M214</f>
        <v>N/A</v>
      </c>
      <c r="T51" s="37" t="str">
        <f>'NormalisedData(Secondary)'!U214</f>
        <v>N/A</v>
      </c>
      <c r="U51" s="37">
        <f>'NormalisedData(Secondary)'!AC214</f>
        <v>0.37189004011712579</v>
      </c>
      <c r="V51" s="37">
        <f>'NormalisedData(Secondary)'!AK214</f>
        <v>0.40606421673750626</v>
      </c>
      <c r="W51" s="37">
        <f>'NormalisedData(Secondary)'!AS214</f>
        <v>0.9293645125234633</v>
      </c>
      <c r="X51" s="37">
        <f>'NormalisedData(Secondary)'!BA214</f>
        <v>0.50388368272340378</v>
      </c>
      <c r="Y51" s="37">
        <f>'NormalisedData(Secondary)'!BI214</f>
        <v>-0.10208429437187892</v>
      </c>
      <c r="Z51" s="37">
        <f>'NormalisedData(Secondary)'!E301</f>
        <v>0.40839263467627762</v>
      </c>
      <c r="AA51" s="37">
        <f>'NormalisedData(Secondary)'!M301</f>
        <v>-0.45090410734064862</v>
      </c>
      <c r="AB51" s="37">
        <f>'NormalisedData(Secondary)'!U301</f>
        <v>-0.52156965506551778</v>
      </c>
      <c r="AC51" s="37" t="str">
        <f>'NormalisedData(Secondary)'!AC301</f>
        <v>N/A</v>
      </c>
      <c r="AD51" s="13">
        <f>'NormalisedData(Secondary)'!AK301</f>
        <v>0.15269898710042593</v>
      </c>
      <c r="AE51" s="13" t="str">
        <f>'NormalisedData(Secondary)'!AS301</f>
        <v>N/A</v>
      </c>
      <c r="AF51" s="13">
        <f>'NormalisedData(Secondary)'!BA301</f>
        <v>-8.2596566251393624E-2</v>
      </c>
      <c r="AG51" s="13">
        <f>'NormalisedData(Secondary)'!E386</f>
        <v>-0.1820843108504043</v>
      </c>
      <c r="AH51" s="13">
        <f>'NormalisedData(Secondary)'!M386</f>
        <v>-0.94475060166495251</v>
      </c>
      <c r="AI51" s="13">
        <f>'NormalisedData(Secondary)'!U386</f>
        <v>-1.2147521568721722E-2</v>
      </c>
    </row>
    <row r="52" spans="1:35">
      <c r="A52" s="16" t="s">
        <v>15</v>
      </c>
      <c r="B52" s="37">
        <f>'NormalisedData(Secondary)'!E46</f>
        <v>0.51996128607140324</v>
      </c>
      <c r="C52" s="37" t="str">
        <f>'NormalisedData(Secondary)'!M46</f>
        <v>N/A</v>
      </c>
      <c r="D52" s="37">
        <f>'NormalisedData(Secondary)'!U46</f>
        <v>-0.51555988480493564</v>
      </c>
      <c r="E52" s="37">
        <f>'NormalisedData(Secondary)'!AC46</f>
        <v>-0.27767693700766338</v>
      </c>
      <c r="F52" s="37">
        <f>'NormalisedData(Secondary)'!AK46</f>
        <v>-0.22774069449586731</v>
      </c>
      <c r="G52" s="37">
        <f>'NormalisedData(Secondary)'!AS46</f>
        <v>-0.55354506468936593</v>
      </c>
      <c r="H52" s="37" t="str">
        <f>'NormalisedData(Secondary)'!BA46</f>
        <v>N/A</v>
      </c>
      <c r="I52" s="37">
        <f>'NormalisedData(Secondary)'!BI46</f>
        <v>0.34323599064438426</v>
      </c>
      <c r="J52" s="37">
        <f>'NormalisedData(Secondary)'!BQ46</f>
        <v>-0.18117626813655896</v>
      </c>
      <c r="K52" s="37">
        <f>'NormalisedData(Secondary)'!E131</f>
        <v>-0.83971273411945224</v>
      </c>
      <c r="L52" s="37">
        <f>'NormalisedData(Secondary)'!M131</f>
        <v>-0.46285965152085368</v>
      </c>
      <c r="M52" s="37">
        <f>'NormalisedData(Secondary)'!U131</f>
        <v>0.21664074212260107</v>
      </c>
      <c r="N52" s="37">
        <f>'NormalisedData(Secondary)'!AC131</f>
        <v>0.31916515771665183</v>
      </c>
      <c r="O52" s="37">
        <f>'NormalisedData(Secondary)'!AK131</f>
        <v>0.22626407261148893</v>
      </c>
      <c r="P52" s="37">
        <f>'NormalisedData(Secondary)'!AS131</f>
        <v>-0.66599234684818043</v>
      </c>
      <c r="Q52" s="37">
        <f>'NormalisedData(Secondary)'!BA131</f>
        <v>0.59561801858375063</v>
      </c>
      <c r="R52" s="37">
        <f>'NormalisedData(Secondary)'!E215</f>
        <v>-0.64500708842100929</v>
      </c>
      <c r="S52" s="37" t="str">
        <f>'NormalisedData(Secondary)'!M215</f>
        <v>N/A</v>
      </c>
      <c r="T52" s="37">
        <f>'NormalisedData(Secondary)'!U215</f>
        <v>-2.9114591458170896E-2</v>
      </c>
      <c r="U52" s="37">
        <f>'NormalisedData(Secondary)'!AC215</f>
        <v>-0.89929018884730005</v>
      </c>
      <c r="V52" s="37">
        <f>'NormalisedData(Secondary)'!AK215</f>
        <v>0.17259206883166212</v>
      </c>
      <c r="W52" s="37">
        <f>'NormalisedData(Secondary)'!AS215</f>
        <v>0.44680986179012661</v>
      </c>
      <c r="X52" s="37">
        <f>'NormalisedData(Secondary)'!BA215</f>
        <v>-0.10528912773324847</v>
      </c>
      <c r="Y52" s="37">
        <f>'NormalisedData(Secondary)'!BI215</f>
        <v>0.45016594070487076</v>
      </c>
      <c r="Z52" s="37">
        <f>'NormalisedData(Secondary)'!E302</f>
        <v>9.6630536354340851E-2</v>
      </c>
      <c r="AA52" s="37">
        <f>'NormalisedData(Secondary)'!M302</f>
        <v>0.20164581753357108</v>
      </c>
      <c r="AB52" s="37">
        <f>'NormalisedData(Secondary)'!U302</f>
        <v>-0.42863093115552298</v>
      </c>
      <c r="AC52" s="37">
        <f>'NormalisedData(Secondary)'!AC302</f>
        <v>-6.2003803540689163E-2</v>
      </c>
      <c r="AD52" s="13">
        <f>'NormalisedData(Secondary)'!AK302</f>
        <v>-0.66770706116830314</v>
      </c>
      <c r="AE52" s="13">
        <f>'NormalisedData(Secondary)'!AS302</f>
        <v>-9.5758293841710043E-2</v>
      </c>
      <c r="AF52" s="13">
        <f>'NormalisedData(Secondary)'!BA302</f>
        <v>-0.45502004986603278</v>
      </c>
      <c r="AG52" s="13">
        <f>'NormalisedData(Secondary)'!E387</f>
        <v>-0.68934258294955331</v>
      </c>
      <c r="AH52" s="13">
        <f>'NormalisedData(Secondary)'!M387</f>
        <v>0.27417014850567695</v>
      </c>
      <c r="AI52" s="13">
        <f>'NormalisedData(Secondary)'!U387</f>
        <v>-0.4231642956597757</v>
      </c>
    </row>
    <row r="53" spans="1:35">
      <c r="A53" s="16" t="s">
        <v>52</v>
      </c>
      <c r="B53" s="37">
        <f>'NormalisedData(Secondary)'!E47</f>
        <v>0.37658812308757561</v>
      </c>
      <c r="C53" s="37">
        <f>'NormalisedData(Secondary)'!M47</f>
        <v>-0.39595082356828359</v>
      </c>
      <c r="D53" s="37">
        <f>'NormalisedData(Secondary)'!U47</f>
        <v>-0.56514986145811263</v>
      </c>
      <c r="E53" s="37">
        <f>'NormalisedData(Secondary)'!AC47</f>
        <v>-0.27767693700766338</v>
      </c>
      <c r="F53" s="37">
        <f>'NormalisedData(Secondary)'!AK47</f>
        <v>-0.4892747080637827</v>
      </c>
      <c r="G53" s="37">
        <f>'NormalisedData(Secondary)'!AS47</f>
        <v>-0.58084736106209633</v>
      </c>
      <c r="H53" s="37">
        <f>'NormalisedData(Secondary)'!BA47</f>
        <v>0.61383644384105085</v>
      </c>
      <c r="I53" s="37">
        <f>'NormalisedData(Secondary)'!BI47</f>
        <v>-2.8746014216467177</v>
      </c>
      <c r="J53" s="37">
        <f>'NormalisedData(Secondary)'!BQ47</f>
        <v>-0.83834008007727423</v>
      </c>
      <c r="K53" s="37">
        <f>'NormalisedData(Secondary)'!E132</f>
        <v>-0.56401910301427605</v>
      </c>
      <c r="L53" s="37">
        <f>'NormalisedData(Secondary)'!M132</f>
        <v>-0.5858875990503527</v>
      </c>
      <c r="M53" s="37">
        <f>'NormalisedData(Secondary)'!U132</f>
        <v>0.20647933717360048</v>
      </c>
      <c r="N53" s="37">
        <f>'NormalisedData(Secondary)'!AC132</f>
        <v>0.18776870205370835</v>
      </c>
      <c r="O53" s="37">
        <f>'NormalisedData(Secondary)'!AK132</f>
        <v>0.2372920796869131</v>
      </c>
      <c r="P53" s="37">
        <f>'NormalisedData(Secondary)'!AS132</f>
        <v>-0.53455025689405322</v>
      </c>
      <c r="Q53" s="37">
        <f>'NormalisedData(Secondary)'!BA132</f>
        <v>-1.3678015691401539</v>
      </c>
      <c r="R53" s="37">
        <f>'NormalisedData(Secondary)'!E216</f>
        <v>-0.88335170496851323</v>
      </c>
      <c r="S53" s="37">
        <f>'NormalisedData(Secondary)'!M216</f>
        <v>-0.15458844221124846</v>
      </c>
      <c r="T53" s="37">
        <f>'NormalisedData(Secondary)'!U216</f>
        <v>-1.3148825472892958</v>
      </c>
      <c r="U53" s="37">
        <f>'NormalisedData(Secondary)'!AC216</f>
        <v>-0.89498110332538672</v>
      </c>
      <c r="V53" s="37">
        <f>'NormalisedData(Secondary)'!AK216</f>
        <v>-0.9200575833676885</v>
      </c>
      <c r="W53" s="37">
        <f>'NormalisedData(Secondary)'!AS216</f>
        <v>-1.0008540904098835</v>
      </c>
      <c r="X53" s="37">
        <f>'NormalisedData(Secondary)'!BA216</f>
        <v>-0.71446193818990078</v>
      </c>
      <c r="Y53" s="37">
        <f>'NormalisedData(Secondary)'!BI216</f>
        <v>-1.7588349996021275</v>
      </c>
      <c r="Z53" s="37">
        <f>'NormalisedData(Secondary)'!E303</f>
        <v>-0.57560904613603536</v>
      </c>
      <c r="AA53" s="37">
        <f>'NormalisedData(Secondary)'!M303</f>
        <v>-0.70593901980004592</v>
      </c>
      <c r="AB53" s="37">
        <f>'NormalisedData(Secondary)'!U303</f>
        <v>0.28720225484241452</v>
      </c>
      <c r="AC53" s="37">
        <f>'NormalisedData(Secondary)'!AC303</f>
        <v>-1.2237641953468834</v>
      </c>
      <c r="AD53" s="13">
        <f>'NormalisedData(Secondary)'!AK303</f>
        <v>-0.44823752244831566</v>
      </c>
      <c r="AE53" s="13">
        <f>'NormalisedData(Secondary)'!AS303</f>
        <v>-0.95215575339310998</v>
      </c>
      <c r="AF53" s="13">
        <f>'NormalisedData(Secondary)'!BA303</f>
        <v>-1.0003544365874677</v>
      </c>
      <c r="AG53" s="13">
        <f>'NormalisedData(Secondary)'!E388</f>
        <v>-0.83427351783502435</v>
      </c>
      <c r="AH53" s="13">
        <f>'NormalisedData(Secondary)'!M388</f>
        <v>-0.6674587351768837</v>
      </c>
      <c r="AI53" s="13">
        <f>'NormalisedData(Secondary)'!U388</f>
        <v>-0.43561934942011155</v>
      </c>
    </row>
    <row r="54" spans="1:35">
      <c r="A54" s="16" t="s">
        <v>53</v>
      </c>
      <c r="B54" s="37">
        <f>'NormalisedData(Secondary)'!E48</f>
        <v>-0.23513737231008977</v>
      </c>
      <c r="C54" s="37">
        <f>'NormalisedData(Secondary)'!M48</f>
        <v>-0.48080919664598654</v>
      </c>
      <c r="D54" s="37">
        <f>'NormalisedData(Secondary)'!U48</f>
        <v>-0.60126823689683662</v>
      </c>
      <c r="E54" s="37">
        <f>'NormalisedData(Secondary)'!AC48</f>
        <v>-0.39601314330021575</v>
      </c>
      <c r="F54" s="37">
        <f>'NormalisedData(Secondary)'!AK48</f>
        <v>-0.46911561049931111</v>
      </c>
      <c r="G54" s="37">
        <f>'NormalisedData(Secondary)'!AS48</f>
        <v>-0.5618846687727338</v>
      </c>
      <c r="H54" s="37">
        <f>'NormalisedData(Secondary)'!BA48</f>
        <v>-1.2745056210740573</v>
      </c>
      <c r="I54" s="37">
        <f>'NormalisedData(Secondary)'!BI48</f>
        <v>0.34323599064438426</v>
      </c>
      <c r="J54" s="37">
        <f>'NormalisedData(Secondary)'!BQ48</f>
        <v>-0.92980216919111147</v>
      </c>
      <c r="K54" s="37">
        <f>'NormalisedData(Secondary)'!E133</f>
        <v>-0.52088638976072432</v>
      </c>
      <c r="L54" s="37">
        <f>'NormalisedData(Secondary)'!M133</f>
        <v>-0.53995012508011064</v>
      </c>
      <c r="M54" s="37">
        <f>'NormalisedData(Secondary)'!U133</f>
        <v>0.11374824341676117</v>
      </c>
      <c r="N54" s="37">
        <f>'NormalisedData(Secondary)'!AC133</f>
        <v>0.16493021470583594</v>
      </c>
      <c r="O54" s="37">
        <f>'NormalisedData(Secondary)'!AK133</f>
        <v>-0.53191591536799299</v>
      </c>
      <c r="P54" s="37">
        <f>'NormalisedData(Secondary)'!AS133</f>
        <v>-0.96753596497823713</v>
      </c>
      <c r="Q54" s="37">
        <f>'NormalisedData(Secondary)'!BA133</f>
        <v>0.36640477083471473</v>
      </c>
      <c r="R54" s="37" t="str">
        <f>'NormalisedData(Secondary)'!E217</f>
        <v>N/A</v>
      </c>
      <c r="S54" s="37">
        <f>'NormalisedData(Secondary)'!M217</f>
        <v>1.1288775680900938</v>
      </c>
      <c r="T54" s="37" t="str">
        <f>'NormalisedData(Secondary)'!U217</f>
        <v>N/A</v>
      </c>
      <c r="U54" s="37">
        <f>'NormalisedData(Secondary)'!AC217</f>
        <v>0.84588944752758966</v>
      </c>
      <c r="V54" s="37">
        <f>'NormalisedData(Secondary)'!AK217</f>
        <v>0.44341976040244135</v>
      </c>
      <c r="W54" s="37">
        <f>'NormalisedData(Secondary)'!AS217</f>
        <v>0.44680986179012661</v>
      </c>
      <c r="X54" s="37">
        <f>'NormalisedData(Secondary)'!BA217</f>
        <v>0.50388368272340378</v>
      </c>
      <c r="Y54" s="37">
        <f>'NormalisedData(Secondary)'!BI217</f>
        <v>0.7287786719147622</v>
      </c>
      <c r="Z54" s="37">
        <f>'NormalisedData(Secondary)'!E304</f>
        <v>9.0527407342701843E-2</v>
      </c>
      <c r="AA54" s="37">
        <f>'NormalisedData(Secondary)'!M304</f>
        <v>-1.4714904032596028</v>
      </c>
      <c r="AB54" s="37">
        <f>'NormalisedData(Secondary)'!U304</f>
        <v>-1.093211144408978</v>
      </c>
      <c r="AC54" s="37">
        <f>'NormalisedData(Secondary)'!AC304</f>
        <v>-0.51226600443269277</v>
      </c>
      <c r="AD54" s="13">
        <f>'NormalisedData(Secondary)'!AK304</f>
        <v>-0.72419274605560757</v>
      </c>
      <c r="AE54" s="13" t="str">
        <f>'NormalisedData(Secondary)'!AS304</f>
        <v>N/A</v>
      </c>
      <c r="AF54" s="13">
        <f>'NormalisedData(Secondary)'!BA304</f>
        <v>-0.64123179167335176</v>
      </c>
      <c r="AG54" s="13">
        <f>'NormalisedData(Secondary)'!E389</f>
        <v>-0.66490655323049142</v>
      </c>
      <c r="AH54" s="13">
        <f>'NormalisedData(Secondary)'!M389</f>
        <v>-1.1107379007655027</v>
      </c>
      <c r="AI54" s="13">
        <f>'NormalisedData(Secondary)'!U389</f>
        <v>-1.1829225750402113</v>
      </c>
    </row>
    <row r="55" spans="1:35">
      <c r="A55" s="16" t="s">
        <v>54</v>
      </c>
      <c r="B55" s="37">
        <f>'NormalisedData(Secondary)'!E49</f>
        <v>-5.6708918915702764</v>
      </c>
      <c r="C55" s="37" t="str">
        <f>'NormalisedData(Secondary)'!M49</f>
        <v>N/A</v>
      </c>
      <c r="D55" s="37">
        <f>'NormalisedData(Secondary)'!U49</f>
        <v>-0.61523604953346978</v>
      </c>
      <c r="E55" s="37">
        <f>'NormalisedData(Secondary)'!AC49</f>
        <v>-0.39601314330021575</v>
      </c>
      <c r="F55" s="37" t="str">
        <f>'NormalisedData(Secondary)'!AK49</f>
        <v>N/A</v>
      </c>
      <c r="G55" s="37">
        <f>'NormalisedData(Secondary)'!AS49</f>
        <v>-0.58299961821270696</v>
      </c>
      <c r="H55" s="37">
        <f>'NormalisedData(Secondary)'!BA49</f>
        <v>-0.15928911172201904</v>
      </c>
      <c r="I55" s="37">
        <f>'NormalisedData(Secondary)'!BI49</f>
        <v>0.34323599064438426</v>
      </c>
      <c r="J55" s="37">
        <f>'NormalisedData(Secondary)'!BQ49</f>
        <v>-0.94804958762197156</v>
      </c>
      <c r="K55" s="37">
        <f>'NormalisedData(Secondary)'!E134</f>
        <v>-1.5156067974740781</v>
      </c>
      <c r="L55" s="37">
        <f>'NormalisedData(Secondary)'!M134</f>
        <v>-0.81451893501718997</v>
      </c>
      <c r="M55" s="37">
        <f>'NormalisedData(Secondary)'!U134</f>
        <v>1.7030417252622453E-2</v>
      </c>
      <c r="N55" s="37">
        <f>'NormalisedData(Secondary)'!AC134</f>
        <v>-1.2179307857748394</v>
      </c>
      <c r="O55" s="37">
        <f>'NormalisedData(Secondary)'!AK134</f>
        <v>8.1130736551254384E-2</v>
      </c>
      <c r="P55" s="37">
        <f>'NormalisedData(Secondary)'!AS134</f>
        <v>-1.1376374931541664</v>
      </c>
      <c r="Q55" s="37">
        <f>'NormalisedData(Secondary)'!BA134</f>
        <v>-1.1432005224123192</v>
      </c>
      <c r="R55" s="37" t="str">
        <f>'NormalisedData(Secondary)'!E218</f>
        <v>N/A</v>
      </c>
      <c r="S55" s="37">
        <f>'NormalisedData(Secondary)'!M218</f>
        <v>-2.3225299201205765</v>
      </c>
      <c r="T55" s="37" t="str">
        <f>'NormalisedData(Secondary)'!U218</f>
        <v>N/A</v>
      </c>
      <c r="U55" s="37">
        <f>'NormalisedData(Secondary)'!AC218</f>
        <v>-0.42011987881054036</v>
      </c>
      <c r="V55" s="37">
        <f>'NormalisedData(Secondary)'!AK218</f>
        <v>-0.52782437488587042</v>
      </c>
      <c r="W55" s="37">
        <f>'NormalisedData(Secondary)'!AS218</f>
        <v>-0.51829943967654679</v>
      </c>
      <c r="X55" s="37">
        <f>'NormalisedData(Secondary)'!BA218</f>
        <v>-0.71446193818990078</v>
      </c>
      <c r="Y55" s="37">
        <f>'NormalisedData(Secondary)'!BI218</f>
        <v>-0.65433452944862835</v>
      </c>
      <c r="Z55" s="37">
        <f>'NormalisedData(Secondary)'!E305</f>
        <v>-0.67747118407345008</v>
      </c>
      <c r="AA55" s="37">
        <f>'NormalisedData(Secondary)'!M305</f>
        <v>-1.0176979845927943</v>
      </c>
      <c r="AB55" s="37">
        <f>'NormalisedData(Secondary)'!U305</f>
        <v>-1.2186100843904784</v>
      </c>
      <c r="AC55" s="37" t="str">
        <f>'NormalisedData(Secondary)'!AC305</f>
        <v>N/A</v>
      </c>
      <c r="AD55" s="13">
        <f>'NormalisedData(Secondary)'!AK305</f>
        <v>-0.91166888559212578</v>
      </c>
      <c r="AE55" s="13" t="str">
        <f>'NormalisedData(Secondary)'!AS305</f>
        <v>N/A</v>
      </c>
      <c r="AF55" s="13">
        <f>'NormalisedData(Secondary)'!BA305</f>
        <v>-1.4126804363036751</v>
      </c>
      <c r="AG55" s="13">
        <f>'NormalisedData(Secondary)'!E390</f>
        <v>-2.0607094232176015</v>
      </c>
      <c r="AH55" s="13">
        <f>'NormalisedData(Secondary)'!M390</f>
        <v>-0.94475060166495251</v>
      </c>
      <c r="AI55" s="13">
        <f>'NormalisedData(Secondary)'!U390</f>
        <v>-1.6437595641726064</v>
      </c>
    </row>
    <row r="56" spans="1:35">
      <c r="A56" s="16" t="s">
        <v>192</v>
      </c>
      <c r="B56" s="37">
        <f>'NormalisedData(Secondary)'!E50</f>
        <v>0.5295194969369913</v>
      </c>
      <c r="C56" s="37">
        <f>'NormalisedData(Secondary)'!M50</f>
        <v>0.15813826107220269</v>
      </c>
      <c r="D56" s="37">
        <f>'NormalisedData(Secondary)'!U50</f>
        <v>2.0860106810599444</v>
      </c>
      <c r="E56" s="37">
        <f>'NormalisedData(Secondary)'!AC50</f>
        <v>0.83570134800290996</v>
      </c>
      <c r="F56" s="37">
        <f>'NormalisedData(Secondary)'!AK50</f>
        <v>6.5222212152501749E-2</v>
      </c>
      <c r="G56" s="37">
        <f>'NormalisedData(Secondary)'!AS50</f>
        <v>3.1093933161383807</v>
      </c>
      <c r="H56" s="37">
        <f>'NormalisedData(Secondary)'!BA50</f>
        <v>0.65146644875783721</v>
      </c>
      <c r="I56" s="37">
        <f>'NormalisedData(Secondary)'!BI50</f>
        <v>0.34323599064438426</v>
      </c>
      <c r="J56" s="37">
        <f>'NormalisedData(Secondary)'!BQ50</f>
        <v>2.0966606468383482</v>
      </c>
      <c r="K56" s="37">
        <f>'NormalisedData(Secondary)'!E135</f>
        <v>0.98475656979109316</v>
      </c>
      <c r="L56" s="37">
        <f>'NormalisedData(Secondary)'!M135</f>
        <v>0.29959681299672836</v>
      </c>
      <c r="M56" s="37">
        <f>'NormalisedData(Secondary)'!U135</f>
        <v>0.22315773665737859</v>
      </c>
      <c r="N56" s="37">
        <f>'NormalisedData(Secondary)'!AC135</f>
        <v>0.38708093881908084</v>
      </c>
      <c r="O56" s="37">
        <f>'NormalisedData(Secondary)'!AK135</f>
        <v>0.25240897608360313</v>
      </c>
      <c r="P56" s="37">
        <f>'NormalisedData(Secondary)'!AS135</f>
        <v>1.4370810924178556</v>
      </c>
      <c r="Q56" s="37" t="str">
        <f>'NormalisedData(Secondary)'!BA135</f>
        <v>N/A</v>
      </c>
      <c r="R56" s="37">
        <f>'NormalisedData(Secondary)'!E219</f>
        <v>0.74406833851485998</v>
      </c>
      <c r="S56" s="37" t="str">
        <f>'NormalisedData(Secondary)'!M219</f>
        <v>N/A</v>
      </c>
      <c r="T56" s="37">
        <f>'NormalisedData(Secondary)'!U219</f>
        <v>-0.1226661574353189</v>
      </c>
      <c r="U56" s="37">
        <f>'NormalisedData(Secondary)'!AC219</f>
        <v>1.1475254340615213</v>
      </c>
      <c r="V56" s="37">
        <f>'NormalisedData(Secondary)'!AK219</f>
        <v>1.3586305801933509</v>
      </c>
      <c r="W56" s="37">
        <f>'NormalisedData(Secondary)'!AS219</f>
        <v>0.9293645125234633</v>
      </c>
      <c r="X56" s="37">
        <f>'NormalisedData(Secondary)'!BA219</f>
        <v>1.1130564931800562</v>
      </c>
      <c r="Y56" s="37">
        <f>'NormalisedData(Secondary)'!BI219</f>
        <v>1.8332791420682615</v>
      </c>
      <c r="Z56" s="37">
        <f>'NormalisedData(Secondary)'!E306</f>
        <v>0.1092742200064394</v>
      </c>
      <c r="AA56" s="37">
        <f>'NormalisedData(Secondary)'!M306</f>
        <v>1.265110137263562</v>
      </c>
      <c r="AB56" s="37">
        <f>'NormalisedData(Secondary)'!U306</f>
        <v>1.6102123246199869</v>
      </c>
      <c r="AC56" s="37">
        <f>'NormalisedData(Secondary)'!AC306</f>
        <v>0.50448596236822907</v>
      </c>
      <c r="AD56" s="13">
        <f>'NormalisedData(Secondary)'!AK306</f>
        <v>-0.46454094882493513</v>
      </c>
      <c r="AE56" s="13">
        <f>'NormalisedData(Secondary)'!AS306</f>
        <v>0.25737168595959553</v>
      </c>
      <c r="AF56" s="13">
        <f>'NormalisedData(Secondary)'!BA306</f>
        <v>1.2075847876993191</v>
      </c>
      <c r="AG56" s="13">
        <f>'NormalisedData(Secondary)'!E391</f>
        <v>1.4896771706192167</v>
      </c>
      <c r="AH56" s="13">
        <f>'NormalisedData(Secondary)'!M391</f>
        <v>1.1607284796829147</v>
      </c>
      <c r="AI56" s="13">
        <f>'NormalisedData(Secondary)'!U391</f>
        <v>0.59815011268769358</v>
      </c>
    </row>
    <row r="57" spans="1:35">
      <c r="A57" s="16" t="s">
        <v>55</v>
      </c>
      <c r="B57" s="37">
        <f>'NormalisedData(Secondary)'!E51</f>
        <v>0.24277317096933587</v>
      </c>
      <c r="C57" s="37" t="str">
        <f>'NormalisedData(Secondary)'!M51</f>
        <v>N/A</v>
      </c>
      <c r="D57" s="37">
        <f>'NormalisedData(Secondary)'!U51</f>
        <v>-0.30337057566720832</v>
      </c>
      <c r="E57" s="37">
        <f>'NormalisedData(Secondary)'!AC51</f>
        <v>0.19948518513972519</v>
      </c>
      <c r="F57" s="37">
        <f>'NormalisedData(Secondary)'!AK51</f>
        <v>0.76019402411238368</v>
      </c>
      <c r="G57" s="37">
        <f>'NormalisedData(Secondary)'!AS51</f>
        <v>1.8318348105252293</v>
      </c>
      <c r="H57" s="37">
        <f>'NormalisedData(Secondary)'!BA51</f>
        <v>0.65146644875783721</v>
      </c>
      <c r="I57" s="37">
        <f>'NormalisedData(Secondary)'!BI51</f>
        <v>0.34323599064438426</v>
      </c>
      <c r="J57" s="37">
        <f>'NormalisedData(Secondary)'!BQ51</f>
        <v>0.96727614302187992</v>
      </c>
      <c r="K57" s="37">
        <f>'NormalisedData(Secondary)'!E136</f>
        <v>1.2448868507532354</v>
      </c>
      <c r="L57" s="37">
        <f>'NormalisedData(Secondary)'!M136</f>
        <v>1.2067299196734638</v>
      </c>
      <c r="M57" s="37">
        <f>'NormalisedData(Secondary)'!U136</f>
        <v>0.22027525498955136</v>
      </c>
      <c r="N57" s="37">
        <f>'NormalisedData(Secondary)'!AC136</f>
        <v>0.42935581166697906</v>
      </c>
      <c r="O57" s="37">
        <f>'NormalisedData(Secondary)'!AK136</f>
        <v>0.24276280732979202</v>
      </c>
      <c r="P57" s="37">
        <f>'NormalisedData(Secondary)'!AS136</f>
        <v>1.1046099237103575</v>
      </c>
      <c r="Q57" s="37" t="str">
        <f>'NormalisedData(Secondary)'!BA136</f>
        <v>N/A</v>
      </c>
      <c r="R57" s="37">
        <f>'NormalisedData(Secondary)'!E220</f>
        <v>0.24094863450380027</v>
      </c>
      <c r="S57" s="37" t="str">
        <f>'NormalisedData(Secondary)'!M220</f>
        <v>N/A</v>
      </c>
      <c r="T57" s="37">
        <f>'NormalisedData(Secondary)'!U220</f>
        <v>0.7998595396718049</v>
      </c>
      <c r="U57" s="37">
        <f>'NormalisedData(Secondary)'!AC220</f>
        <v>1.0828891512328216</v>
      </c>
      <c r="V57" s="37">
        <f>'NormalisedData(Secondary)'!AK220</f>
        <v>1.2839194928634807</v>
      </c>
      <c r="W57" s="37">
        <f>'NormalisedData(Secondary)'!AS220</f>
        <v>0.9293645125234633</v>
      </c>
      <c r="X57" s="37">
        <f>'NormalisedData(Secondary)'!BA220</f>
        <v>1.1130564931800562</v>
      </c>
      <c r="Y57" s="37">
        <f>'NormalisedData(Secondary)'!BI220</f>
        <v>1.8332791420682615</v>
      </c>
      <c r="Z57" s="37">
        <f>'NormalisedData(Secondary)'!E307</f>
        <v>2.7531280980754187</v>
      </c>
      <c r="AA57" s="37">
        <f>'NormalisedData(Secondary)'!M307</f>
        <v>1.08064530565983</v>
      </c>
      <c r="AB57" s="37">
        <f>'NormalisedData(Secondary)'!U307</f>
        <v>1.3464303582283841</v>
      </c>
      <c r="AC57" s="37">
        <f>'NormalisedData(Secondary)'!AC307</f>
        <v>0.87871075055442238</v>
      </c>
      <c r="AD57" s="13">
        <f>'NormalisedData(Secondary)'!AK307</f>
        <v>1.3362296496580612</v>
      </c>
      <c r="AE57" s="13">
        <f>'NormalisedData(Secondary)'!AS307</f>
        <v>-0.29161405267580054</v>
      </c>
      <c r="AF57" s="13">
        <f>'NormalisedData(Secondary)'!BA307</f>
        <v>0.56914453007422461</v>
      </c>
      <c r="AG57" s="13">
        <f>'NormalisedData(Secondary)'!E392</f>
        <v>1.2773364985777123</v>
      </c>
      <c r="AH57" s="13">
        <f>'NormalisedData(Secondary)'!M392</f>
        <v>1.8254533176696977</v>
      </c>
      <c r="AI57" s="13">
        <f>'NormalisedData(Secondary)'!U392</f>
        <v>0.80988602661338849</v>
      </c>
    </row>
    <row r="58" spans="1:35">
      <c r="A58" s="16" t="s">
        <v>56</v>
      </c>
      <c r="B58" s="37">
        <f>'NormalisedData(Secondary)'!E52</f>
        <v>-0.42630158962186004</v>
      </c>
      <c r="C58" s="37">
        <f>'NormalisedData(Secondary)'!M52</f>
        <v>-0.8840490658296023</v>
      </c>
      <c r="D58" s="37">
        <f>'NormalisedData(Secondary)'!U52</f>
        <v>-0.64270261036251342</v>
      </c>
      <c r="E58" s="37">
        <f>'NormalisedData(Secondary)'!AC52</f>
        <v>-0.30948774515082261</v>
      </c>
      <c r="F58" s="37">
        <f>'NormalisedData(Secondary)'!AK52</f>
        <v>-0.51534386645979591</v>
      </c>
      <c r="G58" s="37">
        <f>'NormalisedData(Secondary)'!AS52</f>
        <v>-0.58377914408118403</v>
      </c>
      <c r="H58" s="37">
        <f>'NormalisedData(Secondary)'!BA52</f>
        <v>-1.048725591573338</v>
      </c>
      <c r="I58" s="37">
        <f>'NormalisedData(Secondary)'!BI52</f>
        <v>0.34323599064438426</v>
      </c>
      <c r="J58" s="37">
        <f>'NormalisedData(Secondary)'!BQ52</f>
        <v>-0.95869263601360222</v>
      </c>
      <c r="K58" s="37">
        <f>'NormalisedData(Secondary)'!E137</f>
        <v>-1.4435707196691772</v>
      </c>
      <c r="L58" s="37">
        <f>'NormalisedData(Secondary)'!M137</f>
        <v>-0.67829056393302367</v>
      </c>
      <c r="M58" s="37">
        <f>'NormalisedData(Secondary)'!U137</f>
        <v>1.6942057005719918E-2</v>
      </c>
      <c r="N58" s="37">
        <f>'NormalisedData(Secondary)'!AC137</f>
        <v>0.10784110213324517</v>
      </c>
      <c r="O58" s="37">
        <f>'NormalisedData(Secondary)'!AK137</f>
        <v>0.12867224817956752</v>
      </c>
      <c r="P58" s="37">
        <f>'NormalisedData(Secondary)'!AS137</f>
        <v>-0.86702142560155138</v>
      </c>
      <c r="Q58" s="37">
        <f>'NormalisedData(Secondary)'!BA137</f>
        <v>-1.0888372578920948</v>
      </c>
      <c r="R58" s="37">
        <f>'NormalisedData(Secondary)'!E221</f>
        <v>-0.94806280692340261</v>
      </c>
      <c r="S58" s="37" t="str">
        <f>'NormalisedData(Secondary)'!M221</f>
        <v>N/A</v>
      </c>
      <c r="T58" s="37" t="str">
        <f>'NormalisedData(Secondary)'!U221</f>
        <v>N/A</v>
      </c>
      <c r="U58" s="37">
        <f>'NormalisedData(Secondary)'!AC221</f>
        <v>-1.0716536097238325</v>
      </c>
      <c r="V58" s="37">
        <f>'NormalisedData(Secondary)'!AK221</f>
        <v>-0.94807424111639005</v>
      </c>
      <c r="W58" s="37">
        <f>'NormalisedData(Secondary)'!AS221</f>
        <v>-1.0008540904098835</v>
      </c>
      <c r="X58" s="37">
        <f>'NormalisedData(Secondary)'!BA221</f>
        <v>-0.71446193818990078</v>
      </c>
      <c r="Y58" s="37">
        <f>'NormalisedData(Secondary)'!BI221</f>
        <v>-0.93294726065852007</v>
      </c>
      <c r="Z58" s="37">
        <f>'NormalisedData(Secondary)'!E308</f>
        <v>-0.61553330877905521</v>
      </c>
      <c r="AA58" s="37">
        <f>'NormalisedData(Secondary)'!M308</f>
        <v>-1.3441962700705865</v>
      </c>
      <c r="AB58" s="37">
        <f>'NormalisedData(Secondary)'!U308</f>
        <v>-0.6695199030545903</v>
      </c>
      <c r="AC58" s="37" t="str">
        <f>'NormalisedData(Secondary)'!AC308</f>
        <v>N/A</v>
      </c>
      <c r="AD58" s="13">
        <f>'NormalisedData(Secondary)'!AK308</f>
        <v>-1.0243149208719251</v>
      </c>
      <c r="AE58" s="13">
        <f>'NormalisedData(Secondary)'!AS308</f>
        <v>-0.98489022042085095</v>
      </c>
      <c r="AF58" s="13">
        <f>'NormalisedData(Secondary)'!BA308</f>
        <v>-0.5082234046681241</v>
      </c>
      <c r="AG58" s="13">
        <f>'NormalisedData(Secondary)'!E393</f>
        <v>-0.88314557727314857</v>
      </c>
      <c r="AH58" s="13">
        <f>'NormalisedData(Secondary)'!M393</f>
        <v>-1.1107379007655027</v>
      </c>
      <c r="AI58" s="13">
        <f>'NormalisedData(Secondary)'!U393</f>
        <v>-0.85909117727150142</v>
      </c>
    </row>
    <row r="59" spans="1:35">
      <c r="A59" s="16" t="s">
        <v>57</v>
      </c>
      <c r="B59" s="37" t="str">
        <f>'NormalisedData(Secondary)'!E53</f>
        <v>N/A</v>
      </c>
      <c r="C59" s="37" t="str">
        <f>'NormalisedData(Secondary)'!M53</f>
        <v>N/A</v>
      </c>
      <c r="D59" s="37">
        <f>'NormalisedData(Secondary)'!U53</f>
        <v>1.2951512582975733</v>
      </c>
      <c r="E59" s="37">
        <f>'NormalisedData(Secondary)'!AC53</f>
        <v>-0.19814991664976528</v>
      </c>
      <c r="F59" s="37" t="str">
        <f>'NormalisedData(Secondary)'!AK53</f>
        <v>N/A</v>
      </c>
      <c r="G59" s="37">
        <f>'NormalisedData(Secondary)'!AS53</f>
        <v>2.0941735758006663</v>
      </c>
      <c r="H59" s="37">
        <f>'NormalisedData(Secondary)'!BA53</f>
        <v>0.65146644875783721</v>
      </c>
      <c r="I59" s="37">
        <f>'NormalisedData(Secondary)'!BI53</f>
        <v>0.34323599064438426</v>
      </c>
      <c r="J59" s="37">
        <f>'NormalisedData(Secondary)'!BQ53</f>
        <v>1.8146959848008535</v>
      </c>
      <c r="K59" s="37">
        <f>'NormalisedData(Secondary)'!E138</f>
        <v>1.1821887830341549</v>
      </c>
      <c r="L59" s="37">
        <f>'NormalisedData(Secondary)'!M138</f>
        <v>0.45219370928868213</v>
      </c>
      <c r="M59" s="37">
        <f>'NormalisedData(Secondary)'!U138</f>
        <v>0.22370447196781859</v>
      </c>
      <c r="N59" s="37">
        <f>'NormalisedData(Secondary)'!AC138</f>
        <v>0.4708373834734193</v>
      </c>
      <c r="O59" s="37">
        <f>'NormalisedData(Secondary)'!AK138</f>
        <v>0.19521362861573766</v>
      </c>
      <c r="P59" s="37">
        <f>'NormalisedData(Secondary)'!AS138</f>
        <v>1.205124463087043</v>
      </c>
      <c r="Q59" s="37" t="str">
        <f>'NormalisedData(Secondary)'!BA138</f>
        <v>N/A</v>
      </c>
      <c r="R59" s="37" t="str">
        <f>'NormalisedData(Secondary)'!E222</f>
        <v>N/A</v>
      </c>
      <c r="S59" s="37" t="str">
        <f>'NormalisedData(Secondary)'!M222</f>
        <v>N/A</v>
      </c>
      <c r="T59" s="37">
        <f>'NormalisedData(Secondary)'!U222</f>
        <v>0.76708669808745389</v>
      </c>
      <c r="U59" s="37">
        <f>'NormalisedData(Secondary)'!AC222</f>
        <v>1.1475254340615213</v>
      </c>
      <c r="V59" s="37">
        <f>'NormalisedData(Secondary)'!AK222</f>
        <v>1.4146638956907531</v>
      </c>
      <c r="W59" s="37">
        <f>'NormalisedData(Secondary)'!AS222</f>
        <v>0.9293645125234633</v>
      </c>
      <c r="X59" s="37">
        <f>'NormalisedData(Secondary)'!BA222</f>
        <v>1.1130564931800562</v>
      </c>
      <c r="Y59" s="37">
        <f>'NormalisedData(Secondary)'!BI222</f>
        <v>2.3855293771450108</v>
      </c>
      <c r="Z59" s="37">
        <f>'NormalisedData(Secondary)'!E309</f>
        <v>-0.33596258075732777</v>
      </c>
      <c r="AA59" s="37">
        <f>'NormalisedData(Secondary)'!M309</f>
        <v>1.5201450497229596</v>
      </c>
      <c r="AB59" s="37">
        <f>'NormalisedData(Secondary)'!U309</f>
        <v>1.7014426161051655</v>
      </c>
      <c r="AC59" s="37">
        <f>'NormalisedData(Secondary)'!AC309</f>
        <v>0.52759898036399355</v>
      </c>
      <c r="AD59" s="13">
        <f>'NormalisedData(Secondary)'!AK309</f>
        <v>1.5969733869542933</v>
      </c>
      <c r="AE59" s="13">
        <f>'NormalisedData(Secondary)'!AS309</f>
        <v>1.6856756884763666</v>
      </c>
      <c r="AF59" s="13">
        <f>'NormalisedData(Secondary)'!BA309</f>
        <v>1.5135040778113444</v>
      </c>
      <c r="AG59" s="13">
        <f>'NormalisedData(Secondary)'!E394</f>
        <v>1.1770645145581131</v>
      </c>
      <c r="AH59" s="13">
        <f>'NormalisedData(Secondary)'!M394</f>
        <v>0.77290768739190963</v>
      </c>
      <c r="AI59" s="13">
        <f>'NormalisedData(Secondary)'!U394</f>
        <v>0.93443656421673915</v>
      </c>
    </row>
    <row r="60" spans="1:35">
      <c r="A60" s="16" t="s">
        <v>58</v>
      </c>
      <c r="B60" s="37">
        <f>'NormalisedData(Secondary)'!E54</f>
        <v>-0.23513737231008977</v>
      </c>
      <c r="C60" s="37">
        <f>'NormalisedData(Secondary)'!M54</f>
        <v>-0.82562983002977897</v>
      </c>
      <c r="D60" s="37">
        <f>'NormalisedData(Secondary)'!U54</f>
        <v>-0.5487161248801623</v>
      </c>
      <c r="E60" s="37">
        <f>'NormalisedData(Secondary)'!AC54</f>
        <v>-0.27767693700766338</v>
      </c>
      <c r="F60" s="37">
        <f>'NormalisedData(Secondary)'!AK54</f>
        <v>-0.57466478740580917</v>
      </c>
      <c r="G60" s="37">
        <f>'NormalisedData(Secondary)'!AS54</f>
        <v>-0.58413604384990614</v>
      </c>
      <c r="H60" s="37">
        <f>'NormalisedData(Secondary)'!BA54</f>
        <v>-0.46375006059420104</v>
      </c>
      <c r="I60" s="37">
        <f>'NormalisedData(Secondary)'!BI54</f>
        <v>0.34323599064438426</v>
      </c>
      <c r="J60" s="37">
        <f>'NormalisedData(Secondary)'!BQ54</f>
        <v>-0.93910920868537362</v>
      </c>
      <c r="K60" s="37">
        <f>'NormalisedData(Secondary)'!E139</f>
        <v>-1.2981645626185438</v>
      </c>
      <c r="L60" s="37">
        <f>'NormalisedData(Secondary)'!M139</f>
        <v>-0.77386163046881484</v>
      </c>
      <c r="M60" s="37">
        <f>'NormalisedData(Secondary)'!U139</f>
        <v>0.16105474858107627</v>
      </c>
      <c r="N60" s="37">
        <f>'NormalisedData(Secondary)'!AC139</f>
        <v>0.38510505629981762</v>
      </c>
      <c r="O60" s="37">
        <f>'NormalisedData(Secondary)'!AK139</f>
        <v>0.23270743435830468</v>
      </c>
      <c r="P60" s="37">
        <f>'NormalisedData(Secondary)'!AS139</f>
        <v>-0.550014032182774</v>
      </c>
      <c r="Q60" s="37">
        <f>'NormalisedData(Secondary)'!BA139</f>
        <v>-1.4310295404636679</v>
      </c>
      <c r="R60" s="37">
        <f>'NormalisedData(Secondary)'!E223</f>
        <v>-0.87863608129331128</v>
      </c>
      <c r="S60" s="37" t="str">
        <f>'NormalisedData(Secondary)'!M223</f>
        <v>N/A</v>
      </c>
      <c r="T60" s="37">
        <f>'NormalisedData(Secondary)'!U223</f>
        <v>-2.577113644164386</v>
      </c>
      <c r="U60" s="37">
        <f>'NormalisedData(Secondary)'!AC223</f>
        <v>-1.2728879035971841</v>
      </c>
      <c r="V60" s="37">
        <f>'NormalisedData(Secondary)'!AK223</f>
        <v>8.8542095585558339E-2</v>
      </c>
      <c r="W60" s="37">
        <f>'NormalisedData(Secondary)'!AS223</f>
        <v>-0.51829943967654679</v>
      </c>
      <c r="X60" s="37">
        <f>'NormalisedData(Secondary)'!BA223</f>
        <v>-1.3236347486465529</v>
      </c>
      <c r="Y60" s="37">
        <f>'NormalisedData(Secondary)'!BI223</f>
        <v>-1.4851974957352696</v>
      </c>
      <c r="Z60" s="37">
        <f>'NormalisedData(Secondary)'!E310</f>
        <v>-0.50659497605859494</v>
      </c>
      <c r="AA60" s="37">
        <f>'NormalisedData(Secondary)'!M310</f>
        <v>-0.66350764207037394</v>
      </c>
      <c r="AB60" s="37">
        <f>'NormalisedData(Secondary)'!U310</f>
        <v>-1.2162182789957359</v>
      </c>
      <c r="AC60" s="37">
        <f>'NormalisedData(Secondary)'!AC310</f>
        <v>-2.0964646455308933</v>
      </c>
      <c r="AD60" s="13">
        <f>'NormalisedData(Secondary)'!AK310</f>
        <v>-1.1855892170463502</v>
      </c>
      <c r="AE60" s="13">
        <f>'NormalisedData(Secondary)'!AS310</f>
        <v>-0.98611436860485191</v>
      </c>
      <c r="AF60" s="13">
        <f>'NormalisedData(Secondary)'!BA310</f>
        <v>-0.3220116628608039</v>
      </c>
      <c r="AG60" s="13">
        <f>'NormalisedData(Secondary)'!E395</f>
        <v>-1.0011126172962064</v>
      </c>
      <c r="AH60" s="13">
        <f>'NormalisedData(Secondary)'!M395</f>
        <v>-0.50147143607633349</v>
      </c>
      <c r="AI60" s="13">
        <f>'NormalisedData(Secondary)'!U395</f>
        <v>-0.78436085470949135</v>
      </c>
    </row>
    <row r="61" spans="1:35">
      <c r="A61" s="16" t="s">
        <v>193</v>
      </c>
      <c r="B61" s="37">
        <f>'NormalisedData(Secondary)'!E55</f>
        <v>0.36320662787575164</v>
      </c>
      <c r="C61" s="37" t="str">
        <f>'NormalisedData(Secondary)'!M55</f>
        <v>N/A</v>
      </c>
      <c r="D61" s="37">
        <f>'NormalisedData(Secondary)'!U55</f>
        <v>-0.49688097499545136</v>
      </c>
      <c r="E61" s="37">
        <f>'NormalisedData(Secondary)'!AC55</f>
        <v>-0.37310936143714107</v>
      </c>
      <c r="F61" s="37">
        <f>'NormalisedData(Secondary)'!AK55</f>
        <v>-0.44107965745387923</v>
      </c>
      <c r="G61" s="37">
        <f>'NormalisedData(Secondary)'!AS55</f>
        <v>-0.56275820887547146</v>
      </c>
      <c r="H61" s="37">
        <f>'NormalisedData(Secondary)'!BA55</f>
        <v>0.15543456576383238</v>
      </c>
      <c r="I61" s="37">
        <f>'NormalisedData(Secondary)'!BI55</f>
        <v>0.34323599064438426</v>
      </c>
      <c r="J61" s="37">
        <f>'NormalisedData(Secondary)'!BQ55</f>
        <v>-0.71185801840381546</v>
      </c>
      <c r="K61" s="37">
        <f>'NormalisedData(Secondary)'!E140</f>
        <v>-0.54534308284263511</v>
      </c>
      <c r="L61" s="37">
        <f>'NormalisedData(Secondary)'!M140</f>
        <v>-0.76118922385633414</v>
      </c>
      <c r="M61" s="37">
        <f>'NormalisedData(Secondary)'!U140</f>
        <v>0.18177911106495892</v>
      </c>
      <c r="N61" s="37">
        <f>'NormalisedData(Secondary)'!AC140</f>
        <v>0.19390441287337121</v>
      </c>
      <c r="O61" s="37">
        <f>'NormalisedData(Secondary)'!AK140</f>
        <v>5.175926077227274E-2</v>
      </c>
      <c r="P61" s="37">
        <f>'NormalisedData(Secondary)'!AS140</f>
        <v>-0.29486173991887987</v>
      </c>
      <c r="Q61" s="37">
        <f>'NormalisedData(Secondary)'!BA140</f>
        <v>0.41097638459208918</v>
      </c>
      <c r="R61" s="37" t="str">
        <f>'NormalisedData(Secondary)'!E224</f>
        <v>N/A</v>
      </c>
      <c r="S61" s="37" t="str">
        <f>'NormalisedData(Secondary)'!M224</f>
        <v>N/A</v>
      </c>
      <c r="T61" s="37">
        <f>'NormalisedData(Secondary)'!U224</f>
        <v>-0.12886320384399438</v>
      </c>
      <c r="U61" s="37">
        <f>'NormalisedData(Secondary)'!AC224</f>
        <v>-0.14520022251247119</v>
      </c>
      <c r="V61" s="37">
        <f>'NormalisedData(Secondary)'!AK224</f>
        <v>0.80763631113555878</v>
      </c>
      <c r="W61" s="37">
        <f>'NormalisedData(Secondary)'!AS224</f>
        <v>0.44680986179012661</v>
      </c>
      <c r="X61" s="37">
        <f>'NormalisedData(Secondary)'!BA224</f>
        <v>-0.10528912773324847</v>
      </c>
      <c r="Y61" s="37">
        <f>'NormalisedData(Secondary)'!BI224</f>
        <v>-0.10208429437187892</v>
      </c>
      <c r="Z61" s="37">
        <f>'NormalisedData(Secondary)'!E311</f>
        <v>-1.3816647636324559E-2</v>
      </c>
      <c r="AA61" s="37">
        <f>'NormalisedData(Secondary)'!M311</f>
        <v>5.9612363659510725E-2</v>
      </c>
      <c r="AB61" s="37">
        <f>'NormalisedData(Secondary)'!U311</f>
        <v>-0.30152355874920655</v>
      </c>
      <c r="AC61" s="37">
        <f>'NormalisedData(Secondary)'!AC311</f>
        <v>-1.1782742427310162</v>
      </c>
      <c r="AD61" s="13">
        <f>'NormalisedData(Secondary)'!AK311</f>
        <v>-0.80429824151931617</v>
      </c>
      <c r="AE61" s="13">
        <f>'NormalisedData(Secondary)'!AS311</f>
        <v>-0.64796052164380924</v>
      </c>
      <c r="AF61" s="13">
        <f>'NormalisedData(Secondary)'!BA311</f>
        <v>1.0509304652266451E-2</v>
      </c>
      <c r="AG61" s="13">
        <f>'NormalisedData(Secondary)'!E396</f>
        <v>-0.69861142180850788</v>
      </c>
      <c r="AH61" s="13">
        <f>'NormalisedData(Secondary)'!M396</f>
        <v>-0.50147143607633349</v>
      </c>
      <c r="AI61" s="13">
        <f>'NormalisedData(Secondary)'!U396</f>
        <v>-0.29861375805642615</v>
      </c>
    </row>
    <row r="62" spans="1:35">
      <c r="A62" s="16" t="s">
        <v>59</v>
      </c>
      <c r="B62" s="37">
        <f>'NormalisedData(Secondary)'!E56</f>
        <v>0.43393738828110612</v>
      </c>
      <c r="C62" s="37">
        <f>'NormalisedData(Secondary)'!M56</f>
        <v>-0.69310790355860952</v>
      </c>
      <c r="D62" s="37">
        <f>'NormalisedData(Secondary)'!U56</f>
        <v>-0.45528479582840797</v>
      </c>
      <c r="E62" s="37">
        <f>'NormalisedData(Secondary)'!AC56</f>
        <v>-0.27767693700766338</v>
      </c>
      <c r="F62" s="37">
        <f>'NormalisedData(Secondary)'!AK56</f>
        <v>-0.54681707131073687</v>
      </c>
      <c r="G62" s="37">
        <f>'NormalisedData(Secondary)'!AS56</f>
        <v>-0.57491672333318034</v>
      </c>
      <c r="H62" s="37">
        <f>'NormalisedData(Secondary)'!BA56</f>
        <v>8.0174555930259156E-2</v>
      </c>
      <c r="I62" s="37">
        <f>'NormalisedData(Secondary)'!BI56</f>
        <v>0.34323599064438426</v>
      </c>
      <c r="J62" s="37">
        <f>'NormalisedData(Secondary)'!BQ56</f>
        <v>-0.81535610336952768</v>
      </c>
      <c r="K62" s="37">
        <f>'NormalisedData(Secondary)'!E141</f>
        <v>-0.49153835806243135</v>
      </c>
      <c r="L62" s="37">
        <f>'NormalisedData(Secondary)'!M141</f>
        <v>-0.37784892382879642</v>
      </c>
      <c r="M62" s="37">
        <f>'NormalisedData(Secondary)'!U141</f>
        <v>0.17400629918414479</v>
      </c>
      <c r="N62" s="37">
        <f>'NormalisedData(Secondary)'!AC141</f>
        <v>0.19493505850750795</v>
      </c>
      <c r="O62" s="37">
        <f>'NormalisedData(Secondary)'!AK141</f>
        <v>0.21669959373801451</v>
      </c>
      <c r="P62" s="37">
        <f>'NormalisedData(Secondary)'!AS141</f>
        <v>-0.4726951557391697</v>
      </c>
      <c r="Q62" s="37">
        <f>'NormalisedData(Secondary)'!BA141</f>
        <v>0.72043298534767364</v>
      </c>
      <c r="R62" s="37">
        <f>'NormalisedData(Secondary)'!E225</f>
        <v>-0.95027238350978105</v>
      </c>
      <c r="S62" s="37" t="str">
        <f>'NormalisedData(Secondary)'!M225</f>
        <v>N/A</v>
      </c>
      <c r="T62" s="37">
        <f>'NormalisedData(Secondary)'!U225</f>
        <v>0.20458556253059754</v>
      </c>
      <c r="U62" s="37">
        <f>'NormalisedData(Secondary)'!AC225</f>
        <v>-1.4379258790864637</v>
      </c>
      <c r="V62" s="37">
        <f>'NormalisedData(Secondary)'!AK225</f>
        <v>0.4714364181511429</v>
      </c>
      <c r="W62" s="37">
        <f>'NormalisedData(Secondary)'!AS225</f>
        <v>-0.51829943967654679</v>
      </c>
      <c r="X62" s="37">
        <f>'NormalisedData(Secondary)'!BA225</f>
        <v>-0.10528912773324847</v>
      </c>
      <c r="Y62" s="37">
        <f>'NormalisedData(Secondary)'!BI225</f>
        <v>-0.10208429437187892</v>
      </c>
      <c r="Z62" s="37">
        <f>'NormalisedData(Secondary)'!E312</f>
        <v>-0.46742874384437733</v>
      </c>
      <c r="AA62" s="37">
        <f>'NormalisedData(Secondary)'!M312</f>
        <v>-1.0957717196154284E-2</v>
      </c>
      <c r="AB62" s="37">
        <f>'NormalisedData(Secondary)'!U312</f>
        <v>-0.63535125455826869</v>
      </c>
      <c r="AC62" s="37">
        <f>'NormalisedData(Secondary)'!AC312</f>
        <v>2.4177506765558037</v>
      </c>
      <c r="AD62" s="13">
        <f>'NormalisedData(Secondary)'!AK312</f>
        <v>-0.44581802131435194</v>
      </c>
      <c r="AE62" s="13">
        <f>'NormalisedData(Secondary)'!AS312</f>
        <v>-0.85161227644471571</v>
      </c>
      <c r="AF62" s="13">
        <f>'NormalisedData(Secondary)'!BA312</f>
        <v>-0.53482508206916912</v>
      </c>
      <c r="AG62" s="13">
        <f>'NormalisedData(Secondary)'!E397</f>
        <v>-0.81320797497376407</v>
      </c>
      <c r="AH62" s="13">
        <f>'NormalisedData(Secondary)'!M397</f>
        <v>-0.44601306277871972</v>
      </c>
      <c r="AI62" s="13">
        <f>'NormalisedData(Secondary)'!U397</f>
        <v>-1.2078326825608812</v>
      </c>
    </row>
    <row r="63" spans="1:35">
      <c r="A63" s="16" t="s">
        <v>60</v>
      </c>
      <c r="B63" s="37">
        <f>'NormalisedData(Secondary)'!E57</f>
        <v>0.43393738828110612</v>
      </c>
      <c r="C63" s="37">
        <f>'NormalisedData(Secondary)'!M57</f>
        <v>-0.18489067728268457</v>
      </c>
      <c r="D63" s="37">
        <f>'NormalisedData(Secondary)'!U57</f>
        <v>2.2622438979276713E-2</v>
      </c>
      <c r="E63" s="37">
        <f>'NormalisedData(Secondary)'!AC57</f>
        <v>-0.27767693700766338</v>
      </c>
      <c r="F63" s="37">
        <f>'NormalisedData(Secondary)'!AK57</f>
        <v>-0.28949197372154256</v>
      </c>
      <c r="G63" s="37">
        <f>'NormalisedData(Secondary)'!AS57</f>
        <v>-0.24359175034073507</v>
      </c>
      <c r="H63" s="37" t="str">
        <f>'NormalisedData(Secondary)'!BA57</f>
        <v>N/A</v>
      </c>
      <c r="I63" s="37">
        <f>'NormalisedData(Secondary)'!BI57</f>
        <v>0.34323599064438426</v>
      </c>
      <c r="J63" s="37">
        <f>'NormalisedData(Secondary)'!BQ57</f>
        <v>7.7356135380409932E-2</v>
      </c>
      <c r="K63" s="37">
        <f>'NormalisedData(Secondary)'!E142</f>
        <v>0.53253008134921531</v>
      </c>
      <c r="L63" s="37">
        <f>'NormalisedData(Secondary)'!M142</f>
        <v>-6.2094792401155133E-2</v>
      </c>
      <c r="M63" s="37">
        <f>'NormalisedData(Secondary)'!U142</f>
        <v>0.21931666311559014</v>
      </c>
      <c r="N63" s="37">
        <f>'NormalisedData(Secondary)'!AC142</f>
        <v>0.45589643986313483</v>
      </c>
      <c r="O63" s="37">
        <f>'NormalisedData(Secondary)'!AK142</f>
        <v>0.22450690520857414</v>
      </c>
      <c r="P63" s="37">
        <f>'NormalisedData(Secondary)'!AS142</f>
        <v>0.16905151874274582</v>
      </c>
      <c r="Q63" s="37">
        <f>'NormalisedData(Secondary)'!BA142</f>
        <v>0.93806392047600873</v>
      </c>
      <c r="R63" s="37">
        <f>'NormalisedData(Secondary)'!E226</f>
        <v>-0.58288712315506341</v>
      </c>
      <c r="S63" s="37" t="str">
        <f>'NormalisedData(Secondary)'!M226</f>
        <v>N/A</v>
      </c>
      <c r="T63" s="37">
        <f>'NormalisedData(Secondary)'!U226</f>
        <v>0.9228470760901667</v>
      </c>
      <c r="U63" s="37">
        <f>'NormalisedData(Secondary)'!AC226</f>
        <v>0.76487863971561953</v>
      </c>
      <c r="V63" s="37">
        <f>'NormalisedData(Secondary)'!AK226</f>
        <v>0.36870867307257116</v>
      </c>
      <c r="W63" s="37">
        <f>'NormalisedData(Secondary)'!AS226</f>
        <v>0.9293645125234633</v>
      </c>
      <c r="X63" s="37">
        <f>'NormalisedData(Secondary)'!BA226</f>
        <v>1.1130564931800562</v>
      </c>
      <c r="Y63" s="37">
        <f>'NormalisedData(Secondary)'!BI226</f>
        <v>0.45016594070487076</v>
      </c>
      <c r="Z63" s="37">
        <f>'NormalisedData(Secondary)'!E313</f>
        <v>0.21921125765935484</v>
      </c>
      <c r="AA63" s="37">
        <f>'NormalisedData(Secondary)'!M313</f>
        <v>-3.9543066403512371E-2</v>
      </c>
      <c r="AB63" s="37">
        <f>'NormalisedData(Secondary)'!U313</f>
        <v>0.63982270732445345</v>
      </c>
      <c r="AC63" s="37">
        <f>'NormalisedData(Secondary)'!AC313</f>
        <v>-0.12560140719782387</v>
      </c>
      <c r="AD63" s="13">
        <f>'NormalisedData(Secondary)'!AK313</f>
        <v>-0.89136224710311673</v>
      </c>
      <c r="AE63" s="13">
        <f>'NormalisedData(Secondary)'!AS313</f>
        <v>-0.37722524788181822</v>
      </c>
      <c r="AF63" s="13">
        <f>'NormalisedData(Secondary)'!BA313</f>
        <v>-0.66783346907439745</v>
      </c>
      <c r="AG63" s="13">
        <f>'NormalisedData(Secondary)'!E398</f>
        <v>-5.1477945110589833E-2</v>
      </c>
      <c r="AH63" s="13">
        <f>'NormalisedData(Secondary)'!M398</f>
        <v>-0.22417956958826474</v>
      </c>
      <c r="AI63" s="13">
        <f>'NormalisedData(Secondary)'!U398</f>
        <v>-1.369748381445236</v>
      </c>
    </row>
    <row r="64" spans="1:35">
      <c r="A64" s="16" t="s">
        <v>61</v>
      </c>
      <c r="B64" s="37">
        <f>'NormalisedData(Secondary)'!E58</f>
        <v>0.43393738828110612</v>
      </c>
      <c r="C64" s="37">
        <f>'NormalisedData(Secondary)'!M58</f>
        <v>1.1696378210666578</v>
      </c>
      <c r="D64" s="37">
        <f>'NormalisedData(Secondary)'!U58</f>
        <v>1.8429156046280843</v>
      </c>
      <c r="E64" s="37">
        <f>'NormalisedData(Secondary)'!AC58</f>
        <v>1.4719175108660947</v>
      </c>
      <c r="F64" s="37">
        <f>'NormalisedData(Secondary)'!AK58</f>
        <v>6.4810799171861708E-2</v>
      </c>
      <c r="G64" s="37">
        <f>'NormalisedData(Secondary)'!AS58</f>
        <v>-0.30390871106179618</v>
      </c>
      <c r="H64" s="37">
        <f>'NormalisedData(Secondary)'!BA58</f>
        <v>0.65146644875783721</v>
      </c>
      <c r="I64" s="37">
        <f>'NormalisedData(Secondary)'!BI58</f>
        <v>0.34323599064438426</v>
      </c>
      <c r="J64" s="37">
        <f>'NormalisedData(Secondary)'!BQ58</f>
        <v>0.61971451026001545</v>
      </c>
      <c r="K64" s="37">
        <f>'NormalisedData(Secondary)'!E143</f>
        <v>1.0514566418326681</v>
      </c>
      <c r="L64" s="37">
        <f>'NormalisedData(Secondary)'!M143</f>
        <v>1.0446287184221497</v>
      </c>
      <c r="M64" s="37">
        <f>'NormalisedData(Secondary)'!U143</f>
        <v>0.22057521760246143</v>
      </c>
      <c r="N64" s="37">
        <f>'NormalisedData(Secondary)'!AC143</f>
        <v>0.41696040907936283</v>
      </c>
      <c r="O64" s="37">
        <f>'NormalisedData(Secondary)'!AK143</f>
        <v>0.25624166807471138</v>
      </c>
      <c r="P64" s="37">
        <f>'NormalisedData(Secondary)'!AS143</f>
        <v>0.99636349668931179</v>
      </c>
      <c r="Q64" s="37">
        <f>'NormalisedData(Secondary)'!BA143</f>
        <v>0.7076312049807314</v>
      </c>
      <c r="R64" s="37">
        <f>'NormalisedData(Secondary)'!E227</f>
        <v>-0.37011577363937881</v>
      </c>
      <c r="S64" s="37" t="str">
        <f>'NormalisedData(Secondary)'!M227</f>
        <v>N/A</v>
      </c>
      <c r="T64" s="37">
        <f>'NormalisedData(Secondary)'!U227</f>
        <v>8.2670591836813564E-2</v>
      </c>
      <c r="U64" s="37">
        <f>'NormalisedData(Secondary)'!AC227</f>
        <v>0.61492246355303637</v>
      </c>
      <c r="V64" s="37">
        <f>'NormalisedData(Secondary)'!AK227</f>
        <v>0.36870867307257116</v>
      </c>
      <c r="W64" s="37">
        <f>'NormalisedData(Secondary)'!AS227</f>
        <v>0.9293645125234633</v>
      </c>
      <c r="X64" s="37">
        <f>'NormalisedData(Secondary)'!BA227</f>
        <v>1.1130564931800562</v>
      </c>
      <c r="Y64" s="37">
        <f>'NormalisedData(Secondary)'!BI227</f>
        <v>0.45016594070487076</v>
      </c>
      <c r="Z64" s="37">
        <f>'NormalisedData(Secondary)'!E314</f>
        <v>7.1520222280856804E-2</v>
      </c>
      <c r="AA64" s="37">
        <f>'NormalisedData(Secondary)'!M314</f>
        <v>-3.9543066403512371E-2</v>
      </c>
      <c r="AB64" s="37">
        <f>'NormalisedData(Secondary)'!U314</f>
        <v>0.33162149788763245</v>
      </c>
      <c r="AC64" s="37">
        <f>'NormalisedData(Secondary)'!AC314</f>
        <v>0.4048938816412585</v>
      </c>
      <c r="AD64" s="13">
        <f>'NormalisedData(Secondary)'!AK314</f>
        <v>0.88409344838341253</v>
      </c>
      <c r="AE64" s="13">
        <f>'NormalisedData(Secondary)'!AS314</f>
        <v>-0.16150157496627598</v>
      </c>
      <c r="AF64" s="13">
        <f>'NormalisedData(Secondary)'!BA314</f>
        <v>0.648949562277361</v>
      </c>
      <c r="AG64" s="13">
        <f>'NormalisedData(Secondary)'!E399</f>
        <v>0.31759036581869099</v>
      </c>
      <c r="AH64" s="13">
        <f>'NormalisedData(Secondary)'!M399</f>
        <v>-0.11365064378532837</v>
      </c>
      <c r="AI64" s="13">
        <f>'NormalisedData(Secondary)'!U399</f>
        <v>1.4201836608698037</v>
      </c>
    </row>
    <row r="65" spans="1:35">
      <c r="A65" s="16" t="s">
        <v>16</v>
      </c>
      <c r="B65" s="37">
        <f>'NormalisedData(Secondary)'!E59</f>
        <v>0.5295194969369913</v>
      </c>
      <c r="C65" s="37">
        <f>'NormalisedData(Secondary)'!M59</f>
        <v>1.1948450321303141</v>
      </c>
      <c r="D65" s="37">
        <f>'NormalisedData(Secondary)'!U59</f>
        <v>-0.3429191586649567</v>
      </c>
      <c r="E65" s="37">
        <f>'NormalisedData(Secondary)'!AC59</f>
        <v>-0.27767693700766338</v>
      </c>
      <c r="F65" s="37">
        <f>'NormalisedData(Secondary)'!AK59</f>
        <v>0.66257669321967216</v>
      </c>
      <c r="G65" s="37">
        <f>'NormalisedData(Secondary)'!AS59</f>
        <v>-0.44658097961344456</v>
      </c>
      <c r="H65" s="37">
        <f>'NormalisedData(Secondary)'!BA59</f>
        <v>0.60699462476527133</v>
      </c>
      <c r="I65" s="37">
        <f>'NormalisedData(Secondary)'!BI59</f>
        <v>0.34323599064438426</v>
      </c>
      <c r="J65" s="37">
        <f>'NormalisedData(Secondary)'!BQ59</f>
        <v>-0.31514125638742602</v>
      </c>
      <c r="K65" s="37">
        <f>'NormalisedData(Secondary)'!E144</f>
        <v>0.75486365482113182</v>
      </c>
      <c r="L65" s="37">
        <f>'NormalisedData(Secondary)'!M144</f>
        <v>-0.62760093748310131</v>
      </c>
      <c r="M65" s="37">
        <f>'NormalisedData(Secondary)'!U144</f>
        <v>0.22287706933641793</v>
      </c>
      <c r="N65" s="37">
        <f>'NormalisedData(Secondary)'!AC144</f>
        <v>0.47103959085754571</v>
      </c>
      <c r="O65" s="37">
        <f>'NormalisedData(Secondary)'!AK144</f>
        <v>0.15165531834482629</v>
      </c>
      <c r="P65" s="37">
        <f>'NormalisedData(Secondary)'!AS144</f>
        <v>1.545327519438902</v>
      </c>
      <c r="Q65" s="37">
        <f>'NormalisedData(Secondary)'!BA144</f>
        <v>0.7662806650588655</v>
      </c>
      <c r="R65" s="37" t="str">
        <f>'NormalisedData(Secondary)'!E228</f>
        <v>N/A</v>
      </c>
      <c r="S65" s="37">
        <f>'NormalisedData(Secondary)'!M228</f>
        <v>-7.5157112484362298E-2</v>
      </c>
      <c r="T65" s="37">
        <f>'NormalisedData(Secondary)'!U228</f>
        <v>1.780303785906177</v>
      </c>
      <c r="U65" s="37">
        <f>'NormalisedData(Secondary)'!AC228</f>
        <v>-0.48992706426553584</v>
      </c>
      <c r="V65" s="37">
        <f>'NormalisedData(Secondary)'!AK228</f>
        <v>0.12589763925049344</v>
      </c>
      <c r="W65" s="37">
        <f>'NormalisedData(Secondary)'!AS228</f>
        <v>-1.4834087411432202</v>
      </c>
      <c r="X65" s="37">
        <f>'NormalisedData(Secondary)'!BA228</f>
        <v>-1.3236347486465529</v>
      </c>
      <c r="Y65" s="37">
        <f>'NormalisedData(Secondary)'!BI228</f>
        <v>-1.4851974957352696</v>
      </c>
      <c r="Z65" s="37">
        <f>'NormalisedData(Secondary)'!E315</f>
        <v>-0.52994001734739005</v>
      </c>
      <c r="AA65" s="37">
        <f>'NormalisedData(Secondary)'!M315</f>
        <v>-0.52147418819631386</v>
      </c>
      <c r="AB65" s="37">
        <f>'NormalisedData(Secondary)'!U315</f>
        <v>1.2985942503335337</v>
      </c>
      <c r="AC65" s="37" t="str">
        <f>'NormalisedData(Secondary)'!AC315</f>
        <v>N/A</v>
      </c>
      <c r="AD65" s="13">
        <f>'NormalisedData(Secondary)'!AK315</f>
        <v>1.5156969469328727</v>
      </c>
      <c r="AE65" s="13" t="str">
        <f>'NormalisedData(Secondary)'!AS315</f>
        <v>N/A</v>
      </c>
      <c r="AF65" s="13">
        <f>'NormalisedData(Secondary)'!BA315</f>
        <v>1.3804956908061154</v>
      </c>
      <c r="AG65" s="13">
        <f>'NormalisedData(Secondary)'!E400</f>
        <v>0.76755036133521215</v>
      </c>
      <c r="AH65" s="13">
        <f>'NormalisedData(Secondary)'!M400</f>
        <v>-0.6674587351768837</v>
      </c>
      <c r="AI65" s="13">
        <f>'NormalisedData(Secondary)'!U400</f>
        <v>2.030481295126219</v>
      </c>
    </row>
    <row r="66" spans="1:35">
      <c r="A66" s="16" t="s">
        <v>62</v>
      </c>
      <c r="B66" s="37" t="str">
        <f>'NormalisedData(Secondary)'!E60</f>
        <v>N/A</v>
      </c>
      <c r="C66" s="37">
        <f>'NormalisedData(Secondary)'!M60</f>
        <v>0.24078264131456731</v>
      </c>
      <c r="D66" s="37">
        <f>'NormalisedData(Secondary)'!U60</f>
        <v>-0.10043149740340637</v>
      </c>
      <c r="E66" s="37">
        <f>'NormalisedData(Secondary)'!AC60</f>
        <v>-0.15043370443502641</v>
      </c>
      <c r="F66" s="37">
        <f>'NormalisedData(Secondary)'!AK60</f>
        <v>-0.47677124419324429</v>
      </c>
      <c r="G66" s="37">
        <f>'NormalisedData(Secondary)'!AS60</f>
        <v>-0.55284683222011899</v>
      </c>
      <c r="H66" s="37" t="str">
        <f>'NormalisedData(Secondary)'!BA60</f>
        <v>N/A</v>
      </c>
      <c r="I66" s="37">
        <f>'NormalisedData(Secondary)'!BI60</f>
        <v>0.34323599064438426</v>
      </c>
      <c r="J66" s="37">
        <f>'NormalisedData(Secondary)'!BQ60</f>
        <v>-8.1494813753218084E-2</v>
      </c>
      <c r="K66" s="37">
        <f>'NormalisedData(Secondary)'!E145</f>
        <v>0.62946751938297096</v>
      </c>
      <c r="L66" s="37">
        <f>'NormalisedData(Secondary)'!M145</f>
        <v>-0.426426482509972</v>
      </c>
      <c r="M66" s="37">
        <f>'NormalisedData(Secondary)'!U145</f>
        <v>0.22167872518515083</v>
      </c>
      <c r="N66" s="37">
        <f>'NormalisedData(Secondary)'!AC145</f>
        <v>0.42502896981154892</v>
      </c>
      <c r="O66" s="37">
        <f>'NormalisedData(Secondary)'!AK145</f>
        <v>0.24976972694246785</v>
      </c>
      <c r="P66" s="37">
        <f>'NormalisedData(Secondary)'!AS145</f>
        <v>-0.15568776232039208</v>
      </c>
      <c r="Q66" s="37">
        <f>'NormalisedData(Secondary)'!BA145</f>
        <v>0.94106967999667168</v>
      </c>
      <c r="R66" s="37">
        <f>'NormalisedData(Secondary)'!E229</f>
        <v>-0.32872736089023047</v>
      </c>
      <c r="S66" s="37" t="str">
        <f>'NormalisedData(Secondary)'!M229</f>
        <v>N/A</v>
      </c>
      <c r="T66" s="37">
        <f>'NormalisedData(Secondary)'!U229</f>
        <v>0.62562719641245612</v>
      </c>
      <c r="U66" s="37">
        <f>'NormalisedData(Secondary)'!AC229</f>
        <v>-1.0027082413732193</v>
      </c>
      <c r="V66" s="37">
        <f>'NormalisedData(Secondary)'!AK229</f>
        <v>-1.6951851144150909</v>
      </c>
      <c r="W66" s="37">
        <f>'NormalisedData(Secondary)'!AS229</f>
        <v>-1.4834087411432202</v>
      </c>
      <c r="X66" s="37">
        <f>'NormalisedData(Secondary)'!BA229</f>
        <v>-1.3236347486465529</v>
      </c>
      <c r="Y66" s="37">
        <f>'NormalisedData(Secondary)'!BI229</f>
        <v>-0.10208429437187892</v>
      </c>
      <c r="Z66" s="37">
        <f>'NormalisedData(Secondary)'!E316</f>
        <v>-0.10594558268547198</v>
      </c>
      <c r="AA66" s="37">
        <f>'NormalisedData(Secondary)'!M316</f>
        <v>-0.2945779788629096</v>
      </c>
      <c r="AB66" s="37">
        <f>'NormalisedData(Secondary)'!U316</f>
        <v>-2.0315581624479898E-2</v>
      </c>
      <c r="AC66" s="37">
        <f>'NormalisedData(Secondary)'!AC316</f>
        <v>-0.23347442590098438</v>
      </c>
      <c r="AD66" s="13">
        <f>'NormalisedData(Secondary)'!AK316</f>
        <v>-0.46605328524619966</v>
      </c>
      <c r="AE66" s="13">
        <f>'NormalisedData(Secondary)'!AS316</f>
        <v>-0.24209322561277064</v>
      </c>
      <c r="AF66" s="13">
        <f>'NormalisedData(Secondary)'!BA316</f>
        <v>-0.80084185607962566</v>
      </c>
      <c r="AG66" s="13">
        <f>'NormalisedData(Secondary)'!E401</f>
        <v>-0.23432685714632975</v>
      </c>
      <c r="AH66" s="13">
        <f>'NormalisedData(Secondary)'!M401</f>
        <v>-0.6674587351768837</v>
      </c>
      <c r="AI66" s="13">
        <f>'NormalisedData(Secondary)'!U401</f>
        <v>-1.0334619299161909</v>
      </c>
    </row>
    <row r="67" spans="1:35">
      <c r="A67" s="16" t="s">
        <v>195</v>
      </c>
      <c r="B67" s="37">
        <f>'NormalisedData(Secondary)'!E61</f>
        <v>0.14719106231345075</v>
      </c>
      <c r="C67" s="37">
        <f>'NormalisedData(Secondary)'!M61</f>
        <v>-0.91459997650509095</v>
      </c>
      <c r="D67" s="37">
        <f>'NormalisedData(Secondary)'!U61</f>
        <v>-0.61082161403657342</v>
      </c>
      <c r="E67" s="37">
        <f>'NormalisedData(Secondary)'!AC61</f>
        <v>-0.39601314330021575</v>
      </c>
      <c r="F67" s="37">
        <f>'NormalisedData(Secondary)'!AK61</f>
        <v>-0.18645953139264404</v>
      </c>
      <c r="G67" s="37">
        <f>'NormalisedData(Secondary)'!AS61</f>
        <v>-0.58467177994823072</v>
      </c>
      <c r="H67" s="37" t="str">
        <f>'NormalisedData(Secondary)'!BA61</f>
        <v>N/A</v>
      </c>
      <c r="I67" s="37">
        <f>'NormalisedData(Secondary)'!BI61</f>
        <v>0.34323599064438426</v>
      </c>
      <c r="J67" s="37">
        <f>'NormalisedData(Secondary)'!BQ61</f>
        <v>-0.96172192165309878</v>
      </c>
      <c r="K67" s="37">
        <f>'NormalisedData(Secondary)'!E146</f>
        <v>-1.5293914790293368</v>
      </c>
      <c r="L67" s="37">
        <f>'NormalisedData(Secondary)'!M146</f>
        <v>-0.80607066394220295</v>
      </c>
      <c r="M67" s="37">
        <f>'NormalisedData(Secondary)'!U146</f>
        <v>-1.3328711826017106</v>
      </c>
      <c r="N67" s="37">
        <f>'NormalisedData(Secondary)'!AC146</f>
        <v>-1.5785540629923926</v>
      </c>
      <c r="O67" s="37">
        <f>'NormalisedData(Secondary)'!AK146</f>
        <v>-1.0013947930357014</v>
      </c>
      <c r="P67" s="37">
        <f>'NormalisedData(Secondary)'!AS146</f>
        <v>-0.3257892904963216</v>
      </c>
      <c r="Q67" s="37">
        <f>'NormalisedData(Secondary)'!BA146</f>
        <v>-0.57317006761549638</v>
      </c>
      <c r="R67" s="37" t="str">
        <f>'NormalisedData(Secondary)'!E230</f>
        <v>N/A</v>
      </c>
      <c r="S67" s="37">
        <f>'NormalisedData(Secondary)'!M230</f>
        <v>6.9607594915724533E-3</v>
      </c>
      <c r="T67" s="37">
        <f>'NormalisedData(Secondary)'!U230</f>
        <v>-8.1551137993131462E-2</v>
      </c>
      <c r="U67" s="37">
        <f>'NormalisedData(Secondary)'!AC230</f>
        <v>-2.3428338386882586</v>
      </c>
      <c r="V67" s="37" t="str">
        <f>'NormalisedData(Secondary)'!AK230</f>
        <v>N/A</v>
      </c>
      <c r="W67" s="37">
        <f>'NormalisedData(Secondary)'!AS230</f>
        <v>-1.4834087411432202</v>
      </c>
      <c r="X67" s="37">
        <f>'NormalisedData(Secondary)'!BA230</f>
        <v>-1.3236347486465529</v>
      </c>
      <c r="Y67" s="37">
        <f>'NormalisedData(Secondary)'!BI230</f>
        <v>-1.7588349996021275</v>
      </c>
      <c r="Z67" s="37">
        <f>'NormalisedData(Secondary)'!E317</f>
        <v>-0.68086487791038275</v>
      </c>
      <c r="AA67" s="37">
        <f>'NormalisedData(Secondary)'!M317</f>
        <v>-0.98955928146680117</v>
      </c>
      <c r="AB67" s="37">
        <f>'NormalisedData(Secondary)'!U317</f>
        <v>-1.2162182789957359</v>
      </c>
      <c r="AC67" s="37" t="str">
        <f>'NormalisedData(Secondary)'!AC317</f>
        <v>N/A</v>
      </c>
      <c r="AD67" s="13">
        <f>'NormalisedData(Secondary)'!AK317</f>
        <v>-1.1485336981288428</v>
      </c>
      <c r="AE67" s="13" t="str">
        <f>'NormalisedData(Secondary)'!AS317</f>
        <v>N/A</v>
      </c>
      <c r="AF67" s="13">
        <f>'NormalisedData(Secondary)'!BA317</f>
        <v>0.14351769165749412</v>
      </c>
      <c r="AG67" s="13">
        <f>'NormalisedData(Secondary)'!E402</f>
        <v>-1.0761059498822931</v>
      </c>
      <c r="AH67" s="13">
        <f>'NormalisedData(Secondary)'!M402</f>
        <v>-1.0552795274678888</v>
      </c>
      <c r="AI67" s="13">
        <f>'NormalisedData(Secondary)'!U402</f>
        <v>1.2084477469441088</v>
      </c>
    </row>
    <row r="68" spans="1:35">
      <c r="A68" s="16" t="s">
        <v>196</v>
      </c>
      <c r="B68" s="37">
        <f>'NormalisedData(Secondary)'!E62</f>
        <v>0.44349559914669412</v>
      </c>
      <c r="C68" s="37">
        <f>'NormalisedData(Secondary)'!M62</f>
        <v>0.26482058872152242</v>
      </c>
      <c r="D68" s="37">
        <f>'NormalisedData(Secondary)'!U62</f>
        <v>-0.14508274205022287</v>
      </c>
      <c r="E68" s="37">
        <f>'NormalisedData(Secondary)'!AC62</f>
        <v>-0.39601314330021575</v>
      </c>
      <c r="F68" s="37">
        <f>'NormalisedData(Secondary)'!AK62</f>
        <v>-0.68623538848875643</v>
      </c>
      <c r="G68" s="37">
        <f>'NormalisedData(Secondary)'!AS62</f>
        <v>-0.55713991749206149</v>
      </c>
      <c r="H68" s="37">
        <f>'NormalisedData(Secondary)'!BA62</f>
        <v>0.61725735337894039</v>
      </c>
      <c r="I68" s="37">
        <f>'NormalisedData(Secondary)'!BI62</f>
        <v>0.34323599064438426</v>
      </c>
      <c r="J68" s="37">
        <f>'NormalisedData(Secondary)'!BQ62</f>
        <v>-0.52570860691423671</v>
      </c>
      <c r="K68" s="37">
        <f>'NormalisedData(Secondary)'!E147</f>
        <v>0.78776902369497526</v>
      </c>
      <c r="L68" s="37">
        <f>'NormalisedData(Secondary)'!M147</f>
        <v>0.65495221508837165</v>
      </c>
      <c r="M68" s="37">
        <f>'NormalisedData(Secondary)'!U147</f>
        <v>0.21976114642816227</v>
      </c>
      <c r="N68" s="37">
        <f>'NormalisedData(Secondary)'!AC147</f>
        <v>0.43494017831213411</v>
      </c>
      <c r="O68" s="37">
        <f>'NormalisedData(Secondary)'!AK147</f>
        <v>5.4043635310227489E-2</v>
      </c>
      <c r="P68" s="37">
        <f>'NormalisedData(Secondary)'!AS147</f>
        <v>8.4000754654780879E-2</v>
      </c>
      <c r="Q68" s="37">
        <f>'NormalisedData(Secondary)'!BA147</f>
        <v>0.24956502689594429</v>
      </c>
      <c r="R68" s="37" t="str">
        <f>'NormalisedData(Secondary)'!E231</f>
        <v>N/A</v>
      </c>
      <c r="S68" s="37" t="str">
        <f>'NormalisedData(Secondary)'!M231</f>
        <v>N/A</v>
      </c>
      <c r="T68" s="37">
        <f>'NormalisedData(Secondary)'!U231</f>
        <v>-0.61318621547599828</v>
      </c>
      <c r="U68" s="37">
        <f>'NormalisedData(Secondary)'!AC231</f>
        <v>-1.5025621619151635</v>
      </c>
      <c r="V68" s="37">
        <f>'NormalisedData(Secondary)'!AK231</f>
        <v>-0.74261875095924657</v>
      </c>
      <c r="W68" s="37">
        <f>'NormalisedData(Secondary)'!AS231</f>
        <v>-1.9659633918765571</v>
      </c>
      <c r="X68" s="37">
        <f>'NormalisedData(Secondary)'!BA231</f>
        <v>-1.9328075591032055</v>
      </c>
      <c r="Y68" s="37">
        <f>'NormalisedData(Secondary)'!BI231</f>
        <v>-2.0374477308120191</v>
      </c>
      <c r="Z68" s="37">
        <f>'NormalisedData(Secondary)'!E318</f>
        <v>-0.52994001734739005</v>
      </c>
      <c r="AA68" s="37">
        <f>'NormalisedData(Secondary)'!M318</f>
        <v>-0.37988738040361869</v>
      </c>
      <c r="AB68" s="37">
        <f>'NormalisedData(Secondary)'!U318</f>
        <v>-8.8652878617123093E-2</v>
      </c>
      <c r="AC68" s="37">
        <f>'NormalisedData(Secondary)'!AC318</f>
        <v>-1.5987250669087378</v>
      </c>
      <c r="AD68" s="13">
        <f>'NormalisedData(Secondary)'!AK318</f>
        <v>-0.13240121852124129</v>
      </c>
      <c r="AE68" s="13">
        <f>'NormalisedData(Secondary)'!AS318</f>
        <v>-0.80193194609968921</v>
      </c>
      <c r="AF68" s="13">
        <f>'NormalisedData(Secondary)'!BA318</f>
        <v>1.0213730458920001</v>
      </c>
      <c r="AG68" s="13">
        <f>'NormalisedData(Secondary)'!E403</f>
        <v>-0.18461217599375565</v>
      </c>
      <c r="AH68" s="13">
        <f>'NormalisedData(Secondary)'!M403</f>
        <v>-0.77837548177211113</v>
      </c>
      <c r="AI68" s="13">
        <f>'NormalisedData(Secondary)'!U403</f>
        <v>0.95934667173740862</v>
      </c>
    </row>
    <row r="69" spans="1:35">
      <c r="A69" s="16" t="s">
        <v>63</v>
      </c>
      <c r="B69" s="37">
        <f>'NormalisedData(Secondary)'!E63</f>
        <v>-0.42630158962186004</v>
      </c>
      <c r="C69" s="37">
        <f>'NormalisedData(Secondary)'!M63</f>
        <v>-0.84181460975149525</v>
      </c>
      <c r="D69" s="37">
        <f>'NormalisedData(Secondary)'!U63</f>
        <v>-0.5969964687029311</v>
      </c>
      <c r="E69" s="37">
        <f>'NormalisedData(Secondary)'!AC63</f>
        <v>-0.27385964003048424</v>
      </c>
      <c r="F69" s="37">
        <f>'NormalisedData(Secondary)'!AK63</f>
        <v>-0.31735045782944388</v>
      </c>
      <c r="G69" s="37">
        <f>'NormalisedData(Secondary)'!AS63</f>
        <v>-0.58396562994783541</v>
      </c>
      <c r="H69" s="37">
        <f>'NormalisedData(Secondary)'!BA63</f>
        <v>-0.93925648636086789</v>
      </c>
      <c r="I69" s="37" t="str">
        <f>'NormalisedData(Secondary)'!BI63</f>
        <v>N/A</v>
      </c>
      <c r="J69" s="37">
        <f>'NormalisedData(Secondary)'!BQ63</f>
        <v>-0.91290584475956937</v>
      </c>
      <c r="K69" s="37">
        <f>'NormalisedData(Secondary)'!E148</f>
        <v>-0.76634265487371978</v>
      </c>
      <c r="L69" s="37">
        <f>'NormalisedData(Secondary)'!M148</f>
        <v>-0.80343057923126948</v>
      </c>
      <c r="M69" s="37">
        <f>'NormalisedData(Secondary)'!U148</f>
        <v>5.5896825774013628E-2</v>
      </c>
      <c r="N69" s="37">
        <f>'NormalisedData(Secondary)'!AC148</f>
        <v>-1.2454228197776376</v>
      </c>
      <c r="O69" s="37">
        <f>'NormalisedData(Secondary)'!AK148</f>
        <v>0.19023377820877715</v>
      </c>
      <c r="P69" s="37">
        <f>'NormalisedData(Secondary)'!AS148</f>
        <v>-9.3832661165508605E-2</v>
      </c>
      <c r="Q69" s="37">
        <f>'NormalisedData(Secondary)'!BA148</f>
        <v>-1.7069473089926506</v>
      </c>
      <c r="R69" s="37">
        <f>'NormalisedData(Secondary)'!E232</f>
        <v>-0.89453193316662061</v>
      </c>
      <c r="S69" s="37" t="str">
        <f>'NormalisedData(Secondary)'!M232</f>
        <v>N/A</v>
      </c>
      <c r="T69" s="37">
        <f>'NormalisedData(Secondary)'!U232</f>
        <v>-0.60603577731214076</v>
      </c>
      <c r="U69" s="37">
        <f>'NormalisedData(Secondary)'!AC232</f>
        <v>7.0254053583194226E-2</v>
      </c>
      <c r="V69" s="37">
        <f>'NormalisedData(Secondary)'!AK232</f>
        <v>-0.36906331430989642</v>
      </c>
      <c r="W69" s="37">
        <f>'NormalisedData(Secondary)'!AS232</f>
        <v>-3.5744788943210072E-2</v>
      </c>
      <c r="X69" s="37">
        <f>'NormalisedData(Secondary)'!BA232</f>
        <v>-0.10528912773324847</v>
      </c>
      <c r="Y69" s="37">
        <f>'NormalisedData(Secondary)'!BI232</f>
        <v>-0.65433452944862835</v>
      </c>
      <c r="Z69" s="37">
        <f>'NormalisedData(Secondary)'!E319</f>
        <v>-0.67831597153782164</v>
      </c>
      <c r="AA69" s="37">
        <f>'NormalisedData(Secondary)'!M319</f>
        <v>-0.97526660686312217</v>
      </c>
      <c r="AB69" s="37">
        <f>'NormalisedData(Secondary)'!U319</f>
        <v>-0.94286909102516303</v>
      </c>
      <c r="AC69" s="37" t="str">
        <f>'NormalisedData(Secondary)'!AC319</f>
        <v>N/A</v>
      </c>
      <c r="AD69" s="13">
        <f>'NormalisedData(Secondary)'!AK319</f>
        <v>-0.95765443577347142</v>
      </c>
      <c r="AE69" s="13" t="str">
        <f>'NormalisedData(Secondary)'!AS319</f>
        <v>N/A</v>
      </c>
      <c r="AF69" s="13">
        <f>'NormalisedData(Secondary)'!BA319</f>
        <v>0.31642859476429058</v>
      </c>
      <c r="AG69" s="13">
        <f>'NormalisedData(Secondary)'!E404</f>
        <v>-0.93286025842572295</v>
      </c>
      <c r="AH69" s="13">
        <f>'NormalisedData(Secondary)'!M404</f>
        <v>-1.1107379007655027</v>
      </c>
      <c r="AI69" s="13">
        <f>'NormalisedData(Secondary)'!U404</f>
        <v>6.2582800993288903E-2</v>
      </c>
    </row>
    <row r="70" spans="1:35">
      <c r="A70" s="16" t="s">
        <v>17</v>
      </c>
      <c r="B70" s="37">
        <f>'NormalisedData(Secondary)'!E64</f>
        <v>0.45018634675260677</v>
      </c>
      <c r="C70" s="37">
        <f>'NormalisedData(Secondary)'!M64</f>
        <v>0.6891773182596207</v>
      </c>
      <c r="D70" s="37">
        <f>'NormalisedData(Secondary)'!U64</f>
        <v>2.4013194327228691</v>
      </c>
      <c r="E70" s="37">
        <f>'NormalisedData(Secondary)'!AC64</f>
        <v>0.51759326657131755</v>
      </c>
      <c r="F70" s="37" t="str">
        <f>'NormalisedData(Secondary)'!AK64</f>
        <v>N/A</v>
      </c>
      <c r="G70" s="37">
        <f>'NormalisedData(Secondary)'!AS64</f>
        <v>0.2739549249540299</v>
      </c>
      <c r="H70" s="37">
        <f>'NormalisedData(Secondary)'!BA64</f>
        <v>0.65146644875783721</v>
      </c>
      <c r="I70" s="37">
        <f>'NormalisedData(Secondary)'!BI64</f>
        <v>0.34323599064438426</v>
      </c>
      <c r="J70" s="37">
        <f>'NormalisedData(Secondary)'!BQ64</f>
        <v>1.0401491803463636</v>
      </c>
      <c r="K70" s="37">
        <f>'NormalisedData(Secondary)'!E149</f>
        <v>1.6086245769532903</v>
      </c>
      <c r="L70" s="37">
        <f>'NormalisedData(Secondary)'!M149</f>
        <v>1.6840572354102326</v>
      </c>
      <c r="M70" s="37">
        <f>'NormalisedData(Secondary)'!U149</f>
        <v>0.22346326320784668</v>
      </c>
      <c r="N70" s="37">
        <f>'NormalisedData(Secondary)'!AC149</f>
        <v>0.46671330158832181</v>
      </c>
      <c r="O70" s="37">
        <f>'NormalisedData(Secondary)'!AK149</f>
        <v>0.25191566440875518</v>
      </c>
      <c r="P70" s="37">
        <f>'NormalisedData(Secondary)'!AS149</f>
        <v>1.460276755350937</v>
      </c>
      <c r="Q70" s="37">
        <f>'NormalisedData(Secondary)'!BA149</f>
        <v>0.74364393124378558</v>
      </c>
      <c r="R70" s="37">
        <f>'NormalisedData(Secondary)'!E233</f>
        <v>-0.22849342901188024</v>
      </c>
      <c r="S70" s="37" t="str">
        <f>'NormalisedData(Secondary)'!M233</f>
        <v>N/A</v>
      </c>
      <c r="T70" s="37" t="str">
        <f>'NormalisedData(Secondary)'!U233</f>
        <v>N/A</v>
      </c>
      <c r="U70" s="37">
        <f>'NormalisedData(Secondary)'!AC233</f>
        <v>-0.89929018884730005</v>
      </c>
      <c r="V70" s="37">
        <f>'NormalisedData(Secondary)'!AK233</f>
        <v>-1.4803907383417141</v>
      </c>
      <c r="W70" s="37">
        <f>'NormalisedData(Secondary)'!AS233</f>
        <v>-1.0008540904098835</v>
      </c>
      <c r="X70" s="37">
        <f>'NormalisedData(Secondary)'!BA233</f>
        <v>-0.71446193818990078</v>
      </c>
      <c r="Y70" s="37">
        <f>'NormalisedData(Secondary)'!BI233</f>
        <v>-1.206584764525378</v>
      </c>
      <c r="Z70" s="37">
        <f>'NormalisedData(Secondary)'!E320</f>
        <v>0.46046727312493363</v>
      </c>
      <c r="AA70" s="37">
        <f>'NormalisedData(Secondary)'!M320</f>
        <v>1.293248840389555</v>
      </c>
      <c r="AB70" s="37">
        <f>'NormalisedData(Secondary)'!U320</f>
        <v>0.93640657627252488</v>
      </c>
      <c r="AC70" s="37">
        <f>'NormalisedData(Secondary)'!AC320</f>
        <v>0.55034395667192704</v>
      </c>
      <c r="AD70" s="13">
        <f>'NormalisedData(Secondary)'!AK320</f>
        <v>1.8340166522248087</v>
      </c>
      <c r="AE70" s="13">
        <f>'NormalisedData(Secondary)'!AS320</f>
        <v>-6.9751917448710718E-2</v>
      </c>
      <c r="AF70" s="13">
        <f>'NormalisedData(Secondary)'!BA320</f>
        <v>1.5002032391108207</v>
      </c>
      <c r="AG70" s="13">
        <f>'NormalisedData(Secondary)'!E405</f>
        <v>1.7702702015312044</v>
      </c>
      <c r="AH70" s="13">
        <f>'NormalisedData(Secondary)'!M405</f>
        <v>1.4930908986763061</v>
      </c>
      <c r="AI70" s="13">
        <f>'NormalisedData(Secondary)'!U405</f>
        <v>2.0180262413658845</v>
      </c>
    </row>
    <row r="71" spans="1:35">
      <c r="A71" s="16" t="s">
        <v>18</v>
      </c>
      <c r="B71" s="37">
        <f>'NormalisedData(Secondary)'!E65</f>
        <v>0.50944725411925595</v>
      </c>
      <c r="C71" s="37">
        <f>'NormalisedData(Secondary)'!M65</f>
        <v>-0.53580915036761656</v>
      </c>
      <c r="D71" s="37">
        <f>'NormalisedData(Secondary)'!U65</f>
        <v>-0.45383350282155943</v>
      </c>
      <c r="E71" s="37">
        <f>'NormalisedData(Secondary)'!AC65</f>
        <v>-0.37565422608859383</v>
      </c>
      <c r="F71" s="37">
        <f>'NormalisedData(Secondary)'!AK65</f>
        <v>-0.36154479259031064</v>
      </c>
      <c r="G71" s="37">
        <f>'NormalisedData(Secondary)'!AS65</f>
        <v>-0.48413363227935885</v>
      </c>
      <c r="H71" s="37">
        <f>'NormalisedData(Secondary)'!BA65</f>
        <v>-0.17639365941146748</v>
      </c>
      <c r="I71" s="37">
        <f>'NormalisedData(Secondary)'!BI65</f>
        <v>0.34323599064438426</v>
      </c>
      <c r="J71" s="37">
        <f>'NormalisedData(Secondary)'!BQ65</f>
        <v>-0.8446612271570868</v>
      </c>
      <c r="K71" s="37">
        <f>'NormalisedData(Secondary)'!E150</f>
        <v>-0.16559733935260212</v>
      </c>
      <c r="L71" s="37">
        <f>'NormalisedData(Secondary)'!M150</f>
        <v>-0.61176042921750062</v>
      </c>
      <c r="M71" s="37">
        <f>'NormalisedData(Secondary)'!U150</f>
        <v>0.20473246408047777</v>
      </c>
      <c r="N71" s="37">
        <f>'NormalisedData(Secondary)'!AC150</f>
        <v>0.25824323683543315</v>
      </c>
      <c r="O71" s="37">
        <f>'NormalisedData(Secondary)'!AK150</f>
        <v>0.12023972545017005</v>
      </c>
      <c r="P71" s="37">
        <f>'NormalisedData(Secondary)'!AS150</f>
        <v>-0.90568086382335367</v>
      </c>
      <c r="Q71" s="37">
        <f>'NormalisedData(Secondary)'!BA150</f>
        <v>0.36460198772869479</v>
      </c>
      <c r="R71" s="37">
        <f>'NormalisedData(Secondary)'!E234</f>
        <v>-0.80161434375439244</v>
      </c>
      <c r="S71" s="37" t="str">
        <f>'NormalisedData(Secondary)'!M234</f>
        <v>N/A</v>
      </c>
      <c r="T71" s="37" t="str">
        <f>'NormalisedData(Secondary)'!U234</f>
        <v>N/A</v>
      </c>
      <c r="U71" s="37">
        <f>'NormalisedData(Secondary)'!AC234</f>
        <v>0.63043517143192429</v>
      </c>
      <c r="V71" s="37">
        <f>'NormalisedData(Secondary)'!AK234</f>
        <v>0.84499185480049388</v>
      </c>
      <c r="W71" s="37">
        <f>'NormalisedData(Secondary)'!AS234</f>
        <v>0.44680986179012661</v>
      </c>
      <c r="X71" s="37">
        <f>'NormalisedData(Secondary)'!BA234</f>
        <v>0.50388368272340378</v>
      </c>
      <c r="Y71" s="37">
        <f>'NormalisedData(Secondary)'!BI234</f>
        <v>1.0024161757816199</v>
      </c>
      <c r="Z71" s="37">
        <f>'NormalisedData(Secondary)'!E321</f>
        <v>-0.32577768583238698</v>
      </c>
      <c r="AA71" s="37">
        <f>'NormalisedData(Secondary)'!M321</f>
        <v>-0.39418005500729758</v>
      </c>
      <c r="AB71" s="37">
        <f>'NormalisedData(Secondary)'!U321</f>
        <v>-0.6695199030545903</v>
      </c>
      <c r="AC71" s="37">
        <f>'NormalisedData(Secondary)'!AC321</f>
        <v>-0.47538822731206293</v>
      </c>
      <c r="AD71" s="13">
        <f>'NormalisedData(Secondary)'!AK321</f>
        <v>-0.95691958067846983</v>
      </c>
      <c r="AE71" s="13">
        <f>'NormalisedData(Secondary)'!AS321</f>
        <v>-0.43936584823196362</v>
      </c>
      <c r="AF71" s="13">
        <f>'NormalisedData(Secondary)'!BA321</f>
        <v>-0.14910075975400747</v>
      </c>
      <c r="AG71" s="13">
        <f>'NormalisedData(Secondary)'!E406</f>
        <v>-0.28741202515670605</v>
      </c>
      <c r="AH71" s="13">
        <f>'NormalisedData(Secondary)'!M406</f>
        <v>-0.44601306277871972</v>
      </c>
      <c r="AI71" s="13">
        <f>'NormalisedData(Secondary)'!U406</f>
        <v>-0.57262494078379589</v>
      </c>
    </row>
    <row r="72" spans="1:35">
      <c r="A72" s="16" t="s">
        <v>19</v>
      </c>
      <c r="B72" s="37">
        <f>'NormalisedData(Secondary)'!E66</f>
        <v>0.51040307520581396</v>
      </c>
      <c r="C72" s="37">
        <f>'NormalisedData(Secondary)'!M66</f>
        <v>2.0486544995408016</v>
      </c>
      <c r="D72" s="37">
        <f>'NormalisedData(Secondary)'!U66</f>
        <v>0.3471906872832119</v>
      </c>
      <c r="E72" s="37">
        <f>'NormalisedData(Secondary)'!AC66</f>
        <v>-0.27767693700766338</v>
      </c>
      <c r="F72" s="37">
        <f>'NormalisedData(Secondary)'!AK66</f>
        <v>-5.1748981494476959E-2</v>
      </c>
      <c r="G72" s="37">
        <f>'NormalisedData(Secondary)'!AS66</f>
        <v>-0.206799350153234</v>
      </c>
      <c r="H72" s="37">
        <f>'NormalisedData(Secondary)'!BA66</f>
        <v>0.65146644875783721</v>
      </c>
      <c r="I72" s="37">
        <f>'NormalisedData(Secondary)'!BI66</f>
        <v>0.34323599064438426</v>
      </c>
      <c r="J72" s="37">
        <f>'NormalisedData(Secondary)'!BQ66</f>
        <v>0.87310904857072735</v>
      </c>
      <c r="K72" s="37">
        <f>'NormalisedData(Secondary)'!E151</f>
        <v>0.97897589688082354</v>
      </c>
      <c r="L72" s="37">
        <f>'NormalisedData(Secondary)'!M151</f>
        <v>0.43371311631214793</v>
      </c>
      <c r="M72" s="37">
        <f>'NormalisedData(Secondary)'!U151</f>
        <v>0.22165792427227729</v>
      </c>
      <c r="N72" s="37">
        <f>'NormalisedData(Secondary)'!AC151</f>
        <v>0.30560054913599632</v>
      </c>
      <c r="O72" s="37">
        <f>'NormalisedData(Secondary)'!AK151</f>
        <v>0.19894390779416346</v>
      </c>
      <c r="P72" s="37">
        <f>'NormalisedData(Secondary)'!AS151</f>
        <v>7.6268867010420613E-2</v>
      </c>
      <c r="Q72" s="37">
        <f>'NormalisedData(Secondary)'!BA151</f>
        <v>0.84406073708871676</v>
      </c>
      <c r="R72" s="37">
        <f>'NormalisedData(Secondary)'!E235</f>
        <v>0.73019179769676701</v>
      </c>
      <c r="S72" s="37" t="str">
        <f>'NormalisedData(Secondary)'!M235</f>
        <v>N/A</v>
      </c>
      <c r="T72" s="37">
        <f>'NormalisedData(Secondary)'!U235</f>
        <v>0.36582794312560324</v>
      </c>
      <c r="U72" s="37">
        <f>'NormalisedData(Secondary)'!AC235</f>
        <v>0.61966245762714101</v>
      </c>
      <c r="V72" s="37">
        <f>'NormalisedData(Secondary)'!AK235</f>
        <v>0.51813084773231155</v>
      </c>
      <c r="W72" s="37">
        <f>'NormalisedData(Secondary)'!AS235</f>
        <v>0.9293645125234633</v>
      </c>
      <c r="X72" s="37">
        <f>'NormalisedData(Secondary)'!BA235</f>
        <v>1.1130564931800562</v>
      </c>
      <c r="Y72" s="37">
        <f>'NormalisedData(Secondary)'!BI235</f>
        <v>0.45016594070487076</v>
      </c>
      <c r="Z72" s="37">
        <f>'NormalisedData(Secondary)'!E322</f>
        <v>-3.4034747911909975E-2</v>
      </c>
      <c r="AA72" s="37">
        <f>'NormalisedData(Secondary)'!M322</f>
        <v>1.6478858289933405</v>
      </c>
      <c r="AB72" s="37">
        <f>'NormalisedData(Secondary)'!U322</f>
        <v>0.75872960409165247</v>
      </c>
      <c r="AC72" s="37">
        <f>'NormalisedData(Secondary)'!AC322</f>
        <v>-0.38584368466286839</v>
      </c>
      <c r="AD72" s="13">
        <f>'NormalisedData(Secondary)'!AK322</f>
        <v>-9.1772503982545481E-2</v>
      </c>
      <c r="AE72" s="13">
        <f>'NormalisedData(Secondary)'!AS322</f>
        <v>0.39599227090392253</v>
      </c>
      <c r="AF72" s="13">
        <f>'NormalisedData(Secondary)'!BA322</f>
        <v>0.1834202077590629</v>
      </c>
      <c r="AG72" s="13">
        <f>'NormalisedData(Secondary)'!E407</f>
        <v>0.43640002755619961</v>
      </c>
      <c r="AH72" s="13">
        <f>'NormalisedData(Secondary)'!M407</f>
        <v>2.0472868108601525</v>
      </c>
      <c r="AI72" s="13">
        <f>'NormalisedData(Secondary)'!U407</f>
        <v>-0.12424300541173655</v>
      </c>
    </row>
    <row r="73" spans="1:35">
      <c r="A73" s="16" t="s">
        <v>64</v>
      </c>
      <c r="B73" s="37">
        <f>'NormalisedData(Secondary)'!E67</f>
        <v>0.43393738828110612</v>
      </c>
      <c r="C73" s="37" t="str">
        <f>'NormalisedData(Secondary)'!M67</f>
        <v>N/A</v>
      </c>
      <c r="D73" s="37">
        <f>'NormalisedData(Secondary)'!U67</f>
        <v>3.5474246556337015</v>
      </c>
      <c r="E73" s="37">
        <f>'NormalisedData(Secondary)'!AC67</f>
        <v>0.51759326657131755</v>
      </c>
      <c r="F73" s="37">
        <f>'NormalisedData(Secondary)'!AK67</f>
        <v>-0.1718808590737631</v>
      </c>
      <c r="G73" s="37">
        <f>'NormalisedData(Secondary)'!AS67</f>
        <v>1.4728867461804411</v>
      </c>
      <c r="H73" s="37">
        <f>'NormalisedData(Secondary)'!BA67</f>
        <v>0.65146644875783721</v>
      </c>
      <c r="I73" s="37">
        <f>'NormalisedData(Secondary)'!BI67</f>
        <v>0.34323599064438426</v>
      </c>
      <c r="J73" s="37">
        <f>'NormalisedData(Secondary)'!BQ67</f>
        <v>1.6030476121834205</v>
      </c>
      <c r="K73" s="37">
        <f>'NormalisedData(Secondary)'!E152</f>
        <v>1.2222088262590998</v>
      </c>
      <c r="L73" s="37">
        <f>'NormalisedData(Secondary)'!M152</f>
        <v>1.8625269618693343</v>
      </c>
      <c r="M73" s="37">
        <f>'NormalisedData(Secondary)'!U152</f>
        <v>0.2231694176473368</v>
      </c>
      <c r="N73" s="37">
        <f>'NormalisedData(Secondary)'!AC152</f>
        <v>0.45991753532292146</v>
      </c>
      <c r="O73" s="37">
        <f>'NormalisedData(Secondary)'!AK152</f>
        <v>0.24919947968246448</v>
      </c>
      <c r="P73" s="37">
        <f>'NormalisedData(Secondary)'!AS152</f>
        <v>1.6149145082381458</v>
      </c>
      <c r="Q73" s="37" t="str">
        <f>'NormalisedData(Secondary)'!BA152</f>
        <v>N/A</v>
      </c>
      <c r="R73" s="37">
        <f>'NormalisedData(Secondary)'!E236</f>
        <v>1.7154592988031314</v>
      </c>
      <c r="S73" s="37">
        <f>'NormalisedData(Secondary)'!M236</f>
        <v>1.6095541503508612</v>
      </c>
      <c r="T73" s="37">
        <f>'NormalisedData(Secondary)'!U236</f>
        <v>0.95418983004174462</v>
      </c>
      <c r="U73" s="37">
        <f>'NormalisedData(Secondary)'!AC236</f>
        <v>1.1475254340615213</v>
      </c>
      <c r="V73" s="37">
        <f>'NormalisedData(Secondary)'!AK236</f>
        <v>1.4333416675232211</v>
      </c>
      <c r="W73" s="37">
        <f>'NormalisedData(Secondary)'!AS236</f>
        <v>0.9293645125234633</v>
      </c>
      <c r="X73" s="37">
        <f>'NormalisedData(Secondary)'!BA236</f>
        <v>1.1130564931800562</v>
      </c>
      <c r="Y73" s="37">
        <f>'NormalisedData(Secondary)'!BI236</f>
        <v>1.8332791420682615</v>
      </c>
      <c r="Z73" s="37">
        <f>'NormalisedData(Secondary)'!E323</f>
        <v>-0.2187524159686754</v>
      </c>
      <c r="AA73" s="37">
        <f>'NormalisedData(Secondary)'!M323</f>
        <v>0.58442150926334946</v>
      </c>
      <c r="AB73" s="37">
        <f>'NormalisedData(Secondary)'!U323</f>
        <v>1.5856108977026353</v>
      </c>
      <c r="AC73" s="37">
        <f>'NormalisedData(Secondary)'!AC323</f>
        <v>0.38251694702115568</v>
      </c>
      <c r="AD73" s="13">
        <f>'NormalisedData(Secondary)'!AK323</f>
        <v>0.76309792935165377</v>
      </c>
      <c r="AE73" s="13">
        <f>'NormalisedData(Secondary)'!AS323</f>
        <v>0.34732668047947135</v>
      </c>
      <c r="AF73" s="13">
        <f>'NormalisedData(Secondary)'!BA323</f>
        <v>2.1785460128374852</v>
      </c>
      <c r="AG73" s="13">
        <f>'NormalisedData(Secondary)'!E408</f>
        <v>1.9792403867149067</v>
      </c>
      <c r="AH73" s="13">
        <f>'NormalisedData(Secondary)'!M408</f>
        <v>0.71744931409429591</v>
      </c>
      <c r="AI73" s="13">
        <f>'NormalisedData(Secondary)'!U408</f>
        <v>1.8187453812005241</v>
      </c>
    </row>
    <row r="74" spans="1:35">
      <c r="A74" s="16" t="s">
        <v>65</v>
      </c>
      <c r="B74" s="37">
        <f>'NormalisedData(Secondary)'!E68</f>
        <v>0.5295194969369913</v>
      </c>
      <c r="C74" s="37">
        <f>'NormalisedData(Secondary)'!M68</f>
        <v>4.1426448317115385</v>
      </c>
      <c r="D74" s="37">
        <f>'NormalisedData(Secondary)'!U68</f>
        <v>2.1068771392806185</v>
      </c>
      <c r="E74" s="37">
        <f>'NormalisedData(Secondary)'!AC68</f>
        <v>-0.27767693700766338</v>
      </c>
      <c r="F74" s="37">
        <f>'NormalisedData(Secondary)'!AK68</f>
        <v>0.50175177300971763</v>
      </c>
      <c r="G74" s="37">
        <f>'NormalisedData(Secondary)'!AS68</f>
        <v>2.4454816446626797</v>
      </c>
      <c r="H74" s="37">
        <f>'NormalisedData(Secondary)'!BA68</f>
        <v>0.65146644875783721</v>
      </c>
      <c r="I74" s="37">
        <f>'NormalisedData(Secondary)'!BI68</f>
        <v>0.34323599064438426</v>
      </c>
      <c r="J74" s="37">
        <f>'NormalisedData(Secondary)'!BQ68</f>
        <v>2.0879107239331445</v>
      </c>
      <c r="K74" s="37">
        <f>'NormalisedData(Secondary)'!E153</f>
        <v>1.099036026555658</v>
      </c>
      <c r="L74" s="37">
        <f>'NormalisedData(Secondary)'!M153</f>
        <v>0.55938114855258048</v>
      </c>
      <c r="M74" s="37">
        <f>'NormalisedData(Secondary)'!U153</f>
        <v>0.22431558470850568</v>
      </c>
      <c r="N74" s="37">
        <f>'NormalisedData(Secondary)'!AC153</f>
        <v>0.46591687687347755</v>
      </c>
      <c r="O74" s="37">
        <f>'NormalisedData(Secondary)'!AK153</f>
        <v>0.19597135761609816</v>
      </c>
      <c r="P74" s="37">
        <f>'NormalisedData(Secondary)'!AS153</f>
        <v>1.4138854294847749</v>
      </c>
      <c r="Q74" s="37" t="str">
        <f>'NormalisedData(Secondary)'!BA153</f>
        <v>N/A</v>
      </c>
      <c r="R74" s="37">
        <f>'NormalisedData(Secondary)'!E237</f>
        <v>2.8755532795161409</v>
      </c>
      <c r="S74" s="37" t="str">
        <f>'NormalisedData(Secondary)'!M237</f>
        <v>N/A</v>
      </c>
      <c r="T74" s="37">
        <f>'NormalisedData(Secondary)'!U237</f>
        <v>-0.39033089270241461</v>
      </c>
      <c r="U74" s="37">
        <f>'NormalisedData(Secondary)'!AC237</f>
        <v>1.1475254340615213</v>
      </c>
      <c r="V74" s="37">
        <f>'NormalisedData(Secondary)'!AK237</f>
        <v>1.2372250632823121</v>
      </c>
      <c r="W74" s="37">
        <f>'NormalisedData(Secondary)'!AS237</f>
        <v>0.9293645125234633</v>
      </c>
      <c r="X74" s="37">
        <f>'NormalisedData(Secondary)'!BA237</f>
        <v>1.1130564931800562</v>
      </c>
      <c r="Y74" s="37">
        <f>'NormalisedData(Secondary)'!BI237</f>
        <v>1.281028906991512</v>
      </c>
      <c r="Z74" s="37">
        <f>'NormalisedData(Secondary)'!E324</f>
        <v>0.60710819798090054</v>
      </c>
      <c r="AA74" s="37">
        <f>'NormalisedData(Secondary)'!M324</f>
        <v>0.21549184605588509</v>
      </c>
      <c r="AB74" s="37">
        <f>'NormalisedData(Secondary)'!U324</f>
        <v>1.3771821418750738</v>
      </c>
      <c r="AC74" s="37">
        <f>'NormalisedData(Secondary)'!AC324</f>
        <v>0.19713434886086309</v>
      </c>
      <c r="AD74" s="13">
        <f>'NormalisedData(Secondary)'!AK324</f>
        <v>0.72294431594023334</v>
      </c>
      <c r="AE74" s="13">
        <f>'NormalisedData(Secondary)'!AS324</f>
        <v>1.6661803507762585</v>
      </c>
      <c r="AF74" s="13">
        <f>'NormalisedData(Secondary)'!BA324</f>
        <v>1.0213730458920001</v>
      </c>
      <c r="AG74" s="13">
        <f>'NormalisedData(Secondary)'!E409</f>
        <v>2.1224860781714772</v>
      </c>
      <c r="AH74" s="13">
        <f>'NormalisedData(Secondary)'!M409</f>
        <v>-0.39055468948110594</v>
      </c>
      <c r="AI74" s="13">
        <f>'NormalisedData(Secondary)'!U409</f>
        <v>0.89707140293573384</v>
      </c>
    </row>
    <row r="75" spans="1:35">
      <c r="A75" s="16" t="s">
        <v>66</v>
      </c>
      <c r="B75" s="37">
        <f>'NormalisedData(Secondary)'!E69</f>
        <v>-0.90421213290128566</v>
      </c>
      <c r="C75" s="37">
        <f>'NormalisedData(Secondary)'!M69</f>
        <v>-0.90825101324959001</v>
      </c>
      <c r="D75" s="37">
        <f>'NormalisedData(Secondary)'!U69</f>
        <v>-0.6326203130379805</v>
      </c>
      <c r="E75" s="37">
        <f>'NormalisedData(Secondary)'!AC69</f>
        <v>-0.39601314330021575</v>
      </c>
      <c r="F75" s="37" t="str">
        <f>'NormalisedData(Secondary)'!AK69</f>
        <v>N/A</v>
      </c>
      <c r="G75" s="37">
        <f>'NormalisedData(Secondary)'!AS69</f>
        <v>-0.58507057974484167</v>
      </c>
      <c r="H75" s="37">
        <f>'NormalisedData(Secondary)'!BA69</f>
        <v>-2.2631484775241777</v>
      </c>
      <c r="I75" s="37">
        <f>'NormalisedData(Secondary)'!BI69</f>
        <v>0.34323599064438426</v>
      </c>
      <c r="J75" s="37">
        <f>'NormalisedData(Secondary)'!BQ69</f>
        <v>-0.96315380498905157</v>
      </c>
      <c r="K75" s="37">
        <f>'NormalisedData(Secondary)'!E154</f>
        <v>-1.3350719358148819</v>
      </c>
      <c r="L75" s="37">
        <f>'NormalisedData(Secondary)'!M154</f>
        <v>-0.6994112416204914</v>
      </c>
      <c r="M75" s="37">
        <f>'NormalisedData(Secondary)'!U154</f>
        <v>-6.7618643916301679E-2</v>
      </c>
      <c r="N75" s="37">
        <f>'NormalisedData(Secondary)'!AC154</f>
        <v>-1.3990911060207463</v>
      </c>
      <c r="O75" s="37">
        <f>'NormalisedData(Secondary)'!AK154</f>
        <v>1.3260135986807798E-2</v>
      </c>
      <c r="P75" s="37">
        <f>'NormalisedData(Secondary)'!AS154</f>
        <v>-1.3386665719075377</v>
      </c>
      <c r="Q75" s="37">
        <f>'NormalisedData(Secondary)'!BA154</f>
        <v>-0.45886308218486488</v>
      </c>
      <c r="R75" s="37" t="str">
        <f>'NormalisedData(Secondary)'!E238</f>
        <v>N/A</v>
      </c>
      <c r="S75" s="37" t="str">
        <f>'NormalisedData(Secondary)'!M238</f>
        <v>N/A</v>
      </c>
      <c r="T75" s="37">
        <f>'NormalisedData(Secondary)'!U238</f>
        <v>-0.64989179805047204</v>
      </c>
      <c r="U75" s="37">
        <f>'NormalisedData(Secondary)'!AC238</f>
        <v>0.58734431621279115</v>
      </c>
      <c r="V75" s="37">
        <f>'NormalisedData(Secondary)'!AK238</f>
        <v>-0.9574131270326236</v>
      </c>
      <c r="W75" s="37">
        <f>'NormalisedData(Secondary)'!AS238</f>
        <v>-0.51829943967654679</v>
      </c>
      <c r="X75" s="37">
        <f>'NormalisedData(Secondary)'!BA238</f>
        <v>-0.10528912773324847</v>
      </c>
      <c r="Y75" s="37">
        <f>'NormalisedData(Secondary)'!BI238</f>
        <v>0.14667707277981004</v>
      </c>
      <c r="Z75" s="37">
        <f>'NormalisedData(Secondary)'!E325</f>
        <v>-0.28924870933216468</v>
      </c>
      <c r="AA75" s="37">
        <f>'NormalisedData(Secondary)'!M325</f>
        <v>-0.98955928146680117</v>
      </c>
      <c r="AB75" s="37">
        <f>'NormalisedData(Secondary)'!U325</f>
        <v>-1.1137123335067711</v>
      </c>
      <c r="AC75" s="37">
        <f>'NormalisedData(Secondary)'!AC325</f>
        <v>-1.3363849518230586</v>
      </c>
      <c r="AD75" s="13">
        <f>'NormalisedData(Secondary)'!AK325</f>
        <v>-1.1594920064968619</v>
      </c>
      <c r="AE75" s="13" t="str">
        <f>'NormalisedData(Secondary)'!AS325</f>
        <v>N/A</v>
      </c>
      <c r="AF75" s="13">
        <f>'NormalisedData(Secondary)'!BA325</f>
        <v>-1.1599645009937418</v>
      </c>
      <c r="AG75" s="13">
        <f>'NormalisedData(Secondary)'!E410</f>
        <v>-0.99015853500835105</v>
      </c>
      <c r="AH75" s="13">
        <f>'NormalisedData(Secondary)'!M410</f>
        <v>-0.99982115417027517</v>
      </c>
      <c r="AI75" s="13">
        <f>'NormalisedData(Secondary)'!U410</f>
        <v>-0.88400128479217144</v>
      </c>
    </row>
    <row r="76" spans="1:35">
      <c r="A76" s="16" t="s">
        <v>67</v>
      </c>
      <c r="B76" s="37">
        <f>'NormalisedData(Secondary)'!E70</f>
        <v>-0.957499158476942</v>
      </c>
      <c r="C76" s="37">
        <f>'NormalisedData(Secondary)'!M70</f>
        <v>-0.41779280970944166</v>
      </c>
      <c r="D76" s="37">
        <f>'NormalisedData(Secondary)'!U70</f>
        <v>-0.46367631832523321</v>
      </c>
      <c r="E76" s="37">
        <f>'NormalisedData(Secondary)'!AC70</f>
        <v>0.51759326657131755</v>
      </c>
      <c r="F76" s="37">
        <f>'NormalisedData(Secondary)'!AK70</f>
        <v>-0.59758407680201242</v>
      </c>
      <c r="G76" s="37">
        <f>'NormalisedData(Secondary)'!AS70</f>
        <v>-0.56342880981839438</v>
      </c>
      <c r="H76" s="37">
        <f>'NormalisedData(Secondary)'!BA70</f>
        <v>0.23069457559740564</v>
      </c>
      <c r="I76" s="37">
        <f>'NormalisedData(Secondary)'!BI70</f>
        <v>0.34323599064438426</v>
      </c>
      <c r="J76" s="37">
        <f>'NormalisedData(Secondary)'!BQ70</f>
        <v>-0.59314615172642993</v>
      </c>
      <c r="K76" s="37">
        <f>'NormalisedData(Secondary)'!E155</f>
        <v>-0.4270616217555756</v>
      </c>
      <c r="L76" s="37">
        <f>'NormalisedData(Secondary)'!M155</f>
        <v>-0.74534871559073346</v>
      </c>
      <c r="M76" s="37">
        <f>'NormalisedData(Secondary)'!U155</f>
        <v>0.2051234530669295</v>
      </c>
      <c r="N76" s="37">
        <f>'NormalisedData(Secondary)'!AC155</f>
        <v>0.3861974308070385</v>
      </c>
      <c r="O76" s="37">
        <f>'NormalisedData(Secondary)'!AK155</f>
        <v>0.25436900855618289</v>
      </c>
      <c r="P76" s="37">
        <f>'NormalisedData(Secondary)'!AS155</f>
        <v>0.25410228283071079</v>
      </c>
      <c r="Q76" s="37" t="str">
        <f>'NormalisedData(Secondary)'!BA155</f>
        <v>N/A</v>
      </c>
      <c r="R76" s="37">
        <f>'NormalisedData(Secondary)'!E239</f>
        <v>-0.77830749107702313</v>
      </c>
      <c r="S76" s="37">
        <f>'NormalisedData(Secondary)'!M239</f>
        <v>-2.0555121199647393</v>
      </c>
      <c r="T76" s="37">
        <f>'NormalisedData(Secondary)'!U239</f>
        <v>0.59893222726738482</v>
      </c>
      <c r="U76" s="37">
        <f>'NormalisedData(Secondary)'!AC239</f>
        <v>-1.3013278680418117</v>
      </c>
      <c r="V76" s="37">
        <f>'NormalisedData(Secondary)'!AK239</f>
        <v>7.9203209669324773E-2</v>
      </c>
      <c r="W76" s="37">
        <f>'NormalisedData(Secondary)'!AS239</f>
        <v>-1.0008540904098835</v>
      </c>
      <c r="X76" s="37">
        <f>'NormalisedData(Secondary)'!BA239</f>
        <v>-0.71446193818990078</v>
      </c>
      <c r="Y76" s="37">
        <f>'NormalisedData(Secondary)'!BI239</f>
        <v>0.17652843683801253</v>
      </c>
      <c r="Z76" s="37">
        <f>'NormalisedData(Secondary)'!E326</f>
        <v>-0.61518431185529232</v>
      </c>
      <c r="AA76" s="37">
        <f>'NormalisedData(Secondary)'!M326</f>
        <v>-0.28073195034059556</v>
      </c>
      <c r="AB76" s="37">
        <f>'NormalisedData(Secondary)'!U326</f>
        <v>-0.72418974064870489</v>
      </c>
      <c r="AC76" s="37">
        <f>'NormalisedData(Secondary)'!AC326</f>
        <v>-1.0420988182336801</v>
      </c>
      <c r="AD76" s="13">
        <f>'NormalisedData(Secondary)'!AK326</f>
        <v>-0.94168590236795169</v>
      </c>
      <c r="AE76" s="13">
        <f>'NormalisedData(Secondary)'!AS326</f>
        <v>-0.42135271373726935</v>
      </c>
      <c r="AF76" s="13">
        <f>'NormalisedData(Secondary)'!BA326</f>
        <v>0.15681853035801666</v>
      </c>
      <c r="AG76" s="13">
        <f>'NormalisedData(Secondary)'!E411</f>
        <v>-8.4340191974156015E-2</v>
      </c>
      <c r="AH76" s="13">
        <f>'NormalisedData(Secondary)'!M411</f>
        <v>-0.83383385506972496</v>
      </c>
      <c r="AI76" s="13">
        <f>'NormalisedData(Secondary)'!U411</f>
        <v>-1.2147521568721722E-2</v>
      </c>
    </row>
    <row r="77" spans="1:35">
      <c r="A77" s="16" t="s">
        <v>68</v>
      </c>
      <c r="B77" s="37">
        <f>'NormalisedData(Secondary)'!E71</f>
        <v>0.5295194969369913</v>
      </c>
      <c r="C77" s="37">
        <f>'NormalisedData(Secondary)'!M71</f>
        <v>-0.40927008528067865</v>
      </c>
      <c r="D77" s="37">
        <f>'NormalisedData(Secondary)'!U71</f>
        <v>-0.41012516812925315</v>
      </c>
      <c r="E77" s="37">
        <f>'NormalisedData(Secondary)'!AC71</f>
        <v>-0.27767693700766338</v>
      </c>
      <c r="F77" s="37">
        <f>'NormalisedData(Secondary)'!AK71</f>
        <v>-0.37403927620607025</v>
      </c>
      <c r="G77" s="37">
        <f>'NormalisedData(Secondary)'!AS71</f>
        <v>-0.56279588391808077</v>
      </c>
      <c r="H77" s="37">
        <f>'NormalisedData(Secondary)'!BA71</f>
        <v>0.63436190106838874</v>
      </c>
      <c r="I77" s="37">
        <f>'NormalisedData(Secondary)'!BI71</f>
        <v>-2.8746014216467177</v>
      </c>
      <c r="J77" s="37">
        <f>'NormalisedData(Secondary)'!BQ71</f>
        <v>-0.59443142553263317</v>
      </c>
      <c r="K77" s="37">
        <f>'NormalisedData(Secondary)'!E156</f>
        <v>-0.41638961022892351</v>
      </c>
      <c r="L77" s="37">
        <f>'NormalisedData(Secondary)'!M156</f>
        <v>-0.76330129162508098</v>
      </c>
      <c r="M77" s="37">
        <f>'NormalisedData(Secondary)'!U156</f>
        <v>0.21834727736834253</v>
      </c>
      <c r="N77" s="37">
        <f>'NormalisedData(Secondary)'!AC156</f>
        <v>0.26018639499843799</v>
      </c>
      <c r="O77" s="37">
        <f>'NormalisedData(Secondary)'!AK156</f>
        <v>0.2468975944880363</v>
      </c>
      <c r="P77" s="37">
        <f>'NormalisedData(Secondary)'!AS156</f>
        <v>0.17678340638710607</v>
      </c>
      <c r="Q77" s="37">
        <f>'NormalisedData(Secondary)'!BA156</f>
        <v>-0.22763771095576138</v>
      </c>
      <c r="R77" s="37">
        <f>'NormalisedData(Secondary)'!E240</f>
        <v>-0.90703012135754302</v>
      </c>
      <c r="S77" s="37">
        <f>'NormalisedData(Secondary)'!M240</f>
        <v>0.82099929406576544</v>
      </c>
      <c r="T77" s="37">
        <f>'NormalisedData(Secondary)'!U240</f>
        <v>0.417668619813577</v>
      </c>
      <c r="U77" s="37">
        <f>'NormalisedData(Secondary)'!AC240</f>
        <v>-1.9765615693256273</v>
      </c>
      <c r="V77" s="37">
        <f>'NormalisedData(Secondary)'!AK240</f>
        <v>-1.0974964157761296</v>
      </c>
      <c r="W77" s="37">
        <f>'NormalisedData(Secondary)'!AS240</f>
        <v>-1.9659633918765571</v>
      </c>
      <c r="X77" s="37">
        <f>'NormalisedData(Secondary)'!BA240</f>
        <v>-1.3236347486465529</v>
      </c>
      <c r="Y77" s="37">
        <f>'NormalisedData(Secondary)'!BI240</f>
        <v>-1.4851974957352696</v>
      </c>
      <c r="Z77" s="37">
        <f>'NormalisedData(Secondary)'!E327</f>
        <v>-0.52994001734739005</v>
      </c>
      <c r="AA77" s="37">
        <f>'NormalisedData(Secondary)'!M327</f>
        <v>0.38566400305593812</v>
      </c>
      <c r="AB77" s="37">
        <f>'NormalisedData(Secondary)'!U327</f>
        <v>-0.23216120230167392</v>
      </c>
      <c r="AC77" s="37" t="str">
        <f>'NormalisedData(Secondary)'!AC327</f>
        <v>N/A</v>
      </c>
      <c r="AD77" s="13">
        <f>'NormalisedData(Secondary)'!AK327</f>
        <v>0.34692079580228313</v>
      </c>
      <c r="AE77" s="13">
        <f>'NormalisedData(Secondary)'!AS327</f>
        <v>-0.97936654997116279</v>
      </c>
      <c r="AF77" s="13">
        <f>'NormalisedData(Secondary)'!BA327</f>
        <v>0.95486885238938624</v>
      </c>
      <c r="AG77" s="13">
        <f>'NormalisedData(Secondary)'!E412</f>
        <v>-0.39948071317861089</v>
      </c>
      <c r="AH77" s="13">
        <f>'NormalisedData(Secondary)'!M412</f>
        <v>-2.7338971901008317E-3</v>
      </c>
      <c r="AI77" s="13">
        <f>'NormalisedData(Secondary)'!U412</f>
        <v>0.95934667173740862</v>
      </c>
    </row>
    <row r="78" spans="1:35">
      <c r="A78" s="16" t="s">
        <v>69</v>
      </c>
      <c r="B78" s="37">
        <f>'NormalisedData(Secondary)'!E72</f>
        <v>0.5295194969369913</v>
      </c>
      <c r="C78" s="37">
        <f>'NormalisedData(Secondary)'!M72</f>
        <v>-0.20059176698720285</v>
      </c>
      <c r="D78" s="37">
        <f>'NormalisedData(Secondary)'!U72</f>
        <v>-0.30726457053134798</v>
      </c>
      <c r="E78" s="37">
        <f>'NormalisedData(Secondary)'!AC72</f>
        <v>0.83570134800290996</v>
      </c>
      <c r="F78" s="37">
        <f>'NormalisedData(Secondary)'!AK72</f>
        <v>-0.39551997898848834</v>
      </c>
      <c r="G78" s="37">
        <f>'NormalisedData(Secondary)'!AS72</f>
        <v>-0.42368220279505264</v>
      </c>
      <c r="H78" s="37" t="str">
        <f>'NormalisedData(Secondary)'!BA72</f>
        <v>N/A</v>
      </c>
      <c r="I78" s="37">
        <f>'NormalisedData(Secondary)'!BI72</f>
        <v>0.34323599064438426</v>
      </c>
      <c r="J78" s="37">
        <f>'NormalisedData(Secondary)'!BQ72</f>
        <v>-0.18110717278048574</v>
      </c>
      <c r="K78" s="37">
        <f>'NormalisedData(Secondary)'!E157</f>
        <v>-0.60226047765144564</v>
      </c>
      <c r="L78" s="37">
        <f>'NormalisedData(Secondary)'!M157</f>
        <v>-3.0413775869953637E-2</v>
      </c>
      <c r="M78" s="37">
        <f>'NormalisedData(Secondary)'!U157</f>
        <v>0.21704734154907493</v>
      </c>
      <c r="N78" s="37">
        <f>'NormalisedData(Secondary)'!AC157</f>
        <v>0.42203201650853728</v>
      </c>
      <c r="O78" s="37">
        <f>'NormalisedData(Secondary)'!AK157</f>
        <v>0.25583425632954054</v>
      </c>
      <c r="P78" s="37">
        <f>'NormalisedData(Secondary)'!AS157</f>
        <v>-1.6513784721904599E-2</v>
      </c>
      <c r="Q78" s="37">
        <f>'NormalisedData(Secondary)'!BA157</f>
        <v>0.47605557092776746</v>
      </c>
      <c r="R78" s="37">
        <f>'NormalisedData(Secondary)'!E241</f>
        <v>-0.77464831753203978</v>
      </c>
      <c r="S78" s="37">
        <f>'NormalisedData(Secondary)'!M241</f>
        <v>-0.39718415692199888</v>
      </c>
      <c r="T78" s="37">
        <f>'NormalisedData(Secondary)'!U241</f>
        <v>-1.176998264696228</v>
      </c>
      <c r="U78" s="37">
        <f>'NormalisedData(Secondary)'!AC241</f>
        <v>-0.97469918548078305</v>
      </c>
      <c r="V78" s="37">
        <f>'NormalisedData(Secondary)'!AK241</f>
        <v>-2.2181627257241816</v>
      </c>
      <c r="W78" s="37">
        <f>'NormalisedData(Secondary)'!AS241</f>
        <v>-3.5744788943210072E-2</v>
      </c>
      <c r="X78" s="37">
        <f>'NormalisedData(Secondary)'!BA241</f>
        <v>-0.10528912773324847</v>
      </c>
      <c r="Y78" s="37">
        <f>'NormalisedData(Secondary)'!BI241</f>
        <v>-0.65433452944862835</v>
      </c>
      <c r="Z78" s="37">
        <f>'NormalisedData(Secondary)'!E328</f>
        <v>-0.5149547592605398</v>
      </c>
      <c r="AA78" s="37">
        <f>'NormalisedData(Secondary)'!M328</f>
        <v>-0.22400789800724458</v>
      </c>
      <c r="AB78" s="37">
        <f>'NormalisedData(Secondary)'!U328</f>
        <v>-0.12897188384278258</v>
      </c>
      <c r="AC78" s="37">
        <f>'NormalisedData(Secondary)'!AC328</f>
        <v>-0.17771611019464242</v>
      </c>
      <c r="AD78" s="13">
        <f>'NormalisedData(Secondary)'!AK328</f>
        <v>0.31627523786656825</v>
      </c>
      <c r="AE78" s="13">
        <f>'NormalisedData(Secondary)'!AS328</f>
        <v>-0.278452492722634</v>
      </c>
      <c r="AF78" s="13">
        <f>'NormalisedData(Secondary)'!BA328</f>
        <v>-0.28210914675923632</v>
      </c>
      <c r="AG78" s="13">
        <f>'NormalisedData(Secondary)'!E413</f>
        <v>-0.38094303546070191</v>
      </c>
      <c r="AH78" s="13">
        <f>'NormalisedData(Secondary)'!M413</f>
        <v>-0.33509631618349228</v>
      </c>
      <c r="AI78" s="13">
        <f>'NormalisedData(Secondary)'!U413</f>
        <v>0.28677376867931853</v>
      </c>
    </row>
    <row r="79" spans="1:35">
      <c r="A79" s="16" t="s">
        <v>70</v>
      </c>
      <c r="B79" s="37">
        <f>'NormalisedData(Secondary)'!E73</f>
        <v>0.5295194969369913</v>
      </c>
      <c r="C79" s="37" t="str">
        <f>'NormalisedData(Secondary)'!M73</f>
        <v>N/A</v>
      </c>
      <c r="D79" s="37">
        <f>'NormalisedData(Secondary)'!U73</f>
        <v>-0.62974844543258601</v>
      </c>
      <c r="E79" s="37">
        <f>'NormalisedData(Secondary)'!AC73</f>
        <v>-0.39601314330021575</v>
      </c>
      <c r="F79" s="37">
        <f>'NormalisedData(Secondary)'!AK73</f>
        <v>-0.61093253346121335</v>
      </c>
      <c r="G79" s="37">
        <f>'NormalisedData(Secondary)'!AS73</f>
        <v>-0.58433530933109157</v>
      </c>
      <c r="H79" s="37">
        <f>'NormalisedData(Secondary)'!BA73</f>
        <v>-2.4786657784112278</v>
      </c>
      <c r="I79" s="37" t="str">
        <f>'NormalisedData(Secondary)'!BI73</f>
        <v>N/A</v>
      </c>
      <c r="J79" s="37">
        <f>'NormalisedData(Secondary)'!BQ73</f>
        <v>-0.96035340185471463</v>
      </c>
      <c r="K79" s="37">
        <f>'NormalisedData(Secondary)'!E158</f>
        <v>-1.4213373623219856</v>
      </c>
      <c r="L79" s="37">
        <f>'NormalisedData(Secondary)'!M158</f>
        <v>-0.80131851146252264</v>
      </c>
      <c r="M79" s="37">
        <f>'NormalisedData(Secondary)'!U158</f>
        <v>5.4542534325632698E-2</v>
      </c>
      <c r="N79" s="37">
        <f>'NormalisedData(Secondary)'!AC158</f>
        <v>-1.3110200916075698</v>
      </c>
      <c r="O79" s="37">
        <f>'NormalisedData(Secondary)'!AK158</f>
        <v>0.13510409285436065</v>
      </c>
      <c r="P79" s="37">
        <f>'NormalisedData(Secondary)'!AS158</f>
        <v>-1.1608331560872478</v>
      </c>
      <c r="Q79" s="37">
        <f>'NormalisedData(Secondary)'!BA158</f>
        <v>-0.45852439487961144</v>
      </c>
      <c r="R79" s="37" t="str">
        <f>'NormalisedData(Secondary)'!E242</f>
        <v>N/A</v>
      </c>
      <c r="S79" s="37">
        <f>'NormalisedData(Secondary)'!M242</f>
        <v>0.29694465829009381</v>
      </c>
      <c r="T79" s="37">
        <f>'NormalisedData(Secondary)'!U242</f>
        <v>-0.69696551596253942</v>
      </c>
      <c r="U79" s="37">
        <f>'NormalisedData(Secondary)'!AC242</f>
        <v>4.8708625973627684E-2</v>
      </c>
      <c r="V79" s="37">
        <f>'NormalisedData(Secondary)'!AK242</f>
        <v>-0.50914660305340242</v>
      </c>
      <c r="W79" s="37">
        <f>'NormalisedData(Secondary)'!AS242</f>
        <v>-1.0008540904098835</v>
      </c>
      <c r="X79" s="37">
        <f>'NormalisedData(Secondary)'!BA242</f>
        <v>-0.71446193818990078</v>
      </c>
      <c r="Y79" s="37">
        <f>'NormalisedData(Secondary)'!BI242</f>
        <v>-0.10208429437187892</v>
      </c>
      <c r="Z79" s="37">
        <f>'NormalisedData(Secondary)'!E329</f>
        <v>-0.30924927342397635</v>
      </c>
      <c r="AA79" s="37">
        <f>'NormalisedData(Secondary)'!M329</f>
        <v>-1.3156109208632287</v>
      </c>
      <c r="AB79" s="37">
        <f>'NormalisedData(Secondary)'!U329</f>
        <v>-1.0624593607622888</v>
      </c>
      <c r="AC79" s="37">
        <f>'NormalisedData(Secondary)'!AC329</f>
        <v>-1.4732964596960563</v>
      </c>
      <c r="AD79" s="13">
        <f>'NormalisedData(Secondary)'!AK329</f>
        <v>-1.1529432392071892</v>
      </c>
      <c r="AE79" s="13" t="str">
        <f>'NormalisedData(Secondary)'!AS329</f>
        <v>N/A</v>
      </c>
      <c r="AF79" s="13">
        <f>'NormalisedData(Secondary)'!BA329</f>
        <v>-1.0402569526890366</v>
      </c>
      <c r="AG79" s="13">
        <f>'NormalisedData(Secondary)'!E414</f>
        <v>-1.033132242445322</v>
      </c>
      <c r="AH79" s="13">
        <f>'NormalisedData(Secondary)'!M414</f>
        <v>-0.88929222836733857</v>
      </c>
      <c r="AI79" s="13">
        <f>'NormalisedData(Secondary)'!U414</f>
        <v>-0.62244515582513593</v>
      </c>
    </row>
    <row r="80" spans="1:35">
      <c r="A80" s="16" t="s">
        <v>198</v>
      </c>
      <c r="B80" s="37">
        <f>'NormalisedData(Secondary)'!E74</f>
        <v>0.5295194969369913</v>
      </c>
      <c r="C80" s="37">
        <f>'NormalisedData(Secondary)'!M74</f>
        <v>-0.7112115569969949</v>
      </c>
      <c r="D80" s="37">
        <f>'NormalisedData(Secondary)'!U74</f>
        <v>-0.28092576522349988</v>
      </c>
      <c r="E80" s="37">
        <f>'NormalisedData(Secondary)'!AC74</f>
        <v>-0.39537692713735251</v>
      </c>
      <c r="F80" s="37">
        <f>'NormalisedData(Secondary)'!AK74</f>
        <v>0.91803534538543263</v>
      </c>
      <c r="G80" s="37">
        <f>'NormalisedData(Secondary)'!AS74</f>
        <v>-0.36557508439600922</v>
      </c>
      <c r="H80" s="37">
        <f>'NormalisedData(Secondary)'!BA74</f>
        <v>0.65146644875783721</v>
      </c>
      <c r="I80" s="37" t="str">
        <f>'NormalisedData(Secondary)'!BI74</f>
        <v>N/A</v>
      </c>
      <c r="J80" s="37">
        <f>'NormalisedData(Secondary)'!BQ74</f>
        <v>-0.12227557672892314</v>
      </c>
      <c r="K80" s="37">
        <f>'NormalisedData(Secondary)'!E159</f>
        <v>0.76064432773140145</v>
      </c>
      <c r="L80" s="37">
        <f>'NormalisedData(Secondary)'!M159</f>
        <v>1.5562771354010532</v>
      </c>
      <c r="M80" s="37">
        <f>'NormalisedData(Secondary)'!U159</f>
        <v>0.22087999586891091</v>
      </c>
      <c r="N80" s="37">
        <f>'NormalisedData(Secondary)'!AC159</f>
        <v>0.44412981809054214</v>
      </c>
      <c r="O80" s="37">
        <f>'NormalisedData(Secondary)'!AK159</f>
        <v>-4.879537989126196E-2</v>
      </c>
      <c r="P80" s="37">
        <f>'NormalisedData(Secondary)'!AS159</f>
        <v>0.84945763144646336</v>
      </c>
      <c r="Q80" s="37" t="str">
        <f>'NormalisedData(Secondary)'!BA159</f>
        <v>N/A</v>
      </c>
      <c r="R80" s="37" t="str">
        <f>'NormalisedData(Secondary)'!E243</f>
        <v>N/A</v>
      </c>
      <c r="S80" s="37">
        <f>'NormalisedData(Secondary)'!M243</f>
        <v>-1.0875431900441344</v>
      </c>
      <c r="T80" s="37" t="str">
        <f>'NormalisedData(Secondary)'!U243</f>
        <v>N/A</v>
      </c>
      <c r="U80" s="37">
        <f>'NormalisedData(Secondary)'!AC243</f>
        <v>0.12411762260711058</v>
      </c>
      <c r="V80" s="37">
        <f>'NormalisedData(Secondary)'!AK243</f>
        <v>-0.53716326080210397</v>
      </c>
      <c r="W80" s="37">
        <f>'NormalisedData(Secondary)'!AS243</f>
        <v>-1.4834087411432202</v>
      </c>
      <c r="X80" s="37">
        <f>'NormalisedData(Secondary)'!BA243</f>
        <v>-1.3236347486465529</v>
      </c>
      <c r="Y80" s="37">
        <f>'NormalisedData(Secondary)'!BI243</f>
        <v>-2.0374477308120191</v>
      </c>
      <c r="Z80" s="37">
        <f>'NormalisedData(Secondary)'!E330</f>
        <v>-0.52994001734739005</v>
      </c>
      <c r="AA80" s="37">
        <f>'NormalisedData(Secondary)'!M330</f>
        <v>-0.64921496746669483</v>
      </c>
      <c r="AB80" s="37">
        <f>'NormalisedData(Secondary)'!U330</f>
        <v>0.83390063078356014</v>
      </c>
      <c r="AC80" s="37" t="str">
        <f>'NormalisedData(Secondary)'!AC330</f>
        <v>N/A</v>
      </c>
      <c r="AD80" s="13">
        <f>'NormalisedData(Secondary)'!AK330</f>
        <v>1.8388780207260687</v>
      </c>
      <c r="AE80" s="13">
        <f>'NormalisedData(Secondary)'!AS330</f>
        <v>-0.70828321200659894</v>
      </c>
      <c r="AF80" s="13">
        <f>'NormalisedData(Secondary)'!BA330</f>
        <v>0.91496633628781754</v>
      </c>
      <c r="AG80" s="13">
        <f>'NormalisedData(Secondary)'!E415</f>
        <v>0.28304287552622431</v>
      </c>
      <c r="AH80" s="13">
        <f>'NormalisedData(Secondary)'!M415</f>
        <v>-0.6674587351768837</v>
      </c>
      <c r="AI80" s="13">
        <f>'NormalisedData(Secondary)'!U415</f>
        <v>1.8187453812005241</v>
      </c>
    </row>
    <row r="81" spans="1:36">
      <c r="A81" s="16" t="s">
        <v>71</v>
      </c>
      <c r="B81" s="37">
        <f>'NormalisedData(Secondary)'!E75</f>
        <v>0.51040307520581396</v>
      </c>
      <c r="C81" s="37">
        <f>'NormalisedData(Secondary)'!M75</f>
        <v>-9.9458498048736618E-2</v>
      </c>
      <c r="D81" s="37">
        <f>'NormalisedData(Secondary)'!U75</f>
        <v>1.7041029551495122</v>
      </c>
      <c r="E81" s="37">
        <f>'NormalisedData(Secondary)'!AC75</f>
        <v>2.7443498365924639</v>
      </c>
      <c r="F81" s="37">
        <f>'NormalisedData(Secondary)'!AK75</f>
        <v>-0.27873985583930866</v>
      </c>
      <c r="G81" s="37">
        <f>'NormalisedData(Secondary)'!AS75</f>
        <v>1.6786518754688919</v>
      </c>
      <c r="H81" s="37">
        <f>'NormalisedData(Secondary)'!BA75</f>
        <v>0.65146644875783721</v>
      </c>
      <c r="I81" s="37">
        <f>'NormalisedData(Secondary)'!BI75</f>
        <v>0.34323599064438426</v>
      </c>
      <c r="J81" s="37">
        <f>'NormalisedData(Secondary)'!BQ75</f>
        <v>1.5139416040494775</v>
      </c>
      <c r="K81" s="37">
        <f>'NormalisedData(Secondary)'!E160</f>
        <v>1.3920716763916439</v>
      </c>
      <c r="L81" s="37">
        <f>'NormalisedData(Secondary)'!M160</f>
        <v>0.53614840309636602</v>
      </c>
      <c r="M81" s="37">
        <f>'NormalisedData(Secondary)'!U160</f>
        <v>0.22334412159095401</v>
      </c>
      <c r="N81" s="37">
        <f>'NormalisedData(Secondary)'!AC160</f>
        <v>0.46987766070107478</v>
      </c>
      <c r="O81" s="37">
        <f>'NormalisedData(Secondary)'!AK160</f>
        <v>0.2581666663217651</v>
      </c>
      <c r="P81" s="37">
        <f>'NormalisedData(Secondary)'!AS160</f>
        <v>1.1510012495765198</v>
      </c>
      <c r="Q81" s="37" t="str">
        <f>'NormalisedData(Secondary)'!BA160</f>
        <v>N/A</v>
      </c>
      <c r="R81" s="37">
        <f>'NormalisedData(Secondary)'!E244</f>
        <v>0.15383659611519579</v>
      </c>
      <c r="S81" s="37" t="str">
        <f>'NormalisedData(Secondary)'!M244</f>
        <v>N/A</v>
      </c>
      <c r="T81" s="37">
        <f>'NormalisedData(Secondary)'!U244</f>
        <v>0.44913054773455335</v>
      </c>
      <c r="U81" s="37">
        <f>'NormalisedData(Secondary)'!AC244</f>
        <v>0.88898030274672279</v>
      </c>
      <c r="V81" s="37">
        <f>'NormalisedData(Secondary)'!AK244</f>
        <v>0.92904182804659763</v>
      </c>
      <c r="W81" s="37">
        <f>'NormalisedData(Secondary)'!AS244</f>
        <v>0.9293645125234633</v>
      </c>
      <c r="X81" s="37">
        <f>'NormalisedData(Secondary)'!BA244</f>
        <v>1.1130564931800562</v>
      </c>
      <c r="Y81" s="37">
        <f>'NormalisedData(Secondary)'!BI244</f>
        <v>0.45016594070487076</v>
      </c>
      <c r="Z81" s="37">
        <f>'NormalisedData(Secondary)'!E331</f>
        <v>3.44927525823271</v>
      </c>
      <c r="AA81" s="37">
        <f>'NormalisedData(Secondary)'!M331</f>
        <v>1.6903172067230123</v>
      </c>
      <c r="AB81" s="37">
        <f>'NormalisedData(Secondary)'!U331</f>
        <v>1.4147676552210273</v>
      </c>
      <c r="AC81" s="37">
        <f>'NormalisedData(Secondary)'!AC331</f>
        <v>1.3688513507984275</v>
      </c>
      <c r="AD81" s="13">
        <f>'NormalisedData(Secondary)'!AK331</f>
        <v>0.86621855456513286</v>
      </c>
      <c r="AE81" s="13">
        <f>'NormalisedData(Secondary)'!AS331</f>
        <v>2.033011033562985</v>
      </c>
      <c r="AF81" s="13">
        <f>'NormalisedData(Secondary)'!BA331</f>
        <v>1.5135040778113444</v>
      </c>
      <c r="AG81" s="13">
        <f>'NormalisedData(Secondary)'!E416</f>
        <v>1.4601854106134522</v>
      </c>
      <c r="AH81" s="13">
        <f>'NormalisedData(Secondary)'!M416</f>
        <v>1.8254533176696977</v>
      </c>
      <c r="AI81" s="13">
        <f>'NormalisedData(Secondary)'!U416</f>
        <v>0.19958839235697431</v>
      </c>
    </row>
    <row r="82" spans="1:36">
      <c r="A82" s="16" t="s">
        <v>72</v>
      </c>
      <c r="B82" s="37">
        <f>'NormalisedData(Secondary)'!E76</f>
        <v>0.51040307520581396</v>
      </c>
      <c r="C82" s="37">
        <f>'NormalisedData(Secondary)'!M76</f>
        <v>0.66491659344269916</v>
      </c>
      <c r="D82" s="37">
        <f>'NormalisedData(Secondary)'!U76</f>
        <v>4.836537182158674E-2</v>
      </c>
      <c r="E82" s="37">
        <f>'NormalisedData(Secondary)'!AC76</f>
        <v>-0.31425936637229651</v>
      </c>
      <c r="F82" s="37">
        <f>'NormalisedData(Secondary)'!AK76</f>
        <v>0.65411280484088874</v>
      </c>
      <c r="G82" s="37">
        <f>'NormalisedData(Secondary)'!AS76</f>
        <v>1.7596319433673386</v>
      </c>
      <c r="H82" s="37">
        <f>'NormalisedData(Secondary)'!BA76</f>
        <v>0.65146644875783721</v>
      </c>
      <c r="I82" s="37">
        <f>'NormalisedData(Secondary)'!BI76</f>
        <v>0.34323599064438426</v>
      </c>
      <c r="J82" s="37">
        <f>'NormalisedData(Secondary)'!BQ76</f>
        <v>1.1781788157995423</v>
      </c>
      <c r="K82" s="37">
        <f>'NormalisedData(Secondary)'!E161</f>
        <v>0.71128627442063608</v>
      </c>
      <c r="L82" s="37">
        <f>'NormalisedData(Secondary)'!M161</f>
        <v>2.0135398073347277</v>
      </c>
      <c r="M82" s="37">
        <f>'NormalisedData(Secondary)'!U161</f>
        <v>0.2244230760251624</v>
      </c>
      <c r="N82" s="37">
        <f>'NormalisedData(Secondary)'!AC161</f>
        <v>0.45949001926441152</v>
      </c>
      <c r="O82" s="37">
        <f>'NormalisedData(Secondary)'!AK161</f>
        <v>0.20923671844428876</v>
      </c>
      <c r="P82" s="37">
        <f>'NormalisedData(Secondary)'!AS161</f>
        <v>1.2128563507314032</v>
      </c>
      <c r="Q82" s="37" t="str">
        <f>'NormalisedData(Secondary)'!BA161</f>
        <v>N/A</v>
      </c>
      <c r="R82" s="37" t="str">
        <f>'NormalisedData(Secondary)'!E245</f>
        <v>N/A</v>
      </c>
      <c r="S82" s="37" t="str">
        <f>'NormalisedData(Secondary)'!M245</f>
        <v>N/A</v>
      </c>
      <c r="T82" s="37">
        <f>'NormalisedData(Secondary)'!U245</f>
        <v>1.0364198689261168</v>
      </c>
      <c r="U82" s="37">
        <f>'NormalisedData(Secondary)'!AC245</f>
        <v>0.85666216133237294</v>
      </c>
      <c r="V82" s="37">
        <f>'NormalisedData(Secondary)'!AK245</f>
        <v>0.5648252773134802</v>
      </c>
      <c r="W82" s="37">
        <f>'NormalisedData(Secondary)'!AS245</f>
        <v>0.9293645125234633</v>
      </c>
      <c r="X82" s="37">
        <f>'NormalisedData(Secondary)'!BA245</f>
        <v>1.1130564931800562</v>
      </c>
      <c r="Y82" s="37">
        <f>'NormalisedData(Secondary)'!BI245</f>
        <v>1.0024161757816199</v>
      </c>
      <c r="Z82" s="37">
        <f>'NormalisedData(Secondary)'!E332</f>
        <v>2.9307333171364789</v>
      </c>
      <c r="AA82" s="37">
        <f>'NormalisedData(Secondary)'!M332</f>
        <v>2.4134372124528971</v>
      </c>
      <c r="AB82" s="37">
        <f>'NormalisedData(Secondary)'!U332</f>
        <v>1.0389125217614896</v>
      </c>
      <c r="AC82" s="37">
        <f>'NormalisedData(Secondary)'!AC332</f>
        <v>0.22429102487901012</v>
      </c>
      <c r="AD82" s="13">
        <f>'NormalisedData(Secondary)'!AK332</f>
        <v>0.77211612771321803</v>
      </c>
      <c r="AE82" s="13">
        <f>'NormalisedData(Secondary)'!AS332</f>
        <v>2.9273579254031707</v>
      </c>
      <c r="AF82" s="13">
        <f>'NormalisedData(Secondary)'!BA332</f>
        <v>1.6598133035170946</v>
      </c>
      <c r="AG82" s="13">
        <f>'NormalisedData(Secondary)'!E417</f>
        <v>1.5115853351949273</v>
      </c>
      <c r="AH82" s="13">
        <f>'NormalisedData(Secondary)'!M417</f>
        <v>1.7699949443720839</v>
      </c>
      <c r="AI82" s="13">
        <f>'NormalisedData(Secondary)'!U417</f>
        <v>0.68533548901003893</v>
      </c>
    </row>
    <row r="83" spans="1:36">
      <c r="A83" s="16" t="s">
        <v>199</v>
      </c>
      <c r="B83" s="37">
        <f>'NormalisedData(Secondary)'!E77</f>
        <v>0.5295194969369913</v>
      </c>
      <c r="C83" s="37">
        <f>'NormalisedData(Secondary)'!M77</f>
        <v>-0.46806464566652745</v>
      </c>
      <c r="D83" s="37">
        <f>'NormalisedData(Secondary)'!U77</f>
        <v>-0.21789522761730976</v>
      </c>
      <c r="E83" s="37">
        <f>'NormalisedData(Secondary)'!AC77</f>
        <v>-0.39537692713735251</v>
      </c>
      <c r="F83" s="37">
        <f>'NormalisedData(Secondary)'!AK77</f>
        <v>0.31400492910363764</v>
      </c>
      <c r="G83" s="37">
        <f>'NormalisedData(Secondary)'!AS77</f>
        <v>-0.51303986882181996</v>
      </c>
      <c r="H83" s="37">
        <f>'NormalisedData(Secondary)'!BA77</f>
        <v>0.61041553430316087</v>
      </c>
      <c r="I83" s="37">
        <f>'NormalisedData(Secondary)'!BI77</f>
        <v>-2.8746014216467177</v>
      </c>
      <c r="J83" s="37">
        <f>'NormalisedData(Secondary)'!BQ77</f>
        <v>-8.7427586091658668E-2</v>
      </c>
      <c r="K83" s="37">
        <f>'NormalisedData(Secondary)'!E162</f>
        <v>0.12477030760172071</v>
      </c>
      <c r="L83" s="37">
        <f>'NormalisedData(Secondary)'!M162</f>
        <v>-0.25798907795241754</v>
      </c>
      <c r="M83" s="37">
        <f>'NormalisedData(Secondary)'!U162</f>
        <v>0.21709728403327935</v>
      </c>
      <c r="N83" s="37">
        <f>'NormalisedData(Secondary)'!AC162</f>
        <v>0.43135600408483887</v>
      </c>
      <c r="O83" s="37">
        <f>'NormalisedData(Secondary)'!AK162</f>
        <v>0.11232170430975408</v>
      </c>
      <c r="P83" s="37">
        <f>'NormalisedData(Secondary)'!AS162</f>
        <v>0.94997217082314878</v>
      </c>
      <c r="Q83" s="37">
        <f>'NormalisedData(Secondary)'!BA162</f>
        <v>0.86125069489854167</v>
      </c>
      <c r="R83" s="37" t="str">
        <f>'NormalisedData(Secondary)'!E246</f>
        <v>N/A</v>
      </c>
      <c r="S83" s="37" t="str">
        <f>'NormalisedData(Secondary)'!M246</f>
        <v>N/A</v>
      </c>
      <c r="T83" s="37">
        <f>'NormalisedData(Secondary)'!U246</f>
        <v>1.5980867866971871</v>
      </c>
      <c r="U83" s="37">
        <f>'NormalisedData(Secondary)'!AC246</f>
        <v>0.64120788523670758</v>
      </c>
      <c r="V83" s="37">
        <f>'NormalisedData(Secondary)'!AK246</f>
        <v>0.67689190830828549</v>
      </c>
      <c r="W83" s="37">
        <f>'NormalisedData(Secondary)'!AS246</f>
        <v>0.9293645125234633</v>
      </c>
      <c r="X83" s="37">
        <f>'NormalisedData(Secondary)'!BA246</f>
        <v>1.1130564931800562</v>
      </c>
      <c r="Y83" s="37">
        <f>'NormalisedData(Secondary)'!BI246</f>
        <v>-0.38069702558177038</v>
      </c>
      <c r="Z83" s="37">
        <f>'NormalisedData(Secondary)'!E333</f>
        <v>5.5283334846080667E-2</v>
      </c>
      <c r="AA83" s="37">
        <f>'NormalisedData(Secondary)'!M333</f>
        <v>0.37181797453362408</v>
      </c>
      <c r="AB83" s="37">
        <f>'NormalisedData(Secondary)'!U333</f>
        <v>9.5857823263013495E-2</v>
      </c>
      <c r="AC83" s="37">
        <f>'NormalisedData(Secondary)'!AC333</f>
        <v>1.0368214596464649</v>
      </c>
      <c r="AD83" s="13">
        <f>'NormalisedData(Secondary)'!AK333</f>
        <v>1.1459222279183543</v>
      </c>
      <c r="AE83" s="13">
        <f>'NormalisedData(Secondary)'!AS333</f>
        <v>-0.72920934319713793</v>
      </c>
      <c r="AF83" s="13">
        <f>'NormalisedData(Secondary)'!BA333</f>
        <v>0.59574620747526963</v>
      </c>
      <c r="AG83" s="13">
        <f>'NormalisedData(Secondary)'!E418</f>
        <v>-0.375044683459549</v>
      </c>
      <c r="AH83" s="13">
        <f>'NormalisedData(Secondary)'!M418</f>
        <v>-0.16910901708294204</v>
      </c>
      <c r="AI83" s="13">
        <f>'NormalisedData(Secondary)'!U418</f>
        <v>0.162223231075969</v>
      </c>
    </row>
    <row r="84" spans="1:36">
      <c r="A84" s="16" t="s">
        <v>73</v>
      </c>
      <c r="B84" s="37">
        <f>'NormalisedData(Secondary)'!E78</f>
        <v>-0.42630158962186004</v>
      </c>
      <c r="C84" s="37" t="str">
        <f>'NormalisedData(Secondary)'!M78</f>
        <v>N/A</v>
      </c>
      <c r="D84" s="37">
        <f>'NormalisedData(Secondary)'!U78</f>
        <v>-0.53065025527523091</v>
      </c>
      <c r="E84" s="37">
        <f>'NormalisedData(Secondary)'!AC78</f>
        <v>-0.35529530887697192</v>
      </c>
      <c r="F84" s="37">
        <f>'NormalisedData(Secondary)'!AK78</f>
        <v>-0.28995945644176679</v>
      </c>
      <c r="G84" s="37">
        <f>'NormalisedData(Secondary)'!AS78</f>
        <v>-0.57376122278364727</v>
      </c>
      <c r="H84" s="37">
        <f>'NormalisedData(Secondary)'!BA78</f>
        <v>0.63436190106838874</v>
      </c>
      <c r="I84" s="37">
        <f>'NormalisedData(Secondary)'!BI78</f>
        <v>0.34323599064438426</v>
      </c>
      <c r="J84" s="37">
        <f>'NormalisedData(Secondary)'!BQ78</f>
        <v>-0.51315726526840155</v>
      </c>
      <c r="K84" s="37">
        <f>'NormalisedData(Secondary)'!E163</f>
        <v>-0.21228738978170436</v>
      </c>
      <c r="L84" s="37">
        <f>'NormalisedData(Secondary)'!M163</f>
        <v>2.6084036944022251E-2</v>
      </c>
      <c r="M84" s="37">
        <f>'NormalisedData(Secondary)'!U163</f>
        <v>0.21665335652180398</v>
      </c>
      <c r="N84" s="37">
        <f>'NormalisedData(Secondary)'!AC163</f>
        <v>0.37331453580340163</v>
      </c>
      <c r="O84" s="37">
        <f>'NormalisedData(Secondary)'!AK163</f>
        <v>0.17075050837568656</v>
      </c>
      <c r="P84" s="37">
        <f>'NormalisedData(Secondary)'!AS163</f>
        <v>-0.95980407733387652</v>
      </c>
      <c r="Q84" s="37">
        <f>'NormalisedData(Secondary)'!BA163</f>
        <v>0.72531135216086151</v>
      </c>
      <c r="R84" s="37" t="str">
        <f>'NormalisedData(Secondary)'!E247</f>
        <v>N/A</v>
      </c>
      <c r="S84" s="37" t="str">
        <f>'NormalisedData(Secondary)'!M247</f>
        <v>N/A</v>
      </c>
      <c r="T84" s="37">
        <f>'NormalisedData(Secondary)'!U247</f>
        <v>1.8196311958073987</v>
      </c>
      <c r="U84" s="37">
        <f>'NormalisedData(Secondary)'!AC247</f>
        <v>-0.89196474346004739</v>
      </c>
      <c r="V84" s="37">
        <f>'NormalisedData(Secondary)'!AK247</f>
        <v>-2.1527905243105456</v>
      </c>
      <c r="W84" s="37">
        <f>'NormalisedData(Secondary)'!AS247</f>
        <v>-1.0008540904098835</v>
      </c>
      <c r="X84" s="37">
        <f>'NormalisedData(Secondary)'!BA247</f>
        <v>-0.71446193818990078</v>
      </c>
      <c r="Y84" s="37">
        <f>'NormalisedData(Secondary)'!BI247</f>
        <v>0.17652843683801253</v>
      </c>
      <c r="Z84" s="37">
        <f>'NormalisedData(Secondary)'!E334</f>
        <v>8.8168025589457411E-2</v>
      </c>
      <c r="AA84" s="37">
        <f>'NormalisedData(Secondary)'!M334</f>
        <v>-0.40802608352961162</v>
      </c>
      <c r="AB84" s="37">
        <f>'NormalisedData(Secondary)'!U334</f>
        <v>-0.2126850726587706</v>
      </c>
      <c r="AC84" s="37">
        <f>'NormalisedData(Secondary)'!AC334</f>
        <v>0.7621151438496766</v>
      </c>
      <c r="AD84" s="13">
        <f>'NormalisedData(Secondary)'!AK334</f>
        <v>-7.027149620680169E-2</v>
      </c>
      <c r="AE84" s="13">
        <f>'NormalisedData(Secondary)'!AS334</f>
        <v>-7.8024347050551016E-2</v>
      </c>
      <c r="AF84" s="13">
        <f>'NormalisedData(Secondary)'!BA334</f>
        <v>-1.3594770815015838</v>
      </c>
      <c r="AG84" s="13">
        <f>'NormalisedData(Secondary)'!E419</f>
        <v>-0.94549958414247903</v>
      </c>
      <c r="AH84" s="13">
        <f>'NormalisedData(Secondary)'!M419</f>
        <v>-0.61200036187926998</v>
      </c>
      <c r="AI84" s="13">
        <f>'NormalisedData(Secondary)'!U419</f>
        <v>-1.7932202092966265</v>
      </c>
    </row>
    <row r="85" spans="1:36">
      <c r="A85" s="16" t="s">
        <v>74</v>
      </c>
      <c r="B85" s="37" t="str">
        <f>'NormalisedData(Secondary)'!E79</f>
        <v>N/A</v>
      </c>
      <c r="C85" s="37" t="str">
        <f>'NormalisedData(Secondary)'!M79</f>
        <v>N/A</v>
      </c>
      <c r="D85" s="37">
        <f>'NormalisedData(Secondary)'!U79</f>
        <v>-0.55669069930455717</v>
      </c>
      <c r="E85" s="37">
        <f>'NormalisedData(Secondary)'!AC79</f>
        <v>5.1564927274034701E-2</v>
      </c>
      <c r="F85" s="37" t="str">
        <f>'NormalisedData(Secondary)'!AK79</f>
        <v>N/A</v>
      </c>
      <c r="G85" s="37">
        <f>'NormalisedData(Secondary)'!AS79</f>
        <v>-0.58064195135038688</v>
      </c>
      <c r="H85" s="37">
        <f>'NormalisedData(Secondary)'!BA79</f>
        <v>0.56936461984848452</v>
      </c>
      <c r="I85" s="37">
        <f>'NormalisedData(Secondary)'!BI79</f>
        <v>0.34323599064438426</v>
      </c>
      <c r="J85" s="37">
        <f>'NormalisedData(Secondary)'!BQ79</f>
        <v>-0.62818185584784014</v>
      </c>
      <c r="K85" s="37">
        <f>'NormalisedData(Secondary)'!E164</f>
        <v>-0.33101351801570766</v>
      </c>
      <c r="L85" s="37">
        <f>'NormalisedData(Secondary)'!M164</f>
        <v>-0.53678202342699044</v>
      </c>
      <c r="M85" s="37">
        <f>'NormalisedData(Secondary)'!U164</f>
        <v>0.18126660589958482</v>
      </c>
      <c r="N85" s="37">
        <f>'NormalisedData(Secondary)'!AC164</f>
        <v>-0.769336630942973</v>
      </c>
      <c r="O85" s="37">
        <f>'NormalisedData(Secondary)'!AK164</f>
        <v>0.25367617940703963</v>
      </c>
      <c r="P85" s="37">
        <f>'NormalisedData(Secondary)'!AS164</f>
        <v>0.16131963109838557</v>
      </c>
      <c r="Q85" s="37">
        <f>'NormalisedData(Secondary)'!BA164</f>
        <v>0.60139284176037167</v>
      </c>
      <c r="R85" s="37" t="str">
        <f>'NormalisedData(Secondary)'!E248</f>
        <v>N/A</v>
      </c>
      <c r="S85" s="37" t="str">
        <f>'NormalisedData(Secondary)'!M248</f>
        <v>N/A</v>
      </c>
      <c r="T85" s="37" t="str">
        <f>'NormalisedData(Secondary)'!U248</f>
        <v>N/A</v>
      </c>
      <c r="U85" s="37">
        <f>'NormalisedData(Secondary)'!AC248</f>
        <v>-2.1166068487878098</v>
      </c>
      <c r="V85" s="37">
        <f>'NormalisedData(Secondary)'!AK248</f>
        <v>-1.0788186439436624</v>
      </c>
      <c r="W85" s="37">
        <f>'NormalisedData(Secondary)'!AS248</f>
        <v>-1.9659633918765571</v>
      </c>
      <c r="X85" s="37">
        <f>'NormalisedData(Secondary)'!BA248</f>
        <v>-1.3236347486465529</v>
      </c>
      <c r="Y85" s="37">
        <f>'NormalisedData(Secondary)'!BI248</f>
        <v>-0.93294726065852007</v>
      </c>
      <c r="Z85" s="37">
        <f>'NormalisedData(Secondary)'!E335</f>
        <v>-0.52297441785949494</v>
      </c>
      <c r="AA85" s="37">
        <f>'NormalisedData(Secondary)'!M335</f>
        <v>-0.40802608352961162</v>
      </c>
      <c r="AB85" s="37">
        <f>'NormalisedData(Secondary)'!U335</f>
        <v>-0.44229839055405168</v>
      </c>
      <c r="AC85" s="37" t="str">
        <f>'NormalisedData(Secondary)'!AC335</f>
        <v>N/A</v>
      </c>
      <c r="AD85" s="13">
        <f>'NormalisedData(Secondary)'!AK335</f>
        <v>-0.6353435275666135</v>
      </c>
      <c r="AE85" s="13">
        <f>'NormalisedData(Secondary)'!AS335</f>
        <v>-0.96777454364603166</v>
      </c>
      <c r="AF85" s="13">
        <f>'NormalisedData(Secondary)'!BA335</f>
        <v>-0.60132927557178362</v>
      </c>
      <c r="AG85" s="13">
        <f>'NormalisedData(Secondary)'!E420</f>
        <v>-0.16186138970359421</v>
      </c>
      <c r="AH85" s="13">
        <f>'NormalisedData(Secondary)'!M420</f>
        <v>-0.83383385506972496</v>
      </c>
      <c r="AI85" s="13">
        <f>'NormalisedData(Secondary)'!U420</f>
        <v>0.13731312355529843</v>
      </c>
    </row>
    <row r="86" spans="1:36">
      <c r="A86" s="16" t="s">
        <v>75</v>
      </c>
      <c r="B86" s="37">
        <f>'NormalisedData(Secondary)'!E80</f>
        <v>-0.99979424155717078</v>
      </c>
      <c r="C86" s="37">
        <f>'NormalisedData(Secondary)'!M80</f>
        <v>-0.88644086282201429</v>
      </c>
      <c r="D86" s="37">
        <f>'NormalisedData(Secondary)'!U80</f>
        <v>-0.6259666573631486</v>
      </c>
      <c r="E86" s="37">
        <f>'NormalisedData(Secondary)'!AC80</f>
        <v>-0.39601314330021575</v>
      </c>
      <c r="F86" s="37">
        <f>'NormalisedData(Secondary)'!AK80</f>
        <v>-0.42953552719412852</v>
      </c>
      <c r="G86" s="37">
        <f>'NormalisedData(Secondary)'!AS80</f>
        <v>-0.58522106775310478</v>
      </c>
      <c r="H86" s="37">
        <f>'NormalisedData(Secondary)'!BA80</f>
        <v>-1.4147629121275347</v>
      </c>
      <c r="I86" s="37" t="str">
        <f>'NormalisedData(Secondary)'!BI80</f>
        <v>N/A</v>
      </c>
      <c r="J86" s="37">
        <f>'NormalisedData(Secondary)'!BQ80</f>
        <v>-0.93566335342622797</v>
      </c>
      <c r="K86" s="37">
        <f>'NormalisedData(Secondary)'!E165</f>
        <v>-0.93931817503487092</v>
      </c>
      <c r="L86" s="37">
        <f>'NormalisedData(Secondary)'!M165</f>
        <v>-0.78442196931254871</v>
      </c>
      <c r="M86" s="37">
        <f>'NormalisedData(Secondary)'!U165</f>
        <v>0.15952080133837238</v>
      </c>
      <c r="N86" s="37">
        <f>'NormalisedData(Secondary)'!AC165</f>
        <v>-0.2044127932306585</v>
      </c>
      <c r="O86" s="37">
        <f>'NormalisedData(Secondary)'!AK165</f>
        <v>0.13097368425471248</v>
      </c>
      <c r="P86" s="37">
        <f>'NormalisedData(Secondary)'!AS165</f>
        <v>-2.1814423251428243</v>
      </c>
      <c r="Q86" s="37">
        <f>'NormalisedData(Secondary)'!BA165</f>
        <v>-0.95236080525157052</v>
      </c>
      <c r="R86" s="37" t="str">
        <f>'NormalisedData(Secondary)'!E249</f>
        <v>N/A</v>
      </c>
      <c r="S86" s="37">
        <f>'NormalisedData(Secondary)'!M249</f>
        <v>-1.9605284693477831</v>
      </c>
      <c r="T86" s="37" t="str">
        <f>'NormalisedData(Secondary)'!U249</f>
        <v>N/A</v>
      </c>
      <c r="U86" s="37">
        <f>'NormalisedData(Secondary)'!AC249</f>
        <v>-2.3915265050858787</v>
      </c>
      <c r="V86" s="37" t="str">
        <f>'NormalisedData(Secondary)'!AK249</f>
        <v>N/A</v>
      </c>
      <c r="W86" s="37">
        <f>'NormalisedData(Secondary)'!AS249</f>
        <v>-1.4834087411432202</v>
      </c>
      <c r="X86" s="37">
        <f>'NormalisedData(Secondary)'!BA249</f>
        <v>-1.3236347486465529</v>
      </c>
      <c r="Y86" s="37">
        <f>'NormalisedData(Secondary)'!BI249</f>
        <v>-0.65433452944862835</v>
      </c>
      <c r="Z86" s="37">
        <f>'NormalisedData(Secondary)'!E336</f>
        <v>-0.52994001734739005</v>
      </c>
      <c r="AA86" s="37">
        <f>'NormalisedData(Secondary)'!M336</f>
        <v>-1.5567998048003118</v>
      </c>
      <c r="AB86" s="37">
        <f>'NormalisedData(Secondary)'!U336</f>
        <v>-1.067584658036737</v>
      </c>
      <c r="AC86" s="37" t="str">
        <f>'NormalisedData(Secondary)'!AC336</f>
        <v>N/A</v>
      </c>
      <c r="AD86" s="13">
        <f>'NormalisedData(Secondary)'!AK336</f>
        <v>-1.1333829949631313</v>
      </c>
      <c r="AE86" s="13" t="str">
        <f>'NormalisedData(Secondary)'!AS336</f>
        <v>N/A</v>
      </c>
      <c r="AF86" s="13">
        <f>'NormalisedData(Secondary)'!BA336</f>
        <v>-2.3836416614418408</v>
      </c>
      <c r="AG86" s="13">
        <f>'NormalisedData(Secondary)'!E421</f>
        <v>-1.5092135111098059</v>
      </c>
      <c r="AH86" s="13">
        <f>'NormalisedData(Secondary)'!M421</f>
        <v>-0.99982115417027517</v>
      </c>
      <c r="AI86" s="13">
        <f>'NormalisedData(Secondary)'!U421</f>
        <v>-2.7771694563630915</v>
      </c>
    </row>
    <row r="87" spans="1:36">
      <c r="A87" s="16" t="s">
        <v>203</v>
      </c>
      <c r="B87" s="37">
        <f>'NormalisedData(Secondary)'!E81</f>
        <v>-0.42630158962186004</v>
      </c>
      <c r="C87" s="37" t="str">
        <f>'NormalisedData(Secondary)'!M81</f>
        <v>N/A</v>
      </c>
      <c r="D87" s="37">
        <f>'NormalisedData(Secondary)'!U81</f>
        <v>-0.63826967439206328</v>
      </c>
      <c r="E87" s="37">
        <f>'NormalisedData(Secondary)'!AC81</f>
        <v>-0.35561341695840348</v>
      </c>
      <c r="F87" s="37" t="str">
        <f>'NormalisedData(Secondary)'!AK81</f>
        <v>N/A</v>
      </c>
      <c r="G87" s="37">
        <f>'NormalisedData(Secondary)'!AS81</f>
        <v>-0.58375540036353213</v>
      </c>
      <c r="H87" s="37">
        <f>'NormalisedData(Secondary)'!BA81</f>
        <v>-2.1365748246222589</v>
      </c>
      <c r="I87" s="37">
        <f>'NormalisedData(Secondary)'!BI81</f>
        <v>-2.8746014216467177</v>
      </c>
      <c r="J87" s="37">
        <f>'NormalisedData(Secondary)'!BQ81</f>
        <v>-0.95741668791946366</v>
      </c>
      <c r="K87" s="37">
        <f>'NormalisedData(Secondary)'!E166</f>
        <v>-1.3079472398513081</v>
      </c>
      <c r="L87" s="37">
        <f>'NormalisedData(Secondary)'!M166</f>
        <v>-0.8182150536124968</v>
      </c>
      <c r="M87" s="37">
        <f>'NormalisedData(Secondary)'!U166</f>
        <v>-3.5672446004140053E-2</v>
      </c>
      <c r="N87" s="37">
        <f>'NormalisedData(Secondary)'!AC166</f>
        <v>-0.4233470681311734</v>
      </c>
      <c r="O87" s="37">
        <f>'NormalisedData(Secondary)'!AK166</f>
        <v>3.5087473171251576E-2</v>
      </c>
      <c r="P87" s="37">
        <f>'NormalisedData(Secondary)'!AS166</f>
        <v>-1.145369380798527</v>
      </c>
      <c r="Q87" s="37">
        <f>'NormalisedData(Secondary)'!BA166</f>
        <v>-0.56472824707547786</v>
      </c>
      <c r="R87" s="37">
        <f>'NormalisedData(Secondary)'!E250</f>
        <v>-0.87531142601134182</v>
      </c>
      <c r="S87" s="37">
        <f>'NormalisedData(Secondary)'!M250</f>
        <v>-1.1298637103881795</v>
      </c>
      <c r="T87" s="37" t="str">
        <f>'NormalisedData(Secondary)'!U250</f>
        <v>N/A</v>
      </c>
      <c r="U87" s="37">
        <f>'NormalisedData(Secondary)'!AC250</f>
        <v>0.19952661924059348</v>
      </c>
      <c r="V87" s="37">
        <f>'NormalisedData(Secondary)'!AK250</f>
        <v>-0.35972442839366203</v>
      </c>
      <c r="W87" s="37">
        <f>'NormalisedData(Secondary)'!AS250</f>
        <v>-3.5744788943210072E-2</v>
      </c>
      <c r="X87" s="37">
        <f>'NormalisedData(Secondary)'!BA250</f>
        <v>-0.71446193818990078</v>
      </c>
      <c r="Y87" s="37">
        <f>'NormalisedData(Secondary)'!BI250</f>
        <v>-0.65433452944862835</v>
      </c>
      <c r="Z87" s="37">
        <f>'NormalisedData(Secondary)'!E337</f>
        <v>-0.60791849120489838</v>
      </c>
      <c r="AA87" s="37">
        <f>'NormalisedData(Secondary)'!M337</f>
        <v>-1.3013182462595496</v>
      </c>
      <c r="AB87" s="37">
        <f>'NormalisedData(Secondary)'!U337</f>
        <v>-1.1478809820030926</v>
      </c>
      <c r="AC87" s="37">
        <f>'NormalisedData(Secondary)'!AC337</f>
        <v>-1.4114654561405089</v>
      </c>
      <c r="AD87" s="13">
        <f>'NormalisedData(Secondary)'!AK337</f>
        <v>-1.111127154399965</v>
      </c>
      <c r="AE87" s="13" t="str">
        <f>'NormalisedData(Secondary)'!AS337</f>
        <v>N/A</v>
      </c>
      <c r="AF87" s="13">
        <f>'NormalisedData(Secondary)'!BA337</f>
        <v>-1.0269561139885135</v>
      </c>
      <c r="AG87" s="13">
        <f>'NormalisedData(Secondary)'!E422</f>
        <v>-1.1258206310348675</v>
      </c>
      <c r="AH87" s="13">
        <f>'NormalisedData(Secondary)'!M422</f>
        <v>-1.1661962740631164</v>
      </c>
      <c r="AI87" s="13">
        <f>'NormalisedData(Secondary)'!U422</f>
        <v>-0.53525977950279169</v>
      </c>
    </row>
    <row r="88" spans="1:36">
      <c r="A88" s="16" t="s">
        <v>76</v>
      </c>
      <c r="B88" s="37">
        <f>'NormalisedData(Secondary)'!E82</f>
        <v>-3.1981827406425287</v>
      </c>
      <c r="C88" s="37" t="str">
        <f>'NormalisedData(Secondary)'!M82</f>
        <v>N/A</v>
      </c>
      <c r="D88" s="37">
        <f>'NormalisedData(Secondary)'!U82</f>
        <v>-0.63971746499297677</v>
      </c>
      <c r="E88" s="37">
        <f>'NormalisedData(Secondary)'!AC82</f>
        <v>-0.39601314330021575</v>
      </c>
      <c r="F88" s="37" t="str">
        <f>'NormalisedData(Secondary)'!AK82</f>
        <v>N/A</v>
      </c>
      <c r="G88" s="37">
        <f>'NormalisedData(Secondary)'!AS82</f>
        <v>-0.58410670408448906</v>
      </c>
      <c r="H88" s="37">
        <f>'NormalisedData(Secondary)'!BA82</f>
        <v>-1.5071274696505563</v>
      </c>
      <c r="I88" s="37">
        <f>'NormalisedData(Secondary)'!BI82</f>
        <v>0.34323599064438426</v>
      </c>
      <c r="J88" s="37">
        <f>'NormalisedData(Secondary)'!BQ82</f>
        <v>-0.94263104787457308</v>
      </c>
      <c r="K88" s="37">
        <f>'NormalisedData(Secondary)'!E167</f>
        <v>-1.1589837456251242</v>
      </c>
      <c r="L88" s="37">
        <f>'NormalisedData(Secondary)'!M167</f>
        <v>-0.80131851146252264</v>
      </c>
      <c r="M88" s="37">
        <f>'NormalisedData(Secondary)'!U167</f>
        <v>-9.187712636905894E-2</v>
      </c>
      <c r="N88" s="37">
        <f>'NormalisedData(Secondary)'!AC167</f>
        <v>-6.5407888571793054</v>
      </c>
      <c r="O88" s="37">
        <f>'NormalisedData(Secondary)'!AK167</f>
        <v>2.8221940088865957E-2</v>
      </c>
      <c r="P88" s="37">
        <f>'NormalisedData(Secondary)'!AS167</f>
        <v>-1.5319637630165484</v>
      </c>
      <c r="Q88" s="37">
        <f>'NormalisedData(Secondary)'!BA167</f>
        <v>0.55137046307562276</v>
      </c>
      <c r="R88" s="37" t="str">
        <f>'NormalisedData(Secondary)'!E251</f>
        <v>N/A</v>
      </c>
      <c r="S88" s="37">
        <f>'NormalisedData(Secondary)'!M251</f>
        <v>0.15858911304055182</v>
      </c>
      <c r="T88" s="37" t="str">
        <f>'NormalisedData(Secondary)'!U251</f>
        <v>N/A</v>
      </c>
      <c r="U88" s="37">
        <f>'NormalisedData(Secondary)'!AC251</f>
        <v>-0.55456334709423549</v>
      </c>
      <c r="V88" s="37">
        <f>'NormalisedData(Secondary)'!AK251</f>
        <v>-2.6664292497034028</v>
      </c>
      <c r="W88" s="37">
        <f>'NormalisedData(Secondary)'!AS251</f>
        <v>-1.4834087411432202</v>
      </c>
      <c r="X88" s="37">
        <f>'NormalisedData(Secondary)'!BA251</f>
        <v>-1.9328075591032055</v>
      </c>
      <c r="Y88" s="37">
        <f>'NormalisedData(Secondary)'!BI251</f>
        <v>-0.93294726065852007</v>
      </c>
      <c r="Z88" s="37">
        <f>'NormalisedData(Secondary)'!E338</f>
        <v>-0.59482740130085987</v>
      </c>
      <c r="AA88" s="37">
        <f>'NormalisedData(Secondary)'!M338</f>
        <v>-1.2021628161965265</v>
      </c>
      <c r="AB88" s="37">
        <f>'NormalisedData(Secondary)'!U338</f>
        <v>-1.0966280092586103</v>
      </c>
      <c r="AC88" s="37">
        <f>'NormalisedData(Secondary)'!AC338</f>
        <v>-1.0705116365342053</v>
      </c>
      <c r="AD88" s="13">
        <f>'NormalisedData(Secondary)'!AK338</f>
        <v>-1.2568700699469806</v>
      </c>
      <c r="AE88" s="13" t="str">
        <f>'NormalisedData(Secondary)'!AS338</f>
        <v>N/A</v>
      </c>
      <c r="AF88" s="13">
        <f>'NormalisedData(Secondary)'!BA338</f>
        <v>-1.8117055973193599</v>
      </c>
      <c r="AG88" s="13">
        <f>'NormalisedData(Secondary)'!E423</f>
        <v>-1.2715941876347892</v>
      </c>
      <c r="AH88" s="13">
        <f>'NormalisedData(Secondary)'!M423</f>
        <v>-1.0552795274678888</v>
      </c>
      <c r="AI88" s="13">
        <f>'NormalisedData(Secondary)'!U423</f>
        <v>-2.4159728973133765</v>
      </c>
    </row>
    <row r="89" spans="1:36">
      <c r="A89" s="25"/>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13"/>
      <c r="AE89" s="13"/>
      <c r="AF89" s="13"/>
      <c r="AG89" s="13"/>
      <c r="AH89" s="13"/>
      <c r="AI89" s="13"/>
    </row>
    <row r="90" spans="1:36">
      <c r="A90" s="25"/>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13"/>
      <c r="AE90" s="13"/>
      <c r="AF90" s="13"/>
      <c r="AG90" s="13"/>
      <c r="AH90" s="13"/>
      <c r="AI90" s="13"/>
    </row>
    <row r="91" spans="1:36">
      <c r="A91" s="25"/>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13"/>
      <c r="AE91" s="13"/>
      <c r="AF91" s="13"/>
      <c r="AG91" s="13"/>
      <c r="AH91" s="13"/>
      <c r="AI91" s="13"/>
    </row>
    <row r="92" spans="1:36">
      <c r="A92" s="25" t="s">
        <v>406</v>
      </c>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13"/>
      <c r="AE92" s="13"/>
      <c r="AF92" s="13"/>
      <c r="AG92" s="13"/>
      <c r="AH92" s="13"/>
      <c r="AI92" s="13"/>
    </row>
    <row r="93" spans="1:36">
      <c r="A93" s="25"/>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13"/>
      <c r="AE93" s="13"/>
      <c r="AF93" s="13"/>
      <c r="AG93" s="13"/>
      <c r="AH93" s="13"/>
      <c r="AI93" s="13"/>
    </row>
    <row r="94" spans="1:36">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13"/>
      <c r="AE94" s="13"/>
      <c r="AF94" s="13"/>
      <c r="AG94" s="13"/>
      <c r="AH94" s="13"/>
      <c r="AI94" s="13"/>
    </row>
    <row r="95" spans="1:36">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36">
      <c r="A96" s="16" t="s">
        <v>27</v>
      </c>
      <c r="B96" s="148">
        <f t="shared" ref="B96:AI96" si="0">IF(B$7&gt;0,(IF(ISNUMBER(B8),B8*B$7,"")),"")</f>
        <v>5.845385220436692E-2</v>
      </c>
      <c r="C96" s="148">
        <f t="shared" si="0"/>
        <v>-0.54116513152856949</v>
      </c>
      <c r="D96" s="148">
        <f t="shared" si="0"/>
        <v>-0.25580327566430489</v>
      </c>
      <c r="E96" s="148">
        <f t="shared" si="0"/>
        <v>-0.27767693700766338</v>
      </c>
      <c r="F96" s="148" t="str">
        <f t="shared" si="0"/>
        <v/>
      </c>
      <c r="G96" s="148">
        <f t="shared" si="0"/>
        <v>-0.54334988140244178</v>
      </c>
      <c r="H96" s="148">
        <f t="shared" si="0"/>
        <v>0.55568098169692604</v>
      </c>
      <c r="I96" s="148">
        <f t="shared" si="0"/>
        <v>0.34323599064438426</v>
      </c>
      <c r="J96" s="148">
        <f t="shared" si="0"/>
        <v>-0.19595803967809985</v>
      </c>
      <c r="K96" s="148">
        <f t="shared" si="0"/>
        <v>0.4342586418746282</v>
      </c>
      <c r="L96" s="148">
        <f t="shared" si="0"/>
        <v>-0.59644793789408646</v>
      </c>
      <c r="M96" s="148">
        <f t="shared" si="0"/>
        <v>0.20227397609913181</v>
      </c>
      <c r="N96" s="148">
        <f t="shared" si="0"/>
        <v>0.31481460133783234</v>
      </c>
      <c r="O96" s="148">
        <f t="shared" si="0"/>
        <v>0.20976701518154342</v>
      </c>
      <c r="P96" s="148">
        <f t="shared" si="0"/>
        <v>-1.0371229537774809</v>
      </c>
      <c r="Q96" s="148">
        <f t="shared" si="0"/>
        <v>0.84670518170013331</v>
      </c>
      <c r="R96" s="148">
        <f t="shared" si="0"/>
        <v>-0.66951676886172362</v>
      </c>
      <c r="S96" s="148" t="str">
        <f t="shared" si="0"/>
        <v/>
      </c>
      <c r="T96" s="148">
        <f t="shared" si="0"/>
        <v>1.3337589225732258</v>
      </c>
      <c r="U96" s="148">
        <f t="shared" si="0"/>
        <v>0.22149497561434767</v>
      </c>
      <c r="V96" s="148">
        <f t="shared" si="0"/>
        <v>-0.75887314100332459</v>
      </c>
      <c r="W96" s="148">
        <f t="shared" si="0"/>
        <v>0.44680986179012661</v>
      </c>
      <c r="X96" s="148">
        <f t="shared" si="0"/>
        <v>0.50388368272340378</v>
      </c>
      <c r="Y96" s="148">
        <f t="shared" si="0"/>
        <v>0.17652843683801253</v>
      </c>
      <c r="Z96" s="148">
        <f t="shared" si="0"/>
        <v>6.9731636038794786E-2</v>
      </c>
      <c r="AA96" s="148">
        <f t="shared" si="0"/>
        <v>7.3905038263189893E-2</v>
      </c>
      <c r="AB96" s="148">
        <f t="shared" si="0"/>
        <v>4.8021715368163305E-2</v>
      </c>
      <c r="AC96" s="148">
        <f t="shared" si="0"/>
        <v>1.173180904987716</v>
      </c>
      <c r="AD96" s="148">
        <f t="shared" si="0"/>
        <v>5.2936453982641345E-2</v>
      </c>
      <c r="AE96" s="148">
        <f t="shared" si="0"/>
        <v>-0.12976543133712251</v>
      </c>
      <c r="AF96" s="148">
        <f t="shared" si="0"/>
        <v>-0.44171921116551027</v>
      </c>
      <c r="AG96" s="148">
        <f t="shared" si="0"/>
        <v>-0.27561532115440018</v>
      </c>
      <c r="AH96" s="148">
        <f t="shared" si="0"/>
        <v>-0.39055468948110594</v>
      </c>
      <c r="AI96" s="148">
        <f t="shared" si="0"/>
        <v>-1.6562146179329411</v>
      </c>
      <c r="AJ96" s="148"/>
    </row>
    <row r="97" spans="1:35">
      <c r="A97" s="16" t="s">
        <v>9</v>
      </c>
      <c r="B97" s="148">
        <f t="shared" ref="B97:AI97" si="1">IF(B$7&gt;0,(IF(ISNUMBER(B9),B9*B$7,"")),"")</f>
        <v>0.43393738828110612</v>
      </c>
      <c r="C97" s="148" t="str">
        <f t="shared" si="1"/>
        <v/>
      </c>
      <c r="D97" s="148">
        <f t="shared" si="1"/>
        <v>8.6892566070137539E-2</v>
      </c>
      <c r="E97" s="148">
        <f t="shared" si="1"/>
        <v>-0.19814991664976528</v>
      </c>
      <c r="F97" s="148">
        <f t="shared" si="1"/>
        <v>0.89916902921072484</v>
      </c>
      <c r="G97" s="148">
        <f t="shared" si="1"/>
        <v>2.3062617987499423</v>
      </c>
      <c r="H97" s="148">
        <f t="shared" si="1"/>
        <v>0.65146644875783721</v>
      </c>
      <c r="I97" s="148">
        <f t="shared" si="1"/>
        <v>0.34323599064438426</v>
      </c>
      <c r="J97" s="148">
        <f t="shared" si="1"/>
        <v>0.97528095873431075</v>
      </c>
      <c r="K97" s="148">
        <f t="shared" si="1"/>
        <v>1.5339204962667263</v>
      </c>
      <c r="L97" s="148">
        <f t="shared" si="1"/>
        <v>2.9359854053348768</v>
      </c>
      <c r="M97" s="148">
        <f t="shared" si="1"/>
        <v>0.22262244877287821</v>
      </c>
      <c r="N97" s="148">
        <f t="shared" si="1"/>
        <v>0.45636754318853895</v>
      </c>
      <c r="O97" s="148">
        <f t="shared" si="1"/>
        <v>0.21216148306866131</v>
      </c>
      <c r="P97" s="148">
        <f t="shared" si="1"/>
        <v>0.88038518202390503</v>
      </c>
      <c r="Q97" s="148" t="str">
        <f t="shared" si="1"/>
        <v/>
      </c>
      <c r="R97" s="148">
        <f t="shared" si="1"/>
        <v>0.54157408069869295</v>
      </c>
      <c r="S97" s="148">
        <f t="shared" si="1"/>
        <v>0.13839711148469097</v>
      </c>
      <c r="T97" s="148">
        <f t="shared" si="1"/>
        <v>0.30433417491642101</v>
      </c>
      <c r="U97" s="148">
        <f t="shared" si="1"/>
        <v>0.45784831649129265</v>
      </c>
      <c r="V97" s="148">
        <f t="shared" si="1"/>
        <v>0.4785292428976492</v>
      </c>
      <c r="W97" s="148">
        <f t="shared" si="1"/>
        <v>0.9293645125234633</v>
      </c>
      <c r="X97" s="148">
        <f t="shared" si="1"/>
        <v>1.1130564931800562</v>
      </c>
      <c r="Y97" s="148">
        <f t="shared" si="1"/>
        <v>1.281028906991512</v>
      </c>
      <c r="Z97" s="148">
        <f t="shared" si="1"/>
        <v>2.72070001661712</v>
      </c>
      <c r="AA97" s="148">
        <f t="shared" si="1"/>
        <v>1.6478858289933405</v>
      </c>
      <c r="AB97" s="148">
        <f t="shared" si="1"/>
        <v>1.1072498187541329</v>
      </c>
      <c r="AC97" s="148">
        <f t="shared" si="1"/>
        <v>1.3370109819086473</v>
      </c>
      <c r="AD97" s="148">
        <f t="shared" si="1"/>
        <v>0.82127608290086285</v>
      </c>
      <c r="AE97" s="148">
        <f t="shared" si="1"/>
        <v>0.33022065632895592</v>
      </c>
      <c r="AF97" s="148">
        <f t="shared" si="1"/>
        <v>0.90166549758729497</v>
      </c>
      <c r="AG97" s="148">
        <f t="shared" si="1"/>
        <v>0.94534354308424939</v>
      </c>
      <c r="AH97" s="148">
        <f t="shared" si="1"/>
        <v>2.3796492298535443</v>
      </c>
      <c r="AI97" s="148">
        <f t="shared" si="1"/>
        <v>0.52341979012568407</v>
      </c>
    </row>
    <row r="98" spans="1:35">
      <c r="A98" s="16" t="s">
        <v>177</v>
      </c>
      <c r="B98" s="148">
        <f t="shared" ref="B98:AI98" si="2">IF(B$7&gt;0,(IF(ISNUMBER(B10),B10*B$7,"")),"")</f>
        <v>0.43393738828110612</v>
      </c>
      <c r="C98" s="148" t="str">
        <f t="shared" si="2"/>
        <v/>
      </c>
      <c r="D98" s="148">
        <f t="shared" si="2"/>
        <v>0.61704954863537942</v>
      </c>
      <c r="E98" s="148">
        <f t="shared" si="2"/>
        <v>0.83570134800290996</v>
      </c>
      <c r="F98" s="148">
        <f t="shared" si="2"/>
        <v>-0.16849321724056879</v>
      </c>
      <c r="G98" s="148">
        <f t="shared" si="2"/>
        <v>0.8036575748348217</v>
      </c>
      <c r="H98" s="148">
        <f t="shared" si="2"/>
        <v>0.65146644875783721</v>
      </c>
      <c r="I98" s="148">
        <f t="shared" si="2"/>
        <v>0.34323599064438426</v>
      </c>
      <c r="J98" s="148">
        <f t="shared" si="2"/>
        <v>0.93412366621244292</v>
      </c>
      <c r="K98" s="148">
        <f t="shared" si="2"/>
        <v>1.1541747527766935</v>
      </c>
      <c r="L98" s="148">
        <f t="shared" si="2"/>
        <v>1.5161478477948647</v>
      </c>
      <c r="M98" s="148">
        <f t="shared" si="2"/>
        <v>0.22237792262725944</v>
      </c>
      <c r="N98" s="148">
        <f t="shared" si="2"/>
        <v>0.46421153254373526</v>
      </c>
      <c r="O98" s="148">
        <f t="shared" si="2"/>
        <v>0.25080016476808942</v>
      </c>
      <c r="P98" s="148">
        <f t="shared" si="2"/>
        <v>1.1587331372208807</v>
      </c>
      <c r="Q98" s="148" t="str">
        <f t="shared" si="2"/>
        <v/>
      </c>
      <c r="R98" s="148">
        <f t="shared" si="2"/>
        <v>1.7031288708996777</v>
      </c>
      <c r="S98" s="148" t="str">
        <f t="shared" si="2"/>
        <v/>
      </c>
      <c r="T98" s="148">
        <f t="shared" si="2"/>
        <v>0.20279795298963446</v>
      </c>
      <c r="U98" s="148">
        <f t="shared" si="2"/>
        <v>0.56299000322597736</v>
      </c>
      <c r="V98" s="148">
        <f t="shared" si="2"/>
        <v>0.40848759852589617</v>
      </c>
      <c r="W98" s="148">
        <f t="shared" si="2"/>
        <v>0.9293645125234633</v>
      </c>
      <c r="X98" s="148">
        <f t="shared" si="2"/>
        <v>1.1130564931800562</v>
      </c>
      <c r="Y98" s="148">
        <f t="shared" si="2"/>
        <v>1.281028906991512</v>
      </c>
      <c r="Z98" s="148">
        <f t="shared" si="2"/>
        <v>0.59726547040144307</v>
      </c>
      <c r="AA98" s="148">
        <f t="shared" si="2"/>
        <v>0.3575252999299452</v>
      </c>
      <c r="AB98" s="148">
        <f t="shared" si="2"/>
        <v>1.0788898405021861</v>
      </c>
      <c r="AC98" s="148">
        <f t="shared" si="2"/>
        <v>1.4726564263755071</v>
      </c>
      <c r="AD98" s="148">
        <f t="shared" si="2"/>
        <v>0.45468033065731522</v>
      </c>
      <c r="AE98" s="148">
        <f t="shared" si="2"/>
        <v>1.0634885181296929</v>
      </c>
      <c r="AF98" s="148">
        <f t="shared" si="2"/>
        <v>0.40953446566795065</v>
      </c>
      <c r="AG98" s="148">
        <f t="shared" si="2"/>
        <v>1.0211794973847865</v>
      </c>
      <c r="AH98" s="148">
        <f t="shared" si="2"/>
        <v>0.77290768739190963</v>
      </c>
      <c r="AI98" s="148">
        <f t="shared" si="2"/>
        <v>1.2582679619854489</v>
      </c>
    </row>
    <row r="99" spans="1:35">
      <c r="A99" s="16" t="s">
        <v>178</v>
      </c>
      <c r="B99" s="148">
        <f t="shared" ref="B99:AI99" si="3">IF(B$7&gt;0,(IF(ISNUMBER(B11),B11*B$7,"")),"")</f>
        <v>0.5295194969369913</v>
      </c>
      <c r="C99" s="148">
        <f t="shared" si="3"/>
        <v>1.3339995078625571</v>
      </c>
      <c r="D99" s="148">
        <f t="shared" si="3"/>
        <v>-0.39005095608092849</v>
      </c>
      <c r="E99" s="148">
        <f t="shared" si="3"/>
        <v>-0.39601314330021575</v>
      </c>
      <c r="F99" s="148">
        <f t="shared" si="3"/>
        <v>1.9079365223776723</v>
      </c>
      <c r="G99" s="148">
        <f t="shared" si="3"/>
        <v>-0.426207648746946</v>
      </c>
      <c r="H99" s="148">
        <f t="shared" si="3"/>
        <v>0.63094099153049932</v>
      </c>
      <c r="I99" s="148">
        <f t="shared" si="3"/>
        <v>-2.8746014216467177</v>
      </c>
      <c r="J99" s="148">
        <f t="shared" si="3"/>
        <v>-0.53319889947997268</v>
      </c>
      <c r="K99" s="148">
        <f t="shared" si="3"/>
        <v>0.58500080468858773</v>
      </c>
      <c r="L99" s="148">
        <f t="shared" si="3"/>
        <v>-0.1935710110056412</v>
      </c>
      <c r="M99" s="148">
        <f t="shared" si="3"/>
        <v>0.21772468834560088</v>
      </c>
      <c r="N99" s="148">
        <f t="shared" si="3"/>
        <v>0.41982722123836835</v>
      </c>
      <c r="O99" s="148">
        <f t="shared" si="3"/>
        <v>5.4593033080894734E-2</v>
      </c>
      <c r="P99" s="148">
        <f t="shared" si="3"/>
        <v>0.78760253029157989</v>
      </c>
      <c r="Q99" s="148">
        <f t="shared" si="3"/>
        <v>0.53477083494923328</v>
      </c>
      <c r="R99" s="148" t="str">
        <f t="shared" si="3"/>
        <v/>
      </c>
      <c r="S99" s="148">
        <f t="shared" si="3"/>
        <v>1.9276994075020221E-2</v>
      </c>
      <c r="T99" s="148" t="str">
        <f t="shared" si="3"/>
        <v/>
      </c>
      <c r="U99" s="148">
        <f t="shared" si="3"/>
        <v>-0.53324135354876834</v>
      </c>
      <c r="V99" s="148">
        <f t="shared" si="3"/>
        <v>6.9155041278440698E-3</v>
      </c>
      <c r="W99" s="148">
        <f t="shared" si="3"/>
        <v>-1.4834087411432202</v>
      </c>
      <c r="X99" s="148">
        <f t="shared" si="3"/>
        <v>-1.3236347486465529</v>
      </c>
      <c r="Y99" s="148">
        <f t="shared" si="3"/>
        <v>-1.206584764525378</v>
      </c>
      <c r="Z99" s="148">
        <f t="shared" si="3"/>
        <v>-0.41175698584641113</v>
      </c>
      <c r="AA99" s="148" t="str">
        <f t="shared" si="3"/>
        <v/>
      </c>
      <c r="AB99" s="148">
        <f t="shared" si="3"/>
        <v>0.38970820033137932</v>
      </c>
      <c r="AC99" s="148" t="str">
        <f t="shared" si="3"/>
        <v/>
      </c>
      <c r="AD99" s="148">
        <f t="shared" si="3"/>
        <v>0.91685141545177318</v>
      </c>
      <c r="AE99" s="148" t="str">
        <f t="shared" si="3"/>
        <v/>
      </c>
      <c r="AF99" s="148">
        <f t="shared" si="3"/>
        <v>6.3712659454357765E-2</v>
      </c>
      <c r="AG99" s="148">
        <f t="shared" si="3"/>
        <v>-7.0015622828499435E-2</v>
      </c>
      <c r="AH99" s="148">
        <f t="shared" si="3"/>
        <v>1.4376325253786926</v>
      </c>
      <c r="AI99" s="148">
        <f t="shared" si="3"/>
        <v>1.2333578544647783</v>
      </c>
    </row>
    <row r="100" spans="1:35">
      <c r="A100" s="16" t="s">
        <v>28</v>
      </c>
      <c r="B100" s="148">
        <f t="shared" ref="B100:AI100" si="4">IF(B$7&gt;0,(IF(ISNUMBER(B12),B12*B$7,"")),"")</f>
        <v>0.14719106231345075</v>
      </c>
      <c r="C100" s="148">
        <f t="shared" si="4"/>
        <v>-0.82561623745423618</v>
      </c>
      <c r="D100" s="148">
        <f t="shared" si="4"/>
        <v>-0.61929792003134876</v>
      </c>
      <c r="E100" s="148">
        <f t="shared" si="4"/>
        <v>-0.39601314330021575</v>
      </c>
      <c r="F100" s="148">
        <f t="shared" si="4"/>
        <v>-0.64926637173544766</v>
      </c>
      <c r="G100" s="148">
        <f t="shared" si="4"/>
        <v>-0.58521541415251954</v>
      </c>
      <c r="H100" s="148">
        <f t="shared" si="4"/>
        <v>-1.1787201540131462</v>
      </c>
      <c r="I100" s="148">
        <f t="shared" si="4"/>
        <v>0.34323599064438426</v>
      </c>
      <c r="J100" s="148">
        <f t="shared" si="4"/>
        <v>-0.94140553339263333</v>
      </c>
      <c r="K100" s="148">
        <f t="shared" si="4"/>
        <v>-1.080277660616066</v>
      </c>
      <c r="L100" s="148">
        <f t="shared" si="4"/>
        <v>-0.80871074865313641</v>
      </c>
      <c r="M100" s="148">
        <f t="shared" si="4"/>
        <v>0.1680784513082435</v>
      </c>
      <c r="N100" s="148">
        <f t="shared" si="4"/>
        <v>-0.20782508832278607</v>
      </c>
      <c r="O100" s="148">
        <f t="shared" si="4"/>
        <v>0.19666448525920205</v>
      </c>
      <c r="P100" s="148">
        <f t="shared" si="4"/>
        <v>-1.7484566170586402</v>
      </c>
      <c r="Q100" s="148">
        <f t="shared" si="4"/>
        <v>-1.3308438993975271</v>
      </c>
      <c r="R100" s="148" t="str">
        <f t="shared" si="4"/>
        <v/>
      </c>
      <c r="S100" s="148">
        <f t="shared" si="4"/>
        <v>-0.15234788244027481</v>
      </c>
      <c r="T100" s="148" t="str">
        <f t="shared" si="4"/>
        <v/>
      </c>
      <c r="U100" s="148">
        <f t="shared" si="4"/>
        <v>-0.34191795637581734</v>
      </c>
      <c r="V100" s="148">
        <f t="shared" si="4"/>
        <v>0.31042929640544165</v>
      </c>
      <c r="W100" s="148">
        <f t="shared" si="4"/>
        <v>-3.5744788943210072E-2</v>
      </c>
      <c r="X100" s="148">
        <f t="shared" si="4"/>
        <v>-0.71446193818990078</v>
      </c>
      <c r="Y100" s="148">
        <f t="shared" si="4"/>
        <v>-0.38069702558177038</v>
      </c>
      <c r="Z100" s="148">
        <f t="shared" si="4"/>
        <v>-0.66096789757080265</v>
      </c>
      <c r="AA100" s="148">
        <f t="shared" si="4"/>
        <v>-0.1811298741962073</v>
      </c>
      <c r="AB100" s="148">
        <f t="shared" si="4"/>
        <v>-1.3631434675299186</v>
      </c>
      <c r="AC100" s="148">
        <f t="shared" si="4"/>
        <v>-1.7859846776769666</v>
      </c>
      <c r="AD100" s="148">
        <f t="shared" si="4"/>
        <v>-1.1299233581240631</v>
      </c>
      <c r="AE100" s="148" t="str">
        <f t="shared" si="4"/>
        <v/>
      </c>
      <c r="AF100" s="148">
        <f t="shared" si="4"/>
        <v>-1.1865661783947874</v>
      </c>
      <c r="AG100" s="148">
        <f t="shared" si="4"/>
        <v>-0.89157179441765255</v>
      </c>
      <c r="AH100" s="148">
        <f t="shared" si="4"/>
        <v>-0.77837548177211113</v>
      </c>
      <c r="AI100" s="148">
        <f t="shared" si="4"/>
        <v>-1.3074731126435613</v>
      </c>
    </row>
    <row r="101" spans="1:35">
      <c r="A101" s="16" t="s">
        <v>179</v>
      </c>
      <c r="B101" s="148">
        <f t="shared" ref="B101:AI101" si="5">IF(B$7&gt;0,(IF(ISNUMBER(B13),B13*B$7,"")),"")</f>
        <v>0.51996128607140324</v>
      </c>
      <c r="C101" s="148">
        <f t="shared" si="5"/>
        <v>0.48925445333818157</v>
      </c>
      <c r="D101" s="148">
        <f t="shared" si="5"/>
        <v>1.3373060427921035</v>
      </c>
      <c r="E101" s="148">
        <f t="shared" si="5"/>
        <v>4.0431144423928998E-2</v>
      </c>
      <c r="F101" s="148">
        <f t="shared" si="5"/>
        <v>0.11952632275843647</v>
      </c>
      <c r="G101" s="148">
        <f t="shared" si="5"/>
        <v>0.20809641873561932</v>
      </c>
      <c r="H101" s="148">
        <f t="shared" si="5"/>
        <v>0.65146644875783721</v>
      </c>
      <c r="I101" s="148">
        <f t="shared" si="5"/>
        <v>0.34323599064438426</v>
      </c>
      <c r="J101" s="148">
        <f t="shared" si="5"/>
        <v>1.5658672973544456</v>
      </c>
      <c r="K101" s="148">
        <f t="shared" si="5"/>
        <v>1.0043219242566217</v>
      </c>
      <c r="L101" s="148">
        <f t="shared" si="5"/>
        <v>-0.40583382176469102</v>
      </c>
      <c r="M101" s="148">
        <f t="shared" si="5"/>
        <v>0.22382793943158552</v>
      </c>
      <c r="N101" s="148">
        <f t="shared" si="5"/>
        <v>0.4329795564423648</v>
      </c>
      <c r="O101" s="148">
        <f t="shared" si="5"/>
        <v>0.24406942355012382</v>
      </c>
      <c r="P101" s="148">
        <f t="shared" si="5"/>
        <v>1.1123418113547179</v>
      </c>
      <c r="Q101" s="148" t="str">
        <f t="shared" si="5"/>
        <v/>
      </c>
      <c r="R101" s="148">
        <f t="shared" si="5"/>
        <v>1.0389283796196553</v>
      </c>
      <c r="S101" s="148" t="str">
        <f t="shared" si="5"/>
        <v/>
      </c>
      <c r="T101" s="148">
        <f t="shared" si="5"/>
        <v>0.21483452389879545</v>
      </c>
      <c r="U101" s="148">
        <f t="shared" si="5"/>
        <v>0.48758100659249448</v>
      </c>
      <c r="V101" s="148">
        <f t="shared" si="5"/>
        <v>0.58592643093433772</v>
      </c>
      <c r="W101" s="148">
        <f t="shared" si="5"/>
        <v>0.9293645125234633</v>
      </c>
      <c r="X101" s="148">
        <f t="shared" si="5"/>
        <v>1.1130564931800562</v>
      </c>
      <c r="Y101" s="148">
        <f t="shared" si="5"/>
        <v>0.17652843683801253</v>
      </c>
      <c r="Z101" s="148">
        <f t="shared" si="5"/>
        <v>0.29205564347788066</v>
      </c>
      <c r="AA101" s="148" t="str">
        <f t="shared" si="5"/>
        <v/>
      </c>
      <c r="AB101" s="148">
        <f t="shared" si="5"/>
        <v>1.0730811702578114</v>
      </c>
      <c r="AC101" s="148">
        <f t="shared" si="5"/>
        <v>0.24729843091217876</v>
      </c>
      <c r="AD101" s="148">
        <f t="shared" si="5"/>
        <v>1.0170645667743754</v>
      </c>
      <c r="AE101" s="148">
        <f t="shared" si="5"/>
        <v>0.31904067080820675</v>
      </c>
      <c r="AF101" s="148">
        <f t="shared" si="5"/>
        <v>0.60904704617579219</v>
      </c>
      <c r="AG101" s="148">
        <f t="shared" si="5"/>
        <v>0.87793380592821602</v>
      </c>
      <c r="AH101" s="148">
        <f t="shared" si="5"/>
        <v>1.105270106385301</v>
      </c>
      <c r="AI101" s="148">
        <f t="shared" si="5"/>
        <v>-0.32352386557709673</v>
      </c>
    </row>
    <row r="102" spans="1:35">
      <c r="A102" s="16" t="s">
        <v>29</v>
      </c>
      <c r="B102" s="148">
        <f t="shared" ref="B102:AI102" si="6">IF(B$7&gt;0,(IF(ISNUMBER(B14),B14*B$7,"")),"")</f>
        <v>-0.42630158962186004</v>
      </c>
      <c r="C102" s="148">
        <f t="shared" si="6"/>
        <v>-0.83437790550199309</v>
      </c>
      <c r="D102" s="148">
        <f t="shared" si="6"/>
        <v>-0.60529430775431625</v>
      </c>
      <c r="E102" s="148">
        <f t="shared" si="6"/>
        <v>-0.39537692713735251</v>
      </c>
      <c r="F102" s="148">
        <f t="shared" si="6"/>
        <v>-0.55831367731773263</v>
      </c>
      <c r="G102" s="148">
        <f t="shared" si="6"/>
        <v>-0.58554950584281484</v>
      </c>
      <c r="H102" s="148">
        <f t="shared" si="6"/>
        <v>-1.8150093280606281</v>
      </c>
      <c r="I102" s="148">
        <f t="shared" si="6"/>
        <v>-2.8746014216467177</v>
      </c>
      <c r="J102" s="148">
        <f t="shared" si="6"/>
        <v>-0.96047848163585381</v>
      </c>
      <c r="K102" s="148">
        <f t="shared" si="6"/>
        <v>-0.68808123701160551</v>
      </c>
      <c r="L102" s="148" t="str">
        <f t="shared" si="6"/>
        <v/>
      </c>
      <c r="M102" s="148">
        <f t="shared" si="6"/>
        <v>-0.12056454454632522</v>
      </c>
      <c r="N102" s="148" t="str">
        <f t="shared" si="6"/>
        <v/>
      </c>
      <c r="O102" s="148">
        <f t="shared" si="6"/>
        <v>-0.12438611982743182</v>
      </c>
      <c r="P102" s="148">
        <f t="shared" si="6"/>
        <v>-0.92887652675643484</v>
      </c>
      <c r="Q102" s="148">
        <f t="shared" si="6"/>
        <v>-2.0963745381215957</v>
      </c>
      <c r="R102" s="148" t="str">
        <f t="shared" si="6"/>
        <v/>
      </c>
      <c r="S102" s="148">
        <f t="shared" si="6"/>
        <v>0.4103529052208561</v>
      </c>
      <c r="T102" s="148" t="str">
        <f t="shared" si="6"/>
        <v/>
      </c>
      <c r="U102" s="148">
        <f t="shared" si="6"/>
        <v>0.16439959244899635</v>
      </c>
      <c r="V102" s="148">
        <f t="shared" si="6"/>
        <v>-0.16118444236436347</v>
      </c>
      <c r="W102" s="148">
        <f t="shared" si="6"/>
        <v>0.44680986179012661</v>
      </c>
      <c r="X102" s="148">
        <f t="shared" si="6"/>
        <v>0.50388368272340378</v>
      </c>
      <c r="Y102" s="148">
        <f t="shared" si="6"/>
        <v>-0.10208429437187892</v>
      </c>
      <c r="Z102" s="148">
        <f t="shared" si="6"/>
        <v>-0.6721519925334003</v>
      </c>
      <c r="AA102" s="148">
        <f t="shared" si="6"/>
        <v>-1.2445941939261986</v>
      </c>
      <c r="AB102" s="148">
        <f t="shared" si="6"/>
        <v>-1.3826195971728219</v>
      </c>
      <c r="AC102" s="148" t="str">
        <f t="shared" si="6"/>
        <v/>
      </c>
      <c r="AD102" s="148">
        <f t="shared" si="6"/>
        <v>-1.1401555321247503</v>
      </c>
      <c r="AE102" s="148" t="str">
        <f t="shared" si="6"/>
        <v/>
      </c>
      <c r="AF102" s="148">
        <f t="shared" si="6"/>
        <v>-1.3594770815015838</v>
      </c>
      <c r="AG102" s="148">
        <f t="shared" si="6"/>
        <v>-1.2488434013446281</v>
      </c>
      <c r="AH102" s="148">
        <f t="shared" si="6"/>
        <v>-0.88929222836733857</v>
      </c>
      <c r="AI102" s="148">
        <f t="shared" si="6"/>
        <v>-0.87154623103183615</v>
      </c>
    </row>
    <row r="103" spans="1:35">
      <c r="A103" s="16" t="s">
        <v>180</v>
      </c>
      <c r="B103" s="148">
        <f t="shared" ref="B103:AI103" si="7">IF(B$7&gt;0,(IF(ISNUMBER(B15),B15*B$7,"")),"")</f>
        <v>0.24277317096933587</v>
      </c>
      <c r="C103" s="148" t="str">
        <f t="shared" si="7"/>
        <v/>
      </c>
      <c r="D103" s="148">
        <f t="shared" si="7"/>
        <v>-0.53114004918634006</v>
      </c>
      <c r="E103" s="148">
        <f t="shared" si="7"/>
        <v>-0.39601314330021575</v>
      </c>
      <c r="F103" s="148">
        <f t="shared" si="7"/>
        <v>2.2339612863661764</v>
      </c>
      <c r="G103" s="148">
        <f t="shared" si="7"/>
        <v>-0.57170969353325829</v>
      </c>
      <c r="H103" s="148">
        <f t="shared" si="7"/>
        <v>-1.2163501589299328</v>
      </c>
      <c r="I103" s="148">
        <f t="shared" si="7"/>
        <v>0.34323599064438426</v>
      </c>
      <c r="J103" s="148">
        <f t="shared" si="7"/>
        <v>-0.91577385317269622</v>
      </c>
      <c r="K103" s="148">
        <f t="shared" si="7"/>
        <v>0.23237975716212822</v>
      </c>
      <c r="L103" s="148">
        <f t="shared" si="7"/>
        <v>-0.71366769905953187</v>
      </c>
      <c r="M103" s="148">
        <f t="shared" si="7"/>
        <v>0.17727011929154501</v>
      </c>
      <c r="N103" s="148">
        <f t="shared" si="7"/>
        <v>-0.84276000137034135</v>
      </c>
      <c r="O103" s="148">
        <f t="shared" si="7"/>
        <v>-0.21188105872101171</v>
      </c>
      <c r="P103" s="148">
        <f t="shared" si="7"/>
        <v>-0.78197066151358674</v>
      </c>
      <c r="Q103" s="148">
        <f t="shared" si="7"/>
        <v>0.13917795109098885</v>
      </c>
      <c r="R103" s="148" t="str">
        <f t="shared" si="7"/>
        <v/>
      </c>
      <c r="S103" s="148">
        <f t="shared" si="7"/>
        <v>-0.14298037173484351</v>
      </c>
      <c r="T103" s="148" t="str">
        <f t="shared" si="7"/>
        <v/>
      </c>
      <c r="U103" s="148">
        <f t="shared" si="7"/>
        <v>0.19671773386334618</v>
      </c>
      <c r="V103" s="148">
        <f t="shared" si="7"/>
        <v>-7.7134469118259691E-2</v>
      </c>
      <c r="W103" s="148">
        <f t="shared" si="7"/>
        <v>-3.5744788943210072E-2</v>
      </c>
      <c r="X103" s="148">
        <f t="shared" si="7"/>
        <v>0.50388368272340378</v>
      </c>
      <c r="Y103" s="148">
        <f t="shared" si="7"/>
        <v>0.17652843683801253</v>
      </c>
      <c r="Z103" s="148">
        <f t="shared" si="7"/>
        <v>-0.59062905836136381</v>
      </c>
      <c r="AA103" s="148">
        <f t="shared" si="7"/>
        <v>-0.87611117680009909</v>
      </c>
      <c r="AB103" s="148">
        <f t="shared" si="7"/>
        <v>-1.2845555759883791</v>
      </c>
      <c r="AC103" s="148" t="str">
        <f t="shared" si="7"/>
        <v/>
      </c>
      <c r="AD103" s="148">
        <f t="shared" si="7"/>
        <v>-0.50467309631579871</v>
      </c>
      <c r="AE103" s="148" t="str">
        <f t="shared" si="7"/>
        <v/>
      </c>
      <c r="AF103" s="148">
        <f t="shared" si="7"/>
        <v>-1.1732653396942649</v>
      </c>
      <c r="AG103" s="148">
        <f t="shared" si="7"/>
        <v>-0.68428685266285061</v>
      </c>
      <c r="AH103" s="148">
        <f t="shared" si="7"/>
        <v>-0.77837548177211113</v>
      </c>
      <c r="AI103" s="148">
        <f t="shared" si="7"/>
        <v>-0.18651827421341133</v>
      </c>
    </row>
    <row r="104" spans="1:35">
      <c r="A104" s="16" t="s">
        <v>30</v>
      </c>
      <c r="B104" s="148">
        <f t="shared" ref="B104:AI104" si="8">IF(B$7&gt;0,(IF(ISNUMBER(B16),B16*B$7,"")),"")</f>
        <v>0.5190054649848439</v>
      </c>
      <c r="C104" s="148">
        <f t="shared" si="8"/>
        <v>-0.58590112755164303</v>
      </c>
      <c r="D104" s="148">
        <f t="shared" si="8"/>
        <v>-0.42172733856381089</v>
      </c>
      <c r="E104" s="148">
        <f t="shared" si="8"/>
        <v>-0.35529530887697192</v>
      </c>
      <c r="F104" s="148">
        <f t="shared" si="8"/>
        <v>-0.34133225112006754</v>
      </c>
      <c r="G104" s="148">
        <f t="shared" si="8"/>
        <v>-0.51969678177896106</v>
      </c>
      <c r="H104" s="148">
        <f t="shared" si="8"/>
        <v>0.60699462476527133</v>
      </c>
      <c r="I104" s="148">
        <f t="shared" si="8"/>
        <v>0.34323599064438426</v>
      </c>
      <c r="J104" s="148">
        <f t="shared" si="8"/>
        <v>-0.41705144209132466</v>
      </c>
      <c r="K104" s="148">
        <f t="shared" si="8"/>
        <v>-0.24030142003916594</v>
      </c>
      <c r="L104" s="148">
        <f t="shared" si="8"/>
        <v>-0.361480398621009</v>
      </c>
      <c r="M104" s="148">
        <f t="shared" si="8"/>
        <v>0.21048108396274604</v>
      </c>
      <c r="N104" s="148">
        <f t="shared" si="8"/>
        <v>-0.57555311200173676</v>
      </c>
      <c r="O104" s="148">
        <f t="shared" si="8"/>
        <v>0.13972938574063634</v>
      </c>
      <c r="P104" s="148">
        <f t="shared" si="8"/>
        <v>-0.44176760516172797</v>
      </c>
      <c r="Q104" s="148">
        <f t="shared" si="8"/>
        <v>0.44852962949851533</v>
      </c>
      <c r="R104" s="148">
        <f t="shared" si="8"/>
        <v>-8.6921988465873345E-2</v>
      </c>
      <c r="S104" s="148" t="str">
        <f t="shared" si="8"/>
        <v/>
      </c>
      <c r="T104" s="148" t="str">
        <f t="shared" si="8"/>
        <v/>
      </c>
      <c r="U104" s="148">
        <f t="shared" si="8"/>
        <v>0.21610861871195602</v>
      </c>
      <c r="V104" s="148">
        <f t="shared" si="8"/>
        <v>0.30575985344732487</v>
      </c>
      <c r="W104" s="148">
        <f t="shared" si="8"/>
        <v>0.44680986179012661</v>
      </c>
      <c r="X104" s="148">
        <f t="shared" si="8"/>
        <v>0.50388368272340378</v>
      </c>
      <c r="Y104" s="148">
        <f t="shared" si="8"/>
        <v>-0.10208429437187892</v>
      </c>
      <c r="Z104" s="148">
        <f t="shared" si="8"/>
        <v>4.4118628641294476E-2</v>
      </c>
      <c r="AA104" s="148">
        <f t="shared" si="8"/>
        <v>-0.1244058218628563</v>
      </c>
      <c r="AB104" s="148">
        <f t="shared" si="8"/>
        <v>-0.1006119055908357</v>
      </c>
      <c r="AC104" s="148">
        <f t="shared" si="8"/>
        <v>-0.84509346357169601</v>
      </c>
      <c r="AD104" s="148">
        <f t="shared" si="8"/>
        <v>-1.1213356267651868</v>
      </c>
      <c r="AE104" s="148">
        <f t="shared" si="8"/>
        <v>1.4779050226631736E-2</v>
      </c>
      <c r="AF104" s="148">
        <f t="shared" si="8"/>
        <v>0.66225040097788346</v>
      </c>
      <c r="AG104" s="148">
        <f t="shared" si="8"/>
        <v>-7.4228731400751272E-2</v>
      </c>
      <c r="AH104" s="148">
        <f t="shared" si="8"/>
        <v>-5.8192270487714498E-2</v>
      </c>
      <c r="AI104" s="148">
        <f t="shared" si="8"/>
        <v>0.41132430628266925</v>
      </c>
    </row>
    <row r="105" spans="1:35">
      <c r="A105" s="16" t="s">
        <v>31</v>
      </c>
      <c r="B105" s="148" t="str">
        <f t="shared" ref="B105:AI105" si="9">IF(B$7&gt;0,(IF(ISNUMBER(B17),B17*B$7,"")),"")</f>
        <v/>
      </c>
      <c r="C105" s="148">
        <f t="shared" si="9"/>
        <v>-0.93750027717749917</v>
      </c>
      <c r="D105" s="148">
        <f t="shared" si="9"/>
        <v>-0.60916798626209934</v>
      </c>
      <c r="E105" s="148">
        <f t="shared" si="9"/>
        <v>-0.39601314330021575</v>
      </c>
      <c r="F105" s="148">
        <f t="shared" si="9"/>
        <v>-0.39387391840398756</v>
      </c>
      <c r="G105" s="148">
        <f t="shared" si="9"/>
        <v>-0.58530241523257842</v>
      </c>
      <c r="H105" s="148">
        <f t="shared" si="9"/>
        <v>-2.269990296599957</v>
      </c>
      <c r="I105" s="148">
        <f t="shared" si="9"/>
        <v>0.34323599064438426</v>
      </c>
      <c r="J105" s="148">
        <f t="shared" si="9"/>
        <v>-0.95703303018565844</v>
      </c>
      <c r="K105" s="148">
        <f t="shared" si="9"/>
        <v>-1.5511801692295846</v>
      </c>
      <c r="L105" s="148">
        <f t="shared" si="9"/>
        <v>-0.8182150536124968</v>
      </c>
      <c r="M105" s="148">
        <f t="shared" si="9"/>
        <v>-0.45001224555899316</v>
      </c>
      <c r="N105" s="148" t="str">
        <f t="shared" si="9"/>
        <v/>
      </c>
      <c r="O105" s="148">
        <f t="shared" si="9"/>
        <v>-0.38350057091908035</v>
      </c>
      <c r="P105" s="148">
        <f t="shared" si="9"/>
        <v>-1.8412392687909653</v>
      </c>
      <c r="Q105" s="148">
        <f t="shared" si="9"/>
        <v>-2.8199549453170043</v>
      </c>
      <c r="R105" s="148">
        <f t="shared" si="9"/>
        <v>-0.91778480800593654</v>
      </c>
      <c r="S105" s="148" t="str">
        <f t="shared" si="9"/>
        <v/>
      </c>
      <c r="T105" s="148">
        <f t="shared" si="9"/>
        <v>-1.9711735967620916</v>
      </c>
      <c r="U105" s="148">
        <f t="shared" si="9"/>
        <v>0.25058130288726249</v>
      </c>
      <c r="V105" s="148">
        <f t="shared" si="9"/>
        <v>-0.33395383181468818</v>
      </c>
      <c r="W105" s="148">
        <f t="shared" si="9"/>
        <v>-1.0008540904098835</v>
      </c>
      <c r="X105" s="148">
        <f t="shared" si="9"/>
        <v>-0.10528912773324847</v>
      </c>
      <c r="Y105" s="148">
        <f t="shared" si="9"/>
        <v>-1.4851974957352696</v>
      </c>
      <c r="Z105" s="148">
        <f t="shared" si="9"/>
        <v>-0.68095600824972047</v>
      </c>
      <c r="AA105" s="148">
        <f t="shared" si="9"/>
        <v>-1.0744220369261455</v>
      </c>
      <c r="AB105" s="148">
        <f t="shared" si="9"/>
        <v>-1.4075627105751369</v>
      </c>
      <c r="AC105" s="148" t="str">
        <f t="shared" si="9"/>
        <v/>
      </c>
      <c r="AD105" s="148">
        <f t="shared" si="9"/>
        <v>-1.1970679802600153</v>
      </c>
      <c r="AE105" s="148" t="str">
        <f t="shared" si="9"/>
        <v/>
      </c>
      <c r="AF105" s="148">
        <f t="shared" si="9"/>
        <v>-1.0801594687906046</v>
      </c>
      <c r="AG105" s="148">
        <f t="shared" si="9"/>
        <v>-1.3052990562128057</v>
      </c>
      <c r="AH105" s="148">
        <f t="shared" si="9"/>
        <v>-0.94475060166495251</v>
      </c>
      <c r="AI105" s="148">
        <f t="shared" si="9"/>
        <v>-9.9332897891065974E-2</v>
      </c>
    </row>
    <row r="106" spans="1:35">
      <c r="A106" s="16" t="s">
        <v>32</v>
      </c>
      <c r="B106" s="148" t="str">
        <f t="shared" ref="B106:AI106" si="10">IF(B$7&gt;0,(IF(ISNUMBER(B18),B18*B$7,"")),"")</f>
        <v/>
      </c>
      <c r="C106" s="148" t="str">
        <f t="shared" si="10"/>
        <v/>
      </c>
      <c r="D106" s="148">
        <f t="shared" si="10"/>
        <v>-0.63826845770671126</v>
      </c>
      <c r="E106" s="148">
        <f t="shared" si="10"/>
        <v>-0.39601314330021575</v>
      </c>
      <c r="F106" s="148" t="str">
        <f t="shared" si="10"/>
        <v/>
      </c>
      <c r="G106" s="148">
        <f t="shared" si="10"/>
        <v>-0.58485453391177289</v>
      </c>
      <c r="H106" s="148">
        <f t="shared" si="10"/>
        <v>-1.1034601441795731</v>
      </c>
      <c r="I106" s="148">
        <f t="shared" si="10"/>
        <v>0.34323599064438426</v>
      </c>
      <c r="J106" s="148">
        <f t="shared" si="10"/>
        <v>-0.96330823942730626</v>
      </c>
      <c r="K106" s="148">
        <f t="shared" si="10"/>
        <v>-1.3221765885535106</v>
      </c>
      <c r="L106" s="148">
        <f t="shared" si="10"/>
        <v>-0.81504695195937671</v>
      </c>
      <c r="M106" s="148">
        <f t="shared" si="10"/>
        <v>-0.11934682667379608</v>
      </c>
      <c r="N106" s="148" t="str">
        <f t="shared" si="10"/>
        <v/>
      </c>
      <c r="O106" s="148">
        <f t="shared" si="10"/>
        <v>-0.36501319289527834</v>
      </c>
      <c r="P106" s="148">
        <f t="shared" si="10"/>
        <v>-1.3309346842631771</v>
      </c>
      <c r="Q106" s="148">
        <f t="shared" si="10"/>
        <v>-0.5929364242491002</v>
      </c>
      <c r="R106" s="148" t="str">
        <f t="shared" si="10"/>
        <v/>
      </c>
      <c r="S106" s="148">
        <f t="shared" si="10"/>
        <v>0.52406496463146535</v>
      </c>
      <c r="T106" s="148">
        <f t="shared" si="10"/>
        <v>-2.0139570517758449</v>
      </c>
      <c r="U106" s="148">
        <f t="shared" si="10"/>
        <v>-0.38069972607303704</v>
      </c>
      <c r="V106" s="148">
        <f t="shared" si="10"/>
        <v>-0.29192884519163631</v>
      </c>
      <c r="W106" s="148">
        <f t="shared" si="10"/>
        <v>-1.4834087411432202</v>
      </c>
      <c r="X106" s="148">
        <f t="shared" si="10"/>
        <v>-1.9328075591032055</v>
      </c>
      <c r="Y106" s="148">
        <f t="shared" si="10"/>
        <v>-1.206584764525378</v>
      </c>
      <c r="Z106" s="148">
        <f t="shared" si="10"/>
        <v>-0.68095600824972047</v>
      </c>
      <c r="AA106" s="148">
        <f t="shared" si="10"/>
        <v>-1.0887147115298244</v>
      </c>
      <c r="AB106" s="148">
        <f t="shared" si="10"/>
        <v>-1.3426422784321259</v>
      </c>
      <c r="AC106" s="148" t="str">
        <f t="shared" si="10"/>
        <v/>
      </c>
      <c r="AD106" s="148">
        <f t="shared" si="10"/>
        <v>-1.0942993042191718</v>
      </c>
      <c r="AE106" s="148">
        <f t="shared" si="10"/>
        <v>-0.96560429176566676</v>
      </c>
      <c r="AF106" s="148">
        <f t="shared" si="10"/>
        <v>-1.7452014038167456</v>
      </c>
      <c r="AG106" s="148">
        <f t="shared" si="10"/>
        <v>-0.98426018300719809</v>
      </c>
      <c r="AH106" s="148">
        <f t="shared" si="10"/>
        <v>-0.5569298093739472</v>
      </c>
      <c r="AI106" s="148">
        <f t="shared" si="10"/>
        <v>-1.3946584889659062</v>
      </c>
    </row>
    <row r="107" spans="1:35">
      <c r="A107" s="16" t="s">
        <v>33</v>
      </c>
      <c r="B107" s="148">
        <f t="shared" ref="B107:AI107" si="11">IF(B$7&gt;0,(IF(ISNUMBER(B19),B19*B$7,"")),"")</f>
        <v>0.43393738828110612</v>
      </c>
      <c r="C107" s="148" t="str">
        <f t="shared" si="11"/>
        <v/>
      </c>
      <c r="D107" s="148">
        <f t="shared" si="11"/>
        <v>0.32671931730291087</v>
      </c>
      <c r="E107" s="148">
        <f t="shared" si="11"/>
        <v>-0.11862289629186719</v>
      </c>
      <c r="F107" s="148">
        <f t="shared" si="11"/>
        <v>0.78815650780303848</v>
      </c>
      <c r="G107" s="148">
        <f t="shared" si="11"/>
        <v>1.4240279713464346</v>
      </c>
      <c r="H107" s="148">
        <f t="shared" si="11"/>
        <v>0.65146644875783721</v>
      </c>
      <c r="I107" s="148">
        <f t="shared" si="11"/>
        <v>0.34323599064438426</v>
      </c>
      <c r="J107" s="148">
        <f t="shared" si="11"/>
        <v>1.5106863470139578</v>
      </c>
      <c r="K107" s="148">
        <f t="shared" si="11"/>
        <v>-0.12290929324599396</v>
      </c>
      <c r="L107" s="148">
        <f t="shared" si="11"/>
        <v>0.21881022084216453</v>
      </c>
      <c r="M107" s="148">
        <f t="shared" si="11"/>
        <v>0.22352527009792728</v>
      </c>
      <c r="N107" s="148">
        <f t="shared" si="11"/>
        <v>0.43877905204179651</v>
      </c>
      <c r="O107" s="148">
        <f t="shared" si="11"/>
        <v>0.23461540180299306</v>
      </c>
      <c r="P107" s="148">
        <f t="shared" si="11"/>
        <v>1.2592476765975662</v>
      </c>
      <c r="Q107" s="148" t="str">
        <f t="shared" si="11"/>
        <v/>
      </c>
      <c r="R107" s="148">
        <f t="shared" si="11"/>
        <v>1.4592972647857612</v>
      </c>
      <c r="S107" s="148" t="str">
        <f t="shared" si="11"/>
        <v/>
      </c>
      <c r="T107" s="148" t="str">
        <f t="shared" si="11"/>
        <v/>
      </c>
      <c r="U107" s="148">
        <f t="shared" si="11"/>
        <v>0.42294472376379483</v>
      </c>
      <c r="V107" s="148">
        <f t="shared" si="11"/>
        <v>0.59526531685057127</v>
      </c>
      <c r="W107" s="148">
        <f t="shared" si="11"/>
        <v>0.9293645125234633</v>
      </c>
      <c r="X107" s="148">
        <f t="shared" si="11"/>
        <v>1.1130564931800562</v>
      </c>
      <c r="Y107" s="148">
        <f t="shared" si="11"/>
        <v>1.281028906991512</v>
      </c>
      <c r="Z107" s="148">
        <f t="shared" si="11"/>
        <v>2.1145686961668253</v>
      </c>
      <c r="AA107" s="148">
        <f t="shared" si="11"/>
        <v>2.1722483285158138</v>
      </c>
      <c r="AB107" s="148">
        <f t="shared" si="11"/>
        <v>1.2541750072883158</v>
      </c>
      <c r="AC107" s="148">
        <f t="shared" si="11"/>
        <v>8.6390604992623646E-2</v>
      </c>
      <c r="AD107" s="148">
        <f t="shared" si="11"/>
        <v>1.0310633818456867</v>
      </c>
      <c r="AE107" s="148">
        <f t="shared" si="11"/>
        <v>-2.5830408145740138E-2</v>
      </c>
      <c r="AF107" s="148">
        <f t="shared" si="11"/>
        <v>1.4469998843087306</v>
      </c>
      <c r="AG107" s="148">
        <f t="shared" si="11"/>
        <v>1.4913624140481172</v>
      </c>
      <c r="AH107" s="148">
        <f t="shared" si="11"/>
        <v>1.6594660185691477</v>
      </c>
      <c r="AI107" s="148">
        <f t="shared" si="11"/>
        <v>0.93443656421673915</v>
      </c>
    </row>
    <row r="108" spans="1:35">
      <c r="A108" s="16" t="s">
        <v>34</v>
      </c>
      <c r="B108" s="148">
        <f t="shared" ref="B108:AI108" si="12">IF(B$7&gt;0,(IF(ISNUMBER(B20),B20*B$7,"")),"")</f>
        <v>0.5295194969369913</v>
      </c>
      <c r="C108" s="148">
        <f t="shared" si="12"/>
        <v>0.48929870591850017</v>
      </c>
      <c r="D108" s="148">
        <f t="shared" si="12"/>
        <v>-0.30633329483240307</v>
      </c>
      <c r="E108" s="148">
        <f t="shared" si="12"/>
        <v>0.51759326657131755</v>
      </c>
      <c r="F108" s="148">
        <f t="shared" si="12"/>
        <v>7.0338551527085583E-2</v>
      </c>
      <c r="G108" s="148">
        <f t="shared" si="12"/>
        <v>-0.50017212612129713</v>
      </c>
      <c r="H108" s="148">
        <f t="shared" si="12"/>
        <v>0.63094099153049932</v>
      </c>
      <c r="I108" s="148">
        <f t="shared" si="12"/>
        <v>0.34323599064438426</v>
      </c>
      <c r="J108" s="148">
        <f t="shared" si="12"/>
        <v>-0.12860028410884497</v>
      </c>
      <c r="K108" s="148">
        <f t="shared" si="12"/>
        <v>0.14744833209585614</v>
      </c>
      <c r="L108" s="148">
        <f t="shared" si="12"/>
        <v>-0.42220234697247849</v>
      </c>
      <c r="M108" s="148">
        <f t="shared" si="12"/>
        <v>0.20864508867528275</v>
      </c>
      <c r="N108" s="148">
        <f t="shared" si="12"/>
        <v>0.2076108574104511</v>
      </c>
      <c r="O108" s="148">
        <f t="shared" si="12"/>
        <v>0.24766852143515261</v>
      </c>
      <c r="P108" s="148">
        <f t="shared" si="12"/>
        <v>0.29276172105251275</v>
      </c>
      <c r="Q108" s="148">
        <f t="shared" si="12"/>
        <v>0.8867837142468542</v>
      </c>
      <c r="R108" s="148">
        <f t="shared" si="12"/>
        <v>-0.57300452806398761</v>
      </c>
      <c r="S108" s="148">
        <f t="shared" si="12"/>
        <v>0.7730247069606867</v>
      </c>
      <c r="T108" s="148">
        <f t="shared" si="12"/>
        <v>-6.319834670589658E-2</v>
      </c>
      <c r="U108" s="148">
        <f t="shared" si="12"/>
        <v>0.34753572713031194</v>
      </c>
      <c r="V108" s="148">
        <f t="shared" si="12"/>
        <v>0.54857088726940262</v>
      </c>
      <c r="W108" s="148">
        <f t="shared" si="12"/>
        <v>0.9293645125234633</v>
      </c>
      <c r="X108" s="148">
        <f t="shared" si="12"/>
        <v>1.1130564931800562</v>
      </c>
      <c r="Y108" s="148">
        <f t="shared" si="12"/>
        <v>-0.65433452944862835</v>
      </c>
      <c r="Z108" s="148">
        <f t="shared" si="12"/>
        <v>-3.0178173215235891E-2</v>
      </c>
      <c r="AA108" s="148">
        <f t="shared" si="12"/>
        <v>0.95290452638944889</v>
      </c>
      <c r="AB108" s="148">
        <f t="shared" si="12"/>
        <v>4.8021715368163305E-2</v>
      </c>
      <c r="AC108" s="148">
        <f t="shared" si="12"/>
        <v>-0.63151151128981975</v>
      </c>
      <c r="AD108" s="148">
        <f t="shared" si="12"/>
        <v>0.77732457904474772</v>
      </c>
      <c r="AE108" s="148">
        <f t="shared" si="12"/>
        <v>-0.40316943252481352</v>
      </c>
      <c r="AF108" s="148">
        <f t="shared" si="12"/>
        <v>0.54254285267317837</v>
      </c>
      <c r="AG108" s="148">
        <f t="shared" si="12"/>
        <v>1.7617035474344116E-2</v>
      </c>
      <c r="AH108" s="148">
        <f t="shared" si="12"/>
        <v>0.16364122270274037</v>
      </c>
      <c r="AI108" s="148">
        <f t="shared" si="12"/>
        <v>1.1959926931837741</v>
      </c>
    </row>
    <row r="109" spans="1:35">
      <c r="A109" s="16" t="s">
        <v>35</v>
      </c>
      <c r="B109" s="148">
        <f t="shared" ref="B109:AI109" si="13">IF(B$7&gt;0,(IF(ISNUMBER(B21),B21*B$7,"")),"")</f>
        <v>0.49510993782087265</v>
      </c>
      <c r="C109" s="148">
        <f t="shared" si="13"/>
        <v>9.5719712540973528E-2</v>
      </c>
      <c r="D109" s="148">
        <f t="shared" si="13"/>
        <v>-0.60276102668600229</v>
      </c>
      <c r="E109" s="148">
        <f t="shared" si="13"/>
        <v>-0.35561341695840348</v>
      </c>
      <c r="F109" s="148">
        <f t="shared" si="13"/>
        <v>-0.42098700350323986</v>
      </c>
      <c r="G109" s="148">
        <f t="shared" si="13"/>
        <v>-0.58260323193016272</v>
      </c>
      <c r="H109" s="148">
        <f t="shared" si="13"/>
        <v>0.64120372014416827</v>
      </c>
      <c r="I109" s="148">
        <f t="shared" si="13"/>
        <v>0.34323599064438426</v>
      </c>
      <c r="J109" s="148">
        <f t="shared" si="13"/>
        <v>-0.2070924178287504</v>
      </c>
      <c r="K109" s="148">
        <f t="shared" si="13"/>
        <v>-0.8583887542910934</v>
      </c>
      <c r="L109" s="148">
        <f t="shared" si="13"/>
        <v>-0.63340912384715486</v>
      </c>
      <c r="M109" s="148">
        <f t="shared" si="13"/>
        <v>0.20602954200586229</v>
      </c>
      <c r="N109" s="148">
        <f t="shared" si="13"/>
        <v>8.362181857337149E-2</v>
      </c>
      <c r="O109" s="148">
        <f t="shared" si="13"/>
        <v>0.19169353062876021</v>
      </c>
      <c r="P109" s="148">
        <f t="shared" si="13"/>
        <v>1.0814142607772761</v>
      </c>
      <c r="Q109" s="148">
        <f t="shared" si="13"/>
        <v>0.65949499082740515</v>
      </c>
      <c r="R109" s="148" t="str">
        <f t="shared" si="13"/>
        <v/>
      </c>
      <c r="S109" s="148" t="str">
        <f t="shared" si="13"/>
        <v/>
      </c>
      <c r="T109" s="148">
        <f t="shared" si="13"/>
        <v>0.27394481272002519</v>
      </c>
      <c r="U109" s="148">
        <f t="shared" si="13"/>
        <v>-1.2504886386712384</v>
      </c>
      <c r="V109" s="148">
        <f t="shared" si="13"/>
        <v>-0.52073155013936367</v>
      </c>
      <c r="W109" s="148">
        <f t="shared" si="13"/>
        <v>-1.9659633918765571</v>
      </c>
      <c r="X109" s="148">
        <f t="shared" si="13"/>
        <v>-1.9328075591032055</v>
      </c>
      <c r="Y109" s="148">
        <f t="shared" si="13"/>
        <v>-0.65433452944862835</v>
      </c>
      <c r="Z109" s="148">
        <f t="shared" si="13"/>
        <v>-0.41609233601399515</v>
      </c>
      <c r="AA109" s="148">
        <f t="shared" si="13"/>
        <v>-0.1244058218628563</v>
      </c>
      <c r="AB109" s="148">
        <f t="shared" si="13"/>
        <v>-0.31758282354247791</v>
      </c>
      <c r="AC109" s="148">
        <f t="shared" si="13"/>
        <v>0.86111835787611735</v>
      </c>
      <c r="AD109" s="148">
        <f t="shared" si="13"/>
        <v>0.22182712536427937</v>
      </c>
      <c r="AE109" s="148">
        <f t="shared" si="13"/>
        <v>-0.82426759056163523</v>
      </c>
      <c r="AF109" s="148">
        <f t="shared" si="13"/>
        <v>0.40953446566795065</v>
      </c>
      <c r="AG109" s="148">
        <f t="shared" si="13"/>
        <v>0.65716691674220784</v>
      </c>
      <c r="AH109" s="148">
        <f t="shared" si="13"/>
        <v>0.27417014850567695</v>
      </c>
      <c r="AI109" s="148">
        <f t="shared" si="13"/>
        <v>0.62306022020836416</v>
      </c>
    </row>
    <row r="110" spans="1:35">
      <c r="A110" s="16" t="s">
        <v>36</v>
      </c>
      <c r="B110" s="148" t="str">
        <f t="shared" ref="B110:AI110" si="14">IF(B$7&gt;0,(IF(ISNUMBER(B22),B22*B$7,"")),"")</f>
        <v/>
      </c>
      <c r="C110" s="148">
        <f t="shared" si="14"/>
        <v>-0.59677540114132566</v>
      </c>
      <c r="D110" s="148">
        <f t="shared" si="14"/>
        <v>-0.53703995492270507</v>
      </c>
      <c r="E110" s="148">
        <f t="shared" si="14"/>
        <v>-0.27449585619334743</v>
      </c>
      <c r="F110" s="148">
        <f t="shared" si="14"/>
        <v>-0.35551199268505729</v>
      </c>
      <c r="G110" s="148">
        <f t="shared" si="14"/>
        <v>-0.56255148359326013</v>
      </c>
      <c r="H110" s="148">
        <f t="shared" si="14"/>
        <v>0.562522800772705</v>
      </c>
      <c r="I110" s="148">
        <f t="shared" si="14"/>
        <v>0.34323599064438426</v>
      </c>
      <c r="J110" s="148">
        <f t="shared" si="14"/>
        <v>-0.51684810697104699</v>
      </c>
      <c r="K110" s="148">
        <f t="shared" si="14"/>
        <v>-0.27009411888440266</v>
      </c>
      <c r="L110" s="148">
        <f t="shared" si="14"/>
        <v>-0.69201900442987763</v>
      </c>
      <c r="M110" s="148">
        <f t="shared" si="14"/>
        <v>0.19493872496671302</v>
      </c>
      <c r="N110" s="148">
        <f t="shared" si="14"/>
        <v>-0.38049237592481805</v>
      </c>
      <c r="O110" s="148">
        <f t="shared" si="14"/>
        <v>0.1920163998716696</v>
      </c>
      <c r="P110" s="148">
        <f t="shared" si="14"/>
        <v>-0.62733290862637836</v>
      </c>
      <c r="Q110" s="148">
        <f t="shared" si="14"/>
        <v>0.61172394248045847</v>
      </c>
      <c r="R110" s="148" t="str">
        <f t="shared" si="14"/>
        <v/>
      </c>
      <c r="S110" s="148">
        <f t="shared" si="14"/>
        <v>2.3703370444993905</v>
      </c>
      <c r="T110" s="148">
        <f t="shared" si="14"/>
        <v>0.32066100872389863</v>
      </c>
      <c r="U110" s="148">
        <f t="shared" si="14"/>
        <v>-0.53582680486191625</v>
      </c>
      <c r="V110" s="148">
        <f t="shared" si="14"/>
        <v>-3.044003953709103E-2</v>
      </c>
      <c r="W110" s="148">
        <f t="shared" si="14"/>
        <v>-3.5744788943210072E-2</v>
      </c>
      <c r="X110" s="148">
        <f t="shared" si="14"/>
        <v>-0.71446193818990078</v>
      </c>
      <c r="Y110" s="148">
        <f t="shared" si="14"/>
        <v>-0.65433452944862835</v>
      </c>
      <c r="Z110" s="148">
        <f t="shared" si="14"/>
        <v>0.1092742200064394</v>
      </c>
      <c r="AA110" s="148">
        <f t="shared" si="14"/>
        <v>1.406696945056257</v>
      </c>
      <c r="AB110" s="148">
        <f t="shared" si="14"/>
        <v>-0.24241179685057029</v>
      </c>
      <c r="AC110" s="148">
        <f t="shared" si="14"/>
        <v>-0.89716400156597442</v>
      </c>
      <c r="AD110" s="148">
        <f t="shared" si="14"/>
        <v>-0.12703896786284749</v>
      </c>
      <c r="AE110" s="148">
        <f t="shared" si="14"/>
        <v>-0.56932897887822353</v>
      </c>
      <c r="AF110" s="148">
        <f t="shared" si="14"/>
        <v>0.43613614306899573</v>
      </c>
      <c r="AG110" s="148">
        <f t="shared" si="14"/>
        <v>-0.53177232234732585</v>
      </c>
      <c r="AH110" s="148">
        <f t="shared" si="14"/>
        <v>0.5514620149937457</v>
      </c>
      <c r="AI110" s="148">
        <f t="shared" si="14"/>
        <v>9.9947962274294214E-2</v>
      </c>
    </row>
    <row r="111" spans="1:35">
      <c r="A111" s="16" t="s">
        <v>181</v>
      </c>
      <c r="B111" s="148">
        <f t="shared" ref="B111:AI111" si="15">IF(B$7&gt;0,(IF(ISNUMBER(B23),B23*B$7,"")),"")</f>
        <v>-2.385734817067505</v>
      </c>
      <c r="C111" s="148" t="str">
        <f t="shared" si="15"/>
        <v/>
      </c>
      <c r="D111" s="148">
        <f t="shared" si="15"/>
        <v>-0.42053569740427682</v>
      </c>
      <c r="E111" s="148">
        <f t="shared" si="15"/>
        <v>-0.39601314330021575</v>
      </c>
      <c r="F111" s="148">
        <f t="shared" si="15"/>
        <v>0.19220576212020507</v>
      </c>
      <c r="G111" s="148">
        <f t="shared" si="15"/>
        <v>-0.41124197255673939</v>
      </c>
      <c r="H111" s="148">
        <f t="shared" si="15"/>
        <v>0.6240991724547198</v>
      </c>
      <c r="I111" s="148">
        <f t="shared" si="15"/>
        <v>0.34323599064438426</v>
      </c>
      <c r="J111" s="148">
        <f t="shared" si="15"/>
        <v>-0.13315031473151895</v>
      </c>
      <c r="K111" s="148">
        <f t="shared" si="15"/>
        <v>-0.53600507275681464</v>
      </c>
      <c r="L111" s="148">
        <f t="shared" si="15"/>
        <v>-0.66350608955179635</v>
      </c>
      <c r="M111" s="148">
        <f t="shared" si="15"/>
        <v>0.21603227283070381</v>
      </c>
      <c r="N111" s="148">
        <f t="shared" si="15"/>
        <v>0.39320045282537952</v>
      </c>
      <c r="O111" s="148">
        <f t="shared" si="15"/>
        <v>0.14682729168043221</v>
      </c>
      <c r="P111" s="148">
        <f t="shared" si="15"/>
        <v>-0.19434720054219407</v>
      </c>
      <c r="Q111" s="148">
        <f t="shared" si="15"/>
        <v>0.75958593348095427</v>
      </c>
      <c r="R111" s="148" t="str">
        <f t="shared" si="15"/>
        <v/>
      </c>
      <c r="S111" s="148">
        <f t="shared" si="15"/>
        <v>-0.30395308849426628</v>
      </c>
      <c r="T111" s="148">
        <f t="shared" si="15"/>
        <v>0.45699602971479608</v>
      </c>
      <c r="U111" s="148">
        <f t="shared" si="15"/>
        <v>0.39967566194546295</v>
      </c>
      <c r="V111" s="148">
        <f t="shared" si="15"/>
        <v>0.57191810205998694</v>
      </c>
      <c r="W111" s="148">
        <f t="shared" si="15"/>
        <v>0.9293645125234633</v>
      </c>
      <c r="X111" s="148">
        <f t="shared" si="15"/>
        <v>1.1130564931800562</v>
      </c>
      <c r="Y111" s="148">
        <f t="shared" si="15"/>
        <v>0.45016594070487076</v>
      </c>
      <c r="Z111" s="148">
        <f t="shared" si="15"/>
        <v>6.8400242682844878E-2</v>
      </c>
      <c r="AA111" s="148" t="str">
        <f t="shared" si="15"/>
        <v/>
      </c>
      <c r="AB111" s="148">
        <f t="shared" si="15"/>
        <v>-0.24241179685057029</v>
      </c>
      <c r="AC111" s="148" t="str">
        <f t="shared" si="15"/>
        <v/>
      </c>
      <c r="AD111" s="148">
        <f t="shared" si="15"/>
        <v>0.8105888606457996</v>
      </c>
      <c r="AE111" s="148">
        <f t="shared" si="15"/>
        <v>-0.55153762075744361</v>
      </c>
      <c r="AF111" s="148">
        <f t="shared" si="15"/>
        <v>0.34303027216533682</v>
      </c>
      <c r="AG111" s="148">
        <f t="shared" si="15"/>
        <v>-6.0746783969544936E-2</v>
      </c>
      <c r="AH111" s="148">
        <f t="shared" si="15"/>
        <v>-0.39055468948110594</v>
      </c>
      <c r="AI111" s="148">
        <f t="shared" si="15"/>
        <v>-0.26124859677542084</v>
      </c>
    </row>
    <row r="112" spans="1:35">
      <c r="A112" s="16" t="s">
        <v>182</v>
      </c>
      <c r="B112" s="148">
        <f t="shared" ref="B112:AI112" si="16">IF(B$7&gt;0,(IF(ISNUMBER(B24),B24*B$7,"")),"")</f>
        <v>0.51040307520581396</v>
      </c>
      <c r="C112" s="148">
        <f t="shared" si="16"/>
        <v>0.52263236016732117</v>
      </c>
      <c r="D112" s="148">
        <f t="shared" si="16"/>
        <v>0.58022542283193412</v>
      </c>
      <c r="E112" s="148">
        <f t="shared" si="16"/>
        <v>-0.11862289629186719</v>
      </c>
      <c r="F112" s="148">
        <f t="shared" si="16"/>
        <v>-0.22796576732666207</v>
      </c>
      <c r="G112" s="148">
        <f t="shared" si="16"/>
        <v>-6.9026624567316994E-2</v>
      </c>
      <c r="H112" s="148" t="str">
        <f t="shared" si="16"/>
        <v/>
      </c>
      <c r="I112" s="148">
        <f t="shared" si="16"/>
        <v>0.34323599064438426</v>
      </c>
      <c r="J112" s="148">
        <f t="shared" si="16"/>
        <v>0.20761722835564092</v>
      </c>
      <c r="K112" s="148">
        <f t="shared" si="16"/>
        <v>0.2457197715704432</v>
      </c>
      <c r="L112" s="148">
        <f t="shared" si="16"/>
        <v>-0.16030594364787965</v>
      </c>
      <c r="M112" s="148">
        <f t="shared" si="16"/>
        <v>0.21814101839140851</v>
      </c>
      <c r="N112" s="148">
        <f t="shared" si="16"/>
        <v>0.42898877442752864</v>
      </c>
      <c r="O112" s="148">
        <f t="shared" si="16"/>
        <v>0.22946567032962056</v>
      </c>
      <c r="P112" s="148">
        <f t="shared" si="16"/>
        <v>1.0350229349111137</v>
      </c>
      <c r="Q112" s="148" t="str">
        <f t="shared" si="16"/>
        <v/>
      </c>
      <c r="R112" s="148">
        <f t="shared" si="16"/>
        <v>1.069267920489148</v>
      </c>
      <c r="S112" s="148">
        <f t="shared" si="16"/>
        <v>0.73865792629718141</v>
      </c>
      <c r="T112" s="148">
        <f t="shared" si="16"/>
        <v>0.53994111241555354</v>
      </c>
      <c r="U112" s="148">
        <f t="shared" si="16"/>
        <v>0.4121720099590116</v>
      </c>
      <c r="V112" s="148">
        <f t="shared" si="16"/>
        <v>-1.1762267704623479E-2</v>
      </c>
      <c r="W112" s="148">
        <f t="shared" si="16"/>
        <v>0.9293645125234633</v>
      </c>
      <c r="X112" s="148">
        <f t="shared" si="16"/>
        <v>1.1130564931800562</v>
      </c>
      <c r="Y112" s="148">
        <f t="shared" si="16"/>
        <v>0.7287786719147622</v>
      </c>
      <c r="Z112" s="148">
        <f t="shared" si="16"/>
        <v>-0.47163873182515675</v>
      </c>
      <c r="AA112" s="148" t="str">
        <f t="shared" si="16"/>
        <v/>
      </c>
      <c r="AB112" s="148">
        <f t="shared" si="16"/>
        <v>0.86191892255054359</v>
      </c>
      <c r="AC112" s="148">
        <f t="shared" si="16"/>
        <v>7.3472341749768438E-2</v>
      </c>
      <c r="AD112" s="148">
        <f t="shared" si="16"/>
        <v>0.55620519875102092</v>
      </c>
      <c r="AE112" s="148">
        <f t="shared" si="16"/>
        <v>4.8756179781691875E-2</v>
      </c>
      <c r="AF112" s="148">
        <f t="shared" si="16"/>
        <v>-0.33531250156132764</v>
      </c>
      <c r="AG112" s="148">
        <f t="shared" si="16"/>
        <v>0.73047500589939363</v>
      </c>
      <c r="AH112" s="148">
        <f t="shared" si="16"/>
        <v>-0.6674587351768837</v>
      </c>
      <c r="AI112" s="148">
        <f t="shared" si="16"/>
        <v>-0.16160816669274075</v>
      </c>
    </row>
    <row r="113" spans="1:35">
      <c r="A113" s="16" t="s">
        <v>183</v>
      </c>
      <c r="B113" s="148" t="str">
        <f t="shared" ref="B113:AI113" si="17">IF(B$7&gt;0,(IF(ISNUMBER(B25),B25*B$7,"")),"")</f>
        <v/>
      </c>
      <c r="C113" s="148">
        <f t="shared" si="17"/>
        <v>1.779001598582729</v>
      </c>
      <c r="D113" s="148">
        <f t="shared" si="17"/>
        <v>1.8705704773288976</v>
      </c>
      <c r="E113" s="148">
        <f t="shared" si="17"/>
        <v>0.35853922585552139</v>
      </c>
      <c r="F113" s="148">
        <f t="shared" si="17"/>
        <v>0.4411602600604792</v>
      </c>
      <c r="G113" s="148">
        <f t="shared" si="17"/>
        <v>2.452797218472774</v>
      </c>
      <c r="H113" s="148">
        <f t="shared" si="17"/>
        <v>0.65146644875783721</v>
      </c>
      <c r="I113" s="148">
        <f t="shared" si="17"/>
        <v>0.34323599064438426</v>
      </c>
      <c r="J113" s="148">
        <f t="shared" si="17"/>
        <v>2.0246172852925972</v>
      </c>
      <c r="K113" s="148">
        <f t="shared" si="17"/>
        <v>1.5285844905034003</v>
      </c>
      <c r="L113" s="148">
        <f t="shared" si="17"/>
        <v>1.1924734622344233</v>
      </c>
      <c r="M113" s="148">
        <f t="shared" si="17"/>
        <v>0.22285812316141121</v>
      </c>
      <c r="N113" s="148">
        <f t="shared" si="17"/>
        <v>0.47909174519592351</v>
      </c>
      <c r="O113" s="148">
        <f t="shared" si="17"/>
        <v>0.24305697510184951</v>
      </c>
      <c r="P113" s="148">
        <f t="shared" si="17"/>
        <v>1.3674941036186119</v>
      </c>
      <c r="Q113" s="148" t="str">
        <f t="shared" si="17"/>
        <v/>
      </c>
      <c r="R113" s="148">
        <f t="shared" si="17"/>
        <v>1.784289247914711</v>
      </c>
      <c r="S113" s="148" t="str">
        <f t="shared" si="17"/>
        <v/>
      </c>
      <c r="T113" s="148">
        <f t="shared" si="17"/>
        <v>0.70845310514381521</v>
      </c>
      <c r="U113" s="148">
        <f t="shared" si="17"/>
        <v>0.51989914800684423</v>
      </c>
      <c r="V113" s="148">
        <f t="shared" si="17"/>
        <v>0.75869582038466243</v>
      </c>
      <c r="W113" s="148">
        <f t="shared" si="17"/>
        <v>0.9293645125234633</v>
      </c>
      <c r="X113" s="148">
        <f t="shared" si="17"/>
        <v>1.1130564931800562</v>
      </c>
      <c r="Y113" s="148">
        <f t="shared" si="17"/>
        <v>1.8332791420682615</v>
      </c>
      <c r="Z113" s="148">
        <f t="shared" si="17"/>
        <v>-0.51171394947986737</v>
      </c>
      <c r="AA113" s="148" t="str">
        <f t="shared" si="17"/>
        <v/>
      </c>
      <c r="AB113" s="148">
        <f t="shared" si="17"/>
        <v>1.5418750276273436</v>
      </c>
      <c r="AC113" s="148">
        <f t="shared" si="17"/>
        <v>0.30986551784338778</v>
      </c>
      <c r="AD113" s="148">
        <f t="shared" si="17"/>
        <v>1.4445718998636885</v>
      </c>
      <c r="AE113" s="148">
        <f t="shared" si="17"/>
        <v>1.0429904961033809</v>
      </c>
      <c r="AF113" s="148">
        <f t="shared" si="17"/>
        <v>0.8484621427852036</v>
      </c>
      <c r="AG113" s="148">
        <f t="shared" si="17"/>
        <v>1.7972340963936178</v>
      </c>
      <c r="AH113" s="148">
        <f t="shared" si="17"/>
        <v>1.3271035995757561</v>
      </c>
      <c r="AI113" s="148">
        <f t="shared" si="17"/>
        <v>0.80988602661338849</v>
      </c>
    </row>
    <row r="114" spans="1:35">
      <c r="A114" s="16" t="s">
        <v>37</v>
      </c>
      <c r="B114" s="148">
        <f t="shared" ref="B114:AI114" si="18">IF(B$7&gt;0,(IF(ISNUMBER(B26),B26*B$7,"")),"")</f>
        <v>-0.11088063105743938</v>
      </c>
      <c r="C114" s="148">
        <f t="shared" si="18"/>
        <v>-0.59562697871336312</v>
      </c>
      <c r="D114" s="148">
        <f t="shared" si="18"/>
        <v>-0.49912318300886382</v>
      </c>
      <c r="E114" s="148">
        <f t="shared" si="18"/>
        <v>-0.34129855329398184</v>
      </c>
      <c r="F114" s="148">
        <f t="shared" si="18"/>
        <v>-0.55032499075839025</v>
      </c>
      <c r="G114" s="148">
        <f t="shared" si="18"/>
        <v>-0.56289126295155167</v>
      </c>
      <c r="H114" s="148">
        <f t="shared" si="18"/>
        <v>0.38463550480244163</v>
      </c>
      <c r="I114" s="148">
        <f t="shared" si="18"/>
        <v>0.34323599064438426</v>
      </c>
      <c r="J114" s="148">
        <f t="shared" si="18"/>
        <v>-0.85381726122463775</v>
      </c>
      <c r="K114" s="148">
        <f t="shared" si="18"/>
        <v>1.7605525188256994E-2</v>
      </c>
      <c r="L114" s="148">
        <f t="shared" si="18"/>
        <v>-0.61598456475499408</v>
      </c>
      <c r="M114" s="148">
        <f t="shared" si="18"/>
        <v>0.20108747428262602</v>
      </c>
      <c r="N114" s="148">
        <f t="shared" si="18"/>
        <v>0.26916934282097627</v>
      </c>
      <c r="O114" s="148">
        <f t="shared" si="18"/>
        <v>0.18598630068453342</v>
      </c>
      <c r="P114" s="148">
        <f t="shared" si="18"/>
        <v>-1.0061954032000391</v>
      </c>
      <c r="Q114" s="148">
        <f t="shared" si="18"/>
        <v>0.53112329374610623</v>
      </c>
      <c r="R114" s="148">
        <f t="shared" si="18"/>
        <v>-0.92352375206128656</v>
      </c>
      <c r="S114" s="148" t="str">
        <f t="shared" si="18"/>
        <v/>
      </c>
      <c r="T114" s="148" t="str">
        <f t="shared" si="18"/>
        <v/>
      </c>
      <c r="U114" s="148">
        <f t="shared" si="18"/>
        <v>-1.8736542232319239E-2</v>
      </c>
      <c r="V114" s="148">
        <f t="shared" si="18"/>
        <v>-0.85693144312377922</v>
      </c>
      <c r="W114" s="148">
        <f t="shared" si="18"/>
        <v>-3.5744788943210072E-2</v>
      </c>
      <c r="X114" s="148">
        <f t="shared" si="18"/>
        <v>-0.10528912773324847</v>
      </c>
      <c r="Y114" s="148">
        <f t="shared" si="18"/>
        <v>-0.10208429437187892</v>
      </c>
      <c r="Z114" s="148">
        <f t="shared" si="18"/>
        <v>-2.1108361370429655E-2</v>
      </c>
      <c r="AA114" s="148">
        <f t="shared" si="18"/>
        <v>-0.35130203119626058</v>
      </c>
      <c r="AB114" s="148">
        <f t="shared" si="18"/>
        <v>-0.49765160111809259</v>
      </c>
      <c r="AC114" s="148">
        <f t="shared" si="18"/>
        <v>6.7809757495574483E-2</v>
      </c>
      <c r="AD114" s="148">
        <f t="shared" si="18"/>
        <v>0.49377577974647407</v>
      </c>
      <c r="AE114" s="148">
        <f t="shared" si="18"/>
        <v>-0.37943445992901975</v>
      </c>
      <c r="AF114" s="148">
        <f t="shared" si="18"/>
        <v>-0.92054940438433086</v>
      </c>
      <c r="AG114" s="148">
        <f t="shared" si="18"/>
        <v>-0.8325882744061236</v>
      </c>
      <c r="AH114" s="148">
        <f t="shared" si="18"/>
        <v>-0.5569298093739472</v>
      </c>
      <c r="AI114" s="148">
        <f t="shared" si="18"/>
        <v>-0.89645633855250617</v>
      </c>
    </row>
    <row r="115" spans="1:35">
      <c r="A115" s="16" t="s">
        <v>10</v>
      </c>
      <c r="B115" s="148">
        <f t="shared" ref="B115:AI115" si="19">IF(B$7&gt;0,(IF(ISNUMBER(B27),B27*B$7,"")),"")</f>
        <v>0.50084486434022601</v>
      </c>
      <c r="C115" s="148">
        <f t="shared" si="19"/>
        <v>-0.87565784628996401</v>
      </c>
      <c r="D115" s="148">
        <f t="shared" si="19"/>
        <v>-0.58215784439879659</v>
      </c>
      <c r="E115" s="148">
        <f t="shared" si="19"/>
        <v>-0.39601314330021575</v>
      </c>
      <c r="F115" s="148">
        <f t="shared" si="19"/>
        <v>-0.25975427661095324</v>
      </c>
      <c r="G115" s="148">
        <f t="shared" si="19"/>
        <v>-0.58185363834018078</v>
      </c>
      <c r="H115" s="148">
        <f t="shared" si="19"/>
        <v>0.63778281060627828</v>
      </c>
      <c r="I115" s="148">
        <f t="shared" si="19"/>
        <v>0.34323599064438426</v>
      </c>
      <c r="J115" s="148">
        <f t="shared" si="19"/>
        <v>-0.82013830861213355</v>
      </c>
      <c r="K115" s="148">
        <f t="shared" si="19"/>
        <v>-0.57424644739398423</v>
      </c>
      <c r="L115" s="148">
        <f t="shared" si="19"/>
        <v>-0.72000390236577227</v>
      </c>
      <c r="M115" s="148">
        <f t="shared" si="19"/>
        <v>0.21116203620529472</v>
      </c>
      <c r="N115" s="148">
        <f t="shared" si="19"/>
        <v>0.18294592754662456</v>
      </c>
      <c r="O115" s="148">
        <f t="shared" si="19"/>
        <v>0.1986113973948245</v>
      </c>
      <c r="P115" s="148">
        <f t="shared" si="19"/>
        <v>-0.81289821209102842</v>
      </c>
      <c r="Q115" s="148">
        <f t="shared" si="19"/>
        <v>-0.52031856688696665</v>
      </c>
      <c r="R115" s="148">
        <f t="shared" si="19"/>
        <v>-0.43860360028149392</v>
      </c>
      <c r="S115" s="148">
        <f t="shared" si="19"/>
        <v>-0.34899394465716421</v>
      </c>
      <c r="T115" s="148">
        <f t="shared" si="19"/>
        <v>-0.7806256424796808</v>
      </c>
      <c r="U115" s="148">
        <f t="shared" si="19"/>
        <v>-0.35980066129175753</v>
      </c>
      <c r="V115" s="148">
        <f t="shared" si="19"/>
        <v>-0.12849834165754556</v>
      </c>
      <c r="W115" s="148">
        <f t="shared" si="19"/>
        <v>-1.4834087411432202</v>
      </c>
      <c r="X115" s="148">
        <f t="shared" si="19"/>
        <v>-1.3236347486465529</v>
      </c>
      <c r="Y115" s="148">
        <f t="shared" si="19"/>
        <v>-1.206584764525378</v>
      </c>
      <c r="Z115" s="148">
        <f t="shared" si="19"/>
        <v>-0.54192907311368188</v>
      </c>
      <c r="AA115" s="148">
        <f t="shared" si="19"/>
        <v>0.59871418386702835</v>
      </c>
      <c r="AB115" s="148">
        <f t="shared" si="19"/>
        <v>-0.41598853121188395</v>
      </c>
      <c r="AC115" s="148" t="str">
        <f t="shared" si="19"/>
        <v/>
      </c>
      <c r="AD115" s="148">
        <f t="shared" si="19"/>
        <v>-1.0213603806452836</v>
      </c>
      <c r="AE115" s="148">
        <f t="shared" si="19"/>
        <v>-0.94198866723868202</v>
      </c>
      <c r="AF115" s="148">
        <f t="shared" si="19"/>
        <v>-0.46832088856655529</v>
      </c>
      <c r="AG115" s="148">
        <f t="shared" si="19"/>
        <v>-0.79382767554140454</v>
      </c>
      <c r="AH115" s="148">
        <f t="shared" si="19"/>
        <v>-5.8192270487714498E-2</v>
      </c>
      <c r="AI115" s="148">
        <f t="shared" si="19"/>
        <v>-0.12424300541173655</v>
      </c>
    </row>
    <row r="116" spans="1:35">
      <c r="A116" s="16" t="s">
        <v>185</v>
      </c>
      <c r="B116" s="148">
        <f t="shared" ref="B116:AI116" si="20">IF(B$7&gt;0,(IF(ISNUMBER(B28),B28*B$7,"")),"")</f>
        <v>0.52856367585043196</v>
      </c>
      <c r="C116" s="148">
        <f t="shared" si="20"/>
        <v>-0.56218276960121927</v>
      </c>
      <c r="D116" s="148">
        <f t="shared" si="20"/>
        <v>-0.2354817699432116</v>
      </c>
      <c r="E116" s="148">
        <f t="shared" si="20"/>
        <v>-0.27767693700766338</v>
      </c>
      <c r="F116" s="148">
        <f t="shared" si="20"/>
        <v>-0.31743963095685473</v>
      </c>
      <c r="G116" s="148">
        <f t="shared" si="20"/>
        <v>0.11912065686218896</v>
      </c>
      <c r="H116" s="148" t="str">
        <f t="shared" si="20"/>
        <v/>
      </c>
      <c r="I116" s="148">
        <f t="shared" si="20"/>
        <v>0.34323599064438426</v>
      </c>
      <c r="J116" s="148">
        <f t="shared" si="20"/>
        <v>0.90487189586226313</v>
      </c>
      <c r="K116" s="148">
        <f t="shared" si="20"/>
        <v>1.4312023853227014</v>
      </c>
      <c r="L116" s="148">
        <f t="shared" si="20"/>
        <v>-0.10433614777609046</v>
      </c>
      <c r="M116" s="148">
        <f t="shared" si="20"/>
        <v>0.21891738581640105</v>
      </c>
      <c r="N116" s="148">
        <f t="shared" si="20"/>
        <v>0.45788347991379086</v>
      </c>
      <c r="O116" s="148">
        <f t="shared" si="20"/>
        <v>0.21711550283303613</v>
      </c>
      <c r="P116" s="148">
        <f t="shared" si="20"/>
        <v>1.6226463958825061</v>
      </c>
      <c r="Q116" s="148">
        <f t="shared" si="20"/>
        <v>0.952712087634903</v>
      </c>
      <c r="R116" s="148">
        <f t="shared" si="20"/>
        <v>-6.8971116504597779E-2</v>
      </c>
      <c r="S116" s="148" t="str">
        <f t="shared" si="20"/>
        <v/>
      </c>
      <c r="T116" s="148">
        <f t="shared" si="20"/>
        <v>1.2100563423384763</v>
      </c>
      <c r="U116" s="148">
        <f t="shared" si="20"/>
        <v>0.53067186181162751</v>
      </c>
      <c r="V116" s="148">
        <f t="shared" si="20"/>
        <v>0.32443762527979242</v>
      </c>
      <c r="W116" s="148">
        <f t="shared" si="20"/>
        <v>0.9293645125234633</v>
      </c>
      <c r="X116" s="148">
        <f t="shared" si="20"/>
        <v>1.1130564931800562</v>
      </c>
      <c r="Y116" s="148">
        <f t="shared" si="20"/>
        <v>-0.10208429437187892</v>
      </c>
      <c r="Z116" s="148">
        <f t="shared" si="20"/>
        <v>-0.40142540908950691</v>
      </c>
      <c r="AA116" s="148" t="str">
        <f t="shared" si="20"/>
        <v/>
      </c>
      <c r="AB116" s="148">
        <f t="shared" si="20"/>
        <v>1.0423293866111216</v>
      </c>
      <c r="AC116" s="148">
        <f t="shared" si="20"/>
        <v>-0.84460764854375958</v>
      </c>
      <c r="AD116" s="148">
        <f t="shared" si="20"/>
        <v>0.56482702178062738</v>
      </c>
      <c r="AE116" s="148">
        <f t="shared" si="20"/>
        <v>-0.60640859714036688</v>
      </c>
      <c r="AF116" s="148">
        <f t="shared" si="20"/>
        <v>1.0213730458920001</v>
      </c>
      <c r="AG116" s="148">
        <f t="shared" si="20"/>
        <v>0.88888788821607156</v>
      </c>
      <c r="AH116" s="148">
        <f t="shared" si="20"/>
        <v>1.4930908986763061</v>
      </c>
      <c r="AI116" s="148">
        <f t="shared" si="20"/>
        <v>1.407728607109469</v>
      </c>
    </row>
    <row r="117" spans="1:35">
      <c r="A117" s="16" t="s">
        <v>38</v>
      </c>
      <c r="B117" s="148">
        <f t="shared" ref="B117:AI117" si="21">IF(B$7&gt;0,(IF(ISNUMBER(B29),B29*B$7,"")),"")</f>
        <v>-2.0511974367719072</v>
      </c>
      <c r="C117" s="148" t="str">
        <f t="shared" si="21"/>
        <v/>
      </c>
      <c r="D117" s="148">
        <f t="shared" si="21"/>
        <v>-0.55022511113284844</v>
      </c>
      <c r="E117" s="148">
        <f t="shared" si="21"/>
        <v>-0.39601314330021575</v>
      </c>
      <c r="F117" s="148">
        <f t="shared" si="21"/>
        <v>-0.51165729942201976</v>
      </c>
      <c r="G117" s="148">
        <f t="shared" si="21"/>
        <v>-0.58551518900970589</v>
      </c>
      <c r="H117" s="148">
        <f t="shared" si="21"/>
        <v>-1.9826338954172229</v>
      </c>
      <c r="I117" s="148">
        <f t="shared" si="21"/>
        <v>0.34323599064438426</v>
      </c>
      <c r="J117" s="148">
        <f t="shared" si="21"/>
        <v>-0.96332037975923301</v>
      </c>
      <c r="K117" s="148">
        <f t="shared" si="21"/>
        <v>-2.0927847542071727</v>
      </c>
      <c r="L117" s="148">
        <f t="shared" si="21"/>
        <v>-0.81399091807500334</v>
      </c>
      <c r="M117" s="148">
        <f t="shared" si="21"/>
        <v>-3.6750495717543772</v>
      </c>
      <c r="N117" s="148">
        <f t="shared" si="21"/>
        <v>-2.6016907373424583</v>
      </c>
      <c r="O117" s="148">
        <f t="shared" si="21"/>
        <v>-2.030172144981496</v>
      </c>
      <c r="P117" s="148">
        <f t="shared" si="21"/>
        <v>-1.454644886572944</v>
      </c>
      <c r="Q117" s="148">
        <f t="shared" si="21"/>
        <v>-2.2749278262408055</v>
      </c>
      <c r="R117" s="148">
        <f t="shared" si="21"/>
        <v>-0.9479871256911927</v>
      </c>
      <c r="S117" s="148">
        <f t="shared" si="21"/>
        <v>0.17535972503564543</v>
      </c>
      <c r="T117" s="148">
        <f t="shared" si="21"/>
        <v>-1.943286887923044</v>
      </c>
      <c r="U117" s="148">
        <f t="shared" si="21"/>
        <v>-0.4901504983296352</v>
      </c>
      <c r="V117" s="148">
        <f t="shared" si="21"/>
        <v>-0.88961754383059755</v>
      </c>
      <c r="W117" s="148">
        <f t="shared" si="21"/>
        <v>-1.0008540904098835</v>
      </c>
      <c r="X117" s="148">
        <f t="shared" si="21"/>
        <v>-1.3236347486465529</v>
      </c>
      <c r="Y117" s="148">
        <f t="shared" si="21"/>
        <v>-0.38069702558177038</v>
      </c>
      <c r="Z117" s="148">
        <f t="shared" si="21"/>
        <v>-0.67940805827835371</v>
      </c>
      <c r="AA117" s="148">
        <f t="shared" si="21"/>
        <v>-0.87611117680009909</v>
      </c>
      <c r="AB117" s="148">
        <f t="shared" si="21"/>
        <v>-1.4639409805940675</v>
      </c>
      <c r="AC117" s="148" t="str">
        <f t="shared" si="21"/>
        <v/>
      </c>
      <c r="AD117" s="148">
        <f t="shared" si="21"/>
        <v>-1.1864210382824181</v>
      </c>
      <c r="AE117" s="148" t="str">
        <f t="shared" si="21"/>
        <v/>
      </c>
      <c r="AF117" s="148">
        <f t="shared" si="21"/>
        <v>-1.9580148230251107</v>
      </c>
      <c r="AG117" s="148">
        <f t="shared" si="21"/>
        <v>-1.3272072207885166</v>
      </c>
      <c r="AH117" s="148">
        <f t="shared" si="21"/>
        <v>-0.99982115417027517</v>
      </c>
      <c r="AI117" s="148">
        <f t="shared" si="21"/>
        <v>-0.6099901020648012</v>
      </c>
    </row>
    <row r="118" spans="1:35">
      <c r="A118" s="16" t="s">
        <v>39</v>
      </c>
      <c r="B118" s="148">
        <f t="shared" ref="B118:AI118" si="22">IF(B$7&gt;0,(IF(ISNUMBER(B30),B30*B$7,"")),"")</f>
        <v>0.48172844260904868</v>
      </c>
      <c r="C118" s="148" t="str">
        <f t="shared" si="22"/>
        <v/>
      </c>
      <c r="D118" s="148">
        <f t="shared" si="22"/>
        <v>1.2531461299774038</v>
      </c>
      <c r="E118" s="148">
        <f t="shared" si="22"/>
        <v>-0.27767693700766338</v>
      </c>
      <c r="F118" s="148">
        <f t="shared" si="22"/>
        <v>5.2188656756991296E-2</v>
      </c>
      <c r="G118" s="148">
        <f t="shared" si="22"/>
        <v>1.4357400815087056</v>
      </c>
      <c r="H118" s="148">
        <f t="shared" si="22"/>
        <v>0.65146644875783721</v>
      </c>
      <c r="I118" s="148">
        <f t="shared" si="22"/>
        <v>0.34323599064438426</v>
      </c>
      <c r="J118" s="148">
        <f t="shared" si="22"/>
        <v>1.3314368763637194</v>
      </c>
      <c r="K118" s="148">
        <f t="shared" si="22"/>
        <v>1.5054617988623211</v>
      </c>
      <c r="L118" s="148">
        <f t="shared" si="22"/>
        <v>1.794412776327251</v>
      </c>
      <c r="M118" s="148">
        <f t="shared" si="22"/>
        <v>0.22279471295928543</v>
      </c>
      <c r="N118" s="148">
        <f t="shared" si="22"/>
        <v>0.46446562739634983</v>
      </c>
      <c r="O118" s="148">
        <f t="shared" si="22"/>
        <v>0.1899608307344787</v>
      </c>
      <c r="P118" s="148">
        <f t="shared" si="22"/>
        <v>1.3520303283298913</v>
      </c>
      <c r="Q118" s="148" t="str">
        <f t="shared" si="22"/>
        <v/>
      </c>
      <c r="R118" s="148" t="str">
        <f t="shared" si="22"/>
        <v/>
      </c>
      <c r="S118" s="148" t="str">
        <f t="shared" si="22"/>
        <v/>
      </c>
      <c r="T118" s="148">
        <f t="shared" si="22"/>
        <v>0.63599533175004985</v>
      </c>
      <c r="U118" s="148">
        <f t="shared" si="22"/>
        <v>0.57376271703076065</v>
      </c>
      <c r="V118" s="148">
        <f t="shared" si="22"/>
        <v>0.63729030347362359</v>
      </c>
      <c r="W118" s="148">
        <f t="shared" si="22"/>
        <v>0.9293645125234633</v>
      </c>
      <c r="X118" s="148">
        <f t="shared" si="22"/>
        <v>1.1130564931800562</v>
      </c>
      <c r="Y118" s="148">
        <f t="shared" si="22"/>
        <v>1.0024161757816199</v>
      </c>
      <c r="Z118" s="148">
        <f t="shared" si="22"/>
        <v>-0.36785299207753019</v>
      </c>
      <c r="AA118" s="148">
        <f t="shared" si="22"/>
        <v>0.37181797453362408</v>
      </c>
      <c r="AB118" s="148">
        <f t="shared" si="22"/>
        <v>1.4793464008790751</v>
      </c>
      <c r="AC118" s="148">
        <f t="shared" si="22"/>
        <v>0.28325610381323285</v>
      </c>
      <c r="AD118" s="148">
        <f t="shared" si="22"/>
        <v>0.84971106679560804</v>
      </c>
      <c r="AE118" s="148">
        <f t="shared" si="22"/>
        <v>1.7922536395669906</v>
      </c>
      <c r="AF118" s="148">
        <f t="shared" si="22"/>
        <v>1.3272923360040243</v>
      </c>
      <c r="AG118" s="148">
        <f t="shared" si="22"/>
        <v>1.5899491546388158</v>
      </c>
      <c r="AH118" s="148">
        <f t="shared" si="22"/>
        <v>0.44054526839851815</v>
      </c>
      <c r="AI118" s="148">
        <f t="shared" si="22"/>
        <v>0.93443656421673915</v>
      </c>
    </row>
    <row r="119" spans="1:35">
      <c r="A119" s="16" t="s">
        <v>40</v>
      </c>
      <c r="B119" s="148">
        <f t="shared" ref="B119:AI119" si="23">IF(B$7&gt;0,(IF(ISNUMBER(B31),B31*B$7,"")),"")</f>
        <v>0.43393738828110612</v>
      </c>
      <c r="C119" s="148">
        <f t="shared" si="23"/>
        <v>9.2242855147078133E-3</v>
      </c>
      <c r="D119" s="148">
        <f t="shared" si="23"/>
        <v>0.58646359107063728</v>
      </c>
      <c r="E119" s="148">
        <f t="shared" si="23"/>
        <v>0.83570134800290996</v>
      </c>
      <c r="F119" s="148">
        <f t="shared" si="23"/>
        <v>2.5599006505453704E-2</v>
      </c>
      <c r="G119" s="148">
        <f t="shared" si="23"/>
        <v>-0.10466218651865311</v>
      </c>
      <c r="H119" s="148">
        <f t="shared" si="23"/>
        <v>0.65146644875783721</v>
      </c>
      <c r="I119" s="148">
        <f t="shared" si="23"/>
        <v>0.34323599064438426</v>
      </c>
      <c r="J119" s="148">
        <f t="shared" si="23"/>
        <v>1.766192995211735</v>
      </c>
      <c r="K119" s="148">
        <f t="shared" si="23"/>
        <v>0.80110903810329026</v>
      </c>
      <c r="L119" s="148">
        <f t="shared" si="23"/>
        <v>0.29220457580611459</v>
      </c>
      <c r="M119" s="148">
        <f t="shared" si="23"/>
        <v>0.22344185829281932</v>
      </c>
      <c r="N119" s="148">
        <f t="shared" si="23"/>
        <v>0.45743767382833983</v>
      </c>
      <c r="O119" s="148">
        <f t="shared" si="23"/>
        <v>0.25408345316709702</v>
      </c>
      <c r="P119" s="148">
        <f t="shared" si="23"/>
        <v>0.39327626042919822</v>
      </c>
      <c r="Q119" s="148" t="str">
        <f t="shared" si="23"/>
        <v/>
      </c>
      <c r="R119" s="148">
        <f t="shared" si="23"/>
        <v>1.5741288674998712</v>
      </c>
      <c r="S119" s="148" t="str">
        <f t="shared" si="23"/>
        <v/>
      </c>
      <c r="T119" s="148">
        <f t="shared" si="23"/>
        <v>0.28574303569038928</v>
      </c>
      <c r="U119" s="148">
        <f t="shared" si="23"/>
        <v>0.28548489561476031</v>
      </c>
      <c r="V119" s="148">
        <f t="shared" si="23"/>
        <v>0.30109041048920765</v>
      </c>
      <c r="W119" s="148">
        <f t="shared" si="23"/>
        <v>0.9293645125234633</v>
      </c>
      <c r="X119" s="148">
        <f t="shared" si="23"/>
        <v>1.1130564931800562</v>
      </c>
      <c r="Y119" s="148">
        <f t="shared" si="23"/>
        <v>0.45016594070487076</v>
      </c>
      <c r="Z119" s="148">
        <f t="shared" si="23"/>
        <v>0.56622777868504248</v>
      </c>
      <c r="AA119" s="148">
        <f t="shared" si="23"/>
        <v>1.2789561657858761</v>
      </c>
      <c r="AB119" s="148">
        <f t="shared" si="23"/>
        <v>1.2473412775890513</v>
      </c>
      <c r="AC119" s="148">
        <f t="shared" si="23"/>
        <v>0.44997898840051187</v>
      </c>
      <c r="AD119" s="148">
        <f t="shared" si="23"/>
        <v>0.24162902880637921</v>
      </c>
      <c r="AE119" s="148">
        <f t="shared" si="23"/>
        <v>0.95833028525752806</v>
      </c>
      <c r="AF119" s="148">
        <f t="shared" si="23"/>
        <v>1.0878772393946139</v>
      </c>
      <c r="AG119" s="148">
        <f t="shared" si="23"/>
        <v>0.89478624021722453</v>
      </c>
      <c r="AH119" s="148">
        <f t="shared" si="23"/>
        <v>1.1607284796829147</v>
      </c>
      <c r="AI119" s="148">
        <f t="shared" si="23"/>
        <v>0.8472511878943938</v>
      </c>
    </row>
    <row r="120" spans="1:35">
      <c r="A120" s="16" t="s">
        <v>41</v>
      </c>
      <c r="B120" s="148">
        <f t="shared" ref="B120:AI120" si="24">IF(B$7&gt;0,(IF(ISNUMBER(B32),B32*B$7,"")),"")</f>
        <v>0.43393738828110612</v>
      </c>
      <c r="C120" s="148">
        <f t="shared" si="24"/>
        <v>0.99521285733069031</v>
      </c>
      <c r="D120" s="148">
        <f t="shared" si="24"/>
        <v>0.66599995978047677</v>
      </c>
      <c r="E120" s="148">
        <f t="shared" si="24"/>
        <v>-0.11098830233750896</v>
      </c>
      <c r="F120" s="148">
        <f t="shared" si="24"/>
        <v>-0.26539120338559025</v>
      </c>
      <c r="G120" s="148">
        <f t="shared" si="24"/>
        <v>0.82960704682511743</v>
      </c>
      <c r="H120" s="148">
        <f t="shared" si="24"/>
        <v>0.65146644875783721</v>
      </c>
      <c r="I120" s="148">
        <f t="shared" si="24"/>
        <v>0.34323599064438426</v>
      </c>
      <c r="J120" s="148">
        <f t="shared" si="24"/>
        <v>1.5827939734426666</v>
      </c>
      <c r="K120" s="148">
        <f t="shared" si="24"/>
        <v>1.388959006363037</v>
      </c>
      <c r="L120" s="148">
        <f t="shared" si="24"/>
        <v>0.21194600059373758</v>
      </c>
      <c r="M120" s="148">
        <f t="shared" si="24"/>
        <v>0.22201079482910802</v>
      </c>
      <c r="N120" s="148">
        <f t="shared" si="24"/>
        <v>0.47340566549625696</v>
      </c>
      <c r="O120" s="148">
        <f t="shared" si="24"/>
        <v>0.22220528788179503</v>
      </c>
      <c r="P120" s="148">
        <f t="shared" si="24"/>
        <v>0.42420381100664001</v>
      </c>
      <c r="Q120" s="148" t="str">
        <f t="shared" si="24"/>
        <v/>
      </c>
      <c r="R120" s="148">
        <f t="shared" si="24"/>
        <v>0.84574793828908001</v>
      </c>
      <c r="S120" s="148" t="str">
        <f t="shared" si="24"/>
        <v/>
      </c>
      <c r="T120" s="148" t="str">
        <f t="shared" si="24"/>
        <v/>
      </c>
      <c r="U120" s="148">
        <f t="shared" si="24"/>
        <v>0.48219464969010284</v>
      </c>
      <c r="V120" s="148">
        <f t="shared" si="24"/>
        <v>0.60927364572492204</v>
      </c>
      <c r="W120" s="148">
        <f t="shared" si="24"/>
        <v>0.9293645125234633</v>
      </c>
      <c r="X120" s="148">
        <f t="shared" si="24"/>
        <v>1.1130564931800562</v>
      </c>
      <c r="Y120" s="148">
        <f t="shared" si="24"/>
        <v>1.0024161757816199</v>
      </c>
      <c r="Z120" s="148">
        <f t="shared" si="24"/>
        <v>0.75109218134134348</v>
      </c>
      <c r="AA120" s="148">
        <f t="shared" si="24"/>
        <v>0.68357693932637253</v>
      </c>
      <c r="AB120" s="148">
        <f t="shared" si="24"/>
        <v>1.3122617097320626</v>
      </c>
      <c r="AC120" s="148">
        <f t="shared" si="24"/>
        <v>0.68140360170841741</v>
      </c>
      <c r="AD120" s="148">
        <f t="shared" si="24"/>
        <v>-0.6592321291640334</v>
      </c>
      <c r="AE120" s="148">
        <f t="shared" si="24"/>
        <v>1.0726114246989333</v>
      </c>
      <c r="AF120" s="148">
        <f t="shared" si="24"/>
        <v>1.0346738845925227</v>
      </c>
      <c r="AG120" s="148">
        <f t="shared" si="24"/>
        <v>1.3700248871672578</v>
      </c>
      <c r="AH120" s="148">
        <f t="shared" si="24"/>
        <v>1.2161868529805284</v>
      </c>
      <c r="AI120" s="148">
        <f t="shared" si="24"/>
        <v>0.51096473636534934</v>
      </c>
    </row>
    <row r="121" spans="1:35">
      <c r="A121" s="16" t="s">
        <v>11</v>
      </c>
      <c r="B121" s="148">
        <f t="shared" ref="B121:AI121" si="25">IF(B$7&gt;0,(IF(ISNUMBER(B33),B33*B$7,"")),"")</f>
        <v>-1.6688690021483668</v>
      </c>
      <c r="C121" s="148">
        <f t="shared" si="25"/>
        <v>-0.77453340349601685</v>
      </c>
      <c r="D121" s="148">
        <f t="shared" si="25"/>
        <v>-0.64344850667913422</v>
      </c>
      <c r="E121" s="148">
        <f t="shared" si="25"/>
        <v>-0.39601314330021575</v>
      </c>
      <c r="F121" s="148">
        <f t="shared" si="25"/>
        <v>-0.25978667268227884</v>
      </c>
      <c r="G121" s="148">
        <f t="shared" si="25"/>
        <v>-0.58291065784585239</v>
      </c>
      <c r="H121" s="148">
        <f t="shared" si="25"/>
        <v>-0.69979281870858978</v>
      </c>
      <c r="I121" s="148">
        <f t="shared" si="25"/>
        <v>0.34323599064438426</v>
      </c>
      <c r="J121" s="148">
        <f t="shared" si="25"/>
        <v>-0.947224147606332</v>
      </c>
      <c r="K121" s="148">
        <f t="shared" si="25"/>
        <v>-0.74722196755513515</v>
      </c>
      <c r="L121" s="148">
        <f t="shared" si="25"/>
        <v>-0.7189478684813988</v>
      </c>
      <c r="M121" s="148">
        <f t="shared" si="25"/>
        <v>0.1046533291093516</v>
      </c>
      <c r="N121" s="148">
        <f t="shared" si="25"/>
        <v>8.5319495883390939E-2</v>
      </c>
      <c r="O121" s="148">
        <f t="shared" si="25"/>
        <v>1.7016298766388539E-2</v>
      </c>
      <c r="P121" s="148">
        <f t="shared" si="25"/>
        <v>-0.97526785262259741</v>
      </c>
      <c r="Q121" s="148">
        <f t="shared" si="25"/>
        <v>-0.77380106499509227</v>
      </c>
      <c r="R121" s="148">
        <f t="shared" si="25"/>
        <v>-0.94463381765240539</v>
      </c>
      <c r="S121" s="148">
        <f t="shared" si="25"/>
        <v>-0.4854149297444989</v>
      </c>
      <c r="T121" s="148">
        <f t="shared" si="25"/>
        <v>-0.97881195358795448</v>
      </c>
      <c r="U121" s="148">
        <f t="shared" si="25"/>
        <v>0.40139929615422831</v>
      </c>
      <c r="V121" s="148">
        <f t="shared" si="25"/>
        <v>0.2917515245729741</v>
      </c>
      <c r="W121" s="148">
        <f t="shared" si="25"/>
        <v>0.9293645125234633</v>
      </c>
      <c r="X121" s="148">
        <f t="shared" si="25"/>
        <v>0.50388368272340378</v>
      </c>
      <c r="Y121" s="148">
        <f t="shared" si="25"/>
        <v>-0.10208429437187892</v>
      </c>
      <c r="Z121" s="148">
        <f t="shared" si="25"/>
        <v>-0.42479388910157956</v>
      </c>
      <c r="AA121" s="148">
        <f t="shared" si="25"/>
        <v>-1.1030073861335032</v>
      </c>
      <c r="AB121" s="148">
        <f t="shared" si="25"/>
        <v>-1.2230520086950003</v>
      </c>
      <c r="AC121" s="148" t="str">
        <f t="shared" si="25"/>
        <v/>
      </c>
      <c r="AD121" s="148">
        <f t="shared" si="25"/>
        <v>-0.89529842763299017</v>
      </c>
      <c r="AE121" s="148" t="str">
        <f t="shared" si="25"/>
        <v/>
      </c>
      <c r="AF121" s="148">
        <f t="shared" si="25"/>
        <v>-0.7875410173791032</v>
      </c>
      <c r="AG121" s="148">
        <f t="shared" si="25"/>
        <v>-0.51829037491611951</v>
      </c>
      <c r="AH121" s="148">
        <f t="shared" si="25"/>
        <v>-0.83383385506972496</v>
      </c>
      <c r="AI121" s="148">
        <f t="shared" si="25"/>
        <v>-1.1331023599988712</v>
      </c>
    </row>
    <row r="122" spans="1:35">
      <c r="A122" s="16" t="s">
        <v>186</v>
      </c>
      <c r="B122" s="148">
        <f t="shared" ref="B122:AI122" si="26">IF(B$7&gt;0,(IF(ISNUMBER(B34),B34*B$7,"")),"")</f>
        <v>0.51996128607140324</v>
      </c>
      <c r="C122" s="148" t="str">
        <f t="shared" si="26"/>
        <v/>
      </c>
      <c r="D122" s="148">
        <f t="shared" si="26"/>
        <v>-9.6499871808893536E-2</v>
      </c>
      <c r="E122" s="148">
        <f t="shared" si="26"/>
        <v>-0.11862289629186719</v>
      </c>
      <c r="F122" s="148">
        <f t="shared" si="26"/>
        <v>-7.6284572526167077E-4</v>
      </c>
      <c r="G122" s="148">
        <f t="shared" si="26"/>
        <v>-0.38390970490394566</v>
      </c>
      <c r="H122" s="148">
        <f t="shared" si="26"/>
        <v>0.65146644875783721</v>
      </c>
      <c r="I122" s="148">
        <f t="shared" si="26"/>
        <v>0.34323599064438426</v>
      </c>
      <c r="J122" s="148">
        <f t="shared" si="26"/>
        <v>0.62774345331053527</v>
      </c>
      <c r="K122" s="148">
        <f t="shared" si="26"/>
        <v>0.73085162888616451</v>
      </c>
      <c r="L122" s="148">
        <f t="shared" si="26"/>
        <v>0.57205355516506085</v>
      </c>
      <c r="M122" s="148">
        <f t="shared" si="26"/>
        <v>0.22297436432234641</v>
      </c>
      <c r="N122" s="148">
        <f t="shared" si="26"/>
        <v>0.39304745322399093</v>
      </c>
      <c r="O122" s="148">
        <f t="shared" si="26"/>
        <v>0.24178425482441457</v>
      </c>
      <c r="P122" s="148">
        <f t="shared" si="26"/>
        <v>-0.51908648160533233</v>
      </c>
      <c r="Q122" s="148">
        <f t="shared" si="26"/>
        <v>0.81429585306422958</v>
      </c>
      <c r="R122" s="148" t="str">
        <f t="shared" si="26"/>
        <v/>
      </c>
      <c r="S122" s="148" t="str">
        <f t="shared" si="26"/>
        <v/>
      </c>
      <c r="T122" s="148">
        <f t="shared" si="26"/>
        <v>-2.8161199702991479E-2</v>
      </c>
      <c r="U122" s="148">
        <f t="shared" si="26"/>
        <v>0.16439959244899635</v>
      </c>
      <c r="V122" s="148">
        <f t="shared" si="26"/>
        <v>0.38514038373531184</v>
      </c>
      <c r="W122" s="148">
        <f t="shared" si="26"/>
        <v>0.9293645125234633</v>
      </c>
      <c r="X122" s="148">
        <f t="shared" si="26"/>
        <v>0.50388368272340378</v>
      </c>
      <c r="Y122" s="148">
        <f t="shared" si="26"/>
        <v>0.7287786719147622</v>
      </c>
      <c r="Z122" s="148">
        <f t="shared" si="26"/>
        <v>-0.58493066782768688</v>
      </c>
      <c r="AA122" s="148">
        <f t="shared" si="26"/>
        <v>-0.1811298741962073</v>
      </c>
      <c r="AB122" s="148">
        <f t="shared" si="26"/>
        <v>2.7520526270370292E-2</v>
      </c>
      <c r="AC122" s="148">
        <f t="shared" si="26"/>
        <v>-0.13874049545337791</v>
      </c>
      <c r="AD122" s="148">
        <f t="shared" si="26"/>
        <v>0.41044526117380764</v>
      </c>
      <c r="AE122" s="148">
        <f t="shared" si="26"/>
        <v>-0.50676416431072446</v>
      </c>
      <c r="AF122" s="148">
        <f t="shared" si="26"/>
        <v>-1.4791846298062896</v>
      </c>
      <c r="AG122" s="148">
        <f t="shared" si="26"/>
        <v>-0.375044683459549</v>
      </c>
      <c r="AH122" s="148">
        <f t="shared" si="26"/>
        <v>-0.16910901708294204</v>
      </c>
      <c r="AI122" s="148">
        <f t="shared" si="26"/>
        <v>-0.68472042462681126</v>
      </c>
    </row>
    <row r="123" spans="1:35">
      <c r="A123" s="16" t="s">
        <v>187</v>
      </c>
      <c r="B123" s="148">
        <f t="shared" ref="B123:AI123" si="27">IF(B$7&gt;0,(IF(ISNUMBER(B35),B35*B$7,"")),"")</f>
        <v>0.43393738828110612</v>
      </c>
      <c r="C123" s="148" t="str">
        <f t="shared" si="27"/>
        <v/>
      </c>
      <c r="D123" s="148">
        <f t="shared" si="27"/>
        <v>-0.46778219854924075</v>
      </c>
      <c r="E123" s="148">
        <f t="shared" si="27"/>
        <v>0.35853922585552139</v>
      </c>
      <c r="F123" s="148">
        <f t="shared" si="27"/>
        <v>-0.29413541025564138</v>
      </c>
      <c r="G123" s="148">
        <f t="shared" si="27"/>
        <v>-0.31597414174492355</v>
      </c>
      <c r="H123" s="148" t="str">
        <f t="shared" si="27"/>
        <v/>
      </c>
      <c r="I123" s="148">
        <f t="shared" si="27"/>
        <v>0.34323599064438426</v>
      </c>
      <c r="J123" s="148">
        <f t="shared" si="27"/>
        <v>0.692073452250073</v>
      </c>
      <c r="K123" s="148">
        <f t="shared" si="27"/>
        <v>0.18346637099830657</v>
      </c>
      <c r="L123" s="148">
        <f t="shared" si="27"/>
        <v>-0.33402351762730104</v>
      </c>
      <c r="M123" s="148">
        <f t="shared" si="27"/>
        <v>0.21857508230728465</v>
      </c>
      <c r="N123" s="148">
        <f t="shared" si="27"/>
        <v>0.43143000556356709</v>
      </c>
      <c r="O123" s="148">
        <f t="shared" si="27"/>
        <v>0.25232024026625605</v>
      </c>
      <c r="P123" s="148">
        <f t="shared" si="27"/>
        <v>0.8339938561577428</v>
      </c>
      <c r="Q123" s="148">
        <f t="shared" si="27"/>
        <v>0.91289665672546128</v>
      </c>
      <c r="R123" s="148">
        <f t="shared" si="27"/>
        <v>-0.16605872443818648</v>
      </c>
      <c r="S123" s="148" t="str">
        <f t="shared" si="27"/>
        <v/>
      </c>
      <c r="T123" s="148">
        <f t="shared" si="27"/>
        <v>0.27036959363809376</v>
      </c>
      <c r="U123" s="148">
        <f t="shared" si="27"/>
        <v>0.4121720099590116</v>
      </c>
      <c r="V123" s="148">
        <f t="shared" si="27"/>
        <v>3.0262718918428404E-2</v>
      </c>
      <c r="W123" s="148">
        <f t="shared" si="27"/>
        <v>0.9293645125234633</v>
      </c>
      <c r="X123" s="148">
        <f t="shared" si="27"/>
        <v>1.1130564931800562</v>
      </c>
      <c r="Y123" s="148">
        <f t="shared" si="27"/>
        <v>-0.10208429437187892</v>
      </c>
      <c r="Z123" s="148">
        <f t="shared" si="27"/>
        <v>-0.4872076993699927</v>
      </c>
      <c r="AA123" s="148">
        <f t="shared" si="27"/>
        <v>0.48526607920032638</v>
      </c>
      <c r="AB123" s="148">
        <f t="shared" si="27"/>
        <v>0.73139468529459528</v>
      </c>
      <c r="AC123" s="148">
        <f t="shared" si="27"/>
        <v>-0.17418290999146818</v>
      </c>
      <c r="AD123" s="148">
        <f t="shared" si="27"/>
        <v>0.81253667393190998</v>
      </c>
      <c r="AE123" s="148">
        <f t="shared" si="27"/>
        <v>-0.50727221182859461</v>
      </c>
      <c r="AF123" s="148">
        <f t="shared" si="27"/>
        <v>-0.93385024308485398</v>
      </c>
      <c r="AG123" s="148">
        <f t="shared" si="27"/>
        <v>0.79956998648432753</v>
      </c>
      <c r="AH123" s="148">
        <f t="shared" si="27"/>
        <v>5.2724476107513046E-2</v>
      </c>
      <c r="AI123" s="148">
        <f t="shared" si="27"/>
        <v>-0.64735526334580651</v>
      </c>
    </row>
    <row r="124" spans="1:35">
      <c r="A124" s="16" t="s">
        <v>42</v>
      </c>
      <c r="B124" s="148">
        <f t="shared" ref="B124:AI124" si="28">IF(B$7&gt;0,(IF(ISNUMBER(B36),B36*B$7,"")),"")</f>
        <v>0.43393738828110612</v>
      </c>
      <c r="C124" s="148" t="str">
        <f t="shared" si="28"/>
        <v/>
      </c>
      <c r="D124" s="148">
        <f t="shared" si="28"/>
        <v>4.5931161131775777</v>
      </c>
      <c r="E124" s="148">
        <f t="shared" si="28"/>
        <v>-0.11862289629186719</v>
      </c>
      <c r="F124" s="148">
        <f t="shared" si="28"/>
        <v>-2.2771316382176863E-2</v>
      </c>
      <c r="G124" s="148">
        <f t="shared" si="28"/>
        <v>3.5121432549887781</v>
      </c>
      <c r="H124" s="148">
        <f t="shared" si="28"/>
        <v>0.65146644875783721</v>
      </c>
      <c r="I124" s="148">
        <f t="shared" si="28"/>
        <v>0.34323599064438426</v>
      </c>
      <c r="J124" s="148">
        <f t="shared" si="28"/>
        <v>1.721513447315419</v>
      </c>
      <c r="K124" s="148">
        <f t="shared" si="28"/>
        <v>0.78687968940108766</v>
      </c>
      <c r="L124" s="148">
        <f t="shared" si="28"/>
        <v>1.1465359882641808</v>
      </c>
      <c r="M124" s="148">
        <f t="shared" si="28"/>
        <v>0.22289221030026243</v>
      </c>
      <c r="N124" s="148">
        <f t="shared" si="28"/>
        <v>0.44105951316680236</v>
      </c>
      <c r="O124" s="148">
        <f t="shared" si="28"/>
        <v>0.23587744360583632</v>
      </c>
      <c r="P124" s="148">
        <f t="shared" si="28"/>
        <v>1.8855305757907606</v>
      </c>
      <c r="Q124" s="148" t="str">
        <f t="shared" si="28"/>
        <v/>
      </c>
      <c r="R124" s="148">
        <f t="shared" si="28"/>
        <v>1.6847925632297376</v>
      </c>
      <c r="S124" s="148" t="str">
        <f t="shared" si="28"/>
        <v/>
      </c>
      <c r="T124" s="148">
        <f t="shared" si="28"/>
        <v>1.4416113648780891</v>
      </c>
      <c r="U124" s="148">
        <f t="shared" si="28"/>
        <v>0.57376271703076065</v>
      </c>
      <c r="V124" s="148">
        <f t="shared" si="28"/>
        <v>0.22170988020122068</v>
      </c>
      <c r="W124" s="148">
        <f t="shared" si="28"/>
        <v>0.9293645125234633</v>
      </c>
      <c r="X124" s="148">
        <f t="shared" si="28"/>
        <v>1.1130564931800562</v>
      </c>
      <c r="Y124" s="148">
        <f t="shared" si="28"/>
        <v>1.8332791420682615</v>
      </c>
      <c r="Z124" s="148">
        <f t="shared" si="28"/>
        <v>-0.64320201052413783</v>
      </c>
      <c r="AA124" s="148">
        <f t="shared" si="28"/>
        <v>2.8883113261597153E-3</v>
      </c>
      <c r="AB124" s="148">
        <f t="shared" si="28"/>
        <v>1.7014426161051655</v>
      </c>
      <c r="AC124" s="148" t="str">
        <f t="shared" si="28"/>
        <v/>
      </c>
      <c r="AD124" s="148">
        <f t="shared" si="28"/>
        <v>2.3496730771472873</v>
      </c>
      <c r="AE124" s="148" t="str">
        <f t="shared" si="28"/>
        <v/>
      </c>
      <c r="AF124" s="148">
        <f t="shared" si="28"/>
        <v>1.2075847876993191</v>
      </c>
      <c r="AG124" s="148">
        <f t="shared" si="28"/>
        <v>1.3877199431707166</v>
      </c>
      <c r="AH124" s="148">
        <f t="shared" si="28"/>
        <v>-0.99982115417027517</v>
      </c>
      <c r="AI124" s="148">
        <f t="shared" si="28"/>
        <v>1.1088073168614287</v>
      </c>
    </row>
    <row r="125" spans="1:35">
      <c r="A125" s="16" t="s">
        <v>12</v>
      </c>
      <c r="B125" s="148">
        <f t="shared" ref="B125:AI125" si="29">IF(B$7&gt;0,(IF(ISNUMBER(B37),B37*B$7,"")),"")</f>
        <v>-1.095376350213056</v>
      </c>
      <c r="C125" s="148">
        <f t="shared" si="29"/>
        <v>-0.47425734998300634</v>
      </c>
      <c r="D125" s="148">
        <f t="shared" si="29"/>
        <v>-0.54195253363939666</v>
      </c>
      <c r="E125" s="148">
        <f t="shared" si="29"/>
        <v>-0.39601314330021575</v>
      </c>
      <c r="F125" s="148">
        <f t="shared" si="29"/>
        <v>-0.55324346391953128</v>
      </c>
      <c r="G125" s="148">
        <f t="shared" si="29"/>
        <v>-0.5822186813554775</v>
      </c>
      <c r="H125" s="148">
        <f t="shared" si="29"/>
        <v>-0.2037609357145849</v>
      </c>
      <c r="I125" s="148">
        <f t="shared" si="29"/>
        <v>0.34323599064438426</v>
      </c>
      <c r="J125" s="148">
        <f t="shared" si="29"/>
        <v>-0.89162626550089297</v>
      </c>
      <c r="K125" s="148">
        <f t="shared" si="29"/>
        <v>-1.5511801692295846</v>
      </c>
      <c r="L125" s="148">
        <f t="shared" si="29"/>
        <v>-0.78653403708129532</v>
      </c>
      <c r="M125" s="148">
        <f t="shared" si="29"/>
        <v>0.20326341462735034</v>
      </c>
      <c r="N125" s="148">
        <f t="shared" si="29"/>
        <v>0.21150034897227507</v>
      </c>
      <c r="O125" s="148">
        <f t="shared" si="29"/>
        <v>0.21308034050643293</v>
      </c>
      <c r="P125" s="148">
        <f t="shared" si="29"/>
        <v>-0.37991250400684451</v>
      </c>
      <c r="Q125" s="148" t="str">
        <f t="shared" si="29"/>
        <v/>
      </c>
      <c r="R125" s="148" t="str">
        <f t="shared" si="29"/>
        <v/>
      </c>
      <c r="S125" s="148" t="str">
        <f t="shared" si="29"/>
        <v/>
      </c>
      <c r="T125" s="148">
        <f t="shared" si="29"/>
        <v>-0.93626684651299785</v>
      </c>
      <c r="U125" s="148">
        <f t="shared" si="29"/>
        <v>-0.26112260283994282</v>
      </c>
      <c r="V125" s="148">
        <f t="shared" si="29"/>
        <v>0.38047094077719468</v>
      </c>
      <c r="W125" s="148">
        <f t="shared" si="29"/>
        <v>0.44680986179012661</v>
      </c>
      <c r="X125" s="148">
        <f t="shared" si="29"/>
        <v>-0.10528912773324847</v>
      </c>
      <c r="Y125" s="148">
        <f t="shared" si="29"/>
        <v>-0.38069702558177038</v>
      </c>
      <c r="Z125" s="148">
        <f t="shared" si="29"/>
        <v>-0.63695183099321961</v>
      </c>
      <c r="AA125" s="148">
        <f t="shared" si="29"/>
        <v>-0.1244058218628563</v>
      </c>
      <c r="AB125" s="148">
        <f t="shared" si="29"/>
        <v>-1.2333026032438967</v>
      </c>
      <c r="AC125" s="148">
        <f t="shared" si="29"/>
        <v>-0.8455645569321194</v>
      </c>
      <c r="AD125" s="148">
        <f t="shared" si="29"/>
        <v>-1.1991325844014544</v>
      </c>
      <c r="AE125" s="148">
        <f t="shared" si="29"/>
        <v>-0.90730710080499277</v>
      </c>
      <c r="AF125" s="148">
        <f t="shared" si="29"/>
        <v>0.44943698176951946</v>
      </c>
      <c r="AG125" s="148">
        <f t="shared" si="29"/>
        <v>-0.34639554516823462</v>
      </c>
      <c r="AH125" s="148">
        <f t="shared" si="29"/>
        <v>-0.39055468948110594</v>
      </c>
      <c r="AI125" s="148">
        <f t="shared" si="29"/>
        <v>0.19958839235697431</v>
      </c>
    </row>
    <row r="126" spans="1:35">
      <c r="A126" s="16" t="s">
        <v>43</v>
      </c>
      <c r="B126" s="148">
        <f t="shared" ref="B126:AI126" si="30">IF(B$7&gt;0,(IF(ISNUMBER(B38),B38*B$7,"")),"")</f>
        <v>0.5295194969369913</v>
      </c>
      <c r="C126" s="148">
        <f t="shared" si="30"/>
        <v>-0.60468694205947171</v>
      </c>
      <c r="D126" s="148">
        <f t="shared" si="30"/>
        <v>-0.46831533390458374</v>
      </c>
      <c r="E126" s="148">
        <f t="shared" si="30"/>
        <v>-0.37565422608859383</v>
      </c>
      <c r="F126" s="148">
        <f t="shared" si="30"/>
        <v>-0.58934866341847381</v>
      </c>
      <c r="G126" s="148">
        <f t="shared" si="30"/>
        <v>-0.58248324959810716</v>
      </c>
      <c r="H126" s="148">
        <f t="shared" si="30"/>
        <v>-0.27217912647237869</v>
      </c>
      <c r="I126" s="148">
        <f t="shared" si="30"/>
        <v>0.34323599064438426</v>
      </c>
      <c r="J126" s="148">
        <f t="shared" si="30"/>
        <v>-0.88735120552912283</v>
      </c>
      <c r="K126" s="148">
        <f t="shared" si="30"/>
        <v>-1.1411970597473708</v>
      </c>
      <c r="L126" s="148">
        <f t="shared" si="30"/>
        <v>-0.53942210813792391</v>
      </c>
      <c r="M126" s="148">
        <f t="shared" si="30"/>
        <v>0.18443089732059945</v>
      </c>
      <c r="N126" s="148">
        <f t="shared" si="30"/>
        <v>0.32421132892401316</v>
      </c>
      <c r="O126" s="148">
        <f t="shared" si="30"/>
        <v>0.14983628642748861</v>
      </c>
      <c r="P126" s="148">
        <f t="shared" si="30"/>
        <v>0.14585585580966434</v>
      </c>
      <c r="Q126" s="148">
        <f t="shared" si="30"/>
        <v>0.56975194706570398</v>
      </c>
      <c r="R126" s="148" t="str">
        <f t="shared" si="30"/>
        <v/>
      </c>
      <c r="S126" s="148">
        <f t="shared" si="30"/>
        <v>-0.47166740462316897</v>
      </c>
      <c r="T126" s="148">
        <f t="shared" si="30"/>
        <v>-0.22610916287246827</v>
      </c>
      <c r="U126" s="148">
        <f t="shared" si="30"/>
        <v>-0.19820995422000848</v>
      </c>
      <c r="V126" s="148">
        <f t="shared" si="30"/>
        <v>2.0923833002194837E-2</v>
      </c>
      <c r="W126" s="148">
        <f t="shared" si="30"/>
        <v>0.44680986179012661</v>
      </c>
      <c r="X126" s="148">
        <f t="shared" si="30"/>
        <v>-0.10528912773324847</v>
      </c>
      <c r="Y126" s="148">
        <f t="shared" si="30"/>
        <v>0.17652843683801253</v>
      </c>
      <c r="Z126" s="148">
        <f t="shared" si="30"/>
        <v>-0.64483202456820277</v>
      </c>
      <c r="AA126" s="148">
        <f t="shared" si="30"/>
        <v>-0.67780031667405283</v>
      </c>
      <c r="AB126" s="148">
        <f t="shared" si="30"/>
        <v>-1.1164458253864769</v>
      </c>
      <c r="AC126" s="148">
        <f t="shared" si="30"/>
        <v>0.91139285243378332</v>
      </c>
      <c r="AD126" s="148">
        <f t="shared" si="30"/>
        <v>-0.7032940072379078</v>
      </c>
      <c r="AE126" s="148">
        <f t="shared" si="30"/>
        <v>-0.78597660572445693</v>
      </c>
      <c r="AF126" s="148">
        <f t="shared" si="30"/>
        <v>2.3810143352788984E-2</v>
      </c>
      <c r="AG126" s="148">
        <f t="shared" si="30"/>
        <v>-0.91432258070781358</v>
      </c>
      <c r="AH126" s="148">
        <f t="shared" si="30"/>
        <v>-0.6674587351768837</v>
      </c>
      <c r="AI126" s="148">
        <f t="shared" si="30"/>
        <v>-0.37334408061843566</v>
      </c>
    </row>
    <row r="127" spans="1:35">
      <c r="A127" s="16" t="s">
        <v>44</v>
      </c>
      <c r="B127" s="148">
        <f t="shared" ref="B127:AI127" si="31">IF(B$7&gt;0,(IF(ISNUMBER(B39),B39*B$7,"")),"")</f>
        <v>0.43393738828110612</v>
      </c>
      <c r="C127" s="148">
        <f t="shared" si="31"/>
        <v>0.86024044069923089</v>
      </c>
      <c r="D127" s="148">
        <f t="shared" si="31"/>
        <v>0.4885054369384087</v>
      </c>
      <c r="E127" s="148">
        <f t="shared" si="31"/>
        <v>-0.27767693700766338</v>
      </c>
      <c r="F127" s="148">
        <f t="shared" si="31"/>
        <v>6.5152043131759249E-2</v>
      </c>
      <c r="G127" s="148">
        <f t="shared" si="31"/>
        <v>1.0364495991818234</v>
      </c>
      <c r="H127" s="148">
        <f t="shared" si="31"/>
        <v>0.65146644875783721</v>
      </c>
      <c r="I127" s="148">
        <f t="shared" si="31"/>
        <v>0.34323599064438426</v>
      </c>
      <c r="J127" s="148">
        <f t="shared" si="31"/>
        <v>0.72815008654598001</v>
      </c>
      <c r="K127" s="148">
        <f t="shared" si="31"/>
        <v>1.0372272931304656</v>
      </c>
      <c r="L127" s="148">
        <f t="shared" si="31"/>
        <v>0.62538326632591668</v>
      </c>
      <c r="M127" s="148">
        <f t="shared" si="31"/>
        <v>0.22267249170786174</v>
      </c>
      <c r="N127" s="148">
        <f t="shared" si="31"/>
        <v>0.46199134860553626</v>
      </c>
      <c r="O127" s="148">
        <f t="shared" si="31"/>
        <v>0.19497769540816229</v>
      </c>
      <c r="P127" s="148">
        <f t="shared" si="31"/>
        <v>-7.0636998232427126E-2</v>
      </c>
      <c r="Q127" s="148" t="str">
        <f t="shared" si="31"/>
        <v/>
      </c>
      <c r="R127" s="148">
        <f t="shared" si="31"/>
        <v>1.1070079018042734E-2</v>
      </c>
      <c r="S127" s="148" t="str">
        <f t="shared" si="31"/>
        <v/>
      </c>
      <c r="T127" s="148">
        <f t="shared" si="31"/>
        <v>5.6213970630539095E-2</v>
      </c>
      <c r="U127" s="148">
        <f t="shared" si="31"/>
        <v>0.53067186181162751</v>
      </c>
      <c r="V127" s="148">
        <f t="shared" si="31"/>
        <v>0.52989311543693507</v>
      </c>
      <c r="W127" s="148">
        <f t="shared" si="31"/>
        <v>0.9293645125234633</v>
      </c>
      <c r="X127" s="148">
        <f t="shared" si="31"/>
        <v>1.1130564931800562</v>
      </c>
      <c r="Y127" s="148">
        <f t="shared" si="31"/>
        <v>1.281028906991512</v>
      </c>
      <c r="Z127" s="148">
        <f t="shared" si="31"/>
        <v>3.1917704660049599</v>
      </c>
      <c r="AA127" s="148">
        <f t="shared" si="31"/>
        <v>0.45668072999296827</v>
      </c>
      <c r="AB127" s="148">
        <f t="shared" si="31"/>
        <v>0.89711263050175483</v>
      </c>
      <c r="AC127" s="148">
        <f t="shared" si="31"/>
        <v>1.6136163928146414</v>
      </c>
      <c r="AD127" s="148">
        <f t="shared" si="31"/>
        <v>1.2194060520037646</v>
      </c>
      <c r="AE127" s="148">
        <f t="shared" si="31"/>
        <v>1.2124984305453046</v>
      </c>
      <c r="AF127" s="148">
        <f t="shared" si="31"/>
        <v>0.44943698176951946</v>
      </c>
      <c r="AG127" s="148">
        <f t="shared" si="31"/>
        <v>1.3034577717256752</v>
      </c>
      <c r="AH127" s="148">
        <f t="shared" si="31"/>
        <v>0.5514620149937457</v>
      </c>
      <c r="AI127" s="148">
        <f t="shared" si="31"/>
        <v>0.19958839235697431</v>
      </c>
    </row>
    <row r="128" spans="1:35">
      <c r="A128" s="16" t="s">
        <v>45</v>
      </c>
      <c r="B128" s="148">
        <f t="shared" ref="B128:AI128" si="32">IF(B$7&gt;0,(IF(ISNUMBER(B40),B40*B$7,"")),"")</f>
        <v>0.43393738828110612</v>
      </c>
      <c r="C128" s="148">
        <f t="shared" si="32"/>
        <v>1.5559275440477998</v>
      </c>
      <c r="D128" s="148">
        <f t="shared" si="32"/>
        <v>-0.50367337803511714</v>
      </c>
      <c r="E128" s="148">
        <f t="shared" si="32"/>
        <v>-0.19814991664976528</v>
      </c>
      <c r="F128" s="148">
        <f t="shared" si="32"/>
        <v>-1.522207635252479E-2</v>
      </c>
      <c r="G128" s="148">
        <f t="shared" si="32"/>
        <v>5.8073538070301918E-2</v>
      </c>
      <c r="H128" s="148">
        <f t="shared" si="32"/>
        <v>0.64120372014416827</v>
      </c>
      <c r="I128" s="148" t="str">
        <f t="shared" si="32"/>
        <v/>
      </c>
      <c r="J128" s="148">
        <f t="shared" si="32"/>
        <v>0.94430438644861003</v>
      </c>
      <c r="K128" s="148">
        <f t="shared" si="32"/>
        <v>0.48094869230373094</v>
      </c>
      <c r="L128" s="148">
        <f t="shared" si="32"/>
        <v>1.5272362035807852</v>
      </c>
      <c r="M128" s="148">
        <f t="shared" si="32"/>
        <v>0.22340257426434607</v>
      </c>
      <c r="N128" s="148" t="str">
        <f t="shared" si="32"/>
        <v/>
      </c>
      <c r="O128" s="148">
        <f t="shared" si="32"/>
        <v>0.23869465380466021</v>
      </c>
      <c r="P128" s="148">
        <f t="shared" si="32"/>
        <v>0.67162421562617391</v>
      </c>
      <c r="Q128" s="148" t="str">
        <f t="shared" si="32"/>
        <v/>
      </c>
      <c r="R128" s="148" t="str">
        <f t="shared" si="32"/>
        <v/>
      </c>
      <c r="S128" s="148" t="str">
        <f t="shared" si="32"/>
        <v/>
      </c>
      <c r="T128" s="148">
        <f t="shared" si="32"/>
        <v>0.4830951290128806</v>
      </c>
      <c r="U128" s="148">
        <f t="shared" si="32"/>
        <v>7.2831525108338555E-2</v>
      </c>
      <c r="V128" s="148">
        <f t="shared" si="32"/>
        <v>0.55324033022751939</v>
      </c>
      <c r="W128" s="148">
        <f t="shared" si="32"/>
        <v>0.9293645125234633</v>
      </c>
      <c r="X128" s="148">
        <f t="shared" si="32"/>
        <v>0.50388368272340378</v>
      </c>
      <c r="Y128" s="148">
        <f t="shared" si="32"/>
        <v>1.5546664108583697</v>
      </c>
      <c r="Z128" s="148">
        <f t="shared" si="32"/>
        <v>-0.38525507526690289</v>
      </c>
      <c r="AA128" s="148">
        <f t="shared" si="32"/>
        <v>0.83945642172274637</v>
      </c>
      <c r="AB128" s="148">
        <f t="shared" si="32"/>
        <v>0.81681630653539927</v>
      </c>
      <c r="AC128" s="148">
        <f t="shared" si="32"/>
        <v>-0.36416602924964375</v>
      </c>
      <c r="AD128" s="148">
        <f t="shared" si="32"/>
        <v>1.4090337233104304</v>
      </c>
      <c r="AE128" s="148">
        <f t="shared" si="32"/>
        <v>-0.43696285590521394</v>
      </c>
      <c r="AF128" s="148">
        <f t="shared" si="32"/>
        <v>1.2740889812019329</v>
      </c>
      <c r="AG128" s="148">
        <f t="shared" si="32"/>
        <v>1.2975594197245224</v>
      </c>
      <c r="AH128" s="148">
        <f t="shared" si="32"/>
        <v>0.44054526839851815</v>
      </c>
      <c r="AI128" s="148">
        <f t="shared" si="32"/>
        <v>0.32413892996032384</v>
      </c>
    </row>
    <row r="129" spans="1:35">
      <c r="A129" s="16" t="s">
        <v>13</v>
      </c>
      <c r="B129" s="148">
        <f t="shared" ref="B129:AI129" si="33">IF(B$7&gt;0,(IF(ISNUMBER(B41),B41*B$7,"")),"")</f>
        <v>0.43393738828110612</v>
      </c>
      <c r="C129" s="148">
        <f t="shared" si="33"/>
        <v>0.59684222532725961</v>
      </c>
      <c r="D129" s="148">
        <f t="shared" si="33"/>
        <v>0.44381631985980713</v>
      </c>
      <c r="E129" s="148">
        <f t="shared" si="33"/>
        <v>0.67664730728711375</v>
      </c>
      <c r="F129" s="148">
        <f t="shared" si="33"/>
        <v>-6.2885797284842948E-2</v>
      </c>
      <c r="G129" s="148">
        <f t="shared" si="33"/>
        <v>-0.33508857083715121</v>
      </c>
      <c r="H129" s="148">
        <f t="shared" si="33"/>
        <v>0.65146644875783721</v>
      </c>
      <c r="I129" s="148">
        <f t="shared" si="33"/>
        <v>0.34323599064438426</v>
      </c>
      <c r="J129" s="148">
        <f t="shared" si="33"/>
        <v>0.76919697845503798</v>
      </c>
      <c r="K129" s="148">
        <f t="shared" si="33"/>
        <v>1.1652914314502891</v>
      </c>
      <c r="L129" s="148">
        <f t="shared" si="33"/>
        <v>0.96437014320977255</v>
      </c>
      <c r="M129" s="148">
        <f t="shared" si="33"/>
        <v>0.22285359107148697</v>
      </c>
      <c r="N129" s="148">
        <f t="shared" si="33"/>
        <v>0.471031350565076</v>
      </c>
      <c r="O129" s="148">
        <f t="shared" si="33"/>
        <v>0.2531312995313848</v>
      </c>
      <c r="P129" s="148">
        <f t="shared" si="33"/>
        <v>-0.55774591982713428</v>
      </c>
      <c r="Q129" s="148">
        <f t="shared" si="33"/>
        <v>0.90693981681352864</v>
      </c>
      <c r="R129" s="148" t="str">
        <f t="shared" si="33"/>
        <v/>
      </c>
      <c r="S129" s="148" t="str">
        <f t="shared" si="33"/>
        <v/>
      </c>
      <c r="T129" s="148">
        <f t="shared" si="33"/>
        <v>0.43625975903960873</v>
      </c>
      <c r="U129" s="148">
        <f t="shared" si="33"/>
        <v>0.25058130288726249</v>
      </c>
      <c r="V129" s="148">
        <f t="shared" si="33"/>
        <v>-0.6514759529666363</v>
      </c>
      <c r="W129" s="148">
        <f t="shared" si="33"/>
        <v>0.9293645125234633</v>
      </c>
      <c r="X129" s="148">
        <f t="shared" si="33"/>
        <v>0.50388368272340378</v>
      </c>
      <c r="Y129" s="148">
        <f t="shared" si="33"/>
        <v>0.45016594070487076</v>
      </c>
      <c r="Z129" s="148">
        <f t="shared" si="33"/>
        <v>0.23685669507909782</v>
      </c>
      <c r="AA129" s="148">
        <f t="shared" si="33"/>
        <v>-0.47904281046664177</v>
      </c>
      <c r="AB129" s="148">
        <f t="shared" si="33"/>
        <v>0.34460558431623478</v>
      </c>
      <c r="AC129" s="148">
        <f t="shared" si="33"/>
        <v>1.1496218204663016</v>
      </c>
      <c r="AD129" s="148">
        <f t="shared" si="33"/>
        <v>0.11112222071253659</v>
      </c>
      <c r="AE129" s="148">
        <f t="shared" si="33"/>
        <v>-0.1537965990258936</v>
      </c>
      <c r="AF129" s="148">
        <f t="shared" si="33"/>
        <v>-0.80084185607962566</v>
      </c>
      <c r="AG129" s="148">
        <f t="shared" si="33"/>
        <v>0.17350205264767019</v>
      </c>
      <c r="AH129" s="148">
        <f t="shared" si="33"/>
        <v>-0.33509631618349228</v>
      </c>
      <c r="AI129" s="148">
        <f t="shared" si="33"/>
        <v>-0.48543956446145159</v>
      </c>
    </row>
    <row r="130" spans="1:35">
      <c r="A130" s="16" t="s">
        <v>188</v>
      </c>
      <c r="B130" s="148">
        <f t="shared" ref="B130:AI130" si="34">IF(B$7&gt;0,(IF(ISNUMBER(B42),B42*B$7,"")),"")</f>
        <v>5.1608953657565612E-2</v>
      </c>
      <c r="C130" s="148" t="str">
        <f t="shared" si="34"/>
        <v/>
      </c>
      <c r="D130" s="148">
        <f t="shared" si="34"/>
        <v>-0.29505709348796089</v>
      </c>
      <c r="E130" s="148">
        <f t="shared" si="34"/>
        <v>-0.27767693700766338</v>
      </c>
      <c r="F130" s="148">
        <f t="shared" si="34"/>
        <v>-0.26527153395420305</v>
      </c>
      <c r="G130" s="148">
        <f t="shared" si="34"/>
        <v>-0.52202974614611142</v>
      </c>
      <c r="H130" s="148">
        <f t="shared" si="34"/>
        <v>0.37779368572666217</v>
      </c>
      <c r="I130" s="148">
        <f t="shared" si="34"/>
        <v>-2.8746014216467177</v>
      </c>
      <c r="J130" s="148">
        <f t="shared" si="34"/>
        <v>-0.62175002202288321</v>
      </c>
      <c r="K130" s="148">
        <f t="shared" si="34"/>
        <v>0.26884246321152244</v>
      </c>
      <c r="L130" s="148">
        <f t="shared" si="34"/>
        <v>-0.6001440564893934</v>
      </c>
      <c r="M130" s="148">
        <f t="shared" si="34"/>
        <v>0.19553783182009474</v>
      </c>
      <c r="N130" s="148">
        <f t="shared" si="34"/>
        <v>0.16842767264434086</v>
      </c>
      <c r="O130" s="148">
        <f t="shared" si="34"/>
        <v>0.20316247415727545</v>
      </c>
      <c r="P130" s="148">
        <f t="shared" si="34"/>
        <v>-0.51908648160533233</v>
      </c>
      <c r="Q130" s="148">
        <f t="shared" si="34"/>
        <v>0.2530082194517585</v>
      </c>
      <c r="R130" s="148" t="str">
        <f t="shared" si="34"/>
        <v/>
      </c>
      <c r="S130" s="148" t="str">
        <f t="shared" si="34"/>
        <v/>
      </c>
      <c r="T130" s="148">
        <f t="shared" si="34"/>
        <v>0.94858865348005594</v>
      </c>
      <c r="U130" s="148">
        <f t="shared" si="34"/>
        <v>0.40850928726538532</v>
      </c>
      <c r="V130" s="148">
        <f t="shared" si="34"/>
        <v>0.29642096753109087</v>
      </c>
      <c r="W130" s="148">
        <f t="shared" si="34"/>
        <v>0.44680986179012661</v>
      </c>
      <c r="X130" s="148">
        <f t="shared" si="34"/>
        <v>-0.10528912773324847</v>
      </c>
      <c r="Y130" s="148">
        <f t="shared" si="34"/>
        <v>-0.10208429437187892</v>
      </c>
      <c r="Z130" s="148">
        <f t="shared" si="34"/>
        <v>3.615188560523471</v>
      </c>
      <c r="AA130" s="148">
        <f t="shared" si="34"/>
        <v>-0.74837039752971801</v>
      </c>
      <c r="AB130" s="148">
        <f t="shared" si="34"/>
        <v>-0.54412096307308999</v>
      </c>
      <c r="AC130" s="148" t="str">
        <f t="shared" si="34"/>
        <v/>
      </c>
      <c r="AD130" s="148">
        <f t="shared" si="34"/>
        <v>-3.9163904451186948E-2</v>
      </c>
      <c r="AE130" s="148" t="str">
        <f t="shared" si="34"/>
        <v/>
      </c>
      <c r="AF130" s="148">
        <f t="shared" si="34"/>
        <v>-0.44171921116551027</v>
      </c>
      <c r="AG130" s="148">
        <f t="shared" si="34"/>
        <v>-0.82163419211826827</v>
      </c>
      <c r="AH130" s="148">
        <f t="shared" si="34"/>
        <v>-0.83383385506972496</v>
      </c>
      <c r="AI130" s="148">
        <f t="shared" si="34"/>
        <v>-0.29861375805642615</v>
      </c>
    </row>
    <row r="131" spans="1:35">
      <c r="A131" s="16" t="s">
        <v>14</v>
      </c>
      <c r="B131" s="148">
        <f t="shared" ref="B131:AI131" si="35">IF(B$7&gt;0,(IF(ISNUMBER(B43),B43*B$7,"")),"")</f>
        <v>0.51996128607140324</v>
      </c>
      <c r="C131" s="148">
        <f t="shared" si="35"/>
        <v>2.3002140238625479</v>
      </c>
      <c r="D131" s="148">
        <f t="shared" si="35"/>
        <v>-0.36488275320876057</v>
      </c>
      <c r="E131" s="148">
        <f t="shared" si="35"/>
        <v>1.4719175108660947</v>
      </c>
      <c r="F131" s="148">
        <f t="shared" si="35"/>
        <v>6.4916053368648766E-2</v>
      </c>
      <c r="G131" s="148">
        <f t="shared" si="35"/>
        <v>0.46899355413050031</v>
      </c>
      <c r="H131" s="148">
        <f t="shared" si="35"/>
        <v>0.65146644875783721</v>
      </c>
      <c r="I131" s="148">
        <f t="shared" si="35"/>
        <v>0.34323599064438426</v>
      </c>
      <c r="J131" s="148">
        <f t="shared" si="35"/>
        <v>1.1958318232629346</v>
      </c>
      <c r="K131" s="148">
        <f t="shared" si="35"/>
        <v>1.0621286533593199</v>
      </c>
      <c r="L131" s="148">
        <f t="shared" si="35"/>
        <v>1.9063523680708296</v>
      </c>
      <c r="M131" s="148">
        <f t="shared" si="35"/>
        <v>0.22382245905288786</v>
      </c>
      <c r="N131" s="148" t="str">
        <f t="shared" si="35"/>
        <v/>
      </c>
      <c r="O131" s="148">
        <f t="shared" si="35"/>
        <v>0.25681424793756136</v>
      </c>
      <c r="P131" s="148">
        <f t="shared" si="35"/>
        <v>0.42420381100664001</v>
      </c>
      <c r="Q131" s="148" t="str">
        <f t="shared" si="35"/>
        <v/>
      </c>
      <c r="R131" s="148">
        <f t="shared" si="35"/>
        <v>-0.17484596633230123</v>
      </c>
      <c r="S131" s="148" t="str">
        <f t="shared" si="35"/>
        <v/>
      </c>
      <c r="T131" s="148">
        <f t="shared" si="35"/>
        <v>-0.47518275891353356</v>
      </c>
      <c r="U131" s="148">
        <f t="shared" si="35"/>
        <v>0.51989914800684423</v>
      </c>
      <c r="V131" s="148">
        <f t="shared" si="35"/>
        <v>0.38047094077719468</v>
      </c>
      <c r="W131" s="148">
        <f t="shared" si="35"/>
        <v>0.9293645125234633</v>
      </c>
      <c r="X131" s="148">
        <f t="shared" si="35"/>
        <v>0.50388368272340378</v>
      </c>
      <c r="Y131" s="148">
        <f t="shared" si="35"/>
        <v>0.45016594070487076</v>
      </c>
      <c r="Z131" s="148">
        <f t="shared" si="35"/>
        <v>0.21602690323050053</v>
      </c>
      <c r="AA131" s="148">
        <f t="shared" si="35"/>
        <v>1.2365247880562042</v>
      </c>
      <c r="AB131" s="148">
        <f t="shared" si="35"/>
        <v>1.1827625319310033</v>
      </c>
      <c r="AC131" s="148">
        <f t="shared" si="35"/>
        <v>2.0099236822706739</v>
      </c>
      <c r="AD131" s="148">
        <f t="shared" si="35"/>
        <v>-1.1731482827162043</v>
      </c>
      <c r="AE131" s="148">
        <f t="shared" si="35"/>
        <v>3.2971031164049904</v>
      </c>
      <c r="AF131" s="148">
        <f t="shared" si="35"/>
        <v>0.22332272386063051</v>
      </c>
      <c r="AG131" s="148">
        <f t="shared" si="35"/>
        <v>0.98494676366341882</v>
      </c>
      <c r="AH131" s="148">
        <f t="shared" si="35"/>
        <v>1.7699949443720839</v>
      </c>
      <c r="AI131" s="148">
        <f t="shared" si="35"/>
        <v>-0.31106881181676088</v>
      </c>
    </row>
    <row r="132" spans="1:35">
      <c r="A132" s="16" t="s">
        <v>46</v>
      </c>
      <c r="B132" s="148">
        <f t="shared" ref="B132:AI132" si="36">IF(B$7&gt;0,(IF(ISNUMBER(B44),B44*B$7,"")),"")</f>
        <v>0.43393738828110612</v>
      </c>
      <c r="C132" s="148">
        <f t="shared" si="36"/>
        <v>-0.21253621648032225</v>
      </c>
      <c r="D132" s="148">
        <f t="shared" si="36"/>
        <v>-0.50833626243277208</v>
      </c>
      <c r="E132" s="148">
        <f t="shared" si="36"/>
        <v>-0.35561341695840348</v>
      </c>
      <c r="F132" s="148">
        <f t="shared" si="36"/>
        <v>-0.26711614592188232</v>
      </c>
      <c r="G132" s="148">
        <f t="shared" si="36"/>
        <v>-0.55350665704796431</v>
      </c>
      <c r="H132" s="148">
        <f t="shared" si="36"/>
        <v>0.63094099153049932</v>
      </c>
      <c r="I132" s="148" t="str">
        <f t="shared" si="36"/>
        <v/>
      </c>
      <c r="J132" s="148">
        <f t="shared" si="36"/>
        <v>-0.70952196065376782</v>
      </c>
      <c r="K132" s="148">
        <f t="shared" si="36"/>
        <v>0.38134325138831204</v>
      </c>
      <c r="L132" s="148">
        <f t="shared" si="36"/>
        <v>-0.72739613955638593</v>
      </c>
      <c r="M132" s="148">
        <f t="shared" si="36"/>
        <v>0.19079593513727947</v>
      </c>
      <c r="N132" s="148">
        <f t="shared" si="36"/>
        <v>0.39927908015154484</v>
      </c>
      <c r="O132" s="148">
        <f t="shared" si="36"/>
        <v>0.14292332221897749</v>
      </c>
      <c r="P132" s="148">
        <f t="shared" si="36"/>
        <v>8.4000754654780879E-2</v>
      </c>
      <c r="Q132" s="148">
        <f t="shared" si="36"/>
        <v>0.56812472643426526</v>
      </c>
      <c r="R132" s="148" t="str">
        <f t="shared" si="36"/>
        <v/>
      </c>
      <c r="S132" s="148">
        <f t="shared" si="36"/>
        <v>-0.23507497785712431</v>
      </c>
      <c r="T132" s="148">
        <f t="shared" si="36"/>
        <v>0.25678376112676388</v>
      </c>
      <c r="U132" s="148">
        <f t="shared" si="36"/>
        <v>-0.22341810452320138</v>
      </c>
      <c r="V132" s="148">
        <f t="shared" si="36"/>
        <v>-0.53940932197183122</v>
      </c>
      <c r="W132" s="148">
        <f t="shared" si="36"/>
        <v>-1.4834087411432202</v>
      </c>
      <c r="X132" s="148">
        <f t="shared" si="36"/>
        <v>-1.3236347486465529</v>
      </c>
      <c r="Y132" s="148">
        <f t="shared" si="36"/>
        <v>-0.93294726065852007</v>
      </c>
      <c r="Z132" s="148">
        <f t="shared" si="36"/>
        <v>-0.54467366854460608</v>
      </c>
      <c r="AA132" s="148">
        <f t="shared" si="36"/>
        <v>0.61256021238934233</v>
      </c>
      <c r="AB132" s="148">
        <f t="shared" si="36"/>
        <v>-0.56018022786636124</v>
      </c>
      <c r="AC132" s="148" t="str">
        <f t="shared" si="36"/>
        <v/>
      </c>
      <c r="AD132" s="148">
        <f t="shared" si="36"/>
        <v>0.94116557067647288</v>
      </c>
      <c r="AE132" s="148" t="str">
        <f t="shared" si="36"/>
        <v/>
      </c>
      <c r="AF132" s="148">
        <f t="shared" si="36"/>
        <v>-0.28210914675923632</v>
      </c>
      <c r="AG132" s="148">
        <f t="shared" si="36"/>
        <v>-1.6930454818123157E-2</v>
      </c>
      <c r="AH132" s="148">
        <f t="shared" si="36"/>
        <v>-5.8192270487714498E-2</v>
      </c>
      <c r="AI132" s="148">
        <f t="shared" si="36"/>
        <v>0.22449849987764378</v>
      </c>
    </row>
    <row r="133" spans="1:35">
      <c r="A133" s="16" t="s">
        <v>47</v>
      </c>
      <c r="B133" s="148">
        <f t="shared" ref="B133:AI133" si="37">IF(B$7&gt;0,(IF(ISNUMBER(B45),B45*B$7,"")),"")</f>
        <v>5.1608953657565612E-2</v>
      </c>
      <c r="C133" s="148">
        <f t="shared" si="37"/>
        <v>-0.38347613164956973</v>
      </c>
      <c r="D133" s="148">
        <f t="shared" si="37"/>
        <v>-0.48143500246512777</v>
      </c>
      <c r="E133" s="148">
        <f t="shared" si="37"/>
        <v>-0.39601314330021575</v>
      </c>
      <c r="F133" s="148">
        <f t="shared" si="37"/>
        <v>-0.45884332671216582</v>
      </c>
      <c r="G133" s="148">
        <f t="shared" si="37"/>
        <v>-0.5772686246967289</v>
      </c>
      <c r="H133" s="148" t="str">
        <f t="shared" si="37"/>
        <v/>
      </c>
      <c r="I133" s="148">
        <f t="shared" si="37"/>
        <v>0.34323599064438426</v>
      </c>
      <c r="J133" s="148">
        <f t="shared" si="37"/>
        <v>-0.5278327587795294</v>
      </c>
      <c r="K133" s="148">
        <f t="shared" si="37"/>
        <v>-3.7088533885834322E-2</v>
      </c>
      <c r="L133" s="148">
        <f t="shared" si="37"/>
        <v>-0.79603834204065571</v>
      </c>
      <c r="M133" s="148">
        <f t="shared" si="37"/>
        <v>0.21789140158756837</v>
      </c>
      <c r="N133" s="148">
        <f t="shared" si="37"/>
        <v>0.43504786722041272</v>
      </c>
      <c r="O133" s="148">
        <f t="shared" si="37"/>
        <v>0.1591563607798871</v>
      </c>
      <c r="P133" s="148">
        <f t="shared" si="37"/>
        <v>-0.17888342525347356</v>
      </c>
      <c r="Q133" s="148">
        <f t="shared" si="37"/>
        <v>0.94731212545825416</v>
      </c>
      <c r="R133" s="148" t="str">
        <f t="shared" si="37"/>
        <v/>
      </c>
      <c r="S133" s="148">
        <f t="shared" si="37"/>
        <v>1.2679029376156503</v>
      </c>
      <c r="T133" s="148">
        <f t="shared" si="37"/>
        <v>0.37548103464681171</v>
      </c>
      <c r="U133" s="148">
        <f t="shared" si="37"/>
        <v>-0.90209907422454749</v>
      </c>
      <c r="V133" s="148">
        <f t="shared" si="37"/>
        <v>-0.67015372479910384</v>
      </c>
      <c r="W133" s="148">
        <f t="shared" si="37"/>
        <v>-1.4834087411432202</v>
      </c>
      <c r="X133" s="148">
        <f t="shared" si="37"/>
        <v>-1.3236347486465529</v>
      </c>
      <c r="Y133" s="148">
        <f t="shared" si="37"/>
        <v>-0.93294726065852007</v>
      </c>
      <c r="Z133" s="148">
        <f t="shared" si="37"/>
        <v>3.3156725966060449E-3</v>
      </c>
      <c r="AA133" s="148">
        <f t="shared" si="37"/>
        <v>0.58442150926334946</v>
      </c>
      <c r="AB133" s="148">
        <f t="shared" si="37"/>
        <v>-0.40983817448254606</v>
      </c>
      <c r="AC133" s="148" t="str">
        <f t="shared" si="37"/>
        <v/>
      </c>
      <c r="AD133" s="148">
        <f t="shared" si="37"/>
        <v>-1.0237631336174426</v>
      </c>
      <c r="AE133" s="148">
        <f t="shared" si="37"/>
        <v>-0.75903230576672598</v>
      </c>
      <c r="AF133" s="148">
        <f t="shared" si="37"/>
        <v>-0.7476385012775344</v>
      </c>
      <c r="AG133" s="148">
        <f t="shared" si="37"/>
        <v>-0.70029666523740863</v>
      </c>
      <c r="AH133" s="148">
        <f t="shared" si="37"/>
        <v>0.99435335979007378</v>
      </c>
      <c r="AI133" s="148">
        <f t="shared" si="37"/>
        <v>-0.36088902685810093</v>
      </c>
    </row>
    <row r="134" spans="1:35">
      <c r="A134" s="16" t="s">
        <v>48</v>
      </c>
      <c r="B134" s="148">
        <f t="shared" ref="B134:AI134" si="38">IF(B$7&gt;0,(IF(ISNUMBER(B46),B46*B$7,"")),"")</f>
        <v>-0.52188369827774517</v>
      </c>
      <c r="C134" s="148">
        <f t="shared" si="38"/>
        <v>-0.94573845148268842</v>
      </c>
      <c r="D134" s="148">
        <f t="shared" si="38"/>
        <v>-0.58197649429527631</v>
      </c>
      <c r="E134" s="148">
        <f t="shared" si="38"/>
        <v>-0.39601314330021575</v>
      </c>
      <c r="F134" s="148">
        <f t="shared" si="38"/>
        <v>-0.4086555654752021</v>
      </c>
      <c r="G134" s="148">
        <f t="shared" si="38"/>
        <v>-0.58155442239661148</v>
      </c>
      <c r="H134" s="148">
        <f t="shared" si="38"/>
        <v>-2.1502584627738179</v>
      </c>
      <c r="I134" s="148">
        <f t="shared" si="38"/>
        <v>0.34323599064438426</v>
      </c>
      <c r="J134" s="148">
        <f t="shared" si="38"/>
        <v>-0.96289423168710553</v>
      </c>
      <c r="K134" s="148">
        <f t="shared" si="38"/>
        <v>-1.2239051490789239</v>
      </c>
      <c r="L134" s="148">
        <f t="shared" si="38"/>
        <v>-0.63763325938464843</v>
      </c>
      <c r="M134" s="148">
        <f t="shared" si="38"/>
        <v>-4.4758276463133266E-3</v>
      </c>
      <c r="N134" s="148">
        <f t="shared" si="38"/>
        <v>-8.1243869195887899E-2</v>
      </c>
      <c r="O134" s="148">
        <f t="shared" si="38"/>
        <v>-3.2591178099158756E-2</v>
      </c>
      <c r="P134" s="148">
        <f t="shared" si="38"/>
        <v>-0.72784744800306389</v>
      </c>
      <c r="Q134" s="148">
        <f t="shared" si="38"/>
        <v>0.29367781268348009</v>
      </c>
      <c r="R134" s="148">
        <f t="shared" si="38"/>
        <v>-0.88060917908683178</v>
      </c>
      <c r="S134" s="148">
        <f t="shared" si="38"/>
        <v>0.76869871273299728</v>
      </c>
      <c r="T134" s="148">
        <f t="shared" si="38"/>
        <v>-0.91278957454166265</v>
      </c>
      <c r="U134" s="148">
        <f t="shared" si="38"/>
        <v>0.16439959244899635</v>
      </c>
      <c r="V134" s="148">
        <f t="shared" si="38"/>
        <v>-0.43201213393514271</v>
      </c>
      <c r="W134" s="148">
        <f t="shared" si="38"/>
        <v>-0.51829943967654679</v>
      </c>
      <c r="X134" s="148">
        <f t="shared" si="38"/>
        <v>-0.71446193818990078</v>
      </c>
      <c r="Y134" s="148">
        <f t="shared" si="38"/>
        <v>-0.38069702558177038</v>
      </c>
      <c r="Z134" s="148">
        <f t="shared" si="38"/>
        <v>-0.67809422870417679</v>
      </c>
      <c r="AA134" s="148">
        <f t="shared" si="38"/>
        <v>-0.70593901980004592</v>
      </c>
      <c r="AB134" s="148">
        <f t="shared" si="38"/>
        <v>-1.0112063880178064</v>
      </c>
      <c r="AC134" s="148">
        <f t="shared" si="38"/>
        <v>0.11796858180849239</v>
      </c>
      <c r="AD134" s="148">
        <f t="shared" si="38"/>
        <v>-0.97854467462523909</v>
      </c>
      <c r="AE134" s="148">
        <f t="shared" si="38"/>
        <v>-0.94562798772644219</v>
      </c>
      <c r="AF134" s="148">
        <f t="shared" si="38"/>
        <v>-0.28210914675923632</v>
      </c>
      <c r="AG134" s="148">
        <f t="shared" si="38"/>
        <v>-0.79888340582810713</v>
      </c>
      <c r="AH134" s="148">
        <f t="shared" si="38"/>
        <v>-0.27963794288587851</v>
      </c>
      <c r="AI134" s="148">
        <f t="shared" si="38"/>
        <v>-0.22388343549441664</v>
      </c>
    </row>
    <row r="135" spans="1:35">
      <c r="A135" s="16" t="s">
        <v>49</v>
      </c>
      <c r="B135" s="148">
        <f t="shared" ref="B135:AI135" si="39">IF(B$7&gt;0,(IF(ISNUMBER(B47),B47*B$7,"")),"")</f>
        <v>0.51996128607140324</v>
      </c>
      <c r="C135" s="148">
        <f t="shared" si="39"/>
        <v>-0.16676631224312716</v>
      </c>
      <c r="D135" s="148">
        <f t="shared" si="39"/>
        <v>-0.43483273729927474</v>
      </c>
      <c r="E135" s="148">
        <f t="shared" si="39"/>
        <v>7.5159710580663495</v>
      </c>
      <c r="F135" s="148">
        <f t="shared" si="39"/>
        <v>-0.1189963904108582</v>
      </c>
      <c r="G135" s="148">
        <f t="shared" si="39"/>
        <v>1.2451998077354283</v>
      </c>
      <c r="H135" s="148">
        <f t="shared" si="39"/>
        <v>0.65146644875783721</v>
      </c>
      <c r="I135" s="148">
        <f t="shared" si="39"/>
        <v>0.34323599064438426</v>
      </c>
      <c r="J135" s="148">
        <f t="shared" si="39"/>
        <v>1.9028006924368501</v>
      </c>
      <c r="K135" s="148">
        <f t="shared" si="39"/>
        <v>1.4765584343109723</v>
      </c>
      <c r="L135" s="148">
        <f t="shared" si="39"/>
        <v>3.986211103344206</v>
      </c>
      <c r="M135" s="148">
        <f t="shared" si="39"/>
        <v>0.22006124913897365</v>
      </c>
      <c r="N135" s="148">
        <f t="shared" si="39"/>
        <v>0.44312392857485911</v>
      </c>
      <c r="O135" s="148">
        <f t="shared" si="39"/>
        <v>0.25958795663010714</v>
      </c>
      <c r="P135" s="148">
        <f t="shared" si="39"/>
        <v>1.3288346653968099</v>
      </c>
      <c r="Q135" s="148" t="str">
        <f t="shared" si="39"/>
        <v/>
      </c>
      <c r="R135" s="148">
        <f t="shared" si="39"/>
        <v>0.35422062650271868</v>
      </c>
      <c r="S135" s="148" t="str">
        <f t="shared" si="39"/>
        <v/>
      </c>
      <c r="T135" s="148">
        <f t="shared" si="39"/>
        <v>-1.4313155153907882</v>
      </c>
      <c r="U135" s="148">
        <f t="shared" si="39"/>
        <v>0.28656216699523862</v>
      </c>
      <c r="V135" s="148">
        <f t="shared" si="39"/>
        <v>-0.31060661702410386</v>
      </c>
      <c r="W135" s="148">
        <f t="shared" si="39"/>
        <v>0.9293645125234633</v>
      </c>
      <c r="X135" s="148">
        <f t="shared" si="39"/>
        <v>0.50388368272340378</v>
      </c>
      <c r="Y135" s="148">
        <f t="shared" si="39"/>
        <v>1.0024161757816199</v>
      </c>
      <c r="Z135" s="148">
        <f t="shared" si="39"/>
        <v>-0.50390277753664348</v>
      </c>
      <c r="AA135" s="148">
        <f t="shared" si="39"/>
        <v>2.6970574741196529</v>
      </c>
      <c r="AB135" s="148">
        <f t="shared" si="39"/>
        <v>1.3703484121758094</v>
      </c>
      <c r="AC135" s="148">
        <f t="shared" si="39"/>
        <v>-0.14503400831528163</v>
      </c>
      <c r="AD135" s="148">
        <f t="shared" si="39"/>
        <v>2.2709791608183902</v>
      </c>
      <c r="AE135" s="148">
        <f t="shared" si="39"/>
        <v>1.4938159531911979</v>
      </c>
      <c r="AF135" s="148">
        <f t="shared" si="39"/>
        <v>0.9681696910899088</v>
      </c>
      <c r="AG135" s="148">
        <f t="shared" si="39"/>
        <v>1.2680676597187577</v>
      </c>
      <c r="AH135" s="148">
        <f t="shared" si="39"/>
        <v>2.7120116488469357</v>
      </c>
      <c r="AI135" s="148">
        <f t="shared" si="39"/>
        <v>1.4949139834318144</v>
      </c>
    </row>
    <row r="136" spans="1:35">
      <c r="A136" s="16" t="s">
        <v>190</v>
      </c>
      <c r="B136" s="148">
        <f t="shared" ref="B136:AI136" si="40">IF(B$7&gt;0,(IF(ISNUMBER(B48),B48*B$7,"")),"")</f>
        <v>-0.90421213290128566</v>
      </c>
      <c r="C136" s="148">
        <f t="shared" si="40"/>
        <v>-0.94071168680009565</v>
      </c>
      <c r="D136" s="148">
        <f t="shared" si="40"/>
        <v>-0.60877207766725683</v>
      </c>
      <c r="E136" s="148">
        <f t="shared" si="40"/>
        <v>-0.41637206051183762</v>
      </c>
      <c r="F136" s="148" t="str">
        <f t="shared" si="40"/>
        <v/>
      </c>
      <c r="G136" s="148">
        <f t="shared" si="40"/>
        <v>-0.58528776275272265</v>
      </c>
      <c r="H136" s="148">
        <f t="shared" si="40"/>
        <v>-2.4718239593354481</v>
      </c>
      <c r="I136" s="148">
        <f t="shared" si="40"/>
        <v>0.34323599064438426</v>
      </c>
      <c r="J136" s="148">
        <f t="shared" si="40"/>
        <v>-0.96313318519952473</v>
      </c>
      <c r="K136" s="148">
        <f t="shared" si="40"/>
        <v>-1.8175357902489402</v>
      </c>
      <c r="L136" s="148">
        <f t="shared" si="40"/>
        <v>-0.81293488419062987</v>
      </c>
      <c r="M136" s="148">
        <f t="shared" si="40"/>
        <v>-7.8449452766978807</v>
      </c>
      <c r="N136" s="148">
        <f t="shared" si="40"/>
        <v>-2.3248330358026879</v>
      </c>
      <c r="O136" s="148">
        <f t="shared" si="40"/>
        <v>-8.4491667007726683</v>
      </c>
      <c r="P136" s="148">
        <f t="shared" si="40"/>
        <v>-1.4159854483511416</v>
      </c>
      <c r="Q136" s="148">
        <f t="shared" si="40"/>
        <v>-0.37600243567440345</v>
      </c>
      <c r="R136" s="148">
        <f t="shared" si="40"/>
        <v>-0.88704502393964813</v>
      </c>
      <c r="S136" s="148" t="str">
        <f t="shared" si="40"/>
        <v/>
      </c>
      <c r="T136" s="148">
        <f t="shared" si="40"/>
        <v>-0.23016107783198805</v>
      </c>
      <c r="U136" s="148">
        <f t="shared" si="40"/>
        <v>0.12130873722986327</v>
      </c>
      <c r="V136" s="148">
        <f t="shared" si="40"/>
        <v>-0.10048168390884403</v>
      </c>
      <c r="W136" s="148">
        <f t="shared" si="40"/>
        <v>-3.5744788943210072E-2</v>
      </c>
      <c r="X136" s="148">
        <f t="shared" si="40"/>
        <v>-0.71446193818990078</v>
      </c>
      <c r="Y136" s="148">
        <f t="shared" si="40"/>
        <v>-0.10208429437187892</v>
      </c>
      <c r="Z136" s="148">
        <f t="shared" si="40"/>
        <v>-0.67392008732911823</v>
      </c>
      <c r="AA136" s="148">
        <f t="shared" si="40"/>
        <v>-1.6983866125930069</v>
      </c>
      <c r="AB136" s="148">
        <f t="shared" si="40"/>
        <v>-1.4123463213646219</v>
      </c>
      <c r="AC136" s="148">
        <f t="shared" si="40"/>
        <v>-1.6932381723436458</v>
      </c>
      <c r="AD136" s="148">
        <f t="shared" si="40"/>
        <v>-1.1700285205135927</v>
      </c>
      <c r="AE136" s="148" t="str">
        <f t="shared" si="40"/>
        <v/>
      </c>
      <c r="AF136" s="148">
        <f t="shared" si="40"/>
        <v>-0.61463011427230607</v>
      </c>
      <c r="AG136" s="148">
        <f t="shared" si="40"/>
        <v>-1.0676797327377889</v>
      </c>
      <c r="AH136" s="148">
        <f t="shared" si="40"/>
        <v>-1.1661962740631164</v>
      </c>
      <c r="AI136" s="148">
        <f t="shared" si="40"/>
        <v>-0.74699569342848604</v>
      </c>
    </row>
    <row r="137" spans="1:35">
      <c r="A137" s="16" t="s">
        <v>191</v>
      </c>
      <c r="B137" s="148">
        <f t="shared" ref="B137:AI137" si="41">IF(B$7&gt;0,(IF(ISNUMBER(B49),B49*B$7,"")),"")</f>
        <v>5.1608953657565612E-2</v>
      </c>
      <c r="C137" s="148">
        <f t="shared" si="41"/>
        <v>0.54954014661050521</v>
      </c>
      <c r="D137" s="148">
        <f t="shared" si="41"/>
        <v>-0.44250497620732754</v>
      </c>
      <c r="E137" s="148">
        <f t="shared" si="41"/>
        <v>-0.35529530887697192</v>
      </c>
      <c r="F137" s="148">
        <f t="shared" si="41"/>
        <v>-0.26100823911374993</v>
      </c>
      <c r="G137" s="148">
        <f t="shared" si="41"/>
        <v>-0.51810333035015377</v>
      </c>
      <c r="H137" s="148">
        <f t="shared" si="41"/>
        <v>0.63094099153049932</v>
      </c>
      <c r="I137" s="148">
        <f t="shared" si="41"/>
        <v>0.34323599064438426</v>
      </c>
      <c r="J137" s="148">
        <f t="shared" si="41"/>
        <v>-0.44449305117274285</v>
      </c>
      <c r="K137" s="148">
        <f t="shared" si="41"/>
        <v>-0.22473806989613179</v>
      </c>
      <c r="L137" s="148">
        <f t="shared" si="41"/>
        <v>0.26474769481240673</v>
      </c>
      <c r="M137" s="148">
        <f t="shared" si="41"/>
        <v>0.21418177484785172</v>
      </c>
      <c r="N137" s="148">
        <f t="shared" si="41"/>
        <v>0.41581842829427201</v>
      </c>
      <c r="O137" s="148">
        <f t="shared" si="41"/>
        <v>0.18125216054232007</v>
      </c>
      <c r="P137" s="148">
        <f t="shared" si="41"/>
        <v>0.4937907998058837</v>
      </c>
      <c r="Q137" s="148">
        <f t="shared" si="41"/>
        <v>0.5982164398250428</v>
      </c>
      <c r="R137" s="148" t="str">
        <f t="shared" si="41"/>
        <v/>
      </c>
      <c r="S137" s="148" t="str">
        <f t="shared" si="41"/>
        <v/>
      </c>
      <c r="T137" s="148" t="str">
        <f t="shared" si="41"/>
        <v/>
      </c>
      <c r="U137" s="148">
        <f t="shared" si="41"/>
        <v>-0.51966773415474132</v>
      </c>
      <c r="V137" s="148">
        <f t="shared" si="41"/>
        <v>-0.53473987901371445</v>
      </c>
      <c r="W137" s="148">
        <f t="shared" si="41"/>
        <v>-0.51829943967654679</v>
      </c>
      <c r="X137" s="148">
        <f t="shared" si="41"/>
        <v>-0.71446193818990078</v>
      </c>
      <c r="Y137" s="148">
        <f t="shared" si="41"/>
        <v>0.17652843683801253</v>
      </c>
      <c r="Z137" s="148">
        <f t="shared" si="41"/>
        <v>-0.58127733192757036</v>
      </c>
      <c r="AA137" s="148">
        <f t="shared" si="41"/>
        <v>1.052059956452472</v>
      </c>
      <c r="AB137" s="148">
        <f t="shared" si="41"/>
        <v>0.43412744337659726</v>
      </c>
      <c r="AC137" s="148">
        <f t="shared" si="41"/>
        <v>0.66708678005180544</v>
      </c>
      <c r="AD137" s="148">
        <f t="shared" si="41"/>
        <v>1.1878536971306066</v>
      </c>
      <c r="AE137" s="148">
        <f t="shared" si="41"/>
        <v>-0.49429029763603638</v>
      </c>
      <c r="AF137" s="148">
        <f t="shared" si="41"/>
        <v>1.1410805941967053</v>
      </c>
      <c r="AG137" s="148">
        <f t="shared" si="41"/>
        <v>0.45662294870300912</v>
      </c>
      <c r="AH137" s="148">
        <f t="shared" si="41"/>
        <v>1.3821741520810789</v>
      </c>
      <c r="AI137" s="148">
        <f t="shared" si="41"/>
        <v>1.046532048059754</v>
      </c>
    </row>
    <row r="138" spans="1:35">
      <c r="A138" s="16" t="s">
        <v>50</v>
      </c>
      <c r="B138" s="148" t="str">
        <f t="shared" ref="B138:AI138" si="42">IF(B$7&gt;0,(IF(ISNUMBER(B50),B50*B$7,"")),"")</f>
        <v/>
      </c>
      <c r="C138" s="148">
        <f t="shared" si="42"/>
        <v>-0.97938749877273812</v>
      </c>
      <c r="D138" s="148">
        <f t="shared" si="42"/>
        <v>-0.59806743615817393</v>
      </c>
      <c r="E138" s="148">
        <f t="shared" si="42"/>
        <v>-0.39601314330021575</v>
      </c>
      <c r="F138" s="148">
        <f t="shared" si="42"/>
        <v>-0.43383859880207187</v>
      </c>
      <c r="G138" s="148">
        <f t="shared" si="42"/>
        <v>-0.58444366097624545</v>
      </c>
      <c r="H138" s="148" t="str">
        <f t="shared" si="42"/>
        <v/>
      </c>
      <c r="I138" s="148">
        <f t="shared" si="42"/>
        <v>-2.8746014216467177</v>
      </c>
      <c r="J138" s="148">
        <f t="shared" si="42"/>
        <v>-0.96250868358034603</v>
      </c>
      <c r="K138" s="148">
        <f t="shared" si="42"/>
        <v>-1.1838851058539788</v>
      </c>
      <c r="L138" s="148">
        <f t="shared" si="42"/>
        <v>-0.79551032509846908</v>
      </c>
      <c r="M138" s="148">
        <f t="shared" si="42"/>
        <v>-0.14685618043048154</v>
      </c>
      <c r="N138" s="148">
        <f t="shared" si="42"/>
        <v>-5.9754746972812814E-2</v>
      </c>
      <c r="O138" s="148">
        <f t="shared" si="42"/>
        <v>-0.13040179665412799</v>
      </c>
      <c r="P138" s="148">
        <f t="shared" si="42"/>
        <v>-1.1917607066646896</v>
      </c>
      <c r="Q138" s="148">
        <f t="shared" si="42"/>
        <v>-2.6941111758693057</v>
      </c>
      <c r="R138" s="148" t="str">
        <f t="shared" si="42"/>
        <v/>
      </c>
      <c r="S138" s="148">
        <f t="shared" si="42"/>
        <v>0.11534114915182744</v>
      </c>
      <c r="T138" s="148">
        <f t="shared" si="42"/>
        <v>-2.8001477278920675</v>
      </c>
      <c r="U138" s="148">
        <f t="shared" si="42"/>
        <v>0.40139929615422831</v>
      </c>
      <c r="V138" s="148">
        <f t="shared" si="42"/>
        <v>0.10030436329018182</v>
      </c>
      <c r="W138" s="148">
        <f t="shared" si="42"/>
        <v>0.44680986179012661</v>
      </c>
      <c r="X138" s="148">
        <f t="shared" si="42"/>
        <v>-0.10528912773324847</v>
      </c>
      <c r="Y138" s="148">
        <f t="shared" si="42"/>
        <v>-0.65433452944862835</v>
      </c>
      <c r="Z138" s="148">
        <f t="shared" si="42"/>
        <v>-0.66834104772462966</v>
      </c>
      <c r="AA138" s="148">
        <f t="shared" si="42"/>
        <v>-0.94712790373712907</v>
      </c>
      <c r="AB138" s="148">
        <f t="shared" si="42"/>
        <v>-1.4246470348232976</v>
      </c>
      <c r="AC138" s="148" t="str">
        <f t="shared" si="42"/>
        <v/>
      </c>
      <c r="AD138" s="148">
        <f t="shared" si="42"/>
        <v>-1.1694387060106564</v>
      </c>
      <c r="AE138" s="148" t="str">
        <f t="shared" si="42"/>
        <v/>
      </c>
      <c r="AF138" s="148">
        <f t="shared" si="42"/>
        <v>-1.0934603074911278</v>
      </c>
      <c r="AG138" s="148">
        <f t="shared" si="42"/>
        <v>-1.0348174858742227</v>
      </c>
      <c r="AH138" s="148">
        <f t="shared" si="42"/>
        <v>-0.72291710847449742</v>
      </c>
      <c r="AI138" s="148">
        <f t="shared" si="42"/>
        <v>-0.2487935430150861</v>
      </c>
    </row>
    <row r="139" spans="1:35">
      <c r="A139" s="16" t="s">
        <v>51</v>
      </c>
      <c r="B139" s="148">
        <f t="shared" ref="B139:AI139" si="43">IF(B$7&gt;0,(IF(ISNUMBER(B51),B51*B$7,"")),"")</f>
        <v>0.43393738828110612</v>
      </c>
      <c r="C139" s="148">
        <f t="shared" si="43"/>
        <v>-0.45608530883575327</v>
      </c>
      <c r="D139" s="148">
        <f t="shared" si="43"/>
        <v>-0.48204166347284355</v>
      </c>
      <c r="E139" s="148">
        <f t="shared" si="43"/>
        <v>-0.39537692713735251</v>
      </c>
      <c r="F139" s="148">
        <f t="shared" si="43"/>
        <v>7.013009393301024</v>
      </c>
      <c r="G139" s="148">
        <f t="shared" si="43"/>
        <v>-0.4450750566040273</v>
      </c>
      <c r="H139" s="148">
        <f t="shared" si="43"/>
        <v>0.63094099153049932</v>
      </c>
      <c r="I139" s="148">
        <f t="shared" si="43"/>
        <v>0.34323599064438426</v>
      </c>
      <c r="J139" s="148">
        <f t="shared" si="43"/>
        <v>-0.38867007285715621</v>
      </c>
      <c r="K139" s="148">
        <f t="shared" si="43"/>
        <v>0.44581998769516806</v>
      </c>
      <c r="L139" s="148">
        <f t="shared" si="43"/>
        <v>-0.62707292054091457</v>
      </c>
      <c r="M139" s="148">
        <f t="shared" si="43"/>
        <v>0.21653176486747575</v>
      </c>
      <c r="N139" s="148">
        <f t="shared" si="43"/>
        <v>0.41020368238533095</v>
      </c>
      <c r="O139" s="148">
        <f t="shared" si="43"/>
        <v>0.13698029400618683</v>
      </c>
      <c r="P139" s="148">
        <f t="shared" si="43"/>
        <v>-0.44949949280608825</v>
      </c>
      <c r="Q139" s="148">
        <f t="shared" si="43"/>
        <v>0.35380999078742853</v>
      </c>
      <c r="R139" s="148" t="str">
        <f t="shared" si="43"/>
        <v/>
      </c>
      <c r="S139" s="148" t="str">
        <f t="shared" si="43"/>
        <v/>
      </c>
      <c r="T139" s="148" t="str">
        <f t="shared" si="43"/>
        <v/>
      </c>
      <c r="U139" s="148">
        <f t="shared" si="43"/>
        <v>0.18594502005856289</v>
      </c>
      <c r="V139" s="148">
        <f t="shared" si="43"/>
        <v>0.20303210836875313</v>
      </c>
      <c r="W139" s="148">
        <f t="shared" si="43"/>
        <v>0.9293645125234633</v>
      </c>
      <c r="X139" s="148">
        <f t="shared" si="43"/>
        <v>0.50388368272340378</v>
      </c>
      <c r="Y139" s="148">
        <f t="shared" si="43"/>
        <v>-0.10208429437187892</v>
      </c>
      <c r="Z139" s="148">
        <f t="shared" si="43"/>
        <v>0.40839263467627762</v>
      </c>
      <c r="AA139" s="148">
        <f t="shared" si="43"/>
        <v>-0.45090410734064862</v>
      </c>
      <c r="AB139" s="148">
        <f t="shared" si="43"/>
        <v>-0.52156965506551778</v>
      </c>
      <c r="AC139" s="148" t="str">
        <f t="shared" si="43"/>
        <v/>
      </c>
      <c r="AD139" s="148">
        <f t="shared" si="43"/>
        <v>0.15269898710042593</v>
      </c>
      <c r="AE139" s="148" t="str">
        <f t="shared" si="43"/>
        <v/>
      </c>
      <c r="AF139" s="148">
        <f t="shared" si="43"/>
        <v>-8.2596566251393624E-2</v>
      </c>
      <c r="AG139" s="148">
        <f t="shared" si="43"/>
        <v>-0.1820843108504043</v>
      </c>
      <c r="AH139" s="148">
        <f t="shared" si="43"/>
        <v>-0.94475060166495251</v>
      </c>
      <c r="AI139" s="148">
        <f t="shared" si="43"/>
        <v>-1.2147521568721722E-2</v>
      </c>
    </row>
    <row r="140" spans="1:35">
      <c r="A140" s="16" t="s">
        <v>15</v>
      </c>
      <c r="B140" s="148">
        <f t="shared" ref="B140:AI140" si="44">IF(B$7&gt;0,(IF(ISNUMBER(B52),B52*B$7,"")),"")</f>
        <v>0.51996128607140324</v>
      </c>
      <c r="C140" s="148" t="str">
        <f t="shared" si="44"/>
        <v/>
      </c>
      <c r="D140" s="148">
        <f t="shared" si="44"/>
        <v>-0.51555988480493564</v>
      </c>
      <c r="E140" s="148">
        <f t="shared" si="44"/>
        <v>-0.27767693700766338</v>
      </c>
      <c r="F140" s="148">
        <f t="shared" si="44"/>
        <v>-0.22774069449586731</v>
      </c>
      <c r="G140" s="148">
        <f t="shared" si="44"/>
        <v>-0.55354506468936593</v>
      </c>
      <c r="H140" s="148" t="str">
        <f t="shared" si="44"/>
        <v/>
      </c>
      <c r="I140" s="148">
        <f t="shared" si="44"/>
        <v>0.34323599064438426</v>
      </c>
      <c r="J140" s="148">
        <f t="shared" si="44"/>
        <v>-0.18117626813655896</v>
      </c>
      <c r="K140" s="148">
        <f t="shared" si="44"/>
        <v>-0.83971273411945224</v>
      </c>
      <c r="L140" s="148">
        <f t="shared" si="44"/>
        <v>-0.46285965152085368</v>
      </c>
      <c r="M140" s="148">
        <f t="shared" si="44"/>
        <v>0.21664074212260107</v>
      </c>
      <c r="N140" s="148">
        <f t="shared" si="44"/>
        <v>0.31916515771665183</v>
      </c>
      <c r="O140" s="148">
        <f t="shared" si="44"/>
        <v>0.22626407261148893</v>
      </c>
      <c r="P140" s="148">
        <f t="shared" si="44"/>
        <v>-0.66599234684818043</v>
      </c>
      <c r="Q140" s="148">
        <f t="shared" si="44"/>
        <v>0.59561801858375063</v>
      </c>
      <c r="R140" s="148">
        <f t="shared" si="44"/>
        <v>-0.64500708842100929</v>
      </c>
      <c r="S140" s="148" t="str">
        <f t="shared" si="44"/>
        <v/>
      </c>
      <c r="T140" s="148">
        <f t="shared" si="44"/>
        <v>-2.9114591458170896E-2</v>
      </c>
      <c r="U140" s="148">
        <f t="shared" si="44"/>
        <v>-0.44964509442365003</v>
      </c>
      <c r="V140" s="148">
        <f t="shared" si="44"/>
        <v>8.6296034415831058E-2</v>
      </c>
      <c r="W140" s="148">
        <f t="shared" si="44"/>
        <v>0.44680986179012661</v>
      </c>
      <c r="X140" s="148">
        <f t="shared" si="44"/>
        <v>-0.10528912773324847</v>
      </c>
      <c r="Y140" s="148">
        <f t="shared" si="44"/>
        <v>0.45016594070487076</v>
      </c>
      <c r="Z140" s="148">
        <f t="shared" si="44"/>
        <v>9.6630536354340851E-2</v>
      </c>
      <c r="AA140" s="148">
        <f t="shared" si="44"/>
        <v>0.20164581753357108</v>
      </c>
      <c r="AB140" s="148">
        <f t="shared" si="44"/>
        <v>-0.42863093115552298</v>
      </c>
      <c r="AC140" s="148">
        <f t="shared" si="44"/>
        <v>-6.2003803540689163E-2</v>
      </c>
      <c r="AD140" s="148">
        <f t="shared" si="44"/>
        <v>-0.66770706116830314</v>
      </c>
      <c r="AE140" s="148">
        <f t="shared" si="44"/>
        <v>-9.5758293841710043E-2</v>
      </c>
      <c r="AF140" s="148">
        <f t="shared" si="44"/>
        <v>-0.45502004986603278</v>
      </c>
      <c r="AG140" s="148">
        <f t="shared" si="44"/>
        <v>-0.68934258294955331</v>
      </c>
      <c r="AH140" s="148">
        <f t="shared" si="44"/>
        <v>0.27417014850567695</v>
      </c>
      <c r="AI140" s="148">
        <f t="shared" si="44"/>
        <v>-0.4231642956597757</v>
      </c>
    </row>
    <row r="141" spans="1:35">
      <c r="A141" s="16" t="s">
        <v>52</v>
      </c>
      <c r="B141" s="148">
        <f t="shared" ref="B141:AI141" si="45">IF(B$7&gt;0,(IF(ISNUMBER(B53),B53*B$7,"")),"")</f>
        <v>0.37658812308757561</v>
      </c>
      <c r="C141" s="148">
        <f t="shared" si="45"/>
        <v>-0.39595082356828359</v>
      </c>
      <c r="D141" s="148">
        <f t="shared" si="45"/>
        <v>-0.56514986145811263</v>
      </c>
      <c r="E141" s="148">
        <f t="shared" si="45"/>
        <v>-0.27767693700766338</v>
      </c>
      <c r="F141" s="148">
        <f t="shared" si="45"/>
        <v>-0.4892747080637827</v>
      </c>
      <c r="G141" s="148">
        <f t="shared" si="45"/>
        <v>-0.58084736106209633</v>
      </c>
      <c r="H141" s="148">
        <f t="shared" si="45"/>
        <v>0.61383644384105085</v>
      </c>
      <c r="I141" s="148">
        <f t="shared" si="45"/>
        <v>-2.8746014216467177</v>
      </c>
      <c r="J141" s="148">
        <f t="shared" si="45"/>
        <v>-0.83834008007727423</v>
      </c>
      <c r="K141" s="148">
        <f t="shared" si="45"/>
        <v>-0.56401910301427605</v>
      </c>
      <c r="L141" s="148">
        <f t="shared" si="45"/>
        <v>-0.5858875990503527</v>
      </c>
      <c r="M141" s="148">
        <f t="shared" si="45"/>
        <v>0.20647933717360048</v>
      </c>
      <c r="N141" s="148">
        <f t="shared" si="45"/>
        <v>0.18776870205370835</v>
      </c>
      <c r="O141" s="148">
        <f t="shared" si="45"/>
        <v>0.2372920796869131</v>
      </c>
      <c r="P141" s="148">
        <f t="shared" si="45"/>
        <v>-0.53455025689405322</v>
      </c>
      <c r="Q141" s="148">
        <f t="shared" si="45"/>
        <v>-1.3678015691401539</v>
      </c>
      <c r="R141" s="148">
        <f t="shared" si="45"/>
        <v>-0.88335170496851323</v>
      </c>
      <c r="S141" s="148">
        <f t="shared" si="45"/>
        <v>-0.15458844221124846</v>
      </c>
      <c r="T141" s="148">
        <f t="shared" si="45"/>
        <v>-1.3148825472892958</v>
      </c>
      <c r="U141" s="148">
        <f t="shared" si="45"/>
        <v>-0.44749055166269336</v>
      </c>
      <c r="V141" s="148">
        <f t="shared" si="45"/>
        <v>-0.46002879168384425</v>
      </c>
      <c r="W141" s="148">
        <f t="shared" si="45"/>
        <v>-1.0008540904098835</v>
      </c>
      <c r="X141" s="148">
        <f t="shared" si="45"/>
        <v>-0.71446193818990078</v>
      </c>
      <c r="Y141" s="148">
        <f t="shared" si="45"/>
        <v>-1.7588349996021275</v>
      </c>
      <c r="Z141" s="148">
        <f t="shared" si="45"/>
        <v>-0.57560904613603536</v>
      </c>
      <c r="AA141" s="148">
        <f t="shared" si="45"/>
        <v>-0.70593901980004592</v>
      </c>
      <c r="AB141" s="148">
        <f t="shared" si="45"/>
        <v>0.28720225484241452</v>
      </c>
      <c r="AC141" s="148">
        <f t="shared" si="45"/>
        <v>-1.2237641953468834</v>
      </c>
      <c r="AD141" s="148">
        <f t="shared" si="45"/>
        <v>-0.44823752244831566</v>
      </c>
      <c r="AE141" s="148">
        <f t="shared" si="45"/>
        <v>-0.95215575339310998</v>
      </c>
      <c r="AF141" s="148">
        <f t="shared" si="45"/>
        <v>-1.0003544365874677</v>
      </c>
      <c r="AG141" s="148">
        <f t="shared" si="45"/>
        <v>-0.83427351783502435</v>
      </c>
      <c r="AH141" s="148">
        <f t="shared" si="45"/>
        <v>-0.6674587351768837</v>
      </c>
      <c r="AI141" s="148">
        <f t="shared" si="45"/>
        <v>-0.43561934942011155</v>
      </c>
    </row>
    <row r="142" spans="1:35">
      <c r="A142" s="16" t="s">
        <v>53</v>
      </c>
      <c r="B142" s="148">
        <f t="shared" ref="B142:AI142" si="46">IF(B$7&gt;0,(IF(ISNUMBER(B54),B54*B$7,"")),"")</f>
        <v>-0.23513737231008977</v>
      </c>
      <c r="C142" s="148">
        <f t="shared" si="46"/>
        <v>-0.48080919664598654</v>
      </c>
      <c r="D142" s="148">
        <f t="shared" si="46"/>
        <v>-0.60126823689683662</v>
      </c>
      <c r="E142" s="148">
        <f t="shared" si="46"/>
        <v>-0.39601314330021575</v>
      </c>
      <c r="F142" s="148">
        <f t="shared" si="46"/>
        <v>-0.46911561049931111</v>
      </c>
      <c r="G142" s="148">
        <f t="shared" si="46"/>
        <v>-0.5618846687727338</v>
      </c>
      <c r="H142" s="148">
        <f t="shared" si="46"/>
        <v>-1.2745056210740573</v>
      </c>
      <c r="I142" s="148">
        <f t="shared" si="46"/>
        <v>0.34323599064438426</v>
      </c>
      <c r="J142" s="148">
        <f t="shared" si="46"/>
        <v>-0.92980216919111147</v>
      </c>
      <c r="K142" s="148">
        <f t="shared" si="46"/>
        <v>-0.52088638976072432</v>
      </c>
      <c r="L142" s="148">
        <f t="shared" si="46"/>
        <v>-0.53995012508011064</v>
      </c>
      <c r="M142" s="148">
        <f t="shared" si="46"/>
        <v>0.11374824341676117</v>
      </c>
      <c r="N142" s="148">
        <f t="shared" si="46"/>
        <v>0.16493021470583594</v>
      </c>
      <c r="O142" s="148">
        <f t="shared" si="46"/>
        <v>-0.53191591536799299</v>
      </c>
      <c r="P142" s="148">
        <f t="shared" si="46"/>
        <v>-0.96753596497823713</v>
      </c>
      <c r="Q142" s="148">
        <f t="shared" si="46"/>
        <v>0.36640477083471473</v>
      </c>
      <c r="R142" s="148" t="str">
        <f t="shared" si="46"/>
        <v/>
      </c>
      <c r="S142" s="148">
        <f t="shared" si="46"/>
        <v>1.1288775680900938</v>
      </c>
      <c r="T142" s="148" t="str">
        <f t="shared" si="46"/>
        <v/>
      </c>
      <c r="U142" s="148">
        <f t="shared" si="46"/>
        <v>0.42294472376379483</v>
      </c>
      <c r="V142" s="148">
        <f t="shared" si="46"/>
        <v>0.22170988020122068</v>
      </c>
      <c r="W142" s="148">
        <f t="shared" si="46"/>
        <v>0.44680986179012661</v>
      </c>
      <c r="X142" s="148">
        <f t="shared" si="46"/>
        <v>0.50388368272340378</v>
      </c>
      <c r="Y142" s="148">
        <f t="shared" si="46"/>
        <v>0.7287786719147622</v>
      </c>
      <c r="Z142" s="148">
        <f t="shared" si="46"/>
        <v>9.0527407342701843E-2</v>
      </c>
      <c r="AA142" s="148">
        <f t="shared" si="46"/>
        <v>-1.4714904032596028</v>
      </c>
      <c r="AB142" s="148">
        <f t="shared" si="46"/>
        <v>-1.093211144408978</v>
      </c>
      <c r="AC142" s="148">
        <f t="shared" si="46"/>
        <v>-0.51226600443269277</v>
      </c>
      <c r="AD142" s="148">
        <f t="shared" si="46"/>
        <v>-0.72419274605560757</v>
      </c>
      <c r="AE142" s="148" t="str">
        <f t="shared" si="46"/>
        <v/>
      </c>
      <c r="AF142" s="148">
        <f t="shared" si="46"/>
        <v>-0.64123179167335176</v>
      </c>
      <c r="AG142" s="148">
        <f t="shared" si="46"/>
        <v>-0.66490655323049142</v>
      </c>
      <c r="AH142" s="148">
        <f t="shared" si="46"/>
        <v>-1.1107379007655027</v>
      </c>
      <c r="AI142" s="148">
        <f t="shared" si="46"/>
        <v>-1.1829225750402113</v>
      </c>
    </row>
    <row r="143" spans="1:35">
      <c r="A143" s="16" t="s">
        <v>54</v>
      </c>
      <c r="B143" s="148">
        <f t="shared" ref="B143:AI143" si="47">IF(B$7&gt;0,(IF(ISNUMBER(B55),B55*B$7,"")),"")</f>
        <v>-5.6708918915702764</v>
      </c>
      <c r="C143" s="148" t="str">
        <f t="shared" si="47"/>
        <v/>
      </c>
      <c r="D143" s="148">
        <f t="shared" si="47"/>
        <v>-0.61523604953346978</v>
      </c>
      <c r="E143" s="148">
        <f t="shared" si="47"/>
        <v>-0.39601314330021575</v>
      </c>
      <c r="F143" s="148" t="str">
        <f t="shared" si="47"/>
        <v/>
      </c>
      <c r="G143" s="148">
        <f t="shared" si="47"/>
        <v>-0.58299961821270696</v>
      </c>
      <c r="H143" s="148">
        <f t="shared" si="47"/>
        <v>-0.15928911172201904</v>
      </c>
      <c r="I143" s="148">
        <f t="shared" si="47"/>
        <v>0.34323599064438426</v>
      </c>
      <c r="J143" s="148">
        <f t="shared" si="47"/>
        <v>-0.94804958762197156</v>
      </c>
      <c r="K143" s="148">
        <f t="shared" si="47"/>
        <v>-1.5156067974740781</v>
      </c>
      <c r="L143" s="148">
        <f t="shared" si="47"/>
        <v>-0.81451893501718997</v>
      </c>
      <c r="M143" s="148">
        <f t="shared" si="47"/>
        <v>1.7030417252622453E-2</v>
      </c>
      <c r="N143" s="148">
        <f t="shared" si="47"/>
        <v>-1.2179307857748394</v>
      </c>
      <c r="O143" s="148">
        <f t="shared" si="47"/>
        <v>8.1130736551254384E-2</v>
      </c>
      <c r="P143" s="148">
        <f t="shared" si="47"/>
        <v>-1.1376374931541664</v>
      </c>
      <c r="Q143" s="148">
        <f t="shared" si="47"/>
        <v>-1.1432005224123192</v>
      </c>
      <c r="R143" s="148" t="str">
        <f t="shared" si="47"/>
        <v/>
      </c>
      <c r="S143" s="148">
        <f t="shared" si="47"/>
        <v>-2.3225299201205765</v>
      </c>
      <c r="T143" s="148" t="str">
        <f t="shared" si="47"/>
        <v/>
      </c>
      <c r="U143" s="148">
        <f t="shared" si="47"/>
        <v>-0.21005993940527018</v>
      </c>
      <c r="V143" s="148">
        <f t="shared" si="47"/>
        <v>-0.26391218744293521</v>
      </c>
      <c r="W143" s="148">
        <f t="shared" si="47"/>
        <v>-0.51829943967654679</v>
      </c>
      <c r="X143" s="148">
        <f t="shared" si="47"/>
        <v>-0.71446193818990078</v>
      </c>
      <c r="Y143" s="148">
        <f t="shared" si="47"/>
        <v>-0.65433452944862835</v>
      </c>
      <c r="Z143" s="148">
        <f t="shared" si="47"/>
        <v>-0.67747118407345008</v>
      </c>
      <c r="AA143" s="148">
        <f t="shared" si="47"/>
        <v>-1.0176979845927943</v>
      </c>
      <c r="AB143" s="148">
        <f t="shared" si="47"/>
        <v>-1.2186100843904784</v>
      </c>
      <c r="AC143" s="148" t="str">
        <f t="shared" si="47"/>
        <v/>
      </c>
      <c r="AD143" s="148">
        <f t="shared" si="47"/>
        <v>-0.91166888559212578</v>
      </c>
      <c r="AE143" s="148" t="str">
        <f t="shared" si="47"/>
        <v/>
      </c>
      <c r="AF143" s="148">
        <f t="shared" si="47"/>
        <v>-1.4126804363036751</v>
      </c>
      <c r="AG143" s="148">
        <f t="shared" si="47"/>
        <v>-2.0607094232176015</v>
      </c>
      <c r="AH143" s="148">
        <f t="shared" si="47"/>
        <v>-0.94475060166495251</v>
      </c>
      <c r="AI143" s="148">
        <f t="shared" si="47"/>
        <v>-1.6437595641726064</v>
      </c>
    </row>
    <row r="144" spans="1:35">
      <c r="A144" s="16" t="s">
        <v>192</v>
      </c>
      <c r="B144" s="148">
        <f t="shared" ref="B144:AI144" si="48">IF(B$7&gt;0,(IF(ISNUMBER(B56),B56*B$7,"")),"")</f>
        <v>0.5295194969369913</v>
      </c>
      <c r="C144" s="148">
        <f t="shared" si="48"/>
        <v>0.15813826107220269</v>
      </c>
      <c r="D144" s="148">
        <f t="shared" si="48"/>
        <v>2.0860106810599444</v>
      </c>
      <c r="E144" s="148">
        <f t="shared" si="48"/>
        <v>0.83570134800290996</v>
      </c>
      <c r="F144" s="148">
        <f t="shared" si="48"/>
        <v>6.5222212152501749E-2</v>
      </c>
      <c r="G144" s="148">
        <f t="shared" si="48"/>
        <v>3.1093933161383807</v>
      </c>
      <c r="H144" s="148">
        <f t="shared" si="48"/>
        <v>0.65146644875783721</v>
      </c>
      <c r="I144" s="148">
        <f t="shared" si="48"/>
        <v>0.34323599064438426</v>
      </c>
      <c r="J144" s="148">
        <f t="shared" si="48"/>
        <v>2.0966606468383482</v>
      </c>
      <c r="K144" s="148">
        <f t="shared" si="48"/>
        <v>0.98475656979109316</v>
      </c>
      <c r="L144" s="148">
        <f t="shared" si="48"/>
        <v>0.29959681299672836</v>
      </c>
      <c r="M144" s="148">
        <f t="shared" si="48"/>
        <v>0.22315773665737859</v>
      </c>
      <c r="N144" s="148">
        <f t="shared" si="48"/>
        <v>0.38708093881908084</v>
      </c>
      <c r="O144" s="148">
        <f t="shared" si="48"/>
        <v>0.25240897608360313</v>
      </c>
      <c r="P144" s="148">
        <f t="shared" si="48"/>
        <v>1.4370810924178556</v>
      </c>
      <c r="Q144" s="148" t="str">
        <f t="shared" si="48"/>
        <v/>
      </c>
      <c r="R144" s="148">
        <f t="shared" si="48"/>
        <v>0.74406833851485998</v>
      </c>
      <c r="S144" s="148" t="str">
        <f t="shared" si="48"/>
        <v/>
      </c>
      <c r="T144" s="148">
        <f t="shared" si="48"/>
        <v>-0.1226661574353189</v>
      </c>
      <c r="U144" s="148">
        <f t="shared" si="48"/>
        <v>0.57376271703076065</v>
      </c>
      <c r="V144" s="148">
        <f t="shared" si="48"/>
        <v>0.67931529009667546</v>
      </c>
      <c r="W144" s="148">
        <f t="shared" si="48"/>
        <v>0.9293645125234633</v>
      </c>
      <c r="X144" s="148">
        <f t="shared" si="48"/>
        <v>1.1130564931800562</v>
      </c>
      <c r="Y144" s="148">
        <f t="shared" si="48"/>
        <v>1.8332791420682615</v>
      </c>
      <c r="Z144" s="148">
        <f t="shared" si="48"/>
        <v>0.1092742200064394</v>
      </c>
      <c r="AA144" s="148">
        <f t="shared" si="48"/>
        <v>1.265110137263562</v>
      </c>
      <c r="AB144" s="148">
        <f t="shared" si="48"/>
        <v>1.6102123246199869</v>
      </c>
      <c r="AC144" s="148">
        <f t="shared" si="48"/>
        <v>0.50448596236822907</v>
      </c>
      <c r="AD144" s="148">
        <f t="shared" si="48"/>
        <v>-0.46454094882493513</v>
      </c>
      <c r="AE144" s="148">
        <f t="shared" si="48"/>
        <v>0.25737168595959553</v>
      </c>
      <c r="AF144" s="148">
        <f t="shared" si="48"/>
        <v>1.2075847876993191</v>
      </c>
      <c r="AG144" s="148">
        <f t="shared" si="48"/>
        <v>1.4896771706192167</v>
      </c>
      <c r="AH144" s="148">
        <f t="shared" si="48"/>
        <v>1.1607284796829147</v>
      </c>
      <c r="AI144" s="148">
        <f t="shared" si="48"/>
        <v>0.59815011268769358</v>
      </c>
    </row>
    <row r="145" spans="1:35">
      <c r="A145" s="16" t="s">
        <v>55</v>
      </c>
      <c r="B145" s="148">
        <f t="shared" ref="B145:AI145" si="49">IF(B$7&gt;0,(IF(ISNUMBER(B57),B57*B$7,"")),"")</f>
        <v>0.24277317096933587</v>
      </c>
      <c r="C145" s="148" t="str">
        <f t="shared" si="49"/>
        <v/>
      </c>
      <c r="D145" s="148">
        <f t="shared" si="49"/>
        <v>-0.30337057566720832</v>
      </c>
      <c r="E145" s="148">
        <f t="shared" si="49"/>
        <v>0.19948518513972519</v>
      </c>
      <c r="F145" s="148">
        <f t="shared" si="49"/>
        <v>0.76019402411238368</v>
      </c>
      <c r="G145" s="148">
        <f t="shared" si="49"/>
        <v>1.8318348105252293</v>
      </c>
      <c r="H145" s="148">
        <f t="shared" si="49"/>
        <v>0.65146644875783721</v>
      </c>
      <c r="I145" s="148">
        <f t="shared" si="49"/>
        <v>0.34323599064438426</v>
      </c>
      <c r="J145" s="148">
        <f t="shared" si="49"/>
        <v>0.96727614302187992</v>
      </c>
      <c r="K145" s="148">
        <f t="shared" si="49"/>
        <v>1.2448868507532354</v>
      </c>
      <c r="L145" s="148">
        <f t="shared" si="49"/>
        <v>1.2067299196734638</v>
      </c>
      <c r="M145" s="148">
        <f t="shared" si="49"/>
        <v>0.22027525498955136</v>
      </c>
      <c r="N145" s="148">
        <f t="shared" si="49"/>
        <v>0.42935581166697906</v>
      </c>
      <c r="O145" s="148">
        <f t="shared" si="49"/>
        <v>0.24276280732979202</v>
      </c>
      <c r="P145" s="148">
        <f t="shared" si="49"/>
        <v>1.1046099237103575</v>
      </c>
      <c r="Q145" s="148" t="str">
        <f t="shared" si="49"/>
        <v/>
      </c>
      <c r="R145" s="148">
        <f t="shared" si="49"/>
        <v>0.24094863450380027</v>
      </c>
      <c r="S145" s="148" t="str">
        <f t="shared" si="49"/>
        <v/>
      </c>
      <c r="T145" s="148">
        <f t="shared" si="49"/>
        <v>0.7998595396718049</v>
      </c>
      <c r="U145" s="148">
        <f t="shared" si="49"/>
        <v>0.54144457561641079</v>
      </c>
      <c r="V145" s="148">
        <f t="shared" si="49"/>
        <v>0.64195974643174036</v>
      </c>
      <c r="W145" s="148">
        <f t="shared" si="49"/>
        <v>0.9293645125234633</v>
      </c>
      <c r="X145" s="148">
        <f t="shared" si="49"/>
        <v>1.1130564931800562</v>
      </c>
      <c r="Y145" s="148">
        <f t="shared" si="49"/>
        <v>1.8332791420682615</v>
      </c>
      <c r="Z145" s="148">
        <f t="shared" si="49"/>
        <v>2.7531280980754187</v>
      </c>
      <c r="AA145" s="148">
        <f t="shared" si="49"/>
        <v>1.08064530565983</v>
      </c>
      <c r="AB145" s="148">
        <f t="shared" si="49"/>
        <v>1.3464303582283841</v>
      </c>
      <c r="AC145" s="148">
        <f t="shared" si="49"/>
        <v>0.87871075055442238</v>
      </c>
      <c r="AD145" s="148">
        <f t="shared" si="49"/>
        <v>1.3362296496580612</v>
      </c>
      <c r="AE145" s="148">
        <f t="shared" si="49"/>
        <v>-0.29161405267580054</v>
      </c>
      <c r="AF145" s="148">
        <f t="shared" si="49"/>
        <v>0.56914453007422461</v>
      </c>
      <c r="AG145" s="148">
        <f t="shared" si="49"/>
        <v>1.2773364985777123</v>
      </c>
      <c r="AH145" s="148">
        <f t="shared" si="49"/>
        <v>1.8254533176696977</v>
      </c>
      <c r="AI145" s="148">
        <f t="shared" si="49"/>
        <v>0.80988602661338849</v>
      </c>
    </row>
    <row r="146" spans="1:35">
      <c r="A146" s="16" t="s">
        <v>56</v>
      </c>
      <c r="B146" s="148">
        <f t="shared" ref="B146:AI146" si="50">IF(B$7&gt;0,(IF(ISNUMBER(B58),B58*B$7,"")),"")</f>
        <v>-0.42630158962186004</v>
      </c>
      <c r="C146" s="148">
        <f t="shared" si="50"/>
        <v>-0.8840490658296023</v>
      </c>
      <c r="D146" s="148">
        <f t="shared" si="50"/>
        <v>-0.64270261036251342</v>
      </c>
      <c r="E146" s="148">
        <f t="shared" si="50"/>
        <v>-0.30948774515082261</v>
      </c>
      <c r="F146" s="148">
        <f t="shared" si="50"/>
        <v>-0.51534386645979591</v>
      </c>
      <c r="G146" s="148">
        <f t="shared" si="50"/>
        <v>-0.58377914408118403</v>
      </c>
      <c r="H146" s="148">
        <f t="shared" si="50"/>
        <v>-1.048725591573338</v>
      </c>
      <c r="I146" s="148">
        <f t="shared" si="50"/>
        <v>0.34323599064438426</v>
      </c>
      <c r="J146" s="148">
        <f t="shared" si="50"/>
        <v>-0.95869263601360222</v>
      </c>
      <c r="K146" s="148">
        <f t="shared" si="50"/>
        <v>-1.4435707196691772</v>
      </c>
      <c r="L146" s="148">
        <f t="shared" si="50"/>
        <v>-0.67829056393302367</v>
      </c>
      <c r="M146" s="148">
        <f t="shared" si="50"/>
        <v>1.6942057005719918E-2</v>
      </c>
      <c r="N146" s="148">
        <f t="shared" si="50"/>
        <v>0.10784110213324517</v>
      </c>
      <c r="O146" s="148">
        <f t="shared" si="50"/>
        <v>0.12867224817956752</v>
      </c>
      <c r="P146" s="148">
        <f t="shared" si="50"/>
        <v>-0.86702142560155138</v>
      </c>
      <c r="Q146" s="148">
        <f t="shared" si="50"/>
        <v>-1.0888372578920948</v>
      </c>
      <c r="R146" s="148">
        <f t="shared" si="50"/>
        <v>-0.94806280692340261</v>
      </c>
      <c r="S146" s="148" t="str">
        <f t="shared" si="50"/>
        <v/>
      </c>
      <c r="T146" s="148" t="str">
        <f t="shared" si="50"/>
        <v/>
      </c>
      <c r="U146" s="148">
        <f t="shared" si="50"/>
        <v>-0.53582680486191625</v>
      </c>
      <c r="V146" s="148">
        <f t="shared" si="50"/>
        <v>-0.47403712055819502</v>
      </c>
      <c r="W146" s="148">
        <f t="shared" si="50"/>
        <v>-1.0008540904098835</v>
      </c>
      <c r="X146" s="148">
        <f t="shared" si="50"/>
        <v>-0.71446193818990078</v>
      </c>
      <c r="Y146" s="148">
        <f t="shared" si="50"/>
        <v>-0.93294726065852007</v>
      </c>
      <c r="Z146" s="148">
        <f t="shared" si="50"/>
        <v>-0.61553330877905521</v>
      </c>
      <c r="AA146" s="148">
        <f t="shared" si="50"/>
        <v>-1.3441962700705865</v>
      </c>
      <c r="AB146" s="148">
        <f t="shared" si="50"/>
        <v>-0.6695199030545903</v>
      </c>
      <c r="AC146" s="148" t="str">
        <f t="shared" si="50"/>
        <v/>
      </c>
      <c r="AD146" s="148">
        <f t="shared" si="50"/>
        <v>-1.0243149208719251</v>
      </c>
      <c r="AE146" s="148">
        <f t="shared" si="50"/>
        <v>-0.98489022042085095</v>
      </c>
      <c r="AF146" s="148">
        <f t="shared" si="50"/>
        <v>-0.5082234046681241</v>
      </c>
      <c r="AG146" s="148">
        <f t="shared" si="50"/>
        <v>-0.88314557727314857</v>
      </c>
      <c r="AH146" s="148">
        <f t="shared" si="50"/>
        <v>-1.1107379007655027</v>
      </c>
      <c r="AI146" s="148">
        <f t="shared" si="50"/>
        <v>-0.85909117727150142</v>
      </c>
    </row>
    <row r="147" spans="1:35">
      <c r="A147" s="16" t="s">
        <v>57</v>
      </c>
      <c r="B147" s="148" t="str">
        <f t="shared" ref="B147:AI147" si="51">IF(B$7&gt;0,(IF(ISNUMBER(B59),B59*B$7,"")),"")</f>
        <v/>
      </c>
      <c r="C147" s="148" t="str">
        <f t="shared" si="51"/>
        <v/>
      </c>
      <c r="D147" s="148">
        <f t="shared" si="51"/>
        <v>1.2951512582975733</v>
      </c>
      <c r="E147" s="148">
        <f t="shared" si="51"/>
        <v>-0.19814991664976528</v>
      </c>
      <c r="F147" s="148" t="str">
        <f t="shared" si="51"/>
        <v/>
      </c>
      <c r="G147" s="148">
        <f t="shared" si="51"/>
        <v>2.0941735758006663</v>
      </c>
      <c r="H147" s="148">
        <f t="shared" si="51"/>
        <v>0.65146644875783721</v>
      </c>
      <c r="I147" s="148">
        <f t="shared" si="51"/>
        <v>0.34323599064438426</v>
      </c>
      <c r="J147" s="148">
        <f t="shared" si="51"/>
        <v>1.8146959848008535</v>
      </c>
      <c r="K147" s="148">
        <f t="shared" si="51"/>
        <v>1.1821887830341549</v>
      </c>
      <c r="L147" s="148">
        <f t="shared" si="51"/>
        <v>0.45219370928868213</v>
      </c>
      <c r="M147" s="148">
        <f t="shared" si="51"/>
        <v>0.22370447196781859</v>
      </c>
      <c r="N147" s="148">
        <f t="shared" si="51"/>
        <v>0.4708373834734193</v>
      </c>
      <c r="O147" s="148">
        <f t="shared" si="51"/>
        <v>0.19521362861573766</v>
      </c>
      <c r="P147" s="148">
        <f t="shared" si="51"/>
        <v>1.205124463087043</v>
      </c>
      <c r="Q147" s="148" t="str">
        <f t="shared" si="51"/>
        <v/>
      </c>
      <c r="R147" s="148" t="str">
        <f t="shared" si="51"/>
        <v/>
      </c>
      <c r="S147" s="148" t="str">
        <f t="shared" si="51"/>
        <v/>
      </c>
      <c r="T147" s="148">
        <f t="shared" si="51"/>
        <v>0.76708669808745389</v>
      </c>
      <c r="U147" s="148">
        <f t="shared" si="51"/>
        <v>0.57376271703076065</v>
      </c>
      <c r="V147" s="148">
        <f t="shared" si="51"/>
        <v>0.70733194784537656</v>
      </c>
      <c r="W147" s="148">
        <f t="shared" si="51"/>
        <v>0.9293645125234633</v>
      </c>
      <c r="X147" s="148">
        <f t="shared" si="51"/>
        <v>1.1130564931800562</v>
      </c>
      <c r="Y147" s="148">
        <f t="shared" si="51"/>
        <v>2.3855293771450108</v>
      </c>
      <c r="Z147" s="148">
        <f t="shared" si="51"/>
        <v>-0.33596258075732777</v>
      </c>
      <c r="AA147" s="148">
        <f t="shared" si="51"/>
        <v>1.5201450497229596</v>
      </c>
      <c r="AB147" s="148">
        <f t="shared" si="51"/>
        <v>1.7014426161051655</v>
      </c>
      <c r="AC147" s="148">
        <f t="shared" si="51"/>
        <v>0.52759898036399355</v>
      </c>
      <c r="AD147" s="148">
        <f t="shared" si="51"/>
        <v>1.5969733869542933</v>
      </c>
      <c r="AE147" s="148">
        <f t="shared" si="51"/>
        <v>1.6856756884763666</v>
      </c>
      <c r="AF147" s="148">
        <f t="shared" si="51"/>
        <v>1.5135040778113444</v>
      </c>
      <c r="AG147" s="148">
        <f t="shared" si="51"/>
        <v>1.1770645145581131</v>
      </c>
      <c r="AH147" s="148">
        <f t="shared" si="51"/>
        <v>0.77290768739190963</v>
      </c>
      <c r="AI147" s="148">
        <f t="shared" si="51"/>
        <v>0.93443656421673915</v>
      </c>
    </row>
    <row r="148" spans="1:35">
      <c r="A148" s="16" t="s">
        <v>58</v>
      </c>
      <c r="B148" s="148">
        <f t="shared" ref="B148:AI148" si="52">IF(B$7&gt;0,(IF(ISNUMBER(B60),B60*B$7,"")),"")</f>
        <v>-0.23513737231008977</v>
      </c>
      <c r="C148" s="148">
        <f t="shared" si="52"/>
        <v>-0.82562983002977897</v>
      </c>
      <c r="D148" s="148">
        <f t="shared" si="52"/>
        <v>-0.5487161248801623</v>
      </c>
      <c r="E148" s="148">
        <f t="shared" si="52"/>
        <v>-0.27767693700766338</v>
      </c>
      <c r="F148" s="148">
        <f t="shared" si="52"/>
        <v>-0.57466478740580917</v>
      </c>
      <c r="G148" s="148">
        <f t="shared" si="52"/>
        <v>-0.58413604384990614</v>
      </c>
      <c r="H148" s="148">
        <f t="shared" si="52"/>
        <v>-0.46375006059420104</v>
      </c>
      <c r="I148" s="148">
        <f t="shared" si="52"/>
        <v>0.34323599064438426</v>
      </c>
      <c r="J148" s="148">
        <f t="shared" si="52"/>
        <v>-0.93910920868537362</v>
      </c>
      <c r="K148" s="148">
        <f t="shared" si="52"/>
        <v>-1.2981645626185438</v>
      </c>
      <c r="L148" s="148">
        <f t="shared" si="52"/>
        <v>-0.77386163046881484</v>
      </c>
      <c r="M148" s="148">
        <f t="shared" si="52"/>
        <v>0.16105474858107627</v>
      </c>
      <c r="N148" s="148">
        <f t="shared" si="52"/>
        <v>0.38510505629981762</v>
      </c>
      <c r="O148" s="148">
        <f t="shared" si="52"/>
        <v>0.23270743435830468</v>
      </c>
      <c r="P148" s="148">
        <f t="shared" si="52"/>
        <v>-0.550014032182774</v>
      </c>
      <c r="Q148" s="148">
        <f t="shared" si="52"/>
        <v>-1.4310295404636679</v>
      </c>
      <c r="R148" s="148">
        <f t="shared" si="52"/>
        <v>-0.87863608129331128</v>
      </c>
      <c r="S148" s="148" t="str">
        <f t="shared" si="52"/>
        <v/>
      </c>
      <c r="T148" s="148">
        <f t="shared" si="52"/>
        <v>-2.577113644164386</v>
      </c>
      <c r="U148" s="148">
        <f t="shared" si="52"/>
        <v>-0.63644395179859203</v>
      </c>
      <c r="V148" s="148">
        <f t="shared" si="52"/>
        <v>4.427104779277917E-2</v>
      </c>
      <c r="W148" s="148">
        <f t="shared" si="52"/>
        <v>-0.51829943967654679</v>
      </c>
      <c r="X148" s="148">
        <f t="shared" si="52"/>
        <v>-1.3236347486465529</v>
      </c>
      <c r="Y148" s="148">
        <f t="shared" si="52"/>
        <v>-1.4851974957352696</v>
      </c>
      <c r="Z148" s="148">
        <f t="shared" si="52"/>
        <v>-0.50659497605859494</v>
      </c>
      <c r="AA148" s="148">
        <f t="shared" si="52"/>
        <v>-0.66350764207037394</v>
      </c>
      <c r="AB148" s="148">
        <f t="shared" si="52"/>
        <v>-1.2162182789957359</v>
      </c>
      <c r="AC148" s="148">
        <f t="shared" si="52"/>
        <v>-2.0964646455308933</v>
      </c>
      <c r="AD148" s="148">
        <f t="shared" si="52"/>
        <v>-1.1855892170463502</v>
      </c>
      <c r="AE148" s="148">
        <f t="shared" si="52"/>
        <v>-0.98611436860485191</v>
      </c>
      <c r="AF148" s="148">
        <f t="shared" si="52"/>
        <v>-0.3220116628608039</v>
      </c>
      <c r="AG148" s="148">
        <f t="shared" si="52"/>
        <v>-1.0011126172962064</v>
      </c>
      <c r="AH148" s="148">
        <f t="shared" si="52"/>
        <v>-0.50147143607633349</v>
      </c>
      <c r="AI148" s="148">
        <f t="shared" si="52"/>
        <v>-0.78436085470949135</v>
      </c>
    </row>
    <row r="149" spans="1:35">
      <c r="A149" s="16" t="s">
        <v>193</v>
      </c>
      <c r="B149" s="148">
        <f t="shared" ref="B149:AI149" si="53">IF(B$7&gt;0,(IF(ISNUMBER(B61),B61*B$7,"")),"")</f>
        <v>0.36320662787575164</v>
      </c>
      <c r="C149" s="148" t="str">
        <f t="shared" si="53"/>
        <v/>
      </c>
      <c r="D149" s="148">
        <f t="shared" si="53"/>
        <v>-0.49688097499545136</v>
      </c>
      <c r="E149" s="148">
        <f t="shared" si="53"/>
        <v>-0.37310936143714107</v>
      </c>
      <c r="F149" s="148">
        <f t="shared" si="53"/>
        <v>-0.44107965745387923</v>
      </c>
      <c r="G149" s="148">
        <f t="shared" si="53"/>
        <v>-0.56275820887547146</v>
      </c>
      <c r="H149" s="148">
        <f t="shared" si="53"/>
        <v>0.15543456576383238</v>
      </c>
      <c r="I149" s="148">
        <f t="shared" si="53"/>
        <v>0.34323599064438426</v>
      </c>
      <c r="J149" s="148">
        <f t="shared" si="53"/>
        <v>-0.71185801840381546</v>
      </c>
      <c r="K149" s="148">
        <f t="shared" si="53"/>
        <v>-0.54534308284263511</v>
      </c>
      <c r="L149" s="148">
        <f t="shared" si="53"/>
        <v>-0.76118922385633414</v>
      </c>
      <c r="M149" s="148">
        <f t="shared" si="53"/>
        <v>0.18177911106495892</v>
      </c>
      <c r="N149" s="148">
        <f t="shared" si="53"/>
        <v>0.19390441287337121</v>
      </c>
      <c r="O149" s="148">
        <f t="shared" si="53"/>
        <v>5.175926077227274E-2</v>
      </c>
      <c r="P149" s="148">
        <f t="shared" si="53"/>
        <v>-0.29486173991887987</v>
      </c>
      <c r="Q149" s="148">
        <f t="shared" si="53"/>
        <v>0.41097638459208918</v>
      </c>
      <c r="R149" s="148" t="str">
        <f t="shared" si="53"/>
        <v/>
      </c>
      <c r="S149" s="148" t="str">
        <f t="shared" si="53"/>
        <v/>
      </c>
      <c r="T149" s="148">
        <f t="shared" si="53"/>
        <v>-0.12886320384399438</v>
      </c>
      <c r="U149" s="148">
        <f t="shared" si="53"/>
        <v>-7.2600111256235597E-2</v>
      </c>
      <c r="V149" s="148">
        <f t="shared" si="53"/>
        <v>0.40381815556777939</v>
      </c>
      <c r="W149" s="148">
        <f t="shared" si="53"/>
        <v>0.44680986179012661</v>
      </c>
      <c r="X149" s="148">
        <f t="shared" si="53"/>
        <v>-0.10528912773324847</v>
      </c>
      <c r="Y149" s="148">
        <f t="shared" si="53"/>
        <v>-0.10208429437187892</v>
      </c>
      <c r="Z149" s="148">
        <f t="shared" si="53"/>
        <v>-1.3816647636324559E-2</v>
      </c>
      <c r="AA149" s="148">
        <f t="shared" si="53"/>
        <v>5.9612363659510725E-2</v>
      </c>
      <c r="AB149" s="148">
        <f t="shared" si="53"/>
        <v>-0.30152355874920655</v>
      </c>
      <c r="AC149" s="148">
        <f t="shared" si="53"/>
        <v>-1.1782742427310162</v>
      </c>
      <c r="AD149" s="148">
        <f t="shared" si="53"/>
        <v>-0.80429824151931617</v>
      </c>
      <c r="AE149" s="148">
        <f t="shared" si="53"/>
        <v>-0.64796052164380924</v>
      </c>
      <c r="AF149" s="148">
        <f t="shared" si="53"/>
        <v>1.0509304652266451E-2</v>
      </c>
      <c r="AG149" s="148">
        <f t="shared" si="53"/>
        <v>-0.69861142180850788</v>
      </c>
      <c r="AH149" s="148">
        <f t="shared" si="53"/>
        <v>-0.50147143607633349</v>
      </c>
      <c r="AI149" s="148">
        <f t="shared" si="53"/>
        <v>-0.29861375805642615</v>
      </c>
    </row>
    <row r="150" spans="1:35">
      <c r="A150" s="16" t="s">
        <v>59</v>
      </c>
      <c r="B150" s="148">
        <f t="shared" ref="B150:AI150" si="54">IF(B$7&gt;0,(IF(ISNUMBER(B62),B62*B$7,"")),"")</f>
        <v>0.43393738828110612</v>
      </c>
      <c r="C150" s="148">
        <f t="shared" si="54"/>
        <v>-0.69310790355860952</v>
      </c>
      <c r="D150" s="148">
        <f t="shared" si="54"/>
        <v>-0.45528479582840797</v>
      </c>
      <c r="E150" s="148">
        <f t="shared" si="54"/>
        <v>-0.27767693700766338</v>
      </c>
      <c r="F150" s="148">
        <f t="shared" si="54"/>
        <v>-0.54681707131073687</v>
      </c>
      <c r="G150" s="148">
        <f t="shared" si="54"/>
        <v>-0.57491672333318034</v>
      </c>
      <c r="H150" s="148">
        <f t="shared" si="54"/>
        <v>8.0174555930259156E-2</v>
      </c>
      <c r="I150" s="148">
        <f t="shared" si="54"/>
        <v>0.34323599064438426</v>
      </c>
      <c r="J150" s="148">
        <f t="shared" si="54"/>
        <v>-0.81535610336952768</v>
      </c>
      <c r="K150" s="148">
        <f t="shared" si="54"/>
        <v>-0.49153835806243135</v>
      </c>
      <c r="L150" s="148">
        <f t="shared" si="54"/>
        <v>-0.37784892382879642</v>
      </c>
      <c r="M150" s="148">
        <f t="shared" si="54"/>
        <v>0.17400629918414479</v>
      </c>
      <c r="N150" s="148">
        <f t="shared" si="54"/>
        <v>0.19493505850750795</v>
      </c>
      <c r="O150" s="148">
        <f t="shared" si="54"/>
        <v>0.21669959373801451</v>
      </c>
      <c r="P150" s="148">
        <f t="shared" si="54"/>
        <v>-0.4726951557391697</v>
      </c>
      <c r="Q150" s="148">
        <f t="shared" si="54"/>
        <v>0.72043298534767364</v>
      </c>
      <c r="R150" s="148">
        <f t="shared" si="54"/>
        <v>-0.95027238350978105</v>
      </c>
      <c r="S150" s="148" t="str">
        <f t="shared" si="54"/>
        <v/>
      </c>
      <c r="T150" s="148">
        <f t="shared" si="54"/>
        <v>0.20458556253059754</v>
      </c>
      <c r="U150" s="148">
        <f t="shared" si="54"/>
        <v>-0.71896293954323187</v>
      </c>
      <c r="V150" s="148">
        <f t="shared" si="54"/>
        <v>0.23571820907557145</v>
      </c>
      <c r="W150" s="148">
        <f t="shared" si="54"/>
        <v>-0.51829943967654679</v>
      </c>
      <c r="X150" s="148">
        <f t="shared" si="54"/>
        <v>-0.10528912773324847</v>
      </c>
      <c r="Y150" s="148">
        <f t="shared" si="54"/>
        <v>-0.10208429437187892</v>
      </c>
      <c r="Z150" s="148">
        <f t="shared" si="54"/>
        <v>-0.46742874384437733</v>
      </c>
      <c r="AA150" s="148">
        <f t="shared" si="54"/>
        <v>-1.0957717196154284E-2</v>
      </c>
      <c r="AB150" s="148">
        <f t="shared" si="54"/>
        <v>-0.63535125455826869</v>
      </c>
      <c r="AC150" s="148">
        <f t="shared" si="54"/>
        <v>2.4177506765558037</v>
      </c>
      <c r="AD150" s="148">
        <f t="shared" si="54"/>
        <v>-0.44581802131435194</v>
      </c>
      <c r="AE150" s="148">
        <f t="shared" si="54"/>
        <v>-0.85161227644471571</v>
      </c>
      <c r="AF150" s="148">
        <f t="shared" si="54"/>
        <v>-0.53482508206916912</v>
      </c>
      <c r="AG150" s="148">
        <f t="shared" si="54"/>
        <v>-0.81320797497376407</v>
      </c>
      <c r="AH150" s="148">
        <f t="shared" si="54"/>
        <v>-0.44601306277871972</v>
      </c>
      <c r="AI150" s="148">
        <f t="shared" si="54"/>
        <v>-1.2078326825608812</v>
      </c>
    </row>
    <row r="151" spans="1:35">
      <c r="A151" s="16" t="s">
        <v>60</v>
      </c>
      <c r="B151" s="148">
        <f t="shared" ref="B151:AI151" si="55">IF(B$7&gt;0,(IF(ISNUMBER(B63),B63*B$7,"")),"")</f>
        <v>0.43393738828110612</v>
      </c>
      <c r="C151" s="148">
        <f t="shared" si="55"/>
        <v>-0.18489067728268457</v>
      </c>
      <c r="D151" s="148">
        <f t="shared" si="55"/>
        <v>2.2622438979276713E-2</v>
      </c>
      <c r="E151" s="148">
        <f t="shared" si="55"/>
        <v>-0.27767693700766338</v>
      </c>
      <c r="F151" s="148">
        <f t="shared" si="55"/>
        <v>-0.28949197372154256</v>
      </c>
      <c r="G151" s="148">
        <f t="shared" si="55"/>
        <v>-0.24359175034073507</v>
      </c>
      <c r="H151" s="148" t="str">
        <f t="shared" si="55"/>
        <v/>
      </c>
      <c r="I151" s="148">
        <f t="shared" si="55"/>
        <v>0.34323599064438426</v>
      </c>
      <c r="J151" s="148">
        <f t="shared" si="55"/>
        <v>7.7356135380409932E-2</v>
      </c>
      <c r="K151" s="148">
        <f t="shared" si="55"/>
        <v>0.53253008134921531</v>
      </c>
      <c r="L151" s="148">
        <f t="shared" si="55"/>
        <v>-6.2094792401155133E-2</v>
      </c>
      <c r="M151" s="148">
        <f t="shared" si="55"/>
        <v>0.21931666311559014</v>
      </c>
      <c r="N151" s="148">
        <f t="shared" si="55"/>
        <v>0.45589643986313483</v>
      </c>
      <c r="O151" s="148">
        <f t="shared" si="55"/>
        <v>0.22450690520857414</v>
      </c>
      <c r="P151" s="148">
        <f t="shared" si="55"/>
        <v>0.16905151874274582</v>
      </c>
      <c r="Q151" s="148">
        <f t="shared" si="55"/>
        <v>0.93806392047600873</v>
      </c>
      <c r="R151" s="148">
        <f t="shared" si="55"/>
        <v>-0.58288712315506341</v>
      </c>
      <c r="S151" s="148" t="str">
        <f t="shared" si="55"/>
        <v/>
      </c>
      <c r="T151" s="148">
        <f t="shared" si="55"/>
        <v>0.9228470760901667</v>
      </c>
      <c r="U151" s="148">
        <f t="shared" si="55"/>
        <v>0.38243931985780977</v>
      </c>
      <c r="V151" s="148">
        <f t="shared" si="55"/>
        <v>0.18435433653628558</v>
      </c>
      <c r="W151" s="148">
        <f t="shared" si="55"/>
        <v>0.9293645125234633</v>
      </c>
      <c r="X151" s="148">
        <f t="shared" si="55"/>
        <v>1.1130564931800562</v>
      </c>
      <c r="Y151" s="148">
        <f t="shared" si="55"/>
        <v>0.45016594070487076</v>
      </c>
      <c r="Z151" s="148">
        <f t="shared" si="55"/>
        <v>0.21921125765935484</v>
      </c>
      <c r="AA151" s="148">
        <f t="shared" si="55"/>
        <v>-3.9543066403512371E-2</v>
      </c>
      <c r="AB151" s="148">
        <f t="shared" si="55"/>
        <v>0.63982270732445345</v>
      </c>
      <c r="AC151" s="148">
        <f t="shared" si="55"/>
        <v>-0.12560140719782387</v>
      </c>
      <c r="AD151" s="148">
        <f t="shared" si="55"/>
        <v>-0.89136224710311673</v>
      </c>
      <c r="AE151" s="148">
        <f t="shared" si="55"/>
        <v>-0.37722524788181822</v>
      </c>
      <c r="AF151" s="148">
        <f t="shared" si="55"/>
        <v>-0.66783346907439745</v>
      </c>
      <c r="AG151" s="148">
        <f t="shared" si="55"/>
        <v>-5.1477945110589833E-2</v>
      </c>
      <c r="AH151" s="148">
        <f t="shared" si="55"/>
        <v>-0.22417956958826474</v>
      </c>
      <c r="AI151" s="148">
        <f t="shared" si="55"/>
        <v>-1.369748381445236</v>
      </c>
    </row>
    <row r="152" spans="1:35">
      <c r="A152" s="16" t="s">
        <v>61</v>
      </c>
      <c r="B152" s="148">
        <f t="shared" ref="B152:AI152" si="56">IF(B$7&gt;0,(IF(ISNUMBER(B64),B64*B$7,"")),"")</f>
        <v>0.43393738828110612</v>
      </c>
      <c r="C152" s="148">
        <f t="shared" si="56"/>
        <v>1.1696378210666578</v>
      </c>
      <c r="D152" s="148">
        <f t="shared" si="56"/>
        <v>1.8429156046280843</v>
      </c>
      <c r="E152" s="148">
        <f t="shared" si="56"/>
        <v>1.4719175108660947</v>
      </c>
      <c r="F152" s="148">
        <f t="shared" si="56"/>
        <v>6.4810799171861708E-2</v>
      </c>
      <c r="G152" s="148">
        <f t="shared" si="56"/>
        <v>-0.30390871106179618</v>
      </c>
      <c r="H152" s="148">
        <f t="shared" si="56"/>
        <v>0.65146644875783721</v>
      </c>
      <c r="I152" s="148">
        <f t="shared" si="56"/>
        <v>0.34323599064438426</v>
      </c>
      <c r="J152" s="148">
        <f t="shared" si="56"/>
        <v>0.61971451026001545</v>
      </c>
      <c r="K152" s="148">
        <f t="shared" si="56"/>
        <v>1.0514566418326681</v>
      </c>
      <c r="L152" s="148">
        <f t="shared" si="56"/>
        <v>1.0446287184221497</v>
      </c>
      <c r="M152" s="148">
        <f t="shared" si="56"/>
        <v>0.22057521760246143</v>
      </c>
      <c r="N152" s="148">
        <f t="shared" si="56"/>
        <v>0.41696040907936283</v>
      </c>
      <c r="O152" s="148">
        <f t="shared" si="56"/>
        <v>0.25624166807471138</v>
      </c>
      <c r="P152" s="148">
        <f t="shared" si="56"/>
        <v>0.99636349668931179</v>
      </c>
      <c r="Q152" s="148">
        <f t="shared" si="56"/>
        <v>0.7076312049807314</v>
      </c>
      <c r="R152" s="148">
        <f t="shared" si="56"/>
        <v>-0.37011577363937881</v>
      </c>
      <c r="S152" s="148" t="str">
        <f t="shared" si="56"/>
        <v/>
      </c>
      <c r="T152" s="148">
        <f t="shared" si="56"/>
        <v>8.2670591836813564E-2</v>
      </c>
      <c r="U152" s="148">
        <f t="shared" si="56"/>
        <v>0.30746123177651818</v>
      </c>
      <c r="V152" s="148">
        <f t="shared" si="56"/>
        <v>0.18435433653628558</v>
      </c>
      <c r="W152" s="148">
        <f t="shared" si="56"/>
        <v>0.9293645125234633</v>
      </c>
      <c r="X152" s="148">
        <f t="shared" si="56"/>
        <v>1.1130564931800562</v>
      </c>
      <c r="Y152" s="148">
        <f t="shared" si="56"/>
        <v>0.45016594070487076</v>
      </c>
      <c r="Z152" s="148">
        <f t="shared" si="56"/>
        <v>7.1520222280856804E-2</v>
      </c>
      <c r="AA152" s="148">
        <f t="shared" si="56"/>
        <v>-3.9543066403512371E-2</v>
      </c>
      <c r="AB152" s="148">
        <f t="shared" si="56"/>
        <v>0.33162149788763245</v>
      </c>
      <c r="AC152" s="148">
        <f t="shared" si="56"/>
        <v>0.4048938816412585</v>
      </c>
      <c r="AD152" s="148">
        <f t="shared" si="56"/>
        <v>0.88409344838341253</v>
      </c>
      <c r="AE152" s="148">
        <f t="shared" si="56"/>
        <v>-0.16150157496627598</v>
      </c>
      <c r="AF152" s="148">
        <f t="shared" si="56"/>
        <v>0.648949562277361</v>
      </c>
      <c r="AG152" s="148">
        <f t="shared" si="56"/>
        <v>0.31759036581869099</v>
      </c>
      <c r="AH152" s="148">
        <f t="shared" si="56"/>
        <v>-0.11365064378532837</v>
      </c>
      <c r="AI152" s="148">
        <f t="shared" si="56"/>
        <v>1.4201836608698037</v>
      </c>
    </row>
    <row r="153" spans="1:35">
      <c r="A153" s="16" t="s">
        <v>16</v>
      </c>
      <c r="B153" s="148">
        <f t="shared" ref="B153:AI153" si="57">IF(B$7&gt;0,(IF(ISNUMBER(B65),B65*B$7,"")),"")</f>
        <v>0.5295194969369913</v>
      </c>
      <c r="C153" s="148">
        <f t="shared" si="57"/>
        <v>1.1948450321303141</v>
      </c>
      <c r="D153" s="148">
        <f t="shared" si="57"/>
        <v>-0.3429191586649567</v>
      </c>
      <c r="E153" s="148">
        <f t="shared" si="57"/>
        <v>-0.27767693700766338</v>
      </c>
      <c r="F153" s="148">
        <f t="shared" si="57"/>
        <v>0.66257669321967216</v>
      </c>
      <c r="G153" s="148">
        <f t="shared" si="57"/>
        <v>-0.44658097961344456</v>
      </c>
      <c r="H153" s="148">
        <f t="shared" si="57"/>
        <v>0.60699462476527133</v>
      </c>
      <c r="I153" s="148">
        <f t="shared" si="57"/>
        <v>0.34323599064438426</v>
      </c>
      <c r="J153" s="148">
        <f t="shared" si="57"/>
        <v>-0.31514125638742602</v>
      </c>
      <c r="K153" s="148">
        <f t="shared" si="57"/>
        <v>0.75486365482113182</v>
      </c>
      <c r="L153" s="148">
        <f t="shared" si="57"/>
        <v>-0.62760093748310131</v>
      </c>
      <c r="M153" s="148">
        <f t="shared" si="57"/>
        <v>0.22287706933641793</v>
      </c>
      <c r="N153" s="148">
        <f t="shared" si="57"/>
        <v>0.47103959085754571</v>
      </c>
      <c r="O153" s="148">
        <f t="shared" si="57"/>
        <v>0.15165531834482629</v>
      </c>
      <c r="P153" s="148">
        <f t="shared" si="57"/>
        <v>1.545327519438902</v>
      </c>
      <c r="Q153" s="148">
        <f t="shared" si="57"/>
        <v>0.7662806650588655</v>
      </c>
      <c r="R153" s="148" t="str">
        <f t="shared" si="57"/>
        <v/>
      </c>
      <c r="S153" s="148">
        <f t="shared" si="57"/>
        <v>-7.5157112484362298E-2</v>
      </c>
      <c r="T153" s="148">
        <f t="shared" si="57"/>
        <v>1.780303785906177</v>
      </c>
      <c r="U153" s="148">
        <f t="shared" si="57"/>
        <v>-0.24496353213276792</v>
      </c>
      <c r="V153" s="148">
        <f t="shared" si="57"/>
        <v>6.2948819625246719E-2</v>
      </c>
      <c r="W153" s="148">
        <f t="shared" si="57"/>
        <v>-1.4834087411432202</v>
      </c>
      <c r="X153" s="148">
        <f t="shared" si="57"/>
        <v>-1.3236347486465529</v>
      </c>
      <c r="Y153" s="148">
        <f t="shared" si="57"/>
        <v>-1.4851974957352696</v>
      </c>
      <c r="Z153" s="148">
        <f t="shared" si="57"/>
        <v>-0.52994001734739005</v>
      </c>
      <c r="AA153" s="148">
        <f t="shared" si="57"/>
        <v>-0.52147418819631386</v>
      </c>
      <c r="AB153" s="148">
        <f t="shared" si="57"/>
        <v>1.2985942503335337</v>
      </c>
      <c r="AC153" s="148" t="str">
        <f t="shared" si="57"/>
        <v/>
      </c>
      <c r="AD153" s="148">
        <f t="shared" si="57"/>
        <v>1.5156969469328727</v>
      </c>
      <c r="AE153" s="148" t="str">
        <f t="shared" si="57"/>
        <v/>
      </c>
      <c r="AF153" s="148">
        <f t="shared" si="57"/>
        <v>1.3804956908061154</v>
      </c>
      <c r="AG153" s="148">
        <f t="shared" si="57"/>
        <v>0.76755036133521215</v>
      </c>
      <c r="AH153" s="148">
        <f t="shared" si="57"/>
        <v>-0.6674587351768837</v>
      </c>
      <c r="AI153" s="148">
        <f t="shared" si="57"/>
        <v>2.030481295126219</v>
      </c>
    </row>
    <row r="154" spans="1:35">
      <c r="A154" s="16" t="s">
        <v>62</v>
      </c>
      <c r="B154" s="148" t="str">
        <f t="shared" ref="B154:AI154" si="58">IF(B$7&gt;0,(IF(ISNUMBER(B66),B66*B$7,"")),"")</f>
        <v/>
      </c>
      <c r="C154" s="148">
        <f t="shared" si="58"/>
        <v>0.24078264131456731</v>
      </c>
      <c r="D154" s="148">
        <f t="shared" si="58"/>
        <v>-0.10043149740340637</v>
      </c>
      <c r="E154" s="148">
        <f t="shared" si="58"/>
        <v>-0.15043370443502641</v>
      </c>
      <c r="F154" s="148">
        <f t="shared" si="58"/>
        <v>-0.47677124419324429</v>
      </c>
      <c r="G154" s="148">
        <f t="shared" si="58"/>
        <v>-0.55284683222011899</v>
      </c>
      <c r="H154" s="148" t="str">
        <f t="shared" si="58"/>
        <v/>
      </c>
      <c r="I154" s="148">
        <f t="shared" si="58"/>
        <v>0.34323599064438426</v>
      </c>
      <c r="J154" s="148">
        <f t="shared" si="58"/>
        <v>-8.1494813753218084E-2</v>
      </c>
      <c r="K154" s="148">
        <f t="shared" si="58"/>
        <v>0.62946751938297096</v>
      </c>
      <c r="L154" s="148">
        <f t="shared" si="58"/>
        <v>-0.426426482509972</v>
      </c>
      <c r="M154" s="148">
        <f t="shared" si="58"/>
        <v>0.22167872518515083</v>
      </c>
      <c r="N154" s="148">
        <f t="shared" si="58"/>
        <v>0.42502896981154892</v>
      </c>
      <c r="O154" s="148">
        <f t="shared" si="58"/>
        <v>0.24976972694246785</v>
      </c>
      <c r="P154" s="148">
        <f t="shared" si="58"/>
        <v>-0.15568776232039208</v>
      </c>
      <c r="Q154" s="148">
        <f t="shared" si="58"/>
        <v>0.94106967999667168</v>
      </c>
      <c r="R154" s="148">
        <f t="shared" si="58"/>
        <v>-0.32872736089023047</v>
      </c>
      <c r="S154" s="148" t="str">
        <f t="shared" si="58"/>
        <v/>
      </c>
      <c r="T154" s="148">
        <f t="shared" si="58"/>
        <v>0.62562719641245612</v>
      </c>
      <c r="U154" s="148">
        <f t="shared" si="58"/>
        <v>-0.50135412068660967</v>
      </c>
      <c r="V154" s="148">
        <f t="shared" si="58"/>
        <v>-0.84759255720754545</v>
      </c>
      <c r="W154" s="148">
        <f t="shared" si="58"/>
        <v>-1.4834087411432202</v>
      </c>
      <c r="X154" s="148">
        <f t="shared" si="58"/>
        <v>-1.3236347486465529</v>
      </c>
      <c r="Y154" s="148">
        <f t="shared" si="58"/>
        <v>-0.10208429437187892</v>
      </c>
      <c r="Z154" s="148">
        <f t="shared" si="58"/>
        <v>-0.10594558268547198</v>
      </c>
      <c r="AA154" s="148">
        <f t="shared" si="58"/>
        <v>-0.2945779788629096</v>
      </c>
      <c r="AB154" s="148">
        <f t="shared" si="58"/>
        <v>-2.0315581624479898E-2</v>
      </c>
      <c r="AC154" s="148">
        <f t="shared" si="58"/>
        <v>-0.23347442590098438</v>
      </c>
      <c r="AD154" s="148">
        <f t="shared" si="58"/>
        <v>-0.46605328524619966</v>
      </c>
      <c r="AE154" s="148">
        <f t="shared" si="58"/>
        <v>-0.24209322561277064</v>
      </c>
      <c r="AF154" s="148">
        <f t="shared" si="58"/>
        <v>-0.80084185607962566</v>
      </c>
      <c r="AG154" s="148">
        <f t="shared" si="58"/>
        <v>-0.23432685714632975</v>
      </c>
      <c r="AH154" s="148">
        <f t="shared" si="58"/>
        <v>-0.6674587351768837</v>
      </c>
      <c r="AI154" s="148">
        <f t="shared" si="58"/>
        <v>-1.0334619299161909</v>
      </c>
    </row>
    <row r="155" spans="1:35">
      <c r="A155" s="16" t="s">
        <v>195</v>
      </c>
      <c r="B155" s="148">
        <f t="shared" ref="B155:AI155" si="59">IF(B$7&gt;0,(IF(ISNUMBER(B67),B67*B$7,"")),"")</f>
        <v>0.14719106231345075</v>
      </c>
      <c r="C155" s="148">
        <f t="shared" si="59"/>
        <v>-0.91459997650509095</v>
      </c>
      <c r="D155" s="148">
        <f t="shared" si="59"/>
        <v>-0.61082161403657342</v>
      </c>
      <c r="E155" s="148">
        <f t="shared" si="59"/>
        <v>-0.39601314330021575</v>
      </c>
      <c r="F155" s="148">
        <f t="shared" si="59"/>
        <v>-0.18645953139264404</v>
      </c>
      <c r="G155" s="148">
        <f t="shared" si="59"/>
        <v>-0.58467177994823072</v>
      </c>
      <c r="H155" s="148" t="str">
        <f t="shared" si="59"/>
        <v/>
      </c>
      <c r="I155" s="148">
        <f t="shared" si="59"/>
        <v>0.34323599064438426</v>
      </c>
      <c r="J155" s="148">
        <f t="shared" si="59"/>
        <v>-0.96172192165309878</v>
      </c>
      <c r="K155" s="148">
        <f t="shared" si="59"/>
        <v>-1.5293914790293368</v>
      </c>
      <c r="L155" s="148">
        <f t="shared" si="59"/>
        <v>-0.80607066394220295</v>
      </c>
      <c r="M155" s="148">
        <f t="shared" si="59"/>
        <v>-1.3328711826017106</v>
      </c>
      <c r="N155" s="148">
        <f t="shared" si="59"/>
        <v>-1.5785540629923926</v>
      </c>
      <c r="O155" s="148">
        <f t="shared" si="59"/>
        <v>-1.0013947930357014</v>
      </c>
      <c r="P155" s="148">
        <f t="shared" si="59"/>
        <v>-0.3257892904963216</v>
      </c>
      <c r="Q155" s="148">
        <f t="shared" si="59"/>
        <v>-0.57317006761549638</v>
      </c>
      <c r="R155" s="148" t="str">
        <f t="shared" si="59"/>
        <v/>
      </c>
      <c r="S155" s="148">
        <f t="shared" si="59"/>
        <v>6.9607594915724533E-3</v>
      </c>
      <c r="T155" s="148">
        <f t="shared" si="59"/>
        <v>-8.1551137993131462E-2</v>
      </c>
      <c r="U155" s="148">
        <f t="shared" si="59"/>
        <v>-1.1714169193441293</v>
      </c>
      <c r="V155" s="148" t="str">
        <f t="shared" si="59"/>
        <v/>
      </c>
      <c r="W155" s="148">
        <f t="shared" si="59"/>
        <v>-1.4834087411432202</v>
      </c>
      <c r="X155" s="148">
        <f t="shared" si="59"/>
        <v>-1.3236347486465529</v>
      </c>
      <c r="Y155" s="148">
        <f t="shared" si="59"/>
        <v>-1.7588349996021275</v>
      </c>
      <c r="Z155" s="148">
        <f t="shared" si="59"/>
        <v>-0.68086487791038275</v>
      </c>
      <c r="AA155" s="148">
        <f t="shared" si="59"/>
        <v>-0.98955928146680117</v>
      </c>
      <c r="AB155" s="148">
        <f t="shared" si="59"/>
        <v>-1.2162182789957359</v>
      </c>
      <c r="AC155" s="148" t="str">
        <f t="shared" si="59"/>
        <v/>
      </c>
      <c r="AD155" s="148">
        <f t="shared" si="59"/>
        <v>-1.1485336981288428</v>
      </c>
      <c r="AE155" s="148" t="str">
        <f t="shared" si="59"/>
        <v/>
      </c>
      <c r="AF155" s="148">
        <f t="shared" si="59"/>
        <v>0.14351769165749412</v>
      </c>
      <c r="AG155" s="148">
        <f t="shared" si="59"/>
        <v>-1.0761059498822931</v>
      </c>
      <c r="AH155" s="148">
        <f t="shared" si="59"/>
        <v>-1.0552795274678888</v>
      </c>
      <c r="AI155" s="148">
        <f t="shared" si="59"/>
        <v>1.2084477469441088</v>
      </c>
    </row>
    <row r="156" spans="1:35">
      <c r="A156" s="16" t="s">
        <v>196</v>
      </c>
      <c r="B156" s="148">
        <f t="shared" ref="B156:AI156" si="60">IF(B$7&gt;0,(IF(ISNUMBER(B68),B68*B$7,"")),"")</f>
        <v>0.44349559914669412</v>
      </c>
      <c r="C156" s="148">
        <f t="shared" si="60"/>
        <v>0.26482058872152242</v>
      </c>
      <c r="D156" s="148">
        <f t="shared" si="60"/>
        <v>-0.14508274205022287</v>
      </c>
      <c r="E156" s="148">
        <f t="shared" si="60"/>
        <v>-0.39601314330021575</v>
      </c>
      <c r="F156" s="148">
        <f t="shared" si="60"/>
        <v>-0.68623538848875643</v>
      </c>
      <c r="G156" s="148">
        <f t="shared" si="60"/>
        <v>-0.55713991749206149</v>
      </c>
      <c r="H156" s="148">
        <f t="shared" si="60"/>
        <v>0.61725735337894039</v>
      </c>
      <c r="I156" s="148">
        <f t="shared" si="60"/>
        <v>0.34323599064438426</v>
      </c>
      <c r="J156" s="148">
        <f t="shared" si="60"/>
        <v>-0.52570860691423671</v>
      </c>
      <c r="K156" s="148">
        <f t="shared" si="60"/>
        <v>0.78776902369497526</v>
      </c>
      <c r="L156" s="148">
        <f t="shared" si="60"/>
        <v>0.65495221508837165</v>
      </c>
      <c r="M156" s="148">
        <f t="shared" si="60"/>
        <v>0.21976114642816227</v>
      </c>
      <c r="N156" s="148">
        <f t="shared" si="60"/>
        <v>0.43494017831213411</v>
      </c>
      <c r="O156" s="148">
        <f t="shared" si="60"/>
        <v>5.4043635310227489E-2</v>
      </c>
      <c r="P156" s="148">
        <f t="shared" si="60"/>
        <v>8.4000754654780879E-2</v>
      </c>
      <c r="Q156" s="148">
        <f t="shared" si="60"/>
        <v>0.24956502689594429</v>
      </c>
      <c r="R156" s="148" t="str">
        <f t="shared" si="60"/>
        <v/>
      </c>
      <c r="S156" s="148" t="str">
        <f t="shared" si="60"/>
        <v/>
      </c>
      <c r="T156" s="148">
        <f t="shared" si="60"/>
        <v>-0.61318621547599828</v>
      </c>
      <c r="U156" s="148">
        <f t="shared" si="60"/>
        <v>-0.75128108095758173</v>
      </c>
      <c r="V156" s="148">
        <f t="shared" si="60"/>
        <v>-0.37130937547962328</v>
      </c>
      <c r="W156" s="148">
        <f t="shared" si="60"/>
        <v>-1.9659633918765571</v>
      </c>
      <c r="X156" s="148">
        <f t="shared" si="60"/>
        <v>-1.9328075591032055</v>
      </c>
      <c r="Y156" s="148">
        <f t="shared" si="60"/>
        <v>-2.0374477308120191</v>
      </c>
      <c r="Z156" s="148">
        <f t="shared" si="60"/>
        <v>-0.52994001734739005</v>
      </c>
      <c r="AA156" s="148">
        <f t="shared" si="60"/>
        <v>-0.37988738040361869</v>
      </c>
      <c r="AB156" s="148">
        <f t="shared" si="60"/>
        <v>-8.8652878617123093E-2</v>
      </c>
      <c r="AC156" s="148">
        <f t="shared" si="60"/>
        <v>-1.5987250669087378</v>
      </c>
      <c r="AD156" s="148">
        <f t="shared" si="60"/>
        <v>-0.13240121852124129</v>
      </c>
      <c r="AE156" s="148">
        <f t="shared" si="60"/>
        <v>-0.80193194609968921</v>
      </c>
      <c r="AF156" s="148">
        <f t="shared" si="60"/>
        <v>1.0213730458920001</v>
      </c>
      <c r="AG156" s="148">
        <f t="shared" si="60"/>
        <v>-0.18461217599375565</v>
      </c>
      <c r="AH156" s="148">
        <f t="shared" si="60"/>
        <v>-0.77837548177211113</v>
      </c>
      <c r="AI156" s="148">
        <f t="shared" si="60"/>
        <v>0.95934667173740862</v>
      </c>
    </row>
    <row r="157" spans="1:35">
      <c r="A157" s="16" t="s">
        <v>63</v>
      </c>
      <c r="B157" s="148">
        <f t="shared" ref="B157:AI157" si="61">IF(B$7&gt;0,(IF(ISNUMBER(B69),B69*B$7,"")),"")</f>
        <v>-0.42630158962186004</v>
      </c>
      <c r="C157" s="148">
        <f t="shared" si="61"/>
        <v>-0.84181460975149525</v>
      </c>
      <c r="D157" s="148">
        <f t="shared" si="61"/>
        <v>-0.5969964687029311</v>
      </c>
      <c r="E157" s="148">
        <f t="shared" si="61"/>
        <v>-0.27385964003048424</v>
      </c>
      <c r="F157" s="148">
        <f t="shared" si="61"/>
        <v>-0.31735045782944388</v>
      </c>
      <c r="G157" s="148">
        <f t="shared" si="61"/>
        <v>-0.58396562994783541</v>
      </c>
      <c r="H157" s="148">
        <f t="shared" si="61"/>
        <v>-0.93925648636086789</v>
      </c>
      <c r="I157" s="148" t="str">
        <f t="shared" si="61"/>
        <v/>
      </c>
      <c r="J157" s="148">
        <f t="shared" si="61"/>
        <v>-0.91290584475956937</v>
      </c>
      <c r="K157" s="148">
        <f t="shared" si="61"/>
        <v>-0.76634265487371978</v>
      </c>
      <c r="L157" s="148">
        <f t="shared" si="61"/>
        <v>-0.80343057923126948</v>
      </c>
      <c r="M157" s="148">
        <f t="shared" si="61"/>
        <v>5.5896825774013628E-2</v>
      </c>
      <c r="N157" s="148">
        <f t="shared" si="61"/>
        <v>-1.2454228197776376</v>
      </c>
      <c r="O157" s="148">
        <f t="shared" si="61"/>
        <v>0.19023377820877715</v>
      </c>
      <c r="P157" s="148">
        <f t="shared" si="61"/>
        <v>-9.3832661165508605E-2</v>
      </c>
      <c r="Q157" s="148">
        <f t="shared" si="61"/>
        <v>-1.7069473089926506</v>
      </c>
      <c r="R157" s="148">
        <f t="shared" si="61"/>
        <v>-0.89453193316662061</v>
      </c>
      <c r="S157" s="148" t="str">
        <f t="shared" si="61"/>
        <v/>
      </c>
      <c r="T157" s="148">
        <f t="shared" si="61"/>
        <v>-0.60603577731214076</v>
      </c>
      <c r="U157" s="148">
        <f t="shared" si="61"/>
        <v>3.5127026791597113E-2</v>
      </c>
      <c r="V157" s="148">
        <f t="shared" si="61"/>
        <v>-0.18453165715494821</v>
      </c>
      <c r="W157" s="148">
        <f t="shared" si="61"/>
        <v>-3.5744788943210072E-2</v>
      </c>
      <c r="X157" s="148">
        <f t="shared" si="61"/>
        <v>-0.10528912773324847</v>
      </c>
      <c r="Y157" s="148">
        <f t="shared" si="61"/>
        <v>-0.65433452944862835</v>
      </c>
      <c r="Z157" s="148">
        <f t="shared" si="61"/>
        <v>-0.67831597153782164</v>
      </c>
      <c r="AA157" s="148">
        <f t="shared" si="61"/>
        <v>-0.97526660686312217</v>
      </c>
      <c r="AB157" s="148">
        <f t="shared" si="61"/>
        <v>-0.94286909102516303</v>
      </c>
      <c r="AC157" s="148" t="str">
        <f t="shared" si="61"/>
        <v/>
      </c>
      <c r="AD157" s="148">
        <f t="shared" si="61"/>
        <v>-0.95765443577347142</v>
      </c>
      <c r="AE157" s="148" t="str">
        <f t="shared" si="61"/>
        <v/>
      </c>
      <c r="AF157" s="148">
        <f t="shared" si="61"/>
        <v>0.31642859476429058</v>
      </c>
      <c r="AG157" s="148">
        <f t="shared" si="61"/>
        <v>-0.93286025842572295</v>
      </c>
      <c r="AH157" s="148">
        <f t="shared" si="61"/>
        <v>-1.1107379007655027</v>
      </c>
      <c r="AI157" s="148">
        <f t="shared" si="61"/>
        <v>6.2582800993288903E-2</v>
      </c>
    </row>
    <row r="158" spans="1:35">
      <c r="A158" s="16" t="s">
        <v>17</v>
      </c>
      <c r="B158" s="148">
        <f t="shared" ref="B158:AI158" si="62">IF(B$7&gt;0,(IF(ISNUMBER(B70),B70*B$7,"")),"")</f>
        <v>0.45018634675260677</v>
      </c>
      <c r="C158" s="148">
        <f t="shared" si="62"/>
        <v>0.6891773182596207</v>
      </c>
      <c r="D158" s="148">
        <f t="shared" si="62"/>
        <v>2.4013194327228691</v>
      </c>
      <c r="E158" s="148">
        <f t="shared" si="62"/>
        <v>0.51759326657131755</v>
      </c>
      <c r="F158" s="148" t="str">
        <f t="shared" si="62"/>
        <v/>
      </c>
      <c r="G158" s="148">
        <f t="shared" si="62"/>
        <v>0.2739549249540299</v>
      </c>
      <c r="H158" s="148">
        <f t="shared" si="62"/>
        <v>0.65146644875783721</v>
      </c>
      <c r="I158" s="148">
        <f t="shared" si="62"/>
        <v>0.34323599064438426</v>
      </c>
      <c r="J158" s="148">
        <f t="shared" si="62"/>
        <v>1.0401491803463636</v>
      </c>
      <c r="K158" s="148">
        <f t="shared" si="62"/>
        <v>1.6086245769532903</v>
      </c>
      <c r="L158" s="148">
        <f t="shared" si="62"/>
        <v>1.6840572354102326</v>
      </c>
      <c r="M158" s="148">
        <f t="shared" si="62"/>
        <v>0.22346326320784668</v>
      </c>
      <c r="N158" s="148">
        <f t="shared" si="62"/>
        <v>0.46671330158832181</v>
      </c>
      <c r="O158" s="148">
        <f t="shared" si="62"/>
        <v>0.25191566440875518</v>
      </c>
      <c r="P158" s="148">
        <f t="shared" si="62"/>
        <v>1.460276755350937</v>
      </c>
      <c r="Q158" s="148">
        <f t="shared" si="62"/>
        <v>0.74364393124378558</v>
      </c>
      <c r="R158" s="148">
        <f t="shared" si="62"/>
        <v>-0.22849342901188024</v>
      </c>
      <c r="S158" s="148" t="str">
        <f t="shared" si="62"/>
        <v/>
      </c>
      <c r="T158" s="148" t="str">
        <f t="shared" si="62"/>
        <v/>
      </c>
      <c r="U158" s="148">
        <f t="shared" si="62"/>
        <v>-0.44964509442365003</v>
      </c>
      <c r="V158" s="148">
        <f t="shared" si="62"/>
        <v>-0.74019536917085704</v>
      </c>
      <c r="W158" s="148">
        <f t="shared" si="62"/>
        <v>-1.0008540904098835</v>
      </c>
      <c r="X158" s="148">
        <f t="shared" si="62"/>
        <v>-0.71446193818990078</v>
      </c>
      <c r="Y158" s="148">
        <f t="shared" si="62"/>
        <v>-1.206584764525378</v>
      </c>
      <c r="Z158" s="148">
        <f t="shared" si="62"/>
        <v>0.46046727312493363</v>
      </c>
      <c r="AA158" s="148">
        <f t="shared" si="62"/>
        <v>1.293248840389555</v>
      </c>
      <c r="AB158" s="148">
        <f t="shared" si="62"/>
        <v>0.93640657627252488</v>
      </c>
      <c r="AC158" s="148">
        <f t="shared" si="62"/>
        <v>0.55034395667192704</v>
      </c>
      <c r="AD158" s="148">
        <f t="shared" si="62"/>
        <v>1.8340166522248087</v>
      </c>
      <c r="AE158" s="148">
        <f t="shared" si="62"/>
        <v>-6.9751917448710718E-2</v>
      </c>
      <c r="AF158" s="148">
        <f t="shared" si="62"/>
        <v>1.5002032391108207</v>
      </c>
      <c r="AG158" s="148">
        <f t="shared" si="62"/>
        <v>1.7702702015312044</v>
      </c>
      <c r="AH158" s="148">
        <f t="shared" si="62"/>
        <v>1.4930908986763061</v>
      </c>
      <c r="AI158" s="148">
        <f t="shared" si="62"/>
        <v>2.0180262413658845</v>
      </c>
    </row>
    <row r="159" spans="1:35">
      <c r="A159" s="16" t="s">
        <v>18</v>
      </c>
      <c r="B159" s="148">
        <f t="shared" ref="B159:AI159" si="63">IF(B$7&gt;0,(IF(ISNUMBER(B71),B71*B$7,"")),"")</f>
        <v>0.50944725411925595</v>
      </c>
      <c r="C159" s="148">
        <f t="shared" si="63"/>
        <v>-0.53580915036761656</v>
      </c>
      <c r="D159" s="148">
        <f t="shared" si="63"/>
        <v>-0.45383350282155943</v>
      </c>
      <c r="E159" s="148">
        <f t="shared" si="63"/>
        <v>-0.37565422608859383</v>
      </c>
      <c r="F159" s="148">
        <f t="shared" si="63"/>
        <v>-0.36154479259031064</v>
      </c>
      <c r="G159" s="148">
        <f t="shared" si="63"/>
        <v>-0.48413363227935885</v>
      </c>
      <c r="H159" s="148">
        <f t="shared" si="63"/>
        <v>-0.17639365941146748</v>
      </c>
      <c r="I159" s="148">
        <f t="shared" si="63"/>
        <v>0.34323599064438426</v>
      </c>
      <c r="J159" s="148">
        <f t="shared" si="63"/>
        <v>-0.8446612271570868</v>
      </c>
      <c r="K159" s="148">
        <f t="shared" si="63"/>
        <v>-0.16559733935260212</v>
      </c>
      <c r="L159" s="148">
        <f t="shared" si="63"/>
        <v>-0.61176042921750062</v>
      </c>
      <c r="M159" s="148">
        <f t="shared" si="63"/>
        <v>0.20473246408047777</v>
      </c>
      <c r="N159" s="148">
        <f t="shared" si="63"/>
        <v>0.25824323683543315</v>
      </c>
      <c r="O159" s="148">
        <f t="shared" si="63"/>
        <v>0.12023972545017005</v>
      </c>
      <c r="P159" s="148">
        <f t="shared" si="63"/>
        <v>-0.90568086382335367</v>
      </c>
      <c r="Q159" s="148">
        <f t="shared" si="63"/>
        <v>0.36460198772869479</v>
      </c>
      <c r="R159" s="148">
        <f t="shared" si="63"/>
        <v>-0.80161434375439244</v>
      </c>
      <c r="S159" s="148" t="str">
        <f t="shared" si="63"/>
        <v/>
      </c>
      <c r="T159" s="148" t="str">
        <f t="shared" si="63"/>
        <v/>
      </c>
      <c r="U159" s="148">
        <f t="shared" si="63"/>
        <v>0.31521758571596215</v>
      </c>
      <c r="V159" s="148">
        <f t="shared" si="63"/>
        <v>0.42249592740024694</v>
      </c>
      <c r="W159" s="148">
        <f t="shared" si="63"/>
        <v>0.44680986179012661</v>
      </c>
      <c r="X159" s="148">
        <f t="shared" si="63"/>
        <v>0.50388368272340378</v>
      </c>
      <c r="Y159" s="148">
        <f t="shared" si="63"/>
        <v>1.0024161757816199</v>
      </c>
      <c r="Z159" s="148">
        <f t="shared" si="63"/>
        <v>-0.32577768583238698</v>
      </c>
      <c r="AA159" s="148">
        <f t="shared" si="63"/>
        <v>-0.39418005500729758</v>
      </c>
      <c r="AB159" s="148">
        <f t="shared" si="63"/>
        <v>-0.6695199030545903</v>
      </c>
      <c r="AC159" s="148">
        <f t="shared" si="63"/>
        <v>-0.47538822731206293</v>
      </c>
      <c r="AD159" s="148">
        <f t="shared" si="63"/>
        <v>-0.95691958067846983</v>
      </c>
      <c r="AE159" s="148">
        <f t="shared" si="63"/>
        <v>-0.43936584823196362</v>
      </c>
      <c r="AF159" s="148">
        <f t="shared" si="63"/>
        <v>-0.14910075975400747</v>
      </c>
      <c r="AG159" s="148">
        <f t="shared" si="63"/>
        <v>-0.28741202515670605</v>
      </c>
      <c r="AH159" s="148">
        <f t="shared" si="63"/>
        <v>-0.44601306277871972</v>
      </c>
      <c r="AI159" s="148">
        <f t="shared" si="63"/>
        <v>-0.57262494078379589</v>
      </c>
    </row>
    <row r="160" spans="1:35">
      <c r="A160" s="16" t="s">
        <v>19</v>
      </c>
      <c r="B160" s="148">
        <f t="shared" ref="B160:AI160" si="64">IF(B$7&gt;0,(IF(ISNUMBER(B72),B72*B$7,"")),"")</f>
        <v>0.51040307520581396</v>
      </c>
      <c r="C160" s="148">
        <f t="shared" si="64"/>
        <v>2.0486544995408016</v>
      </c>
      <c r="D160" s="148">
        <f t="shared" si="64"/>
        <v>0.3471906872832119</v>
      </c>
      <c r="E160" s="148">
        <f t="shared" si="64"/>
        <v>-0.27767693700766338</v>
      </c>
      <c r="F160" s="148">
        <f t="shared" si="64"/>
        <v>-5.1748981494476959E-2</v>
      </c>
      <c r="G160" s="148">
        <f t="shared" si="64"/>
        <v>-0.206799350153234</v>
      </c>
      <c r="H160" s="148">
        <f t="shared" si="64"/>
        <v>0.65146644875783721</v>
      </c>
      <c r="I160" s="148">
        <f t="shared" si="64"/>
        <v>0.34323599064438426</v>
      </c>
      <c r="J160" s="148">
        <f t="shared" si="64"/>
        <v>0.87310904857072735</v>
      </c>
      <c r="K160" s="148">
        <f t="shared" si="64"/>
        <v>0.97897589688082354</v>
      </c>
      <c r="L160" s="148">
        <f t="shared" si="64"/>
        <v>0.43371311631214793</v>
      </c>
      <c r="M160" s="148">
        <f t="shared" si="64"/>
        <v>0.22165792427227729</v>
      </c>
      <c r="N160" s="148">
        <f t="shared" si="64"/>
        <v>0.30560054913599632</v>
      </c>
      <c r="O160" s="148">
        <f t="shared" si="64"/>
        <v>0.19894390779416346</v>
      </c>
      <c r="P160" s="148">
        <f t="shared" si="64"/>
        <v>7.6268867010420613E-2</v>
      </c>
      <c r="Q160" s="148">
        <f t="shared" si="64"/>
        <v>0.84406073708871676</v>
      </c>
      <c r="R160" s="148">
        <f t="shared" si="64"/>
        <v>0.73019179769676701</v>
      </c>
      <c r="S160" s="148" t="str">
        <f t="shared" si="64"/>
        <v/>
      </c>
      <c r="T160" s="148">
        <f t="shared" si="64"/>
        <v>0.36582794312560324</v>
      </c>
      <c r="U160" s="148">
        <f t="shared" si="64"/>
        <v>0.3098312288135705</v>
      </c>
      <c r="V160" s="148">
        <f t="shared" si="64"/>
        <v>0.25906542386615578</v>
      </c>
      <c r="W160" s="148">
        <f t="shared" si="64"/>
        <v>0.9293645125234633</v>
      </c>
      <c r="X160" s="148">
        <f t="shared" si="64"/>
        <v>1.1130564931800562</v>
      </c>
      <c r="Y160" s="148">
        <f t="shared" si="64"/>
        <v>0.45016594070487076</v>
      </c>
      <c r="Z160" s="148">
        <f t="shared" si="64"/>
        <v>-3.4034747911909975E-2</v>
      </c>
      <c r="AA160" s="148">
        <f t="shared" si="64"/>
        <v>1.6478858289933405</v>
      </c>
      <c r="AB160" s="148">
        <f t="shared" si="64"/>
        <v>0.75872960409165247</v>
      </c>
      <c r="AC160" s="148">
        <f t="shared" si="64"/>
        <v>-0.38584368466286839</v>
      </c>
      <c r="AD160" s="148">
        <f t="shared" si="64"/>
        <v>-9.1772503982545481E-2</v>
      </c>
      <c r="AE160" s="148">
        <f t="shared" si="64"/>
        <v>0.39599227090392253</v>
      </c>
      <c r="AF160" s="148">
        <f t="shared" si="64"/>
        <v>0.1834202077590629</v>
      </c>
      <c r="AG160" s="148">
        <f t="shared" si="64"/>
        <v>0.43640002755619961</v>
      </c>
      <c r="AH160" s="148">
        <f t="shared" si="64"/>
        <v>2.0472868108601525</v>
      </c>
      <c r="AI160" s="148">
        <f t="shared" si="64"/>
        <v>-0.12424300541173655</v>
      </c>
    </row>
    <row r="161" spans="1:35">
      <c r="A161" s="16" t="s">
        <v>64</v>
      </c>
      <c r="B161" s="148">
        <f t="shared" ref="B161:AI161" si="65">IF(B$7&gt;0,(IF(ISNUMBER(B73),B73*B$7,"")),"")</f>
        <v>0.43393738828110612</v>
      </c>
      <c r="C161" s="148" t="str">
        <f t="shared" si="65"/>
        <v/>
      </c>
      <c r="D161" s="148">
        <f t="shared" si="65"/>
        <v>3.5474246556337015</v>
      </c>
      <c r="E161" s="148">
        <f t="shared" si="65"/>
        <v>0.51759326657131755</v>
      </c>
      <c r="F161" s="148">
        <f t="shared" si="65"/>
        <v>-0.1718808590737631</v>
      </c>
      <c r="G161" s="148">
        <f t="shared" si="65"/>
        <v>1.4728867461804411</v>
      </c>
      <c r="H161" s="148">
        <f t="shared" si="65"/>
        <v>0.65146644875783721</v>
      </c>
      <c r="I161" s="148">
        <f t="shared" si="65"/>
        <v>0.34323599064438426</v>
      </c>
      <c r="J161" s="148">
        <f t="shared" si="65"/>
        <v>1.6030476121834205</v>
      </c>
      <c r="K161" s="148">
        <f t="shared" si="65"/>
        <v>1.2222088262590998</v>
      </c>
      <c r="L161" s="148">
        <f t="shared" si="65"/>
        <v>1.8625269618693343</v>
      </c>
      <c r="M161" s="148">
        <f t="shared" si="65"/>
        <v>0.2231694176473368</v>
      </c>
      <c r="N161" s="148">
        <f t="shared" si="65"/>
        <v>0.45991753532292146</v>
      </c>
      <c r="O161" s="148">
        <f t="shared" si="65"/>
        <v>0.24919947968246448</v>
      </c>
      <c r="P161" s="148">
        <f t="shared" si="65"/>
        <v>1.6149145082381458</v>
      </c>
      <c r="Q161" s="148" t="str">
        <f t="shared" si="65"/>
        <v/>
      </c>
      <c r="R161" s="148">
        <f t="shared" si="65"/>
        <v>1.7154592988031314</v>
      </c>
      <c r="S161" s="148">
        <f t="shared" si="65"/>
        <v>1.6095541503508612</v>
      </c>
      <c r="T161" s="148">
        <f t="shared" si="65"/>
        <v>0.95418983004174462</v>
      </c>
      <c r="U161" s="148">
        <f t="shared" si="65"/>
        <v>0.57376271703076065</v>
      </c>
      <c r="V161" s="148">
        <f t="shared" si="65"/>
        <v>0.71667083376161056</v>
      </c>
      <c r="W161" s="148">
        <f t="shared" si="65"/>
        <v>0.9293645125234633</v>
      </c>
      <c r="X161" s="148">
        <f t="shared" si="65"/>
        <v>1.1130564931800562</v>
      </c>
      <c r="Y161" s="148">
        <f t="shared" si="65"/>
        <v>1.8332791420682615</v>
      </c>
      <c r="Z161" s="148">
        <f t="shared" si="65"/>
        <v>-0.2187524159686754</v>
      </c>
      <c r="AA161" s="148">
        <f t="shared" si="65"/>
        <v>0.58442150926334946</v>
      </c>
      <c r="AB161" s="148">
        <f t="shared" si="65"/>
        <v>1.5856108977026353</v>
      </c>
      <c r="AC161" s="148">
        <f t="shared" si="65"/>
        <v>0.38251694702115568</v>
      </c>
      <c r="AD161" s="148">
        <f t="shared" si="65"/>
        <v>0.76309792935165377</v>
      </c>
      <c r="AE161" s="148">
        <f t="shared" si="65"/>
        <v>0.34732668047947135</v>
      </c>
      <c r="AF161" s="148">
        <f t="shared" si="65"/>
        <v>2.1785460128374852</v>
      </c>
      <c r="AG161" s="148">
        <f t="shared" si="65"/>
        <v>1.9792403867149067</v>
      </c>
      <c r="AH161" s="148">
        <f t="shared" si="65"/>
        <v>0.71744931409429591</v>
      </c>
      <c r="AI161" s="148">
        <f t="shared" si="65"/>
        <v>1.8187453812005241</v>
      </c>
    </row>
    <row r="162" spans="1:35">
      <c r="A162" s="16" t="s">
        <v>65</v>
      </c>
      <c r="B162" s="148">
        <f t="shared" ref="B162:AI162" si="66">IF(B$7&gt;0,(IF(ISNUMBER(B74),B74*B$7,"")),"")</f>
        <v>0.5295194969369913</v>
      </c>
      <c r="C162" s="148">
        <f t="shared" si="66"/>
        <v>4.1426448317115385</v>
      </c>
      <c r="D162" s="148">
        <f t="shared" si="66"/>
        <v>2.1068771392806185</v>
      </c>
      <c r="E162" s="148">
        <f t="shared" si="66"/>
        <v>-0.27767693700766338</v>
      </c>
      <c r="F162" s="148">
        <f t="shared" si="66"/>
        <v>0.50175177300971763</v>
      </c>
      <c r="G162" s="148">
        <f t="shared" si="66"/>
        <v>2.4454816446626797</v>
      </c>
      <c r="H162" s="148">
        <f t="shared" si="66"/>
        <v>0.65146644875783721</v>
      </c>
      <c r="I162" s="148">
        <f t="shared" si="66"/>
        <v>0.34323599064438426</v>
      </c>
      <c r="J162" s="148">
        <f t="shared" si="66"/>
        <v>2.0879107239331445</v>
      </c>
      <c r="K162" s="148">
        <f t="shared" si="66"/>
        <v>1.099036026555658</v>
      </c>
      <c r="L162" s="148">
        <f t="shared" si="66"/>
        <v>0.55938114855258048</v>
      </c>
      <c r="M162" s="148">
        <f t="shared" si="66"/>
        <v>0.22431558470850568</v>
      </c>
      <c r="N162" s="148">
        <f t="shared" si="66"/>
        <v>0.46591687687347755</v>
      </c>
      <c r="O162" s="148">
        <f t="shared" si="66"/>
        <v>0.19597135761609816</v>
      </c>
      <c r="P162" s="148">
        <f t="shared" si="66"/>
        <v>1.4138854294847749</v>
      </c>
      <c r="Q162" s="148" t="str">
        <f t="shared" si="66"/>
        <v/>
      </c>
      <c r="R162" s="148">
        <f t="shared" si="66"/>
        <v>2.8755532795161409</v>
      </c>
      <c r="S162" s="148" t="str">
        <f t="shared" si="66"/>
        <v/>
      </c>
      <c r="T162" s="148">
        <f t="shared" si="66"/>
        <v>-0.39033089270241461</v>
      </c>
      <c r="U162" s="148">
        <f t="shared" si="66"/>
        <v>0.57376271703076065</v>
      </c>
      <c r="V162" s="148">
        <f t="shared" si="66"/>
        <v>0.61861253164115604</v>
      </c>
      <c r="W162" s="148">
        <f t="shared" si="66"/>
        <v>0.9293645125234633</v>
      </c>
      <c r="X162" s="148">
        <f t="shared" si="66"/>
        <v>1.1130564931800562</v>
      </c>
      <c r="Y162" s="148">
        <f t="shared" si="66"/>
        <v>1.281028906991512</v>
      </c>
      <c r="Z162" s="148">
        <f t="shared" si="66"/>
        <v>0.60710819798090054</v>
      </c>
      <c r="AA162" s="148">
        <f t="shared" si="66"/>
        <v>0.21549184605588509</v>
      </c>
      <c r="AB162" s="148">
        <f t="shared" si="66"/>
        <v>1.3771821418750738</v>
      </c>
      <c r="AC162" s="148">
        <f t="shared" si="66"/>
        <v>0.19713434886086309</v>
      </c>
      <c r="AD162" s="148">
        <f t="shared" si="66"/>
        <v>0.72294431594023334</v>
      </c>
      <c r="AE162" s="148">
        <f t="shared" si="66"/>
        <v>1.6661803507762585</v>
      </c>
      <c r="AF162" s="148">
        <f t="shared" si="66"/>
        <v>1.0213730458920001</v>
      </c>
      <c r="AG162" s="148">
        <f t="shared" si="66"/>
        <v>2.1224860781714772</v>
      </c>
      <c r="AH162" s="148">
        <f t="shared" si="66"/>
        <v>-0.39055468948110594</v>
      </c>
      <c r="AI162" s="148">
        <f t="shared" si="66"/>
        <v>0.89707140293573384</v>
      </c>
    </row>
    <row r="163" spans="1:35">
      <c r="A163" s="16" t="s">
        <v>66</v>
      </c>
      <c r="B163" s="148">
        <f t="shared" ref="B163:AI163" si="67">IF(B$7&gt;0,(IF(ISNUMBER(B75),B75*B$7,"")),"")</f>
        <v>-0.90421213290128566</v>
      </c>
      <c r="C163" s="148">
        <f t="shared" si="67"/>
        <v>-0.90825101324959001</v>
      </c>
      <c r="D163" s="148">
        <f t="shared" si="67"/>
        <v>-0.6326203130379805</v>
      </c>
      <c r="E163" s="148">
        <f t="shared" si="67"/>
        <v>-0.39601314330021575</v>
      </c>
      <c r="F163" s="148" t="str">
        <f t="shared" si="67"/>
        <v/>
      </c>
      <c r="G163" s="148">
        <f t="shared" si="67"/>
        <v>-0.58507057974484167</v>
      </c>
      <c r="H163" s="148">
        <f t="shared" si="67"/>
        <v>-2.2631484775241777</v>
      </c>
      <c r="I163" s="148">
        <f t="shared" si="67"/>
        <v>0.34323599064438426</v>
      </c>
      <c r="J163" s="148">
        <f t="shared" si="67"/>
        <v>-0.96315380498905157</v>
      </c>
      <c r="K163" s="148">
        <f t="shared" si="67"/>
        <v>-1.3350719358148819</v>
      </c>
      <c r="L163" s="148">
        <f t="shared" si="67"/>
        <v>-0.6994112416204914</v>
      </c>
      <c r="M163" s="148">
        <f t="shared" si="67"/>
        <v>-6.7618643916301679E-2</v>
      </c>
      <c r="N163" s="148">
        <f t="shared" si="67"/>
        <v>-1.3990911060207463</v>
      </c>
      <c r="O163" s="148">
        <f t="shared" si="67"/>
        <v>1.3260135986807798E-2</v>
      </c>
      <c r="P163" s="148">
        <f t="shared" si="67"/>
        <v>-1.3386665719075377</v>
      </c>
      <c r="Q163" s="148">
        <f t="shared" si="67"/>
        <v>-0.45886308218486488</v>
      </c>
      <c r="R163" s="148" t="str">
        <f t="shared" si="67"/>
        <v/>
      </c>
      <c r="S163" s="148" t="str">
        <f t="shared" si="67"/>
        <v/>
      </c>
      <c r="T163" s="148">
        <f t="shared" si="67"/>
        <v>-0.64989179805047204</v>
      </c>
      <c r="U163" s="148">
        <f t="shared" si="67"/>
        <v>0.29367215810639558</v>
      </c>
      <c r="V163" s="148">
        <f t="shared" si="67"/>
        <v>-0.4787065635163118</v>
      </c>
      <c r="W163" s="148">
        <f t="shared" si="67"/>
        <v>-0.51829943967654679</v>
      </c>
      <c r="X163" s="148">
        <f t="shared" si="67"/>
        <v>-0.10528912773324847</v>
      </c>
      <c r="Y163" s="148">
        <f t="shared" si="67"/>
        <v>0.14667707277981004</v>
      </c>
      <c r="Z163" s="148">
        <f t="shared" si="67"/>
        <v>-0.28924870933216468</v>
      </c>
      <c r="AA163" s="148">
        <f t="shared" si="67"/>
        <v>-0.98955928146680117</v>
      </c>
      <c r="AB163" s="148">
        <f t="shared" si="67"/>
        <v>-1.1137123335067711</v>
      </c>
      <c r="AC163" s="148">
        <f t="shared" si="67"/>
        <v>-1.3363849518230586</v>
      </c>
      <c r="AD163" s="148">
        <f t="shared" si="67"/>
        <v>-1.1594920064968619</v>
      </c>
      <c r="AE163" s="148" t="str">
        <f t="shared" si="67"/>
        <v/>
      </c>
      <c r="AF163" s="148">
        <f t="shared" si="67"/>
        <v>-1.1599645009937418</v>
      </c>
      <c r="AG163" s="148">
        <f t="shared" si="67"/>
        <v>-0.99015853500835105</v>
      </c>
      <c r="AH163" s="148">
        <f t="shared" si="67"/>
        <v>-0.99982115417027517</v>
      </c>
      <c r="AI163" s="148">
        <f t="shared" si="67"/>
        <v>-0.88400128479217144</v>
      </c>
    </row>
    <row r="164" spans="1:35">
      <c r="A164" s="16" t="s">
        <v>67</v>
      </c>
      <c r="B164" s="148">
        <f t="shared" ref="B164:AI164" si="68">IF(B$7&gt;0,(IF(ISNUMBER(B76),B76*B$7,"")),"")</f>
        <v>-0.957499158476942</v>
      </c>
      <c r="C164" s="148">
        <f t="shared" si="68"/>
        <v>-0.41779280970944166</v>
      </c>
      <c r="D164" s="148">
        <f t="shared" si="68"/>
        <v>-0.46367631832523321</v>
      </c>
      <c r="E164" s="148">
        <f t="shared" si="68"/>
        <v>0.51759326657131755</v>
      </c>
      <c r="F164" s="148">
        <f t="shared" si="68"/>
        <v>-0.59758407680201242</v>
      </c>
      <c r="G164" s="148">
        <f t="shared" si="68"/>
        <v>-0.56342880981839438</v>
      </c>
      <c r="H164" s="148">
        <f t="shared" si="68"/>
        <v>0.23069457559740564</v>
      </c>
      <c r="I164" s="148">
        <f t="shared" si="68"/>
        <v>0.34323599064438426</v>
      </c>
      <c r="J164" s="148">
        <f t="shared" si="68"/>
        <v>-0.59314615172642993</v>
      </c>
      <c r="K164" s="148">
        <f t="shared" si="68"/>
        <v>-0.4270616217555756</v>
      </c>
      <c r="L164" s="148">
        <f t="shared" si="68"/>
        <v>-0.74534871559073346</v>
      </c>
      <c r="M164" s="148">
        <f t="shared" si="68"/>
        <v>0.2051234530669295</v>
      </c>
      <c r="N164" s="148">
        <f t="shared" si="68"/>
        <v>0.3861974308070385</v>
      </c>
      <c r="O164" s="148">
        <f t="shared" si="68"/>
        <v>0.25436900855618289</v>
      </c>
      <c r="P164" s="148">
        <f t="shared" si="68"/>
        <v>0.25410228283071079</v>
      </c>
      <c r="Q164" s="148" t="str">
        <f t="shared" si="68"/>
        <v/>
      </c>
      <c r="R164" s="148">
        <f t="shared" si="68"/>
        <v>-0.77830749107702313</v>
      </c>
      <c r="S164" s="148">
        <f t="shared" si="68"/>
        <v>-2.0555121199647393</v>
      </c>
      <c r="T164" s="148">
        <f t="shared" si="68"/>
        <v>0.59893222726738482</v>
      </c>
      <c r="U164" s="148">
        <f t="shared" si="68"/>
        <v>-0.65066393402090583</v>
      </c>
      <c r="V164" s="148">
        <f t="shared" si="68"/>
        <v>3.9601604834662386E-2</v>
      </c>
      <c r="W164" s="148">
        <f t="shared" si="68"/>
        <v>-1.0008540904098835</v>
      </c>
      <c r="X164" s="148">
        <f t="shared" si="68"/>
        <v>-0.71446193818990078</v>
      </c>
      <c r="Y164" s="148">
        <f t="shared" si="68"/>
        <v>0.17652843683801253</v>
      </c>
      <c r="Z164" s="148">
        <f t="shared" si="68"/>
        <v>-0.61518431185529232</v>
      </c>
      <c r="AA164" s="148">
        <f t="shared" si="68"/>
        <v>-0.28073195034059556</v>
      </c>
      <c r="AB164" s="148">
        <f t="shared" si="68"/>
        <v>-0.72418974064870489</v>
      </c>
      <c r="AC164" s="148">
        <f t="shared" si="68"/>
        <v>-1.0420988182336801</v>
      </c>
      <c r="AD164" s="148">
        <f t="shared" si="68"/>
        <v>-0.94168590236795169</v>
      </c>
      <c r="AE164" s="148">
        <f t="shared" si="68"/>
        <v>-0.42135271373726935</v>
      </c>
      <c r="AF164" s="148">
        <f t="shared" si="68"/>
        <v>0.15681853035801666</v>
      </c>
      <c r="AG164" s="148">
        <f t="shared" si="68"/>
        <v>-8.4340191974156015E-2</v>
      </c>
      <c r="AH164" s="148">
        <f t="shared" si="68"/>
        <v>-0.83383385506972496</v>
      </c>
      <c r="AI164" s="148">
        <f t="shared" si="68"/>
        <v>-1.2147521568721722E-2</v>
      </c>
    </row>
    <row r="165" spans="1:35">
      <c r="A165" s="16" t="s">
        <v>68</v>
      </c>
      <c r="B165" s="148">
        <f t="shared" ref="B165:AI165" si="69">IF(B$7&gt;0,(IF(ISNUMBER(B77),B77*B$7,"")),"")</f>
        <v>0.5295194969369913</v>
      </c>
      <c r="C165" s="148">
        <f t="shared" si="69"/>
        <v>-0.40927008528067865</v>
      </c>
      <c r="D165" s="148">
        <f t="shared" si="69"/>
        <v>-0.41012516812925315</v>
      </c>
      <c r="E165" s="148">
        <f t="shared" si="69"/>
        <v>-0.27767693700766338</v>
      </c>
      <c r="F165" s="148">
        <f t="shared" si="69"/>
        <v>-0.37403927620607025</v>
      </c>
      <c r="G165" s="148">
        <f t="shared" si="69"/>
        <v>-0.56279588391808077</v>
      </c>
      <c r="H165" s="148">
        <f t="shared" si="69"/>
        <v>0.63436190106838874</v>
      </c>
      <c r="I165" s="148">
        <f t="shared" si="69"/>
        <v>-2.8746014216467177</v>
      </c>
      <c r="J165" s="148">
        <f t="shared" si="69"/>
        <v>-0.59443142553263317</v>
      </c>
      <c r="K165" s="148">
        <f t="shared" si="69"/>
        <v>-0.41638961022892351</v>
      </c>
      <c r="L165" s="148">
        <f t="shared" si="69"/>
        <v>-0.76330129162508098</v>
      </c>
      <c r="M165" s="148">
        <f t="shared" si="69"/>
        <v>0.21834727736834253</v>
      </c>
      <c r="N165" s="148">
        <f t="shared" si="69"/>
        <v>0.26018639499843799</v>
      </c>
      <c r="O165" s="148">
        <f t="shared" si="69"/>
        <v>0.2468975944880363</v>
      </c>
      <c r="P165" s="148">
        <f t="shared" si="69"/>
        <v>0.17678340638710607</v>
      </c>
      <c r="Q165" s="148">
        <f t="shared" si="69"/>
        <v>-0.22763771095576138</v>
      </c>
      <c r="R165" s="148">
        <f t="shared" si="69"/>
        <v>-0.90703012135754302</v>
      </c>
      <c r="S165" s="148">
        <f t="shared" si="69"/>
        <v>0.82099929406576544</v>
      </c>
      <c r="T165" s="148">
        <f t="shared" si="69"/>
        <v>0.417668619813577</v>
      </c>
      <c r="U165" s="148">
        <f t="shared" si="69"/>
        <v>-0.98828078466281366</v>
      </c>
      <c r="V165" s="148">
        <f t="shared" si="69"/>
        <v>-0.54874820788806478</v>
      </c>
      <c r="W165" s="148">
        <f t="shared" si="69"/>
        <v>-1.9659633918765571</v>
      </c>
      <c r="X165" s="148">
        <f t="shared" si="69"/>
        <v>-1.3236347486465529</v>
      </c>
      <c r="Y165" s="148">
        <f t="shared" si="69"/>
        <v>-1.4851974957352696</v>
      </c>
      <c r="Z165" s="148">
        <f t="shared" si="69"/>
        <v>-0.52994001734739005</v>
      </c>
      <c r="AA165" s="148">
        <f t="shared" si="69"/>
        <v>0.38566400305593812</v>
      </c>
      <c r="AB165" s="148">
        <f t="shared" si="69"/>
        <v>-0.23216120230167392</v>
      </c>
      <c r="AC165" s="148" t="str">
        <f t="shared" si="69"/>
        <v/>
      </c>
      <c r="AD165" s="148">
        <f t="shared" si="69"/>
        <v>0.34692079580228313</v>
      </c>
      <c r="AE165" s="148">
        <f t="shared" si="69"/>
        <v>-0.97936654997116279</v>
      </c>
      <c r="AF165" s="148">
        <f t="shared" si="69"/>
        <v>0.95486885238938624</v>
      </c>
      <c r="AG165" s="148">
        <f t="shared" si="69"/>
        <v>-0.39948071317861089</v>
      </c>
      <c r="AH165" s="148">
        <f t="shared" si="69"/>
        <v>-2.7338971901008317E-3</v>
      </c>
      <c r="AI165" s="148">
        <f t="shared" si="69"/>
        <v>0.95934667173740862</v>
      </c>
    </row>
    <row r="166" spans="1:35">
      <c r="A166" s="16" t="s">
        <v>69</v>
      </c>
      <c r="B166" s="148">
        <f t="shared" ref="B166:AI166" si="70">IF(B$7&gt;0,(IF(ISNUMBER(B78),B78*B$7,"")),"")</f>
        <v>0.5295194969369913</v>
      </c>
      <c r="C166" s="148">
        <f t="shared" si="70"/>
        <v>-0.20059176698720285</v>
      </c>
      <c r="D166" s="148">
        <f t="shared" si="70"/>
        <v>-0.30726457053134798</v>
      </c>
      <c r="E166" s="148">
        <f t="shared" si="70"/>
        <v>0.83570134800290996</v>
      </c>
      <c r="F166" s="148">
        <f t="shared" si="70"/>
        <v>-0.39551997898848834</v>
      </c>
      <c r="G166" s="148">
        <f t="shared" si="70"/>
        <v>-0.42368220279505264</v>
      </c>
      <c r="H166" s="148" t="str">
        <f t="shared" si="70"/>
        <v/>
      </c>
      <c r="I166" s="148">
        <f t="shared" si="70"/>
        <v>0.34323599064438426</v>
      </c>
      <c r="J166" s="148">
        <f t="shared" si="70"/>
        <v>-0.18110717278048574</v>
      </c>
      <c r="K166" s="148">
        <f t="shared" si="70"/>
        <v>-0.60226047765144564</v>
      </c>
      <c r="L166" s="148">
        <f t="shared" si="70"/>
        <v>-3.0413775869953637E-2</v>
      </c>
      <c r="M166" s="148">
        <f t="shared" si="70"/>
        <v>0.21704734154907493</v>
      </c>
      <c r="N166" s="148">
        <f t="shared" si="70"/>
        <v>0.42203201650853728</v>
      </c>
      <c r="O166" s="148">
        <f t="shared" si="70"/>
        <v>0.25583425632954054</v>
      </c>
      <c r="P166" s="148">
        <f t="shared" si="70"/>
        <v>-1.6513784721904599E-2</v>
      </c>
      <c r="Q166" s="148">
        <f t="shared" si="70"/>
        <v>0.47605557092776746</v>
      </c>
      <c r="R166" s="148">
        <f t="shared" si="70"/>
        <v>-0.77464831753203978</v>
      </c>
      <c r="S166" s="148">
        <f t="shared" si="70"/>
        <v>-0.39718415692199888</v>
      </c>
      <c r="T166" s="148">
        <f t="shared" si="70"/>
        <v>-1.176998264696228</v>
      </c>
      <c r="U166" s="148">
        <f t="shared" si="70"/>
        <v>-0.48734959274039152</v>
      </c>
      <c r="V166" s="148">
        <f t="shared" si="70"/>
        <v>-1.1090813628620908</v>
      </c>
      <c r="W166" s="148">
        <f t="shared" si="70"/>
        <v>-3.5744788943210072E-2</v>
      </c>
      <c r="X166" s="148">
        <f t="shared" si="70"/>
        <v>-0.10528912773324847</v>
      </c>
      <c r="Y166" s="148">
        <f t="shared" si="70"/>
        <v>-0.65433452944862835</v>
      </c>
      <c r="Z166" s="148">
        <f t="shared" si="70"/>
        <v>-0.5149547592605398</v>
      </c>
      <c r="AA166" s="148">
        <f t="shared" si="70"/>
        <v>-0.22400789800724458</v>
      </c>
      <c r="AB166" s="148">
        <f t="shared" si="70"/>
        <v>-0.12897188384278258</v>
      </c>
      <c r="AC166" s="148">
        <f t="shared" si="70"/>
        <v>-0.17771611019464242</v>
      </c>
      <c r="AD166" s="148">
        <f t="shared" si="70"/>
        <v>0.31627523786656825</v>
      </c>
      <c r="AE166" s="148">
        <f t="shared" si="70"/>
        <v>-0.278452492722634</v>
      </c>
      <c r="AF166" s="148">
        <f t="shared" si="70"/>
        <v>-0.28210914675923632</v>
      </c>
      <c r="AG166" s="148">
        <f t="shared" si="70"/>
        <v>-0.38094303546070191</v>
      </c>
      <c r="AH166" s="148">
        <f t="shared" si="70"/>
        <v>-0.33509631618349228</v>
      </c>
      <c r="AI166" s="148">
        <f t="shared" si="70"/>
        <v>0.28677376867931853</v>
      </c>
    </row>
    <row r="167" spans="1:35">
      <c r="A167" s="16" t="s">
        <v>70</v>
      </c>
      <c r="B167" s="148">
        <f t="shared" ref="B167:AI167" si="71">IF(B$7&gt;0,(IF(ISNUMBER(B79),B79*B$7,"")),"")</f>
        <v>0.5295194969369913</v>
      </c>
      <c r="C167" s="148" t="str">
        <f t="shared" si="71"/>
        <v/>
      </c>
      <c r="D167" s="148">
        <f t="shared" si="71"/>
        <v>-0.62974844543258601</v>
      </c>
      <c r="E167" s="148">
        <f t="shared" si="71"/>
        <v>-0.39601314330021575</v>
      </c>
      <c r="F167" s="148">
        <f t="shared" si="71"/>
        <v>-0.61093253346121335</v>
      </c>
      <c r="G167" s="148">
        <f t="shared" si="71"/>
        <v>-0.58433530933109157</v>
      </c>
      <c r="H167" s="148">
        <f t="shared" si="71"/>
        <v>-2.4786657784112278</v>
      </c>
      <c r="I167" s="148" t="str">
        <f t="shared" si="71"/>
        <v/>
      </c>
      <c r="J167" s="148">
        <f t="shared" si="71"/>
        <v>-0.96035340185471463</v>
      </c>
      <c r="K167" s="148">
        <f t="shared" si="71"/>
        <v>-1.4213373623219856</v>
      </c>
      <c r="L167" s="148">
        <f t="shared" si="71"/>
        <v>-0.80131851146252264</v>
      </c>
      <c r="M167" s="148">
        <f t="shared" si="71"/>
        <v>5.4542534325632698E-2</v>
      </c>
      <c r="N167" s="148">
        <f t="shared" si="71"/>
        <v>-1.3110200916075698</v>
      </c>
      <c r="O167" s="148">
        <f t="shared" si="71"/>
        <v>0.13510409285436065</v>
      </c>
      <c r="P167" s="148">
        <f t="shared" si="71"/>
        <v>-1.1608331560872478</v>
      </c>
      <c r="Q167" s="148">
        <f t="shared" si="71"/>
        <v>-0.45852439487961144</v>
      </c>
      <c r="R167" s="148" t="str">
        <f t="shared" si="71"/>
        <v/>
      </c>
      <c r="S167" s="148">
        <f t="shared" si="71"/>
        <v>0.29694465829009381</v>
      </c>
      <c r="T167" s="148">
        <f t="shared" si="71"/>
        <v>-0.69696551596253942</v>
      </c>
      <c r="U167" s="148">
        <f t="shared" si="71"/>
        <v>2.4354312986813842E-2</v>
      </c>
      <c r="V167" s="148">
        <f t="shared" si="71"/>
        <v>-0.25457330152670121</v>
      </c>
      <c r="W167" s="148">
        <f t="shared" si="71"/>
        <v>-1.0008540904098835</v>
      </c>
      <c r="X167" s="148">
        <f t="shared" si="71"/>
        <v>-0.71446193818990078</v>
      </c>
      <c r="Y167" s="148">
        <f t="shared" si="71"/>
        <v>-0.10208429437187892</v>
      </c>
      <c r="Z167" s="148">
        <f t="shared" si="71"/>
        <v>-0.30924927342397635</v>
      </c>
      <c r="AA167" s="148">
        <f t="shared" si="71"/>
        <v>-1.3156109208632287</v>
      </c>
      <c r="AB167" s="148">
        <f t="shared" si="71"/>
        <v>-1.0624593607622888</v>
      </c>
      <c r="AC167" s="148">
        <f t="shared" si="71"/>
        <v>-1.4732964596960563</v>
      </c>
      <c r="AD167" s="148">
        <f t="shared" si="71"/>
        <v>-1.1529432392071892</v>
      </c>
      <c r="AE167" s="148" t="str">
        <f t="shared" si="71"/>
        <v/>
      </c>
      <c r="AF167" s="148">
        <f t="shared" si="71"/>
        <v>-1.0402569526890366</v>
      </c>
      <c r="AG167" s="148">
        <f t="shared" si="71"/>
        <v>-1.033132242445322</v>
      </c>
      <c r="AH167" s="148">
        <f t="shared" si="71"/>
        <v>-0.88929222836733857</v>
      </c>
      <c r="AI167" s="148">
        <f t="shared" si="71"/>
        <v>-0.62244515582513593</v>
      </c>
    </row>
    <row r="168" spans="1:35">
      <c r="A168" s="16" t="s">
        <v>198</v>
      </c>
      <c r="B168" s="148">
        <f t="shared" ref="B168:AI168" si="72">IF(B$7&gt;0,(IF(ISNUMBER(B80),B80*B$7,"")),"")</f>
        <v>0.5295194969369913</v>
      </c>
      <c r="C168" s="148">
        <f t="shared" si="72"/>
        <v>-0.7112115569969949</v>
      </c>
      <c r="D168" s="148">
        <f t="shared" si="72"/>
        <v>-0.28092576522349988</v>
      </c>
      <c r="E168" s="148">
        <f t="shared" si="72"/>
        <v>-0.39537692713735251</v>
      </c>
      <c r="F168" s="148">
        <f t="shared" si="72"/>
        <v>0.91803534538543263</v>
      </c>
      <c r="G168" s="148">
        <f t="shared" si="72"/>
        <v>-0.36557508439600922</v>
      </c>
      <c r="H168" s="148">
        <f t="shared" si="72"/>
        <v>0.65146644875783721</v>
      </c>
      <c r="I168" s="148" t="str">
        <f t="shared" si="72"/>
        <v/>
      </c>
      <c r="J168" s="148">
        <f t="shared" si="72"/>
        <v>-0.12227557672892314</v>
      </c>
      <c r="K168" s="148">
        <f t="shared" si="72"/>
        <v>0.76064432773140145</v>
      </c>
      <c r="L168" s="148">
        <f t="shared" si="72"/>
        <v>1.5562771354010532</v>
      </c>
      <c r="M168" s="148">
        <f t="shared" si="72"/>
        <v>0.22087999586891091</v>
      </c>
      <c r="N168" s="148">
        <f t="shared" si="72"/>
        <v>0.44412981809054214</v>
      </c>
      <c r="O168" s="148">
        <f t="shared" si="72"/>
        <v>-4.879537989126196E-2</v>
      </c>
      <c r="P168" s="148">
        <f t="shared" si="72"/>
        <v>0.84945763144646336</v>
      </c>
      <c r="Q168" s="148" t="str">
        <f t="shared" si="72"/>
        <v/>
      </c>
      <c r="R168" s="148" t="str">
        <f t="shared" si="72"/>
        <v/>
      </c>
      <c r="S168" s="148">
        <f t="shared" si="72"/>
        <v>-1.0875431900441344</v>
      </c>
      <c r="T168" s="148" t="str">
        <f t="shared" si="72"/>
        <v/>
      </c>
      <c r="U168" s="148">
        <f t="shared" si="72"/>
        <v>6.205881130355529E-2</v>
      </c>
      <c r="V168" s="148">
        <f t="shared" si="72"/>
        <v>-0.26858163040105199</v>
      </c>
      <c r="W168" s="148">
        <f t="shared" si="72"/>
        <v>-1.4834087411432202</v>
      </c>
      <c r="X168" s="148">
        <f t="shared" si="72"/>
        <v>-1.3236347486465529</v>
      </c>
      <c r="Y168" s="148">
        <f t="shared" si="72"/>
        <v>-2.0374477308120191</v>
      </c>
      <c r="Z168" s="148">
        <f t="shared" si="72"/>
        <v>-0.52994001734739005</v>
      </c>
      <c r="AA168" s="148">
        <f t="shared" si="72"/>
        <v>-0.64921496746669483</v>
      </c>
      <c r="AB168" s="148">
        <f t="shared" si="72"/>
        <v>0.83390063078356014</v>
      </c>
      <c r="AC168" s="148" t="str">
        <f t="shared" si="72"/>
        <v/>
      </c>
      <c r="AD168" s="148">
        <f t="shared" si="72"/>
        <v>1.8388780207260687</v>
      </c>
      <c r="AE168" s="148">
        <f t="shared" si="72"/>
        <v>-0.70828321200659894</v>
      </c>
      <c r="AF168" s="148">
        <f t="shared" si="72"/>
        <v>0.91496633628781754</v>
      </c>
      <c r="AG168" s="148">
        <f t="shared" si="72"/>
        <v>0.28304287552622431</v>
      </c>
      <c r="AH168" s="148">
        <f t="shared" si="72"/>
        <v>-0.6674587351768837</v>
      </c>
      <c r="AI168" s="148">
        <f t="shared" si="72"/>
        <v>1.8187453812005241</v>
      </c>
    </row>
    <row r="169" spans="1:35">
      <c r="A169" s="16" t="s">
        <v>71</v>
      </c>
      <c r="B169" s="148">
        <f t="shared" ref="B169:AI169" si="73">IF(B$7&gt;0,(IF(ISNUMBER(B81),B81*B$7,"")),"")</f>
        <v>0.51040307520581396</v>
      </c>
      <c r="C169" s="148">
        <f t="shared" si="73"/>
        <v>-9.9458498048736618E-2</v>
      </c>
      <c r="D169" s="148">
        <f t="shared" si="73"/>
        <v>1.7041029551495122</v>
      </c>
      <c r="E169" s="148">
        <f t="shared" si="73"/>
        <v>2.7443498365924639</v>
      </c>
      <c r="F169" s="148">
        <f t="shared" si="73"/>
        <v>-0.27873985583930866</v>
      </c>
      <c r="G169" s="148">
        <f t="shared" si="73"/>
        <v>1.6786518754688919</v>
      </c>
      <c r="H169" s="148">
        <f t="shared" si="73"/>
        <v>0.65146644875783721</v>
      </c>
      <c r="I169" s="148">
        <f t="shared" si="73"/>
        <v>0.34323599064438426</v>
      </c>
      <c r="J169" s="148">
        <f t="shared" si="73"/>
        <v>1.5139416040494775</v>
      </c>
      <c r="K169" s="148">
        <f t="shared" si="73"/>
        <v>1.3920716763916439</v>
      </c>
      <c r="L169" s="148">
        <f t="shared" si="73"/>
        <v>0.53614840309636602</v>
      </c>
      <c r="M169" s="148">
        <f t="shared" si="73"/>
        <v>0.22334412159095401</v>
      </c>
      <c r="N169" s="148">
        <f t="shared" si="73"/>
        <v>0.46987766070107478</v>
      </c>
      <c r="O169" s="148">
        <f t="shared" si="73"/>
        <v>0.2581666663217651</v>
      </c>
      <c r="P169" s="148">
        <f t="shared" si="73"/>
        <v>1.1510012495765198</v>
      </c>
      <c r="Q169" s="148" t="str">
        <f t="shared" si="73"/>
        <v/>
      </c>
      <c r="R169" s="148">
        <f t="shared" si="73"/>
        <v>0.15383659611519579</v>
      </c>
      <c r="S169" s="148" t="str">
        <f t="shared" si="73"/>
        <v/>
      </c>
      <c r="T169" s="148">
        <f t="shared" si="73"/>
        <v>0.44913054773455335</v>
      </c>
      <c r="U169" s="148">
        <f t="shared" si="73"/>
        <v>0.4444901513733614</v>
      </c>
      <c r="V169" s="148">
        <f t="shared" si="73"/>
        <v>0.46452091402329881</v>
      </c>
      <c r="W169" s="148">
        <f t="shared" si="73"/>
        <v>0.9293645125234633</v>
      </c>
      <c r="X169" s="148">
        <f t="shared" si="73"/>
        <v>1.1130564931800562</v>
      </c>
      <c r="Y169" s="148">
        <f t="shared" si="73"/>
        <v>0.45016594070487076</v>
      </c>
      <c r="Z169" s="148">
        <f t="shared" si="73"/>
        <v>3.44927525823271</v>
      </c>
      <c r="AA169" s="148">
        <f t="shared" si="73"/>
        <v>1.6903172067230123</v>
      </c>
      <c r="AB169" s="148">
        <f t="shared" si="73"/>
        <v>1.4147676552210273</v>
      </c>
      <c r="AC169" s="148">
        <f t="shared" si="73"/>
        <v>1.3688513507984275</v>
      </c>
      <c r="AD169" s="148">
        <f t="shared" si="73"/>
        <v>0.86621855456513286</v>
      </c>
      <c r="AE169" s="148">
        <f t="shared" si="73"/>
        <v>2.033011033562985</v>
      </c>
      <c r="AF169" s="148">
        <f t="shared" si="73"/>
        <v>1.5135040778113444</v>
      </c>
      <c r="AG169" s="148">
        <f t="shared" si="73"/>
        <v>1.4601854106134522</v>
      </c>
      <c r="AH169" s="148">
        <f t="shared" si="73"/>
        <v>1.8254533176696977</v>
      </c>
      <c r="AI169" s="148">
        <f t="shared" si="73"/>
        <v>0.19958839235697431</v>
      </c>
    </row>
    <row r="170" spans="1:35">
      <c r="A170" s="16" t="s">
        <v>72</v>
      </c>
      <c r="B170" s="148">
        <f t="shared" ref="B170:AI170" si="74">IF(B$7&gt;0,(IF(ISNUMBER(B82),B82*B$7,"")),"")</f>
        <v>0.51040307520581396</v>
      </c>
      <c r="C170" s="148">
        <f t="shared" si="74"/>
        <v>0.66491659344269916</v>
      </c>
      <c r="D170" s="148">
        <f t="shared" si="74"/>
        <v>4.836537182158674E-2</v>
      </c>
      <c r="E170" s="148">
        <f t="shared" si="74"/>
        <v>-0.31425936637229651</v>
      </c>
      <c r="F170" s="148">
        <f t="shared" si="74"/>
        <v>0.65411280484088874</v>
      </c>
      <c r="G170" s="148">
        <f t="shared" si="74"/>
        <v>1.7596319433673386</v>
      </c>
      <c r="H170" s="148">
        <f t="shared" si="74"/>
        <v>0.65146644875783721</v>
      </c>
      <c r="I170" s="148">
        <f t="shared" si="74"/>
        <v>0.34323599064438426</v>
      </c>
      <c r="J170" s="148">
        <f t="shared" si="74"/>
        <v>1.1781788157995423</v>
      </c>
      <c r="K170" s="148">
        <f t="shared" si="74"/>
        <v>0.71128627442063608</v>
      </c>
      <c r="L170" s="148">
        <f t="shared" si="74"/>
        <v>2.0135398073347277</v>
      </c>
      <c r="M170" s="148">
        <f t="shared" si="74"/>
        <v>0.2244230760251624</v>
      </c>
      <c r="N170" s="148">
        <f t="shared" si="74"/>
        <v>0.45949001926441152</v>
      </c>
      <c r="O170" s="148">
        <f t="shared" si="74"/>
        <v>0.20923671844428876</v>
      </c>
      <c r="P170" s="148">
        <f t="shared" si="74"/>
        <v>1.2128563507314032</v>
      </c>
      <c r="Q170" s="148" t="str">
        <f t="shared" si="74"/>
        <v/>
      </c>
      <c r="R170" s="148" t="str">
        <f t="shared" si="74"/>
        <v/>
      </c>
      <c r="S170" s="148" t="str">
        <f t="shared" si="74"/>
        <v/>
      </c>
      <c r="T170" s="148">
        <f t="shared" si="74"/>
        <v>1.0364198689261168</v>
      </c>
      <c r="U170" s="148">
        <f t="shared" si="74"/>
        <v>0.42833108066618647</v>
      </c>
      <c r="V170" s="148">
        <f t="shared" si="74"/>
        <v>0.2824126386567401</v>
      </c>
      <c r="W170" s="148">
        <f t="shared" si="74"/>
        <v>0.9293645125234633</v>
      </c>
      <c r="X170" s="148">
        <f t="shared" si="74"/>
        <v>1.1130564931800562</v>
      </c>
      <c r="Y170" s="148">
        <f t="shared" si="74"/>
        <v>1.0024161757816199</v>
      </c>
      <c r="Z170" s="148">
        <f t="shared" si="74"/>
        <v>2.9307333171364789</v>
      </c>
      <c r="AA170" s="148">
        <f t="shared" si="74"/>
        <v>2.4134372124528971</v>
      </c>
      <c r="AB170" s="148">
        <f t="shared" si="74"/>
        <v>1.0389125217614896</v>
      </c>
      <c r="AC170" s="148">
        <f t="shared" si="74"/>
        <v>0.22429102487901012</v>
      </c>
      <c r="AD170" s="148">
        <f t="shared" si="74"/>
        <v>0.77211612771321803</v>
      </c>
      <c r="AE170" s="148">
        <f t="shared" si="74"/>
        <v>2.9273579254031707</v>
      </c>
      <c r="AF170" s="148">
        <f t="shared" si="74"/>
        <v>1.6598133035170946</v>
      </c>
      <c r="AG170" s="148">
        <f t="shared" si="74"/>
        <v>1.5115853351949273</v>
      </c>
      <c r="AH170" s="148">
        <f t="shared" si="74"/>
        <v>1.7699949443720839</v>
      </c>
      <c r="AI170" s="148">
        <f t="shared" si="74"/>
        <v>0.68533548901003893</v>
      </c>
    </row>
    <row r="171" spans="1:35">
      <c r="A171" s="16" t="s">
        <v>199</v>
      </c>
      <c r="B171" s="148">
        <f t="shared" ref="B171:AI171" si="75">IF(B$7&gt;0,(IF(ISNUMBER(B83),B83*B$7,"")),"")</f>
        <v>0.5295194969369913</v>
      </c>
      <c r="C171" s="148">
        <f t="shared" si="75"/>
        <v>-0.46806464566652745</v>
      </c>
      <c r="D171" s="148">
        <f t="shared" si="75"/>
        <v>-0.21789522761730976</v>
      </c>
      <c r="E171" s="148">
        <f t="shared" si="75"/>
        <v>-0.39537692713735251</v>
      </c>
      <c r="F171" s="148">
        <f t="shared" si="75"/>
        <v>0.31400492910363764</v>
      </c>
      <c r="G171" s="148">
        <f t="shared" si="75"/>
        <v>-0.51303986882181996</v>
      </c>
      <c r="H171" s="148">
        <f t="shared" si="75"/>
        <v>0.61041553430316087</v>
      </c>
      <c r="I171" s="148">
        <f t="shared" si="75"/>
        <v>-2.8746014216467177</v>
      </c>
      <c r="J171" s="148">
        <f t="shared" si="75"/>
        <v>-8.7427586091658668E-2</v>
      </c>
      <c r="K171" s="148">
        <f t="shared" si="75"/>
        <v>0.12477030760172071</v>
      </c>
      <c r="L171" s="148">
        <f t="shared" si="75"/>
        <v>-0.25798907795241754</v>
      </c>
      <c r="M171" s="148">
        <f t="shared" si="75"/>
        <v>0.21709728403327935</v>
      </c>
      <c r="N171" s="148">
        <f t="shared" si="75"/>
        <v>0.43135600408483887</v>
      </c>
      <c r="O171" s="148">
        <f t="shared" si="75"/>
        <v>0.11232170430975408</v>
      </c>
      <c r="P171" s="148">
        <f t="shared" si="75"/>
        <v>0.94997217082314878</v>
      </c>
      <c r="Q171" s="148">
        <f t="shared" si="75"/>
        <v>0.86125069489854167</v>
      </c>
      <c r="R171" s="148" t="str">
        <f t="shared" si="75"/>
        <v/>
      </c>
      <c r="S171" s="148" t="str">
        <f t="shared" si="75"/>
        <v/>
      </c>
      <c r="T171" s="148">
        <f t="shared" si="75"/>
        <v>1.5980867866971871</v>
      </c>
      <c r="U171" s="148">
        <f t="shared" si="75"/>
        <v>0.32060394261835379</v>
      </c>
      <c r="V171" s="148">
        <f t="shared" si="75"/>
        <v>0.33844595415414275</v>
      </c>
      <c r="W171" s="148">
        <f t="shared" si="75"/>
        <v>0.9293645125234633</v>
      </c>
      <c r="X171" s="148">
        <f t="shared" si="75"/>
        <v>1.1130564931800562</v>
      </c>
      <c r="Y171" s="148">
        <f t="shared" si="75"/>
        <v>-0.38069702558177038</v>
      </c>
      <c r="Z171" s="148">
        <f t="shared" si="75"/>
        <v>5.5283334846080667E-2</v>
      </c>
      <c r="AA171" s="148">
        <f t="shared" si="75"/>
        <v>0.37181797453362408</v>
      </c>
      <c r="AB171" s="148">
        <f t="shared" si="75"/>
        <v>9.5857823263013495E-2</v>
      </c>
      <c r="AC171" s="148">
        <f t="shared" si="75"/>
        <v>1.0368214596464649</v>
      </c>
      <c r="AD171" s="148">
        <f t="shared" si="75"/>
        <v>1.1459222279183543</v>
      </c>
      <c r="AE171" s="148">
        <f t="shared" si="75"/>
        <v>-0.72920934319713793</v>
      </c>
      <c r="AF171" s="148">
        <f t="shared" si="75"/>
        <v>0.59574620747526963</v>
      </c>
      <c r="AG171" s="148">
        <f t="shared" si="75"/>
        <v>-0.375044683459549</v>
      </c>
      <c r="AH171" s="148">
        <f t="shared" si="75"/>
        <v>-0.16910901708294204</v>
      </c>
      <c r="AI171" s="148">
        <f t="shared" si="75"/>
        <v>0.162223231075969</v>
      </c>
    </row>
    <row r="172" spans="1:35">
      <c r="A172" s="16" t="s">
        <v>73</v>
      </c>
      <c r="B172" s="148">
        <f t="shared" ref="B172:AI172" si="76">IF(B$7&gt;0,(IF(ISNUMBER(B84),B84*B$7,"")),"")</f>
        <v>-0.42630158962186004</v>
      </c>
      <c r="C172" s="148" t="str">
        <f t="shared" si="76"/>
        <v/>
      </c>
      <c r="D172" s="148">
        <f t="shared" si="76"/>
        <v>-0.53065025527523091</v>
      </c>
      <c r="E172" s="148">
        <f t="shared" si="76"/>
        <v>-0.35529530887697192</v>
      </c>
      <c r="F172" s="148">
        <f t="shared" si="76"/>
        <v>-0.28995945644176679</v>
      </c>
      <c r="G172" s="148">
        <f t="shared" si="76"/>
        <v>-0.57376122278364727</v>
      </c>
      <c r="H172" s="148">
        <f t="shared" si="76"/>
        <v>0.63436190106838874</v>
      </c>
      <c r="I172" s="148">
        <f t="shared" si="76"/>
        <v>0.34323599064438426</v>
      </c>
      <c r="J172" s="148">
        <f t="shared" si="76"/>
        <v>-0.51315726526840155</v>
      </c>
      <c r="K172" s="148">
        <f t="shared" si="76"/>
        <v>-0.21228738978170436</v>
      </c>
      <c r="L172" s="148">
        <f t="shared" si="76"/>
        <v>2.6084036944022251E-2</v>
      </c>
      <c r="M172" s="148">
        <f t="shared" si="76"/>
        <v>0.21665335652180398</v>
      </c>
      <c r="N172" s="148">
        <f t="shared" si="76"/>
        <v>0.37331453580340163</v>
      </c>
      <c r="O172" s="148">
        <f t="shared" si="76"/>
        <v>0.17075050837568656</v>
      </c>
      <c r="P172" s="148">
        <f t="shared" si="76"/>
        <v>-0.95980407733387652</v>
      </c>
      <c r="Q172" s="148">
        <f t="shared" si="76"/>
        <v>0.72531135216086151</v>
      </c>
      <c r="R172" s="148" t="str">
        <f t="shared" si="76"/>
        <v/>
      </c>
      <c r="S172" s="148" t="str">
        <f t="shared" si="76"/>
        <v/>
      </c>
      <c r="T172" s="148">
        <f t="shared" si="76"/>
        <v>1.8196311958073987</v>
      </c>
      <c r="U172" s="148">
        <f t="shared" si="76"/>
        <v>-0.4459823717300237</v>
      </c>
      <c r="V172" s="148">
        <f t="shared" si="76"/>
        <v>-1.0763952621552728</v>
      </c>
      <c r="W172" s="148">
        <f t="shared" si="76"/>
        <v>-1.0008540904098835</v>
      </c>
      <c r="X172" s="148">
        <f t="shared" si="76"/>
        <v>-0.71446193818990078</v>
      </c>
      <c r="Y172" s="148">
        <f t="shared" si="76"/>
        <v>0.17652843683801253</v>
      </c>
      <c r="Z172" s="148">
        <f t="shared" si="76"/>
        <v>8.8168025589457411E-2</v>
      </c>
      <c r="AA172" s="148">
        <f t="shared" si="76"/>
        <v>-0.40802608352961162</v>
      </c>
      <c r="AB172" s="148">
        <f t="shared" si="76"/>
        <v>-0.2126850726587706</v>
      </c>
      <c r="AC172" s="148">
        <f t="shared" si="76"/>
        <v>0.7621151438496766</v>
      </c>
      <c r="AD172" s="148">
        <f t="shared" si="76"/>
        <v>-7.027149620680169E-2</v>
      </c>
      <c r="AE172" s="148">
        <f t="shared" si="76"/>
        <v>-7.8024347050551016E-2</v>
      </c>
      <c r="AF172" s="148">
        <f t="shared" si="76"/>
        <v>-1.3594770815015838</v>
      </c>
      <c r="AG172" s="148">
        <f t="shared" si="76"/>
        <v>-0.94549958414247903</v>
      </c>
      <c r="AH172" s="148">
        <f t="shared" si="76"/>
        <v>-0.61200036187926998</v>
      </c>
      <c r="AI172" s="148">
        <f t="shared" si="76"/>
        <v>-1.7932202092966265</v>
      </c>
    </row>
    <row r="173" spans="1:35">
      <c r="A173" s="16" t="s">
        <v>74</v>
      </c>
      <c r="B173" s="148" t="str">
        <f t="shared" ref="B173:AI173" si="77">IF(B$7&gt;0,(IF(ISNUMBER(B85),B85*B$7,"")),"")</f>
        <v/>
      </c>
      <c r="C173" s="148" t="str">
        <f t="shared" si="77"/>
        <v/>
      </c>
      <c r="D173" s="148">
        <f t="shared" si="77"/>
        <v>-0.55669069930455717</v>
      </c>
      <c r="E173" s="148">
        <f t="shared" si="77"/>
        <v>5.1564927274034701E-2</v>
      </c>
      <c r="F173" s="148" t="str">
        <f t="shared" si="77"/>
        <v/>
      </c>
      <c r="G173" s="148">
        <f t="shared" si="77"/>
        <v>-0.58064195135038688</v>
      </c>
      <c r="H173" s="148">
        <f t="shared" si="77"/>
        <v>0.56936461984848452</v>
      </c>
      <c r="I173" s="148">
        <f t="shared" si="77"/>
        <v>0.34323599064438426</v>
      </c>
      <c r="J173" s="148">
        <f t="shared" si="77"/>
        <v>-0.62818185584784014</v>
      </c>
      <c r="K173" s="148">
        <f t="shared" si="77"/>
        <v>-0.33101351801570766</v>
      </c>
      <c r="L173" s="148">
        <f t="shared" si="77"/>
        <v>-0.53678202342699044</v>
      </c>
      <c r="M173" s="148">
        <f t="shared" si="77"/>
        <v>0.18126660589958482</v>
      </c>
      <c r="N173" s="148">
        <f t="shared" si="77"/>
        <v>-0.769336630942973</v>
      </c>
      <c r="O173" s="148">
        <f t="shared" si="77"/>
        <v>0.25367617940703963</v>
      </c>
      <c r="P173" s="148">
        <f t="shared" si="77"/>
        <v>0.16131963109838557</v>
      </c>
      <c r="Q173" s="148">
        <f t="shared" si="77"/>
        <v>0.60139284176037167</v>
      </c>
      <c r="R173" s="148" t="str">
        <f t="shared" si="77"/>
        <v/>
      </c>
      <c r="S173" s="148" t="str">
        <f t="shared" si="77"/>
        <v/>
      </c>
      <c r="T173" s="148" t="str">
        <f t="shared" si="77"/>
        <v/>
      </c>
      <c r="U173" s="148">
        <f t="shared" si="77"/>
        <v>-1.0583034243939049</v>
      </c>
      <c r="V173" s="148">
        <f t="shared" si="77"/>
        <v>-0.53940932197183122</v>
      </c>
      <c r="W173" s="148">
        <f t="shared" si="77"/>
        <v>-1.9659633918765571</v>
      </c>
      <c r="X173" s="148">
        <f t="shared" si="77"/>
        <v>-1.3236347486465529</v>
      </c>
      <c r="Y173" s="148">
        <f t="shared" si="77"/>
        <v>-0.93294726065852007</v>
      </c>
      <c r="Z173" s="148">
        <f t="shared" si="77"/>
        <v>-0.52297441785949494</v>
      </c>
      <c r="AA173" s="148">
        <f t="shared" si="77"/>
        <v>-0.40802608352961162</v>
      </c>
      <c r="AB173" s="148">
        <f t="shared" si="77"/>
        <v>-0.44229839055405168</v>
      </c>
      <c r="AC173" s="148" t="str">
        <f t="shared" si="77"/>
        <v/>
      </c>
      <c r="AD173" s="148">
        <f t="shared" si="77"/>
        <v>-0.6353435275666135</v>
      </c>
      <c r="AE173" s="148">
        <f t="shared" si="77"/>
        <v>-0.96777454364603166</v>
      </c>
      <c r="AF173" s="148">
        <f t="shared" si="77"/>
        <v>-0.60132927557178362</v>
      </c>
      <c r="AG173" s="148">
        <f t="shared" si="77"/>
        <v>-0.16186138970359421</v>
      </c>
      <c r="AH173" s="148">
        <f t="shared" si="77"/>
        <v>-0.83383385506972496</v>
      </c>
      <c r="AI173" s="148">
        <f t="shared" si="77"/>
        <v>0.13731312355529843</v>
      </c>
    </row>
    <row r="174" spans="1:35">
      <c r="A174" s="16" t="s">
        <v>75</v>
      </c>
      <c r="B174" s="148">
        <f t="shared" ref="B174:AI174" si="78">IF(B$7&gt;0,(IF(ISNUMBER(B86),B86*B$7,"")),"")</f>
        <v>-0.99979424155717078</v>
      </c>
      <c r="C174" s="148">
        <f t="shared" si="78"/>
        <v>-0.88644086282201429</v>
      </c>
      <c r="D174" s="148">
        <f t="shared" si="78"/>
        <v>-0.6259666573631486</v>
      </c>
      <c r="E174" s="148">
        <f t="shared" si="78"/>
        <v>-0.39601314330021575</v>
      </c>
      <c r="F174" s="148">
        <f t="shared" si="78"/>
        <v>-0.42953552719412852</v>
      </c>
      <c r="G174" s="148">
        <f t="shared" si="78"/>
        <v>-0.58522106775310478</v>
      </c>
      <c r="H174" s="148">
        <f t="shared" si="78"/>
        <v>-1.4147629121275347</v>
      </c>
      <c r="I174" s="148" t="str">
        <f t="shared" si="78"/>
        <v/>
      </c>
      <c r="J174" s="148">
        <f t="shared" si="78"/>
        <v>-0.93566335342622797</v>
      </c>
      <c r="K174" s="148">
        <f t="shared" si="78"/>
        <v>-0.93931817503487092</v>
      </c>
      <c r="L174" s="148">
        <f t="shared" si="78"/>
        <v>-0.78442196931254871</v>
      </c>
      <c r="M174" s="148">
        <f t="shared" si="78"/>
        <v>0.15952080133837238</v>
      </c>
      <c r="N174" s="148">
        <f t="shared" si="78"/>
        <v>-0.2044127932306585</v>
      </c>
      <c r="O174" s="148">
        <f t="shared" si="78"/>
        <v>0.13097368425471248</v>
      </c>
      <c r="P174" s="148">
        <f t="shared" si="78"/>
        <v>-2.1814423251428243</v>
      </c>
      <c r="Q174" s="148">
        <f t="shared" si="78"/>
        <v>-0.95236080525157052</v>
      </c>
      <c r="R174" s="148" t="str">
        <f t="shared" si="78"/>
        <v/>
      </c>
      <c r="S174" s="148">
        <f t="shared" si="78"/>
        <v>-1.9605284693477831</v>
      </c>
      <c r="T174" s="148" t="str">
        <f t="shared" si="78"/>
        <v/>
      </c>
      <c r="U174" s="148">
        <f t="shared" si="78"/>
        <v>-1.1957632525429394</v>
      </c>
      <c r="V174" s="148" t="str">
        <f t="shared" si="78"/>
        <v/>
      </c>
      <c r="W174" s="148">
        <f t="shared" si="78"/>
        <v>-1.4834087411432202</v>
      </c>
      <c r="X174" s="148">
        <f t="shared" si="78"/>
        <v>-1.3236347486465529</v>
      </c>
      <c r="Y174" s="148">
        <f t="shared" si="78"/>
        <v>-0.65433452944862835</v>
      </c>
      <c r="Z174" s="148">
        <f t="shared" si="78"/>
        <v>-0.52994001734739005</v>
      </c>
      <c r="AA174" s="148">
        <f t="shared" si="78"/>
        <v>-1.5567998048003118</v>
      </c>
      <c r="AB174" s="148">
        <f t="shared" si="78"/>
        <v>-1.067584658036737</v>
      </c>
      <c r="AC174" s="148" t="str">
        <f t="shared" si="78"/>
        <v/>
      </c>
      <c r="AD174" s="148">
        <f t="shared" si="78"/>
        <v>-1.1333829949631313</v>
      </c>
      <c r="AE174" s="148" t="str">
        <f t="shared" si="78"/>
        <v/>
      </c>
      <c r="AF174" s="148">
        <f t="shared" si="78"/>
        <v>-2.3836416614418408</v>
      </c>
      <c r="AG174" s="148">
        <f t="shared" si="78"/>
        <v>-1.5092135111098059</v>
      </c>
      <c r="AH174" s="148">
        <f t="shared" si="78"/>
        <v>-0.99982115417027517</v>
      </c>
      <c r="AI174" s="148">
        <f t="shared" si="78"/>
        <v>-2.7771694563630915</v>
      </c>
    </row>
    <row r="175" spans="1:35">
      <c r="A175" s="16" t="s">
        <v>203</v>
      </c>
      <c r="B175" s="148">
        <f t="shared" ref="B175:AI175" si="79">IF(B$7&gt;0,(IF(ISNUMBER(B87),B87*B$7,"")),"")</f>
        <v>-0.42630158962186004</v>
      </c>
      <c r="C175" s="148" t="str">
        <f t="shared" si="79"/>
        <v/>
      </c>
      <c r="D175" s="148">
        <f t="shared" si="79"/>
        <v>-0.63826967439206328</v>
      </c>
      <c r="E175" s="148">
        <f t="shared" si="79"/>
        <v>-0.35561341695840348</v>
      </c>
      <c r="F175" s="148" t="str">
        <f t="shared" si="79"/>
        <v/>
      </c>
      <c r="G175" s="148">
        <f t="shared" si="79"/>
        <v>-0.58375540036353213</v>
      </c>
      <c r="H175" s="148">
        <f t="shared" si="79"/>
        <v>-2.1365748246222589</v>
      </c>
      <c r="I175" s="148">
        <f t="shared" si="79"/>
        <v>-2.8746014216467177</v>
      </c>
      <c r="J175" s="148">
        <f t="shared" si="79"/>
        <v>-0.95741668791946366</v>
      </c>
      <c r="K175" s="148">
        <f t="shared" si="79"/>
        <v>-1.3079472398513081</v>
      </c>
      <c r="L175" s="148">
        <f t="shared" si="79"/>
        <v>-0.8182150536124968</v>
      </c>
      <c r="M175" s="148">
        <f t="shared" si="79"/>
        <v>-3.5672446004140053E-2</v>
      </c>
      <c r="N175" s="148">
        <f t="shared" si="79"/>
        <v>-0.4233470681311734</v>
      </c>
      <c r="O175" s="148">
        <f t="shared" si="79"/>
        <v>3.5087473171251576E-2</v>
      </c>
      <c r="P175" s="148">
        <f t="shared" si="79"/>
        <v>-1.145369380798527</v>
      </c>
      <c r="Q175" s="148">
        <f t="shared" si="79"/>
        <v>-0.56472824707547786</v>
      </c>
      <c r="R175" s="148">
        <f t="shared" si="79"/>
        <v>-0.87531142601134182</v>
      </c>
      <c r="S175" s="148">
        <f t="shared" si="79"/>
        <v>-1.1298637103881795</v>
      </c>
      <c r="T175" s="148" t="str">
        <f t="shared" si="79"/>
        <v/>
      </c>
      <c r="U175" s="148">
        <f t="shared" si="79"/>
        <v>9.9763309620296739E-2</v>
      </c>
      <c r="V175" s="148">
        <f t="shared" si="79"/>
        <v>-0.17986221419683102</v>
      </c>
      <c r="W175" s="148">
        <f t="shared" si="79"/>
        <v>-3.5744788943210072E-2</v>
      </c>
      <c r="X175" s="148">
        <f t="shared" si="79"/>
        <v>-0.71446193818990078</v>
      </c>
      <c r="Y175" s="148">
        <f t="shared" si="79"/>
        <v>-0.65433452944862835</v>
      </c>
      <c r="Z175" s="148">
        <f t="shared" si="79"/>
        <v>-0.60791849120489838</v>
      </c>
      <c r="AA175" s="148">
        <f t="shared" si="79"/>
        <v>-1.3013182462595496</v>
      </c>
      <c r="AB175" s="148">
        <f t="shared" si="79"/>
        <v>-1.1478809820030926</v>
      </c>
      <c r="AC175" s="148">
        <f t="shared" si="79"/>
        <v>-1.4114654561405089</v>
      </c>
      <c r="AD175" s="148">
        <f t="shared" si="79"/>
        <v>-1.111127154399965</v>
      </c>
      <c r="AE175" s="148" t="str">
        <f t="shared" si="79"/>
        <v/>
      </c>
      <c r="AF175" s="148">
        <f t="shared" si="79"/>
        <v>-1.0269561139885135</v>
      </c>
      <c r="AG175" s="148">
        <f t="shared" si="79"/>
        <v>-1.1258206310348675</v>
      </c>
      <c r="AH175" s="148">
        <f t="shared" si="79"/>
        <v>-1.1661962740631164</v>
      </c>
      <c r="AI175" s="148">
        <f t="shared" si="79"/>
        <v>-0.53525977950279169</v>
      </c>
    </row>
    <row r="176" spans="1:35">
      <c r="A176" s="16" t="s">
        <v>76</v>
      </c>
      <c r="B176" s="148">
        <f t="shared" ref="B176:AI176" si="80">IF(B$7&gt;0,(IF(ISNUMBER(B88),B88*B$7,"")),"")</f>
        <v>-3.1981827406425287</v>
      </c>
      <c r="C176" s="148" t="str">
        <f t="shared" si="80"/>
        <v/>
      </c>
      <c r="D176" s="148">
        <f t="shared" si="80"/>
        <v>-0.63971746499297677</v>
      </c>
      <c r="E176" s="148">
        <f t="shared" si="80"/>
        <v>-0.39601314330021575</v>
      </c>
      <c r="F176" s="148" t="str">
        <f t="shared" si="80"/>
        <v/>
      </c>
      <c r="G176" s="148">
        <f t="shared" si="80"/>
        <v>-0.58410670408448906</v>
      </c>
      <c r="H176" s="148">
        <f t="shared" si="80"/>
        <v>-1.5071274696505563</v>
      </c>
      <c r="I176" s="148">
        <f t="shared" si="80"/>
        <v>0.34323599064438426</v>
      </c>
      <c r="J176" s="148">
        <f t="shared" si="80"/>
        <v>-0.94263104787457308</v>
      </c>
      <c r="K176" s="148">
        <f t="shared" si="80"/>
        <v>-1.1589837456251242</v>
      </c>
      <c r="L176" s="148">
        <f t="shared" si="80"/>
        <v>-0.80131851146252264</v>
      </c>
      <c r="M176" s="148">
        <f t="shared" si="80"/>
        <v>-9.187712636905894E-2</v>
      </c>
      <c r="N176" s="148">
        <f t="shared" si="80"/>
        <v>-6.5407888571793054</v>
      </c>
      <c r="O176" s="148">
        <f t="shared" si="80"/>
        <v>2.8221940088865957E-2</v>
      </c>
      <c r="P176" s="148">
        <f t="shared" si="80"/>
        <v>-1.5319637630165484</v>
      </c>
      <c r="Q176" s="148">
        <f t="shared" si="80"/>
        <v>0.55137046307562276</v>
      </c>
      <c r="R176" s="148" t="str">
        <f t="shared" si="80"/>
        <v/>
      </c>
      <c r="S176" s="148">
        <f t="shared" si="80"/>
        <v>0.15858911304055182</v>
      </c>
      <c r="T176" s="148" t="str">
        <f t="shared" si="80"/>
        <v/>
      </c>
      <c r="U176" s="148">
        <f t="shared" si="80"/>
        <v>-0.27728167354711775</v>
      </c>
      <c r="V176" s="148">
        <f t="shared" si="80"/>
        <v>-1.3332146248517014</v>
      </c>
      <c r="W176" s="148">
        <f t="shared" si="80"/>
        <v>-1.4834087411432202</v>
      </c>
      <c r="X176" s="148">
        <f t="shared" si="80"/>
        <v>-1.9328075591032055</v>
      </c>
      <c r="Y176" s="148">
        <f t="shared" si="80"/>
        <v>-0.93294726065852007</v>
      </c>
      <c r="Z176" s="148">
        <f t="shared" si="80"/>
        <v>-0.59482740130085987</v>
      </c>
      <c r="AA176" s="148">
        <f t="shared" si="80"/>
        <v>-1.2021628161965265</v>
      </c>
      <c r="AB176" s="148">
        <f t="shared" si="80"/>
        <v>-1.0966280092586103</v>
      </c>
      <c r="AC176" s="148">
        <f t="shared" si="80"/>
        <v>-1.0705116365342053</v>
      </c>
      <c r="AD176" s="148">
        <f t="shared" si="80"/>
        <v>-1.2568700699469806</v>
      </c>
      <c r="AE176" s="148" t="str">
        <f t="shared" si="80"/>
        <v/>
      </c>
      <c r="AF176" s="148">
        <f t="shared" si="80"/>
        <v>-1.8117055973193599</v>
      </c>
      <c r="AG176" s="148">
        <f t="shared" si="80"/>
        <v>-1.2715941876347892</v>
      </c>
      <c r="AH176" s="148">
        <f t="shared" si="80"/>
        <v>-1.0552795274678888</v>
      </c>
      <c r="AI176" s="148">
        <f t="shared" si="80"/>
        <v>-2.4159728973133765</v>
      </c>
    </row>
    <row r="177" spans="1:86">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c r="A179" s="163"/>
      <c r="B179" s="164"/>
      <c r="C179" s="164"/>
      <c r="D179" s="164"/>
      <c r="E179" s="164"/>
      <c r="F179" s="164"/>
      <c r="G179" s="164"/>
      <c r="H179" s="164"/>
      <c r="I179" s="164"/>
      <c r="J179" s="164"/>
      <c r="K179" s="164"/>
      <c r="L179" s="164"/>
      <c r="M179" s="231"/>
      <c r="N179" s="231"/>
      <c r="O179" s="231"/>
      <c r="P179" s="231"/>
      <c r="Q179" s="231"/>
      <c r="R179" s="231"/>
      <c r="S179" s="231"/>
      <c r="T179" s="231"/>
      <c r="U179" s="231"/>
      <c r="V179" s="231"/>
      <c r="W179" s="231"/>
      <c r="X179" s="231"/>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 thickBot="1">
      <c r="A180" s="12"/>
      <c r="B180" s="283" t="s">
        <v>95</v>
      </c>
      <c r="C180" s="283"/>
      <c r="D180" s="283"/>
      <c r="E180" s="283"/>
      <c r="F180" s="283"/>
      <c r="G180" s="283"/>
      <c r="H180" s="283"/>
      <c r="I180" s="283"/>
      <c r="J180" s="283"/>
      <c r="K180" s="283"/>
      <c r="L180" s="167"/>
      <c r="M180" s="227"/>
      <c r="N180" s="285"/>
      <c r="O180" s="285"/>
      <c r="P180" s="285"/>
      <c r="Q180" s="285"/>
      <c r="R180" s="285"/>
      <c r="S180" s="285"/>
      <c r="T180" s="285"/>
      <c r="U180" s="285"/>
      <c r="V180" s="285"/>
      <c r="W180" s="285"/>
      <c r="X180" s="231"/>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c r="A181" s="69" t="s">
        <v>4</v>
      </c>
      <c r="B181" s="284" t="s">
        <v>244</v>
      </c>
      <c r="C181" s="284"/>
      <c r="D181" s="284"/>
      <c r="E181" s="281" t="s">
        <v>285</v>
      </c>
      <c r="F181" s="281"/>
      <c r="G181" s="281" t="s">
        <v>306</v>
      </c>
      <c r="H181" s="281"/>
      <c r="I181" s="281" t="s">
        <v>315</v>
      </c>
      <c r="J181" s="281"/>
      <c r="K181" s="282"/>
      <c r="M181" s="227"/>
      <c r="N181" s="286"/>
      <c r="O181" s="286"/>
      <c r="P181" s="286"/>
      <c r="Q181" s="287"/>
      <c r="R181" s="287"/>
      <c r="S181" s="287"/>
      <c r="T181" s="287"/>
      <c r="U181" s="287"/>
      <c r="V181" s="287"/>
      <c r="W181" s="287"/>
      <c r="X181" s="232"/>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c r="A182" s="70" t="s">
        <v>20</v>
      </c>
      <c r="B182" s="71" t="s">
        <v>341</v>
      </c>
      <c r="C182" s="71" t="s">
        <v>250</v>
      </c>
      <c r="D182" s="71" t="s">
        <v>269</v>
      </c>
      <c r="E182" s="72" t="s">
        <v>278</v>
      </c>
      <c r="F182" s="72" t="s">
        <v>284</v>
      </c>
      <c r="G182" s="72" t="s">
        <v>305</v>
      </c>
      <c r="H182" s="72" t="s">
        <v>25</v>
      </c>
      <c r="I182" s="72" t="s">
        <v>6</v>
      </c>
      <c r="J182" s="72" t="s">
        <v>7</v>
      </c>
      <c r="K182" s="73" t="s">
        <v>342</v>
      </c>
      <c r="M182" s="227"/>
      <c r="N182" s="233"/>
      <c r="O182" s="233"/>
      <c r="P182" s="233"/>
      <c r="Q182" s="234"/>
      <c r="R182" s="234"/>
      <c r="S182" s="234"/>
      <c r="T182" s="234"/>
      <c r="U182" s="234"/>
      <c r="V182" s="234"/>
      <c r="W182" s="234"/>
      <c r="X182" s="229"/>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c r="A183" s="150" t="s">
        <v>27</v>
      </c>
      <c r="B183" s="51">
        <f t="shared" ref="B183:B214" si="81">(AVERAGE(B96:I96))</f>
        <v>-9.4374914436757482E-2</v>
      </c>
      <c r="C183" s="51">
        <f t="shared" ref="C183:C214" si="82">AVERAGE(J96:P96)</f>
        <v>-9.5487813836647353E-2</v>
      </c>
      <c r="D183" s="51">
        <f t="shared" ref="D183:D214" si="83">AVERAGE(Q96:T96)</f>
        <v>0.5036491118038785</v>
      </c>
      <c r="E183" s="51">
        <f t="shared" ref="E183:E214" si="84">AVERAGE(U96:Y96)</f>
        <v>0.11796876319251322</v>
      </c>
      <c r="F183" s="51" t="s">
        <v>345</v>
      </c>
      <c r="G183" s="51">
        <f t="shared" ref="G183:G214" si="85">AVERAGE(Z96:AA96)</f>
        <v>7.181833715099234E-2</v>
      </c>
      <c r="H183" s="51">
        <f t="shared" ref="H183:H214" si="86">AVERAGE(AB96:AD96)</f>
        <v>0.42471302477950684</v>
      </c>
      <c r="I183" s="51">
        <f t="shared" ref="I183:I214" si="87">AVERAGE(AE96:AG96)</f>
        <v>-0.28236665455234428</v>
      </c>
      <c r="J183" s="51">
        <f t="shared" ref="J183:J214" si="88">AVERAGE(AH96:AI96)</f>
        <v>-1.0233846537070235</v>
      </c>
      <c r="K183" s="74" t="s">
        <v>345</v>
      </c>
      <c r="L183" s="14"/>
      <c r="M183" s="65"/>
      <c r="N183" s="235"/>
      <c r="O183" s="235"/>
      <c r="P183" s="235"/>
      <c r="Q183" s="235"/>
      <c r="R183" s="235"/>
      <c r="S183" s="235"/>
      <c r="T183" s="235"/>
      <c r="U183" s="235"/>
      <c r="V183" s="235"/>
      <c r="W183" s="235"/>
      <c r="X183" s="229"/>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c r="A184" s="150" t="s">
        <v>9</v>
      </c>
      <c r="B184" s="51">
        <f t="shared" si="81"/>
        <v>0.64611618643776669</v>
      </c>
      <c r="C184" s="51">
        <f t="shared" si="82"/>
        <v>1.030960502484271</v>
      </c>
      <c r="D184" s="51">
        <f t="shared" si="83"/>
        <v>0.32810178903326831</v>
      </c>
      <c r="E184" s="51">
        <f t="shared" si="84"/>
        <v>0.8519654944167947</v>
      </c>
      <c r="F184" s="51" t="s">
        <v>345</v>
      </c>
      <c r="G184" s="51">
        <f t="shared" si="85"/>
        <v>2.1842929228052301</v>
      </c>
      <c r="H184" s="51">
        <f t="shared" si="86"/>
        <v>1.0885122945212145</v>
      </c>
      <c r="I184" s="51">
        <f t="shared" si="87"/>
        <v>0.72574323233350013</v>
      </c>
      <c r="J184" s="51">
        <f t="shared" si="88"/>
        <v>1.4515345099896142</v>
      </c>
      <c r="K184" s="74" t="s">
        <v>345</v>
      </c>
      <c r="L184" s="14"/>
      <c r="M184" s="65"/>
      <c r="N184" s="235"/>
      <c r="O184" s="235"/>
      <c r="P184" s="235"/>
      <c r="Q184" s="235"/>
      <c r="R184" s="235"/>
      <c r="S184" s="235"/>
      <c r="T184" s="235"/>
      <c r="U184" s="235"/>
      <c r="V184" s="235"/>
      <c r="W184" s="235"/>
      <c r="X184" s="229"/>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c r="A185" s="150" t="s">
        <v>177</v>
      </c>
      <c r="B185" s="51">
        <f t="shared" si="81"/>
        <v>0.50236501170226711</v>
      </c>
      <c r="C185" s="51">
        <f t="shared" si="82"/>
        <v>0.81436700342056656</v>
      </c>
      <c r="D185" s="51">
        <f t="shared" si="83"/>
        <v>0.95296341194465606</v>
      </c>
      <c r="E185" s="51">
        <f t="shared" si="84"/>
        <v>0.85898550288938103</v>
      </c>
      <c r="F185" s="51" t="s">
        <v>345</v>
      </c>
      <c r="G185" s="51">
        <f t="shared" si="85"/>
        <v>0.47739538516569413</v>
      </c>
      <c r="H185" s="51">
        <f t="shared" si="86"/>
        <v>1.0020755325116695</v>
      </c>
      <c r="I185" s="51">
        <f t="shared" si="87"/>
        <v>0.83140082706081009</v>
      </c>
      <c r="J185" s="51">
        <f t="shared" si="88"/>
        <v>1.0155878246886791</v>
      </c>
      <c r="K185" s="74" t="s">
        <v>345</v>
      </c>
      <c r="L185" s="14"/>
      <c r="M185" s="65"/>
      <c r="N185" s="235"/>
      <c r="O185" s="235"/>
      <c r="P185" s="235"/>
      <c r="Q185" s="235"/>
      <c r="R185" s="235"/>
      <c r="S185" s="235"/>
      <c r="T185" s="235"/>
      <c r="U185" s="235"/>
      <c r="V185" s="235"/>
      <c r="W185" s="235"/>
      <c r="X185" s="229"/>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c r="A186" s="150" t="s">
        <v>178</v>
      </c>
      <c r="B186" s="51">
        <f t="shared" si="81"/>
        <v>3.9440418616614015E-2</v>
      </c>
      <c r="C186" s="51">
        <f t="shared" si="82"/>
        <v>0.19113976673705965</v>
      </c>
      <c r="D186" s="51">
        <f t="shared" si="83"/>
        <v>0.27702391451212677</v>
      </c>
      <c r="E186" s="51">
        <f t="shared" si="84"/>
        <v>-0.90799082074721515</v>
      </c>
      <c r="F186" s="51" t="s">
        <v>345</v>
      </c>
      <c r="G186" s="51">
        <f t="shared" si="85"/>
        <v>-0.41175698584641113</v>
      </c>
      <c r="H186" s="51">
        <f t="shared" si="86"/>
        <v>0.65327980789157625</v>
      </c>
      <c r="I186" s="51">
        <f t="shared" si="87"/>
        <v>-3.1514816870708354E-3</v>
      </c>
      <c r="J186" s="51">
        <f t="shared" si="88"/>
        <v>1.3354951899217355</v>
      </c>
      <c r="K186" s="74" t="s">
        <v>345</v>
      </c>
      <c r="L186" s="14"/>
      <c r="M186" s="65"/>
      <c r="N186" s="235"/>
      <c r="O186" s="235"/>
      <c r="P186" s="235"/>
      <c r="Q186" s="235"/>
      <c r="R186" s="235"/>
      <c r="S186" s="235"/>
      <c r="T186" s="235"/>
      <c r="U186" s="235"/>
      <c r="V186" s="235"/>
      <c r="W186" s="235"/>
      <c r="X186" s="229"/>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c r="A187" s="150" t="s">
        <v>28</v>
      </c>
      <c r="B187" s="51">
        <f t="shared" si="81"/>
        <v>-0.47046277346613485</v>
      </c>
      <c r="C187" s="51">
        <f t="shared" si="82"/>
        <v>-0.63170467306797384</v>
      </c>
      <c r="D187" s="51">
        <f t="shared" si="83"/>
        <v>-0.74159589091890099</v>
      </c>
      <c r="E187" s="51">
        <f t="shared" si="84"/>
        <v>-0.23247848253705139</v>
      </c>
      <c r="F187" s="51" t="s">
        <v>345</v>
      </c>
      <c r="G187" s="51">
        <f t="shared" si="85"/>
        <v>-0.42104888588350498</v>
      </c>
      <c r="H187" s="51">
        <f t="shared" si="86"/>
        <v>-1.4263505011103159</v>
      </c>
      <c r="I187" s="51">
        <f t="shared" si="87"/>
        <v>-1.0390689864062199</v>
      </c>
      <c r="J187" s="51">
        <f t="shared" si="88"/>
        <v>-1.0429242972078363</v>
      </c>
      <c r="K187" s="74" t="s">
        <v>345</v>
      </c>
      <c r="L187" s="14"/>
      <c r="M187" s="65"/>
      <c r="N187" s="235"/>
      <c r="O187" s="235"/>
      <c r="P187" s="235"/>
      <c r="Q187" s="235"/>
      <c r="R187" s="235"/>
      <c r="S187" s="235"/>
      <c r="T187" s="235"/>
      <c r="U187" s="235"/>
      <c r="V187" s="235"/>
      <c r="W187" s="235"/>
      <c r="X187" s="229"/>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c r="A188" s="150" t="s">
        <v>179</v>
      </c>
      <c r="B188" s="51">
        <f t="shared" si="81"/>
        <v>0.46365976344023685</v>
      </c>
      <c r="C188" s="51">
        <f t="shared" si="82"/>
        <v>0.59679630437502407</v>
      </c>
      <c r="D188" s="51">
        <f t="shared" si="83"/>
        <v>0.62688145175922538</v>
      </c>
      <c r="E188" s="51">
        <f t="shared" si="84"/>
        <v>0.65849137601367291</v>
      </c>
      <c r="F188" s="51" t="s">
        <v>345</v>
      </c>
      <c r="G188" s="51">
        <f t="shared" si="85"/>
        <v>0.29205564347788066</v>
      </c>
      <c r="H188" s="51">
        <f t="shared" si="86"/>
        <v>0.7791480559814552</v>
      </c>
      <c r="I188" s="51">
        <f t="shared" si="87"/>
        <v>0.60200717430407169</v>
      </c>
      <c r="J188" s="51">
        <f t="shared" si="88"/>
        <v>0.39087312040410216</v>
      </c>
      <c r="K188" s="74" t="s">
        <v>345</v>
      </c>
      <c r="L188" s="14"/>
      <c r="M188" s="65"/>
      <c r="N188" s="235"/>
      <c r="O188" s="235"/>
      <c r="P188" s="235"/>
      <c r="Q188" s="235"/>
      <c r="R188" s="235"/>
      <c r="S188" s="235"/>
      <c r="T188" s="235"/>
      <c r="U188" s="235"/>
      <c r="V188" s="235"/>
      <c r="W188" s="235"/>
      <c r="X188" s="229"/>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c r="A189" s="150" t="s">
        <v>29</v>
      </c>
      <c r="B189" s="51">
        <f t="shared" si="81"/>
        <v>-1.0118530828604269</v>
      </c>
      <c r="C189" s="51">
        <f t="shared" si="82"/>
        <v>-0.56447738195553021</v>
      </c>
      <c r="D189" s="51">
        <f t="shared" si="83"/>
        <v>-0.84301081645036979</v>
      </c>
      <c r="E189" s="51">
        <f t="shared" si="84"/>
        <v>0.17036488004525688</v>
      </c>
      <c r="F189" s="51" t="s">
        <v>345</v>
      </c>
      <c r="G189" s="51">
        <f t="shared" si="85"/>
        <v>-0.95837309322979947</v>
      </c>
      <c r="H189" s="51">
        <f t="shared" si="86"/>
        <v>-1.261387564648786</v>
      </c>
      <c r="I189" s="51">
        <f t="shared" si="87"/>
        <v>-1.3041602414231059</v>
      </c>
      <c r="J189" s="51">
        <f t="shared" si="88"/>
        <v>-0.88041922969958741</v>
      </c>
      <c r="K189" s="74" t="s">
        <v>345</v>
      </c>
      <c r="L189" s="14"/>
      <c r="M189" s="65"/>
      <c r="N189" s="235"/>
      <c r="O189" s="235"/>
      <c r="P189" s="235"/>
      <c r="Q189" s="235"/>
      <c r="R189" s="235"/>
      <c r="S189" s="235"/>
      <c r="T189" s="235"/>
      <c r="U189" s="235"/>
      <c r="V189" s="235"/>
      <c r="W189" s="235"/>
      <c r="X189" s="229"/>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c r="A190" s="150" t="s">
        <v>180</v>
      </c>
      <c r="B190" s="51">
        <f t="shared" si="81"/>
        <v>1.4965343290021369E-2</v>
      </c>
      <c r="C190" s="51">
        <f t="shared" si="82"/>
        <v>-0.43662905676907066</v>
      </c>
      <c r="D190" s="51">
        <f t="shared" si="83"/>
        <v>-1.9012103219273324E-3</v>
      </c>
      <c r="E190" s="51">
        <f t="shared" si="84"/>
        <v>0.15285011907265855</v>
      </c>
      <c r="F190" s="51" t="s">
        <v>345</v>
      </c>
      <c r="G190" s="51">
        <f t="shared" si="85"/>
        <v>-0.73337011758073145</v>
      </c>
      <c r="H190" s="51">
        <f t="shared" si="86"/>
        <v>-0.89461433615208885</v>
      </c>
      <c r="I190" s="51">
        <f t="shared" si="87"/>
        <v>-0.92877609617855783</v>
      </c>
      <c r="J190" s="51">
        <f t="shared" si="88"/>
        <v>-0.4824468779927612</v>
      </c>
      <c r="K190" s="74" t="s">
        <v>345</v>
      </c>
      <c r="L190" s="14"/>
      <c r="M190" s="65"/>
      <c r="N190" s="235"/>
      <c r="O190" s="235"/>
      <c r="P190" s="235"/>
      <c r="Q190" s="235"/>
      <c r="R190" s="235"/>
      <c r="S190" s="235"/>
      <c r="T190" s="235"/>
      <c r="U190" s="235"/>
      <c r="V190" s="235"/>
      <c r="W190" s="235"/>
      <c r="X190" s="229"/>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c r="A191" s="150" t="s">
        <v>30</v>
      </c>
      <c r="B191" s="51">
        <f t="shared" si="81"/>
        <v>-9.4339590937119383E-2</v>
      </c>
      <c r="C191" s="51">
        <f t="shared" si="82"/>
        <v>-0.24084907260165458</v>
      </c>
      <c r="D191" s="51">
        <f t="shared" si="83"/>
        <v>0.18080382051632099</v>
      </c>
      <c r="E191" s="51">
        <f t="shared" si="84"/>
        <v>0.27409554446018647</v>
      </c>
      <c r="F191" s="51" t="s">
        <v>345</v>
      </c>
      <c r="G191" s="51">
        <f t="shared" si="85"/>
        <v>-4.0143596610780916E-2</v>
      </c>
      <c r="H191" s="51">
        <f t="shared" si="86"/>
        <v>-0.68901366530923946</v>
      </c>
      <c r="I191" s="51">
        <f t="shared" si="87"/>
        <v>0.2009335732679213</v>
      </c>
      <c r="J191" s="51">
        <f t="shared" si="88"/>
        <v>0.17656601789747739</v>
      </c>
      <c r="K191" s="74" t="s">
        <v>345</v>
      </c>
      <c r="L191" s="14"/>
      <c r="M191" s="65"/>
      <c r="N191" s="235"/>
      <c r="O191" s="235"/>
      <c r="P191" s="235"/>
      <c r="Q191" s="235"/>
      <c r="R191" s="235"/>
      <c r="S191" s="235"/>
      <c r="T191" s="235"/>
      <c r="U191" s="235"/>
      <c r="V191" s="235"/>
      <c r="W191" s="235"/>
      <c r="X191" s="229"/>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c r="A192" s="150" t="s">
        <v>31</v>
      </c>
      <c r="B192" s="51">
        <f t="shared" si="81"/>
        <v>-0.69265886376170749</v>
      </c>
      <c r="C192" s="51">
        <f t="shared" si="82"/>
        <v>-1.0001967230494631</v>
      </c>
      <c r="D192" s="51">
        <f t="shared" si="83"/>
        <v>-1.9029711166950107</v>
      </c>
      <c r="E192" s="51">
        <f t="shared" si="84"/>
        <v>-0.53494264856116547</v>
      </c>
      <c r="F192" s="51" t="s">
        <v>345</v>
      </c>
      <c r="G192" s="51">
        <f t="shared" si="85"/>
        <v>-0.87768902258793302</v>
      </c>
      <c r="H192" s="51">
        <f t="shared" si="86"/>
        <v>-1.302315345417576</v>
      </c>
      <c r="I192" s="51">
        <f t="shared" si="87"/>
        <v>-1.1927292625017052</v>
      </c>
      <c r="J192" s="51">
        <f t="shared" si="88"/>
        <v>-0.52204174977800921</v>
      </c>
      <c r="K192" s="74" t="s">
        <v>345</v>
      </c>
      <c r="L192" s="14"/>
      <c r="M192" s="65"/>
      <c r="N192" s="235"/>
      <c r="O192" s="235"/>
      <c r="P192" s="235"/>
      <c r="Q192" s="235"/>
      <c r="R192" s="235"/>
      <c r="S192" s="235"/>
      <c r="T192" s="235"/>
      <c r="U192" s="235"/>
      <c r="V192" s="235"/>
      <c r="W192" s="235"/>
      <c r="X192" s="229"/>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c r="A193" s="150" t="s">
        <v>32</v>
      </c>
      <c r="B193" s="51">
        <f t="shared" si="81"/>
        <v>-0.47587205769077767</v>
      </c>
      <c r="C193" s="51">
        <f t="shared" si="82"/>
        <v>-0.81930441396207421</v>
      </c>
      <c r="D193" s="51">
        <f t="shared" si="83"/>
        <v>-0.69427617046449319</v>
      </c>
      <c r="E193" s="51">
        <f t="shared" si="84"/>
        <v>-1.0590859272072954</v>
      </c>
      <c r="F193" s="51" t="s">
        <v>345</v>
      </c>
      <c r="G193" s="51">
        <f t="shared" si="85"/>
        <v>-0.88483535988977247</v>
      </c>
      <c r="H193" s="51">
        <f t="shared" si="86"/>
        <v>-1.2184707913256489</v>
      </c>
      <c r="I193" s="51">
        <f t="shared" si="87"/>
        <v>-1.2316886261965367</v>
      </c>
      <c r="J193" s="51">
        <f t="shared" si="88"/>
        <v>-0.97579414916992668</v>
      </c>
      <c r="K193" s="74" t="s">
        <v>345</v>
      </c>
      <c r="L193" s="14"/>
      <c r="M193" s="65"/>
      <c r="N193" s="235"/>
      <c r="O193" s="235"/>
      <c r="P193" s="235"/>
      <c r="Q193" s="235"/>
      <c r="R193" s="235"/>
      <c r="S193" s="235"/>
      <c r="T193" s="235"/>
      <c r="U193" s="235"/>
      <c r="V193" s="235"/>
      <c r="W193" s="235"/>
      <c r="X193" s="229"/>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c r="A194" s="150" t="s">
        <v>33</v>
      </c>
      <c r="B194" s="51">
        <f t="shared" si="81"/>
        <v>0.54984581826340639</v>
      </c>
      <c r="C194" s="51">
        <f t="shared" si="82"/>
        <v>0.53753638216434452</v>
      </c>
      <c r="D194" s="51">
        <f t="shared" si="83"/>
        <v>1.4592972647857612</v>
      </c>
      <c r="E194" s="51">
        <f t="shared" si="84"/>
        <v>0.86833199066187949</v>
      </c>
      <c r="F194" s="51" t="s">
        <v>345</v>
      </c>
      <c r="G194" s="51">
        <f t="shared" si="85"/>
        <v>2.1434085123413196</v>
      </c>
      <c r="H194" s="51">
        <f t="shared" si="86"/>
        <v>0.79054299804220873</v>
      </c>
      <c r="I194" s="51">
        <f t="shared" si="87"/>
        <v>0.9708439634037026</v>
      </c>
      <c r="J194" s="51">
        <f t="shared" si="88"/>
        <v>1.2969512913929435</v>
      </c>
      <c r="K194" s="74" t="s">
        <v>345</v>
      </c>
      <c r="L194" s="14"/>
      <c r="M194" s="65"/>
      <c r="N194" s="235"/>
      <c r="O194" s="235"/>
      <c r="P194" s="235"/>
      <c r="Q194" s="235"/>
      <c r="R194" s="235"/>
      <c r="S194" s="235"/>
      <c r="T194" s="235"/>
      <c r="U194" s="235"/>
      <c r="V194" s="235"/>
      <c r="W194" s="235"/>
      <c r="X194" s="229"/>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c r="A195" s="150" t="s">
        <v>34</v>
      </c>
      <c r="B195" s="51">
        <f t="shared" si="81"/>
        <v>0.22180269777188472</v>
      </c>
      <c r="C195" s="51">
        <f t="shared" si="82"/>
        <v>7.9047412798275984E-2</v>
      </c>
      <c r="D195" s="51">
        <f t="shared" si="83"/>
        <v>0.25590138660941419</v>
      </c>
      <c r="E195" s="51">
        <f t="shared" si="84"/>
        <v>0.45683861813092114</v>
      </c>
      <c r="F195" s="51" t="s">
        <v>345</v>
      </c>
      <c r="G195" s="51">
        <f t="shared" si="85"/>
        <v>0.46136317658710652</v>
      </c>
      <c r="H195" s="51">
        <f t="shared" si="86"/>
        <v>6.4611594374363771E-2</v>
      </c>
      <c r="I195" s="51">
        <f t="shared" si="87"/>
        <v>5.2330151874236321E-2</v>
      </c>
      <c r="J195" s="51">
        <f t="shared" si="88"/>
        <v>0.67981695794325725</v>
      </c>
      <c r="K195" s="74" t="s">
        <v>345</v>
      </c>
      <c r="L195" s="14"/>
      <c r="M195" s="65"/>
      <c r="N195" s="235"/>
      <c r="O195" s="235"/>
      <c r="P195" s="235"/>
      <c r="Q195" s="235"/>
      <c r="R195" s="235"/>
      <c r="S195" s="235"/>
      <c r="T195" s="235"/>
      <c r="U195" s="235"/>
      <c r="V195" s="235"/>
      <c r="W195" s="235"/>
      <c r="X195" s="229"/>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c r="A196" s="150" t="s">
        <v>35</v>
      </c>
      <c r="B196" s="51">
        <f t="shared" si="81"/>
        <v>-4.8336914740926218E-2</v>
      </c>
      <c r="C196" s="51">
        <f t="shared" si="82"/>
        <v>-1.9447306283104111E-2</v>
      </c>
      <c r="D196" s="51">
        <f t="shared" si="83"/>
        <v>0.46671990177371514</v>
      </c>
      <c r="E196" s="51">
        <f t="shared" si="84"/>
        <v>-1.2648651338477985</v>
      </c>
      <c r="F196" s="51" t="s">
        <v>345</v>
      </c>
      <c r="G196" s="51">
        <f t="shared" si="85"/>
        <v>-0.2702490789384257</v>
      </c>
      <c r="H196" s="51">
        <f t="shared" si="86"/>
        <v>0.25512088656597293</v>
      </c>
      <c r="I196" s="51">
        <f t="shared" si="87"/>
        <v>8.0811263949507758E-2</v>
      </c>
      <c r="J196" s="51">
        <f t="shared" si="88"/>
        <v>0.44861518435702052</v>
      </c>
      <c r="K196" s="74" t="s">
        <v>345</v>
      </c>
      <c r="L196" s="14"/>
      <c r="M196" s="65"/>
      <c r="N196" s="235"/>
      <c r="O196" s="235"/>
      <c r="P196" s="235"/>
      <c r="Q196" s="235"/>
      <c r="R196" s="235"/>
      <c r="S196" s="235"/>
      <c r="T196" s="235"/>
      <c r="U196" s="235"/>
      <c r="V196" s="235"/>
      <c r="W196" s="235"/>
      <c r="X196" s="229"/>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c r="A197" s="150" t="s">
        <v>36</v>
      </c>
      <c r="B197" s="51">
        <f t="shared" si="81"/>
        <v>-0.2029451281598009</v>
      </c>
      <c r="C197" s="51">
        <f t="shared" si="82"/>
        <v>-0.29997591285687736</v>
      </c>
      <c r="D197" s="51">
        <f t="shared" si="83"/>
        <v>1.1009073319012492</v>
      </c>
      <c r="E197" s="51">
        <f t="shared" si="84"/>
        <v>-0.39416162019614936</v>
      </c>
      <c r="F197" s="51" t="s">
        <v>345</v>
      </c>
      <c r="G197" s="51">
        <f t="shared" si="85"/>
        <v>0.75798558253134818</v>
      </c>
      <c r="H197" s="51">
        <f t="shared" si="86"/>
        <v>-0.42220492209313071</v>
      </c>
      <c r="I197" s="51">
        <f t="shared" si="87"/>
        <v>-0.22165505271885122</v>
      </c>
      <c r="J197" s="51">
        <f t="shared" si="88"/>
        <v>0.32570498863401998</v>
      </c>
      <c r="K197" s="74" t="s">
        <v>345</v>
      </c>
      <c r="L197" s="14"/>
      <c r="M197" s="65"/>
      <c r="N197" s="235"/>
      <c r="O197" s="235"/>
      <c r="P197" s="235"/>
      <c r="Q197" s="235"/>
      <c r="R197" s="235"/>
      <c r="S197" s="235"/>
      <c r="T197" s="235"/>
      <c r="U197" s="235"/>
      <c r="V197" s="235"/>
      <c r="W197" s="235"/>
      <c r="X197" s="229"/>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c r="A198" s="150" t="s">
        <v>181</v>
      </c>
      <c r="B198" s="51">
        <f t="shared" si="81"/>
        <v>-0.35056924358706115</v>
      </c>
      <c r="C198" s="51">
        <f t="shared" si="82"/>
        <v>-0.11013552289225835</v>
      </c>
      <c r="D198" s="51">
        <f t="shared" si="83"/>
        <v>0.30420962490049469</v>
      </c>
      <c r="E198" s="51">
        <f t="shared" si="84"/>
        <v>0.692836142082768</v>
      </c>
      <c r="F198" s="51" t="s">
        <v>345</v>
      </c>
      <c r="G198" s="51">
        <f t="shared" si="85"/>
        <v>6.8400242682844878E-2</v>
      </c>
      <c r="H198" s="51">
        <f t="shared" si="86"/>
        <v>0.28408853189761463</v>
      </c>
      <c r="I198" s="51">
        <f t="shared" si="87"/>
        <v>-8.9751377520550568E-2</v>
      </c>
      <c r="J198" s="51">
        <f t="shared" si="88"/>
        <v>-0.32590164312826342</v>
      </c>
      <c r="K198" s="74" t="s">
        <v>345</v>
      </c>
      <c r="L198" s="14"/>
      <c r="M198" s="65"/>
      <c r="N198" s="235"/>
      <c r="O198" s="235"/>
      <c r="P198" s="235"/>
      <c r="Q198" s="235"/>
      <c r="R198" s="235"/>
      <c r="S198" s="235"/>
      <c r="T198" s="235"/>
      <c r="U198" s="235"/>
      <c r="V198" s="235"/>
      <c r="W198" s="235"/>
      <c r="X198" s="229"/>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c r="A199" s="150" t="s">
        <v>182</v>
      </c>
      <c r="B199" s="51">
        <f t="shared" si="81"/>
        <v>0.22012593723765819</v>
      </c>
      <c r="C199" s="51">
        <f t="shared" si="82"/>
        <v>0.31494992204826794</v>
      </c>
      <c r="D199" s="51">
        <f t="shared" si="83"/>
        <v>0.78262231973396101</v>
      </c>
      <c r="E199" s="51">
        <f t="shared" si="84"/>
        <v>0.63432188397453404</v>
      </c>
      <c r="F199" s="51" t="s">
        <v>345</v>
      </c>
      <c r="G199" s="51">
        <f t="shared" si="85"/>
        <v>-0.47163873182515675</v>
      </c>
      <c r="H199" s="51">
        <f t="shared" si="86"/>
        <v>0.49719882101711099</v>
      </c>
      <c r="I199" s="51">
        <f t="shared" si="87"/>
        <v>0.14797289470658595</v>
      </c>
      <c r="J199" s="51">
        <f t="shared" si="88"/>
        <v>-0.4145334509348122</v>
      </c>
      <c r="K199" s="74" t="s">
        <v>345</v>
      </c>
      <c r="L199" s="14"/>
      <c r="M199" s="65"/>
      <c r="N199" s="235"/>
      <c r="O199" s="235"/>
      <c r="P199" s="235"/>
      <c r="Q199" s="235"/>
      <c r="R199" s="235"/>
      <c r="S199" s="235"/>
      <c r="T199" s="235"/>
      <c r="U199" s="235"/>
      <c r="V199" s="235"/>
      <c r="W199" s="235"/>
      <c r="X199" s="229"/>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c r="A200" s="150" t="s">
        <v>183</v>
      </c>
      <c r="B200" s="51">
        <f t="shared" si="81"/>
        <v>1.1281101742432316</v>
      </c>
      <c r="C200" s="51">
        <f t="shared" si="82"/>
        <v>1.0083108835868881</v>
      </c>
      <c r="D200" s="51">
        <f t="shared" si="83"/>
        <v>1.2463711765292631</v>
      </c>
      <c r="E200" s="51">
        <f t="shared" si="84"/>
        <v>1.0308590232326575</v>
      </c>
      <c r="F200" s="51" t="s">
        <v>345</v>
      </c>
      <c r="G200" s="51">
        <f t="shared" si="85"/>
        <v>-0.51171394947986737</v>
      </c>
      <c r="H200" s="51">
        <f t="shared" si="86"/>
        <v>1.0987708151114732</v>
      </c>
      <c r="I200" s="51">
        <f t="shared" si="87"/>
        <v>1.2295622450940673</v>
      </c>
      <c r="J200" s="51">
        <f t="shared" si="88"/>
        <v>1.0684948130945724</v>
      </c>
      <c r="K200" s="74" t="s">
        <v>345</v>
      </c>
      <c r="L200" s="14"/>
      <c r="M200" s="65"/>
      <c r="N200" s="235"/>
      <c r="O200" s="235"/>
      <c r="P200" s="235"/>
      <c r="Q200" s="235"/>
      <c r="R200" s="235"/>
      <c r="S200" s="235"/>
      <c r="T200" s="235"/>
      <c r="U200" s="235"/>
      <c r="V200" s="235"/>
      <c r="W200" s="235"/>
      <c r="X200" s="229"/>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c r="A201" s="150" t="s">
        <v>37</v>
      </c>
      <c r="B201" s="51">
        <f t="shared" si="81"/>
        <v>-0.24153426304209552</v>
      </c>
      <c r="C201" s="51">
        <f t="shared" si="82"/>
        <v>-0.25744979802903972</v>
      </c>
      <c r="D201" s="51">
        <f t="shared" si="83"/>
        <v>-0.19620022915759017</v>
      </c>
      <c r="E201" s="51">
        <f t="shared" si="84"/>
        <v>-0.22375723928088717</v>
      </c>
      <c r="F201" s="51" t="s">
        <v>345</v>
      </c>
      <c r="G201" s="51">
        <f t="shared" si="85"/>
        <v>-0.18620519628334511</v>
      </c>
      <c r="H201" s="51">
        <f t="shared" si="86"/>
        <v>2.1311312041318659E-2</v>
      </c>
      <c r="I201" s="51">
        <f t="shared" si="87"/>
        <v>-0.71085737957315809</v>
      </c>
      <c r="J201" s="51">
        <f t="shared" si="88"/>
        <v>-0.72669307396322669</v>
      </c>
      <c r="K201" s="74" t="s">
        <v>345</v>
      </c>
      <c r="L201" s="14"/>
      <c r="M201" s="65"/>
      <c r="N201" s="235"/>
      <c r="O201" s="235"/>
      <c r="P201" s="235"/>
      <c r="Q201" s="235"/>
      <c r="R201" s="235"/>
      <c r="S201" s="235"/>
      <c r="T201" s="235"/>
      <c r="U201" s="235"/>
      <c r="V201" s="235"/>
      <c r="W201" s="235"/>
      <c r="X201" s="229"/>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c r="A202" s="150" t="s">
        <v>10</v>
      </c>
      <c r="B202" s="51">
        <f t="shared" si="81"/>
        <v>-0.15169663541865275</v>
      </c>
      <c r="C202" s="51">
        <f t="shared" si="82"/>
        <v>-0.33350964418802498</v>
      </c>
      <c r="D202" s="51">
        <f t="shared" si="83"/>
        <v>-0.52213543857632638</v>
      </c>
      <c r="E202" s="51">
        <f t="shared" si="84"/>
        <v>-0.90038545145289073</v>
      </c>
      <c r="F202" s="51" t="s">
        <v>345</v>
      </c>
      <c r="G202" s="51">
        <f t="shared" si="85"/>
        <v>2.8392555376673234E-2</v>
      </c>
      <c r="H202" s="51">
        <f t="shared" si="86"/>
        <v>-0.71867445592858381</v>
      </c>
      <c r="I202" s="51">
        <f t="shared" si="87"/>
        <v>-0.73471241044888058</v>
      </c>
      <c r="J202" s="51">
        <f t="shared" si="88"/>
        <v>-9.1217637949725525E-2</v>
      </c>
      <c r="K202" s="74" t="s">
        <v>345</v>
      </c>
      <c r="L202" s="14"/>
      <c r="M202" s="65"/>
      <c r="N202" s="235"/>
      <c r="O202" s="235"/>
      <c r="P202" s="235"/>
      <c r="Q202" s="235"/>
      <c r="R202" s="235"/>
      <c r="S202" s="235"/>
      <c r="T202" s="235"/>
      <c r="U202" s="235"/>
      <c r="V202" s="235"/>
      <c r="W202" s="235"/>
      <c r="X202" s="229"/>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c r="A203" s="150" t="s">
        <v>185</v>
      </c>
      <c r="B203" s="51">
        <f t="shared" si="81"/>
        <v>-5.7408683450277671E-2</v>
      </c>
      <c r="C203" s="51">
        <f t="shared" si="82"/>
        <v>0.67832869969351539</v>
      </c>
      <c r="D203" s="51">
        <f t="shared" si="83"/>
        <v>0.69793243782292713</v>
      </c>
      <c r="E203" s="51">
        <f t="shared" si="84"/>
        <v>0.5590892396846121</v>
      </c>
      <c r="F203" s="51" t="s">
        <v>345</v>
      </c>
      <c r="G203" s="51">
        <f t="shared" si="85"/>
        <v>-0.40142540908950691</v>
      </c>
      <c r="H203" s="51">
        <f t="shared" si="86"/>
        <v>0.25418291994932979</v>
      </c>
      <c r="I203" s="51">
        <f t="shared" si="87"/>
        <v>0.4346174456559016</v>
      </c>
      <c r="J203" s="51">
        <f t="shared" si="88"/>
        <v>1.4504097528928876</v>
      </c>
      <c r="K203" s="74" t="s">
        <v>345</v>
      </c>
      <c r="L203" s="14"/>
      <c r="M203" s="65"/>
      <c r="N203" s="235"/>
      <c r="O203" s="235"/>
      <c r="P203" s="235"/>
      <c r="Q203" s="235"/>
      <c r="R203" s="235"/>
      <c r="S203" s="235"/>
      <c r="T203" s="235"/>
      <c r="U203" s="235"/>
      <c r="V203" s="235"/>
      <c r="W203" s="235"/>
      <c r="X203" s="229"/>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c r="A204" s="150" t="s">
        <v>38</v>
      </c>
      <c r="B204" s="51">
        <f t="shared" si="81"/>
        <v>-0.81914372634421928</v>
      </c>
      <c r="C204" s="51">
        <f t="shared" si="82"/>
        <v>-1.9473790560989548</v>
      </c>
      <c r="D204" s="51">
        <f t="shared" si="83"/>
        <v>-1.2477105287048493</v>
      </c>
      <c r="E204" s="51">
        <f t="shared" si="84"/>
        <v>-0.81699078135968795</v>
      </c>
      <c r="F204" s="51" t="s">
        <v>345</v>
      </c>
      <c r="G204" s="51">
        <f t="shared" si="85"/>
        <v>-0.7777596175392264</v>
      </c>
      <c r="H204" s="51">
        <f t="shared" si="86"/>
        <v>-1.3251810094382428</v>
      </c>
      <c r="I204" s="51">
        <f t="shared" si="87"/>
        <v>-1.6426110219068137</v>
      </c>
      <c r="J204" s="51">
        <f t="shared" si="88"/>
        <v>-0.80490562811753819</v>
      </c>
      <c r="K204" s="74" t="s">
        <v>345</v>
      </c>
      <c r="L204" s="14"/>
      <c r="M204" s="65"/>
      <c r="N204" s="235"/>
      <c r="O204" s="235"/>
      <c r="P204" s="235"/>
      <c r="Q204" s="235"/>
      <c r="R204" s="235"/>
      <c r="S204" s="235"/>
      <c r="T204" s="235"/>
      <c r="U204" s="235"/>
      <c r="V204" s="235"/>
      <c r="W204" s="235"/>
      <c r="X204" s="229"/>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c r="A205" s="150" t="s">
        <v>39</v>
      </c>
      <c r="B205" s="51">
        <f t="shared" si="81"/>
        <v>0.56283268760667249</v>
      </c>
      <c r="C205" s="51">
        <f t="shared" si="82"/>
        <v>0.98008042156761388</v>
      </c>
      <c r="D205" s="51">
        <f t="shared" si="83"/>
        <v>0.63599533175004985</v>
      </c>
      <c r="E205" s="51">
        <f t="shared" si="84"/>
        <v>0.85117804039790479</v>
      </c>
      <c r="F205" s="51" t="s">
        <v>345</v>
      </c>
      <c r="G205" s="51">
        <f t="shared" si="85"/>
        <v>1.9824912280469453E-3</v>
      </c>
      <c r="H205" s="51">
        <f t="shared" si="86"/>
        <v>0.87077119049597196</v>
      </c>
      <c r="I205" s="51">
        <f t="shared" si="87"/>
        <v>1.5698317100699437</v>
      </c>
      <c r="J205" s="51">
        <f t="shared" si="88"/>
        <v>0.6874909163076286</v>
      </c>
      <c r="K205" s="74" t="s">
        <v>345</v>
      </c>
      <c r="L205" s="14"/>
      <c r="M205" s="65"/>
      <c r="N205" s="235"/>
      <c r="O205" s="235"/>
      <c r="P205" s="235"/>
      <c r="Q205" s="235"/>
      <c r="R205" s="235"/>
      <c r="S205" s="235"/>
      <c r="T205" s="235"/>
      <c r="U205" s="235"/>
      <c r="V205" s="235"/>
      <c r="W205" s="235"/>
      <c r="X205" s="229"/>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c r="A206" s="150" t="s">
        <v>40</v>
      </c>
      <c r="B206" s="51">
        <f t="shared" si="81"/>
        <v>0.34762073403229787</v>
      </c>
      <c r="C206" s="51">
        <f t="shared" si="82"/>
        <v>0.59824940783408487</v>
      </c>
      <c r="D206" s="51">
        <f t="shared" si="83"/>
        <v>0.92993595159513021</v>
      </c>
      <c r="E206" s="51">
        <f t="shared" si="84"/>
        <v>0.6158324505024716</v>
      </c>
      <c r="F206" s="51" t="s">
        <v>345</v>
      </c>
      <c r="G206" s="51">
        <f t="shared" si="85"/>
        <v>0.9225919722354593</v>
      </c>
      <c r="H206" s="51">
        <f t="shared" si="86"/>
        <v>0.64631643159864749</v>
      </c>
      <c r="I206" s="51">
        <f t="shared" si="87"/>
        <v>0.98033125495645557</v>
      </c>
      <c r="J206" s="51">
        <f t="shared" si="88"/>
        <v>1.0039898337886544</v>
      </c>
      <c r="K206" s="74" t="s">
        <v>345</v>
      </c>
      <c r="L206" s="14"/>
      <c r="M206" s="65"/>
      <c r="N206" s="235"/>
      <c r="O206" s="235"/>
      <c r="P206" s="235"/>
      <c r="Q206" s="235"/>
      <c r="R206" s="235"/>
      <c r="S206" s="235"/>
      <c r="T206" s="235"/>
      <c r="U206" s="235"/>
      <c r="V206" s="235"/>
      <c r="W206" s="235"/>
      <c r="X206" s="229"/>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c r="A207" s="150" t="s">
        <v>41</v>
      </c>
      <c r="B207" s="51">
        <f t="shared" si="81"/>
        <v>0.44288502323706413</v>
      </c>
      <c r="C207" s="51">
        <f t="shared" si="82"/>
        <v>0.64650350565903447</v>
      </c>
      <c r="D207" s="51">
        <f t="shared" si="83"/>
        <v>0.84574793828908001</v>
      </c>
      <c r="E207" s="51">
        <f t="shared" si="84"/>
        <v>0.82726109538003278</v>
      </c>
      <c r="F207" s="51" t="s">
        <v>345</v>
      </c>
      <c r="G207" s="51">
        <f t="shared" si="85"/>
        <v>0.71733456033385801</v>
      </c>
      <c r="H207" s="51">
        <f t="shared" si="86"/>
        <v>0.44481106075881555</v>
      </c>
      <c r="I207" s="51">
        <f t="shared" si="87"/>
        <v>1.1591033988195714</v>
      </c>
      <c r="J207" s="51">
        <f t="shared" si="88"/>
        <v>0.86357579467293888</v>
      </c>
      <c r="K207" s="74" t="s">
        <v>345</v>
      </c>
      <c r="L207" s="14"/>
      <c r="M207" s="65"/>
      <c r="N207" s="235"/>
      <c r="O207" s="235"/>
      <c r="P207" s="235"/>
      <c r="Q207" s="235"/>
      <c r="R207" s="235"/>
      <c r="S207" s="235"/>
      <c r="T207" s="235"/>
      <c r="U207" s="235"/>
      <c r="V207" s="235"/>
      <c r="W207" s="235"/>
      <c r="X207" s="229"/>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c r="A208" s="150" t="s">
        <v>11</v>
      </c>
      <c r="B208" s="51">
        <f t="shared" si="81"/>
        <v>-0.58526477677700872</v>
      </c>
      <c r="C208" s="51">
        <f t="shared" si="82"/>
        <v>-0.45452467321519036</v>
      </c>
      <c r="D208" s="51">
        <f t="shared" si="83"/>
        <v>-0.79566544149498775</v>
      </c>
      <c r="E208" s="51">
        <f t="shared" si="84"/>
        <v>0.40486294432043807</v>
      </c>
      <c r="F208" s="51" t="s">
        <v>345</v>
      </c>
      <c r="G208" s="51">
        <f t="shared" si="85"/>
        <v>-0.76390063761754146</v>
      </c>
      <c r="H208" s="51">
        <f t="shared" si="86"/>
        <v>-1.0591752181639953</v>
      </c>
      <c r="I208" s="51">
        <f t="shared" si="87"/>
        <v>-0.65291569614761136</v>
      </c>
      <c r="J208" s="51">
        <f t="shared" si="88"/>
        <v>-0.98346810753429814</v>
      </c>
      <c r="K208" s="74" t="s">
        <v>345</v>
      </c>
      <c r="L208" s="14"/>
      <c r="M208" s="65"/>
      <c r="N208" s="235"/>
      <c r="O208" s="235"/>
      <c r="P208" s="235"/>
      <c r="Q208" s="235"/>
      <c r="R208" s="235"/>
      <c r="S208" s="235"/>
      <c r="T208" s="235"/>
      <c r="U208" s="235"/>
      <c r="V208" s="235"/>
      <c r="W208" s="235"/>
      <c r="X208" s="229"/>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c r="A209" s="150" t="s">
        <v>186</v>
      </c>
      <c r="B209" s="51">
        <f t="shared" si="81"/>
        <v>0.13069548667766523</v>
      </c>
      <c r="C209" s="51">
        <f t="shared" si="82"/>
        <v>0.32419546116102577</v>
      </c>
      <c r="D209" s="51">
        <f t="shared" si="83"/>
        <v>0.39306732668061906</v>
      </c>
      <c r="E209" s="51">
        <f t="shared" si="84"/>
        <v>0.54231336866918745</v>
      </c>
      <c r="F209" s="51" t="s">
        <v>345</v>
      </c>
      <c r="G209" s="51">
        <f t="shared" si="85"/>
        <v>-0.38303027101194709</v>
      </c>
      <c r="H209" s="51">
        <f t="shared" si="86"/>
        <v>9.9741763996933352E-2</v>
      </c>
      <c r="I209" s="51">
        <f t="shared" si="87"/>
        <v>-0.78699782585885425</v>
      </c>
      <c r="J209" s="51">
        <f t="shared" si="88"/>
        <v>-0.42691472085487664</v>
      </c>
      <c r="K209" s="74" t="s">
        <v>345</v>
      </c>
      <c r="L209" s="14"/>
      <c r="M209" s="65"/>
      <c r="N209" s="235"/>
      <c r="O209" s="235"/>
      <c r="P209" s="235"/>
      <c r="Q209" s="235"/>
      <c r="R209" s="235"/>
      <c r="S209" s="235"/>
      <c r="T209" s="235"/>
      <c r="U209" s="235"/>
      <c r="V209" s="235"/>
      <c r="W209" s="235"/>
      <c r="X209" s="229"/>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c r="A210" s="150" t="s">
        <v>187</v>
      </c>
      <c r="B210" s="51">
        <f t="shared" si="81"/>
        <v>9.6368090385343472E-3</v>
      </c>
      <c r="C210" s="51">
        <f t="shared" si="82"/>
        <v>0.3254050699879899</v>
      </c>
      <c r="D210" s="51">
        <f t="shared" si="83"/>
        <v>0.33906917530845621</v>
      </c>
      <c r="E210" s="51">
        <f t="shared" si="84"/>
        <v>0.47655428804181604</v>
      </c>
      <c r="F210" s="51" t="s">
        <v>345</v>
      </c>
      <c r="G210" s="51">
        <f t="shared" si="85"/>
        <v>-9.7081008483315689E-4</v>
      </c>
      <c r="H210" s="51">
        <f t="shared" si="86"/>
        <v>0.45658281641167903</v>
      </c>
      <c r="I210" s="51">
        <f t="shared" si="87"/>
        <v>-0.21385082280970705</v>
      </c>
      <c r="J210" s="51">
        <f t="shared" si="88"/>
        <v>-0.29731539361914672</v>
      </c>
      <c r="K210" s="74" t="s">
        <v>345</v>
      </c>
      <c r="L210" s="14"/>
      <c r="M210" s="65"/>
      <c r="N210" s="235"/>
      <c r="O210" s="235"/>
      <c r="P210" s="235"/>
      <c r="Q210" s="235"/>
      <c r="R210" s="235"/>
      <c r="S210" s="235"/>
      <c r="T210" s="235"/>
      <c r="U210" s="235"/>
      <c r="V210" s="235"/>
      <c r="W210" s="235"/>
      <c r="X210" s="229"/>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c r="A211" s="150" t="s">
        <v>42</v>
      </c>
      <c r="B211" s="51">
        <f t="shared" si="81"/>
        <v>1.3417864261679484</v>
      </c>
      <c r="C211" s="51">
        <f t="shared" si="82"/>
        <v>0.92004126683490683</v>
      </c>
      <c r="D211" s="51">
        <f t="shared" si="83"/>
        <v>1.5632019640539134</v>
      </c>
      <c r="E211" s="51">
        <f t="shared" si="84"/>
        <v>0.93423454900075242</v>
      </c>
      <c r="F211" s="51" t="s">
        <v>345</v>
      </c>
      <c r="G211" s="51">
        <f t="shared" si="85"/>
        <v>-0.32015684959898905</v>
      </c>
      <c r="H211" s="51">
        <f t="shared" si="86"/>
        <v>2.0255578466262265</v>
      </c>
      <c r="I211" s="51">
        <f t="shared" si="87"/>
        <v>1.2976523654350178</v>
      </c>
      <c r="J211" s="51">
        <f t="shared" si="88"/>
        <v>5.4493081345576788E-2</v>
      </c>
      <c r="K211" s="74" t="s">
        <v>345</v>
      </c>
      <c r="L211" s="14"/>
      <c r="M211" s="65"/>
      <c r="N211" s="235"/>
      <c r="O211" s="235"/>
      <c r="P211" s="235"/>
      <c r="Q211" s="235"/>
      <c r="R211" s="235"/>
      <c r="S211" s="235"/>
      <c r="T211" s="235"/>
      <c r="U211" s="235"/>
      <c r="V211" s="235"/>
      <c r="W211" s="235"/>
      <c r="X211" s="229"/>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c r="A212" s="150" t="s">
        <v>12</v>
      </c>
      <c r="B212" s="51">
        <f t="shared" si="81"/>
        <v>-0.43794830843511051</v>
      </c>
      <c r="C212" s="51">
        <f t="shared" si="82"/>
        <v>-0.42591555310179413</v>
      </c>
      <c r="D212" s="51">
        <f t="shared" si="83"/>
        <v>-0.93626684651299785</v>
      </c>
      <c r="E212" s="51">
        <f t="shared" si="84"/>
        <v>1.6034409282471917E-2</v>
      </c>
      <c r="F212" s="51" t="s">
        <v>345</v>
      </c>
      <c r="G212" s="51">
        <f t="shared" si="85"/>
        <v>-0.38067882642803796</v>
      </c>
      <c r="H212" s="51">
        <f t="shared" si="86"/>
        <v>-1.0926665815258236</v>
      </c>
      <c r="I212" s="51">
        <f t="shared" si="87"/>
        <v>-0.26808855473456933</v>
      </c>
      <c r="J212" s="51">
        <f t="shared" si="88"/>
        <v>-9.5483148562065814E-2</v>
      </c>
      <c r="K212" s="74" t="s">
        <v>345</v>
      </c>
      <c r="L212" s="14"/>
      <c r="M212" s="65"/>
      <c r="N212" s="235"/>
      <c r="O212" s="235"/>
      <c r="P212" s="235"/>
      <c r="Q212" s="235"/>
      <c r="R212" s="235"/>
      <c r="S212" s="235"/>
      <c r="T212" s="235"/>
      <c r="U212" s="235"/>
      <c r="V212" s="235"/>
      <c r="W212" s="235"/>
      <c r="X212" s="229"/>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c r="A213" s="150" t="s">
        <v>43</v>
      </c>
      <c r="B213" s="51">
        <f t="shared" si="81"/>
        <v>-0.25248900674502917</v>
      </c>
      <c r="C213" s="51">
        <f t="shared" si="82"/>
        <v>-0.25194800070466455</v>
      </c>
      <c r="D213" s="51">
        <f t="shared" si="83"/>
        <v>-4.267487347664442E-2</v>
      </c>
      <c r="E213" s="51">
        <f t="shared" si="84"/>
        <v>6.8152609935415415E-2</v>
      </c>
      <c r="F213" s="51" t="s">
        <v>345</v>
      </c>
      <c r="G213" s="51">
        <f t="shared" si="85"/>
        <v>-0.6613161706211278</v>
      </c>
      <c r="H213" s="51">
        <f t="shared" si="86"/>
        <v>-0.30278232673020045</v>
      </c>
      <c r="I213" s="51">
        <f t="shared" si="87"/>
        <v>-0.55882968102649377</v>
      </c>
      <c r="J213" s="51">
        <f t="shared" si="88"/>
        <v>-0.52040140789765965</v>
      </c>
      <c r="K213" s="74" t="s">
        <v>345</v>
      </c>
      <c r="L213" s="14"/>
      <c r="M213" s="65"/>
      <c r="N213" s="235"/>
      <c r="O213" s="235"/>
      <c r="P213" s="235"/>
      <c r="Q213" s="235"/>
      <c r="R213" s="235"/>
      <c r="S213" s="235"/>
      <c r="T213" s="235"/>
      <c r="U213" s="235"/>
      <c r="V213" s="235"/>
      <c r="W213" s="235"/>
      <c r="X213" s="229"/>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c r="A214" s="150" t="s">
        <v>44</v>
      </c>
      <c r="B214" s="51">
        <f t="shared" si="81"/>
        <v>0.45016380132836076</v>
      </c>
      <c r="C214" s="51">
        <f t="shared" si="82"/>
        <v>0.45710931192735643</v>
      </c>
      <c r="D214" s="51">
        <f t="shared" si="83"/>
        <v>3.3642024824290913E-2</v>
      </c>
      <c r="E214" s="51">
        <f t="shared" si="84"/>
        <v>0.87680297798871876</v>
      </c>
      <c r="F214" s="51" t="s">
        <v>345</v>
      </c>
      <c r="G214" s="51">
        <f t="shared" si="85"/>
        <v>1.8242255979989641</v>
      </c>
      <c r="H214" s="51">
        <f t="shared" si="86"/>
        <v>1.2433783584400537</v>
      </c>
      <c r="I214" s="51">
        <f t="shared" si="87"/>
        <v>0.98846439468016634</v>
      </c>
      <c r="J214" s="51">
        <f t="shared" si="88"/>
        <v>0.37552520367536002</v>
      </c>
      <c r="K214" s="74" t="s">
        <v>345</v>
      </c>
      <c r="L214" s="14"/>
      <c r="M214" s="65"/>
      <c r="N214" s="235"/>
      <c r="O214" s="235"/>
      <c r="P214" s="235"/>
      <c r="Q214" s="235"/>
      <c r="R214" s="235"/>
      <c r="S214" s="235"/>
      <c r="T214" s="235"/>
      <c r="U214" s="235"/>
      <c r="V214" s="235"/>
      <c r="W214" s="235"/>
      <c r="X214" s="229"/>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c r="A215" s="150" t="s">
        <v>45</v>
      </c>
      <c r="B215" s="51">
        <f t="shared" ref="B215:B246" si="89">(AVERAGE(B128:I128))</f>
        <v>0.28172811707228129</v>
      </c>
      <c r="C215" s="51">
        <f t="shared" ref="C215:C246" si="90">AVERAGE(J128:P128)</f>
        <v>0.68103512100471775</v>
      </c>
      <c r="D215" s="51">
        <f t="shared" ref="D215:D246" si="91">AVERAGE(Q128:T128)</f>
        <v>0.4830951290128806</v>
      </c>
      <c r="E215" s="51">
        <f t="shared" ref="E215:E246" si="92">AVERAGE(U128:Y128)</f>
        <v>0.72279729228821898</v>
      </c>
      <c r="F215" s="51" t="s">
        <v>345</v>
      </c>
      <c r="G215" s="51">
        <f t="shared" ref="G215:G246" si="93">AVERAGE(Z128:AA128)</f>
        <v>0.22710067322792174</v>
      </c>
      <c r="H215" s="51">
        <f t="shared" ref="H215:H246" si="94">AVERAGE(AB128:AD128)</f>
        <v>0.620561333532062</v>
      </c>
      <c r="I215" s="51">
        <f t="shared" ref="I215:I246" si="95">AVERAGE(AE128:AG128)</f>
        <v>0.71156184834041392</v>
      </c>
      <c r="J215" s="51">
        <f t="shared" ref="J215:J246" si="96">AVERAGE(AH128:AI128)</f>
        <v>0.38234209917942097</v>
      </c>
      <c r="K215" s="74" t="s">
        <v>345</v>
      </c>
      <c r="L215" s="14"/>
      <c r="M215" s="65"/>
      <c r="N215" s="235"/>
      <c r="O215" s="235"/>
      <c r="P215" s="235"/>
      <c r="Q215" s="235"/>
      <c r="R215" s="235"/>
      <c r="S215" s="235"/>
      <c r="T215" s="235"/>
      <c r="U215" s="235"/>
      <c r="V215" s="235"/>
      <c r="W215" s="235"/>
      <c r="X215" s="229"/>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c r="A216" s="150" t="s">
        <v>13</v>
      </c>
      <c r="B216" s="51">
        <f t="shared" si="89"/>
        <v>0.34349641400443925</v>
      </c>
      <c r="C216" s="51">
        <f t="shared" si="90"/>
        <v>0.46973269635084475</v>
      </c>
      <c r="D216" s="51">
        <f t="shared" si="91"/>
        <v>0.67159978792656871</v>
      </c>
      <c r="E216" s="51">
        <f t="shared" si="92"/>
        <v>0.29650389717447284</v>
      </c>
      <c r="F216" s="51" t="s">
        <v>345</v>
      </c>
      <c r="G216" s="51">
        <f t="shared" si="93"/>
        <v>-0.12109305769377197</v>
      </c>
      <c r="H216" s="51">
        <f t="shared" si="94"/>
        <v>0.53511654183169099</v>
      </c>
      <c r="I216" s="51">
        <f t="shared" si="95"/>
        <v>-0.26037880081928305</v>
      </c>
      <c r="J216" s="51">
        <f t="shared" si="96"/>
        <v>-0.41026794032247194</v>
      </c>
      <c r="K216" s="74" t="s">
        <v>345</v>
      </c>
      <c r="L216" s="14"/>
      <c r="M216" s="65"/>
      <c r="N216" s="235"/>
      <c r="O216" s="235"/>
      <c r="P216" s="235"/>
      <c r="Q216" s="235"/>
      <c r="R216" s="235"/>
      <c r="S216" s="235"/>
      <c r="T216" s="235"/>
      <c r="U216" s="235"/>
      <c r="V216" s="235"/>
      <c r="W216" s="235"/>
      <c r="X216" s="229"/>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c r="A217" s="150" t="s">
        <v>188</v>
      </c>
      <c r="B217" s="51">
        <f t="shared" si="89"/>
        <v>-0.54360487040834704</v>
      </c>
      <c r="C217" s="51">
        <f t="shared" si="90"/>
        <v>-0.12928715975491079</v>
      </c>
      <c r="D217" s="51">
        <f t="shared" si="91"/>
        <v>0.60079843646590725</v>
      </c>
      <c r="E217" s="51">
        <f t="shared" si="92"/>
        <v>0.1888733388962951</v>
      </c>
      <c r="F217" s="51" t="s">
        <v>345</v>
      </c>
      <c r="G217" s="51">
        <f t="shared" si="93"/>
        <v>1.4334090814968765</v>
      </c>
      <c r="H217" s="51">
        <f t="shared" si="94"/>
        <v>-0.2916424337621385</v>
      </c>
      <c r="I217" s="51">
        <f t="shared" si="95"/>
        <v>-0.63167670164188927</v>
      </c>
      <c r="J217" s="51">
        <f t="shared" si="96"/>
        <v>-0.56622380656307558</v>
      </c>
      <c r="K217" s="74" t="s">
        <v>345</v>
      </c>
      <c r="L217" s="14"/>
      <c r="M217" s="65"/>
      <c r="N217" s="235"/>
      <c r="O217" s="235"/>
      <c r="P217" s="235"/>
      <c r="Q217" s="235"/>
      <c r="R217" s="235"/>
      <c r="S217" s="235"/>
      <c r="T217" s="235"/>
      <c r="U217" s="235"/>
      <c r="V217" s="235"/>
      <c r="W217" s="235"/>
      <c r="X217" s="229"/>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c r="A218" s="150" t="s">
        <v>14</v>
      </c>
      <c r="B218" s="51">
        <f t="shared" si="89"/>
        <v>0.68197776431158197</v>
      </c>
      <c r="C218" s="51">
        <f t="shared" si="90"/>
        <v>0.84485889378169554</v>
      </c>
      <c r="D218" s="51">
        <f t="shared" si="91"/>
        <v>-0.32501436262291739</v>
      </c>
      <c r="E218" s="51">
        <f t="shared" si="92"/>
        <v>0.55675684494715527</v>
      </c>
      <c r="F218" s="51" t="s">
        <v>345</v>
      </c>
      <c r="G218" s="51">
        <f t="shared" si="93"/>
        <v>0.72627584564335235</v>
      </c>
      <c r="H218" s="51">
        <f t="shared" si="94"/>
        <v>0.67317931049515745</v>
      </c>
      <c r="I218" s="51">
        <f t="shared" si="95"/>
        <v>1.5017908679763465</v>
      </c>
      <c r="J218" s="51">
        <f t="shared" si="96"/>
        <v>0.72946306627766155</v>
      </c>
      <c r="K218" s="74" t="s">
        <v>345</v>
      </c>
      <c r="L218" s="14"/>
      <c r="M218" s="65"/>
      <c r="N218" s="235"/>
      <c r="O218" s="235"/>
      <c r="P218" s="235"/>
      <c r="Q218" s="235"/>
      <c r="R218" s="235"/>
      <c r="S218" s="235"/>
      <c r="T218" s="235"/>
      <c r="U218" s="235"/>
      <c r="V218" s="235"/>
      <c r="W218" s="235"/>
      <c r="X218" s="229"/>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c r="A219" s="150" t="s">
        <v>46</v>
      </c>
      <c r="B219" s="51">
        <f t="shared" si="89"/>
        <v>-0.11889004557567698</v>
      </c>
      <c r="C219" s="51">
        <f t="shared" si="90"/>
        <v>-3.408225095132273E-2</v>
      </c>
      <c r="D219" s="51">
        <f t="shared" si="91"/>
        <v>0.19661116990130165</v>
      </c>
      <c r="E219" s="51">
        <f t="shared" si="92"/>
        <v>-0.90056363538866502</v>
      </c>
      <c r="F219" s="51" t="s">
        <v>345</v>
      </c>
      <c r="G219" s="51">
        <f t="shared" si="93"/>
        <v>3.3943271922368123E-2</v>
      </c>
      <c r="H219" s="51">
        <f t="shared" si="94"/>
        <v>0.19049267140505582</v>
      </c>
      <c r="I219" s="51">
        <f t="shared" si="95"/>
        <v>-0.14951980078867974</v>
      </c>
      <c r="J219" s="51">
        <f t="shared" si="96"/>
        <v>8.3153114694964642E-2</v>
      </c>
      <c r="K219" s="74" t="s">
        <v>345</v>
      </c>
      <c r="L219" s="14"/>
      <c r="M219" s="65"/>
      <c r="N219" s="235"/>
      <c r="O219" s="235"/>
      <c r="P219" s="235"/>
      <c r="Q219" s="235"/>
      <c r="R219" s="235"/>
      <c r="S219" s="235"/>
      <c r="T219" s="235"/>
      <c r="U219" s="235"/>
      <c r="V219" s="235"/>
      <c r="W219" s="235"/>
      <c r="X219" s="229"/>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c r="A220" s="150" t="s">
        <v>47</v>
      </c>
      <c r="B220" s="51">
        <f t="shared" si="89"/>
        <v>-0.27174161207455116</v>
      </c>
      <c r="C220" s="51">
        <f t="shared" si="90"/>
        <v>-0.10396391862451783</v>
      </c>
      <c r="D220" s="51">
        <f t="shared" si="91"/>
        <v>0.86356536590690547</v>
      </c>
      <c r="E220" s="51">
        <f t="shared" si="92"/>
        <v>-1.0624487098943889</v>
      </c>
      <c r="F220" s="51" t="s">
        <v>345</v>
      </c>
      <c r="G220" s="51">
        <f t="shared" si="93"/>
        <v>0.29386859092997775</v>
      </c>
      <c r="H220" s="51">
        <f t="shared" si="94"/>
        <v>-0.71680065404999438</v>
      </c>
      <c r="I220" s="51">
        <f t="shared" si="95"/>
        <v>-0.73565582409388963</v>
      </c>
      <c r="J220" s="51">
        <f t="shared" si="96"/>
        <v>0.31673216646598645</v>
      </c>
      <c r="K220" s="74" t="s">
        <v>345</v>
      </c>
      <c r="L220" s="14"/>
      <c r="M220" s="65"/>
      <c r="N220" s="235"/>
      <c r="O220" s="235"/>
      <c r="P220" s="235"/>
      <c r="Q220" s="235"/>
      <c r="R220" s="235"/>
      <c r="S220" s="235"/>
      <c r="T220" s="235"/>
      <c r="U220" s="235"/>
      <c r="V220" s="235"/>
      <c r="W220" s="235"/>
      <c r="X220" s="229"/>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c r="A221" s="150" t="s">
        <v>48</v>
      </c>
      <c r="B221" s="51">
        <f t="shared" si="89"/>
        <v>-0.6553555309196466</v>
      </c>
      <c r="C221" s="51">
        <f t="shared" si="90"/>
        <v>-0.52437013758501461</v>
      </c>
      <c r="D221" s="51">
        <f t="shared" si="91"/>
        <v>-0.18275555705300428</v>
      </c>
      <c r="E221" s="51">
        <f t="shared" si="92"/>
        <v>-0.37621418898687281</v>
      </c>
      <c r="F221" s="51" t="s">
        <v>345</v>
      </c>
      <c r="G221" s="51">
        <f t="shared" si="93"/>
        <v>-0.6920166242521113</v>
      </c>
      <c r="H221" s="51">
        <f t="shared" si="94"/>
        <v>-0.62392749361151767</v>
      </c>
      <c r="I221" s="51">
        <f t="shared" si="95"/>
        <v>-0.67554018010459516</v>
      </c>
      <c r="J221" s="51">
        <f t="shared" si="96"/>
        <v>-0.2517606891901476</v>
      </c>
      <c r="K221" s="74" t="s">
        <v>345</v>
      </c>
      <c r="L221" s="14"/>
      <c r="M221" s="65"/>
      <c r="N221" s="235"/>
      <c r="O221" s="235"/>
      <c r="P221" s="235"/>
      <c r="Q221" s="235"/>
      <c r="R221" s="235"/>
      <c r="S221" s="235"/>
      <c r="T221" s="235"/>
      <c r="U221" s="235"/>
      <c r="V221" s="235"/>
      <c r="W221" s="235"/>
      <c r="X221" s="229"/>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c r="A222" s="150" t="s">
        <v>49</v>
      </c>
      <c r="B222" s="51">
        <f t="shared" si="89"/>
        <v>1.1944048939152676</v>
      </c>
      <c r="C222" s="51">
        <f t="shared" si="90"/>
        <v>1.373882575690397</v>
      </c>
      <c r="D222" s="51">
        <f t="shared" si="91"/>
        <v>-0.5385474444440348</v>
      </c>
      <c r="E222" s="51">
        <f t="shared" si="92"/>
        <v>0.48232398419992428</v>
      </c>
      <c r="F222" s="51" t="s">
        <v>345</v>
      </c>
      <c r="G222" s="51">
        <f t="shared" si="93"/>
        <v>1.0965773482915047</v>
      </c>
      <c r="H222" s="51">
        <f t="shared" si="94"/>
        <v>1.165431188226306</v>
      </c>
      <c r="I222" s="51">
        <f t="shared" si="95"/>
        <v>1.2433511013332881</v>
      </c>
      <c r="J222" s="51">
        <f t="shared" si="96"/>
        <v>2.1034628161393751</v>
      </c>
      <c r="K222" s="74" t="s">
        <v>345</v>
      </c>
      <c r="L222" s="14"/>
      <c r="M222" s="65"/>
      <c r="N222" s="235"/>
      <c r="O222" s="235"/>
      <c r="P222" s="235"/>
      <c r="Q222" s="235"/>
      <c r="R222" s="235"/>
      <c r="S222" s="235"/>
      <c r="T222" s="235"/>
      <c r="U222" s="235"/>
      <c r="V222" s="235"/>
      <c r="W222" s="235"/>
      <c r="X222" s="229"/>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c r="A223" s="150" t="s">
        <v>190</v>
      </c>
      <c r="B223" s="51">
        <f t="shared" si="89"/>
        <v>-0.79770624133203749</v>
      </c>
      <c r="C223" s="51">
        <f t="shared" si="90"/>
        <v>-3.3755049030376392</v>
      </c>
      <c r="D223" s="51">
        <f t="shared" si="91"/>
        <v>-0.49773617914867985</v>
      </c>
      <c r="E223" s="51">
        <f t="shared" si="92"/>
        <v>-0.16629279363679411</v>
      </c>
      <c r="F223" s="51" t="s">
        <v>345</v>
      </c>
      <c r="G223" s="51">
        <f t="shared" si="93"/>
        <v>-1.1861533499610626</v>
      </c>
      <c r="H223" s="51">
        <f t="shared" si="94"/>
        <v>-1.4252043380739534</v>
      </c>
      <c r="I223" s="51">
        <f t="shared" si="95"/>
        <v>-0.8411549235050475</v>
      </c>
      <c r="J223" s="51">
        <f t="shared" si="96"/>
        <v>-0.95659598374580124</v>
      </c>
      <c r="K223" s="74" t="s">
        <v>345</v>
      </c>
      <c r="L223" s="14"/>
      <c r="M223" s="65"/>
      <c r="N223" s="235"/>
      <c r="O223" s="235"/>
      <c r="P223" s="235"/>
      <c r="Q223" s="235"/>
      <c r="R223" s="235"/>
      <c r="S223" s="235"/>
      <c r="T223" s="235"/>
      <c r="U223" s="235"/>
      <c r="V223" s="235"/>
      <c r="W223" s="235"/>
      <c r="X223" s="229"/>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c r="A224" s="150" t="s">
        <v>191</v>
      </c>
      <c r="B224" s="51">
        <f t="shared" si="89"/>
        <v>-1.9822151315609937E-4</v>
      </c>
      <c r="C224" s="51">
        <f t="shared" si="90"/>
        <v>0.12865139103340853</v>
      </c>
      <c r="D224" s="51">
        <f t="shared" si="91"/>
        <v>0.5982164398250428</v>
      </c>
      <c r="E224" s="51">
        <f t="shared" si="92"/>
        <v>-0.42212811083937812</v>
      </c>
      <c r="F224" s="51" t="s">
        <v>345</v>
      </c>
      <c r="G224" s="51">
        <f t="shared" si="93"/>
        <v>0.2353913122624508</v>
      </c>
      <c r="H224" s="51">
        <f t="shared" si="94"/>
        <v>0.76302264018633636</v>
      </c>
      <c r="I224" s="51">
        <f t="shared" si="95"/>
        <v>0.36780441508789269</v>
      </c>
      <c r="J224" s="51">
        <f t="shared" si="96"/>
        <v>1.2143531000704164</v>
      </c>
      <c r="K224" s="74" t="s">
        <v>345</v>
      </c>
      <c r="L224" s="14"/>
      <c r="M224" s="65"/>
      <c r="N224" s="235"/>
      <c r="O224" s="235"/>
      <c r="P224" s="235"/>
      <c r="Q224" s="235"/>
      <c r="R224" s="235"/>
      <c r="S224" s="235"/>
      <c r="T224" s="235"/>
      <c r="U224" s="235"/>
      <c r="V224" s="235"/>
      <c r="W224" s="235"/>
      <c r="X224" s="229"/>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c r="A225" s="150" t="s">
        <v>50</v>
      </c>
      <c r="B225" s="51">
        <f t="shared" si="89"/>
        <v>-0.97772529327602709</v>
      </c>
      <c r="C225" s="51">
        <f t="shared" si="90"/>
        <v>-0.63866822075070095</v>
      </c>
      <c r="D225" s="51">
        <f t="shared" si="91"/>
        <v>-1.7929725848698486</v>
      </c>
      <c r="E225" s="51">
        <f t="shared" si="92"/>
        <v>3.7777972810531968E-2</v>
      </c>
      <c r="F225" s="51" t="s">
        <v>345</v>
      </c>
      <c r="G225" s="51">
        <f t="shared" si="93"/>
        <v>-0.80773447573087931</v>
      </c>
      <c r="H225" s="51">
        <f t="shared" si="94"/>
        <v>-1.297042870416977</v>
      </c>
      <c r="I225" s="51">
        <f t="shared" si="95"/>
        <v>-1.0641388966826753</v>
      </c>
      <c r="J225" s="51">
        <f t="shared" si="96"/>
        <v>-0.48585532574479173</v>
      </c>
      <c r="K225" s="74" t="s">
        <v>345</v>
      </c>
      <c r="L225" s="14"/>
      <c r="M225" s="65"/>
      <c r="N225" s="235"/>
      <c r="O225" s="235"/>
      <c r="P225" s="235"/>
      <c r="Q225" s="235"/>
      <c r="R225" s="235"/>
      <c r="S225" s="235"/>
      <c r="T225" s="235"/>
      <c r="U225" s="235"/>
      <c r="V225" s="235"/>
      <c r="W225" s="235"/>
      <c r="X225" s="229"/>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c r="A226" s="150" t="s">
        <v>51</v>
      </c>
      <c r="B226" s="51">
        <f t="shared" si="89"/>
        <v>0.83031810096337966</v>
      </c>
      <c r="C226" s="51">
        <f t="shared" si="90"/>
        <v>-3.6529536749999647E-2</v>
      </c>
      <c r="D226" s="51">
        <f t="shared" si="91"/>
        <v>0.35380999078742853</v>
      </c>
      <c r="E226" s="51">
        <f t="shared" si="92"/>
        <v>0.34402820586046079</v>
      </c>
      <c r="F226" s="51" t="s">
        <v>345</v>
      </c>
      <c r="G226" s="51">
        <f t="shared" si="93"/>
        <v>-2.1255736332185499E-2</v>
      </c>
      <c r="H226" s="51">
        <f t="shared" si="94"/>
        <v>-0.18443533398254591</v>
      </c>
      <c r="I226" s="51">
        <f t="shared" si="95"/>
        <v>-0.13234043855089897</v>
      </c>
      <c r="J226" s="51">
        <f t="shared" si="96"/>
        <v>-0.47844906161683709</v>
      </c>
      <c r="K226" s="74" t="s">
        <v>345</v>
      </c>
      <c r="L226" s="14"/>
      <c r="M226" s="65"/>
      <c r="N226" s="235"/>
      <c r="O226" s="235"/>
      <c r="P226" s="235"/>
      <c r="Q226" s="235"/>
      <c r="R226" s="235"/>
      <c r="S226" s="235"/>
      <c r="T226" s="235"/>
      <c r="U226" s="235"/>
      <c r="V226" s="235"/>
      <c r="W226" s="235"/>
      <c r="X226" s="229"/>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c r="A227" s="150" t="s">
        <v>15</v>
      </c>
      <c r="B227" s="51">
        <f t="shared" si="89"/>
        <v>-0.11855421738034082</v>
      </c>
      <c r="C227" s="51">
        <f t="shared" si="90"/>
        <v>-0.19823871831061476</v>
      </c>
      <c r="D227" s="51">
        <f t="shared" si="91"/>
        <v>-2.6167887098476519E-2</v>
      </c>
      <c r="E227" s="51">
        <f t="shared" si="92"/>
        <v>8.5667522950785988E-2</v>
      </c>
      <c r="F227" s="51" t="s">
        <v>345</v>
      </c>
      <c r="G227" s="51">
        <f t="shared" si="93"/>
        <v>0.14913817694395598</v>
      </c>
      <c r="H227" s="51">
        <f t="shared" si="94"/>
        <v>-0.3861139319548384</v>
      </c>
      <c r="I227" s="51">
        <f t="shared" si="95"/>
        <v>-0.41337364221909872</v>
      </c>
      <c r="J227" s="51">
        <f t="shared" si="96"/>
        <v>-7.4497073577049377E-2</v>
      </c>
      <c r="K227" s="74" t="s">
        <v>345</v>
      </c>
      <c r="L227" s="14"/>
      <c r="M227" s="65"/>
      <c r="N227" s="235"/>
      <c r="O227" s="235"/>
      <c r="P227" s="235"/>
      <c r="Q227" s="235"/>
      <c r="R227" s="235"/>
      <c r="S227" s="235"/>
      <c r="T227" s="235"/>
      <c r="U227" s="235"/>
      <c r="V227" s="235"/>
      <c r="W227" s="235"/>
      <c r="X227" s="229"/>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c r="A228" s="150" t="s">
        <v>52</v>
      </c>
      <c r="B228" s="51">
        <f t="shared" si="89"/>
        <v>-0.52413456823475379</v>
      </c>
      <c r="C228" s="51">
        <f t="shared" si="90"/>
        <v>-0.27017956001739057</v>
      </c>
      <c r="D228" s="51">
        <f t="shared" si="91"/>
        <v>-0.93015606590230293</v>
      </c>
      <c r="E228" s="51">
        <f t="shared" si="92"/>
        <v>-0.8763340743096899</v>
      </c>
      <c r="F228" s="51" t="s">
        <v>345</v>
      </c>
      <c r="G228" s="51">
        <f t="shared" si="93"/>
        <v>-0.6407740329680407</v>
      </c>
      <c r="H228" s="51">
        <f t="shared" si="94"/>
        <v>-0.46159982098426156</v>
      </c>
      <c r="I228" s="51">
        <f t="shared" si="95"/>
        <v>-0.92892790260520064</v>
      </c>
      <c r="J228" s="51">
        <f t="shared" si="96"/>
        <v>-0.55153904229849759</v>
      </c>
      <c r="K228" s="74" t="s">
        <v>345</v>
      </c>
      <c r="L228" s="14"/>
      <c r="M228" s="65"/>
      <c r="N228" s="235"/>
      <c r="O228" s="235"/>
      <c r="P228" s="235"/>
      <c r="Q228" s="235"/>
      <c r="R228" s="235"/>
      <c r="S228" s="235"/>
      <c r="T228" s="235"/>
      <c r="U228" s="235"/>
      <c r="V228" s="235"/>
      <c r="W228" s="235"/>
      <c r="X228" s="229"/>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c r="A229" s="150" t="s">
        <v>53</v>
      </c>
      <c r="B229" s="51">
        <f t="shared" si="89"/>
        <v>-0.45943723235685585</v>
      </c>
      <c r="C229" s="51">
        <f t="shared" si="90"/>
        <v>-0.45877315803651136</v>
      </c>
      <c r="D229" s="51">
        <f t="shared" si="91"/>
        <v>0.74764116946240422</v>
      </c>
      <c r="E229" s="51">
        <f t="shared" si="92"/>
        <v>0.4648253640786616</v>
      </c>
      <c r="F229" s="51" t="s">
        <v>345</v>
      </c>
      <c r="G229" s="51">
        <f t="shared" si="93"/>
        <v>-0.69048149795845049</v>
      </c>
      <c r="H229" s="51">
        <f t="shared" si="94"/>
        <v>-0.77655663163242616</v>
      </c>
      <c r="I229" s="51">
        <f t="shared" si="95"/>
        <v>-0.65306917245192153</v>
      </c>
      <c r="J229" s="51">
        <f t="shared" si="96"/>
        <v>-1.146830237902857</v>
      </c>
      <c r="K229" s="74" t="s">
        <v>345</v>
      </c>
      <c r="L229" s="14"/>
      <c r="M229" s="65"/>
      <c r="N229" s="235"/>
      <c r="O229" s="235"/>
      <c r="P229" s="235"/>
      <c r="Q229" s="235"/>
      <c r="R229" s="235"/>
      <c r="S229" s="235"/>
      <c r="T229" s="235"/>
      <c r="U229" s="235"/>
      <c r="V229" s="235"/>
      <c r="W229" s="235"/>
      <c r="X229" s="229"/>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c r="A230" s="150" t="s">
        <v>54</v>
      </c>
      <c r="B230" s="51">
        <f t="shared" si="89"/>
        <v>-1.1801989706157174</v>
      </c>
      <c r="C230" s="51">
        <f t="shared" si="90"/>
        <v>-0.79079749217690964</v>
      </c>
      <c r="D230" s="51">
        <f t="shared" si="91"/>
        <v>-1.7328652212664477</v>
      </c>
      <c r="E230" s="51">
        <f t="shared" si="92"/>
        <v>-0.47221360683265629</v>
      </c>
      <c r="F230" s="51" t="s">
        <v>345</v>
      </c>
      <c r="G230" s="51">
        <f t="shared" si="93"/>
        <v>-0.84758458433312223</v>
      </c>
      <c r="H230" s="51">
        <f t="shared" si="94"/>
        <v>-1.0651394849913021</v>
      </c>
      <c r="I230" s="51">
        <f t="shared" si="95"/>
        <v>-1.7366949297606382</v>
      </c>
      <c r="J230" s="51">
        <f t="shared" si="96"/>
        <v>-1.2942550829187796</v>
      </c>
      <c r="K230" s="74" t="s">
        <v>345</v>
      </c>
      <c r="L230" s="14"/>
      <c r="M230" s="65"/>
      <c r="N230" s="235"/>
      <c r="O230" s="235"/>
      <c r="P230" s="235"/>
      <c r="Q230" s="235"/>
      <c r="R230" s="235"/>
      <c r="S230" s="235"/>
      <c r="T230" s="235"/>
      <c r="U230" s="235"/>
      <c r="V230" s="235"/>
      <c r="W230" s="235"/>
      <c r="X230" s="229"/>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c r="A231" s="150" t="s">
        <v>192</v>
      </c>
      <c r="B231" s="51">
        <f t="shared" si="89"/>
        <v>0.97233596934564392</v>
      </c>
      <c r="C231" s="51">
        <f t="shared" si="90"/>
        <v>0.81153468194344114</v>
      </c>
      <c r="D231" s="51">
        <f t="shared" si="91"/>
        <v>0.31070109053977052</v>
      </c>
      <c r="E231" s="51">
        <f t="shared" si="92"/>
        <v>1.0257556309798432</v>
      </c>
      <c r="F231" s="51" t="s">
        <v>345</v>
      </c>
      <c r="G231" s="51">
        <f t="shared" si="93"/>
        <v>0.68719217863500071</v>
      </c>
      <c r="H231" s="51">
        <f t="shared" si="94"/>
        <v>0.55005244605442705</v>
      </c>
      <c r="I231" s="51">
        <f t="shared" si="95"/>
        <v>0.98487788142604382</v>
      </c>
      <c r="J231" s="51">
        <f t="shared" si="96"/>
        <v>0.87943929618530414</v>
      </c>
      <c r="K231" s="74" t="s">
        <v>345</v>
      </c>
      <c r="L231" s="14"/>
      <c r="M231" s="65"/>
      <c r="N231" s="235"/>
      <c r="O231" s="235"/>
      <c r="P231" s="235"/>
      <c r="Q231" s="235"/>
      <c r="R231" s="235"/>
      <c r="S231" s="235"/>
      <c r="T231" s="235"/>
      <c r="U231" s="235"/>
      <c r="V231" s="235"/>
      <c r="W231" s="235"/>
      <c r="X231" s="229"/>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c r="A232" s="150" t="s">
        <v>55</v>
      </c>
      <c r="B232" s="51">
        <f t="shared" si="89"/>
        <v>0.53223129349738385</v>
      </c>
      <c r="C232" s="51">
        <f t="shared" si="90"/>
        <v>0.77369953016360837</v>
      </c>
      <c r="D232" s="51">
        <f t="shared" si="91"/>
        <v>0.52040408708780261</v>
      </c>
      <c r="E232" s="51">
        <f t="shared" si="92"/>
        <v>1.0118208939639863</v>
      </c>
      <c r="F232" s="51" t="s">
        <v>345</v>
      </c>
      <c r="G232" s="51">
        <f t="shared" si="93"/>
        <v>1.9168867018676243</v>
      </c>
      <c r="H232" s="51">
        <f t="shared" si="94"/>
        <v>1.1871235861469558</v>
      </c>
      <c r="I232" s="51">
        <f t="shared" si="95"/>
        <v>0.51828899199204548</v>
      </c>
      <c r="J232" s="51">
        <f t="shared" si="96"/>
        <v>1.3176696721415431</v>
      </c>
      <c r="K232" s="74" t="s">
        <v>345</v>
      </c>
      <c r="L232" s="14"/>
      <c r="M232" s="65"/>
      <c r="N232" s="235"/>
      <c r="O232" s="235"/>
      <c r="P232" s="235"/>
      <c r="Q232" s="235"/>
      <c r="R232" s="235"/>
      <c r="S232" s="235"/>
      <c r="T232" s="235"/>
      <c r="U232" s="235"/>
      <c r="V232" s="235"/>
      <c r="W232" s="235"/>
      <c r="X232" s="229"/>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c r="A233" s="150" t="s">
        <v>56</v>
      </c>
      <c r="B233" s="51">
        <f t="shared" si="89"/>
        <v>-0.50839420280434156</v>
      </c>
      <c r="C233" s="51">
        <f t="shared" si="90"/>
        <v>-0.52773141969983173</v>
      </c>
      <c r="D233" s="51">
        <f t="shared" si="91"/>
        <v>-1.0184500324077488</v>
      </c>
      <c r="E233" s="51">
        <f t="shared" si="92"/>
        <v>-0.73162544293568321</v>
      </c>
      <c r="F233" s="51" t="s">
        <v>345</v>
      </c>
      <c r="G233" s="51">
        <f t="shared" si="93"/>
        <v>-0.97986478942482091</v>
      </c>
      <c r="H233" s="51">
        <f t="shared" si="94"/>
        <v>-0.84691741196325765</v>
      </c>
      <c r="I233" s="51">
        <f t="shared" si="95"/>
        <v>-0.79208640078737458</v>
      </c>
      <c r="J233" s="51">
        <f t="shared" si="96"/>
        <v>-0.98491453901850212</v>
      </c>
      <c r="K233" s="74" t="s">
        <v>345</v>
      </c>
      <c r="L233" s="14"/>
      <c r="M233" s="65"/>
      <c r="N233" s="235"/>
      <c r="O233" s="235"/>
      <c r="P233" s="235"/>
      <c r="Q233" s="235"/>
      <c r="R233" s="235"/>
      <c r="S233" s="235"/>
      <c r="T233" s="235"/>
      <c r="U233" s="235"/>
      <c r="V233" s="235"/>
      <c r="W233" s="235"/>
      <c r="X233" s="229"/>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c r="A234" s="150" t="s">
        <v>57</v>
      </c>
      <c r="B234" s="51">
        <f t="shared" si="89"/>
        <v>0.83717547137013926</v>
      </c>
      <c r="C234" s="51">
        <f t="shared" si="90"/>
        <v>0.79199406060967281</v>
      </c>
      <c r="D234" s="51">
        <f t="shared" si="91"/>
        <v>0.76708669808745389</v>
      </c>
      <c r="E234" s="51">
        <f t="shared" si="92"/>
        <v>1.1418090095449336</v>
      </c>
      <c r="F234" s="51" t="s">
        <v>345</v>
      </c>
      <c r="G234" s="51">
        <f t="shared" si="93"/>
        <v>0.59209123448281598</v>
      </c>
      <c r="H234" s="51">
        <f t="shared" si="94"/>
        <v>1.2753383278078174</v>
      </c>
      <c r="I234" s="51">
        <f t="shared" si="95"/>
        <v>1.4587480936152748</v>
      </c>
      <c r="J234" s="51">
        <f t="shared" si="96"/>
        <v>0.85367212580432439</v>
      </c>
      <c r="K234" s="74" t="s">
        <v>345</v>
      </c>
      <c r="L234" s="14"/>
      <c r="M234" s="65"/>
      <c r="N234" s="235"/>
      <c r="O234" s="235"/>
      <c r="P234" s="235"/>
      <c r="Q234" s="235"/>
      <c r="R234" s="235"/>
      <c r="S234" s="235"/>
      <c r="T234" s="235"/>
      <c r="U234" s="235"/>
      <c r="V234" s="235"/>
      <c r="W234" s="235"/>
      <c r="X234" s="229"/>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c r="A235" s="150" t="s">
        <v>58</v>
      </c>
      <c r="B235" s="51">
        <f t="shared" si="89"/>
        <v>-0.3958093956791533</v>
      </c>
      <c r="C235" s="51">
        <f t="shared" si="90"/>
        <v>-0.39746888495947263</v>
      </c>
      <c r="D235" s="51">
        <f t="shared" si="91"/>
        <v>-1.6289264219737885</v>
      </c>
      <c r="E235" s="51">
        <f t="shared" si="92"/>
        <v>-0.78386091761283638</v>
      </c>
      <c r="F235" s="51" t="s">
        <v>345</v>
      </c>
      <c r="G235" s="51">
        <f t="shared" si="93"/>
        <v>-0.58505130906448444</v>
      </c>
      <c r="H235" s="51">
        <f t="shared" si="94"/>
        <v>-1.499424047190993</v>
      </c>
      <c r="I235" s="51">
        <f t="shared" si="95"/>
        <v>-0.76974621625395401</v>
      </c>
      <c r="J235" s="51">
        <f t="shared" si="96"/>
        <v>-0.64291614539291242</v>
      </c>
      <c r="K235" s="74" t="s">
        <v>345</v>
      </c>
      <c r="L235" s="14"/>
      <c r="M235" s="65"/>
      <c r="N235" s="235"/>
      <c r="O235" s="235"/>
      <c r="P235" s="235"/>
      <c r="Q235" s="235"/>
      <c r="R235" s="235"/>
      <c r="S235" s="235"/>
      <c r="T235" s="235"/>
      <c r="U235" s="235"/>
      <c r="V235" s="235"/>
      <c r="W235" s="235"/>
      <c r="X235" s="229"/>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c r="A236" s="150" t="s">
        <v>193</v>
      </c>
      <c r="B236" s="51">
        <f t="shared" si="89"/>
        <v>-0.14456443121113929</v>
      </c>
      <c r="C236" s="51">
        <f t="shared" si="90"/>
        <v>-0.26940132575872316</v>
      </c>
      <c r="D236" s="51">
        <f t="shared" si="91"/>
        <v>0.14105659037404739</v>
      </c>
      <c r="E236" s="51">
        <f t="shared" si="92"/>
        <v>0.11413089679930859</v>
      </c>
      <c r="F236" s="51" t="s">
        <v>345</v>
      </c>
      <c r="G236" s="51">
        <f t="shared" si="93"/>
        <v>2.2897858011593084E-2</v>
      </c>
      <c r="H236" s="51">
        <f t="shared" si="94"/>
        <v>-0.76136534766651298</v>
      </c>
      <c r="I236" s="51">
        <f t="shared" si="95"/>
        <v>-0.44535421293335026</v>
      </c>
      <c r="J236" s="51">
        <f t="shared" si="96"/>
        <v>-0.40004259706637979</v>
      </c>
      <c r="K236" s="74" t="s">
        <v>345</v>
      </c>
      <c r="L236" s="14"/>
      <c r="M236" s="65"/>
      <c r="N236" s="235"/>
      <c r="O236" s="235"/>
      <c r="P236" s="235"/>
      <c r="Q236" s="235"/>
      <c r="R236" s="235"/>
      <c r="S236" s="235"/>
      <c r="T236" s="235"/>
      <c r="U236" s="235"/>
      <c r="V236" s="235"/>
      <c r="W236" s="235"/>
      <c r="X236" s="229"/>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c r="A237" s="150" t="s">
        <v>59</v>
      </c>
      <c r="B237" s="51">
        <f t="shared" si="89"/>
        <v>-0.21130693702285608</v>
      </c>
      <c r="C237" s="51">
        <f t="shared" si="90"/>
        <v>-0.22454251279575108</v>
      </c>
      <c r="D237" s="51">
        <f t="shared" si="91"/>
        <v>-8.4179452105032915E-3</v>
      </c>
      <c r="E237" s="51">
        <f t="shared" si="92"/>
        <v>-0.2417835184498669</v>
      </c>
      <c r="F237" s="51" t="s">
        <v>345</v>
      </c>
      <c r="G237" s="51">
        <f t="shared" si="93"/>
        <v>-0.23919323052026581</v>
      </c>
      <c r="H237" s="51">
        <f t="shared" si="94"/>
        <v>0.44552713356106105</v>
      </c>
      <c r="I237" s="51">
        <f t="shared" si="95"/>
        <v>-0.73321511116254967</v>
      </c>
      <c r="J237" s="51">
        <f t="shared" si="96"/>
        <v>-0.82692287266980047</v>
      </c>
      <c r="K237" s="74" t="s">
        <v>345</v>
      </c>
      <c r="L237" s="14"/>
      <c r="M237" s="65"/>
      <c r="N237" s="235"/>
      <c r="O237" s="235"/>
      <c r="P237" s="235"/>
      <c r="Q237" s="235"/>
      <c r="R237" s="235"/>
      <c r="S237" s="235"/>
      <c r="T237" s="235"/>
      <c r="U237" s="235"/>
      <c r="V237" s="235"/>
      <c r="W237" s="235"/>
      <c r="X237" s="229"/>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c r="A238" s="150" t="s">
        <v>60</v>
      </c>
      <c r="B238" s="51">
        <f t="shared" si="89"/>
        <v>-2.7979360063979782E-2</v>
      </c>
      <c r="C238" s="51">
        <f t="shared" si="90"/>
        <v>0.23093756446550215</v>
      </c>
      <c r="D238" s="51">
        <f t="shared" si="91"/>
        <v>0.42600795780370398</v>
      </c>
      <c r="E238" s="51">
        <f t="shared" si="92"/>
        <v>0.61187612056049701</v>
      </c>
      <c r="F238" s="51" t="s">
        <v>345</v>
      </c>
      <c r="G238" s="51">
        <f t="shared" si="93"/>
        <v>8.9834095627921232E-2</v>
      </c>
      <c r="H238" s="51">
        <f t="shared" si="94"/>
        <v>-0.12571364899216239</v>
      </c>
      <c r="I238" s="51">
        <f t="shared" si="95"/>
        <v>-0.36551222068893519</v>
      </c>
      <c r="J238" s="51">
        <f t="shared" si="96"/>
        <v>-0.79696397551675036</v>
      </c>
      <c r="K238" s="74" t="s">
        <v>345</v>
      </c>
      <c r="L238" s="14"/>
      <c r="M238" s="65"/>
      <c r="N238" s="235"/>
      <c r="O238" s="235"/>
      <c r="P238" s="235"/>
      <c r="Q238" s="235"/>
      <c r="R238" s="235"/>
      <c r="S238" s="235"/>
      <c r="T238" s="235"/>
      <c r="U238" s="235"/>
      <c r="V238" s="235"/>
      <c r="W238" s="235"/>
      <c r="X238" s="229"/>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c r="A239" s="150" t="s">
        <v>61</v>
      </c>
      <c r="B239" s="51">
        <f t="shared" si="89"/>
        <v>0.70925160654427877</v>
      </c>
      <c r="C239" s="51">
        <f t="shared" si="90"/>
        <v>0.65799152313724008</v>
      </c>
      <c r="D239" s="51">
        <f t="shared" si="91"/>
        <v>0.1400620077260554</v>
      </c>
      <c r="E239" s="51">
        <f t="shared" si="92"/>
        <v>0.59688050294423878</v>
      </c>
      <c r="F239" s="51" t="s">
        <v>345</v>
      </c>
      <c r="G239" s="51">
        <f t="shared" si="93"/>
        <v>1.5988577938672217E-2</v>
      </c>
      <c r="H239" s="51">
        <f t="shared" si="94"/>
        <v>0.54020294263743451</v>
      </c>
      <c r="I239" s="51">
        <f t="shared" si="95"/>
        <v>0.26834611770992534</v>
      </c>
      <c r="J239" s="51">
        <f t="shared" si="96"/>
        <v>0.65326650854223767</v>
      </c>
      <c r="K239" s="74" t="s">
        <v>345</v>
      </c>
      <c r="L239" s="14"/>
      <c r="M239" s="65"/>
      <c r="N239" s="235"/>
      <c r="O239" s="235"/>
      <c r="P239" s="235"/>
      <c r="Q239" s="235"/>
      <c r="R239" s="235"/>
      <c r="S239" s="235"/>
      <c r="T239" s="235"/>
      <c r="U239" s="235"/>
      <c r="V239" s="235"/>
      <c r="W239" s="235"/>
      <c r="X239" s="229"/>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c r="A240" s="150" t="s">
        <v>16</v>
      </c>
      <c r="B240" s="51">
        <f t="shared" si="89"/>
        <v>0.28374934530132112</v>
      </c>
      <c r="C240" s="51">
        <f t="shared" si="90"/>
        <v>0.31471727984689946</v>
      </c>
      <c r="D240" s="51">
        <f t="shared" si="91"/>
        <v>0.8238091128268934</v>
      </c>
      <c r="E240" s="51">
        <f t="shared" si="92"/>
        <v>-0.89485113960651286</v>
      </c>
      <c r="F240" s="51" t="s">
        <v>345</v>
      </c>
      <c r="G240" s="51">
        <f t="shared" si="93"/>
        <v>-0.52570710277185195</v>
      </c>
      <c r="H240" s="51">
        <f t="shared" si="94"/>
        <v>1.4071455986332033</v>
      </c>
      <c r="I240" s="51">
        <f t="shared" si="95"/>
        <v>1.0740230260706638</v>
      </c>
      <c r="J240" s="51">
        <f t="shared" si="96"/>
        <v>0.68151127997466765</v>
      </c>
      <c r="K240" s="74" t="s">
        <v>345</v>
      </c>
      <c r="L240" s="14"/>
      <c r="M240" s="65"/>
      <c r="N240" s="235"/>
      <c r="O240" s="235"/>
      <c r="P240" s="235"/>
      <c r="Q240" s="235"/>
      <c r="R240" s="235"/>
      <c r="S240" s="235"/>
      <c r="T240" s="235"/>
      <c r="U240" s="235"/>
      <c r="V240" s="235"/>
      <c r="W240" s="235"/>
      <c r="X240" s="229"/>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c r="A241" s="150" t="s">
        <v>62</v>
      </c>
      <c r="B241" s="51">
        <f t="shared" si="89"/>
        <v>-0.11607744104880742</v>
      </c>
      <c r="C241" s="51">
        <f t="shared" si="90"/>
        <v>0.12319084039122233</v>
      </c>
      <c r="D241" s="51">
        <f t="shared" si="91"/>
        <v>0.41265650517296582</v>
      </c>
      <c r="E241" s="51">
        <f t="shared" si="92"/>
        <v>-0.85161489241116128</v>
      </c>
      <c r="F241" s="51" t="s">
        <v>345</v>
      </c>
      <c r="G241" s="51">
        <f t="shared" si="93"/>
        <v>-0.2002617807741908</v>
      </c>
      <c r="H241" s="51">
        <f t="shared" si="94"/>
        <v>-0.23994776425722131</v>
      </c>
      <c r="I241" s="51">
        <f t="shared" si="95"/>
        <v>-0.42575397961290867</v>
      </c>
      <c r="J241" s="51">
        <f t="shared" si="96"/>
        <v>-0.8504603325465373</v>
      </c>
      <c r="K241" s="74" t="s">
        <v>345</v>
      </c>
      <c r="L241" s="14"/>
      <c r="M241" s="65"/>
      <c r="N241" s="235"/>
      <c r="O241" s="235"/>
      <c r="P241" s="235"/>
      <c r="Q241" s="235"/>
      <c r="R241" s="235"/>
      <c r="S241" s="235"/>
      <c r="T241" s="235"/>
      <c r="U241" s="235"/>
      <c r="V241" s="235"/>
      <c r="W241" s="235"/>
      <c r="X241" s="229"/>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c r="A242" s="150" t="s">
        <v>195</v>
      </c>
      <c r="B242" s="51">
        <f t="shared" si="89"/>
        <v>-0.31459128460356001</v>
      </c>
      <c r="C242" s="51">
        <f t="shared" si="90"/>
        <v>-1.0765419133929666</v>
      </c>
      <c r="D242" s="51">
        <f t="shared" si="91"/>
        <v>-0.21592014870568513</v>
      </c>
      <c r="E242" s="51">
        <f t="shared" si="92"/>
        <v>-1.4343238521840074</v>
      </c>
      <c r="F242" s="51" t="s">
        <v>345</v>
      </c>
      <c r="G242" s="51">
        <f t="shared" si="93"/>
        <v>-0.83521207968859201</v>
      </c>
      <c r="H242" s="51">
        <f t="shared" si="94"/>
        <v>-1.1823759885622893</v>
      </c>
      <c r="I242" s="51">
        <f t="shared" si="95"/>
        <v>-0.46629412911239954</v>
      </c>
      <c r="J242" s="51">
        <f t="shared" si="96"/>
        <v>7.6584109738110029E-2</v>
      </c>
      <c r="K242" s="74" t="s">
        <v>345</v>
      </c>
      <c r="L242" s="14"/>
      <c r="M242" s="65"/>
      <c r="N242" s="235"/>
      <c r="O242" s="235"/>
      <c r="P242" s="235"/>
      <c r="Q242" s="235"/>
      <c r="R242" s="235"/>
      <c r="S242" s="235"/>
      <c r="T242" s="235"/>
      <c r="U242" s="235"/>
      <c r="V242" s="235"/>
      <c r="W242" s="235"/>
      <c r="X242" s="229"/>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c r="A243" s="150" t="s">
        <v>196</v>
      </c>
      <c r="B243" s="51">
        <f t="shared" si="89"/>
        <v>-1.4457707429964425E-2</v>
      </c>
      <c r="C243" s="51">
        <f t="shared" si="90"/>
        <v>0.24425119236777354</v>
      </c>
      <c r="D243" s="51">
        <f t="shared" si="91"/>
        <v>-0.18181059429002699</v>
      </c>
      <c r="E243" s="51">
        <f t="shared" si="92"/>
        <v>-1.4117618276457975</v>
      </c>
      <c r="F243" s="51" t="s">
        <v>345</v>
      </c>
      <c r="G243" s="51">
        <f t="shared" si="93"/>
        <v>-0.45491369887550437</v>
      </c>
      <c r="H243" s="51">
        <f t="shared" si="94"/>
        <v>-0.60659305468236735</v>
      </c>
      <c r="I243" s="51">
        <f t="shared" si="95"/>
        <v>1.1609641266185069E-2</v>
      </c>
      <c r="J243" s="51">
        <f t="shared" si="96"/>
        <v>9.0485594982648743E-2</v>
      </c>
      <c r="K243" s="74" t="s">
        <v>345</v>
      </c>
      <c r="L243" s="14"/>
      <c r="M243" s="65"/>
      <c r="N243" s="235"/>
      <c r="O243" s="235"/>
      <c r="P243" s="235"/>
      <c r="Q243" s="235"/>
      <c r="R243" s="235"/>
      <c r="S243" s="235"/>
      <c r="T243" s="235"/>
      <c r="U243" s="235"/>
      <c r="V243" s="235"/>
      <c r="W243" s="235"/>
      <c r="X243" s="229"/>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c r="A244" s="150" t="s">
        <v>63</v>
      </c>
      <c r="B244" s="51">
        <f t="shared" si="89"/>
        <v>-0.56850641174927385</v>
      </c>
      <c r="C244" s="51">
        <f t="shared" si="90"/>
        <v>-0.51082913654641626</v>
      </c>
      <c r="D244" s="51">
        <f t="shared" si="91"/>
        <v>-1.0691716731571372</v>
      </c>
      <c r="E244" s="51">
        <f t="shared" si="92"/>
        <v>-0.18895461529768759</v>
      </c>
      <c r="F244" s="51" t="s">
        <v>345</v>
      </c>
      <c r="G244" s="51">
        <f t="shared" si="93"/>
        <v>-0.82679128920047185</v>
      </c>
      <c r="H244" s="51">
        <f t="shared" si="94"/>
        <v>-0.95026176339931723</v>
      </c>
      <c r="I244" s="51">
        <f t="shared" si="95"/>
        <v>-0.30821583183071621</v>
      </c>
      <c r="J244" s="51">
        <f t="shared" si="96"/>
        <v>-0.52407754988610689</v>
      </c>
      <c r="K244" s="74" t="s">
        <v>345</v>
      </c>
      <c r="L244" s="14"/>
      <c r="M244" s="65"/>
      <c r="N244" s="235"/>
      <c r="O244" s="235"/>
      <c r="P244" s="235"/>
      <c r="Q244" s="235"/>
      <c r="R244" s="235"/>
      <c r="S244" s="235"/>
      <c r="T244" s="235"/>
      <c r="U244" s="235"/>
      <c r="V244" s="235"/>
      <c r="W244" s="235"/>
      <c r="X244" s="229"/>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c r="A245" s="150" t="s">
        <v>17</v>
      </c>
      <c r="B245" s="51">
        <f t="shared" si="89"/>
        <v>0.76099053266609495</v>
      </c>
      <c r="C245" s="51">
        <f t="shared" si="90"/>
        <v>0.96217142532367805</v>
      </c>
      <c r="D245" s="51">
        <f t="shared" si="91"/>
        <v>0.2575752511159527</v>
      </c>
      <c r="E245" s="51">
        <f t="shared" si="92"/>
        <v>-0.82234825134393397</v>
      </c>
      <c r="F245" s="51" t="s">
        <v>345</v>
      </c>
      <c r="G245" s="51">
        <f t="shared" si="93"/>
        <v>0.87685805675724438</v>
      </c>
      <c r="H245" s="51">
        <f t="shared" si="94"/>
        <v>1.1069223950564202</v>
      </c>
      <c r="I245" s="51">
        <f t="shared" si="95"/>
        <v>1.0669071743977714</v>
      </c>
      <c r="J245" s="51">
        <f t="shared" si="96"/>
        <v>1.7555585700210954</v>
      </c>
      <c r="K245" s="74" t="s">
        <v>345</v>
      </c>
      <c r="L245" s="14"/>
      <c r="M245" s="65"/>
      <c r="N245" s="235"/>
      <c r="O245" s="235"/>
      <c r="P245" s="235"/>
      <c r="Q245" s="235"/>
      <c r="R245" s="235"/>
      <c r="S245" s="235"/>
      <c r="T245" s="235"/>
      <c r="U245" s="235"/>
      <c r="V245" s="235"/>
      <c r="W245" s="235"/>
      <c r="X245" s="229"/>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c r="A246" s="150" t="s">
        <v>18</v>
      </c>
      <c r="B246" s="51">
        <f t="shared" si="89"/>
        <v>-0.19183571484940831</v>
      </c>
      <c r="C246" s="51">
        <f t="shared" si="90"/>
        <v>-0.27778349045492318</v>
      </c>
      <c r="D246" s="51">
        <f t="shared" si="91"/>
        <v>-0.21850617801284883</v>
      </c>
      <c r="E246" s="51">
        <f t="shared" si="92"/>
        <v>0.53816464668227193</v>
      </c>
      <c r="F246" s="51" t="s">
        <v>345</v>
      </c>
      <c r="G246" s="51">
        <f t="shared" si="93"/>
        <v>-0.35997887041984228</v>
      </c>
      <c r="H246" s="51">
        <f t="shared" si="94"/>
        <v>-0.70060923701504108</v>
      </c>
      <c r="I246" s="51">
        <f t="shared" si="95"/>
        <v>-0.29195954438089239</v>
      </c>
      <c r="J246" s="51">
        <f t="shared" si="96"/>
        <v>-0.50931900178125777</v>
      </c>
      <c r="K246" s="74" t="s">
        <v>345</v>
      </c>
      <c r="L246" s="14"/>
      <c r="M246" s="65"/>
      <c r="N246" s="235"/>
      <c r="O246" s="235"/>
      <c r="P246" s="235"/>
      <c r="Q246" s="235"/>
      <c r="R246" s="235"/>
      <c r="S246" s="235"/>
      <c r="T246" s="235"/>
      <c r="U246" s="235"/>
      <c r="V246" s="235"/>
      <c r="W246" s="235"/>
      <c r="X246" s="229"/>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c r="A247" s="150" t="s">
        <v>19</v>
      </c>
      <c r="B247" s="51">
        <f t="shared" ref="B247:B263" si="97">(AVERAGE(B160:I160))</f>
        <v>0.42059067909708431</v>
      </c>
      <c r="C247" s="51">
        <f t="shared" ref="C247:C263" si="98">AVERAGE(J160:P160)</f>
        <v>0.44118132999665088</v>
      </c>
      <c r="D247" s="51">
        <f t="shared" ref="D247:D263" si="99">AVERAGE(Q160:T160)</f>
        <v>0.64669349263702902</v>
      </c>
      <c r="E247" s="51">
        <f t="shared" ref="E247:E263" si="100">AVERAGE(U160:Y160)</f>
        <v>0.61229671981762324</v>
      </c>
      <c r="F247" s="51" t="s">
        <v>345</v>
      </c>
      <c r="G247" s="51">
        <f t="shared" ref="G247:G263" si="101">AVERAGE(Z160:AA160)</f>
        <v>0.80692554054071519</v>
      </c>
      <c r="H247" s="51">
        <f t="shared" ref="H247:H263" si="102">AVERAGE(AB160:AD160)</f>
        <v>9.370447181541286E-2</v>
      </c>
      <c r="I247" s="51">
        <f t="shared" ref="I247:I263" si="103">AVERAGE(AE160:AG160)</f>
        <v>0.33860416873972832</v>
      </c>
      <c r="J247" s="51">
        <f t="shared" ref="J247:J263" si="104">AVERAGE(AH160:AI160)</f>
        <v>0.96152190272420801</v>
      </c>
      <c r="K247" s="74" t="s">
        <v>345</v>
      </c>
      <c r="L247" s="14"/>
      <c r="M247" s="65"/>
      <c r="N247" s="235"/>
      <c r="O247" s="235"/>
      <c r="P247" s="235"/>
      <c r="Q247" s="235"/>
      <c r="R247" s="235"/>
      <c r="S247" s="235"/>
      <c r="T247" s="235"/>
      <c r="U247" s="235"/>
      <c r="V247" s="235"/>
      <c r="W247" s="235"/>
      <c r="X247" s="229"/>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c r="A248" s="150" t="s">
        <v>64</v>
      </c>
      <c r="B248" s="51">
        <f t="shared" si="97"/>
        <v>0.97066623385643214</v>
      </c>
      <c r="C248" s="51">
        <f t="shared" si="98"/>
        <v>1.0335691916003891</v>
      </c>
      <c r="D248" s="51">
        <f t="shared" si="99"/>
        <v>1.4264010930652458</v>
      </c>
      <c r="E248" s="51">
        <f t="shared" si="100"/>
        <v>1.0332267397128303</v>
      </c>
      <c r="F248" s="51" t="s">
        <v>345</v>
      </c>
      <c r="G248" s="51">
        <f t="shared" si="101"/>
        <v>0.18283454664733703</v>
      </c>
      <c r="H248" s="51">
        <f t="shared" si="102"/>
        <v>0.91040859135848162</v>
      </c>
      <c r="I248" s="51">
        <f t="shared" si="103"/>
        <v>1.5017043600106212</v>
      </c>
      <c r="J248" s="51">
        <f t="shared" si="104"/>
        <v>1.26809734764741</v>
      </c>
      <c r="K248" s="74" t="s">
        <v>345</v>
      </c>
      <c r="L248" s="14"/>
      <c r="M248" s="65"/>
      <c r="N248" s="235"/>
      <c r="O248" s="235"/>
      <c r="P248" s="235"/>
      <c r="Q248" s="235"/>
      <c r="R248" s="235"/>
      <c r="S248" s="235"/>
      <c r="T248" s="235"/>
      <c r="U248" s="235"/>
      <c r="V248" s="235"/>
      <c r="W248" s="235"/>
      <c r="X248" s="229"/>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c r="A249" s="150" t="s">
        <v>65</v>
      </c>
      <c r="B249" s="51">
        <f t="shared" si="97"/>
        <v>1.3054125484995132</v>
      </c>
      <c r="C249" s="51">
        <f t="shared" si="98"/>
        <v>0.86377387824632001</v>
      </c>
      <c r="D249" s="51">
        <f t="shared" si="99"/>
        <v>1.2426111934068631</v>
      </c>
      <c r="E249" s="51">
        <f t="shared" si="100"/>
        <v>0.90316503227338951</v>
      </c>
      <c r="F249" s="51" t="s">
        <v>345</v>
      </c>
      <c r="G249" s="51">
        <f t="shared" si="101"/>
        <v>0.41130002201839283</v>
      </c>
      <c r="H249" s="51">
        <f t="shared" si="102"/>
        <v>0.76575360222539002</v>
      </c>
      <c r="I249" s="51">
        <f t="shared" si="103"/>
        <v>1.6033464916132452</v>
      </c>
      <c r="J249" s="51">
        <f t="shared" si="104"/>
        <v>0.25325835672731395</v>
      </c>
      <c r="K249" s="74" t="s">
        <v>345</v>
      </c>
      <c r="L249" s="14"/>
      <c r="M249" s="65"/>
      <c r="N249" s="235"/>
      <c r="O249" s="235"/>
      <c r="P249" s="235"/>
      <c r="Q249" s="235"/>
      <c r="R249" s="235"/>
      <c r="S249" s="235"/>
      <c r="T249" s="235"/>
      <c r="U249" s="235"/>
      <c r="V249" s="235"/>
      <c r="W249" s="235"/>
      <c r="X249" s="229"/>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c r="A250" s="150" t="s">
        <v>66</v>
      </c>
      <c r="B250" s="51">
        <f t="shared" si="97"/>
        <v>-0.76372566701624389</v>
      </c>
      <c r="C250" s="51">
        <f t="shared" si="98"/>
        <v>-0.8271075954688859</v>
      </c>
      <c r="D250" s="51">
        <f t="shared" si="99"/>
        <v>-0.55437744011766843</v>
      </c>
      <c r="E250" s="51">
        <f t="shared" si="100"/>
        <v>-0.13238918000798031</v>
      </c>
      <c r="F250" s="51" t="s">
        <v>345</v>
      </c>
      <c r="G250" s="51">
        <f t="shared" si="101"/>
        <v>-0.63940399539948289</v>
      </c>
      <c r="H250" s="51">
        <f t="shared" si="102"/>
        <v>-1.2031964306088971</v>
      </c>
      <c r="I250" s="51">
        <f t="shared" si="103"/>
        <v>-1.0750615180010463</v>
      </c>
      <c r="J250" s="51">
        <f t="shared" si="104"/>
        <v>-0.94191121948122336</v>
      </c>
      <c r="K250" s="74" t="s">
        <v>345</v>
      </c>
      <c r="L250" s="14"/>
      <c r="M250" s="65"/>
      <c r="N250" s="235"/>
      <c r="O250" s="235"/>
      <c r="P250" s="235"/>
      <c r="Q250" s="235"/>
      <c r="R250" s="235"/>
      <c r="S250" s="235"/>
      <c r="T250" s="235"/>
      <c r="U250" s="235"/>
      <c r="V250" s="235"/>
      <c r="W250" s="235"/>
      <c r="X250" s="229"/>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c r="A251" s="150" t="s">
        <v>67</v>
      </c>
      <c r="B251" s="51">
        <f t="shared" si="97"/>
        <v>-0.23855716753986456</v>
      </c>
      <c r="C251" s="51">
        <f t="shared" si="98"/>
        <v>-9.5109187687411043E-2</v>
      </c>
      <c r="D251" s="51">
        <f t="shared" si="99"/>
        <v>-0.74496246125812571</v>
      </c>
      <c r="E251" s="51">
        <f t="shared" si="100"/>
        <v>-0.42996998418960308</v>
      </c>
      <c r="F251" s="51" t="s">
        <v>345</v>
      </c>
      <c r="G251" s="51">
        <f t="shared" si="101"/>
        <v>-0.44795813109794391</v>
      </c>
      <c r="H251" s="51">
        <f t="shared" si="102"/>
        <v>-0.90265815375011227</v>
      </c>
      <c r="I251" s="51">
        <f t="shared" si="103"/>
        <v>-0.11629145845113624</v>
      </c>
      <c r="J251" s="51">
        <f t="shared" si="104"/>
        <v>-0.42299068831922332</v>
      </c>
      <c r="K251" s="74" t="s">
        <v>345</v>
      </c>
      <c r="L251" s="14"/>
      <c r="M251" s="65"/>
      <c r="N251" s="235"/>
      <c r="O251" s="235"/>
      <c r="P251" s="235"/>
      <c r="Q251" s="235"/>
      <c r="R251" s="235"/>
      <c r="S251" s="235"/>
      <c r="T251" s="235"/>
      <c r="U251" s="235"/>
      <c r="V251" s="235"/>
      <c r="W251" s="235"/>
      <c r="X251" s="229"/>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c r="A252" s="150" t="s">
        <v>68</v>
      </c>
      <c r="B252" s="51">
        <f t="shared" si="97"/>
        <v>-0.4680784217728855</v>
      </c>
      <c r="C252" s="51">
        <f t="shared" si="98"/>
        <v>-0.12455823630638783</v>
      </c>
      <c r="D252" s="51">
        <f t="shared" si="99"/>
        <v>2.6000020391509518E-2</v>
      </c>
      <c r="E252" s="51">
        <f t="shared" si="100"/>
        <v>-1.2623649257618517</v>
      </c>
      <c r="F252" s="51" t="s">
        <v>345</v>
      </c>
      <c r="G252" s="51">
        <f t="shared" si="101"/>
        <v>-7.2138007145725963E-2</v>
      </c>
      <c r="H252" s="51">
        <f t="shared" si="102"/>
        <v>5.7379796750304607E-2</v>
      </c>
      <c r="I252" s="51">
        <f t="shared" si="103"/>
        <v>-0.14132613692012916</v>
      </c>
      <c r="J252" s="51">
        <f t="shared" si="104"/>
        <v>0.47830638727365388</v>
      </c>
      <c r="K252" s="74" t="s">
        <v>345</v>
      </c>
      <c r="L252" s="14"/>
      <c r="M252" s="65"/>
      <c r="N252" s="235"/>
      <c r="O252" s="235"/>
      <c r="P252" s="235"/>
      <c r="Q252" s="235"/>
      <c r="R252" s="235"/>
      <c r="S252" s="235"/>
      <c r="T252" s="235"/>
      <c r="U252" s="235"/>
      <c r="V252" s="235"/>
      <c r="W252" s="235"/>
      <c r="X252" s="229"/>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c r="A253" s="150" t="s">
        <v>69</v>
      </c>
      <c r="B253" s="51">
        <f t="shared" si="97"/>
        <v>5.4485473754599112E-2</v>
      </c>
      <c r="C253" s="51">
        <f t="shared" si="98"/>
        <v>9.2312004804804473E-3</v>
      </c>
      <c r="D253" s="51">
        <f t="shared" si="99"/>
        <v>-0.46819379205562484</v>
      </c>
      <c r="E253" s="51">
        <f t="shared" si="100"/>
        <v>-0.47835988034551385</v>
      </c>
      <c r="F253" s="51" t="s">
        <v>345</v>
      </c>
      <c r="G253" s="51">
        <f t="shared" si="101"/>
        <v>-0.36948132863389216</v>
      </c>
      <c r="H253" s="51">
        <f t="shared" si="102"/>
        <v>3.1957479430477589E-3</v>
      </c>
      <c r="I253" s="51">
        <f t="shared" si="103"/>
        <v>-0.31383489164752404</v>
      </c>
      <c r="J253" s="51">
        <f t="shared" si="104"/>
        <v>-2.4161273752086876E-2</v>
      </c>
      <c r="K253" s="74" t="s">
        <v>345</v>
      </c>
      <c r="L253" s="14"/>
      <c r="M253" s="65"/>
      <c r="N253" s="235"/>
      <c r="O253" s="235"/>
      <c r="P253" s="235"/>
      <c r="Q253" s="235"/>
      <c r="R253" s="235"/>
      <c r="S253" s="235"/>
      <c r="T253" s="235"/>
      <c r="U253" s="235"/>
      <c r="V253" s="235"/>
      <c r="W253" s="235"/>
      <c r="X253" s="229"/>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c r="A254" s="150" t="s">
        <v>70</v>
      </c>
      <c r="B254" s="51">
        <f t="shared" si="97"/>
        <v>-0.69502928549989063</v>
      </c>
      <c r="C254" s="51">
        <f t="shared" si="98"/>
        <v>-0.7807451280220068</v>
      </c>
      <c r="D254" s="51">
        <f t="shared" si="99"/>
        <v>-0.2861817508506857</v>
      </c>
      <c r="E254" s="51">
        <f t="shared" si="100"/>
        <v>-0.40952386230231008</v>
      </c>
      <c r="F254" s="51" t="s">
        <v>345</v>
      </c>
      <c r="G254" s="51">
        <f t="shared" si="101"/>
        <v>-0.81243009714360248</v>
      </c>
      <c r="H254" s="51">
        <f t="shared" si="102"/>
        <v>-1.2295663532218446</v>
      </c>
      <c r="I254" s="51">
        <f t="shared" si="103"/>
        <v>-1.0366945975671793</v>
      </c>
      <c r="J254" s="51">
        <f t="shared" si="104"/>
        <v>-0.75586869209623719</v>
      </c>
      <c r="K254" s="74" t="s">
        <v>345</v>
      </c>
      <c r="L254" s="14"/>
      <c r="M254" s="65"/>
      <c r="N254" s="235"/>
      <c r="O254" s="235"/>
      <c r="P254" s="235"/>
      <c r="Q254" s="235"/>
      <c r="R254" s="235"/>
      <c r="S254" s="235"/>
      <c r="T254" s="235"/>
      <c r="U254" s="235"/>
      <c r="V254" s="235"/>
      <c r="W254" s="235"/>
      <c r="X254" s="229"/>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c r="A255" s="150" t="s">
        <v>198</v>
      </c>
      <c r="B255" s="51">
        <f t="shared" si="97"/>
        <v>4.9418851046629235E-2</v>
      </c>
      <c r="C255" s="51">
        <f t="shared" si="98"/>
        <v>0.52290256455974082</v>
      </c>
      <c r="D255" s="51">
        <f t="shared" si="99"/>
        <v>-1.0875431900441344</v>
      </c>
      <c r="E255" s="51">
        <f t="shared" si="100"/>
        <v>-1.0102028079398579</v>
      </c>
      <c r="F255" s="51" t="s">
        <v>345</v>
      </c>
      <c r="G255" s="51">
        <f t="shared" si="101"/>
        <v>-0.58957749240704249</v>
      </c>
      <c r="H255" s="51">
        <f t="shared" si="102"/>
        <v>1.3363893257548143</v>
      </c>
      <c r="I255" s="51">
        <f t="shared" si="103"/>
        <v>0.16324199993581431</v>
      </c>
      <c r="J255" s="51">
        <f t="shared" si="104"/>
        <v>0.5756433230118202</v>
      </c>
      <c r="K255" s="74" t="s">
        <v>345</v>
      </c>
      <c r="L255" s="14"/>
      <c r="M255" s="65"/>
      <c r="N255" s="235"/>
      <c r="O255" s="235"/>
      <c r="P255" s="235"/>
      <c r="Q255" s="235"/>
      <c r="R255" s="235"/>
      <c r="S255" s="235"/>
      <c r="T255" s="235"/>
      <c r="U255" s="235"/>
      <c r="V255" s="235"/>
      <c r="W255" s="235"/>
      <c r="X255" s="229"/>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c r="A256" s="150" t="s">
        <v>71</v>
      </c>
      <c r="B256" s="51">
        <f t="shared" si="97"/>
        <v>0.90675147849135729</v>
      </c>
      <c r="C256" s="51">
        <f t="shared" si="98"/>
        <v>0.79207876881825734</v>
      </c>
      <c r="D256" s="51">
        <f t="shared" si="99"/>
        <v>0.30148357192487457</v>
      </c>
      <c r="E256" s="51">
        <f t="shared" si="100"/>
        <v>0.68031960236101008</v>
      </c>
      <c r="F256" s="51" t="s">
        <v>345</v>
      </c>
      <c r="G256" s="51">
        <f t="shared" si="101"/>
        <v>2.5697962324778612</v>
      </c>
      <c r="H256" s="51">
        <f t="shared" si="102"/>
        <v>1.2166125201948625</v>
      </c>
      <c r="I256" s="51">
        <f t="shared" si="103"/>
        <v>1.668900173995927</v>
      </c>
      <c r="J256" s="51">
        <f t="shared" si="104"/>
        <v>1.012520855013336</v>
      </c>
      <c r="K256" s="74" t="s">
        <v>345</v>
      </c>
      <c r="L256" s="14"/>
      <c r="M256" s="65"/>
      <c r="N256" s="235"/>
      <c r="O256" s="235"/>
      <c r="P256" s="235"/>
      <c r="Q256" s="235"/>
      <c r="R256" s="235"/>
      <c r="S256" s="235"/>
      <c r="T256" s="235"/>
      <c r="U256" s="235"/>
      <c r="V256" s="235"/>
      <c r="W256" s="235"/>
      <c r="X256" s="229"/>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c r="A257" s="150" t="s">
        <v>72</v>
      </c>
      <c r="B257" s="51">
        <f t="shared" si="97"/>
        <v>0.53973410771353159</v>
      </c>
      <c r="C257" s="51">
        <f t="shared" si="98"/>
        <v>0.8584301517171673</v>
      </c>
      <c r="D257" s="51">
        <f t="shared" si="99"/>
        <v>1.0364198689261168</v>
      </c>
      <c r="E257" s="51">
        <f t="shared" si="100"/>
        <v>0.75111618016161308</v>
      </c>
      <c r="F257" s="51" t="s">
        <v>345</v>
      </c>
      <c r="G257" s="51">
        <f t="shared" si="101"/>
        <v>2.672085264794688</v>
      </c>
      <c r="H257" s="51">
        <f t="shared" si="102"/>
        <v>0.6784398914512394</v>
      </c>
      <c r="I257" s="51">
        <f t="shared" si="103"/>
        <v>2.0329188547050641</v>
      </c>
      <c r="J257" s="51">
        <f t="shared" si="104"/>
        <v>1.2276652166910615</v>
      </c>
      <c r="K257" s="74" t="s">
        <v>345</v>
      </c>
      <c r="L257" s="14"/>
      <c r="M257" s="65"/>
      <c r="N257" s="235"/>
      <c r="O257" s="235"/>
      <c r="P257" s="235"/>
      <c r="Q257" s="235"/>
      <c r="R257" s="235"/>
      <c r="S257" s="235"/>
      <c r="T257" s="235"/>
      <c r="U257" s="235"/>
      <c r="V257" s="235"/>
      <c r="W257" s="235"/>
      <c r="X257" s="229"/>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c r="A258" s="150" t="s">
        <v>199</v>
      </c>
      <c r="B258" s="51">
        <f t="shared" si="97"/>
        <v>-0.37687976631824222</v>
      </c>
      <c r="C258" s="51">
        <f t="shared" si="98"/>
        <v>0.21287154382980938</v>
      </c>
      <c r="D258" s="51">
        <f t="shared" si="99"/>
        <v>1.2296687407978644</v>
      </c>
      <c r="E258" s="51">
        <f t="shared" si="100"/>
        <v>0.46415477537884914</v>
      </c>
      <c r="F258" s="51" t="s">
        <v>345</v>
      </c>
      <c r="G258" s="51">
        <f t="shared" si="101"/>
        <v>0.21355065468985238</v>
      </c>
      <c r="H258" s="51">
        <f t="shared" si="102"/>
        <v>0.7595338369426109</v>
      </c>
      <c r="I258" s="51">
        <f t="shared" si="103"/>
        <v>-0.16950260639380577</v>
      </c>
      <c r="J258" s="51">
        <f t="shared" si="104"/>
        <v>-3.4428930034865191E-3</v>
      </c>
      <c r="K258" s="74" t="s">
        <v>345</v>
      </c>
      <c r="L258" s="14"/>
      <c r="M258" s="65"/>
      <c r="N258" s="235"/>
      <c r="O258" s="235"/>
      <c r="P258" s="235"/>
      <c r="Q258" s="235"/>
      <c r="R258" s="235"/>
      <c r="S258" s="235"/>
      <c r="T258" s="235"/>
      <c r="U258" s="235"/>
      <c r="V258" s="235"/>
      <c r="W258" s="235"/>
      <c r="X258" s="229"/>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c r="A259" s="150" t="s">
        <v>73</v>
      </c>
      <c r="B259" s="51">
        <f t="shared" si="97"/>
        <v>-0.17119570589810057</v>
      </c>
      <c r="C259" s="51">
        <f t="shared" si="98"/>
        <v>-0.12834947067700972</v>
      </c>
      <c r="D259" s="51">
        <f t="shared" si="99"/>
        <v>1.2724712739841302</v>
      </c>
      <c r="E259" s="51">
        <f t="shared" si="100"/>
        <v>-0.61223304512941368</v>
      </c>
      <c r="F259" s="51" t="s">
        <v>345</v>
      </c>
      <c r="G259" s="51">
        <f t="shared" si="101"/>
        <v>-0.1599290289700771</v>
      </c>
      <c r="H259" s="51">
        <f t="shared" si="102"/>
        <v>0.15971952499470146</v>
      </c>
      <c r="I259" s="51">
        <f t="shared" si="103"/>
        <v>-0.79433367089820461</v>
      </c>
      <c r="J259" s="51">
        <f t="shared" si="104"/>
        <v>-1.2026102855879484</v>
      </c>
      <c r="K259" s="74" t="s">
        <v>345</v>
      </c>
      <c r="L259" s="14"/>
      <c r="M259" s="65"/>
      <c r="N259" s="235"/>
      <c r="O259" s="235"/>
      <c r="P259" s="235"/>
      <c r="Q259" s="235"/>
      <c r="R259" s="235"/>
      <c r="S259" s="235"/>
      <c r="T259" s="235"/>
      <c r="U259" s="235"/>
      <c r="V259" s="235"/>
      <c r="W259" s="235"/>
      <c r="X259" s="229"/>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c r="A260" s="150" t="s">
        <v>74</v>
      </c>
      <c r="B260" s="51">
        <f t="shared" si="97"/>
        <v>-3.4633422577608111E-2</v>
      </c>
      <c r="C260" s="51">
        <f t="shared" si="98"/>
        <v>-0.23843594454692868</v>
      </c>
      <c r="D260" s="51">
        <f t="shared" si="99"/>
        <v>0.60139284176037167</v>
      </c>
      <c r="E260" s="51">
        <f t="shared" si="100"/>
        <v>-1.1640516295094732</v>
      </c>
      <c r="F260" s="51" t="s">
        <v>345</v>
      </c>
      <c r="G260" s="51">
        <f t="shared" si="101"/>
        <v>-0.46550025069455325</v>
      </c>
      <c r="H260" s="51">
        <f t="shared" si="102"/>
        <v>-0.53882095906033256</v>
      </c>
      <c r="I260" s="51">
        <f t="shared" si="103"/>
        <v>-0.57698840297380316</v>
      </c>
      <c r="J260" s="51">
        <f t="shared" si="104"/>
        <v>-0.34826036575721325</v>
      </c>
      <c r="K260" s="74" t="s">
        <v>345</v>
      </c>
      <c r="L260" s="14"/>
      <c r="M260" s="65"/>
      <c r="N260" s="235"/>
      <c r="O260" s="235"/>
      <c r="P260" s="235"/>
      <c r="Q260" s="235"/>
      <c r="R260" s="235"/>
      <c r="S260" s="235"/>
      <c r="T260" s="235"/>
      <c r="U260" s="235"/>
      <c r="V260" s="235"/>
      <c r="W260" s="235"/>
      <c r="X260" s="229"/>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c r="A261" s="150" t="s">
        <v>75</v>
      </c>
      <c r="B261" s="51">
        <f t="shared" si="97"/>
        <v>-0.76253348744533089</v>
      </c>
      <c r="C261" s="51">
        <f t="shared" si="98"/>
        <v>-0.67925201865057794</v>
      </c>
      <c r="D261" s="51">
        <f t="shared" si="99"/>
        <v>-1.4564446372996769</v>
      </c>
      <c r="E261" s="51">
        <f t="shared" si="100"/>
        <v>-1.1642853179453352</v>
      </c>
      <c r="F261" s="51" t="s">
        <v>345</v>
      </c>
      <c r="G261" s="51">
        <f t="shared" si="101"/>
        <v>-1.0433699110738508</v>
      </c>
      <c r="H261" s="51">
        <f t="shared" si="102"/>
        <v>-1.1004838264999341</v>
      </c>
      <c r="I261" s="51">
        <f t="shared" si="103"/>
        <v>-1.9464275862758234</v>
      </c>
      <c r="J261" s="51">
        <f t="shared" si="104"/>
        <v>-1.8884953052666833</v>
      </c>
      <c r="K261" s="74" t="s">
        <v>345</v>
      </c>
      <c r="L261" s="14"/>
      <c r="M261" s="65"/>
      <c r="N261" s="235"/>
      <c r="O261" s="235"/>
      <c r="P261" s="235"/>
      <c r="Q261" s="235"/>
      <c r="R261" s="235"/>
      <c r="S261" s="235"/>
      <c r="T261" s="235"/>
      <c r="U261" s="235"/>
      <c r="V261" s="235"/>
      <c r="W261" s="235"/>
      <c r="X261" s="229"/>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c r="A262" s="150" t="s">
        <v>203</v>
      </c>
      <c r="B262" s="51">
        <f t="shared" si="97"/>
        <v>-1.1691860546008059</v>
      </c>
      <c r="C262" s="51">
        <f t="shared" si="98"/>
        <v>-0.66469720044940828</v>
      </c>
      <c r="D262" s="51">
        <f t="shared" si="99"/>
        <v>-0.85663446115833308</v>
      </c>
      <c r="E262" s="51">
        <f t="shared" si="100"/>
        <v>-0.2969280322316547</v>
      </c>
      <c r="F262" s="51" t="s">
        <v>345</v>
      </c>
      <c r="G262" s="51">
        <f t="shared" si="101"/>
        <v>-0.95461836873222405</v>
      </c>
      <c r="H262" s="51">
        <f t="shared" si="102"/>
        <v>-1.2234911975145222</v>
      </c>
      <c r="I262" s="51">
        <f t="shared" si="103"/>
        <v>-1.0763883725116905</v>
      </c>
      <c r="J262" s="51">
        <f t="shared" si="104"/>
        <v>-0.85072802678295401</v>
      </c>
      <c r="K262" s="74" t="s">
        <v>345</v>
      </c>
      <c r="L262" s="14"/>
      <c r="M262" s="65"/>
      <c r="N262" s="235"/>
      <c r="O262" s="235"/>
      <c r="P262" s="235"/>
      <c r="Q262" s="235"/>
      <c r="R262" s="235"/>
      <c r="S262" s="235"/>
      <c r="T262" s="235"/>
      <c r="U262" s="235"/>
      <c r="V262" s="235"/>
      <c r="W262" s="235"/>
      <c r="X262" s="229"/>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 thickBot="1">
      <c r="A263" s="151" t="s">
        <v>76</v>
      </c>
      <c r="B263" s="75">
        <f t="shared" si="97"/>
        <v>-0.99698525533773041</v>
      </c>
      <c r="C263" s="75">
        <f t="shared" si="98"/>
        <v>-1.5770487302054668</v>
      </c>
      <c r="D263" s="75">
        <f t="shared" si="99"/>
        <v>0.35497978805808728</v>
      </c>
      <c r="E263" s="75">
        <f t="shared" si="100"/>
        <v>-1.1919319718607531</v>
      </c>
      <c r="F263" s="75" t="s">
        <v>345</v>
      </c>
      <c r="G263" s="75">
        <f t="shared" si="101"/>
        <v>-0.89849510874869321</v>
      </c>
      <c r="H263" s="75">
        <f t="shared" si="102"/>
        <v>-1.1413365719132653</v>
      </c>
      <c r="I263" s="75">
        <f t="shared" si="103"/>
        <v>-1.5416498924770745</v>
      </c>
      <c r="J263" s="75">
        <f t="shared" si="104"/>
        <v>-1.7356262123906325</v>
      </c>
      <c r="K263" s="76" t="s">
        <v>345</v>
      </c>
      <c r="L263" s="14"/>
      <c r="M263" s="65"/>
      <c r="N263" s="235"/>
      <c r="O263" s="235"/>
      <c r="P263" s="235"/>
      <c r="Q263" s="235"/>
      <c r="R263" s="235"/>
      <c r="S263" s="235"/>
      <c r="T263" s="235"/>
      <c r="U263" s="235"/>
      <c r="V263" s="235"/>
      <c r="W263" s="235"/>
      <c r="X263" s="229"/>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c r="A264" s="147"/>
      <c r="B264" s="51"/>
      <c r="C264" s="51"/>
      <c r="D264" s="51"/>
      <c r="E264" s="51"/>
      <c r="F264" s="51"/>
      <c r="G264" s="51"/>
      <c r="H264" s="51"/>
      <c r="I264" s="14"/>
      <c r="J264" s="14"/>
      <c r="K264" s="14"/>
      <c r="L264" s="14"/>
      <c r="M264" s="229"/>
      <c r="N264" s="229"/>
      <c r="O264" s="229"/>
      <c r="P264" s="229"/>
      <c r="Q264" s="229"/>
      <c r="R264" s="229"/>
      <c r="S264" s="229"/>
      <c r="T264" s="229"/>
      <c r="U264" s="229"/>
      <c r="V264" s="229"/>
      <c r="W264" s="229"/>
      <c r="X264" s="229"/>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c r="A265" s="147"/>
      <c r="B265" s="51"/>
      <c r="C265" s="51"/>
      <c r="D265" s="51"/>
      <c r="E265" s="51"/>
      <c r="F265" s="51"/>
      <c r="G265" s="51"/>
      <c r="H265" s="51"/>
      <c r="I265" s="14"/>
      <c r="J265" s="14"/>
      <c r="K265" s="14"/>
      <c r="L265" s="14"/>
      <c r="M265" s="229"/>
      <c r="N265" s="229"/>
      <c r="O265" s="229"/>
      <c r="P265" s="229"/>
      <c r="Q265" s="229"/>
      <c r="R265" s="229"/>
      <c r="S265" s="229"/>
      <c r="T265" s="229"/>
      <c r="U265" s="229"/>
      <c r="V265" s="229"/>
      <c r="W265" s="229"/>
      <c r="X265" s="229"/>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c r="A266" s="25"/>
      <c r="B266" s="24"/>
      <c r="C266" s="24"/>
      <c r="D266" s="24"/>
      <c r="E266" s="24"/>
      <c r="F266" s="24"/>
      <c r="G266" s="24"/>
      <c r="H266" s="24"/>
      <c r="J266" s="62"/>
      <c r="K266" s="62"/>
      <c r="L266" s="62"/>
      <c r="M266" s="236"/>
      <c r="N266" s="236"/>
      <c r="O266" s="236"/>
      <c r="P266" s="236"/>
      <c r="Q266" s="235"/>
      <c r="R266" s="229"/>
      <c r="S266" s="229"/>
      <c r="T266" s="229"/>
      <c r="U266" s="229"/>
      <c r="V266" s="229"/>
      <c r="W266" s="229"/>
      <c r="X266" s="229"/>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c r="A267" s="12" t="s">
        <v>93</v>
      </c>
      <c r="B267" s="24">
        <f>MAX(B183:B263)</f>
        <v>1.3417864261679484</v>
      </c>
      <c r="C267" s="24">
        <f t="shared" ref="C267:K267" si="105">MAX(C183:C263)</f>
        <v>1.373882575690397</v>
      </c>
      <c r="D267" s="24">
        <f t="shared" si="105"/>
        <v>1.5632019640539134</v>
      </c>
      <c r="E267" s="24">
        <f t="shared" si="105"/>
        <v>1.1418090095449336</v>
      </c>
      <c r="F267" s="24">
        <f t="shared" si="105"/>
        <v>0</v>
      </c>
      <c r="G267" s="24">
        <f t="shared" si="105"/>
        <v>2.672085264794688</v>
      </c>
      <c r="H267" s="24">
        <f t="shared" si="105"/>
        <v>2.0255578466262265</v>
      </c>
      <c r="I267" s="24">
        <f t="shared" si="105"/>
        <v>2.0329188547050641</v>
      </c>
      <c r="J267" s="24">
        <f t="shared" si="105"/>
        <v>2.1034628161393751</v>
      </c>
      <c r="K267" s="24">
        <f t="shared" si="105"/>
        <v>0</v>
      </c>
      <c r="M267" s="227"/>
      <c r="N267" s="235"/>
      <c r="O267" s="235"/>
      <c r="P267" s="235"/>
      <c r="Q267" s="235"/>
      <c r="R267" s="235"/>
      <c r="S267" s="235"/>
      <c r="T267" s="235"/>
      <c r="U267" s="235"/>
      <c r="V267" s="235"/>
      <c r="W267" s="235"/>
      <c r="X267" s="229"/>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c r="A268" s="12" t="s">
        <v>94</v>
      </c>
      <c r="B268" s="24">
        <f>MIN(B183:B263)</f>
        <v>-1.1801989706157174</v>
      </c>
      <c r="C268" s="24">
        <f t="shared" ref="C268:K268" si="106">MIN(C183:C263)</f>
        <v>-3.3755049030376392</v>
      </c>
      <c r="D268" s="24">
        <f t="shared" si="106"/>
        <v>-1.9029711166950107</v>
      </c>
      <c r="E268" s="24">
        <f t="shared" si="106"/>
        <v>-1.4343238521840074</v>
      </c>
      <c r="F268" s="24">
        <f t="shared" si="106"/>
        <v>0</v>
      </c>
      <c r="G268" s="24">
        <f t="shared" si="106"/>
        <v>-1.1861533499610626</v>
      </c>
      <c r="H268" s="24">
        <f t="shared" si="106"/>
        <v>-1.499424047190993</v>
      </c>
      <c r="I268" s="24">
        <f t="shared" si="106"/>
        <v>-1.9464275862758234</v>
      </c>
      <c r="J268" s="24">
        <f t="shared" si="106"/>
        <v>-1.8884953052666833</v>
      </c>
      <c r="K268" s="24">
        <f t="shared" si="106"/>
        <v>0</v>
      </c>
      <c r="L268" s="62"/>
      <c r="M268" s="227"/>
      <c r="N268" s="235"/>
      <c r="O268" s="235"/>
      <c r="P268" s="235"/>
      <c r="Q268" s="235"/>
      <c r="R268" s="235"/>
      <c r="S268" s="235"/>
      <c r="T268" s="235"/>
      <c r="U268" s="235"/>
      <c r="V268" s="235"/>
      <c r="W268" s="235"/>
      <c r="X268" s="229"/>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c r="A269" s="12" t="s">
        <v>80</v>
      </c>
      <c r="B269" s="24">
        <f>B267-B268</f>
        <v>2.5219853967836658</v>
      </c>
      <c r="C269" s="24">
        <f t="shared" ref="C269:K269" si="107">C267-C268</f>
        <v>4.7493874787280363</v>
      </c>
      <c r="D269" s="24">
        <f t="shared" si="107"/>
        <v>3.4661730807489244</v>
      </c>
      <c r="E269" s="24">
        <f t="shared" si="107"/>
        <v>2.576132861728941</v>
      </c>
      <c r="F269" s="24">
        <f t="shared" si="107"/>
        <v>0</v>
      </c>
      <c r="G269" s="24">
        <f t="shared" si="107"/>
        <v>3.8582386147557504</v>
      </c>
      <c r="H269" s="24">
        <f t="shared" si="107"/>
        <v>3.5249818938172197</v>
      </c>
      <c r="I269" s="24">
        <f t="shared" si="107"/>
        <v>3.9793464409808874</v>
      </c>
      <c r="J269" s="24">
        <f t="shared" si="107"/>
        <v>3.9919581214060584</v>
      </c>
      <c r="K269" s="24">
        <f t="shared" si="107"/>
        <v>0</v>
      </c>
      <c r="L269" s="62"/>
      <c r="M269" s="227"/>
      <c r="N269" s="235"/>
      <c r="O269" s="235"/>
      <c r="P269" s="235"/>
      <c r="Q269" s="235"/>
      <c r="R269" s="235"/>
      <c r="S269" s="235"/>
      <c r="T269" s="235"/>
      <c r="U269" s="235"/>
      <c r="V269" s="235"/>
      <c r="W269" s="235"/>
      <c r="X269" s="229"/>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c r="A270" s="12"/>
      <c r="B270" s="24"/>
      <c r="C270" s="24"/>
      <c r="D270" s="24"/>
      <c r="E270" s="24"/>
      <c r="F270" s="24"/>
      <c r="G270" s="24"/>
      <c r="H270" s="24"/>
      <c r="J270" s="62"/>
      <c r="K270" s="62"/>
      <c r="L270" s="62"/>
      <c r="M270" s="227"/>
      <c r="N270" s="235"/>
      <c r="O270" s="235"/>
      <c r="P270" s="235"/>
      <c r="Q270" s="235"/>
      <c r="R270" s="235"/>
      <c r="S270" s="235"/>
      <c r="T270" s="235"/>
      <c r="U270" s="65"/>
      <c r="V270" s="236"/>
      <c r="W270" s="236"/>
      <c r="X270" s="229"/>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227"/>
      <c r="N271" s="235"/>
      <c r="O271" s="235"/>
      <c r="P271" s="235"/>
      <c r="Q271" s="235"/>
      <c r="R271" s="235"/>
      <c r="S271" s="235"/>
      <c r="T271" s="235"/>
      <c r="U271" s="65"/>
      <c r="V271" s="65"/>
      <c r="W271" s="65"/>
      <c r="X271" s="229"/>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c r="A272" s="12"/>
      <c r="B272" s="24"/>
      <c r="C272" s="24"/>
      <c r="D272" s="24"/>
      <c r="E272" s="24"/>
      <c r="F272" s="24"/>
      <c r="G272" s="24"/>
      <c r="H272" s="24"/>
      <c r="I272" s="10"/>
      <c r="J272" s="222"/>
      <c r="K272" s="222"/>
      <c r="L272" s="62"/>
      <c r="M272" s="227"/>
      <c r="N272" s="235"/>
      <c r="O272" s="235"/>
      <c r="P272" s="235"/>
      <c r="Q272" s="235"/>
      <c r="R272" s="235"/>
      <c r="S272" s="235"/>
      <c r="T272" s="235"/>
      <c r="U272" s="65"/>
      <c r="V272" s="236"/>
      <c r="W272" s="236"/>
      <c r="X272" s="229"/>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227"/>
      <c r="N273" s="235"/>
      <c r="O273" s="235"/>
      <c r="P273" s="235"/>
      <c r="Q273" s="235"/>
      <c r="R273" s="235"/>
      <c r="S273" s="235"/>
      <c r="T273" s="235"/>
      <c r="U273" s="65"/>
      <c r="V273" s="65"/>
      <c r="W273" s="65"/>
      <c r="X273" s="229"/>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 thickBot="1">
      <c r="A274" s="84"/>
      <c r="B274" s="85"/>
      <c r="C274" s="85"/>
      <c r="D274" s="85"/>
      <c r="E274" s="85"/>
      <c r="F274" s="85"/>
      <c r="G274" s="85"/>
      <c r="H274" s="85"/>
      <c r="I274" s="68"/>
      <c r="J274" s="154"/>
      <c r="K274" s="154"/>
      <c r="L274" s="62"/>
      <c r="M274" s="237"/>
      <c r="N274" s="235"/>
      <c r="O274" s="235"/>
      <c r="P274" s="235"/>
      <c r="Q274" s="235"/>
      <c r="R274" s="235"/>
      <c r="S274" s="235"/>
      <c r="T274" s="235"/>
      <c r="U274" s="65"/>
      <c r="V274" s="236"/>
      <c r="W274" s="236"/>
      <c r="X274" s="236"/>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c r="A275" s="77" t="s">
        <v>4</v>
      </c>
      <c r="B275" s="276" t="s">
        <v>244</v>
      </c>
      <c r="C275" s="276"/>
      <c r="D275" s="276"/>
      <c r="E275" s="277" t="s">
        <v>285</v>
      </c>
      <c r="F275" s="277"/>
      <c r="G275" s="277" t="s">
        <v>306</v>
      </c>
      <c r="H275" s="277"/>
      <c r="I275" s="277" t="s">
        <v>315</v>
      </c>
      <c r="J275" s="277"/>
      <c r="K275" s="278"/>
      <c r="L275" s="62"/>
      <c r="M275" s="227"/>
      <c r="N275" s="286"/>
      <c r="O275" s="286"/>
      <c r="P275" s="286"/>
      <c r="Q275" s="287"/>
      <c r="R275" s="287"/>
      <c r="S275" s="287"/>
      <c r="T275" s="287"/>
      <c r="U275" s="287"/>
      <c r="V275" s="287"/>
      <c r="W275" s="287"/>
      <c r="X275" s="236"/>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c r="A276" s="78" t="s">
        <v>20</v>
      </c>
      <c r="B276" s="152" t="s">
        <v>341</v>
      </c>
      <c r="C276" s="152" t="s">
        <v>250</v>
      </c>
      <c r="D276" s="152" t="s">
        <v>269</v>
      </c>
      <c r="E276" s="153" t="s">
        <v>278</v>
      </c>
      <c r="F276" s="153" t="s">
        <v>284</v>
      </c>
      <c r="G276" s="153" t="s">
        <v>305</v>
      </c>
      <c r="H276" s="153" t="s">
        <v>25</v>
      </c>
      <c r="I276" s="153" t="s">
        <v>6</v>
      </c>
      <c r="J276" s="153" t="s">
        <v>7</v>
      </c>
      <c r="K276" s="155" t="s">
        <v>342</v>
      </c>
      <c r="L276" s="62"/>
      <c r="M276" s="227"/>
      <c r="N276" s="238"/>
      <c r="O276" s="238"/>
      <c r="P276" s="238"/>
      <c r="Q276" s="239"/>
      <c r="R276" s="239"/>
      <c r="S276" s="239"/>
      <c r="T276" s="239"/>
      <c r="U276" s="239"/>
      <c r="V276" s="239"/>
      <c r="W276" s="239"/>
      <c r="X276" s="236"/>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c r="A277" s="150" t="s">
        <v>27</v>
      </c>
      <c r="B277" s="39">
        <f>(B183-B$268)/B$269*100</f>
        <v>43.054335586706067</v>
      </c>
      <c r="C277" s="39">
        <f t="shared" ref="C277:K277" si="108">(C183-C$268)/C$269*100</f>
        <v>69.061897010757988</v>
      </c>
      <c r="D277" s="39">
        <f t="shared" si="108"/>
        <v>69.431623073447298</v>
      </c>
      <c r="E277" s="39">
        <f t="shared" si="108"/>
        <v>60.256698652363681</v>
      </c>
      <c r="F277" s="39" t="e">
        <f t="shared" si="108"/>
        <v>#VALUE!</v>
      </c>
      <c r="G277" s="39">
        <f t="shared" si="108"/>
        <v>32.604818227181944</v>
      </c>
      <c r="H277" s="39">
        <f t="shared" si="108"/>
        <v>54.585729230139179</v>
      </c>
      <c r="I277" s="39">
        <f t="shared" si="108"/>
        <v>41.817443050102895</v>
      </c>
      <c r="J277" s="39">
        <f t="shared" si="108"/>
        <v>21.671335851964002</v>
      </c>
      <c r="K277" s="79" t="e">
        <f t="shared" si="108"/>
        <v>#VALUE!</v>
      </c>
      <c r="L277" s="62"/>
      <c r="M277" s="65"/>
      <c r="N277" s="240"/>
      <c r="O277" s="240"/>
      <c r="P277" s="240"/>
      <c r="Q277" s="240"/>
      <c r="R277" s="240"/>
      <c r="S277" s="240"/>
      <c r="T277" s="240"/>
      <c r="U277" s="240"/>
      <c r="V277" s="240"/>
      <c r="W277" s="240"/>
      <c r="X277" s="236"/>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c r="A278" s="150" t="s">
        <v>9</v>
      </c>
      <c r="B278" s="39">
        <f t="shared" ref="B278:K293" si="109">(B184-B$268)/B$269*100</f>
        <v>72.415770502978219</v>
      </c>
      <c r="C278" s="39">
        <f t="shared" si="109"/>
        <v>92.779656855920152</v>
      </c>
      <c r="D278" s="39">
        <f t="shared" si="109"/>
        <v>64.36703689494405</v>
      </c>
      <c r="E278" s="39">
        <f t="shared" si="109"/>
        <v>88.748891043856588</v>
      </c>
      <c r="F278" s="39" t="e">
        <f t="shared" si="109"/>
        <v>#VALUE!</v>
      </c>
      <c r="G278" s="39">
        <f t="shared" si="109"/>
        <v>87.35712352979138</v>
      </c>
      <c r="H278" s="39">
        <f t="shared" si="109"/>
        <v>73.417010914337453</v>
      </c>
      <c r="I278" s="39">
        <f t="shared" si="109"/>
        <v>67.150997236386573</v>
      </c>
      <c r="J278" s="39">
        <f t="shared" si="109"/>
        <v>83.668959284569425</v>
      </c>
      <c r="K278" s="79" t="e">
        <f t="shared" si="109"/>
        <v>#VALUE!</v>
      </c>
      <c r="L278" s="62"/>
      <c r="M278" s="65"/>
      <c r="N278" s="240"/>
      <c r="O278" s="240"/>
      <c r="P278" s="240"/>
      <c r="Q278" s="240"/>
      <c r="R278" s="240"/>
      <c r="S278" s="240"/>
      <c r="T278" s="240"/>
      <c r="U278" s="240"/>
      <c r="V278" s="240"/>
      <c r="W278" s="240"/>
      <c r="X278" s="236"/>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c r="A279" s="150" t="s">
        <v>177</v>
      </c>
      <c r="B279" s="39">
        <f t="shared" si="109"/>
        <v>66.715849523307682</v>
      </c>
      <c r="C279" s="39">
        <f t="shared" si="109"/>
        <v>88.219205639130578</v>
      </c>
      <c r="D279" s="39">
        <f t="shared" si="109"/>
        <v>82.394458156215165</v>
      </c>
      <c r="E279" s="39">
        <f t="shared" si="109"/>
        <v>89.021392845952079</v>
      </c>
      <c r="F279" s="39" t="e">
        <f t="shared" si="109"/>
        <v>#VALUE!</v>
      </c>
      <c r="G279" s="39">
        <f t="shared" si="109"/>
        <v>43.116792433846641</v>
      </c>
      <c r="H279" s="39">
        <f t="shared" si="109"/>
        <v>70.964891595337448</v>
      </c>
      <c r="I279" s="39">
        <f t="shared" si="109"/>
        <v>69.806146675983143</v>
      </c>
      <c r="J279" s="39">
        <f t="shared" si="109"/>
        <v>72.748336571538943</v>
      </c>
      <c r="K279" s="79" t="e">
        <f t="shared" si="109"/>
        <v>#VALUE!</v>
      </c>
      <c r="L279" s="62"/>
      <c r="M279" s="65"/>
      <c r="N279" s="240"/>
      <c r="O279" s="240"/>
      <c r="P279" s="240"/>
      <c r="Q279" s="240"/>
      <c r="R279" s="240"/>
      <c r="S279" s="240"/>
      <c r="T279" s="240"/>
      <c r="U279" s="240"/>
      <c r="V279" s="240"/>
      <c r="W279" s="240"/>
      <c r="X279" s="236"/>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c r="A280" s="150" t="s">
        <v>178</v>
      </c>
      <c r="B280" s="39">
        <f t="shared" si="109"/>
        <v>48.360287525366317</v>
      </c>
      <c r="C280" s="39">
        <f t="shared" si="109"/>
        <v>75.096940094892091</v>
      </c>
      <c r="D280" s="39">
        <f t="shared" si="109"/>
        <v>62.893426854959976</v>
      </c>
      <c r="E280" s="39">
        <f t="shared" si="109"/>
        <v>20.431129125985763</v>
      </c>
      <c r="F280" s="39" t="e">
        <f t="shared" si="109"/>
        <v>#VALUE!</v>
      </c>
      <c r="G280" s="39">
        <f t="shared" si="109"/>
        <v>20.071240828729184</v>
      </c>
      <c r="H280" s="39">
        <f t="shared" si="109"/>
        <v>61.069926596173119</v>
      </c>
      <c r="I280" s="39">
        <f t="shared" si="109"/>
        <v>48.834051857765502</v>
      </c>
      <c r="J280" s="39">
        <f t="shared" si="109"/>
        <v>80.762132195235964</v>
      </c>
      <c r="K280" s="79" t="e">
        <f t="shared" si="109"/>
        <v>#VALUE!</v>
      </c>
      <c r="L280" s="62"/>
      <c r="M280" s="65"/>
      <c r="N280" s="240"/>
      <c r="O280" s="240"/>
      <c r="P280" s="240"/>
      <c r="Q280" s="240"/>
      <c r="R280" s="240"/>
      <c r="S280" s="240"/>
      <c r="T280" s="240"/>
      <c r="U280" s="240"/>
      <c r="V280" s="240"/>
      <c r="W280" s="240"/>
      <c r="X280" s="236"/>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c r="A281" s="150" t="s">
        <v>28</v>
      </c>
      <c r="B281" s="39">
        <f t="shared" si="109"/>
        <v>28.141962996880242</v>
      </c>
      <c r="C281" s="39">
        <f t="shared" si="109"/>
        <v>57.771665130689655</v>
      </c>
      <c r="D281" s="39">
        <f t="shared" si="109"/>
        <v>33.505979035679765</v>
      </c>
      <c r="E281" s="39">
        <f t="shared" si="109"/>
        <v>46.653081737420635</v>
      </c>
      <c r="F281" s="39" t="e">
        <f t="shared" si="109"/>
        <v>#VALUE!</v>
      </c>
      <c r="G281" s="39">
        <f t="shared" si="109"/>
        <v>19.830408133686497</v>
      </c>
      <c r="H281" s="39">
        <f t="shared" si="109"/>
        <v>2.0730190475260959</v>
      </c>
      <c r="I281" s="39">
        <f t="shared" si="109"/>
        <v>22.801699056037563</v>
      </c>
      <c r="J281" s="39">
        <f t="shared" si="109"/>
        <v>21.181860689485831</v>
      </c>
      <c r="K281" s="79" t="e">
        <f t="shared" si="109"/>
        <v>#VALUE!</v>
      </c>
      <c r="L281" s="62"/>
      <c r="M281" s="65"/>
      <c r="N281" s="240"/>
      <c r="O281" s="240"/>
      <c r="P281" s="240"/>
      <c r="Q281" s="240"/>
      <c r="R281" s="240"/>
      <c r="S281" s="240"/>
      <c r="T281" s="240"/>
      <c r="U281" s="240"/>
      <c r="V281" s="240"/>
      <c r="W281" s="240"/>
      <c r="X281" s="236"/>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c r="A282" s="150" t="s">
        <v>179</v>
      </c>
      <c r="B282" s="39">
        <f t="shared" si="109"/>
        <v>65.181136106196234</v>
      </c>
      <c r="C282" s="39">
        <f t="shared" si="109"/>
        <v>83.638179137923501</v>
      </c>
      <c r="D282" s="39">
        <f t="shared" si="109"/>
        <v>72.986908314100091</v>
      </c>
      <c r="E282" s="39">
        <f t="shared" si="109"/>
        <v>81.238637156047616</v>
      </c>
      <c r="F282" s="39" t="e">
        <f t="shared" si="109"/>
        <v>#VALUE!</v>
      </c>
      <c r="G282" s="39">
        <f t="shared" si="109"/>
        <v>38.31305269159779</v>
      </c>
      <c r="H282" s="39">
        <f t="shared" si="109"/>
        <v>64.640675379610855</v>
      </c>
      <c r="I282" s="39">
        <f t="shared" si="109"/>
        <v>64.041540448328476</v>
      </c>
      <c r="J282" s="39">
        <f t="shared" si="109"/>
        <v>57.099006461218593</v>
      </c>
      <c r="K282" s="79" t="e">
        <f t="shared" si="109"/>
        <v>#VALUE!</v>
      </c>
      <c r="L282" s="62"/>
      <c r="M282" s="65"/>
      <c r="N282" s="240"/>
      <c r="O282" s="240"/>
      <c r="P282" s="240"/>
      <c r="Q282" s="240"/>
      <c r="R282" s="240"/>
      <c r="S282" s="240"/>
      <c r="T282" s="240"/>
      <c r="U282" s="240"/>
      <c r="V282" s="240"/>
      <c r="W282" s="240"/>
      <c r="X282" s="236"/>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c r="A283" s="150" t="s">
        <v>29</v>
      </c>
      <c r="B283" s="39">
        <f t="shared" si="109"/>
        <v>6.6751333282890997</v>
      </c>
      <c r="C283" s="39">
        <f t="shared" si="109"/>
        <v>59.1871590530859</v>
      </c>
      <c r="D283" s="39">
        <f t="shared" si="109"/>
        <v>30.580131907770138</v>
      </c>
      <c r="E283" s="39">
        <f t="shared" si="109"/>
        <v>62.29060449748296</v>
      </c>
      <c r="F283" s="39" t="e">
        <f t="shared" si="109"/>
        <v>#VALUE!</v>
      </c>
      <c r="G283" s="39">
        <f t="shared" si="109"/>
        <v>5.9037368984935883</v>
      </c>
      <c r="H283" s="39">
        <f t="shared" si="109"/>
        <v>6.752842701397145</v>
      </c>
      <c r="I283" s="39">
        <f t="shared" si="109"/>
        <v>16.14002083956284</v>
      </c>
      <c r="J283" s="39">
        <f t="shared" si="109"/>
        <v>25.252671619010584</v>
      </c>
      <c r="K283" s="79" t="e">
        <f t="shared" si="109"/>
        <v>#VALUE!</v>
      </c>
      <c r="L283" s="62"/>
      <c r="M283" s="65"/>
      <c r="N283" s="240"/>
      <c r="O283" s="240"/>
      <c r="P283" s="240"/>
      <c r="Q283" s="240"/>
      <c r="R283" s="240"/>
      <c r="S283" s="240"/>
      <c r="T283" s="240"/>
      <c r="U283" s="240"/>
      <c r="V283" s="240"/>
      <c r="W283" s="240"/>
      <c r="X283" s="236"/>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c r="A284" s="150" t="s">
        <v>180</v>
      </c>
      <c r="B284" s="39">
        <f t="shared" si="109"/>
        <v>47.389818966832792</v>
      </c>
      <c r="C284" s="39">
        <f t="shared" si="109"/>
        <v>61.879049865513345</v>
      </c>
      <c r="D284" s="39">
        <f t="shared" si="109"/>
        <v>54.846364047185013</v>
      </c>
      <c r="E284" s="39">
        <f t="shared" si="109"/>
        <v>61.610718718577772</v>
      </c>
      <c r="F284" s="39" t="e">
        <f t="shared" si="109"/>
        <v>#VALUE!</v>
      </c>
      <c r="G284" s="39">
        <f t="shared" si="109"/>
        <v>11.73549066272551</v>
      </c>
      <c r="H284" s="39">
        <f t="shared" si="109"/>
        <v>17.157810430167991</v>
      </c>
      <c r="I284" s="39">
        <f t="shared" si="109"/>
        <v>25.573332334603666</v>
      </c>
      <c r="J284" s="39">
        <f t="shared" si="109"/>
        <v>35.222023491035017</v>
      </c>
      <c r="K284" s="79" t="e">
        <f t="shared" si="109"/>
        <v>#VALUE!</v>
      </c>
      <c r="L284" s="62"/>
      <c r="M284" s="65"/>
      <c r="N284" s="240"/>
      <c r="O284" s="240"/>
      <c r="P284" s="240"/>
      <c r="Q284" s="240"/>
      <c r="R284" s="240"/>
      <c r="S284" s="240"/>
      <c r="T284" s="240"/>
      <c r="U284" s="240"/>
      <c r="V284" s="240"/>
      <c r="W284" s="240"/>
      <c r="X284" s="236"/>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c r="A285" s="150" t="s">
        <v>30</v>
      </c>
      <c r="B285" s="39">
        <f t="shared" si="109"/>
        <v>43.055736209393373</v>
      </c>
      <c r="C285" s="39">
        <f t="shared" si="109"/>
        <v>66.001265310016279</v>
      </c>
      <c r="D285" s="39">
        <f t="shared" si="109"/>
        <v>60.117451975626601</v>
      </c>
      <c r="E285" s="39">
        <f t="shared" si="109"/>
        <v>66.317208325102001</v>
      </c>
      <c r="F285" s="39" t="e">
        <f t="shared" si="109"/>
        <v>#VALUE!</v>
      </c>
      <c r="G285" s="39">
        <f t="shared" si="109"/>
        <v>29.702925810948866</v>
      </c>
      <c r="H285" s="39">
        <f t="shared" si="109"/>
        <v>22.990483534204945</v>
      </c>
      <c r="I285" s="39">
        <f t="shared" si="109"/>
        <v>53.962659230404462</v>
      </c>
      <c r="J285" s="39">
        <f t="shared" si="109"/>
        <v>51.730535751131555</v>
      </c>
      <c r="K285" s="79" t="e">
        <f t="shared" si="109"/>
        <v>#VALUE!</v>
      </c>
      <c r="L285" s="62"/>
      <c r="M285" s="65"/>
      <c r="N285" s="240"/>
      <c r="O285" s="240"/>
      <c r="P285" s="240"/>
      <c r="Q285" s="240"/>
      <c r="R285" s="240"/>
      <c r="S285" s="240"/>
      <c r="T285" s="240"/>
      <c r="U285" s="240"/>
      <c r="V285" s="240"/>
      <c r="W285" s="240"/>
      <c r="X285" s="236"/>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c r="A286" s="150" t="s">
        <v>31</v>
      </c>
      <c r="B286" s="39">
        <f t="shared" si="109"/>
        <v>19.331599123285123</v>
      </c>
      <c r="C286" s="39">
        <f t="shared" si="109"/>
        <v>50.012937260371146</v>
      </c>
      <c r="D286" s="39">
        <f t="shared" si="109"/>
        <v>0</v>
      </c>
      <c r="E286" s="39">
        <f t="shared" si="109"/>
        <v>34.912065949084351</v>
      </c>
      <c r="F286" s="39" t="e">
        <f t="shared" si="109"/>
        <v>#VALUE!</v>
      </c>
      <c r="G286" s="39">
        <f t="shared" si="109"/>
        <v>7.9949520538572809</v>
      </c>
      <c r="H286" s="39">
        <f t="shared" si="109"/>
        <v>5.5917649426552671</v>
      </c>
      <c r="I286" s="39">
        <f t="shared" si="109"/>
        <v>18.940254007849983</v>
      </c>
      <c r="J286" s="39">
        <f t="shared" si="109"/>
        <v>34.230157580094506</v>
      </c>
      <c r="K286" s="79" t="e">
        <f t="shared" si="109"/>
        <v>#VALUE!</v>
      </c>
      <c r="L286" s="62"/>
      <c r="M286" s="65"/>
      <c r="N286" s="240"/>
      <c r="O286" s="240"/>
      <c r="P286" s="240"/>
      <c r="Q286" s="240"/>
      <c r="R286" s="240"/>
      <c r="S286" s="240"/>
      <c r="T286" s="240"/>
      <c r="U286" s="240"/>
      <c r="V286" s="240"/>
      <c r="W286" s="240"/>
      <c r="X286" s="236"/>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c r="A287" s="150" t="s">
        <v>32</v>
      </c>
      <c r="B287" s="39">
        <f t="shared" si="109"/>
        <v>27.927477844367409</v>
      </c>
      <c r="C287" s="39">
        <f t="shared" si="109"/>
        <v>53.821687544435882</v>
      </c>
      <c r="D287" s="39">
        <f t="shared" si="109"/>
        <v>34.871165347846933</v>
      </c>
      <c r="E287" s="39">
        <f t="shared" si="109"/>
        <v>14.565938370308876</v>
      </c>
      <c r="F287" s="39" t="e">
        <f t="shared" si="109"/>
        <v>#VALUE!</v>
      </c>
      <c r="G287" s="39">
        <f t="shared" si="109"/>
        <v>7.8097292614019764</v>
      </c>
      <c r="H287" s="39">
        <f t="shared" si="109"/>
        <v>7.9703460706601934</v>
      </c>
      <c r="I287" s="39">
        <f t="shared" si="109"/>
        <v>17.961214754227512</v>
      </c>
      <c r="J287" s="39">
        <f t="shared" si="109"/>
        <v>22.863495265708913</v>
      </c>
      <c r="K287" s="79" t="e">
        <f t="shared" si="109"/>
        <v>#VALUE!</v>
      </c>
      <c r="L287" s="62"/>
      <c r="M287" s="65"/>
      <c r="N287" s="240"/>
      <c r="O287" s="240"/>
      <c r="P287" s="240"/>
      <c r="Q287" s="240"/>
      <c r="R287" s="240"/>
      <c r="S287" s="240"/>
      <c r="T287" s="240"/>
      <c r="U287" s="240"/>
      <c r="V287" s="240"/>
      <c r="W287" s="240"/>
      <c r="X287" s="236"/>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c r="A288" s="150" t="s">
        <v>33</v>
      </c>
      <c r="B288" s="39">
        <f t="shared" si="109"/>
        <v>68.598525236723475</v>
      </c>
      <c r="C288" s="39">
        <f t="shared" si="109"/>
        <v>82.390440930078839</v>
      </c>
      <c r="D288" s="39">
        <f t="shared" si="109"/>
        <v>97.00232224855597</v>
      </c>
      <c r="E288" s="39">
        <f t="shared" si="109"/>
        <v>89.384203627622171</v>
      </c>
      <c r="F288" s="39" t="e">
        <f t="shared" si="109"/>
        <v>#VALUE!</v>
      </c>
      <c r="G288" s="39">
        <f t="shared" si="109"/>
        <v>86.297458367881788</v>
      </c>
      <c r="H288" s="39">
        <f t="shared" si="109"/>
        <v>64.963937807731142</v>
      </c>
      <c r="I288" s="39">
        <f t="shared" si="109"/>
        <v>73.310318489395826</v>
      </c>
      <c r="J288" s="39">
        <f t="shared" si="109"/>
        <v>79.796593545867168</v>
      </c>
      <c r="K288" s="79" t="e">
        <f t="shared" si="109"/>
        <v>#VALUE!</v>
      </c>
      <c r="L288" s="62"/>
      <c r="M288" s="65"/>
      <c r="N288" s="240"/>
      <c r="O288" s="240"/>
      <c r="P288" s="240"/>
      <c r="Q288" s="240"/>
      <c r="R288" s="240"/>
      <c r="S288" s="240"/>
      <c r="T288" s="240"/>
      <c r="U288" s="240"/>
      <c r="V288" s="240"/>
      <c r="W288" s="240"/>
      <c r="X288" s="236"/>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c r="A289" s="150" t="s">
        <v>34</v>
      </c>
      <c r="B289" s="39">
        <f t="shared" si="109"/>
        <v>55.591188996399445</v>
      </c>
      <c r="C289" s="39">
        <f t="shared" si="109"/>
        <v>72.73679671975512</v>
      </c>
      <c r="D289" s="39">
        <f t="shared" si="109"/>
        <v>62.284036400108576</v>
      </c>
      <c r="E289" s="39">
        <f t="shared" si="109"/>
        <v>73.41090587407426</v>
      </c>
      <c r="F289" s="39" t="e">
        <f t="shared" si="109"/>
        <v>#VALUE!</v>
      </c>
      <c r="G289" s="39">
        <f t="shared" si="109"/>
        <v>42.701260628289752</v>
      </c>
      <c r="H289" s="39">
        <f t="shared" si="109"/>
        <v>44.370033341409737</v>
      </c>
      <c r="I289" s="39">
        <f t="shared" si="109"/>
        <v>50.228291700517957</v>
      </c>
      <c r="J289" s="39">
        <f t="shared" si="109"/>
        <v>64.337154476593625</v>
      </c>
      <c r="K289" s="79" t="e">
        <f t="shared" si="109"/>
        <v>#VALUE!</v>
      </c>
      <c r="L289" s="62"/>
      <c r="M289" s="65"/>
      <c r="N289" s="240"/>
      <c r="O289" s="240"/>
      <c r="P289" s="240"/>
      <c r="Q289" s="240"/>
      <c r="R289" s="240"/>
      <c r="S289" s="240"/>
      <c r="T289" s="240"/>
      <c r="U289" s="240"/>
      <c r="V289" s="240"/>
      <c r="W289" s="240"/>
      <c r="X289" s="236"/>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c r="A290" s="150" t="s">
        <v>35</v>
      </c>
      <c r="B290" s="39">
        <f t="shared" si="109"/>
        <v>44.879802132013751</v>
      </c>
      <c r="C290" s="39">
        <f t="shared" si="109"/>
        <v>70.662956260905929</v>
      </c>
      <c r="D290" s="39">
        <f t="shared" si="109"/>
        <v>68.366205704785941</v>
      </c>
      <c r="E290" s="39">
        <f t="shared" si="109"/>
        <v>6.5780271217253379</v>
      </c>
      <c r="F290" s="39" t="e">
        <f t="shared" si="109"/>
        <v>#VALUE!</v>
      </c>
      <c r="G290" s="39">
        <f t="shared" si="109"/>
        <v>23.738922406711204</v>
      </c>
      <c r="H290" s="39">
        <f t="shared" si="109"/>
        <v>49.774580029316425</v>
      </c>
      <c r="I290" s="39">
        <f t="shared" si="109"/>
        <v>50.94401506106685</v>
      </c>
      <c r="J290" s="39">
        <f t="shared" si="109"/>
        <v>58.545466123289899</v>
      </c>
      <c r="K290" s="79" t="e">
        <f t="shared" si="109"/>
        <v>#VALUE!</v>
      </c>
      <c r="L290" s="62"/>
      <c r="M290" s="65"/>
      <c r="N290" s="240"/>
      <c r="O290" s="240"/>
      <c r="P290" s="240"/>
      <c r="Q290" s="240"/>
      <c r="R290" s="240"/>
      <c r="S290" s="240"/>
      <c r="T290" s="240"/>
      <c r="U290" s="240"/>
      <c r="V290" s="240"/>
      <c r="W290" s="240"/>
      <c r="X290" s="236"/>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c r="A291" s="150" t="s">
        <v>36</v>
      </c>
      <c r="B291" s="39">
        <f t="shared" si="109"/>
        <v>38.749385452517934</v>
      </c>
      <c r="C291" s="39">
        <f t="shared" si="109"/>
        <v>64.756329188883925</v>
      </c>
      <c r="D291" s="39">
        <f t="shared" si="109"/>
        <v>86.662678943522991</v>
      </c>
      <c r="E291" s="39">
        <f t="shared" si="109"/>
        <v>40.376886124179386</v>
      </c>
      <c r="F291" s="39" t="e">
        <f t="shared" si="109"/>
        <v>#VALUE!</v>
      </c>
      <c r="G291" s="39">
        <f t="shared" si="109"/>
        <v>50.389287097410026</v>
      </c>
      <c r="H291" s="39">
        <f t="shared" si="109"/>
        <v>30.559564773574948</v>
      </c>
      <c r="I291" s="39">
        <f t="shared" si="109"/>
        <v>43.34311071271857</v>
      </c>
      <c r="J291" s="39">
        <f t="shared" si="109"/>
        <v>55.46652110470567</v>
      </c>
      <c r="K291" s="79" t="e">
        <f t="shared" si="109"/>
        <v>#VALUE!</v>
      </c>
      <c r="L291" s="62"/>
      <c r="M291" s="65"/>
      <c r="N291" s="240"/>
      <c r="O291" s="240"/>
      <c r="P291" s="240"/>
      <c r="Q291" s="240"/>
      <c r="R291" s="240"/>
      <c r="S291" s="240"/>
      <c r="T291" s="240"/>
      <c r="U291" s="240"/>
      <c r="V291" s="240"/>
      <c r="W291" s="240"/>
      <c r="X291" s="236"/>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c r="A292" s="150" t="s">
        <v>181</v>
      </c>
      <c r="B292" s="39">
        <f t="shared" si="109"/>
        <v>32.895897338925842</v>
      </c>
      <c r="C292" s="39">
        <f t="shared" si="109"/>
        <v>68.753484418161221</v>
      </c>
      <c r="D292" s="39">
        <f t="shared" si="109"/>
        <v>63.677741710422822</v>
      </c>
      <c r="E292" s="39">
        <f t="shared" si="109"/>
        <v>82.571827946760365</v>
      </c>
      <c r="F292" s="39" t="e">
        <f t="shared" si="109"/>
        <v>#VALUE!</v>
      </c>
      <c r="G292" s="39">
        <f t="shared" si="109"/>
        <v>32.516226130905807</v>
      </c>
      <c r="H292" s="39">
        <f t="shared" si="109"/>
        <v>50.596361422930137</v>
      </c>
      <c r="I292" s="39">
        <f t="shared" si="109"/>
        <v>46.657817716861373</v>
      </c>
      <c r="J292" s="39">
        <f t="shared" si="109"/>
        <v>39.143538449447426</v>
      </c>
      <c r="K292" s="79" t="e">
        <f t="shared" si="109"/>
        <v>#VALUE!</v>
      </c>
      <c r="L292" s="62"/>
      <c r="M292" s="65"/>
      <c r="N292" s="240"/>
      <c r="O292" s="240"/>
      <c r="P292" s="240"/>
      <c r="Q292" s="240"/>
      <c r="R292" s="240"/>
      <c r="S292" s="240"/>
      <c r="T292" s="240"/>
      <c r="U292" s="240"/>
      <c r="V292" s="240"/>
      <c r="W292" s="240"/>
      <c r="X292" s="236"/>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c r="A293" s="150" t="s">
        <v>182</v>
      </c>
      <c r="B293" s="39">
        <f t="shared" si="109"/>
        <v>55.524703261138455</v>
      </c>
      <c r="C293" s="39">
        <f t="shared" si="109"/>
        <v>77.703805840543282</v>
      </c>
      <c r="D293" s="39">
        <f t="shared" si="109"/>
        <v>77.480073091119408</v>
      </c>
      <c r="E293" s="39">
        <f t="shared" si="109"/>
        <v>80.300428867251611</v>
      </c>
      <c r="F293" s="39" t="e">
        <f t="shared" si="109"/>
        <v>#VALUE!</v>
      </c>
      <c r="G293" s="39">
        <f t="shared" si="109"/>
        <v>18.519192032427963</v>
      </c>
      <c r="H293" s="39">
        <f t="shared" si="109"/>
        <v>56.642074437606581</v>
      </c>
      <c r="I293" s="39">
        <f t="shared" si="109"/>
        <v>52.631770368456557</v>
      </c>
      <c r="J293" s="39">
        <f t="shared" si="109"/>
        <v>36.923279491036048</v>
      </c>
      <c r="K293" s="79" t="e">
        <f t="shared" si="109"/>
        <v>#VALUE!</v>
      </c>
      <c r="L293" s="62"/>
      <c r="M293" s="65"/>
      <c r="N293" s="240"/>
      <c r="O293" s="240"/>
      <c r="P293" s="240"/>
      <c r="Q293" s="240"/>
      <c r="R293" s="240"/>
      <c r="S293" s="240"/>
      <c r="T293" s="240"/>
      <c r="U293" s="240"/>
      <c r="V293" s="240"/>
      <c r="W293" s="240"/>
      <c r="X293" s="236"/>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c r="A294" s="150" t="s">
        <v>183</v>
      </c>
      <c r="B294" s="39">
        <f t="shared" ref="B294:K309" si="110">(B200-B$268)/B$269*100</f>
        <v>91.527458795073841</v>
      </c>
      <c r="C294" s="39">
        <f t="shared" si="110"/>
        <v>92.302761277304441</v>
      </c>
      <c r="D294" s="39">
        <f t="shared" si="110"/>
        <v>90.859348908906952</v>
      </c>
      <c r="E294" s="39">
        <f t="shared" si="110"/>
        <v>95.6931574469411</v>
      </c>
      <c r="F294" s="39" t="e">
        <f t="shared" si="110"/>
        <v>#VALUE!</v>
      </c>
      <c r="G294" s="39">
        <f t="shared" si="110"/>
        <v>17.480499985195738</v>
      </c>
      <c r="H294" s="39">
        <f t="shared" si="110"/>
        <v>73.708034269897155</v>
      </c>
      <c r="I294" s="39">
        <f t="shared" si="110"/>
        <v>79.811845449350386</v>
      </c>
      <c r="J294" s="39">
        <f t="shared" si="110"/>
        <v>74.073675836051521</v>
      </c>
      <c r="K294" s="79" t="e">
        <f t="shared" si="110"/>
        <v>#VALUE!</v>
      </c>
      <c r="L294" s="62"/>
      <c r="M294" s="65"/>
      <c r="N294" s="240"/>
      <c r="O294" s="240"/>
      <c r="P294" s="240"/>
      <c r="Q294" s="240"/>
      <c r="R294" s="240"/>
      <c r="S294" s="240"/>
      <c r="T294" s="240"/>
      <c r="U294" s="240"/>
      <c r="V294" s="240"/>
      <c r="W294" s="240"/>
      <c r="X294" s="236"/>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c r="A295" s="150" t="s">
        <v>37</v>
      </c>
      <c r="B295" s="39">
        <f t="shared" si="110"/>
        <v>37.219276081880501</v>
      </c>
      <c r="C295" s="39">
        <f t="shared" si="110"/>
        <v>65.65173128059169</v>
      </c>
      <c r="D295" s="39">
        <f t="shared" si="110"/>
        <v>49.240786532467226</v>
      </c>
      <c r="E295" s="39">
        <f t="shared" si="110"/>
        <v>46.99162185643884</v>
      </c>
      <c r="F295" s="39" t="e">
        <f t="shared" si="110"/>
        <v>#VALUE!</v>
      </c>
      <c r="G295" s="39">
        <f t="shared" si="110"/>
        <v>25.917219060880196</v>
      </c>
      <c r="H295" s="39">
        <f t="shared" si="110"/>
        <v>43.141650228038479</v>
      </c>
      <c r="I295" s="39">
        <f t="shared" si="110"/>
        <v>31.04957623136989</v>
      </c>
      <c r="J295" s="39">
        <f t="shared" si="110"/>
        <v>29.10356762195299</v>
      </c>
      <c r="K295" s="79" t="e">
        <f t="shared" si="110"/>
        <v>#VALUE!</v>
      </c>
      <c r="L295" s="62"/>
      <c r="M295" s="65"/>
      <c r="N295" s="240"/>
      <c r="O295" s="240"/>
      <c r="P295" s="240"/>
      <c r="Q295" s="240"/>
      <c r="R295" s="240"/>
      <c r="S295" s="240"/>
      <c r="T295" s="240"/>
      <c r="U295" s="240"/>
      <c r="V295" s="240"/>
      <c r="W295" s="240"/>
      <c r="X295" s="236"/>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c r="A296" s="150" t="s">
        <v>10</v>
      </c>
      <c r="B296" s="39">
        <f t="shared" si="110"/>
        <v>40.781454821615249</v>
      </c>
      <c r="C296" s="39">
        <f t="shared" si="110"/>
        <v>64.050264849401387</v>
      </c>
      <c r="D296" s="39">
        <f t="shared" si="110"/>
        <v>39.837470488355756</v>
      </c>
      <c r="E296" s="39">
        <f t="shared" si="110"/>
        <v>20.726353390514582</v>
      </c>
      <c r="F296" s="39" t="e">
        <f t="shared" si="110"/>
        <v>#VALUE!</v>
      </c>
      <c r="G296" s="39">
        <f t="shared" si="110"/>
        <v>31.479284373256007</v>
      </c>
      <c r="H296" s="39">
        <f t="shared" si="110"/>
        <v>22.149038343482999</v>
      </c>
      <c r="I296" s="39">
        <f t="shared" si="110"/>
        <v>30.450105156671441</v>
      </c>
      <c r="J296" s="39">
        <f t="shared" si="110"/>
        <v>45.022457968169157</v>
      </c>
      <c r="K296" s="79" t="e">
        <f t="shared" si="110"/>
        <v>#VALUE!</v>
      </c>
      <c r="L296" s="62"/>
      <c r="M296" s="65"/>
      <c r="N296" s="240"/>
      <c r="O296" s="240"/>
      <c r="P296" s="240"/>
      <c r="Q296" s="240"/>
      <c r="R296" s="240"/>
      <c r="S296" s="240"/>
      <c r="T296" s="240"/>
      <c r="U296" s="240"/>
      <c r="V296" s="240"/>
      <c r="W296" s="240"/>
      <c r="X296" s="236"/>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c r="A297" s="150" t="s">
        <v>185</v>
      </c>
      <c r="B297" s="39">
        <f t="shared" si="110"/>
        <v>44.520094707818487</v>
      </c>
      <c r="C297" s="39">
        <f t="shared" si="110"/>
        <v>85.354871989026208</v>
      </c>
      <c r="D297" s="39">
        <f t="shared" si="110"/>
        <v>75.036747846301139</v>
      </c>
      <c r="E297" s="39">
        <f t="shared" si="110"/>
        <v>77.380057584870215</v>
      </c>
      <c r="F297" s="39" t="e">
        <f t="shared" si="110"/>
        <v>#VALUE!</v>
      </c>
      <c r="G297" s="39">
        <f t="shared" si="110"/>
        <v>20.339020450170725</v>
      </c>
      <c r="H297" s="39">
        <f t="shared" si="110"/>
        <v>49.747970910606107</v>
      </c>
      <c r="I297" s="39">
        <f t="shared" si="110"/>
        <v>59.835077625078817</v>
      </c>
      <c r="J297" s="39">
        <f t="shared" si="110"/>
        <v>83.6407837110158</v>
      </c>
      <c r="K297" s="79" t="e">
        <f t="shared" si="110"/>
        <v>#VALUE!</v>
      </c>
      <c r="L297" s="62"/>
      <c r="M297" s="65"/>
      <c r="N297" s="240"/>
      <c r="O297" s="240"/>
      <c r="P297" s="240"/>
      <c r="Q297" s="240"/>
      <c r="R297" s="240"/>
      <c r="S297" s="240"/>
      <c r="T297" s="240"/>
      <c r="U297" s="240"/>
      <c r="V297" s="240"/>
      <c r="W297" s="240"/>
      <c r="X297" s="236"/>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c r="A298" s="150" t="s">
        <v>38</v>
      </c>
      <c r="B298" s="39">
        <f t="shared" si="110"/>
        <v>14.316309869674839</v>
      </c>
      <c r="C298" s="39">
        <f t="shared" si="110"/>
        <v>30.069684845363675</v>
      </c>
      <c r="D298" s="39">
        <f t="shared" si="110"/>
        <v>18.904439355018631</v>
      </c>
      <c r="E298" s="39">
        <f t="shared" si="110"/>
        <v>23.963557159470557</v>
      </c>
      <c r="F298" s="39" t="e">
        <f t="shared" si="110"/>
        <v>#VALUE!</v>
      </c>
      <c r="G298" s="39">
        <f t="shared" si="110"/>
        <v>10.584978618480028</v>
      </c>
      <c r="H298" s="39">
        <f t="shared" si="110"/>
        <v>4.943090290998958</v>
      </c>
      <c r="I298" s="39">
        <f t="shared" si="110"/>
        <v>7.6348357418742481</v>
      </c>
      <c r="J298" s="39">
        <f t="shared" si="110"/>
        <v>27.144314749661756</v>
      </c>
      <c r="K298" s="79" t="e">
        <f t="shared" si="110"/>
        <v>#VALUE!</v>
      </c>
      <c r="L298" s="62"/>
      <c r="M298" s="65"/>
      <c r="N298" s="240"/>
      <c r="O298" s="240"/>
      <c r="P298" s="240"/>
      <c r="Q298" s="240"/>
      <c r="R298" s="240"/>
      <c r="S298" s="240"/>
      <c r="T298" s="240"/>
      <c r="U298" s="240"/>
      <c r="V298" s="240"/>
      <c r="W298" s="240"/>
      <c r="X298" s="236"/>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c r="A299" s="150" t="s">
        <v>39</v>
      </c>
      <c r="B299" s="39">
        <f t="shared" si="110"/>
        <v>69.113471491361935</v>
      </c>
      <c r="C299" s="39">
        <f t="shared" si="110"/>
        <v>91.708359111852261</v>
      </c>
      <c r="D299" s="39">
        <f t="shared" si="110"/>
        <v>73.249846135683299</v>
      </c>
      <c r="E299" s="39">
        <f t="shared" si="110"/>
        <v>88.718323753225405</v>
      </c>
      <c r="F299" s="39" t="e">
        <f t="shared" si="110"/>
        <v>#VALUE!</v>
      </c>
      <c r="G299" s="39">
        <f t="shared" si="110"/>
        <v>30.794773465931048</v>
      </c>
      <c r="H299" s="39">
        <f t="shared" si="110"/>
        <v>67.239926589247517</v>
      </c>
      <c r="I299" s="39">
        <f t="shared" si="110"/>
        <v>88.362733642236705</v>
      </c>
      <c r="J299" s="39">
        <f t="shared" si="110"/>
        <v>64.529389919225693</v>
      </c>
      <c r="K299" s="79" t="e">
        <f t="shared" si="110"/>
        <v>#VALUE!</v>
      </c>
      <c r="L299" s="62"/>
      <c r="M299" s="65"/>
      <c r="N299" s="240"/>
      <c r="O299" s="240"/>
      <c r="P299" s="240"/>
      <c r="Q299" s="240"/>
      <c r="R299" s="240"/>
      <c r="S299" s="240"/>
      <c r="T299" s="240"/>
      <c r="U299" s="240"/>
      <c r="V299" s="240"/>
      <c r="W299" s="240"/>
      <c r="X299" s="236"/>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c r="A300" s="150" t="s">
        <v>40</v>
      </c>
      <c r="B300" s="39">
        <f t="shared" si="110"/>
        <v>60.58003771934888</v>
      </c>
      <c r="C300" s="39">
        <f t="shared" si="110"/>
        <v>83.66877473505194</v>
      </c>
      <c r="D300" s="39">
        <f t="shared" si="110"/>
        <v>81.730109902014604</v>
      </c>
      <c r="E300" s="39">
        <f t="shared" si="110"/>
        <v>79.582708374386442</v>
      </c>
      <c r="F300" s="39" t="e">
        <f t="shared" si="110"/>
        <v>#VALUE!</v>
      </c>
      <c r="G300" s="39">
        <f t="shared" si="110"/>
        <v>54.655648153322367</v>
      </c>
      <c r="H300" s="39">
        <f t="shared" si="110"/>
        <v>60.872382991618935</v>
      </c>
      <c r="I300" s="39">
        <f t="shared" si="110"/>
        <v>73.548731799055147</v>
      </c>
      <c r="J300" s="39">
        <f t="shared" si="110"/>
        <v>72.457802689486599</v>
      </c>
      <c r="K300" s="79" t="e">
        <f t="shared" si="110"/>
        <v>#VALUE!</v>
      </c>
      <c r="L300" s="62"/>
      <c r="M300" s="65"/>
      <c r="N300" s="240"/>
      <c r="O300" s="240"/>
      <c r="P300" s="240"/>
      <c r="Q300" s="240"/>
      <c r="R300" s="240"/>
      <c r="S300" s="240"/>
      <c r="T300" s="240"/>
      <c r="U300" s="240"/>
      <c r="V300" s="240"/>
      <c r="W300" s="240"/>
      <c r="X300" s="236"/>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c r="A301" s="150" t="s">
        <v>41</v>
      </c>
      <c r="B301" s="39">
        <f t="shared" si="110"/>
        <v>64.357390646382427</v>
      </c>
      <c r="C301" s="39">
        <f t="shared" si="110"/>
        <v>84.684781494683037</v>
      </c>
      <c r="D301" s="39">
        <f t="shared" si="110"/>
        <v>79.301263697720032</v>
      </c>
      <c r="E301" s="39">
        <f t="shared" si="110"/>
        <v>87.789918802798255</v>
      </c>
      <c r="F301" s="39" t="e">
        <f t="shared" si="110"/>
        <v>#VALUE!</v>
      </c>
      <c r="G301" s="39">
        <f t="shared" si="110"/>
        <v>49.335671023950461</v>
      </c>
      <c r="H301" s="39">
        <f t="shared" si="110"/>
        <v>55.155889207827592</v>
      </c>
      <c r="I301" s="39">
        <f t="shared" si="110"/>
        <v>78.041231924755408</v>
      </c>
      <c r="J301" s="39">
        <f t="shared" si="110"/>
        <v>68.940380040116253</v>
      </c>
      <c r="K301" s="79" t="e">
        <f t="shared" si="110"/>
        <v>#VALUE!</v>
      </c>
      <c r="L301" s="62"/>
      <c r="M301" s="65"/>
      <c r="N301" s="240"/>
      <c r="O301" s="240"/>
      <c r="P301" s="240"/>
      <c r="Q301" s="240"/>
      <c r="R301" s="240"/>
      <c r="S301" s="240"/>
      <c r="T301" s="240"/>
      <c r="U301" s="240"/>
      <c r="V301" s="240"/>
      <c r="W301" s="240"/>
      <c r="X301" s="236"/>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c r="A302" s="150" t="s">
        <v>11</v>
      </c>
      <c r="B302" s="39">
        <f t="shared" si="110"/>
        <v>23.589914303129557</v>
      </c>
      <c r="C302" s="39">
        <f t="shared" si="110"/>
        <v>61.502251456744375</v>
      </c>
      <c r="D302" s="39">
        <f t="shared" si="110"/>
        <v>31.946058359000673</v>
      </c>
      <c r="E302" s="39">
        <f t="shared" si="110"/>
        <v>71.393320733857536</v>
      </c>
      <c r="F302" s="39" t="e">
        <f t="shared" si="110"/>
        <v>#VALUE!</v>
      </c>
      <c r="G302" s="39">
        <f t="shared" si="110"/>
        <v>10.944183460520684</v>
      </c>
      <c r="H302" s="39">
        <f t="shared" si="110"/>
        <v>12.489392634872519</v>
      </c>
      <c r="I302" s="39">
        <f t="shared" si="110"/>
        <v>32.50563652380486</v>
      </c>
      <c r="J302" s="39">
        <f t="shared" si="110"/>
        <v>22.671259823076852</v>
      </c>
      <c r="K302" s="79" t="e">
        <f t="shared" si="110"/>
        <v>#VALUE!</v>
      </c>
      <c r="L302" s="62"/>
      <c r="M302" s="65"/>
      <c r="N302" s="240"/>
      <c r="O302" s="240"/>
      <c r="P302" s="240"/>
      <c r="Q302" s="240"/>
      <c r="R302" s="240"/>
      <c r="S302" s="240"/>
      <c r="T302" s="240"/>
      <c r="U302" s="240"/>
      <c r="V302" s="240"/>
      <c r="W302" s="240"/>
      <c r="X302" s="236"/>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c r="A303" s="150" t="s">
        <v>186</v>
      </c>
      <c r="B303" s="39">
        <f t="shared" si="110"/>
        <v>51.978669621370145</v>
      </c>
      <c r="C303" s="39">
        <f t="shared" si="110"/>
        <v>77.898473872035083</v>
      </c>
      <c r="D303" s="39">
        <f t="shared" si="110"/>
        <v>66.241309648609132</v>
      </c>
      <c r="E303" s="39">
        <f t="shared" si="110"/>
        <v>76.728853942983292</v>
      </c>
      <c r="F303" s="39" t="e">
        <f t="shared" si="110"/>
        <v>#VALUE!</v>
      </c>
      <c r="G303" s="39">
        <f t="shared" si="110"/>
        <v>20.8157959924404</v>
      </c>
      <c r="H303" s="39">
        <f t="shared" si="110"/>
        <v>45.366639017149161</v>
      </c>
      <c r="I303" s="39">
        <f t="shared" si="110"/>
        <v>29.136185492087392</v>
      </c>
      <c r="J303" s="39">
        <f t="shared" si="110"/>
        <v>36.613124185205749</v>
      </c>
      <c r="K303" s="79" t="e">
        <f t="shared" si="110"/>
        <v>#VALUE!</v>
      </c>
      <c r="L303" s="62"/>
      <c r="M303" s="65"/>
      <c r="N303" s="240"/>
      <c r="O303" s="240"/>
      <c r="P303" s="240"/>
      <c r="Q303" s="240"/>
      <c r="R303" s="240"/>
      <c r="S303" s="240"/>
      <c r="T303" s="240"/>
      <c r="U303" s="240"/>
      <c r="V303" s="240"/>
      <c r="W303" s="240"/>
      <c r="X303" s="236"/>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c r="A304" s="150" t="s">
        <v>187</v>
      </c>
      <c r="B304" s="39">
        <f t="shared" si="110"/>
        <v>47.178535655744525</v>
      </c>
      <c r="C304" s="39">
        <f t="shared" si="110"/>
        <v>77.923942605263989</v>
      </c>
      <c r="D304" s="39">
        <f t="shared" si="110"/>
        <v>64.683448857638609</v>
      </c>
      <c r="E304" s="39">
        <f t="shared" si="110"/>
        <v>74.176226258119328</v>
      </c>
      <c r="F304" s="39" t="e">
        <f t="shared" si="110"/>
        <v>#VALUE!</v>
      </c>
      <c r="G304" s="39">
        <f t="shared" si="110"/>
        <v>30.718228140258731</v>
      </c>
      <c r="H304" s="39">
        <f t="shared" si="110"/>
        <v>55.489841438149988</v>
      </c>
      <c r="I304" s="39">
        <f t="shared" si="110"/>
        <v>43.539229096098644</v>
      </c>
      <c r="J304" s="39">
        <f t="shared" si="110"/>
        <v>39.859634376301692</v>
      </c>
      <c r="K304" s="79" t="e">
        <f t="shared" si="110"/>
        <v>#VALUE!</v>
      </c>
      <c r="L304" s="62"/>
      <c r="M304" s="65"/>
      <c r="N304" s="240"/>
      <c r="O304" s="240"/>
      <c r="P304" s="240"/>
      <c r="Q304" s="240"/>
      <c r="R304" s="240"/>
      <c r="S304" s="240"/>
      <c r="T304" s="240"/>
      <c r="U304" s="240"/>
      <c r="V304" s="240"/>
      <c r="W304" s="240"/>
      <c r="X304" s="236"/>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c r="A305" s="150" t="s">
        <v>42</v>
      </c>
      <c r="B305" s="39">
        <f t="shared" si="110"/>
        <v>100</v>
      </c>
      <c r="C305" s="39">
        <f t="shared" si="110"/>
        <v>90.444213893092666</v>
      </c>
      <c r="D305" s="39">
        <f t="shared" si="110"/>
        <v>100</v>
      </c>
      <c r="E305" s="39">
        <f t="shared" si="110"/>
        <v>91.942400812166568</v>
      </c>
      <c r="F305" s="39" t="e">
        <f t="shared" si="110"/>
        <v>#VALUE!</v>
      </c>
      <c r="G305" s="39">
        <f t="shared" si="110"/>
        <v>22.445384716489244</v>
      </c>
      <c r="H305" s="39">
        <f t="shared" si="110"/>
        <v>100</v>
      </c>
      <c r="I305" s="39">
        <f t="shared" si="110"/>
        <v>81.52293347224105</v>
      </c>
      <c r="J305" s="39">
        <f t="shared" si="110"/>
        <v>48.672564378703839</v>
      </c>
      <c r="K305" s="79" t="e">
        <f t="shared" si="110"/>
        <v>#VALUE!</v>
      </c>
      <c r="L305" s="62"/>
      <c r="M305" s="65"/>
      <c r="N305" s="240"/>
      <c r="O305" s="240"/>
      <c r="P305" s="240"/>
      <c r="Q305" s="240"/>
      <c r="R305" s="240"/>
      <c r="S305" s="240"/>
      <c r="T305" s="240"/>
      <c r="U305" s="240"/>
      <c r="V305" s="240"/>
      <c r="W305" s="240"/>
      <c r="X305" s="236"/>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c r="A306" s="150" t="s">
        <v>12</v>
      </c>
      <c r="B306" s="39">
        <f t="shared" si="110"/>
        <v>29.431203809792585</v>
      </c>
      <c r="C306" s="39">
        <f t="shared" si="110"/>
        <v>62.104626399650876</v>
      </c>
      <c r="D306" s="39">
        <f t="shared" si="110"/>
        <v>27.889671048196483</v>
      </c>
      <c r="E306" s="39">
        <f t="shared" si="110"/>
        <v>56.299823779006829</v>
      </c>
      <c r="F306" s="39" t="e">
        <f t="shared" si="110"/>
        <v>#VALUE!</v>
      </c>
      <c r="G306" s="39">
        <f t="shared" si="110"/>
        <v>20.87674205666038</v>
      </c>
      <c r="H306" s="39">
        <f t="shared" si="110"/>
        <v>11.539278155686915</v>
      </c>
      <c r="I306" s="39">
        <f t="shared" si="110"/>
        <v>42.176248196363439</v>
      </c>
      <c r="J306" s="39">
        <f t="shared" si="110"/>
        <v>44.915605378973211</v>
      </c>
      <c r="K306" s="79" t="e">
        <f t="shared" si="110"/>
        <v>#VALUE!</v>
      </c>
      <c r="L306" s="62"/>
      <c r="M306" s="65"/>
      <c r="N306" s="240"/>
      <c r="O306" s="240"/>
      <c r="P306" s="240"/>
      <c r="Q306" s="240"/>
      <c r="R306" s="240"/>
      <c r="S306" s="240"/>
      <c r="T306" s="240"/>
      <c r="U306" s="240"/>
      <c r="V306" s="240"/>
      <c r="W306" s="240"/>
      <c r="X306" s="236"/>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c r="A307" s="150" t="s">
        <v>43</v>
      </c>
      <c r="B307" s="39">
        <f t="shared" si="110"/>
        <v>36.784906250996293</v>
      </c>
      <c r="C307" s="39">
        <f t="shared" si="110"/>
        <v>65.767573530755897</v>
      </c>
      <c r="D307" s="39">
        <f t="shared" si="110"/>
        <v>53.670033200316084</v>
      </c>
      <c r="E307" s="39">
        <f t="shared" si="110"/>
        <v>58.322941508189672</v>
      </c>
      <c r="F307" s="39" t="e">
        <f t="shared" si="110"/>
        <v>#VALUE!</v>
      </c>
      <c r="G307" s="39">
        <f t="shared" si="110"/>
        <v>13.603025415087245</v>
      </c>
      <c r="H307" s="39">
        <f t="shared" si="110"/>
        <v>33.947457221260883</v>
      </c>
      <c r="I307" s="39">
        <f t="shared" si="110"/>
        <v>34.869995006197406</v>
      </c>
      <c r="J307" s="39">
        <f t="shared" si="110"/>
        <v>34.271248739632313</v>
      </c>
      <c r="K307" s="79" t="e">
        <f t="shared" si="110"/>
        <v>#VALUE!</v>
      </c>
      <c r="L307" s="62"/>
      <c r="M307" s="65"/>
      <c r="N307" s="240"/>
      <c r="O307" s="240"/>
      <c r="P307" s="240"/>
      <c r="Q307" s="240"/>
      <c r="R307" s="240"/>
      <c r="S307" s="240"/>
      <c r="T307" s="240"/>
      <c r="U307" s="240"/>
      <c r="V307" s="240"/>
      <c r="W307" s="240"/>
      <c r="X307" s="236"/>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c r="A308" s="150" t="s">
        <v>44</v>
      </c>
      <c r="B308" s="39">
        <f t="shared" si="110"/>
        <v>64.646003661373683</v>
      </c>
      <c r="C308" s="39">
        <f t="shared" si="110"/>
        <v>80.697021081788691</v>
      </c>
      <c r="D308" s="39">
        <f t="shared" si="110"/>
        <v>55.871795677925704</v>
      </c>
      <c r="E308" s="39">
        <f t="shared" si="110"/>
        <v>89.713029343589085</v>
      </c>
      <c r="F308" s="39" t="e">
        <f t="shared" si="110"/>
        <v>#VALUE!</v>
      </c>
      <c r="G308" s="39">
        <f t="shared" si="110"/>
        <v>78.024695944073997</v>
      </c>
      <c r="H308" s="39">
        <f t="shared" si="110"/>
        <v>77.810396996418405</v>
      </c>
      <c r="I308" s="39">
        <f t="shared" si="110"/>
        <v>73.753115605399628</v>
      </c>
      <c r="J308" s="39">
        <f t="shared" si="110"/>
        <v>56.714535575954493</v>
      </c>
      <c r="K308" s="79" t="e">
        <f t="shared" si="110"/>
        <v>#VALUE!</v>
      </c>
      <c r="L308" s="62"/>
      <c r="M308" s="65"/>
      <c r="N308" s="240"/>
      <c r="O308" s="240"/>
      <c r="P308" s="240"/>
      <c r="Q308" s="240"/>
      <c r="R308" s="240"/>
      <c r="S308" s="240"/>
      <c r="T308" s="240"/>
      <c r="U308" s="240"/>
      <c r="V308" s="240"/>
      <c r="W308" s="240"/>
      <c r="X308" s="236"/>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c r="A309" s="150" t="s">
        <v>45</v>
      </c>
      <c r="B309" s="39">
        <f t="shared" si="110"/>
        <v>57.967309785077312</v>
      </c>
      <c r="C309" s="39">
        <f t="shared" si="110"/>
        <v>85.411856628062793</v>
      </c>
      <c r="D309" s="39">
        <f t="shared" si="110"/>
        <v>68.838635293778879</v>
      </c>
      <c r="E309" s="39">
        <f t="shared" si="110"/>
        <v>83.73485609063269</v>
      </c>
      <c r="F309" s="39" t="e">
        <f t="shared" si="110"/>
        <v>#VALUE!</v>
      </c>
      <c r="G309" s="39">
        <f t="shared" si="110"/>
        <v>36.629513213206273</v>
      </c>
      <c r="H309" s="39">
        <f t="shared" si="110"/>
        <v>60.141738158754421</v>
      </c>
      <c r="I309" s="39">
        <f t="shared" si="110"/>
        <v>66.794622535077835</v>
      </c>
      <c r="J309" s="39">
        <f t="shared" si="110"/>
        <v>56.885301282826681</v>
      </c>
      <c r="K309" s="79" t="e">
        <f t="shared" si="110"/>
        <v>#VALUE!</v>
      </c>
      <c r="L309" s="62"/>
      <c r="M309" s="65"/>
      <c r="N309" s="240"/>
      <c r="O309" s="240"/>
      <c r="P309" s="240"/>
      <c r="Q309" s="240"/>
      <c r="R309" s="240"/>
      <c r="S309" s="240"/>
      <c r="T309" s="240"/>
      <c r="U309" s="240"/>
      <c r="V309" s="240"/>
      <c r="W309" s="240"/>
      <c r="X309" s="236"/>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c r="A310" s="150" t="s">
        <v>13</v>
      </c>
      <c r="B310" s="39">
        <f t="shared" ref="B310:K325" si="111">(B216-B$268)/B$269*100</f>
        <v>60.416503067914398</v>
      </c>
      <c r="C310" s="39">
        <f t="shared" si="111"/>
        <v>80.962810817413057</v>
      </c>
      <c r="D310" s="39">
        <f t="shared" si="111"/>
        <v>74.277044009161258</v>
      </c>
      <c r="E310" s="39">
        <f t="shared" si="111"/>
        <v>67.187052930059508</v>
      </c>
      <c r="F310" s="39" t="e">
        <f t="shared" si="111"/>
        <v>#VALUE!</v>
      </c>
      <c r="G310" s="39">
        <f t="shared" si="111"/>
        <v>27.604832116758942</v>
      </c>
      <c r="H310" s="39">
        <f t="shared" si="111"/>
        <v>57.717759985980244</v>
      </c>
      <c r="I310" s="39">
        <f t="shared" si="111"/>
        <v>42.369992421191114</v>
      </c>
      <c r="J310" s="39">
        <f t="shared" si="111"/>
        <v>37.030132080231994</v>
      </c>
      <c r="K310" s="79" t="e">
        <f t="shared" si="111"/>
        <v>#VALUE!</v>
      </c>
      <c r="L310" s="62"/>
      <c r="M310" s="65"/>
      <c r="N310" s="240"/>
      <c r="O310" s="240"/>
      <c r="P310" s="240"/>
      <c r="Q310" s="240"/>
      <c r="R310" s="240"/>
      <c r="S310" s="240"/>
      <c r="T310" s="240"/>
      <c r="U310" s="240"/>
      <c r="V310" s="240"/>
      <c r="W310" s="240"/>
      <c r="X310" s="236"/>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c r="A311" s="150" t="s">
        <v>188</v>
      </c>
      <c r="B311" s="39">
        <f t="shared" si="111"/>
        <v>25.241783755735881</v>
      </c>
      <c r="C311" s="39">
        <f t="shared" si="111"/>
        <v>68.350240064053864</v>
      </c>
      <c r="D311" s="39">
        <f t="shared" si="111"/>
        <v>72.234406500552979</v>
      </c>
      <c r="E311" s="39">
        <f t="shared" si="111"/>
        <v>63.009063515105858</v>
      </c>
      <c r="F311" s="39" t="e">
        <f t="shared" si="111"/>
        <v>#VALUE!</v>
      </c>
      <c r="G311" s="39">
        <f t="shared" si="111"/>
        <v>67.895293501015701</v>
      </c>
      <c r="H311" s="39">
        <f t="shared" si="111"/>
        <v>34.263484176962457</v>
      </c>
      <c r="I311" s="39">
        <f t="shared" si="111"/>
        <v>33.039367246191695</v>
      </c>
      <c r="J311" s="39">
        <f t="shared" si="111"/>
        <v>33.12338101978569</v>
      </c>
      <c r="K311" s="79" t="e">
        <f t="shared" si="111"/>
        <v>#VALUE!</v>
      </c>
      <c r="L311" s="62"/>
      <c r="M311" s="65"/>
      <c r="N311" s="240"/>
      <c r="O311" s="240"/>
      <c r="P311" s="240"/>
      <c r="Q311" s="240"/>
      <c r="R311" s="240"/>
      <c r="S311" s="240"/>
      <c r="T311" s="240"/>
      <c r="U311" s="240"/>
      <c r="V311" s="240"/>
      <c r="W311" s="240"/>
      <c r="X311" s="236"/>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c r="A312" s="150" t="s">
        <v>14</v>
      </c>
      <c r="B312" s="39">
        <f t="shared" si="111"/>
        <v>73.837728691933251</v>
      </c>
      <c r="C312" s="39">
        <f t="shared" si="111"/>
        <v>88.861222962368558</v>
      </c>
      <c r="D312" s="39">
        <f t="shared" si="111"/>
        <v>45.524465089064435</v>
      </c>
      <c r="E312" s="39">
        <f t="shared" si="111"/>
        <v>77.289518980588312</v>
      </c>
      <c r="F312" s="39" t="e">
        <f t="shared" si="111"/>
        <v>#VALUE!</v>
      </c>
      <c r="G312" s="39">
        <f t="shared" si="111"/>
        <v>49.567416289142166</v>
      </c>
      <c r="H312" s="39">
        <f t="shared" si="111"/>
        <v>61.634454392428893</v>
      </c>
      <c r="I312" s="39">
        <f t="shared" si="111"/>
        <v>86.652883969614933</v>
      </c>
      <c r="J312" s="39">
        <f t="shared" si="111"/>
        <v>65.580807511633921</v>
      </c>
      <c r="K312" s="79" t="e">
        <f t="shared" si="111"/>
        <v>#VALUE!</v>
      </c>
      <c r="L312" s="62"/>
      <c r="M312" s="65"/>
      <c r="N312" s="240"/>
      <c r="O312" s="240"/>
      <c r="P312" s="240"/>
      <c r="Q312" s="240"/>
      <c r="R312" s="240"/>
      <c r="S312" s="240"/>
      <c r="T312" s="240"/>
      <c r="U312" s="240"/>
      <c r="V312" s="240"/>
      <c r="W312" s="240"/>
      <c r="X312" s="236"/>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c r="A313" s="150" t="s">
        <v>46</v>
      </c>
      <c r="B313" s="39">
        <f t="shared" si="111"/>
        <v>42.082278763134283</v>
      </c>
      <c r="C313" s="39">
        <f t="shared" si="111"/>
        <v>70.354812426911195</v>
      </c>
      <c r="D313" s="39">
        <f t="shared" si="111"/>
        <v>60.573498139990825</v>
      </c>
      <c r="E313" s="39">
        <f t="shared" si="111"/>
        <v>20.719436669004544</v>
      </c>
      <c r="F313" s="39" t="e">
        <f t="shared" si="111"/>
        <v>#VALUE!</v>
      </c>
      <c r="G313" s="39">
        <f t="shared" si="111"/>
        <v>31.623150968869513</v>
      </c>
      <c r="H313" s="39">
        <f t="shared" si="111"/>
        <v>47.941146068300228</v>
      </c>
      <c r="I313" s="39">
        <f t="shared" si="111"/>
        <v>45.155851900248614</v>
      </c>
      <c r="J313" s="39">
        <f t="shared" si="111"/>
        <v>49.390508617540021</v>
      </c>
      <c r="K313" s="79" t="e">
        <f t="shared" si="111"/>
        <v>#VALUE!</v>
      </c>
      <c r="L313" s="62"/>
      <c r="M313" s="65"/>
      <c r="N313" s="240"/>
      <c r="O313" s="240"/>
      <c r="P313" s="240"/>
      <c r="Q313" s="240"/>
      <c r="R313" s="240"/>
      <c r="S313" s="240"/>
      <c r="T313" s="240"/>
      <c r="U313" s="240"/>
      <c r="V313" s="240"/>
      <c r="W313" s="240"/>
      <c r="X313" s="236"/>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c r="A314" s="150" t="s">
        <v>47</v>
      </c>
      <c r="B314" s="39">
        <f t="shared" si="111"/>
        <v>36.021515417961524</v>
      </c>
      <c r="C314" s="39">
        <f t="shared" si="111"/>
        <v>68.883429685743252</v>
      </c>
      <c r="D314" s="39">
        <f t="shared" si="111"/>
        <v>79.815301144862616</v>
      </c>
      <c r="E314" s="39">
        <f t="shared" si="111"/>
        <v>14.435402296760383</v>
      </c>
      <c r="F314" s="39" t="e">
        <f t="shared" si="111"/>
        <v>#VALUE!</v>
      </c>
      <c r="G314" s="39">
        <f t="shared" si="111"/>
        <v>38.360041684066104</v>
      </c>
      <c r="H314" s="39">
        <f t="shared" si="111"/>
        <v>22.202196116630034</v>
      </c>
      <c r="I314" s="39">
        <f t="shared" si="111"/>
        <v>30.426397403174704</v>
      </c>
      <c r="J314" s="39">
        <f t="shared" si="111"/>
        <v>55.241748652311472</v>
      </c>
      <c r="K314" s="79" t="e">
        <f t="shared" si="111"/>
        <v>#VALUE!</v>
      </c>
      <c r="L314" s="62"/>
      <c r="M314" s="65"/>
      <c r="N314" s="240"/>
      <c r="O314" s="240"/>
      <c r="P314" s="240"/>
      <c r="Q314" s="240"/>
      <c r="R314" s="240"/>
      <c r="S314" s="240"/>
      <c r="T314" s="240"/>
      <c r="U314" s="240"/>
      <c r="V314" s="240"/>
      <c r="W314" s="240"/>
      <c r="X314" s="236"/>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c r="A315" s="150" t="s">
        <v>48</v>
      </c>
      <c r="B315" s="39">
        <f t="shared" si="111"/>
        <v>20.810724771262091</v>
      </c>
      <c r="C315" s="39">
        <f t="shared" si="111"/>
        <v>60.031630988680774</v>
      </c>
      <c r="D315" s="39">
        <f t="shared" si="111"/>
        <v>49.628668839304623</v>
      </c>
      <c r="E315" s="39">
        <f t="shared" si="111"/>
        <v>41.073567241675448</v>
      </c>
      <c r="F315" s="39" t="e">
        <f t="shared" si="111"/>
        <v>#VALUE!</v>
      </c>
      <c r="G315" s="39">
        <f t="shared" si="111"/>
        <v>12.807313778342689</v>
      </c>
      <c r="H315" s="39">
        <f t="shared" si="111"/>
        <v>24.836909236756274</v>
      </c>
      <c r="I315" s="39">
        <f t="shared" si="111"/>
        <v>31.937088791343371</v>
      </c>
      <c r="J315" s="39">
        <f t="shared" si="111"/>
        <v>41.000796258354548</v>
      </c>
      <c r="K315" s="79" t="e">
        <f t="shared" si="111"/>
        <v>#VALUE!</v>
      </c>
      <c r="L315" s="62"/>
      <c r="M315" s="65"/>
      <c r="N315" s="240"/>
      <c r="O315" s="240"/>
      <c r="P315" s="240"/>
      <c r="Q315" s="240"/>
      <c r="R315" s="240"/>
      <c r="S315" s="240"/>
      <c r="T315" s="240"/>
      <c r="U315" s="240"/>
      <c r="V315" s="240"/>
      <c r="W315" s="240"/>
      <c r="X315" s="236"/>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c r="A316" s="150" t="s">
        <v>49</v>
      </c>
      <c r="B316" s="39">
        <f t="shared" si="111"/>
        <v>94.156130624680102</v>
      </c>
      <c r="C316" s="39">
        <f t="shared" si="111"/>
        <v>100</v>
      </c>
      <c r="D316" s="39">
        <f t="shared" si="111"/>
        <v>39.363979826309468</v>
      </c>
      <c r="E316" s="39">
        <f t="shared" si="111"/>
        <v>74.400193594735484</v>
      </c>
      <c r="F316" s="39" t="e">
        <f t="shared" si="111"/>
        <v>#VALUE!</v>
      </c>
      <c r="G316" s="39">
        <f t="shared" si="111"/>
        <v>59.16509905640136</v>
      </c>
      <c r="H316" s="39">
        <f t="shared" si="111"/>
        <v>75.59911839806685</v>
      </c>
      <c r="I316" s="39">
        <f t="shared" si="111"/>
        <v>80.158356024484462</v>
      </c>
      <c r="J316" s="39">
        <f t="shared" si="111"/>
        <v>100</v>
      </c>
      <c r="K316" s="79" t="e">
        <f t="shared" si="111"/>
        <v>#VALUE!</v>
      </c>
      <c r="L316" s="62"/>
      <c r="M316" s="65"/>
      <c r="N316" s="240"/>
      <c r="O316" s="240"/>
      <c r="P316" s="240"/>
      <c r="Q316" s="240"/>
      <c r="R316" s="240"/>
      <c r="S316" s="240"/>
      <c r="T316" s="240"/>
      <c r="U316" s="240"/>
      <c r="V316" s="240"/>
      <c r="W316" s="240"/>
      <c r="X316" s="236"/>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c r="A317" s="150" t="s">
        <v>190</v>
      </c>
      <c r="B317" s="39">
        <f t="shared" si="111"/>
        <v>15.166334022848821</v>
      </c>
      <c r="C317" s="39">
        <f t="shared" si="111"/>
        <v>0</v>
      </c>
      <c r="D317" s="39">
        <f t="shared" si="111"/>
        <v>40.541395504771117</v>
      </c>
      <c r="E317" s="39">
        <f t="shared" si="111"/>
        <v>49.222269448330749</v>
      </c>
      <c r="F317" s="39" t="e">
        <f t="shared" si="111"/>
        <v>#VALUE!</v>
      </c>
      <c r="G317" s="39">
        <f t="shared" si="111"/>
        <v>0</v>
      </c>
      <c r="H317" s="39">
        <f t="shared" si="111"/>
        <v>2.1055344779846994</v>
      </c>
      <c r="I317" s="39">
        <f t="shared" si="111"/>
        <v>27.775230911996999</v>
      </c>
      <c r="J317" s="39">
        <f t="shared" si="111"/>
        <v>23.344416278411405</v>
      </c>
      <c r="K317" s="79" t="e">
        <f t="shared" si="111"/>
        <v>#VALUE!</v>
      </c>
      <c r="L317" s="62"/>
      <c r="M317" s="65"/>
      <c r="N317" s="240"/>
      <c r="O317" s="240"/>
      <c r="P317" s="240"/>
      <c r="Q317" s="240"/>
      <c r="R317" s="240"/>
      <c r="S317" s="240"/>
      <c r="T317" s="240"/>
      <c r="U317" s="240"/>
      <c r="V317" s="240"/>
      <c r="W317" s="240"/>
      <c r="X317" s="236"/>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c r="A318" s="150" t="s">
        <v>191</v>
      </c>
      <c r="B318" s="39">
        <f t="shared" si="111"/>
        <v>46.788563907128008</v>
      </c>
      <c r="C318" s="39">
        <f t="shared" si="111"/>
        <v>73.781225679432623</v>
      </c>
      <c r="D318" s="39">
        <f t="shared" si="111"/>
        <v>72.159915222110911</v>
      </c>
      <c r="E318" s="39">
        <f t="shared" si="111"/>
        <v>39.291286423220654</v>
      </c>
      <c r="F318" s="39" t="e">
        <f t="shared" si="111"/>
        <v>#VALUE!</v>
      </c>
      <c r="G318" s="39">
        <f t="shared" si="111"/>
        <v>36.844394662031696</v>
      </c>
      <c r="H318" s="39">
        <f t="shared" si="111"/>
        <v>64.183214425743202</v>
      </c>
      <c r="I318" s="39">
        <f t="shared" si="111"/>
        <v>58.156082554935082</v>
      </c>
      <c r="J318" s="39">
        <f t="shared" si="111"/>
        <v>77.72747887055003</v>
      </c>
      <c r="K318" s="79" t="e">
        <f t="shared" si="111"/>
        <v>#VALUE!</v>
      </c>
      <c r="L318" s="62"/>
      <c r="M318" s="65"/>
      <c r="N318" s="240"/>
      <c r="O318" s="240"/>
      <c r="P318" s="240"/>
      <c r="Q318" s="240"/>
      <c r="R318" s="240"/>
      <c r="S318" s="240"/>
      <c r="T318" s="240"/>
      <c r="U318" s="240"/>
      <c r="V318" s="240"/>
      <c r="W318" s="240"/>
      <c r="X318" s="236"/>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c r="A319" s="150" t="s">
        <v>50</v>
      </c>
      <c r="B319" s="39">
        <f t="shared" si="111"/>
        <v>8.0283445573439369</v>
      </c>
      <c r="C319" s="39">
        <f t="shared" si="111"/>
        <v>57.625045219934513</v>
      </c>
      <c r="D319" s="39">
        <f t="shared" si="111"/>
        <v>3.1734864146309496</v>
      </c>
      <c r="E319" s="39">
        <f t="shared" si="111"/>
        <v>57.143862681312008</v>
      </c>
      <c r="F319" s="39" t="e">
        <f t="shared" si="111"/>
        <v>#VALUE!</v>
      </c>
      <c r="G319" s="39">
        <f t="shared" si="111"/>
        <v>9.8080733727283853</v>
      </c>
      <c r="H319" s="39">
        <f t="shared" si="111"/>
        <v>5.7413394698279285</v>
      </c>
      <c r="I319" s="39">
        <f t="shared" si="111"/>
        <v>22.171698359986689</v>
      </c>
      <c r="J319" s="39">
        <f t="shared" si="111"/>
        <v>35.136640637598923</v>
      </c>
      <c r="K319" s="79" t="e">
        <f t="shared" si="111"/>
        <v>#VALUE!</v>
      </c>
      <c r="L319" s="62"/>
      <c r="M319" s="65"/>
      <c r="N319" s="240"/>
      <c r="O319" s="240"/>
      <c r="P319" s="240"/>
      <c r="Q319" s="240"/>
      <c r="R319" s="240"/>
      <c r="S319" s="240"/>
      <c r="T319" s="240"/>
      <c r="U319" s="240"/>
      <c r="V319" s="240"/>
      <c r="W319" s="240"/>
      <c r="X319" s="236"/>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c r="A320" s="150" t="s">
        <v>51</v>
      </c>
      <c r="B320" s="39">
        <f t="shared" si="111"/>
        <v>79.719615908289796</v>
      </c>
      <c r="C320" s="39">
        <f t="shared" si="111"/>
        <v>70.303283975934335</v>
      </c>
      <c r="D320" s="39">
        <f t="shared" si="111"/>
        <v>65.108725239849363</v>
      </c>
      <c r="E320" s="39">
        <f t="shared" si="111"/>
        <v>69.031845541186428</v>
      </c>
      <c r="F320" s="39" t="e">
        <f t="shared" si="111"/>
        <v>#VALUE!</v>
      </c>
      <c r="G320" s="39">
        <f t="shared" si="111"/>
        <v>30.192472004550247</v>
      </c>
      <c r="H320" s="39">
        <f t="shared" si="111"/>
        <v>37.30483596284347</v>
      </c>
      <c r="I320" s="39">
        <f t="shared" si="111"/>
        <v>45.58756505949659</v>
      </c>
      <c r="J320" s="39">
        <f t="shared" si="111"/>
        <v>35.32217024243721</v>
      </c>
      <c r="K320" s="79" t="e">
        <f t="shared" si="111"/>
        <v>#VALUE!</v>
      </c>
      <c r="L320" s="62"/>
      <c r="M320" s="65"/>
      <c r="N320" s="240"/>
      <c r="O320" s="240"/>
      <c r="P320" s="240"/>
      <c r="Q320" s="240"/>
      <c r="R320" s="240"/>
      <c r="S320" s="240"/>
      <c r="T320" s="240"/>
      <c r="U320" s="240"/>
      <c r="V320" s="240"/>
      <c r="W320" s="240"/>
      <c r="X320" s="236"/>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c r="A321" s="150" t="s">
        <v>15</v>
      </c>
      <c r="B321" s="39">
        <f t="shared" si="111"/>
        <v>42.095594787714134</v>
      </c>
      <c r="C321" s="39">
        <f t="shared" si="111"/>
        <v>66.898441092827994</v>
      </c>
      <c r="D321" s="39">
        <f t="shared" si="111"/>
        <v>54.146264074932446</v>
      </c>
      <c r="E321" s="39">
        <f t="shared" si="111"/>
        <v>59.002833189071978</v>
      </c>
      <c r="F321" s="39" t="e">
        <f t="shared" si="111"/>
        <v>#VALUE!</v>
      </c>
      <c r="G321" s="39">
        <f t="shared" si="111"/>
        <v>34.608837353869845</v>
      </c>
      <c r="H321" s="39">
        <f t="shared" si="111"/>
        <v>31.58342790891745</v>
      </c>
      <c r="I321" s="39">
        <f t="shared" si="111"/>
        <v>38.525269583686587</v>
      </c>
      <c r="J321" s="39">
        <f t="shared" si="111"/>
        <v>45.441314175177332</v>
      </c>
      <c r="K321" s="79" t="e">
        <f t="shared" si="111"/>
        <v>#VALUE!</v>
      </c>
      <c r="L321" s="62"/>
      <c r="M321" s="65"/>
      <c r="N321" s="240"/>
      <c r="O321" s="240"/>
      <c r="P321" s="240"/>
      <c r="Q321" s="240"/>
      <c r="R321" s="240"/>
      <c r="S321" s="240"/>
      <c r="T321" s="240"/>
      <c r="U321" s="240"/>
      <c r="V321" s="240"/>
      <c r="W321" s="240"/>
      <c r="X321" s="236"/>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c r="A322" s="150" t="s">
        <v>52</v>
      </c>
      <c r="B322" s="39">
        <f t="shared" si="111"/>
        <v>26.013806551681647</v>
      </c>
      <c r="C322" s="39">
        <f t="shared" si="111"/>
        <v>65.383701728457538</v>
      </c>
      <c r="D322" s="39">
        <f t="shared" si="111"/>
        <v>28.065968667165198</v>
      </c>
      <c r="E322" s="39">
        <f t="shared" si="111"/>
        <v>21.65997671020078</v>
      </c>
      <c r="F322" s="39" t="e">
        <f t="shared" si="111"/>
        <v>#VALUE!</v>
      </c>
      <c r="G322" s="39">
        <f t="shared" si="111"/>
        <v>14.135448100779213</v>
      </c>
      <c r="H322" s="39">
        <f t="shared" si="111"/>
        <v>29.441973248914099</v>
      </c>
      <c r="I322" s="39">
        <f t="shared" si="111"/>
        <v>25.569517476337509</v>
      </c>
      <c r="J322" s="39">
        <f t="shared" si="111"/>
        <v>33.491239695101797</v>
      </c>
      <c r="K322" s="79" t="e">
        <f t="shared" si="111"/>
        <v>#VALUE!</v>
      </c>
      <c r="L322" s="62"/>
      <c r="M322" s="65"/>
      <c r="N322" s="240"/>
      <c r="O322" s="240"/>
      <c r="P322" s="240"/>
      <c r="Q322" s="240"/>
      <c r="R322" s="240"/>
      <c r="S322" s="240"/>
      <c r="T322" s="240"/>
      <c r="U322" s="240"/>
      <c r="V322" s="240"/>
      <c r="W322" s="240"/>
      <c r="X322" s="236"/>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c r="A323" s="150" t="s">
        <v>53</v>
      </c>
      <c r="B323" s="39">
        <f t="shared" si="111"/>
        <v>28.579140036974927</v>
      </c>
      <c r="C323" s="39">
        <f t="shared" si="111"/>
        <v>61.412798135861436</v>
      </c>
      <c r="D323" s="39">
        <f t="shared" si="111"/>
        <v>76.470857756032942</v>
      </c>
      <c r="E323" s="39">
        <f t="shared" si="111"/>
        <v>73.720934369358488</v>
      </c>
      <c r="F323" s="39" t="e">
        <f t="shared" si="111"/>
        <v>#VALUE!</v>
      </c>
      <c r="G323" s="39">
        <f t="shared" si="111"/>
        <v>12.847102045656944</v>
      </c>
      <c r="H323" s="39">
        <f t="shared" si="111"/>
        <v>20.506982371355395</v>
      </c>
      <c r="I323" s="39">
        <f t="shared" si="111"/>
        <v>32.501779701922509</v>
      </c>
      <c r="J323" s="39">
        <f t="shared" si="111"/>
        <v>18.57897915779224</v>
      </c>
      <c r="K323" s="79" t="e">
        <f t="shared" si="111"/>
        <v>#VALUE!</v>
      </c>
      <c r="L323" s="62"/>
      <c r="M323" s="65"/>
      <c r="N323" s="240"/>
      <c r="O323" s="240"/>
      <c r="P323" s="240"/>
      <c r="Q323" s="240"/>
      <c r="R323" s="240"/>
      <c r="S323" s="240"/>
      <c r="T323" s="240"/>
      <c r="U323" s="240"/>
      <c r="V323" s="240"/>
      <c r="W323" s="240"/>
      <c r="X323" s="236"/>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c r="A324" s="150" t="s">
        <v>54</v>
      </c>
      <c r="B324" s="39">
        <f t="shared" si="111"/>
        <v>0</v>
      </c>
      <c r="C324" s="39">
        <f t="shared" si="111"/>
        <v>54.421910666108808</v>
      </c>
      <c r="D324" s="39">
        <f t="shared" si="111"/>
        <v>4.9075995764126361</v>
      </c>
      <c r="E324" s="39">
        <f t="shared" si="111"/>
        <v>37.347073966737966</v>
      </c>
      <c r="F324" s="39" t="e">
        <f t="shared" si="111"/>
        <v>#VALUE!</v>
      </c>
      <c r="G324" s="39">
        <f t="shared" si="111"/>
        <v>8.7752158286190856</v>
      </c>
      <c r="H324" s="39">
        <f t="shared" si="111"/>
        <v>12.320192706845427</v>
      </c>
      <c r="I324" s="39">
        <f t="shared" si="111"/>
        <v>5.2705302145919006</v>
      </c>
      <c r="J324" s="39">
        <f t="shared" si="111"/>
        <v>14.885933275737843</v>
      </c>
      <c r="K324" s="79" t="e">
        <f t="shared" si="111"/>
        <v>#VALUE!</v>
      </c>
      <c r="L324" s="62"/>
      <c r="M324" s="65"/>
      <c r="N324" s="240"/>
      <c r="O324" s="240"/>
      <c r="P324" s="240"/>
      <c r="Q324" s="240"/>
      <c r="R324" s="240"/>
      <c r="S324" s="240"/>
      <c r="T324" s="240"/>
      <c r="U324" s="240"/>
      <c r="V324" s="240"/>
      <c r="W324" s="240"/>
      <c r="X324" s="236"/>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c r="A325" s="150" t="s">
        <v>192</v>
      </c>
      <c r="B325" s="39">
        <f t="shared" si="111"/>
        <v>85.350809037456315</v>
      </c>
      <c r="C325" s="39">
        <f t="shared" si="111"/>
        <v>88.159570128450284</v>
      </c>
      <c r="D325" s="39">
        <f t="shared" si="111"/>
        <v>63.865022192038964</v>
      </c>
      <c r="E325" s="39">
        <f t="shared" si="111"/>
        <v>95.495054611150664</v>
      </c>
      <c r="F325" s="39" t="e">
        <f t="shared" si="111"/>
        <v>#VALUE!</v>
      </c>
      <c r="G325" s="39">
        <f t="shared" si="111"/>
        <v>48.554423809649663</v>
      </c>
      <c r="H325" s="39">
        <f t="shared" si="111"/>
        <v>58.141475757369975</v>
      </c>
      <c r="I325" s="39">
        <f t="shared" si="111"/>
        <v>73.662987407030485</v>
      </c>
      <c r="J325" s="39">
        <f t="shared" si="111"/>
        <v>69.337766511364535</v>
      </c>
      <c r="K325" s="79" t="e">
        <f t="shared" si="111"/>
        <v>#VALUE!</v>
      </c>
      <c r="L325" s="62"/>
      <c r="M325" s="65"/>
      <c r="N325" s="240"/>
      <c r="O325" s="240"/>
      <c r="P325" s="240"/>
      <c r="Q325" s="240"/>
      <c r="R325" s="240"/>
      <c r="S325" s="240"/>
      <c r="T325" s="240"/>
      <c r="U325" s="240"/>
      <c r="V325" s="240"/>
      <c r="W325" s="240"/>
      <c r="X325" s="236"/>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c r="A326" s="150" t="s">
        <v>55</v>
      </c>
      <c r="B326" s="39">
        <f t="shared" ref="B326:K341" si="112">(B232-B$268)/B$269*100</f>
        <v>67.90008642781973</v>
      </c>
      <c r="C326" s="39">
        <f t="shared" si="112"/>
        <v>87.362937890097612</v>
      </c>
      <c r="D326" s="39">
        <f t="shared" si="112"/>
        <v>69.9150084928593</v>
      </c>
      <c r="E326" s="39">
        <f t="shared" si="112"/>
        <v>94.954137749956431</v>
      </c>
      <c r="F326" s="39" t="e">
        <f t="shared" si="112"/>
        <v>#VALUE!</v>
      </c>
      <c r="G326" s="39">
        <f t="shared" si="112"/>
        <v>80.426338587799563</v>
      </c>
      <c r="H326" s="39">
        <f t="shared" si="112"/>
        <v>76.214508734076745</v>
      </c>
      <c r="I326" s="39">
        <f t="shared" si="112"/>
        <v>61.937723061386166</v>
      </c>
      <c r="J326" s="39">
        <f t="shared" si="112"/>
        <v>80.315596504277508</v>
      </c>
      <c r="K326" s="79" t="e">
        <f t="shared" si="112"/>
        <v>#VALUE!</v>
      </c>
      <c r="L326" s="62"/>
      <c r="M326" s="65"/>
      <c r="N326" s="240"/>
      <c r="O326" s="240"/>
      <c r="P326" s="240"/>
      <c r="Q326" s="240"/>
      <c r="R326" s="240"/>
      <c r="S326" s="240"/>
      <c r="T326" s="240"/>
      <c r="U326" s="240"/>
      <c r="V326" s="240"/>
      <c r="W326" s="240"/>
      <c r="X326" s="236"/>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c r="A327" s="150" t="s">
        <v>56</v>
      </c>
      <c r="B327" s="39">
        <f t="shared" si="112"/>
        <v>26.637932506196936</v>
      </c>
      <c r="C327" s="39">
        <f t="shared" si="112"/>
        <v>59.960858028380692</v>
      </c>
      <c r="D327" s="39">
        <f t="shared" si="112"/>
        <v>25.518664639105282</v>
      </c>
      <c r="E327" s="39">
        <f t="shared" si="112"/>
        <v>27.277258082749523</v>
      </c>
      <c r="F327" s="39" t="e">
        <f t="shared" si="112"/>
        <v>#VALUE!</v>
      </c>
      <c r="G327" s="39">
        <f t="shared" si="112"/>
        <v>5.3467030200593486</v>
      </c>
      <c r="H327" s="39">
        <f t="shared" si="112"/>
        <v>18.510921612738635</v>
      </c>
      <c r="I327" s="39">
        <f t="shared" si="112"/>
        <v>29.008310852269243</v>
      </c>
      <c r="J327" s="39">
        <f t="shared" si="112"/>
        <v>22.635026189350889</v>
      </c>
      <c r="K327" s="79" t="e">
        <f t="shared" si="112"/>
        <v>#VALUE!</v>
      </c>
      <c r="L327" s="62"/>
      <c r="M327" s="65"/>
      <c r="N327" s="240"/>
      <c r="O327" s="240"/>
      <c r="P327" s="240"/>
      <c r="Q327" s="240"/>
      <c r="R327" s="240"/>
      <c r="S327" s="240"/>
      <c r="T327" s="240"/>
      <c r="U327" s="240"/>
      <c r="V327" s="240"/>
      <c r="W327" s="240"/>
      <c r="X327" s="236"/>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c r="A328" s="150" t="s">
        <v>57</v>
      </c>
      <c r="B328" s="39">
        <f t="shared" si="112"/>
        <v>79.991519560686243</v>
      </c>
      <c r="C328" s="39">
        <f t="shared" si="112"/>
        <v>87.748135571440827</v>
      </c>
      <c r="D328" s="39">
        <f t="shared" si="112"/>
        <v>77.031866343083891</v>
      </c>
      <c r="E328" s="39">
        <f t="shared" si="112"/>
        <v>100</v>
      </c>
      <c r="F328" s="39" t="e">
        <f t="shared" si="112"/>
        <v>#VALUE!</v>
      </c>
      <c r="G328" s="39">
        <f t="shared" si="112"/>
        <v>46.089544012208592</v>
      </c>
      <c r="H328" s="39">
        <f t="shared" si="112"/>
        <v>78.717067451203476</v>
      </c>
      <c r="I328" s="39">
        <f t="shared" si="112"/>
        <v>85.571229607536765</v>
      </c>
      <c r="J328" s="39">
        <f t="shared" si="112"/>
        <v>68.692289539980294</v>
      </c>
      <c r="K328" s="79" t="e">
        <f t="shared" si="112"/>
        <v>#VALUE!</v>
      </c>
      <c r="L328" s="62"/>
      <c r="M328" s="65"/>
      <c r="N328" s="240"/>
      <c r="O328" s="240"/>
      <c r="P328" s="240"/>
      <c r="Q328" s="240"/>
      <c r="R328" s="240"/>
      <c r="S328" s="240"/>
      <c r="T328" s="240"/>
      <c r="U328" s="240"/>
      <c r="V328" s="240"/>
      <c r="W328" s="240"/>
      <c r="X328" s="236"/>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c r="A329" s="150" t="s">
        <v>58</v>
      </c>
      <c r="B329" s="39">
        <f t="shared" si="112"/>
        <v>31.102066488446383</v>
      </c>
      <c r="C329" s="39">
        <f t="shared" si="112"/>
        <v>62.703580859983511</v>
      </c>
      <c r="D329" s="39">
        <f t="shared" si="112"/>
        <v>7.9062611224829649</v>
      </c>
      <c r="E329" s="39">
        <f t="shared" si="112"/>
        <v>25.2495880253094</v>
      </c>
      <c r="F329" s="39" t="e">
        <f t="shared" si="112"/>
        <v>#VALUE!</v>
      </c>
      <c r="G329" s="39">
        <f t="shared" si="112"/>
        <v>15.579701022059039</v>
      </c>
      <c r="H329" s="39">
        <f t="shared" si="112"/>
        <v>0</v>
      </c>
      <c r="I329" s="39">
        <f t="shared" si="112"/>
        <v>29.56971420995011</v>
      </c>
      <c r="J329" s="39">
        <f t="shared" si="112"/>
        <v>31.202210093202321</v>
      </c>
      <c r="K329" s="79" t="e">
        <f t="shared" si="112"/>
        <v>#VALUE!</v>
      </c>
      <c r="L329" s="62"/>
      <c r="M329" s="65"/>
      <c r="N329" s="240"/>
      <c r="O329" s="240"/>
      <c r="P329" s="240"/>
      <c r="Q329" s="240"/>
      <c r="R329" s="240"/>
      <c r="S329" s="240"/>
      <c r="T329" s="240"/>
      <c r="U329" s="240"/>
      <c r="V329" s="240"/>
      <c r="W329" s="240"/>
      <c r="X329" s="236"/>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c r="A330" s="150" t="s">
        <v>193</v>
      </c>
      <c r="B330" s="39">
        <f t="shared" si="112"/>
        <v>41.064255991543078</v>
      </c>
      <c r="C330" s="39">
        <f t="shared" si="112"/>
        <v>65.400087720591316</v>
      </c>
      <c r="D330" s="39">
        <f t="shared" si="112"/>
        <v>58.970733989642895</v>
      </c>
      <c r="E330" s="39">
        <f t="shared" si="112"/>
        <v>60.107720839525683</v>
      </c>
      <c r="F330" s="39" t="e">
        <f t="shared" si="112"/>
        <v>#VALUE!</v>
      </c>
      <c r="G330" s="39">
        <f t="shared" si="112"/>
        <v>31.336869714295673</v>
      </c>
      <c r="H330" s="39">
        <f t="shared" si="112"/>
        <v>20.937942995367635</v>
      </c>
      <c r="I330" s="39">
        <f t="shared" si="112"/>
        <v>37.721605685894154</v>
      </c>
      <c r="J330" s="39">
        <f t="shared" si="112"/>
        <v>37.286280640540298</v>
      </c>
      <c r="K330" s="79" t="e">
        <f t="shared" si="112"/>
        <v>#VALUE!</v>
      </c>
      <c r="L330" s="62"/>
      <c r="M330" s="65"/>
      <c r="N330" s="240"/>
      <c r="O330" s="240"/>
      <c r="P330" s="240"/>
      <c r="Q330" s="240"/>
      <c r="R330" s="240"/>
      <c r="S330" s="240"/>
      <c r="T330" s="240"/>
      <c r="U330" s="240"/>
      <c r="V330" s="240"/>
      <c r="W330" s="240"/>
      <c r="X330" s="236"/>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c r="A331" s="150" t="s">
        <v>59</v>
      </c>
      <c r="B331" s="39">
        <f t="shared" si="112"/>
        <v>38.417828859298993</v>
      </c>
      <c r="C331" s="39">
        <f t="shared" si="112"/>
        <v>66.344605580291955</v>
      </c>
      <c r="D331" s="39">
        <f t="shared" si="112"/>
        <v>54.658354541117085</v>
      </c>
      <c r="E331" s="39">
        <f t="shared" si="112"/>
        <v>46.291880028803369</v>
      </c>
      <c r="F331" s="39" t="e">
        <f t="shared" si="112"/>
        <v>#VALUE!</v>
      </c>
      <c r="G331" s="39">
        <f t="shared" si="112"/>
        <v>24.543845365581284</v>
      </c>
      <c r="H331" s="39">
        <f t="shared" si="112"/>
        <v>55.17620343422125</v>
      </c>
      <c r="I331" s="39">
        <f t="shared" si="112"/>
        <v>30.487731920476453</v>
      </c>
      <c r="J331" s="39">
        <f t="shared" si="112"/>
        <v>26.592774781489258</v>
      </c>
      <c r="K331" s="79" t="e">
        <f t="shared" si="112"/>
        <v>#VALUE!</v>
      </c>
      <c r="L331" s="62"/>
      <c r="M331" s="65"/>
      <c r="N331" s="240"/>
      <c r="O331" s="240"/>
      <c r="P331" s="240"/>
      <c r="Q331" s="240"/>
      <c r="R331" s="240"/>
      <c r="S331" s="240"/>
      <c r="T331" s="240"/>
      <c r="U331" s="240"/>
      <c r="V331" s="240"/>
      <c r="W331" s="240"/>
      <c r="X331" s="236"/>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c r="A332" s="150" t="s">
        <v>60</v>
      </c>
      <c r="B332" s="39">
        <f t="shared" si="112"/>
        <v>45.687005643299301</v>
      </c>
      <c r="C332" s="39">
        <f t="shared" si="112"/>
        <v>75.934896524151483</v>
      </c>
      <c r="D332" s="39">
        <f t="shared" si="112"/>
        <v>67.191655472539182</v>
      </c>
      <c r="E332" s="39">
        <f t="shared" si="112"/>
        <v>79.429132058477038</v>
      </c>
      <c r="F332" s="39" t="e">
        <f t="shared" si="112"/>
        <v>#VALUE!</v>
      </c>
      <c r="G332" s="39">
        <f t="shared" si="112"/>
        <v>33.071760795431295</v>
      </c>
      <c r="H332" s="39">
        <f t="shared" si="112"/>
        <v>38.970707923586893</v>
      </c>
      <c r="I332" s="39">
        <f t="shared" si="112"/>
        <v>39.728015367196853</v>
      </c>
      <c r="J332" s="39">
        <f t="shared" si="112"/>
        <v>27.343256030087581</v>
      </c>
      <c r="K332" s="79" t="e">
        <f t="shared" si="112"/>
        <v>#VALUE!</v>
      </c>
      <c r="L332" s="62"/>
      <c r="M332" s="65"/>
      <c r="N332" s="240"/>
      <c r="O332" s="240"/>
      <c r="P332" s="240"/>
      <c r="Q332" s="240"/>
      <c r="R332" s="240"/>
      <c r="S332" s="240"/>
      <c r="T332" s="240"/>
      <c r="U332" s="240"/>
      <c r="V332" s="240"/>
      <c r="W332" s="240"/>
      <c r="X332" s="236"/>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c r="A333" s="150" t="s">
        <v>61</v>
      </c>
      <c r="B333" s="39">
        <f t="shared" si="112"/>
        <v>74.919171997175212</v>
      </c>
      <c r="C333" s="39">
        <f t="shared" si="112"/>
        <v>84.926665685637332</v>
      </c>
      <c r="D333" s="39">
        <f t="shared" si="112"/>
        <v>58.942040020102951</v>
      </c>
      <c r="E333" s="39">
        <f t="shared" si="112"/>
        <v>78.847034068150805</v>
      </c>
      <c r="F333" s="39" t="e">
        <f t="shared" si="112"/>
        <v>#VALUE!</v>
      </c>
      <c r="G333" s="39">
        <f t="shared" si="112"/>
        <v>31.15779110452549</v>
      </c>
      <c r="H333" s="39">
        <f t="shared" si="112"/>
        <v>57.86205578547542</v>
      </c>
      <c r="I333" s="39">
        <f t="shared" si="112"/>
        <v>55.656719937151763</v>
      </c>
      <c r="J333" s="39">
        <f t="shared" si="112"/>
        <v>63.672056081431393</v>
      </c>
      <c r="K333" s="79" t="e">
        <f t="shared" si="112"/>
        <v>#VALUE!</v>
      </c>
      <c r="L333" s="62"/>
      <c r="M333" s="65"/>
      <c r="N333" s="240"/>
      <c r="O333" s="240"/>
      <c r="P333" s="240"/>
      <c r="Q333" s="240"/>
      <c r="R333" s="240"/>
      <c r="S333" s="240"/>
      <c r="T333" s="240"/>
      <c r="U333" s="240"/>
      <c r="V333" s="240"/>
      <c r="W333" s="240"/>
      <c r="X333" s="236"/>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c r="A334" s="150" t="s">
        <v>16</v>
      </c>
      <c r="B334" s="39">
        <f t="shared" si="112"/>
        <v>58.047454112305275</v>
      </c>
      <c r="C334" s="39">
        <f t="shared" si="112"/>
        <v>77.6989074783353</v>
      </c>
      <c r="D334" s="39">
        <f t="shared" si="112"/>
        <v>78.6683228447651</v>
      </c>
      <c r="E334" s="39">
        <f t="shared" si="112"/>
        <v>20.941183608652615</v>
      </c>
      <c r="F334" s="39" t="e">
        <f t="shared" si="112"/>
        <v>#VALUE!</v>
      </c>
      <c r="G334" s="39">
        <f t="shared" si="112"/>
        <v>17.11781756222511</v>
      </c>
      <c r="H334" s="39">
        <f t="shared" si="112"/>
        <v>82.456300014541569</v>
      </c>
      <c r="I334" s="39">
        <f t="shared" si="112"/>
        <v>75.903183026254993</v>
      </c>
      <c r="J334" s="39">
        <f t="shared" si="112"/>
        <v>64.379597858509996</v>
      </c>
      <c r="K334" s="79" t="e">
        <f t="shared" si="112"/>
        <v>#VALUE!</v>
      </c>
      <c r="L334" s="62"/>
      <c r="M334" s="65"/>
      <c r="N334" s="240"/>
      <c r="O334" s="240"/>
      <c r="P334" s="240"/>
      <c r="Q334" s="240"/>
      <c r="R334" s="240"/>
      <c r="S334" s="240"/>
      <c r="T334" s="240"/>
      <c r="U334" s="240"/>
      <c r="V334" s="240"/>
      <c r="W334" s="240"/>
      <c r="X334" s="236"/>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c r="A335" s="150" t="s">
        <v>62</v>
      </c>
      <c r="B335" s="39">
        <f t="shared" si="112"/>
        <v>42.193802189497355</v>
      </c>
      <c r="C335" s="39">
        <f t="shared" si="112"/>
        <v>73.666251892462341</v>
      </c>
      <c r="D335" s="39">
        <f t="shared" si="112"/>
        <v>66.806462571905001</v>
      </c>
      <c r="E335" s="39">
        <f t="shared" si="112"/>
        <v>22.619522790519735</v>
      </c>
      <c r="F335" s="39" t="e">
        <f t="shared" si="112"/>
        <v>#VALUE!</v>
      </c>
      <c r="G335" s="39">
        <f t="shared" si="112"/>
        <v>25.552892592395683</v>
      </c>
      <c r="H335" s="39">
        <f t="shared" si="112"/>
        <v>35.73000715671418</v>
      </c>
      <c r="I335" s="39">
        <f t="shared" si="112"/>
        <v>38.214154741653431</v>
      </c>
      <c r="J335" s="39">
        <f t="shared" si="112"/>
        <v>26.003152867608904</v>
      </c>
      <c r="K335" s="79" t="e">
        <f t="shared" si="112"/>
        <v>#VALUE!</v>
      </c>
      <c r="L335" s="62"/>
      <c r="M335" s="65"/>
      <c r="N335" s="240"/>
      <c r="O335" s="240"/>
      <c r="P335" s="240"/>
      <c r="Q335" s="240"/>
      <c r="R335" s="240"/>
      <c r="S335" s="240"/>
      <c r="T335" s="240"/>
      <c r="U335" s="240"/>
      <c r="V335" s="240"/>
      <c r="W335" s="240"/>
      <c r="X335" s="236"/>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c r="A336" s="150" t="s">
        <v>195</v>
      </c>
      <c r="B336" s="39">
        <f t="shared" si="112"/>
        <v>34.322470190195503</v>
      </c>
      <c r="C336" s="39">
        <f t="shared" si="112"/>
        <v>48.405462808445613</v>
      </c>
      <c r="D336" s="39">
        <f t="shared" si="112"/>
        <v>48.671861695516085</v>
      </c>
      <c r="E336" s="39">
        <f t="shared" si="112"/>
        <v>0</v>
      </c>
      <c r="F336" s="39" t="e">
        <f t="shared" si="112"/>
        <v>#VALUE!</v>
      </c>
      <c r="G336" s="39">
        <f t="shared" si="112"/>
        <v>9.0958933677741776</v>
      </c>
      <c r="H336" s="39">
        <f t="shared" si="112"/>
        <v>8.9943173661346325</v>
      </c>
      <c r="I336" s="39">
        <f t="shared" si="112"/>
        <v>37.195390728498097</v>
      </c>
      <c r="J336" s="39">
        <f t="shared" si="112"/>
        <v>49.225952658858255</v>
      </c>
      <c r="K336" s="79" t="e">
        <f t="shared" si="112"/>
        <v>#VALUE!</v>
      </c>
      <c r="L336" s="62"/>
      <c r="M336" s="65"/>
      <c r="N336" s="240"/>
      <c r="O336" s="240"/>
      <c r="P336" s="240"/>
      <c r="Q336" s="240"/>
      <c r="R336" s="240"/>
      <c r="S336" s="240"/>
      <c r="T336" s="240"/>
      <c r="U336" s="240"/>
      <c r="V336" s="240"/>
      <c r="W336" s="240"/>
      <c r="X336" s="236"/>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c r="A337" s="150" t="s">
        <v>196</v>
      </c>
      <c r="B337" s="39">
        <f t="shared" si="112"/>
        <v>46.223156750726801</v>
      </c>
      <c r="C337" s="39">
        <f t="shared" si="112"/>
        <v>76.215219575532345</v>
      </c>
      <c r="D337" s="39">
        <f t="shared" si="112"/>
        <v>49.655931262183202</v>
      </c>
      <c r="E337" s="39">
        <f t="shared" si="112"/>
        <v>0.87580981840616889</v>
      </c>
      <c r="F337" s="39" t="e">
        <f t="shared" si="112"/>
        <v>#VALUE!</v>
      </c>
      <c r="G337" s="39">
        <f t="shared" si="112"/>
        <v>18.95268084998548</v>
      </c>
      <c r="H337" s="39">
        <f t="shared" si="112"/>
        <v>25.328668895424443</v>
      </c>
      <c r="I337" s="39">
        <f t="shared" si="112"/>
        <v>49.204995256943825</v>
      </c>
      <c r="J337" s="39">
        <f t="shared" si="112"/>
        <v>49.574189910396399</v>
      </c>
      <c r="K337" s="79" t="e">
        <f t="shared" si="112"/>
        <v>#VALUE!</v>
      </c>
      <c r="L337" s="62"/>
      <c r="M337" s="65"/>
      <c r="N337" s="240"/>
      <c r="O337" s="240"/>
      <c r="P337" s="240"/>
      <c r="Q337" s="240"/>
      <c r="R337" s="240"/>
      <c r="S337" s="240"/>
      <c r="T337" s="240"/>
      <c r="U337" s="240"/>
      <c r="V337" s="240"/>
      <c r="W337" s="240"/>
      <c r="X337" s="236"/>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c r="A338" s="150" t="s">
        <v>63</v>
      </c>
      <c r="B338" s="39">
        <f t="shared" si="112"/>
        <v>24.254405265254363</v>
      </c>
      <c r="C338" s="39">
        <f t="shared" si="112"/>
        <v>60.316741460278365</v>
      </c>
      <c r="D338" s="39">
        <f t="shared" si="112"/>
        <v>24.055332036613624</v>
      </c>
      <c r="E338" s="39">
        <f t="shared" si="112"/>
        <v>48.342585717822992</v>
      </c>
      <c r="F338" s="39" t="e">
        <f t="shared" si="112"/>
        <v>#VALUE!</v>
      </c>
      <c r="G338" s="39">
        <f t="shared" si="112"/>
        <v>9.3141481552286134</v>
      </c>
      <c r="H338" s="39">
        <f t="shared" si="112"/>
        <v>15.579151903018296</v>
      </c>
      <c r="I338" s="39">
        <f t="shared" si="112"/>
        <v>41.167859565433986</v>
      </c>
      <c r="J338" s="39">
        <f t="shared" si="112"/>
        <v>34.179160048402444</v>
      </c>
      <c r="K338" s="79" t="e">
        <f t="shared" si="112"/>
        <v>#VALUE!</v>
      </c>
      <c r="L338" s="62"/>
      <c r="M338" s="65"/>
      <c r="N338" s="240"/>
      <c r="O338" s="240"/>
      <c r="P338" s="240"/>
      <c r="Q338" s="240"/>
      <c r="R338" s="240"/>
      <c r="S338" s="240"/>
      <c r="T338" s="240"/>
      <c r="U338" s="240"/>
      <c r="V338" s="240"/>
      <c r="W338" s="240"/>
      <c r="X338" s="236"/>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c r="A339" s="150" t="s">
        <v>17</v>
      </c>
      <c r="B339" s="39">
        <f t="shared" si="112"/>
        <v>76.970687687464277</v>
      </c>
      <c r="C339" s="39">
        <f t="shared" si="112"/>
        <v>91.331278986801422</v>
      </c>
      <c r="D339" s="39">
        <f t="shared" si="112"/>
        <v>62.332327828942155</v>
      </c>
      <c r="E339" s="39">
        <f t="shared" si="112"/>
        <v>23.755591566397445</v>
      </c>
      <c r="F339" s="39" t="e">
        <f t="shared" si="112"/>
        <v>#VALUE!</v>
      </c>
      <c r="G339" s="39">
        <f t="shared" si="112"/>
        <v>53.470290790941867</v>
      </c>
      <c r="H339" s="39">
        <f t="shared" si="112"/>
        <v>73.939285952614881</v>
      </c>
      <c r="I339" s="39">
        <f t="shared" si="112"/>
        <v>75.724363419105174</v>
      </c>
      <c r="J339" s="39">
        <f t="shared" si="112"/>
        <v>91.284872347414804</v>
      </c>
      <c r="K339" s="79" t="e">
        <f t="shared" si="112"/>
        <v>#VALUE!</v>
      </c>
      <c r="L339" s="62"/>
      <c r="M339" s="65"/>
      <c r="N339" s="240"/>
      <c r="O339" s="240"/>
      <c r="P339" s="240"/>
      <c r="Q339" s="240"/>
      <c r="R339" s="240"/>
      <c r="S339" s="240"/>
      <c r="T339" s="240"/>
      <c r="U339" s="240"/>
      <c r="V339" s="240"/>
      <c r="W339" s="240"/>
      <c r="X339" s="236"/>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c r="A340" s="150" t="s">
        <v>18</v>
      </c>
      <c r="B340" s="39">
        <f t="shared" si="112"/>
        <v>39.189888134435151</v>
      </c>
      <c r="C340" s="39">
        <f t="shared" si="112"/>
        <v>65.223598336776192</v>
      </c>
      <c r="D340" s="39">
        <f t="shared" si="112"/>
        <v>48.597254073596503</v>
      </c>
      <c r="E340" s="39">
        <f t="shared" si="112"/>
        <v>76.567809376977053</v>
      </c>
      <c r="F340" s="39" t="e">
        <f t="shared" si="112"/>
        <v>#VALUE!</v>
      </c>
      <c r="G340" s="39">
        <f t="shared" si="112"/>
        <v>21.413255167307014</v>
      </c>
      <c r="H340" s="39">
        <f t="shared" si="112"/>
        <v>22.66152945571336</v>
      </c>
      <c r="I340" s="39">
        <f t="shared" si="112"/>
        <v>41.576376081674191</v>
      </c>
      <c r="J340" s="39">
        <f t="shared" si="112"/>
        <v>34.548867035700468</v>
      </c>
      <c r="K340" s="79" t="e">
        <f t="shared" si="112"/>
        <v>#VALUE!</v>
      </c>
      <c r="L340" s="62"/>
      <c r="M340" s="65"/>
      <c r="N340" s="240"/>
      <c r="O340" s="240"/>
      <c r="P340" s="240"/>
      <c r="Q340" s="240"/>
      <c r="R340" s="240"/>
      <c r="S340" s="240"/>
      <c r="T340" s="240"/>
      <c r="U340" s="240"/>
      <c r="V340" s="240"/>
      <c r="W340" s="240"/>
      <c r="X340" s="236"/>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c r="A341" s="150" t="s">
        <v>19</v>
      </c>
      <c r="B341" s="39">
        <f t="shared" si="112"/>
        <v>63.473390914726082</v>
      </c>
      <c r="C341" s="39">
        <f t="shared" si="112"/>
        <v>80.361651899930081</v>
      </c>
      <c r="D341" s="39">
        <f t="shared" si="112"/>
        <v>73.558490875508795</v>
      </c>
      <c r="E341" s="39">
        <f t="shared" si="112"/>
        <v>79.445458827308528</v>
      </c>
      <c r="F341" s="39" t="e">
        <f t="shared" si="112"/>
        <v>#VALUE!</v>
      </c>
      <c r="G341" s="39">
        <f t="shared" si="112"/>
        <v>51.657740474611671</v>
      </c>
      <c r="H341" s="39">
        <f t="shared" si="112"/>
        <v>45.195367437226736</v>
      </c>
      <c r="I341" s="39">
        <f t="shared" si="112"/>
        <v>57.422287526499041</v>
      </c>
      <c r="J341" s="39">
        <f t="shared" si="112"/>
        <v>71.393965600697499</v>
      </c>
      <c r="K341" s="79" t="e">
        <f t="shared" si="112"/>
        <v>#VALUE!</v>
      </c>
      <c r="L341" s="62"/>
      <c r="M341" s="65"/>
      <c r="N341" s="240"/>
      <c r="O341" s="240"/>
      <c r="P341" s="240"/>
      <c r="Q341" s="240"/>
      <c r="R341" s="240"/>
      <c r="S341" s="240"/>
      <c r="T341" s="240"/>
      <c r="U341" s="240"/>
      <c r="V341" s="240"/>
      <c r="W341" s="240"/>
      <c r="X341" s="236"/>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c r="A342" s="150" t="s">
        <v>64</v>
      </c>
      <c r="B342" s="39">
        <f t="shared" ref="B342:K357" si="113">(B248-B$268)/B$269*100</f>
        <v>85.284601854363913</v>
      </c>
      <c r="C342" s="39">
        <f t="shared" si="113"/>
        <v>92.834583709705043</v>
      </c>
      <c r="D342" s="39">
        <f t="shared" si="113"/>
        <v>96.053259090018955</v>
      </c>
      <c r="E342" s="39">
        <f t="shared" si="113"/>
        <v>95.785067166169767</v>
      </c>
      <c r="F342" s="39" t="e">
        <f t="shared" si="113"/>
        <v>#VALUE!</v>
      </c>
      <c r="G342" s="39">
        <f t="shared" si="113"/>
        <v>35.482198829609317</v>
      </c>
      <c r="H342" s="39">
        <f t="shared" si="113"/>
        <v>68.364397637794809</v>
      </c>
      <c r="I342" s="39">
        <f t="shared" si="113"/>
        <v>86.650710045655117</v>
      </c>
      <c r="J342" s="39">
        <f t="shared" si="113"/>
        <v>79.073791781219128</v>
      </c>
      <c r="K342" s="79" t="e">
        <f t="shared" si="113"/>
        <v>#VALUE!</v>
      </c>
      <c r="L342" s="62"/>
      <c r="M342" s="65"/>
      <c r="N342" s="240"/>
      <c r="O342" s="240"/>
      <c r="P342" s="240"/>
      <c r="Q342" s="240"/>
      <c r="R342" s="240"/>
      <c r="S342" s="240"/>
      <c r="T342" s="240"/>
      <c r="U342" s="240"/>
      <c r="V342" s="240"/>
      <c r="W342" s="240"/>
      <c r="X342" s="236"/>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c r="A343" s="150" t="s">
        <v>65</v>
      </c>
      <c r="B343" s="39">
        <f t="shared" si="113"/>
        <v>98.557728458109878</v>
      </c>
      <c r="C343" s="39">
        <f t="shared" si="113"/>
        <v>89.259484518186909</v>
      </c>
      <c r="D343" s="39">
        <f t="shared" si="113"/>
        <v>90.750872412355662</v>
      </c>
      <c r="E343" s="39">
        <f t="shared" si="113"/>
        <v>90.736348236659609</v>
      </c>
      <c r="F343" s="39" t="e">
        <f t="shared" si="113"/>
        <v>#VALUE!</v>
      </c>
      <c r="G343" s="39">
        <f t="shared" si="113"/>
        <v>41.403695610479595</v>
      </c>
      <c r="H343" s="39">
        <f t="shared" si="113"/>
        <v>64.260688924090076</v>
      </c>
      <c r="I343" s="39">
        <f t="shared" si="113"/>
        <v>89.204951881848942</v>
      </c>
      <c r="J343" s="39">
        <f t="shared" si="113"/>
        <v>53.651706677714927</v>
      </c>
      <c r="K343" s="79" t="e">
        <f t="shared" si="113"/>
        <v>#VALUE!</v>
      </c>
      <c r="L343" s="62"/>
      <c r="M343" s="65"/>
      <c r="N343" s="240"/>
      <c r="O343" s="240"/>
      <c r="P343" s="240"/>
      <c r="Q343" s="240"/>
      <c r="R343" s="240"/>
      <c r="S343" s="240"/>
      <c r="T343" s="240"/>
      <c r="U343" s="240"/>
      <c r="V343" s="240"/>
      <c r="W343" s="240"/>
      <c r="X343" s="236"/>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c r="A344" s="150" t="s">
        <v>66</v>
      </c>
      <c r="B344" s="39">
        <f t="shared" si="113"/>
        <v>16.513707975098093</v>
      </c>
      <c r="C344" s="39">
        <f t="shared" si="113"/>
        <v>53.657388852409568</v>
      </c>
      <c r="D344" s="39">
        <f t="shared" si="113"/>
        <v>38.907280310594189</v>
      </c>
      <c r="E344" s="39">
        <f t="shared" si="113"/>
        <v>50.538335639344666</v>
      </c>
      <c r="F344" s="39" t="e">
        <f t="shared" si="113"/>
        <v>#VALUE!</v>
      </c>
      <c r="G344" s="39">
        <f t="shared" si="113"/>
        <v>14.170957505597206</v>
      </c>
      <c r="H344" s="39">
        <f t="shared" si="113"/>
        <v>8.40366349403598</v>
      </c>
      <c r="I344" s="39">
        <f t="shared" si="113"/>
        <v>21.897215565377866</v>
      </c>
      <c r="J344" s="39">
        <f t="shared" si="113"/>
        <v>23.712274953727508</v>
      </c>
      <c r="K344" s="79" t="e">
        <f t="shared" si="113"/>
        <v>#VALUE!</v>
      </c>
      <c r="L344" s="62"/>
      <c r="M344" s="65"/>
      <c r="N344" s="240"/>
      <c r="O344" s="240"/>
      <c r="P344" s="240"/>
      <c r="Q344" s="240"/>
      <c r="R344" s="240"/>
      <c r="S344" s="240"/>
      <c r="T344" s="240"/>
      <c r="U344" s="240"/>
      <c r="V344" s="240"/>
      <c r="W344" s="240"/>
      <c r="X344" s="236"/>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c r="A345" s="150" t="s">
        <v>67</v>
      </c>
      <c r="B345" s="39">
        <f t="shared" si="113"/>
        <v>37.337321789283386</v>
      </c>
      <c r="C345" s="39">
        <f t="shared" si="113"/>
        <v>69.069869115601662</v>
      </c>
      <c r="D345" s="39">
        <f t="shared" si="113"/>
        <v>33.408852600825057</v>
      </c>
      <c r="E345" s="39">
        <f t="shared" si="113"/>
        <v>38.986881574125967</v>
      </c>
      <c r="F345" s="39" t="e">
        <f t="shared" si="113"/>
        <v>#VALUE!</v>
      </c>
      <c r="G345" s="39">
        <f t="shared" si="113"/>
        <v>19.132959170537223</v>
      </c>
      <c r="H345" s="39">
        <f t="shared" si="113"/>
        <v>16.929615851009096</v>
      </c>
      <c r="I345" s="39">
        <f t="shared" si="113"/>
        <v>45.990871992878517</v>
      </c>
      <c r="J345" s="39">
        <f t="shared" si="113"/>
        <v>36.711422624626024</v>
      </c>
      <c r="K345" s="79" t="e">
        <f t="shared" si="113"/>
        <v>#VALUE!</v>
      </c>
      <c r="L345" s="62"/>
      <c r="M345" s="65"/>
      <c r="N345" s="240"/>
      <c r="O345" s="240"/>
      <c r="P345" s="240"/>
      <c r="Q345" s="240"/>
      <c r="R345" s="240"/>
      <c r="S345" s="240"/>
      <c r="T345" s="240"/>
      <c r="U345" s="240"/>
      <c r="V345" s="240"/>
      <c r="W345" s="240"/>
      <c r="X345" s="236"/>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c r="A346" s="150" t="s">
        <v>68</v>
      </c>
      <c r="B346" s="39">
        <f t="shared" si="113"/>
        <v>28.236505641587467</v>
      </c>
      <c r="C346" s="39">
        <f t="shared" si="113"/>
        <v>68.449809186802938</v>
      </c>
      <c r="D346" s="39">
        <f t="shared" si="113"/>
        <v>55.651321851179283</v>
      </c>
      <c r="E346" s="39">
        <f t="shared" si="113"/>
        <v>6.6750798833701275</v>
      </c>
      <c r="F346" s="39" t="e">
        <f t="shared" si="113"/>
        <v>#VALUE!</v>
      </c>
      <c r="G346" s="39">
        <f t="shared" si="113"/>
        <v>28.87367667087279</v>
      </c>
      <c r="H346" s="39">
        <f t="shared" si="113"/>
        <v>44.164874908206329</v>
      </c>
      <c r="I346" s="39">
        <f t="shared" si="113"/>
        <v>45.36175666350745</v>
      </c>
      <c r="J346" s="39">
        <f t="shared" si="113"/>
        <v>59.289241534094451</v>
      </c>
      <c r="K346" s="79" t="e">
        <f t="shared" si="113"/>
        <v>#VALUE!</v>
      </c>
      <c r="L346" s="62"/>
      <c r="M346" s="65"/>
      <c r="N346" s="240"/>
      <c r="O346" s="240"/>
      <c r="P346" s="240"/>
      <c r="Q346" s="240"/>
      <c r="R346" s="240"/>
      <c r="S346" s="240"/>
      <c r="T346" s="240"/>
      <c r="U346" s="240"/>
      <c r="V346" s="240"/>
      <c r="W346" s="240"/>
      <c r="X346" s="236"/>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c r="A347" s="150" t="s">
        <v>69</v>
      </c>
      <c r="B347" s="39">
        <f t="shared" si="113"/>
        <v>48.956843522763151</v>
      </c>
      <c r="C347" s="39">
        <f t="shared" si="113"/>
        <v>71.266792163788821</v>
      </c>
      <c r="D347" s="39">
        <f t="shared" si="113"/>
        <v>41.393701099582088</v>
      </c>
      <c r="E347" s="39">
        <f t="shared" si="113"/>
        <v>37.108488697935776</v>
      </c>
      <c r="F347" s="39" t="e">
        <f t="shared" si="113"/>
        <v>#VALUE!</v>
      </c>
      <c r="G347" s="39">
        <f t="shared" si="113"/>
        <v>21.166965106922778</v>
      </c>
      <c r="H347" s="39">
        <f t="shared" si="113"/>
        <v>42.627730876281092</v>
      </c>
      <c r="I347" s="39">
        <f t="shared" si="113"/>
        <v>41.026653970491552</v>
      </c>
      <c r="J347" s="39">
        <f t="shared" si="113"/>
        <v>46.702244232410322</v>
      </c>
      <c r="K347" s="79" t="e">
        <f t="shared" si="113"/>
        <v>#VALUE!</v>
      </c>
      <c r="L347" s="62"/>
      <c r="M347" s="65"/>
      <c r="N347" s="240"/>
      <c r="O347" s="240"/>
      <c r="P347" s="240"/>
      <c r="Q347" s="240"/>
      <c r="R347" s="240"/>
      <c r="S347" s="240"/>
      <c r="T347" s="240"/>
      <c r="U347" s="240"/>
      <c r="V347" s="240"/>
      <c r="W347" s="240"/>
      <c r="X347" s="236"/>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c r="A348" s="150" t="s">
        <v>70</v>
      </c>
      <c r="B348" s="39">
        <f t="shared" si="113"/>
        <v>19.237608819407622</v>
      </c>
      <c r="C348" s="39">
        <f t="shared" si="113"/>
        <v>54.633566678593084</v>
      </c>
      <c r="D348" s="39">
        <f t="shared" si="113"/>
        <v>46.644796095842707</v>
      </c>
      <c r="E348" s="39">
        <f t="shared" si="113"/>
        <v>39.780556550717456</v>
      </c>
      <c r="F348" s="39" t="e">
        <f t="shared" si="113"/>
        <v>#VALUE!</v>
      </c>
      <c r="G348" s="39">
        <f t="shared" si="113"/>
        <v>9.6863696140555842</v>
      </c>
      <c r="H348" s="39">
        <f t="shared" si="113"/>
        <v>7.6555767404784643</v>
      </c>
      <c r="I348" s="39">
        <f t="shared" si="113"/>
        <v>22.861366865167934</v>
      </c>
      <c r="J348" s="39">
        <f t="shared" si="113"/>
        <v>28.372707797132634</v>
      </c>
      <c r="K348" s="79" t="e">
        <f t="shared" si="113"/>
        <v>#VALUE!</v>
      </c>
      <c r="L348" s="62"/>
      <c r="M348" s="65"/>
      <c r="N348" s="240"/>
      <c r="O348" s="240"/>
      <c r="P348" s="240"/>
      <c r="Q348" s="240"/>
      <c r="R348" s="240"/>
      <c r="S348" s="240"/>
      <c r="T348" s="240"/>
      <c r="U348" s="240"/>
      <c r="V348" s="240"/>
      <c r="W348" s="240"/>
      <c r="X348" s="236"/>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c r="A349" s="150" t="s">
        <v>198</v>
      </c>
      <c r="B349" s="39">
        <f t="shared" si="113"/>
        <v>48.755945344905669</v>
      </c>
      <c r="C349" s="39">
        <f t="shared" si="113"/>
        <v>82.082320826799275</v>
      </c>
      <c r="D349" s="39">
        <f t="shared" si="113"/>
        <v>23.525308969126538</v>
      </c>
      <c r="E349" s="39">
        <f t="shared" si="113"/>
        <v>16.463477118936545</v>
      </c>
      <c r="F349" s="39" t="e">
        <f t="shared" si="113"/>
        <v>#VALUE!</v>
      </c>
      <c r="G349" s="39">
        <f t="shared" si="113"/>
        <v>15.462388854655817</v>
      </c>
      <c r="H349" s="39">
        <f t="shared" si="113"/>
        <v>80.449019551555537</v>
      </c>
      <c r="I349" s="39">
        <f t="shared" si="113"/>
        <v>53.015479237631183</v>
      </c>
      <c r="J349" s="39">
        <f t="shared" si="113"/>
        <v>61.727567107106275</v>
      </c>
      <c r="K349" s="79" t="e">
        <f t="shared" si="113"/>
        <v>#VALUE!</v>
      </c>
      <c r="L349" s="62"/>
      <c r="M349" s="65"/>
      <c r="N349" s="240"/>
      <c r="O349" s="240"/>
      <c r="P349" s="240"/>
      <c r="Q349" s="240"/>
      <c r="R349" s="240"/>
      <c r="S349" s="240"/>
      <c r="T349" s="240"/>
      <c r="U349" s="240"/>
      <c r="V349" s="240"/>
      <c r="W349" s="240"/>
      <c r="X349" s="236"/>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c r="A350" s="150" t="s">
        <v>71</v>
      </c>
      <c r="B350" s="39">
        <f t="shared" si="113"/>
        <v>82.750298703894202</v>
      </c>
      <c r="C350" s="39">
        <f t="shared" si="113"/>
        <v>87.749919132141301</v>
      </c>
      <c r="D350" s="39">
        <f t="shared" si="113"/>
        <v>63.599094369043343</v>
      </c>
      <c r="E350" s="39">
        <f t="shared" si="113"/>
        <v>82.085962488976591</v>
      </c>
      <c r="F350" s="39" t="e">
        <f t="shared" si="113"/>
        <v>#VALUE!</v>
      </c>
      <c r="G350" s="39">
        <f t="shared" si="113"/>
        <v>97.348815287742326</v>
      </c>
      <c r="H350" s="39">
        <f t="shared" si="113"/>
        <v>77.051078536027504</v>
      </c>
      <c r="I350" s="39">
        <f t="shared" si="113"/>
        <v>90.852299840990753</v>
      </c>
      <c r="J350" s="39">
        <f t="shared" si="113"/>
        <v>72.671507867878518</v>
      </c>
      <c r="K350" s="79" t="e">
        <f t="shared" si="113"/>
        <v>#VALUE!</v>
      </c>
      <c r="L350" s="62"/>
      <c r="M350" s="65"/>
      <c r="N350" s="240"/>
      <c r="O350" s="240"/>
      <c r="P350" s="240"/>
      <c r="Q350" s="240"/>
      <c r="R350" s="240"/>
      <c r="S350" s="240"/>
      <c r="T350" s="240"/>
      <c r="U350" s="240"/>
      <c r="V350" s="240"/>
      <c r="W350" s="240"/>
      <c r="X350" s="236"/>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c r="A351" s="150" t="s">
        <v>72</v>
      </c>
      <c r="B351" s="39">
        <f t="shared" si="113"/>
        <v>68.19758276644707</v>
      </c>
      <c r="C351" s="39">
        <f t="shared" si="113"/>
        <v>89.146970503420036</v>
      </c>
      <c r="D351" s="39">
        <f t="shared" si="113"/>
        <v>84.80219876919773</v>
      </c>
      <c r="E351" s="39">
        <f t="shared" si="113"/>
        <v>84.834135102755852</v>
      </c>
      <c r="F351" s="39" t="e">
        <f t="shared" si="113"/>
        <v>#VALUE!</v>
      </c>
      <c r="G351" s="39">
        <f t="shared" si="113"/>
        <v>100</v>
      </c>
      <c r="H351" s="39">
        <f t="shared" si="113"/>
        <v>61.783691498165773</v>
      </c>
      <c r="I351" s="39">
        <f t="shared" si="113"/>
        <v>100</v>
      </c>
      <c r="J351" s="39">
        <f t="shared" si="113"/>
        <v>78.060952224122076</v>
      </c>
      <c r="K351" s="79" t="e">
        <f t="shared" si="113"/>
        <v>#VALUE!</v>
      </c>
      <c r="L351" s="62"/>
      <c r="M351" s="65"/>
      <c r="N351" s="240"/>
      <c r="O351" s="240"/>
      <c r="P351" s="240"/>
      <c r="Q351" s="240"/>
      <c r="R351" s="240"/>
      <c r="S351" s="240"/>
      <c r="T351" s="240"/>
      <c r="U351" s="240"/>
      <c r="V351" s="240"/>
      <c r="W351" s="240"/>
      <c r="X351" s="236"/>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c r="A352" s="150" t="s">
        <v>199</v>
      </c>
      <c r="B352" s="39">
        <f t="shared" si="113"/>
        <v>31.85265090440107</v>
      </c>
      <c r="C352" s="39">
        <f t="shared" si="113"/>
        <v>75.554510196091101</v>
      </c>
      <c r="D352" s="39">
        <f t="shared" si="113"/>
        <v>90.377479269327665</v>
      </c>
      <c r="E352" s="39">
        <f t="shared" si="113"/>
        <v>73.694903541920382</v>
      </c>
      <c r="F352" s="39" t="e">
        <f t="shared" si="113"/>
        <v>#VALUE!</v>
      </c>
      <c r="G352" s="39">
        <f t="shared" si="113"/>
        <v>36.278316206202938</v>
      </c>
      <c r="H352" s="39">
        <f t="shared" si="113"/>
        <v>64.084240775698504</v>
      </c>
      <c r="I352" s="39">
        <f t="shared" si="113"/>
        <v>44.653688896813293</v>
      </c>
      <c r="J352" s="39">
        <f t="shared" si="113"/>
        <v>47.221247190820691</v>
      </c>
      <c r="K352" s="79" t="e">
        <f t="shared" si="113"/>
        <v>#VALUE!</v>
      </c>
      <c r="L352" s="62"/>
      <c r="M352" s="65"/>
      <c r="N352" s="240"/>
      <c r="O352" s="240"/>
      <c r="P352" s="240"/>
      <c r="Q352" s="240"/>
      <c r="R352" s="240"/>
      <c r="S352" s="240"/>
      <c r="T352" s="240"/>
      <c r="U352" s="240"/>
      <c r="V352" s="240"/>
      <c r="W352" s="240"/>
      <c r="X352" s="236"/>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c r="A353" s="150" t="s">
        <v>73</v>
      </c>
      <c r="B353" s="39">
        <f t="shared" si="113"/>
        <v>40.008291324938568</v>
      </c>
      <c r="C353" s="39">
        <f t="shared" si="113"/>
        <v>68.369983432690375</v>
      </c>
      <c r="D353" s="39">
        <f t="shared" si="113"/>
        <v>91.612343547282805</v>
      </c>
      <c r="E353" s="39">
        <f t="shared" si="113"/>
        <v>31.91181709870574</v>
      </c>
      <c r="F353" s="39" t="e">
        <f t="shared" si="113"/>
        <v>#VALUE!</v>
      </c>
      <c r="G353" s="39">
        <f t="shared" si="113"/>
        <v>26.598259554663429</v>
      </c>
      <c r="H353" s="39">
        <f t="shared" si="113"/>
        <v>47.068144522836114</v>
      </c>
      <c r="I353" s="39">
        <f t="shared" si="113"/>
        <v>28.951837505598881</v>
      </c>
      <c r="J353" s="39">
        <f t="shared" si="113"/>
        <v>17.18166871543108</v>
      </c>
      <c r="K353" s="79" t="e">
        <f t="shared" si="113"/>
        <v>#VALUE!</v>
      </c>
      <c r="L353" s="62"/>
      <c r="M353" s="65"/>
      <c r="N353" s="240"/>
      <c r="O353" s="240"/>
      <c r="P353" s="240"/>
      <c r="Q353" s="240"/>
      <c r="R353" s="240"/>
      <c r="S353" s="240"/>
      <c r="T353" s="240"/>
      <c r="U353" s="240"/>
      <c r="V353" s="240"/>
      <c r="W353" s="240"/>
      <c r="X353" s="236"/>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c r="A354" s="150" t="s">
        <v>74</v>
      </c>
      <c r="B354" s="39">
        <f t="shared" si="113"/>
        <v>45.42316341320096</v>
      </c>
      <c r="C354" s="39">
        <f t="shared" si="113"/>
        <v>66.052074557851597</v>
      </c>
      <c r="D354" s="39">
        <f t="shared" si="113"/>
        <v>72.251555248772306</v>
      </c>
      <c r="E354" s="39">
        <f t="shared" si="113"/>
        <v>10.491392997997169</v>
      </c>
      <c r="F354" s="39" t="e">
        <f t="shared" si="113"/>
        <v>#VALUE!</v>
      </c>
      <c r="G354" s="39">
        <f t="shared" si="113"/>
        <v>18.678292641372337</v>
      </c>
      <c r="H354" s="39">
        <f t="shared" si="113"/>
        <v>27.251291412745921</v>
      </c>
      <c r="I354" s="39">
        <f t="shared" si="113"/>
        <v>34.413670777668223</v>
      </c>
      <c r="J354" s="39">
        <f t="shared" si="113"/>
        <v>38.583444331499258</v>
      </c>
      <c r="K354" s="79" t="e">
        <f t="shared" si="113"/>
        <v>#VALUE!</v>
      </c>
      <c r="L354" s="62"/>
      <c r="M354" s="65"/>
      <c r="N354" s="240"/>
      <c r="O354" s="240"/>
      <c r="P354" s="240"/>
      <c r="Q354" s="240"/>
      <c r="R354" s="240"/>
      <c r="S354" s="240"/>
      <c r="T354" s="240"/>
      <c r="U354" s="240"/>
      <c r="V354" s="240"/>
      <c r="W354" s="240"/>
      <c r="X354" s="236"/>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c r="A355" s="150" t="s">
        <v>75</v>
      </c>
      <c r="B355" s="39">
        <f t="shared" si="113"/>
        <v>16.560979445124584</v>
      </c>
      <c r="C355" s="39">
        <f t="shared" si="113"/>
        <v>56.770539284555532</v>
      </c>
      <c r="D355" s="39">
        <f t="shared" si="113"/>
        <v>12.882405725072863</v>
      </c>
      <c r="E355" s="39">
        <f t="shared" si="113"/>
        <v>10.482321709814261</v>
      </c>
      <c r="F355" s="39" t="e">
        <f t="shared" si="113"/>
        <v>#VALUE!</v>
      </c>
      <c r="G355" s="39">
        <f t="shared" si="113"/>
        <v>3.7007415337439111</v>
      </c>
      <c r="H355" s="39">
        <f t="shared" si="113"/>
        <v>11.317511201711296</v>
      </c>
      <c r="I355" s="39">
        <f t="shared" si="113"/>
        <v>0</v>
      </c>
      <c r="J355" s="39">
        <f t="shared" si="113"/>
        <v>0</v>
      </c>
      <c r="K355" s="79" t="e">
        <f t="shared" si="113"/>
        <v>#VALUE!</v>
      </c>
      <c r="L355" s="62"/>
      <c r="M355" s="65"/>
      <c r="N355" s="240"/>
      <c r="O355" s="240"/>
      <c r="P355" s="240"/>
      <c r="Q355" s="240"/>
      <c r="R355" s="240"/>
      <c r="S355" s="240"/>
      <c r="T355" s="240"/>
      <c r="U355" s="240"/>
      <c r="V355" s="240"/>
      <c r="W355" s="240"/>
      <c r="X355" s="236"/>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c r="A356" s="150" t="s">
        <v>203</v>
      </c>
      <c r="B356" s="39">
        <f t="shared" si="113"/>
        <v>0.43667643868820466</v>
      </c>
      <c r="C356" s="39">
        <f t="shared" si="113"/>
        <v>57.07699602800632</v>
      </c>
      <c r="D356" s="39">
        <f t="shared" si="113"/>
        <v>30.187086194512801</v>
      </c>
      <c r="E356" s="39">
        <f t="shared" si="113"/>
        <v>44.151287258880082</v>
      </c>
      <c r="F356" s="39" t="e">
        <f t="shared" si="113"/>
        <v>#VALUE!</v>
      </c>
      <c r="G356" s="39">
        <f t="shared" si="113"/>
        <v>6.0010539613423077</v>
      </c>
      <c r="H356" s="39">
        <f t="shared" si="113"/>
        <v>7.8279224684942079</v>
      </c>
      <c r="I356" s="39">
        <f t="shared" si="113"/>
        <v>21.863872036978837</v>
      </c>
      <c r="J356" s="39">
        <f t="shared" si="113"/>
        <v>25.996447029815133</v>
      </c>
      <c r="K356" s="79" t="e">
        <f t="shared" si="113"/>
        <v>#VALUE!</v>
      </c>
      <c r="L356" s="62"/>
      <c r="M356" s="65"/>
      <c r="N356" s="240"/>
      <c r="O356" s="240"/>
      <c r="P356" s="240"/>
      <c r="Q356" s="240"/>
      <c r="R356" s="240"/>
      <c r="S356" s="240"/>
      <c r="T356" s="240"/>
      <c r="U356" s="240"/>
      <c r="V356" s="240"/>
      <c r="W356" s="240"/>
      <c r="X356" s="236"/>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 thickBot="1">
      <c r="A357" s="151" t="s">
        <v>76</v>
      </c>
      <c r="B357" s="80">
        <f t="shared" si="113"/>
        <v>7.264662020313156</v>
      </c>
      <c r="C357" s="80">
        <f t="shared" si="113"/>
        <v>37.867118252348369</v>
      </c>
      <c r="D357" s="80">
        <f t="shared" si="113"/>
        <v>65.142474197082805</v>
      </c>
      <c r="E357" s="80">
        <f t="shared" si="113"/>
        <v>9.4091373905527487</v>
      </c>
      <c r="F357" s="80" t="e">
        <f t="shared" si="113"/>
        <v>#VALUE!</v>
      </c>
      <c r="G357" s="80">
        <f t="shared" si="113"/>
        <v>7.4556882021818618</v>
      </c>
      <c r="H357" s="80">
        <f t="shared" si="113"/>
        <v>10.158562116469568</v>
      </c>
      <c r="I357" s="80">
        <f t="shared" si="113"/>
        <v>10.171964160501021</v>
      </c>
      <c r="J357" s="80">
        <f t="shared" si="113"/>
        <v>3.8294262671825527</v>
      </c>
      <c r="K357" s="81" t="e">
        <f t="shared" si="113"/>
        <v>#VALUE!</v>
      </c>
      <c r="L357" s="62"/>
      <c r="M357" s="65"/>
      <c r="N357" s="240"/>
      <c r="O357" s="240"/>
      <c r="P357" s="240"/>
      <c r="Q357" s="240"/>
      <c r="R357" s="240"/>
      <c r="S357" s="240"/>
      <c r="T357" s="240"/>
      <c r="U357" s="240"/>
      <c r="V357" s="240"/>
      <c r="W357" s="240"/>
      <c r="X357" s="236"/>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c r="A358" s="20"/>
      <c r="B358" s="39"/>
      <c r="C358" s="39"/>
      <c r="D358" s="39"/>
      <c r="E358" s="39"/>
      <c r="F358" s="39"/>
      <c r="G358" s="39"/>
      <c r="H358" s="39"/>
      <c r="J358" s="62"/>
      <c r="K358" s="62"/>
      <c r="L358" s="62"/>
      <c r="M358" s="236"/>
      <c r="N358" s="236"/>
      <c r="O358" s="236"/>
      <c r="P358" s="236"/>
      <c r="Q358" s="235"/>
      <c r="R358" s="229"/>
      <c r="S358" s="229"/>
      <c r="T358" s="229"/>
      <c r="U358" s="229"/>
      <c r="V358" s="229"/>
      <c r="W358" s="229"/>
      <c r="X358" s="229"/>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 thickBot="1">
      <c r="A359" s="25"/>
      <c r="B359" s="24"/>
      <c r="C359" s="24"/>
      <c r="D359" s="24"/>
      <c r="E359" s="24"/>
      <c r="F359" s="24"/>
      <c r="G359" s="24"/>
      <c r="H359" s="24"/>
      <c r="J359" s="62"/>
      <c r="K359" s="62"/>
      <c r="L359" s="62"/>
      <c r="M359" s="236"/>
      <c r="N359" s="236"/>
      <c r="O359" s="236"/>
      <c r="P359" s="236"/>
      <c r="Q359" s="235"/>
      <c r="R359" s="229"/>
      <c r="S359" s="229"/>
      <c r="T359" s="229"/>
      <c r="U359" s="229"/>
      <c r="V359" s="229"/>
      <c r="W359" s="229"/>
      <c r="X359" s="229"/>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c r="A360" s="156"/>
      <c r="B360" s="279" t="s">
        <v>96</v>
      </c>
      <c r="C360" s="279"/>
      <c r="D360" s="279"/>
      <c r="E360" s="279"/>
      <c r="F360" s="280"/>
      <c r="H360" s="275"/>
      <c r="I360" s="275"/>
      <c r="J360" s="275"/>
      <c r="K360" s="275"/>
      <c r="L360" s="275"/>
      <c r="M360" s="65"/>
      <c r="N360" s="275"/>
      <c r="O360" s="275"/>
      <c r="P360" s="275"/>
      <c r="Q360" s="275"/>
      <c r="R360" s="275"/>
      <c r="S360" s="65"/>
      <c r="T360" s="275"/>
      <c r="U360" s="275"/>
      <c r="V360" s="275"/>
      <c r="W360" s="275"/>
      <c r="X360" s="275"/>
      <c r="Y360" s="16"/>
      <c r="Z360" s="16"/>
      <c r="AA360" s="16"/>
      <c r="AB360" s="16"/>
    </row>
    <row r="361" spans="1:55" ht="24">
      <c r="A361" s="78"/>
      <c r="B361" s="192" t="s">
        <v>244</v>
      </c>
      <c r="C361" s="192" t="s">
        <v>285</v>
      </c>
      <c r="D361" s="192" t="s">
        <v>343</v>
      </c>
      <c r="E361" s="219" t="s">
        <v>315</v>
      </c>
      <c r="F361" s="82" t="s">
        <v>351</v>
      </c>
      <c r="G361" s="61"/>
      <c r="H361" s="225"/>
      <c r="I361" s="225"/>
      <c r="J361" s="225"/>
      <c r="K361" s="66"/>
      <c r="L361" s="226"/>
      <c r="M361" s="227"/>
      <c r="N361" s="225"/>
      <c r="O361" s="225"/>
      <c r="P361" s="225"/>
      <c r="Q361" s="66"/>
      <c r="R361" s="226"/>
      <c r="S361" s="226"/>
      <c r="T361" s="225"/>
      <c r="U361" s="225"/>
      <c r="V361" s="225"/>
      <c r="W361" s="66"/>
      <c r="X361" s="226"/>
      <c r="Y361" s="16"/>
      <c r="Z361" s="16"/>
      <c r="AA361" s="17"/>
      <c r="AB361" s="16"/>
    </row>
    <row r="362" spans="1:55">
      <c r="A362" s="150" t="s">
        <v>27</v>
      </c>
      <c r="B362" s="21">
        <f>SUMPRODUCT(B183:D183,B$271:D$271)</f>
        <v>0.10449086571564774</v>
      </c>
      <c r="C362" s="21">
        <f>SUMPRODUCT(E183:F183,E$271:F$271)</f>
        <v>0.11796876319251322</v>
      </c>
      <c r="D362" s="21">
        <f>SUMPRODUCT(G183:H183,G$271:H$271)</f>
        <v>0.24826568096524959</v>
      </c>
      <c r="E362" s="21">
        <f>SUMPRODUCT(I183:K183,I$271:K$271)</f>
        <v>-0.43481518565036947</v>
      </c>
      <c r="F362" s="83">
        <f>SUMPRODUCT(B362:E362,B$444:E$444)</f>
        <v>8.9775310557602683E-3</v>
      </c>
      <c r="G362" s="15"/>
      <c r="H362" s="228"/>
      <c r="I362" s="228"/>
      <c r="J362" s="228"/>
      <c r="K362" s="228"/>
      <c r="L362" s="228"/>
      <c r="M362" s="65"/>
      <c r="N362" s="228"/>
      <c r="O362" s="228"/>
      <c r="P362" s="228"/>
      <c r="Q362" s="228"/>
      <c r="R362" s="228"/>
      <c r="S362" s="229"/>
      <c r="T362" s="228"/>
      <c r="U362" s="228"/>
      <c r="V362" s="228"/>
      <c r="W362" s="228"/>
      <c r="X362" s="228"/>
      <c r="Y362" s="16"/>
      <c r="Z362" s="16"/>
      <c r="AA362" s="15"/>
      <c r="AB362" s="16"/>
    </row>
    <row r="363" spans="1:55">
      <c r="A363" s="150" t="s">
        <v>9</v>
      </c>
      <c r="B363" s="21">
        <f t="shared" ref="B363:B426" si="114">SUMPRODUCT(B184:D184,B$271:D$271)</f>
        <v>0.66772443315911689</v>
      </c>
      <c r="C363" s="21">
        <f t="shared" ref="C363:C426" si="115">SUMPRODUCT(E184:F184,E$271:F$271)</f>
        <v>0.8519654944167947</v>
      </c>
      <c r="D363" s="21">
        <f t="shared" ref="D363:D426" si="116">SUMPRODUCT(G184:H184,G$271:H$271)</f>
        <v>1.6364026086632224</v>
      </c>
      <c r="E363" s="21">
        <f t="shared" ref="E363:E426" si="117">SUMPRODUCT(I184:K184,I$271:K$271)</f>
        <v>0.72503348819359714</v>
      </c>
      <c r="F363" s="83">
        <f t="shared" ref="F363:F426" si="118">SUMPRODUCT(B363:E363,B$444:E$444)</f>
        <v>0.97028150610818287</v>
      </c>
      <c r="G363" s="15"/>
      <c r="H363" s="228"/>
      <c r="I363" s="228"/>
      <c r="J363" s="228"/>
      <c r="K363" s="228"/>
      <c r="L363" s="228"/>
      <c r="M363" s="65"/>
      <c r="N363" s="228"/>
      <c r="O363" s="228"/>
      <c r="P363" s="228"/>
      <c r="Q363" s="228"/>
      <c r="R363" s="228"/>
      <c r="S363" s="229"/>
      <c r="T363" s="228"/>
      <c r="U363" s="228"/>
      <c r="V363" s="228"/>
      <c r="W363" s="228"/>
      <c r="X363" s="228"/>
      <c r="Y363" s="16"/>
      <c r="Z363" s="16"/>
      <c r="AA363" s="15"/>
      <c r="AB363" s="16"/>
    </row>
    <row r="364" spans="1:55">
      <c r="A364" s="150" t="s">
        <v>177</v>
      </c>
      <c r="B364" s="21">
        <f t="shared" si="114"/>
        <v>0.75580857721347416</v>
      </c>
      <c r="C364" s="21">
        <f t="shared" si="115"/>
        <v>0.85898550288938103</v>
      </c>
      <c r="D364" s="21">
        <f t="shared" si="116"/>
        <v>0.73973545883868175</v>
      </c>
      <c r="E364" s="21">
        <f t="shared" si="117"/>
        <v>0.61504722103257992</v>
      </c>
      <c r="F364" s="83">
        <f t="shared" si="118"/>
        <v>0.74239418999352924</v>
      </c>
      <c r="G364" s="15"/>
      <c r="H364" s="228"/>
      <c r="I364" s="228"/>
      <c r="J364" s="228"/>
      <c r="K364" s="228"/>
      <c r="L364" s="228"/>
      <c r="M364" s="65"/>
      <c r="N364" s="228"/>
      <c r="O364" s="228"/>
      <c r="P364" s="228"/>
      <c r="Q364" s="228"/>
      <c r="R364" s="228"/>
      <c r="S364" s="229"/>
      <c r="T364" s="228"/>
      <c r="U364" s="228"/>
      <c r="V364" s="228"/>
      <c r="W364" s="228"/>
      <c r="X364" s="228"/>
      <c r="Y364" s="16"/>
      <c r="Z364" s="16"/>
      <c r="AA364" s="15"/>
      <c r="AB364" s="16"/>
    </row>
    <row r="365" spans="1:55">
      <c r="A365" s="150" t="s">
        <v>178</v>
      </c>
      <c r="B365" s="21">
        <f t="shared" si="114"/>
        <v>0.16903216525531156</v>
      </c>
      <c r="C365" s="21">
        <f t="shared" si="115"/>
        <v>-0.90799082074721515</v>
      </c>
      <c r="D365" s="21">
        <f t="shared" si="116"/>
        <v>0.12076141102258256</v>
      </c>
      <c r="E365" s="21">
        <f t="shared" si="117"/>
        <v>0.4436704548421434</v>
      </c>
      <c r="F365" s="83">
        <f t="shared" si="118"/>
        <v>-4.3631697406794429E-2</v>
      </c>
      <c r="G365" s="15"/>
      <c r="H365" s="228"/>
      <c r="I365" s="228"/>
      <c r="J365" s="228"/>
      <c r="K365" s="228"/>
      <c r="L365" s="228"/>
      <c r="M365" s="65"/>
      <c r="N365" s="228"/>
      <c r="O365" s="228"/>
      <c r="P365" s="228"/>
      <c r="Q365" s="228"/>
      <c r="R365" s="228"/>
      <c r="S365" s="229"/>
      <c r="T365" s="228"/>
      <c r="U365" s="228"/>
      <c r="V365" s="228"/>
      <c r="W365" s="228"/>
      <c r="X365" s="228"/>
      <c r="Y365" s="16"/>
      <c r="Z365" s="16"/>
      <c r="AA365" s="15"/>
      <c r="AB365" s="16"/>
    </row>
    <row r="366" spans="1:55">
      <c r="A366" s="150" t="s">
        <v>28</v>
      </c>
      <c r="B366" s="21">
        <f t="shared" si="114"/>
        <v>-0.61397319137185224</v>
      </c>
      <c r="C366" s="21">
        <f t="shared" si="115"/>
        <v>-0.23247848253705139</v>
      </c>
      <c r="D366" s="21">
        <f t="shared" si="116"/>
        <v>-0.92369969349691039</v>
      </c>
      <c r="E366" s="21">
        <f t="shared" si="117"/>
        <v>-0.69330376344348077</v>
      </c>
      <c r="F366" s="83">
        <f t="shared" si="118"/>
        <v>-0.61586378271232367</v>
      </c>
      <c r="G366" s="15"/>
      <c r="H366" s="228"/>
      <c r="I366" s="228"/>
      <c r="J366" s="228"/>
      <c r="K366" s="228"/>
      <c r="L366" s="228"/>
      <c r="M366" s="65"/>
      <c r="N366" s="228"/>
      <c r="O366" s="228"/>
      <c r="P366" s="228"/>
      <c r="Q366" s="228"/>
      <c r="R366" s="228"/>
      <c r="S366" s="229"/>
      <c r="T366" s="228"/>
      <c r="U366" s="228"/>
      <c r="V366" s="228"/>
      <c r="W366" s="228"/>
      <c r="X366" s="228"/>
      <c r="Y366" s="16"/>
      <c r="Z366" s="16"/>
      <c r="AA366" s="15"/>
      <c r="AB366" s="16"/>
    </row>
    <row r="367" spans="1:55">
      <c r="A367" s="150" t="s">
        <v>179</v>
      </c>
      <c r="B367" s="21">
        <f t="shared" si="114"/>
        <v>0.56188339401830401</v>
      </c>
      <c r="C367" s="21">
        <f t="shared" si="115"/>
        <v>0.65849137601367291</v>
      </c>
      <c r="D367" s="21">
        <f t="shared" si="116"/>
        <v>0.53560184972966796</v>
      </c>
      <c r="E367" s="21">
        <f t="shared" si="117"/>
        <v>0.33062913813782191</v>
      </c>
      <c r="F367" s="83">
        <f t="shared" si="118"/>
        <v>0.5216514394748667</v>
      </c>
      <c r="G367" s="15"/>
      <c r="H367" s="228"/>
      <c r="I367" s="228"/>
      <c r="J367" s="228"/>
      <c r="K367" s="228"/>
      <c r="L367" s="228"/>
      <c r="M367" s="65"/>
      <c r="N367" s="228"/>
      <c r="O367" s="228"/>
      <c r="P367" s="228"/>
      <c r="Q367" s="228"/>
      <c r="R367" s="228"/>
      <c r="S367" s="229"/>
      <c r="T367" s="228"/>
      <c r="U367" s="228"/>
      <c r="V367" s="228"/>
      <c r="W367" s="228"/>
      <c r="X367" s="228"/>
      <c r="Y367" s="16"/>
      <c r="Z367" s="16"/>
      <c r="AA367" s="15"/>
      <c r="AB367" s="16"/>
    </row>
    <row r="368" spans="1:55">
      <c r="A368" s="150" t="s">
        <v>29</v>
      </c>
      <c r="B368" s="21">
        <f t="shared" si="114"/>
        <v>-0.80564064666168689</v>
      </c>
      <c r="C368" s="21">
        <f t="shared" si="115"/>
        <v>0.17036488004525688</v>
      </c>
      <c r="D368" s="21">
        <f t="shared" si="116"/>
        <v>-1.1098803289392927</v>
      </c>
      <c r="E368" s="21">
        <f t="shared" si="117"/>
        <v>-0.72746496388385695</v>
      </c>
      <c r="F368" s="83">
        <f t="shared" si="118"/>
        <v>-0.61815526485989492</v>
      </c>
      <c r="G368" s="15"/>
      <c r="H368" s="228"/>
      <c r="I368" s="228"/>
      <c r="J368" s="228"/>
      <c r="K368" s="228"/>
      <c r="L368" s="228"/>
      <c r="M368" s="65"/>
      <c r="N368" s="228"/>
      <c r="O368" s="228"/>
      <c r="P368" s="228"/>
      <c r="Q368" s="228"/>
      <c r="R368" s="228"/>
      <c r="S368" s="229"/>
      <c r="T368" s="228"/>
      <c r="U368" s="228"/>
      <c r="V368" s="228"/>
      <c r="W368" s="228"/>
      <c r="X368" s="228"/>
      <c r="Y368" s="16"/>
      <c r="Z368" s="16"/>
      <c r="AA368" s="15"/>
      <c r="AB368" s="16"/>
    </row>
    <row r="369" spans="1:28">
      <c r="A369" s="150" t="s">
        <v>180</v>
      </c>
      <c r="B369" s="21">
        <f t="shared" si="114"/>
        <v>-0.14104711962572522</v>
      </c>
      <c r="C369" s="21">
        <f t="shared" si="115"/>
        <v>0.15285011907265855</v>
      </c>
      <c r="D369" s="21">
        <f t="shared" si="116"/>
        <v>-0.81399222686641015</v>
      </c>
      <c r="E369" s="21">
        <f t="shared" si="117"/>
        <v>-0.46993725039904921</v>
      </c>
      <c r="F369" s="83">
        <f t="shared" si="118"/>
        <v>-0.31803161945463154</v>
      </c>
      <c r="G369" s="15"/>
      <c r="H369" s="228"/>
      <c r="I369" s="228"/>
      <c r="J369" s="228"/>
      <c r="K369" s="228"/>
      <c r="L369" s="228"/>
      <c r="M369" s="65"/>
      <c r="N369" s="228"/>
      <c r="O369" s="228"/>
      <c r="P369" s="228"/>
      <c r="Q369" s="228"/>
      <c r="R369" s="228"/>
      <c r="S369" s="229"/>
      <c r="T369" s="228"/>
      <c r="U369" s="228"/>
      <c r="V369" s="228"/>
      <c r="W369" s="228"/>
      <c r="X369" s="228"/>
      <c r="Y369" s="16"/>
      <c r="Z369" s="16"/>
      <c r="AA369" s="15"/>
      <c r="AB369" s="16"/>
    </row>
    <row r="370" spans="1:28">
      <c r="A370" s="150" t="s">
        <v>30</v>
      </c>
      <c r="B370" s="21">
        <f t="shared" si="114"/>
        <v>-5.1410152726476852E-2</v>
      </c>
      <c r="C370" s="21">
        <f t="shared" si="115"/>
        <v>0.27409554446018647</v>
      </c>
      <c r="D370" s="21">
        <f t="shared" si="116"/>
        <v>-0.3645786309600102</v>
      </c>
      <c r="E370" s="21">
        <f t="shared" si="117"/>
        <v>0.12570736385807776</v>
      </c>
      <c r="F370" s="83">
        <f t="shared" si="118"/>
        <v>-4.0464688420557074E-3</v>
      </c>
      <c r="G370" s="15"/>
      <c r="H370" s="228"/>
      <c r="I370" s="228"/>
      <c r="J370" s="228"/>
      <c r="K370" s="228"/>
      <c r="L370" s="228"/>
      <c r="M370" s="65"/>
      <c r="N370" s="228"/>
      <c r="O370" s="228"/>
      <c r="P370" s="228"/>
      <c r="Q370" s="228"/>
      <c r="R370" s="228"/>
      <c r="S370" s="229"/>
      <c r="T370" s="228"/>
      <c r="U370" s="228"/>
      <c r="V370" s="228"/>
      <c r="W370" s="228"/>
      <c r="X370" s="228"/>
      <c r="Y370" s="16"/>
      <c r="Z370" s="16"/>
      <c r="AA370" s="15"/>
      <c r="AB370" s="16"/>
    </row>
    <row r="371" spans="1:28">
      <c r="A371" s="150" t="s">
        <v>31</v>
      </c>
      <c r="B371" s="21">
        <f t="shared" si="114"/>
        <v>-1.1974102922675582</v>
      </c>
      <c r="C371" s="21">
        <f t="shared" si="115"/>
        <v>-0.53494264856116547</v>
      </c>
      <c r="D371" s="21">
        <f t="shared" si="116"/>
        <v>-1.0900021840027545</v>
      </c>
      <c r="E371" s="21">
        <f t="shared" si="117"/>
        <v>-0.57101874708914491</v>
      </c>
      <c r="F371" s="83">
        <f t="shared" si="118"/>
        <v>-0.84834346798015581</v>
      </c>
      <c r="G371" s="15"/>
      <c r="H371" s="228"/>
      <c r="I371" s="228"/>
      <c r="J371" s="228"/>
      <c r="K371" s="228"/>
      <c r="L371" s="228"/>
      <c r="M371" s="65"/>
      <c r="N371" s="228"/>
      <c r="O371" s="228"/>
      <c r="P371" s="228"/>
      <c r="Q371" s="228"/>
      <c r="R371" s="228"/>
      <c r="S371" s="229"/>
      <c r="T371" s="228"/>
      <c r="U371" s="228"/>
      <c r="V371" s="228"/>
      <c r="W371" s="228"/>
      <c r="X371" s="228"/>
      <c r="Y371" s="16"/>
      <c r="Z371" s="16"/>
      <c r="AA371" s="15"/>
      <c r="AB371" s="16"/>
    </row>
    <row r="372" spans="1:28">
      <c r="A372" s="150" t="s">
        <v>32</v>
      </c>
      <c r="B372" s="21">
        <f t="shared" si="114"/>
        <v>-0.66248772982507598</v>
      </c>
      <c r="C372" s="21">
        <f t="shared" si="115"/>
        <v>-1.0590859272072954</v>
      </c>
      <c r="D372" s="21">
        <f t="shared" si="116"/>
        <v>-1.0516530756077107</v>
      </c>
      <c r="E372" s="21">
        <f t="shared" si="117"/>
        <v>-0.73509176419703237</v>
      </c>
      <c r="F372" s="83">
        <f t="shared" si="118"/>
        <v>-0.87707962420927865</v>
      </c>
      <c r="G372" s="15"/>
      <c r="H372" s="228"/>
      <c r="I372" s="228"/>
      <c r="J372" s="228"/>
      <c r="K372" s="228"/>
      <c r="L372" s="228"/>
      <c r="M372" s="65"/>
      <c r="N372" s="228"/>
      <c r="O372" s="228"/>
      <c r="P372" s="228"/>
      <c r="Q372" s="228"/>
      <c r="R372" s="228"/>
      <c r="S372" s="229"/>
      <c r="T372" s="228"/>
      <c r="U372" s="228"/>
      <c r="V372" s="228"/>
      <c r="W372" s="228"/>
      <c r="X372" s="228"/>
      <c r="Y372" s="16"/>
      <c r="Z372" s="16"/>
      <c r="AA372" s="15"/>
      <c r="AB372" s="16"/>
    </row>
    <row r="373" spans="1:28">
      <c r="A373" s="150" t="s">
        <v>33</v>
      </c>
      <c r="B373" s="21">
        <f t="shared" si="114"/>
        <v>0.84804426191609961</v>
      </c>
      <c r="C373" s="21">
        <f t="shared" si="115"/>
        <v>0.86833199066187949</v>
      </c>
      <c r="D373" s="21">
        <f t="shared" si="116"/>
        <v>1.4669757551917642</v>
      </c>
      <c r="E373" s="21">
        <f t="shared" si="117"/>
        <v>0.75517581984728321</v>
      </c>
      <c r="F373" s="83">
        <f t="shared" si="118"/>
        <v>0.98463195690425664</v>
      </c>
      <c r="G373" s="15"/>
      <c r="H373" s="228"/>
      <c r="I373" s="228"/>
      <c r="J373" s="228"/>
      <c r="K373" s="228"/>
      <c r="L373" s="228"/>
      <c r="M373" s="65"/>
      <c r="N373" s="228"/>
      <c r="O373" s="228"/>
      <c r="P373" s="228"/>
      <c r="Q373" s="228"/>
      <c r="R373" s="228"/>
      <c r="S373" s="229"/>
      <c r="T373" s="228"/>
      <c r="U373" s="228"/>
      <c r="V373" s="228"/>
      <c r="W373" s="228"/>
      <c r="X373" s="228"/>
      <c r="Y373" s="16"/>
      <c r="Z373" s="16"/>
      <c r="AA373" s="15"/>
      <c r="AB373" s="16"/>
    </row>
    <row r="374" spans="1:28">
      <c r="A374" s="150" t="s">
        <v>34</v>
      </c>
      <c r="B374" s="21">
        <f t="shared" si="114"/>
        <v>0.18539824856079845</v>
      </c>
      <c r="C374" s="21">
        <f t="shared" si="115"/>
        <v>0.45683861813092114</v>
      </c>
      <c r="D374" s="21">
        <f t="shared" si="116"/>
        <v>0.26298738548073514</v>
      </c>
      <c r="E374" s="21">
        <f t="shared" si="117"/>
        <v>0.24380498756922536</v>
      </c>
      <c r="F374" s="83">
        <f t="shared" si="118"/>
        <v>0.28725730993542004</v>
      </c>
      <c r="G374" s="15"/>
      <c r="H374" s="228"/>
      <c r="I374" s="228"/>
      <c r="J374" s="228"/>
      <c r="K374" s="228"/>
      <c r="L374" s="228"/>
      <c r="M374" s="65"/>
      <c r="N374" s="228"/>
      <c r="O374" s="228"/>
      <c r="P374" s="228"/>
      <c r="Q374" s="228"/>
      <c r="R374" s="228"/>
      <c r="S374" s="229"/>
      <c r="T374" s="228"/>
      <c r="U374" s="228"/>
      <c r="V374" s="228"/>
      <c r="W374" s="228"/>
      <c r="X374" s="228"/>
      <c r="Y374" s="16"/>
      <c r="Z374" s="16"/>
      <c r="AA374" s="15"/>
      <c r="AB374" s="16"/>
    </row>
    <row r="375" spans="1:28">
      <c r="A375" s="150" t="s">
        <v>35</v>
      </c>
      <c r="B375" s="21">
        <f t="shared" si="114"/>
        <v>0.13284558168964505</v>
      </c>
      <c r="C375" s="21">
        <f t="shared" si="115"/>
        <v>-1.2648651338477985</v>
      </c>
      <c r="D375" s="21">
        <f t="shared" si="116"/>
        <v>-7.5640961862263878E-3</v>
      </c>
      <c r="E375" s="21">
        <f t="shared" si="117"/>
        <v>0.17629900728607392</v>
      </c>
      <c r="F375" s="83">
        <f t="shared" si="118"/>
        <v>-0.24082116026457651</v>
      </c>
      <c r="G375" s="15"/>
      <c r="H375" s="228"/>
      <c r="I375" s="228"/>
      <c r="J375" s="228"/>
      <c r="K375" s="228"/>
      <c r="L375" s="228"/>
      <c r="M375" s="65"/>
      <c r="N375" s="228"/>
      <c r="O375" s="228"/>
      <c r="P375" s="228"/>
      <c r="Q375" s="228"/>
      <c r="R375" s="228"/>
      <c r="S375" s="229"/>
      <c r="T375" s="228"/>
      <c r="U375" s="228"/>
      <c r="V375" s="228"/>
      <c r="W375" s="228"/>
      <c r="X375" s="228"/>
      <c r="Y375" s="16"/>
      <c r="Z375" s="16"/>
      <c r="AA375" s="15"/>
      <c r="AB375" s="16"/>
    </row>
    <row r="376" spans="1:28">
      <c r="A376" s="150" t="s">
        <v>36</v>
      </c>
      <c r="B376" s="21">
        <f t="shared" si="114"/>
        <v>0.19912943486456211</v>
      </c>
      <c r="C376" s="21">
        <f t="shared" si="115"/>
        <v>-0.39416162019614936</v>
      </c>
      <c r="D376" s="21">
        <f t="shared" si="116"/>
        <v>0.16789033021910874</v>
      </c>
      <c r="E376" s="21">
        <f t="shared" si="117"/>
        <v>3.4648628659751199E-2</v>
      </c>
      <c r="F376" s="83">
        <f t="shared" si="118"/>
        <v>1.87669338681817E-3</v>
      </c>
      <c r="G376" s="15"/>
      <c r="H376" s="228"/>
      <c r="I376" s="228"/>
      <c r="J376" s="228"/>
      <c r="K376" s="228"/>
      <c r="L376" s="228"/>
      <c r="M376" s="65"/>
      <c r="N376" s="228"/>
      <c r="O376" s="228"/>
      <c r="P376" s="228"/>
      <c r="Q376" s="228"/>
      <c r="R376" s="228"/>
      <c r="S376" s="229"/>
      <c r="T376" s="228"/>
      <c r="U376" s="228"/>
      <c r="V376" s="228"/>
      <c r="W376" s="228"/>
      <c r="X376" s="228"/>
      <c r="Y376" s="16"/>
      <c r="Z376" s="16"/>
      <c r="AA376" s="15"/>
      <c r="AB376" s="16"/>
    </row>
    <row r="377" spans="1:28">
      <c r="A377" s="150" t="s">
        <v>181</v>
      </c>
      <c r="B377" s="21">
        <f t="shared" si="114"/>
        <v>-5.2112882145748662E-2</v>
      </c>
      <c r="C377" s="21">
        <f t="shared" si="115"/>
        <v>0.692836142082768</v>
      </c>
      <c r="D377" s="21">
        <f t="shared" si="116"/>
        <v>0.17624438729022976</v>
      </c>
      <c r="E377" s="21">
        <f t="shared" si="117"/>
        <v>-0.13841245587605505</v>
      </c>
      <c r="F377" s="83">
        <f t="shared" si="118"/>
        <v>0.16963879783779851</v>
      </c>
      <c r="G377" s="15"/>
      <c r="H377" s="228"/>
      <c r="I377" s="228"/>
      <c r="J377" s="228"/>
      <c r="K377" s="228"/>
      <c r="L377" s="228"/>
      <c r="M377" s="65"/>
      <c r="N377" s="228"/>
      <c r="O377" s="228"/>
      <c r="P377" s="228"/>
      <c r="Q377" s="228"/>
      <c r="R377" s="228"/>
      <c r="S377" s="229"/>
      <c r="T377" s="228"/>
      <c r="U377" s="228"/>
      <c r="V377" s="228"/>
      <c r="W377" s="228"/>
      <c r="X377" s="228"/>
      <c r="Y377" s="16"/>
      <c r="Z377" s="16"/>
      <c r="AA377" s="15"/>
      <c r="AB377" s="16"/>
    </row>
    <row r="378" spans="1:28">
      <c r="A378" s="150" t="s">
        <v>182</v>
      </c>
      <c r="B378" s="21">
        <f t="shared" si="114"/>
        <v>0.43879349361362247</v>
      </c>
      <c r="C378" s="21">
        <f t="shared" si="115"/>
        <v>0.63432188397453404</v>
      </c>
      <c r="D378" s="21">
        <f t="shared" si="116"/>
        <v>1.2780044595977119E-2</v>
      </c>
      <c r="E378" s="21">
        <f t="shared" si="117"/>
        <v>-8.8764665223999339E-2</v>
      </c>
      <c r="F378" s="83">
        <f t="shared" si="118"/>
        <v>0.24928268924003361</v>
      </c>
      <c r="G378" s="15"/>
      <c r="H378" s="228"/>
      <c r="I378" s="228"/>
      <c r="J378" s="228"/>
      <c r="K378" s="228"/>
      <c r="L378" s="228"/>
      <c r="M378" s="65"/>
      <c r="N378" s="228"/>
      <c r="O378" s="228"/>
      <c r="P378" s="228"/>
      <c r="Q378" s="228"/>
      <c r="R378" s="228"/>
      <c r="S378" s="229"/>
      <c r="T378" s="228"/>
      <c r="U378" s="228"/>
      <c r="V378" s="228"/>
      <c r="W378" s="228"/>
      <c r="X378" s="228"/>
      <c r="Y378" s="16"/>
      <c r="Z378" s="16"/>
      <c r="AA378" s="15"/>
      <c r="AB378" s="16"/>
    </row>
    <row r="379" spans="1:28">
      <c r="A379" s="150" t="s">
        <v>183</v>
      </c>
      <c r="B379" s="21">
        <f t="shared" si="114"/>
        <v>1.1264698140416747</v>
      </c>
      <c r="C379" s="21">
        <f t="shared" si="115"/>
        <v>1.0308590232326575</v>
      </c>
      <c r="D379" s="21">
        <f t="shared" si="116"/>
        <v>0.29352843281580293</v>
      </c>
      <c r="E379" s="21">
        <f t="shared" si="117"/>
        <v>0.76525300037681698</v>
      </c>
      <c r="F379" s="83">
        <f t="shared" si="118"/>
        <v>0.8040275676167381</v>
      </c>
      <c r="G379" s="15"/>
      <c r="H379" s="228"/>
      <c r="I379" s="228"/>
      <c r="J379" s="228"/>
      <c r="K379" s="228"/>
      <c r="L379" s="228"/>
      <c r="M379" s="65"/>
      <c r="N379" s="228"/>
      <c r="O379" s="228"/>
      <c r="P379" s="228"/>
      <c r="Q379" s="228"/>
      <c r="R379" s="228"/>
      <c r="S379" s="229"/>
      <c r="T379" s="228"/>
      <c r="U379" s="228"/>
      <c r="V379" s="228"/>
      <c r="W379" s="228"/>
      <c r="X379" s="228"/>
      <c r="Y379" s="16"/>
      <c r="Z379" s="16"/>
      <c r="AA379" s="15"/>
      <c r="AB379" s="16"/>
    </row>
    <row r="380" spans="1:28">
      <c r="A380" s="150" t="s">
        <v>37</v>
      </c>
      <c r="B380" s="21">
        <f t="shared" si="114"/>
        <v>-0.23149636864616557</v>
      </c>
      <c r="C380" s="21">
        <f t="shared" si="115"/>
        <v>-0.22375723928088717</v>
      </c>
      <c r="D380" s="21">
        <f t="shared" si="116"/>
        <v>-8.2446942121013223E-2</v>
      </c>
      <c r="E380" s="21">
        <f t="shared" si="117"/>
        <v>-0.47870430102761619</v>
      </c>
      <c r="F380" s="83">
        <f t="shared" si="118"/>
        <v>-0.2541012127689205</v>
      </c>
      <c r="G380" s="15"/>
      <c r="H380" s="228"/>
      <c r="I380" s="228"/>
      <c r="J380" s="228"/>
      <c r="K380" s="228"/>
      <c r="L380" s="228"/>
      <c r="M380" s="65"/>
      <c r="N380" s="228"/>
      <c r="O380" s="228"/>
      <c r="P380" s="228"/>
      <c r="Q380" s="228"/>
      <c r="R380" s="228"/>
      <c r="S380" s="229"/>
      <c r="T380" s="228"/>
      <c r="U380" s="228"/>
      <c r="V380" s="228"/>
      <c r="W380" s="228"/>
      <c r="X380" s="228"/>
      <c r="Y380" s="16"/>
      <c r="Z380" s="16"/>
      <c r="AA380" s="15"/>
      <c r="AB380" s="16"/>
    </row>
    <row r="381" spans="1:28">
      <c r="A381" s="150" t="s">
        <v>10</v>
      </c>
      <c r="B381" s="21">
        <f t="shared" si="114"/>
        <v>-0.33544479215494039</v>
      </c>
      <c r="C381" s="21">
        <f t="shared" si="115"/>
        <v>-0.90038545145289073</v>
      </c>
      <c r="D381" s="21">
        <f t="shared" si="116"/>
        <v>-0.34514095027595526</v>
      </c>
      <c r="E381" s="21">
        <f t="shared" si="117"/>
        <v>-0.27503470611673586</v>
      </c>
      <c r="F381" s="83">
        <f t="shared" si="118"/>
        <v>-0.46400147500013056</v>
      </c>
      <c r="G381" s="15"/>
      <c r="H381" s="228"/>
      <c r="I381" s="228"/>
      <c r="J381" s="228"/>
      <c r="K381" s="228"/>
      <c r="L381" s="228"/>
      <c r="M381" s="65"/>
      <c r="N381" s="228"/>
      <c r="O381" s="228"/>
      <c r="P381" s="228"/>
      <c r="Q381" s="228"/>
      <c r="R381" s="228"/>
      <c r="S381" s="229"/>
      <c r="T381" s="228"/>
      <c r="U381" s="228"/>
      <c r="V381" s="228"/>
      <c r="W381" s="228"/>
      <c r="X381" s="228"/>
      <c r="Y381" s="16"/>
      <c r="Z381" s="16"/>
      <c r="AA381" s="15"/>
      <c r="AB381" s="16"/>
    </row>
    <row r="382" spans="1:28">
      <c r="A382" s="150" t="s">
        <v>185</v>
      </c>
      <c r="B382" s="21">
        <f t="shared" si="114"/>
        <v>0.43917786720403296</v>
      </c>
      <c r="C382" s="21">
        <f t="shared" si="115"/>
        <v>0.5590892396846121</v>
      </c>
      <c r="D382" s="21">
        <f t="shared" si="116"/>
        <v>-7.3621244570088562E-2</v>
      </c>
      <c r="E382" s="21">
        <f t="shared" si="117"/>
        <v>0.62771405711674688</v>
      </c>
      <c r="F382" s="83">
        <f t="shared" si="118"/>
        <v>0.38808997985882587</v>
      </c>
      <c r="G382" s="15"/>
      <c r="H382" s="228"/>
      <c r="I382" s="228"/>
      <c r="J382" s="228"/>
      <c r="K382" s="228"/>
      <c r="L382" s="228"/>
      <c r="M382" s="65"/>
      <c r="N382" s="228"/>
      <c r="O382" s="228"/>
      <c r="P382" s="228"/>
      <c r="Q382" s="228"/>
      <c r="R382" s="228"/>
      <c r="S382" s="229"/>
      <c r="T382" s="228"/>
      <c r="U382" s="228"/>
      <c r="V382" s="228"/>
      <c r="W382" s="228"/>
      <c r="X382" s="228"/>
      <c r="Y382" s="16"/>
      <c r="Z382" s="16"/>
      <c r="AA382" s="15"/>
      <c r="AB382" s="16"/>
    </row>
    <row r="383" spans="1:28">
      <c r="A383" s="150" t="s">
        <v>38</v>
      </c>
      <c r="B383" s="21">
        <f t="shared" si="114"/>
        <v>-1.3367396926122919</v>
      </c>
      <c r="C383" s="21">
        <f t="shared" si="115"/>
        <v>-0.81699078135968795</v>
      </c>
      <c r="D383" s="21">
        <f t="shared" si="116"/>
        <v>-1.0514703134887347</v>
      </c>
      <c r="E383" s="21">
        <f t="shared" si="117"/>
        <v>-0.81502304445810925</v>
      </c>
      <c r="F383" s="83">
        <f t="shared" si="118"/>
        <v>-1.0050559579797058</v>
      </c>
      <c r="G383" s="15"/>
      <c r="H383" s="228"/>
      <c r="I383" s="228"/>
      <c r="J383" s="228"/>
      <c r="K383" s="228"/>
      <c r="L383" s="228"/>
      <c r="M383" s="65"/>
      <c r="N383" s="228"/>
      <c r="O383" s="228"/>
      <c r="P383" s="228"/>
      <c r="Q383" s="228"/>
      <c r="R383" s="228"/>
      <c r="S383" s="229"/>
      <c r="T383" s="228"/>
      <c r="U383" s="228"/>
      <c r="V383" s="228"/>
      <c r="W383" s="228"/>
      <c r="X383" s="228"/>
      <c r="Y383" s="16"/>
      <c r="Z383" s="16"/>
      <c r="AA383" s="15"/>
      <c r="AB383" s="16"/>
    </row>
    <row r="384" spans="1:28">
      <c r="A384" s="150" t="s">
        <v>39</v>
      </c>
      <c r="B384" s="21">
        <f t="shared" si="114"/>
        <v>0.72557651082780394</v>
      </c>
      <c r="C384" s="21">
        <f t="shared" si="115"/>
        <v>0.85117804039790479</v>
      </c>
      <c r="D384" s="21">
        <f t="shared" si="116"/>
        <v>0.43637684086200945</v>
      </c>
      <c r="E384" s="21">
        <f t="shared" si="117"/>
        <v>0.75168843458373158</v>
      </c>
      <c r="F384" s="83">
        <f t="shared" si="118"/>
        <v>0.69120495666786241</v>
      </c>
      <c r="G384" s="15"/>
      <c r="H384" s="228"/>
      <c r="I384" s="228"/>
      <c r="J384" s="228"/>
      <c r="K384" s="228"/>
      <c r="L384" s="228"/>
      <c r="M384" s="65"/>
      <c r="N384" s="228"/>
      <c r="O384" s="228"/>
      <c r="P384" s="228"/>
      <c r="Q384" s="228"/>
      <c r="R384" s="228"/>
      <c r="S384" s="229"/>
      <c r="T384" s="228"/>
      <c r="U384" s="228"/>
      <c r="V384" s="228"/>
      <c r="W384" s="228"/>
      <c r="X384" s="228"/>
      <c r="Y384" s="16"/>
      <c r="Z384" s="16"/>
      <c r="AA384" s="15"/>
      <c r="AB384" s="16"/>
    </row>
    <row r="385" spans="1:28">
      <c r="A385" s="150" t="s">
        <v>40</v>
      </c>
      <c r="B385" s="21">
        <f t="shared" si="114"/>
        <v>0.62464342912268389</v>
      </c>
      <c r="C385" s="21">
        <f t="shared" si="115"/>
        <v>0.6158324505024716</v>
      </c>
      <c r="D385" s="21">
        <f t="shared" si="116"/>
        <v>0.7844542019170534</v>
      </c>
      <c r="E385" s="21">
        <f t="shared" si="117"/>
        <v>0.66077892255212167</v>
      </c>
      <c r="F385" s="83">
        <f t="shared" si="118"/>
        <v>0.67142725102358258</v>
      </c>
      <c r="G385" s="15"/>
      <c r="H385" s="228"/>
      <c r="I385" s="228"/>
      <c r="J385" s="228"/>
      <c r="K385" s="228"/>
      <c r="L385" s="228"/>
      <c r="M385" s="65"/>
      <c r="N385" s="228"/>
      <c r="O385" s="228"/>
      <c r="P385" s="228"/>
      <c r="Q385" s="228"/>
      <c r="R385" s="228"/>
      <c r="S385" s="229"/>
      <c r="T385" s="228"/>
      <c r="U385" s="228"/>
      <c r="V385" s="228"/>
      <c r="W385" s="228"/>
      <c r="X385" s="228"/>
      <c r="Y385" s="16"/>
      <c r="Z385" s="16"/>
      <c r="AA385" s="15"/>
      <c r="AB385" s="16"/>
    </row>
    <row r="386" spans="1:28">
      <c r="A386" s="150" t="s">
        <v>41</v>
      </c>
      <c r="B386" s="21">
        <f t="shared" si="114"/>
        <v>0.64440044357266446</v>
      </c>
      <c r="C386" s="21">
        <f t="shared" si="115"/>
        <v>0.82726109538003278</v>
      </c>
      <c r="D386" s="21">
        <f t="shared" si="116"/>
        <v>0.58107281054633675</v>
      </c>
      <c r="E386" s="21">
        <f t="shared" si="117"/>
        <v>0.67355217143300594</v>
      </c>
      <c r="F386" s="83">
        <f t="shared" si="118"/>
        <v>0.68157163023301004</v>
      </c>
      <c r="G386" s="15"/>
      <c r="H386" s="228"/>
      <c r="I386" s="228"/>
      <c r="J386" s="228"/>
      <c r="K386" s="228"/>
      <c r="L386" s="228"/>
      <c r="M386" s="65"/>
      <c r="N386" s="228"/>
      <c r="O386" s="228"/>
      <c r="P386" s="228"/>
      <c r="Q386" s="228"/>
      <c r="R386" s="228"/>
      <c r="S386" s="229"/>
      <c r="T386" s="228"/>
      <c r="U386" s="228"/>
      <c r="V386" s="228"/>
      <c r="W386" s="228"/>
      <c r="X386" s="228"/>
      <c r="Y386" s="16"/>
      <c r="Z386" s="16"/>
      <c r="AA386" s="15"/>
      <c r="AB386" s="16"/>
    </row>
    <row r="387" spans="1:28">
      <c r="A387" s="150" t="s">
        <v>11</v>
      </c>
      <c r="B387" s="21">
        <f t="shared" si="114"/>
        <v>-0.61120647886523327</v>
      </c>
      <c r="C387" s="21">
        <f t="shared" si="115"/>
        <v>0.40486294432043807</v>
      </c>
      <c r="D387" s="21">
        <f t="shared" si="116"/>
        <v>-0.91153792789076837</v>
      </c>
      <c r="E387" s="21">
        <f t="shared" si="117"/>
        <v>-0.54491580662607586</v>
      </c>
      <c r="F387" s="83">
        <f t="shared" si="118"/>
        <v>-0.41569931726540987</v>
      </c>
      <c r="G387" s="15"/>
      <c r="H387" s="228"/>
      <c r="I387" s="228"/>
      <c r="J387" s="228"/>
      <c r="K387" s="228"/>
      <c r="L387" s="228"/>
      <c r="M387" s="65"/>
      <c r="N387" s="228"/>
      <c r="O387" s="228"/>
      <c r="P387" s="228"/>
      <c r="Q387" s="228"/>
      <c r="R387" s="228"/>
      <c r="S387" s="229"/>
      <c r="T387" s="228"/>
      <c r="U387" s="228"/>
      <c r="V387" s="228"/>
      <c r="W387" s="228"/>
      <c r="X387" s="228"/>
      <c r="Y387" s="16"/>
      <c r="Z387" s="16"/>
      <c r="AA387" s="15"/>
      <c r="AB387" s="16"/>
    </row>
    <row r="388" spans="1:28">
      <c r="A388" s="150" t="s">
        <v>186</v>
      </c>
      <c r="B388" s="21">
        <f t="shared" si="114"/>
        <v>0.28237010541493024</v>
      </c>
      <c r="C388" s="21">
        <f t="shared" si="115"/>
        <v>0.54231336866918745</v>
      </c>
      <c r="D388" s="21">
        <f t="shared" si="116"/>
        <v>-0.14164425350750687</v>
      </c>
      <c r="E388" s="21">
        <f t="shared" si="117"/>
        <v>-0.40423287805567243</v>
      </c>
      <c r="F388" s="83">
        <f t="shared" si="118"/>
        <v>6.9701585630234597E-2</v>
      </c>
      <c r="G388" s="15"/>
      <c r="H388" s="228"/>
      <c r="I388" s="228"/>
      <c r="J388" s="228"/>
      <c r="K388" s="228"/>
      <c r="L388" s="228"/>
      <c r="M388" s="65"/>
      <c r="N388" s="228"/>
      <c r="O388" s="228"/>
      <c r="P388" s="228"/>
      <c r="Q388" s="228"/>
      <c r="R388" s="228"/>
      <c r="S388" s="229"/>
      <c r="T388" s="228"/>
      <c r="U388" s="228"/>
      <c r="V388" s="228"/>
      <c r="W388" s="228"/>
      <c r="X388" s="228"/>
      <c r="Y388" s="16"/>
      <c r="Z388" s="16"/>
      <c r="AA388" s="15"/>
      <c r="AB388" s="16"/>
    </row>
    <row r="389" spans="1:28">
      <c r="A389" s="150" t="s">
        <v>187</v>
      </c>
      <c r="B389" s="21">
        <f t="shared" si="114"/>
        <v>0.2244789810935485</v>
      </c>
      <c r="C389" s="21">
        <f t="shared" si="115"/>
        <v>0.47655428804181604</v>
      </c>
      <c r="D389" s="21">
        <f t="shared" si="116"/>
        <v>0.22780600316342292</v>
      </c>
      <c r="E389" s="21">
        <f t="shared" si="117"/>
        <v>-0.17021835007080832</v>
      </c>
      <c r="F389" s="83">
        <f t="shared" si="118"/>
        <v>0.18965523055699479</v>
      </c>
      <c r="G389" s="15"/>
      <c r="H389" s="228"/>
      <c r="I389" s="228"/>
      <c r="J389" s="228"/>
      <c r="K389" s="228"/>
      <c r="L389" s="228"/>
      <c r="M389" s="65"/>
      <c r="N389" s="228"/>
      <c r="O389" s="228"/>
      <c r="P389" s="228"/>
      <c r="Q389" s="228"/>
      <c r="R389" s="228"/>
      <c r="S389" s="229"/>
      <c r="T389" s="228"/>
      <c r="U389" s="228"/>
      <c r="V389" s="228"/>
      <c r="W389" s="228"/>
      <c r="X389" s="228"/>
      <c r="Y389" s="16"/>
      <c r="Z389" s="16"/>
      <c r="AA389" s="15"/>
      <c r="AB389" s="16"/>
    </row>
    <row r="390" spans="1:28">
      <c r="A390" s="150" t="s">
        <v>42</v>
      </c>
      <c r="B390" s="21">
        <f t="shared" si="114"/>
        <v>1.2737348757999041</v>
      </c>
      <c r="C390" s="21">
        <f t="shared" si="115"/>
        <v>0.93423454900075242</v>
      </c>
      <c r="D390" s="21">
        <f t="shared" si="116"/>
        <v>0.85270049851361873</v>
      </c>
      <c r="E390" s="21">
        <f t="shared" si="117"/>
        <v>0.45026443377793801</v>
      </c>
      <c r="F390" s="83">
        <f t="shared" si="118"/>
        <v>0.87773358927305334</v>
      </c>
      <c r="G390" s="15"/>
      <c r="H390" s="228"/>
      <c r="I390" s="228"/>
      <c r="J390" s="228"/>
      <c r="K390" s="228"/>
      <c r="L390" s="228"/>
      <c r="M390" s="65"/>
      <c r="N390" s="228"/>
      <c r="O390" s="228"/>
      <c r="P390" s="228"/>
      <c r="Q390" s="228"/>
      <c r="R390" s="228"/>
      <c r="S390" s="229"/>
      <c r="T390" s="228"/>
      <c r="U390" s="228"/>
      <c r="V390" s="228"/>
      <c r="W390" s="228"/>
      <c r="X390" s="228"/>
      <c r="Y390" s="16"/>
      <c r="Z390" s="16"/>
      <c r="AA390" s="15"/>
      <c r="AB390" s="16"/>
    </row>
    <row r="391" spans="1:28">
      <c r="A391" s="150" t="s">
        <v>12</v>
      </c>
      <c r="B391" s="21">
        <f t="shared" si="114"/>
        <v>-0.59944352578061755</v>
      </c>
      <c r="C391" s="21">
        <f t="shared" si="115"/>
        <v>1.6034409282471917E-2</v>
      </c>
      <c r="D391" s="21">
        <f t="shared" si="116"/>
        <v>-0.73667270397693074</v>
      </c>
      <c r="E391" s="21">
        <f t="shared" si="117"/>
        <v>-0.12106937719777951</v>
      </c>
      <c r="F391" s="83">
        <f t="shared" si="118"/>
        <v>-0.36028779941821398</v>
      </c>
      <c r="G391" s="15"/>
      <c r="H391" s="228"/>
      <c r="I391" s="228"/>
      <c r="J391" s="228"/>
      <c r="K391" s="228"/>
      <c r="L391" s="228"/>
      <c r="M391" s="65"/>
      <c r="N391" s="228"/>
      <c r="O391" s="228"/>
      <c r="P391" s="228"/>
      <c r="Q391" s="228"/>
      <c r="R391" s="228"/>
      <c r="S391" s="229"/>
      <c r="T391" s="228"/>
      <c r="U391" s="228"/>
      <c r="V391" s="228"/>
      <c r="W391" s="228"/>
      <c r="X391" s="228"/>
      <c r="Y391" s="16"/>
      <c r="Z391" s="16"/>
      <c r="AA391" s="15"/>
      <c r="AB391" s="16"/>
    </row>
    <row r="392" spans="1:28">
      <c r="A392" s="150" t="s">
        <v>43</v>
      </c>
      <c r="B392" s="21">
        <f t="shared" si="114"/>
        <v>-0.18218825634847061</v>
      </c>
      <c r="C392" s="21">
        <f t="shared" si="115"/>
        <v>6.8152609935415415E-2</v>
      </c>
      <c r="D392" s="21">
        <f t="shared" si="116"/>
        <v>-0.48204924867566412</v>
      </c>
      <c r="E392" s="21">
        <f t="shared" si="117"/>
        <v>-0.35938395261174311</v>
      </c>
      <c r="F392" s="83">
        <f t="shared" si="118"/>
        <v>-0.23886721192511562</v>
      </c>
      <c r="G392" s="15"/>
      <c r="H392" s="228"/>
      <c r="I392" s="228"/>
      <c r="J392" s="228"/>
      <c r="K392" s="228"/>
      <c r="L392" s="228"/>
      <c r="M392" s="65"/>
      <c r="N392" s="228"/>
      <c r="O392" s="228"/>
      <c r="P392" s="228"/>
      <c r="Q392" s="228"/>
      <c r="R392" s="228"/>
      <c r="S392" s="229"/>
      <c r="T392" s="228"/>
      <c r="U392" s="228"/>
      <c r="V392" s="228"/>
      <c r="W392" s="228"/>
      <c r="X392" s="228"/>
      <c r="Y392" s="16"/>
      <c r="Z392" s="16"/>
      <c r="AA392" s="15"/>
      <c r="AB392" s="16"/>
    </row>
    <row r="393" spans="1:28">
      <c r="A393" s="150" t="s">
        <v>44</v>
      </c>
      <c r="B393" s="21">
        <f t="shared" si="114"/>
        <v>0.31332474098064267</v>
      </c>
      <c r="C393" s="21">
        <f t="shared" si="115"/>
        <v>0.87680297798871876</v>
      </c>
      <c r="D393" s="21">
        <f t="shared" si="116"/>
        <v>1.5338019782195089</v>
      </c>
      <c r="E393" s="21">
        <f t="shared" si="117"/>
        <v>0.45420853625239033</v>
      </c>
      <c r="F393" s="83">
        <f t="shared" si="118"/>
        <v>0.79453455836031517</v>
      </c>
      <c r="G393" s="15"/>
      <c r="H393" s="228"/>
      <c r="I393" s="228"/>
      <c r="J393" s="228"/>
      <c r="K393" s="228"/>
      <c r="L393" s="228"/>
      <c r="M393" s="65"/>
      <c r="N393" s="228"/>
      <c r="O393" s="228"/>
      <c r="P393" s="228"/>
      <c r="Q393" s="228"/>
      <c r="R393" s="228"/>
      <c r="S393" s="229"/>
      <c r="T393" s="228"/>
      <c r="U393" s="228"/>
      <c r="V393" s="228"/>
      <c r="W393" s="228"/>
      <c r="X393" s="228"/>
      <c r="Y393" s="16"/>
      <c r="Z393" s="16"/>
      <c r="AA393" s="15"/>
      <c r="AB393" s="16"/>
    </row>
    <row r="394" spans="1:28">
      <c r="A394" s="150" t="s">
        <v>45</v>
      </c>
      <c r="B394" s="21">
        <f t="shared" si="114"/>
        <v>0.48147083624093001</v>
      </c>
      <c r="C394" s="21">
        <f t="shared" si="115"/>
        <v>0.72279729228821898</v>
      </c>
      <c r="D394" s="21">
        <f t="shared" si="116"/>
        <v>0.42383100337999186</v>
      </c>
      <c r="E394" s="21">
        <f t="shared" si="117"/>
        <v>0.36427001452410501</v>
      </c>
      <c r="F394" s="83">
        <f t="shared" si="118"/>
        <v>0.49809228660831151</v>
      </c>
      <c r="G394" s="15"/>
      <c r="H394" s="228"/>
      <c r="I394" s="228"/>
      <c r="J394" s="228"/>
      <c r="K394" s="228"/>
      <c r="L394" s="228"/>
      <c r="M394" s="65"/>
      <c r="N394" s="228"/>
      <c r="O394" s="228"/>
      <c r="P394" s="228"/>
      <c r="Q394" s="228"/>
      <c r="R394" s="228"/>
      <c r="S394" s="229"/>
      <c r="T394" s="228"/>
      <c r="U394" s="228"/>
      <c r="V394" s="228"/>
      <c r="W394" s="228"/>
      <c r="X394" s="228"/>
      <c r="Y394" s="16"/>
      <c r="Z394" s="16"/>
      <c r="AA394" s="15"/>
      <c r="AB394" s="16"/>
    </row>
    <row r="395" spans="1:28">
      <c r="A395" s="150" t="s">
        <v>13</v>
      </c>
      <c r="B395" s="21">
        <f t="shared" si="114"/>
        <v>0.49444802312785696</v>
      </c>
      <c r="C395" s="21">
        <f t="shared" si="115"/>
        <v>0.29650389717447284</v>
      </c>
      <c r="D395" s="21">
        <f t="shared" si="116"/>
        <v>0.2070117420689595</v>
      </c>
      <c r="E395" s="21">
        <f t="shared" si="117"/>
        <v>-0.22332536480020443</v>
      </c>
      <c r="F395" s="83">
        <f t="shared" si="118"/>
        <v>0.19365957439277121</v>
      </c>
      <c r="G395" s="15"/>
      <c r="H395" s="228"/>
      <c r="I395" s="228"/>
      <c r="J395" s="228"/>
      <c r="K395" s="228"/>
      <c r="L395" s="228"/>
      <c r="M395" s="65"/>
      <c r="N395" s="228"/>
      <c r="O395" s="228"/>
      <c r="P395" s="228"/>
      <c r="Q395" s="228"/>
      <c r="R395" s="228"/>
      <c r="S395" s="229"/>
      <c r="T395" s="228"/>
      <c r="U395" s="228"/>
      <c r="V395" s="228"/>
      <c r="W395" s="228"/>
      <c r="X395" s="228"/>
      <c r="Y395" s="16"/>
      <c r="Z395" s="16"/>
      <c r="AA395" s="15"/>
      <c r="AB395" s="16"/>
    </row>
    <row r="396" spans="1:28">
      <c r="A396" s="150" t="s">
        <v>188</v>
      </c>
      <c r="B396" s="21">
        <f t="shared" si="114"/>
        <v>-2.4007166701217747E-2</v>
      </c>
      <c r="C396" s="21">
        <f t="shared" si="115"/>
        <v>0.1888733388962951</v>
      </c>
      <c r="D396" s="21">
        <f t="shared" si="116"/>
        <v>0.57088332386736895</v>
      </c>
      <c r="E396" s="21">
        <f t="shared" si="117"/>
        <v>-0.39890086923225332</v>
      </c>
      <c r="F396" s="83">
        <f t="shared" si="118"/>
        <v>8.4212156707548252E-2</v>
      </c>
      <c r="G396" s="15"/>
      <c r="H396" s="228"/>
      <c r="I396" s="228"/>
      <c r="J396" s="228"/>
      <c r="K396" s="228"/>
      <c r="L396" s="228"/>
      <c r="M396" s="65"/>
      <c r="N396" s="228"/>
      <c r="O396" s="228"/>
      <c r="P396" s="228"/>
      <c r="Q396" s="228"/>
      <c r="R396" s="228"/>
      <c r="S396" s="229"/>
      <c r="T396" s="228"/>
      <c r="U396" s="228"/>
      <c r="V396" s="228"/>
      <c r="W396" s="228"/>
      <c r="X396" s="228"/>
      <c r="Y396" s="16"/>
      <c r="Z396" s="16"/>
      <c r="AA396" s="15"/>
      <c r="AB396" s="16"/>
    </row>
    <row r="397" spans="1:28">
      <c r="A397" s="150" t="s">
        <v>14</v>
      </c>
      <c r="B397" s="21">
        <f t="shared" si="114"/>
        <v>0.40020682439162997</v>
      </c>
      <c r="C397" s="21">
        <f t="shared" si="115"/>
        <v>0.55675684494715527</v>
      </c>
      <c r="D397" s="21">
        <f t="shared" si="116"/>
        <v>0.6997275780692549</v>
      </c>
      <c r="E397" s="21">
        <f t="shared" si="117"/>
        <v>0.74300756010658464</v>
      </c>
      <c r="F397" s="83">
        <f t="shared" si="118"/>
        <v>0.59992470187865621</v>
      </c>
      <c r="G397" s="15"/>
      <c r="H397" s="228"/>
      <c r="I397" s="228"/>
      <c r="J397" s="228"/>
      <c r="K397" s="228"/>
      <c r="L397" s="228"/>
      <c r="M397" s="65"/>
      <c r="N397" s="228"/>
      <c r="O397" s="228"/>
      <c r="P397" s="228"/>
      <c r="Q397" s="228"/>
      <c r="R397" s="228"/>
      <c r="S397" s="229"/>
      <c r="T397" s="228"/>
      <c r="U397" s="228"/>
      <c r="V397" s="228"/>
      <c r="W397" s="228"/>
      <c r="X397" s="228"/>
      <c r="Y397" s="16"/>
      <c r="Z397" s="16"/>
      <c r="AA397" s="15"/>
      <c r="AB397" s="16"/>
    </row>
    <row r="398" spans="1:28">
      <c r="A398" s="150" t="s">
        <v>46</v>
      </c>
      <c r="B398" s="21">
        <f t="shared" si="114"/>
        <v>1.453174483364255E-2</v>
      </c>
      <c r="C398" s="21">
        <f t="shared" si="115"/>
        <v>-0.90056363538866502</v>
      </c>
      <c r="D398" s="21">
        <f t="shared" si="116"/>
        <v>0.11221797166371197</v>
      </c>
      <c r="E398" s="21">
        <f t="shared" si="117"/>
        <v>-2.2100106469207126E-2</v>
      </c>
      <c r="F398" s="83">
        <f t="shared" si="118"/>
        <v>-0.19897850634012942</v>
      </c>
      <c r="G398" s="15"/>
      <c r="H398" s="228"/>
      <c r="I398" s="228"/>
      <c r="J398" s="228"/>
      <c r="K398" s="228"/>
      <c r="L398" s="228"/>
      <c r="M398" s="65"/>
      <c r="N398" s="228"/>
      <c r="O398" s="228"/>
      <c r="P398" s="228"/>
      <c r="Q398" s="228"/>
      <c r="R398" s="228"/>
      <c r="S398" s="229"/>
      <c r="T398" s="228"/>
      <c r="U398" s="228"/>
      <c r="V398" s="228"/>
      <c r="W398" s="228"/>
      <c r="X398" s="228"/>
      <c r="Y398" s="16"/>
      <c r="Z398" s="16"/>
      <c r="AA398" s="15"/>
      <c r="AB398" s="16"/>
    </row>
    <row r="399" spans="1:28">
      <c r="A399" s="150" t="s">
        <v>47</v>
      </c>
      <c r="B399" s="21">
        <f t="shared" si="114"/>
        <v>0.16245732512420952</v>
      </c>
      <c r="C399" s="21">
        <f t="shared" si="115"/>
        <v>-1.0624487098943889</v>
      </c>
      <c r="D399" s="21">
        <f t="shared" si="116"/>
        <v>-0.21146603156000832</v>
      </c>
      <c r="E399" s="21">
        <f t="shared" si="117"/>
        <v>-0.13950157799009177</v>
      </c>
      <c r="F399" s="83">
        <f t="shared" si="118"/>
        <v>-0.31273974858006992</v>
      </c>
      <c r="G399" s="15"/>
      <c r="H399" s="228"/>
      <c r="I399" s="228"/>
      <c r="J399" s="228"/>
      <c r="K399" s="228"/>
      <c r="L399" s="228"/>
      <c r="M399" s="65"/>
      <c r="N399" s="228"/>
      <c r="O399" s="228"/>
      <c r="P399" s="228"/>
      <c r="Q399" s="228"/>
      <c r="R399" s="228"/>
      <c r="S399" s="229"/>
      <c r="T399" s="228"/>
      <c r="U399" s="228"/>
      <c r="V399" s="228"/>
      <c r="W399" s="228"/>
      <c r="X399" s="228"/>
      <c r="Y399" s="16"/>
      <c r="Z399" s="16"/>
      <c r="AA399" s="15"/>
      <c r="AB399" s="16"/>
    </row>
    <row r="400" spans="1:28">
      <c r="A400" s="150" t="s">
        <v>48</v>
      </c>
      <c r="B400" s="21">
        <f t="shared" si="114"/>
        <v>-0.45370624811070259</v>
      </c>
      <c r="C400" s="21">
        <f t="shared" si="115"/>
        <v>-0.37621418898687281</v>
      </c>
      <c r="D400" s="21">
        <f t="shared" si="116"/>
        <v>-0.65797205893181454</v>
      </c>
      <c r="E400" s="21">
        <f t="shared" si="117"/>
        <v>-0.30879118947514939</v>
      </c>
      <c r="F400" s="83">
        <f t="shared" si="118"/>
        <v>-0.44917092137613485</v>
      </c>
      <c r="G400" s="15"/>
      <c r="H400" s="228"/>
      <c r="I400" s="228"/>
      <c r="J400" s="228"/>
      <c r="K400" s="228"/>
      <c r="L400" s="228"/>
      <c r="M400" s="65"/>
      <c r="N400" s="228"/>
      <c r="O400" s="228"/>
      <c r="P400" s="228"/>
      <c r="Q400" s="228"/>
      <c r="R400" s="228"/>
      <c r="S400" s="229"/>
      <c r="T400" s="228"/>
      <c r="U400" s="228"/>
      <c r="V400" s="228"/>
      <c r="W400" s="228"/>
      <c r="X400" s="228"/>
      <c r="Y400" s="16"/>
      <c r="Z400" s="16"/>
      <c r="AA400" s="15"/>
      <c r="AB400" s="16"/>
    </row>
    <row r="401" spans="1:28">
      <c r="A401" s="150" t="s">
        <v>49</v>
      </c>
      <c r="B401" s="21">
        <f t="shared" si="114"/>
        <v>0.67590342837882278</v>
      </c>
      <c r="C401" s="21">
        <f t="shared" si="115"/>
        <v>0.48232398419992428</v>
      </c>
      <c r="D401" s="21">
        <f t="shared" si="116"/>
        <v>1.1310042682589052</v>
      </c>
      <c r="E401" s="21">
        <f t="shared" si="117"/>
        <v>1.1144890345183969</v>
      </c>
      <c r="F401" s="83">
        <f t="shared" si="118"/>
        <v>0.85093017883901223</v>
      </c>
      <c r="G401" s="15"/>
      <c r="H401" s="228"/>
      <c r="I401" s="228"/>
      <c r="J401" s="228"/>
      <c r="K401" s="228"/>
      <c r="L401" s="228"/>
      <c r="M401" s="65"/>
      <c r="N401" s="228"/>
      <c r="O401" s="228"/>
      <c r="P401" s="228"/>
      <c r="Q401" s="228"/>
      <c r="R401" s="228"/>
      <c r="S401" s="229"/>
      <c r="T401" s="228"/>
      <c r="U401" s="228"/>
      <c r="V401" s="228"/>
      <c r="W401" s="228"/>
      <c r="X401" s="228"/>
      <c r="Y401" s="16"/>
      <c r="Z401" s="16"/>
      <c r="AA401" s="15"/>
      <c r="AB401" s="16"/>
    </row>
    <row r="402" spans="1:28">
      <c r="A402" s="150" t="s">
        <v>190</v>
      </c>
      <c r="B402" s="21">
        <f t="shared" si="114"/>
        <v>-1.5554254587316128</v>
      </c>
      <c r="C402" s="21">
        <f t="shared" si="115"/>
        <v>-0.16629279363679411</v>
      </c>
      <c r="D402" s="21">
        <f t="shared" si="116"/>
        <v>-1.305678844017508</v>
      </c>
      <c r="E402" s="21">
        <f t="shared" si="117"/>
        <v>-0.59865105211453262</v>
      </c>
      <c r="F402" s="83">
        <f t="shared" si="118"/>
        <v>-0.90651203712511186</v>
      </c>
      <c r="G402" s="15"/>
      <c r="H402" s="228"/>
      <c r="I402" s="228"/>
      <c r="J402" s="228"/>
      <c r="K402" s="228"/>
      <c r="L402" s="228"/>
      <c r="M402" s="65"/>
      <c r="N402" s="228"/>
      <c r="O402" s="228"/>
      <c r="P402" s="228"/>
      <c r="Q402" s="228"/>
      <c r="R402" s="228"/>
      <c r="S402" s="229"/>
      <c r="T402" s="228"/>
      <c r="U402" s="228"/>
      <c r="V402" s="228"/>
      <c r="W402" s="228"/>
      <c r="X402" s="228"/>
      <c r="Y402" s="16"/>
      <c r="Z402" s="16"/>
      <c r="AA402" s="15"/>
      <c r="AB402" s="16"/>
    </row>
    <row r="403" spans="1:28">
      <c r="A403" s="150" t="s">
        <v>191</v>
      </c>
      <c r="B403" s="21">
        <f t="shared" si="114"/>
        <v>0.24198097991198333</v>
      </c>
      <c r="C403" s="21">
        <f t="shared" si="115"/>
        <v>-0.42212811083937812</v>
      </c>
      <c r="D403" s="21">
        <f t="shared" si="116"/>
        <v>0.49920697622439358</v>
      </c>
      <c r="E403" s="21">
        <f t="shared" si="117"/>
        <v>0.5268584525477169</v>
      </c>
      <c r="F403" s="83">
        <f t="shared" si="118"/>
        <v>0.21147957446117893</v>
      </c>
      <c r="G403" s="15"/>
      <c r="H403" s="228"/>
      <c r="I403" s="228"/>
      <c r="J403" s="228"/>
      <c r="K403" s="228"/>
      <c r="L403" s="228"/>
      <c r="M403" s="65"/>
      <c r="N403" s="228"/>
      <c r="O403" s="228"/>
      <c r="P403" s="228"/>
      <c r="Q403" s="228"/>
      <c r="R403" s="228"/>
      <c r="S403" s="229"/>
      <c r="T403" s="228"/>
      <c r="U403" s="228"/>
      <c r="V403" s="228"/>
      <c r="W403" s="228"/>
      <c r="X403" s="228"/>
      <c r="Y403" s="16"/>
      <c r="Z403" s="16"/>
      <c r="AA403" s="15"/>
      <c r="AB403" s="16"/>
    </row>
    <row r="404" spans="1:28">
      <c r="A404" s="150" t="s">
        <v>50</v>
      </c>
      <c r="B404" s="21">
        <f t="shared" si="114"/>
        <v>-1.1353189109325599</v>
      </c>
      <c r="C404" s="21">
        <f t="shared" si="115"/>
        <v>3.7777972810531968E-2</v>
      </c>
      <c r="D404" s="21">
        <f t="shared" si="116"/>
        <v>-1.0523886730739282</v>
      </c>
      <c r="E404" s="21">
        <f t="shared" si="117"/>
        <v>-0.51614807606834656</v>
      </c>
      <c r="F404" s="83">
        <f t="shared" si="118"/>
        <v>-0.66651942181607571</v>
      </c>
      <c r="G404" s="15"/>
      <c r="H404" s="228"/>
      <c r="I404" s="228"/>
      <c r="J404" s="228"/>
      <c r="K404" s="228"/>
      <c r="L404" s="228"/>
      <c r="M404" s="65"/>
      <c r="N404" s="228"/>
      <c r="O404" s="228"/>
      <c r="P404" s="228"/>
      <c r="Q404" s="228"/>
      <c r="R404" s="228"/>
      <c r="S404" s="229"/>
      <c r="T404" s="228"/>
      <c r="U404" s="228"/>
      <c r="V404" s="228"/>
      <c r="W404" s="228"/>
      <c r="X404" s="228"/>
      <c r="Y404" s="16"/>
      <c r="Z404" s="16"/>
      <c r="AA404" s="15"/>
      <c r="AB404" s="16"/>
    </row>
    <row r="405" spans="1:28">
      <c r="A405" s="150" t="s">
        <v>51</v>
      </c>
      <c r="B405" s="21">
        <f t="shared" si="114"/>
        <v>0.38215031881526929</v>
      </c>
      <c r="C405" s="21">
        <f t="shared" si="115"/>
        <v>0.34402820586046079</v>
      </c>
      <c r="D405" s="21">
        <f t="shared" si="116"/>
        <v>-0.10284553515736571</v>
      </c>
      <c r="E405" s="21">
        <f t="shared" si="117"/>
        <v>-0.2033929035558561</v>
      </c>
      <c r="F405" s="83">
        <f t="shared" si="118"/>
        <v>0.10498502149062706</v>
      </c>
      <c r="G405" s="15"/>
      <c r="H405" s="228"/>
      <c r="I405" s="228"/>
      <c r="J405" s="228"/>
      <c r="K405" s="228"/>
      <c r="L405" s="228"/>
      <c r="M405" s="65"/>
      <c r="N405" s="228"/>
      <c r="O405" s="228"/>
      <c r="P405" s="228"/>
      <c r="Q405" s="228"/>
      <c r="R405" s="228"/>
      <c r="S405" s="229"/>
      <c r="T405" s="228"/>
      <c r="U405" s="228"/>
      <c r="V405" s="228"/>
      <c r="W405" s="228"/>
      <c r="X405" s="228"/>
      <c r="Y405" s="16"/>
      <c r="Z405" s="16"/>
      <c r="AA405" s="15"/>
      <c r="AB405" s="16"/>
    </row>
    <row r="406" spans="1:28">
      <c r="A406" s="150" t="s">
        <v>15</v>
      </c>
      <c r="B406" s="21">
        <f t="shared" si="114"/>
        <v>-0.11420595398888089</v>
      </c>
      <c r="C406" s="21">
        <f t="shared" si="115"/>
        <v>8.5667522950785988E-2</v>
      </c>
      <c r="D406" s="21">
        <f t="shared" si="116"/>
        <v>-0.11848787750544121</v>
      </c>
      <c r="E406" s="21">
        <f t="shared" si="117"/>
        <v>-0.16246094836011732</v>
      </c>
      <c r="F406" s="83">
        <f t="shared" si="118"/>
        <v>-7.7371814225913355E-2</v>
      </c>
      <c r="G406" s="15"/>
      <c r="H406" s="228"/>
      <c r="I406" s="228"/>
      <c r="J406" s="228"/>
      <c r="K406" s="228"/>
      <c r="L406" s="228"/>
      <c r="M406" s="65"/>
      <c r="N406" s="228"/>
      <c r="O406" s="228"/>
      <c r="P406" s="228"/>
      <c r="Q406" s="228"/>
      <c r="R406" s="228"/>
      <c r="S406" s="229"/>
      <c r="T406" s="228"/>
      <c r="U406" s="228"/>
      <c r="V406" s="228"/>
      <c r="W406" s="228"/>
      <c r="X406" s="228"/>
      <c r="Y406" s="16"/>
      <c r="Z406" s="16"/>
      <c r="AA406" s="15"/>
      <c r="AB406" s="16"/>
    </row>
    <row r="407" spans="1:28">
      <c r="A407" s="150" t="s">
        <v>52</v>
      </c>
      <c r="B407" s="21">
        <f t="shared" si="114"/>
        <v>-0.57424857465343093</v>
      </c>
      <c r="C407" s="21">
        <f t="shared" si="115"/>
        <v>-0.8763340743096899</v>
      </c>
      <c r="D407" s="21">
        <f t="shared" si="116"/>
        <v>-0.55118692697615113</v>
      </c>
      <c r="E407" s="21">
        <f t="shared" si="117"/>
        <v>-0.49299549265293158</v>
      </c>
      <c r="F407" s="83">
        <f t="shared" si="118"/>
        <v>-0.62369126714805079</v>
      </c>
      <c r="G407" s="15"/>
      <c r="H407" s="228"/>
      <c r="I407" s="228"/>
      <c r="J407" s="228"/>
      <c r="K407" s="228"/>
      <c r="L407" s="228"/>
      <c r="M407" s="65"/>
      <c r="N407" s="228"/>
      <c r="O407" s="228"/>
      <c r="P407" s="228"/>
      <c r="Q407" s="228"/>
      <c r="R407" s="228"/>
      <c r="S407" s="229"/>
      <c r="T407" s="228"/>
      <c r="U407" s="228"/>
      <c r="V407" s="228"/>
      <c r="W407" s="228"/>
      <c r="X407" s="228"/>
      <c r="Y407" s="16"/>
      <c r="Z407" s="16"/>
      <c r="AA407" s="15"/>
      <c r="AB407" s="16"/>
    </row>
    <row r="408" spans="1:28">
      <c r="A408" s="150" t="s">
        <v>53</v>
      </c>
      <c r="B408" s="21">
        <f t="shared" si="114"/>
        <v>-5.679955057001071E-2</v>
      </c>
      <c r="C408" s="21">
        <f t="shared" si="115"/>
        <v>0.4648253640786616</v>
      </c>
      <c r="D408" s="21">
        <f t="shared" si="116"/>
        <v>-0.73351906479543838</v>
      </c>
      <c r="E408" s="21">
        <f t="shared" si="117"/>
        <v>-0.59936650364814126</v>
      </c>
      <c r="F408" s="83">
        <f t="shared" si="118"/>
        <v>-0.23121493873373219</v>
      </c>
      <c r="G408" s="15"/>
      <c r="H408" s="228"/>
      <c r="I408" s="228"/>
      <c r="J408" s="228"/>
      <c r="K408" s="228"/>
      <c r="L408" s="228"/>
      <c r="M408" s="65"/>
      <c r="N408" s="228"/>
      <c r="O408" s="228"/>
      <c r="P408" s="228"/>
      <c r="Q408" s="228"/>
      <c r="R408" s="228"/>
      <c r="S408" s="229"/>
      <c r="T408" s="228"/>
      <c r="U408" s="228"/>
      <c r="V408" s="228"/>
      <c r="W408" s="228"/>
      <c r="X408" s="228"/>
      <c r="Y408" s="16"/>
      <c r="Z408" s="16"/>
      <c r="AA408" s="15"/>
      <c r="AB408" s="16"/>
    </row>
    <row r="409" spans="1:28">
      <c r="A409" s="150" t="s">
        <v>54</v>
      </c>
      <c r="B409" s="21">
        <f t="shared" si="114"/>
        <v>-1.2333859407916719</v>
      </c>
      <c r="C409" s="21">
        <f t="shared" si="115"/>
        <v>-0.47221360683265629</v>
      </c>
      <c r="D409" s="21">
        <f t="shared" si="116"/>
        <v>-0.95636203466221215</v>
      </c>
      <c r="E409" s="21">
        <f t="shared" si="117"/>
        <v>-1.0093063542222462</v>
      </c>
      <c r="F409" s="83">
        <f t="shared" si="118"/>
        <v>-0.9178169841271967</v>
      </c>
      <c r="G409" s="15"/>
      <c r="H409" s="228"/>
      <c r="I409" s="228"/>
      <c r="J409" s="228"/>
      <c r="K409" s="228"/>
      <c r="L409" s="228"/>
      <c r="M409" s="65"/>
      <c r="N409" s="228"/>
      <c r="O409" s="228"/>
      <c r="P409" s="228"/>
      <c r="Q409" s="228"/>
      <c r="R409" s="228"/>
      <c r="S409" s="229"/>
      <c r="T409" s="228"/>
      <c r="U409" s="228"/>
      <c r="V409" s="228"/>
      <c r="W409" s="228"/>
      <c r="X409" s="228"/>
      <c r="Y409" s="16"/>
      <c r="Z409" s="16"/>
      <c r="AA409" s="15"/>
      <c r="AB409" s="16"/>
    </row>
    <row r="410" spans="1:28">
      <c r="A410" s="150" t="s">
        <v>192</v>
      </c>
      <c r="B410" s="21">
        <f t="shared" si="114"/>
        <v>0.69749239002900887</v>
      </c>
      <c r="C410" s="21">
        <f t="shared" si="115"/>
        <v>1.0257556309798432</v>
      </c>
      <c r="D410" s="21">
        <f t="shared" si="116"/>
        <v>0.61862231234471388</v>
      </c>
      <c r="E410" s="21">
        <f t="shared" si="117"/>
        <v>0.62081762014457897</v>
      </c>
      <c r="F410" s="83">
        <f t="shared" si="118"/>
        <v>0.74067198837453629</v>
      </c>
      <c r="G410" s="15"/>
      <c r="H410" s="228"/>
      <c r="I410" s="228"/>
      <c r="J410" s="228"/>
      <c r="K410" s="228"/>
      <c r="L410" s="228"/>
      <c r="M410" s="65"/>
      <c r="N410" s="228"/>
      <c r="O410" s="228"/>
      <c r="P410" s="228"/>
      <c r="Q410" s="228"/>
      <c r="R410" s="228"/>
      <c r="S410" s="229"/>
      <c r="T410" s="228"/>
      <c r="U410" s="228"/>
      <c r="V410" s="228"/>
      <c r="W410" s="228"/>
      <c r="X410" s="228"/>
      <c r="Y410" s="16"/>
      <c r="Z410" s="16"/>
      <c r="AA410" s="15"/>
      <c r="AB410" s="16"/>
    </row>
    <row r="411" spans="1:28">
      <c r="A411" s="150" t="s">
        <v>55</v>
      </c>
      <c r="B411" s="21">
        <f t="shared" si="114"/>
        <v>0.60816952527934864</v>
      </c>
      <c r="C411" s="21">
        <f t="shared" si="115"/>
        <v>1.0118208939639863</v>
      </c>
      <c r="D411" s="21">
        <f t="shared" si="116"/>
        <v>1.5520051440072899</v>
      </c>
      <c r="E411" s="21">
        <f t="shared" si="117"/>
        <v>0.61137423515648504</v>
      </c>
      <c r="F411" s="83">
        <f t="shared" si="118"/>
        <v>0.94584244960177744</v>
      </c>
      <c r="G411" s="15"/>
      <c r="H411" s="228"/>
      <c r="I411" s="228"/>
      <c r="J411" s="228"/>
      <c r="K411" s="228"/>
      <c r="L411" s="228"/>
      <c r="M411" s="65"/>
      <c r="N411" s="228"/>
      <c r="O411" s="228"/>
      <c r="P411" s="228"/>
      <c r="Q411" s="228"/>
      <c r="R411" s="228"/>
      <c r="S411" s="229"/>
      <c r="T411" s="228"/>
      <c r="U411" s="228"/>
      <c r="V411" s="228"/>
      <c r="W411" s="228"/>
      <c r="X411" s="228"/>
      <c r="Y411" s="16"/>
      <c r="Z411" s="16"/>
      <c r="AA411" s="15"/>
      <c r="AB411" s="16"/>
    </row>
    <row r="412" spans="1:28">
      <c r="A412" s="150" t="s">
        <v>56</v>
      </c>
      <c r="B412" s="21">
        <f t="shared" si="114"/>
        <v>-0.68417369308567011</v>
      </c>
      <c r="C412" s="21">
        <f t="shared" si="115"/>
        <v>-0.73162544293568321</v>
      </c>
      <c r="D412" s="21">
        <f t="shared" si="116"/>
        <v>-0.91339110069403928</v>
      </c>
      <c r="E412" s="21">
        <f t="shared" si="117"/>
        <v>-0.59174131295535704</v>
      </c>
      <c r="F412" s="83">
        <f t="shared" si="118"/>
        <v>-0.73023288741768744</v>
      </c>
      <c r="G412" s="15"/>
      <c r="H412" s="228"/>
      <c r="I412" s="228"/>
      <c r="J412" s="228"/>
      <c r="K412" s="228"/>
      <c r="L412" s="228"/>
      <c r="M412" s="65"/>
      <c r="N412" s="228"/>
      <c r="O412" s="228"/>
      <c r="P412" s="228"/>
      <c r="Q412" s="228"/>
      <c r="R412" s="228"/>
      <c r="S412" s="229"/>
      <c r="T412" s="228"/>
      <c r="U412" s="228"/>
      <c r="V412" s="228"/>
      <c r="W412" s="228"/>
      <c r="X412" s="228"/>
      <c r="Y412" s="16"/>
      <c r="Z412" s="16"/>
      <c r="AA412" s="15"/>
      <c r="AB412" s="16"/>
    </row>
    <row r="413" spans="1:28">
      <c r="A413" s="150" t="s">
        <v>57</v>
      </c>
      <c r="B413" s="21">
        <f t="shared" si="114"/>
        <v>0.79795332461239954</v>
      </c>
      <c r="C413" s="21">
        <f t="shared" si="115"/>
        <v>1.1418090095449336</v>
      </c>
      <c r="D413" s="21">
        <f t="shared" si="116"/>
        <v>0.9337147811453167</v>
      </c>
      <c r="E413" s="21">
        <f t="shared" si="117"/>
        <v>0.77003593306672657</v>
      </c>
      <c r="F413" s="83">
        <f t="shared" si="118"/>
        <v>0.91087826209234413</v>
      </c>
      <c r="G413" s="15"/>
      <c r="H413" s="228"/>
      <c r="I413" s="228"/>
      <c r="J413" s="228"/>
      <c r="K413" s="228"/>
      <c r="L413" s="228"/>
      <c r="M413" s="65"/>
      <c r="N413" s="228"/>
      <c r="O413" s="228"/>
      <c r="P413" s="228"/>
      <c r="Q413" s="228"/>
      <c r="R413" s="228"/>
      <c r="S413" s="229"/>
      <c r="T413" s="228"/>
      <c r="U413" s="228"/>
      <c r="V413" s="228"/>
      <c r="W413" s="228"/>
      <c r="X413" s="228"/>
      <c r="Y413" s="16"/>
      <c r="Z413" s="16"/>
      <c r="AA413" s="15"/>
      <c r="AB413" s="16"/>
    </row>
    <row r="414" spans="1:28">
      <c r="A414" s="150" t="s">
        <v>58</v>
      </c>
      <c r="B414" s="21">
        <f t="shared" si="114"/>
        <v>-0.80659416596993405</v>
      </c>
      <c r="C414" s="21">
        <f t="shared" si="115"/>
        <v>-0.78386091761283638</v>
      </c>
      <c r="D414" s="21">
        <f t="shared" si="116"/>
        <v>-1.0422376781277387</v>
      </c>
      <c r="E414" s="21">
        <f t="shared" si="117"/>
        <v>-0.47041656642840657</v>
      </c>
      <c r="F414" s="83">
        <f t="shared" si="118"/>
        <v>-0.77577733203472898</v>
      </c>
      <c r="G414" s="15"/>
      <c r="H414" s="228"/>
      <c r="I414" s="228"/>
      <c r="J414" s="228"/>
      <c r="K414" s="228"/>
      <c r="L414" s="228"/>
      <c r="M414" s="65"/>
      <c r="N414" s="228"/>
      <c r="O414" s="228"/>
      <c r="P414" s="228"/>
      <c r="Q414" s="228"/>
      <c r="R414" s="228"/>
      <c r="S414" s="229"/>
      <c r="T414" s="228"/>
      <c r="U414" s="228"/>
      <c r="V414" s="228"/>
      <c r="W414" s="228"/>
      <c r="X414" s="228"/>
      <c r="Y414" s="16"/>
      <c r="Z414" s="16"/>
      <c r="AA414" s="15"/>
      <c r="AB414" s="16"/>
    </row>
    <row r="415" spans="1:28">
      <c r="A415" s="150" t="s">
        <v>193</v>
      </c>
      <c r="B415" s="21">
        <f t="shared" si="114"/>
        <v>-9.0878752476406421E-2</v>
      </c>
      <c r="C415" s="21">
        <f t="shared" si="115"/>
        <v>0.11413089679930859</v>
      </c>
      <c r="D415" s="21">
        <f t="shared" si="116"/>
        <v>-0.36923374482745996</v>
      </c>
      <c r="E415" s="21">
        <f t="shared" si="117"/>
        <v>-0.28151713772991016</v>
      </c>
      <c r="F415" s="83">
        <f t="shared" si="118"/>
        <v>-0.15687468455861697</v>
      </c>
      <c r="G415" s="15"/>
      <c r="H415" s="228"/>
      <c r="I415" s="228"/>
      <c r="J415" s="228"/>
      <c r="K415" s="228"/>
      <c r="L415" s="228"/>
      <c r="M415" s="65"/>
      <c r="N415" s="228"/>
      <c r="O415" s="228"/>
      <c r="P415" s="228"/>
      <c r="Q415" s="228"/>
      <c r="R415" s="228"/>
      <c r="S415" s="229"/>
      <c r="T415" s="228"/>
      <c r="U415" s="228"/>
      <c r="V415" s="228"/>
      <c r="W415" s="228"/>
      <c r="X415" s="228"/>
      <c r="Y415" s="16"/>
      <c r="Z415" s="16"/>
      <c r="AA415" s="15"/>
      <c r="AB415" s="16"/>
    </row>
    <row r="416" spans="1:28">
      <c r="A416" s="150" t="s">
        <v>59</v>
      </c>
      <c r="B416" s="21">
        <f t="shared" si="114"/>
        <v>-0.14794104254469378</v>
      </c>
      <c r="C416" s="21">
        <f t="shared" si="115"/>
        <v>-0.2417835184498669</v>
      </c>
      <c r="D416" s="21">
        <f t="shared" si="116"/>
        <v>0.10316695152039762</v>
      </c>
      <c r="E416" s="21">
        <f t="shared" si="117"/>
        <v>-0.51952594861617263</v>
      </c>
      <c r="F416" s="83">
        <f t="shared" si="118"/>
        <v>-0.2015208895225839</v>
      </c>
      <c r="G416" s="15"/>
      <c r="H416" s="228"/>
      <c r="I416" s="228"/>
      <c r="J416" s="228"/>
      <c r="K416" s="228"/>
      <c r="L416" s="228"/>
      <c r="M416" s="65"/>
      <c r="N416" s="228"/>
      <c r="O416" s="228"/>
      <c r="P416" s="228"/>
      <c r="Q416" s="228"/>
      <c r="R416" s="228"/>
      <c r="S416" s="229"/>
      <c r="T416" s="228"/>
      <c r="U416" s="228"/>
      <c r="V416" s="228"/>
      <c r="W416" s="228"/>
      <c r="X416" s="228"/>
      <c r="Y416" s="16"/>
      <c r="Z416" s="16"/>
      <c r="AA416" s="15"/>
      <c r="AB416" s="16"/>
    </row>
    <row r="417" spans="1:28">
      <c r="A417" s="150" t="s">
        <v>60</v>
      </c>
      <c r="B417" s="21">
        <f t="shared" si="114"/>
        <v>0.20944573201434039</v>
      </c>
      <c r="C417" s="21">
        <f t="shared" si="115"/>
        <v>0.61187612056049701</v>
      </c>
      <c r="D417" s="21">
        <f t="shared" si="116"/>
        <v>-1.793977668212058E-2</v>
      </c>
      <c r="E417" s="21">
        <f t="shared" si="117"/>
        <v>-0.38710457333649329</v>
      </c>
      <c r="F417" s="83">
        <f t="shared" si="118"/>
        <v>0.10406937563905588</v>
      </c>
      <c r="G417" s="15"/>
      <c r="H417" s="228"/>
      <c r="I417" s="228"/>
      <c r="J417" s="228"/>
      <c r="K417" s="228"/>
      <c r="L417" s="228"/>
      <c r="M417" s="65"/>
      <c r="N417" s="228"/>
      <c r="O417" s="228"/>
      <c r="P417" s="228"/>
      <c r="Q417" s="228"/>
      <c r="R417" s="228"/>
      <c r="S417" s="229"/>
      <c r="T417" s="228"/>
      <c r="U417" s="228"/>
      <c r="V417" s="228"/>
      <c r="W417" s="228"/>
      <c r="X417" s="228"/>
      <c r="Y417" s="16"/>
      <c r="Z417" s="16"/>
      <c r="AA417" s="15"/>
      <c r="AB417" s="16"/>
    </row>
    <row r="418" spans="1:28">
      <c r="A418" s="150" t="s">
        <v>61</v>
      </c>
      <c r="B418" s="21">
        <f t="shared" si="114"/>
        <v>0.50193261075672224</v>
      </c>
      <c r="C418" s="21">
        <f t="shared" si="115"/>
        <v>0.59688050294423878</v>
      </c>
      <c r="D418" s="21">
        <f t="shared" si="116"/>
        <v>0.27809576028805338</v>
      </c>
      <c r="E418" s="21">
        <f t="shared" si="117"/>
        <v>0.30689700454197033</v>
      </c>
      <c r="F418" s="83">
        <f t="shared" si="118"/>
        <v>0.42095146963274616</v>
      </c>
      <c r="G418" s="15"/>
      <c r="H418" s="228"/>
      <c r="I418" s="228"/>
      <c r="J418" s="228"/>
      <c r="K418" s="228"/>
      <c r="L418" s="228"/>
      <c r="M418" s="65"/>
      <c r="N418" s="228"/>
      <c r="O418" s="228"/>
      <c r="P418" s="228"/>
      <c r="Q418" s="228"/>
      <c r="R418" s="228"/>
      <c r="S418" s="229"/>
      <c r="T418" s="228"/>
      <c r="U418" s="228"/>
      <c r="V418" s="228"/>
      <c r="W418" s="228"/>
      <c r="X418" s="228"/>
      <c r="Y418" s="16"/>
      <c r="Z418" s="16"/>
      <c r="AA418" s="15"/>
      <c r="AB418" s="16"/>
    </row>
    <row r="419" spans="1:28">
      <c r="A419" s="150" t="s">
        <v>16</v>
      </c>
      <c r="B419" s="21">
        <f t="shared" si="114"/>
        <v>0.47361782074571301</v>
      </c>
      <c r="C419" s="21">
        <f t="shared" si="115"/>
        <v>-0.89485113960651286</v>
      </c>
      <c r="D419" s="21">
        <f t="shared" si="116"/>
        <v>0.44071924793067568</v>
      </c>
      <c r="E419" s="21">
        <f t="shared" si="117"/>
        <v>0.58459292391309536</v>
      </c>
      <c r="F419" s="83">
        <f t="shared" si="118"/>
        <v>0.15101971324574281</v>
      </c>
      <c r="G419" s="15"/>
      <c r="H419" s="228"/>
      <c r="I419" s="228"/>
      <c r="J419" s="228"/>
      <c r="K419" s="228"/>
      <c r="L419" s="228"/>
      <c r="M419" s="65"/>
      <c r="N419" s="228"/>
      <c r="O419" s="228"/>
      <c r="P419" s="228"/>
      <c r="Q419" s="228"/>
      <c r="R419" s="228"/>
      <c r="S419" s="229"/>
      <c r="T419" s="228"/>
      <c r="U419" s="228"/>
      <c r="V419" s="228"/>
      <c r="W419" s="228"/>
      <c r="X419" s="228"/>
      <c r="Y419" s="16"/>
      <c r="Z419" s="16"/>
      <c r="AA419" s="15"/>
      <c r="AB419" s="16"/>
    </row>
    <row r="420" spans="1:28">
      <c r="A420" s="150" t="s">
        <v>62</v>
      </c>
      <c r="B420" s="21">
        <f t="shared" si="114"/>
        <v>0.1397833782036218</v>
      </c>
      <c r="C420" s="21">
        <f t="shared" si="115"/>
        <v>-0.85161489241116128</v>
      </c>
      <c r="D420" s="21">
        <f t="shared" si="116"/>
        <v>-0.22010477251570604</v>
      </c>
      <c r="E420" s="21">
        <f t="shared" si="117"/>
        <v>-0.42497936594909552</v>
      </c>
      <c r="F420" s="83">
        <f t="shared" si="118"/>
        <v>-0.33922891316808529</v>
      </c>
      <c r="G420" s="15"/>
      <c r="H420" s="228"/>
      <c r="I420" s="228"/>
      <c r="J420" s="228"/>
      <c r="K420" s="228"/>
      <c r="L420" s="228"/>
      <c r="M420" s="65"/>
      <c r="N420" s="228"/>
      <c r="O420" s="228"/>
      <c r="P420" s="228"/>
      <c r="Q420" s="228"/>
      <c r="R420" s="228"/>
      <c r="S420" s="229"/>
      <c r="T420" s="228"/>
      <c r="U420" s="228"/>
      <c r="V420" s="228"/>
      <c r="W420" s="228"/>
      <c r="X420" s="228"/>
      <c r="Y420" s="16"/>
      <c r="Z420" s="16"/>
      <c r="AA420" s="15"/>
      <c r="AB420" s="16"/>
    </row>
    <row r="421" spans="1:28">
      <c r="A421" s="150" t="s">
        <v>195</v>
      </c>
      <c r="B421" s="21">
        <f t="shared" si="114"/>
        <v>-0.53514876445183646</v>
      </c>
      <c r="C421" s="21">
        <f t="shared" si="115"/>
        <v>-1.4343238521840074</v>
      </c>
      <c r="D421" s="21">
        <f t="shared" si="116"/>
        <v>-1.0087940341254407</v>
      </c>
      <c r="E421" s="21">
        <f t="shared" si="117"/>
        <v>-0.12977343645163841</v>
      </c>
      <c r="F421" s="83">
        <f t="shared" si="118"/>
        <v>-0.77701002180323075</v>
      </c>
      <c r="G421" s="15"/>
      <c r="H421" s="228"/>
      <c r="I421" s="228"/>
      <c r="J421" s="228"/>
      <c r="K421" s="228"/>
      <c r="L421" s="228"/>
      <c r="M421" s="65"/>
      <c r="N421" s="228"/>
      <c r="O421" s="228"/>
      <c r="P421" s="228"/>
      <c r="Q421" s="228"/>
      <c r="R421" s="228"/>
      <c r="S421" s="229"/>
      <c r="T421" s="228"/>
      <c r="U421" s="228"/>
      <c r="V421" s="228"/>
      <c r="W421" s="228"/>
      <c r="X421" s="228"/>
      <c r="Y421" s="16"/>
      <c r="Z421" s="16"/>
      <c r="AA421" s="15"/>
      <c r="AB421" s="16"/>
    </row>
    <row r="422" spans="1:28">
      <c r="A422" s="150" t="s">
        <v>196</v>
      </c>
      <c r="B422" s="21">
        <f t="shared" si="114"/>
        <v>1.5978302585711444E-2</v>
      </c>
      <c r="C422" s="21">
        <f t="shared" si="115"/>
        <v>-1.4117618276457975</v>
      </c>
      <c r="D422" s="21">
        <f t="shared" si="116"/>
        <v>-0.53075337677893586</v>
      </c>
      <c r="E422" s="21">
        <f t="shared" si="117"/>
        <v>3.3997713670861657E-2</v>
      </c>
      <c r="F422" s="83">
        <f t="shared" si="118"/>
        <v>-0.47313479704204009</v>
      </c>
      <c r="G422" s="15"/>
      <c r="H422" s="228"/>
      <c r="I422" s="228"/>
      <c r="J422" s="228"/>
      <c r="K422" s="228"/>
      <c r="L422" s="228"/>
      <c r="M422" s="65"/>
      <c r="N422" s="228"/>
      <c r="O422" s="228"/>
      <c r="P422" s="228"/>
      <c r="Q422" s="228"/>
      <c r="R422" s="228"/>
      <c r="S422" s="229"/>
      <c r="T422" s="228"/>
      <c r="U422" s="228"/>
      <c r="V422" s="228"/>
      <c r="W422" s="228"/>
      <c r="X422" s="228"/>
      <c r="Y422" s="16"/>
      <c r="Z422" s="16"/>
      <c r="AA422" s="15"/>
      <c r="AB422" s="16"/>
    </row>
    <row r="423" spans="1:28">
      <c r="A423" s="150" t="s">
        <v>63</v>
      </c>
      <c r="B423" s="21">
        <f t="shared" si="114"/>
        <v>-0.71545290474379164</v>
      </c>
      <c r="C423" s="21">
        <f t="shared" si="115"/>
        <v>-0.18895461529768759</v>
      </c>
      <c r="D423" s="21">
        <f t="shared" si="116"/>
        <v>-0.88852652629989448</v>
      </c>
      <c r="E423" s="21">
        <f t="shared" si="117"/>
        <v>-0.27715369611170215</v>
      </c>
      <c r="F423" s="83">
        <f t="shared" si="118"/>
        <v>-0.51752193561326898</v>
      </c>
      <c r="G423" s="15"/>
      <c r="H423" s="228"/>
      <c r="I423" s="228"/>
      <c r="J423" s="228"/>
      <c r="K423" s="228"/>
      <c r="L423" s="228"/>
      <c r="M423" s="65"/>
      <c r="N423" s="228"/>
      <c r="O423" s="228"/>
      <c r="P423" s="228"/>
      <c r="Q423" s="228"/>
      <c r="R423" s="228"/>
      <c r="S423" s="229"/>
      <c r="T423" s="228"/>
      <c r="U423" s="228"/>
      <c r="V423" s="228"/>
      <c r="W423" s="228"/>
      <c r="X423" s="228"/>
      <c r="Y423" s="16"/>
      <c r="Z423" s="16"/>
      <c r="AA423" s="15"/>
      <c r="AB423" s="16"/>
    </row>
    <row r="424" spans="1:28">
      <c r="A424" s="150" t="s">
        <v>17</v>
      </c>
      <c r="B424" s="21">
        <f t="shared" si="114"/>
        <v>0.65958549063220673</v>
      </c>
      <c r="C424" s="21">
        <f t="shared" si="115"/>
        <v>-0.82234825134393397</v>
      </c>
      <c r="D424" s="21">
        <f t="shared" si="116"/>
        <v>0.99189022590683229</v>
      </c>
      <c r="E424" s="21">
        <f t="shared" si="117"/>
        <v>0.93988109289148269</v>
      </c>
      <c r="F424" s="83">
        <f t="shared" si="118"/>
        <v>0.44225213952164694</v>
      </c>
      <c r="G424" s="15"/>
      <c r="H424" s="228"/>
      <c r="I424" s="228"/>
      <c r="J424" s="228"/>
      <c r="K424" s="228"/>
      <c r="L424" s="228"/>
      <c r="M424" s="65"/>
      <c r="N424" s="228"/>
      <c r="O424" s="228"/>
      <c r="P424" s="228"/>
      <c r="Q424" s="228"/>
      <c r="R424" s="228"/>
      <c r="S424" s="229"/>
      <c r="T424" s="228"/>
      <c r="U424" s="228"/>
      <c r="V424" s="228"/>
      <c r="W424" s="228"/>
      <c r="X424" s="228"/>
      <c r="Y424" s="16"/>
      <c r="Z424" s="16"/>
      <c r="AA424" s="15"/>
      <c r="AB424" s="16"/>
    </row>
    <row r="425" spans="1:28">
      <c r="A425" s="150" t="s">
        <v>18</v>
      </c>
      <c r="B425" s="21">
        <f t="shared" si="114"/>
        <v>-0.22914575264462106</v>
      </c>
      <c r="C425" s="21">
        <f t="shared" si="115"/>
        <v>0.53816464668227193</v>
      </c>
      <c r="D425" s="21">
        <f t="shared" si="116"/>
        <v>-0.53029405371744165</v>
      </c>
      <c r="E425" s="21">
        <f t="shared" si="117"/>
        <v>-0.26682575587199603</v>
      </c>
      <c r="F425" s="83">
        <f t="shared" si="118"/>
        <v>-0.1220252288879467</v>
      </c>
      <c r="G425" s="15"/>
      <c r="H425" s="228"/>
      <c r="I425" s="228"/>
      <c r="J425" s="228"/>
      <c r="K425" s="228"/>
      <c r="L425" s="228"/>
      <c r="M425" s="65"/>
      <c r="N425" s="228"/>
      <c r="O425" s="228"/>
      <c r="P425" s="228"/>
      <c r="Q425" s="228"/>
      <c r="R425" s="228"/>
      <c r="S425" s="229"/>
      <c r="T425" s="228"/>
      <c r="U425" s="228"/>
      <c r="V425" s="228"/>
      <c r="W425" s="228"/>
      <c r="X425" s="228"/>
      <c r="Y425" s="16"/>
      <c r="Z425" s="16"/>
      <c r="AA425" s="15"/>
      <c r="AB425" s="16"/>
    </row>
    <row r="426" spans="1:28">
      <c r="A426" s="150" t="s">
        <v>19</v>
      </c>
      <c r="B426" s="21">
        <f t="shared" si="114"/>
        <v>0.50231901207634455</v>
      </c>
      <c r="C426" s="21">
        <f t="shared" si="115"/>
        <v>0.61229671981762324</v>
      </c>
      <c r="D426" s="21">
        <f t="shared" si="116"/>
        <v>0.45031500617806403</v>
      </c>
      <c r="E426" s="21">
        <f t="shared" si="117"/>
        <v>0.43294198179749083</v>
      </c>
      <c r="F426" s="83">
        <f t="shared" si="118"/>
        <v>0.49946817996738069</v>
      </c>
      <c r="G426" s="15"/>
      <c r="H426" s="228"/>
      <c r="I426" s="228"/>
      <c r="J426" s="228"/>
      <c r="K426" s="228"/>
      <c r="L426" s="228"/>
      <c r="M426" s="65"/>
      <c r="N426" s="228"/>
      <c r="O426" s="228"/>
      <c r="P426" s="228"/>
      <c r="Q426" s="228"/>
      <c r="R426" s="228"/>
      <c r="S426" s="229"/>
      <c r="T426" s="228"/>
      <c r="U426" s="228"/>
      <c r="V426" s="228"/>
      <c r="W426" s="228"/>
      <c r="X426" s="228"/>
      <c r="Y426" s="16"/>
      <c r="Z426" s="16"/>
      <c r="AA426" s="15"/>
      <c r="AB426" s="16"/>
    </row>
    <row r="427" spans="1:28">
      <c r="A427" s="150" t="s">
        <v>64</v>
      </c>
      <c r="B427" s="21">
        <f t="shared" ref="B427:B442" si="119">SUMPRODUCT(B248:D248,B$271:D$271)</f>
        <v>1.1424019606678484</v>
      </c>
      <c r="C427" s="21">
        <f t="shared" ref="C427:C442" si="120">SUMPRODUCT(E248:F248,E$271:F$271)</f>
        <v>1.0332267397128303</v>
      </c>
      <c r="D427" s="21">
        <f t="shared" ref="D427:D442" si="121">SUMPRODUCT(G248:H248,G$271:H$271)</f>
        <v>0.54662156900290937</v>
      </c>
      <c r="E427" s="21">
        <f t="shared" ref="E427:E442" si="122">SUMPRODUCT(I248:K248,I$271:K$271)</f>
        <v>0.92234396865012447</v>
      </c>
      <c r="F427" s="83">
        <f t="shared" ref="F427:F442" si="123">SUMPRODUCT(B427:E427,B$444:E$444)</f>
        <v>0.9111485595084281</v>
      </c>
      <c r="G427" s="15"/>
      <c r="H427" s="228"/>
      <c r="I427" s="228"/>
      <c r="J427" s="228"/>
      <c r="K427" s="228"/>
      <c r="L427" s="228"/>
      <c r="M427" s="65"/>
      <c r="N427" s="228"/>
      <c r="O427" s="228"/>
      <c r="P427" s="228"/>
      <c r="Q427" s="228"/>
      <c r="R427" s="228"/>
      <c r="S427" s="229"/>
      <c r="T427" s="228"/>
      <c r="U427" s="228"/>
      <c r="V427" s="228"/>
      <c r="W427" s="228"/>
      <c r="X427" s="228"/>
      <c r="Y427" s="16"/>
      <c r="Z427" s="16"/>
      <c r="AA427" s="15"/>
      <c r="AB427" s="16"/>
    </row>
    <row r="428" spans="1:28">
      <c r="A428" s="150" t="s">
        <v>65</v>
      </c>
      <c r="B428" s="21">
        <f t="shared" si="119"/>
        <v>1.1361286075108479</v>
      </c>
      <c r="C428" s="21">
        <f t="shared" si="120"/>
        <v>0.90316503227338951</v>
      </c>
      <c r="D428" s="21">
        <f t="shared" si="121"/>
        <v>0.5885268121218914</v>
      </c>
      <c r="E428" s="21">
        <f t="shared" si="122"/>
        <v>0.61824941449740622</v>
      </c>
      <c r="F428" s="83">
        <f t="shared" si="123"/>
        <v>0.81151746660088375</v>
      </c>
      <c r="G428" s="15"/>
      <c r="H428" s="228"/>
      <c r="I428" s="228"/>
      <c r="J428" s="228"/>
      <c r="K428" s="228"/>
      <c r="L428" s="228"/>
      <c r="M428" s="65"/>
      <c r="N428" s="228"/>
      <c r="O428" s="228"/>
      <c r="P428" s="228"/>
      <c r="Q428" s="228"/>
      <c r="R428" s="228"/>
      <c r="S428" s="229"/>
      <c r="T428" s="228"/>
      <c r="U428" s="228"/>
      <c r="V428" s="228"/>
      <c r="W428" s="228"/>
      <c r="X428" s="228"/>
      <c r="Y428" s="16"/>
      <c r="Z428" s="16"/>
      <c r="AA428" s="15"/>
      <c r="AB428" s="16"/>
    </row>
    <row r="429" spans="1:28">
      <c r="A429" s="150" t="s">
        <v>66</v>
      </c>
      <c r="B429" s="21">
        <f t="shared" si="119"/>
        <v>-0.71435516396673182</v>
      </c>
      <c r="C429" s="21">
        <f t="shared" si="120"/>
        <v>-0.13238918000798031</v>
      </c>
      <c r="D429" s="21">
        <f t="shared" si="121"/>
        <v>-0.92130021300419007</v>
      </c>
      <c r="E429" s="21">
        <f t="shared" si="122"/>
        <v>-0.67165192158159592</v>
      </c>
      <c r="F429" s="83">
        <f t="shared" si="123"/>
        <v>-0.60992411964012461</v>
      </c>
      <c r="G429" s="15"/>
      <c r="H429" s="228"/>
      <c r="I429" s="228"/>
      <c r="J429" s="228"/>
      <c r="K429" s="228"/>
      <c r="L429" s="228"/>
      <c r="M429" s="65"/>
      <c r="N429" s="228"/>
      <c r="O429" s="228"/>
      <c r="P429" s="228"/>
      <c r="Q429" s="228"/>
      <c r="R429" s="228"/>
      <c r="S429" s="229"/>
      <c r="T429" s="228"/>
      <c r="U429" s="228"/>
      <c r="V429" s="228"/>
      <c r="W429" s="228"/>
      <c r="X429" s="228"/>
      <c r="Y429" s="16"/>
      <c r="Z429" s="16"/>
      <c r="AA429" s="15"/>
      <c r="AB429" s="16"/>
    </row>
    <row r="430" spans="1:28">
      <c r="A430" s="150" t="s">
        <v>67</v>
      </c>
      <c r="B430" s="21">
        <f t="shared" si="119"/>
        <v>-0.35918339588963866</v>
      </c>
      <c r="C430" s="21">
        <f t="shared" si="120"/>
        <v>-0.42996998418960308</v>
      </c>
      <c r="D430" s="21">
        <f t="shared" si="121"/>
        <v>-0.67530814242402815</v>
      </c>
      <c r="E430" s="21">
        <f t="shared" si="122"/>
        <v>-0.17958095487452974</v>
      </c>
      <c r="F430" s="83">
        <f t="shared" si="123"/>
        <v>-0.41101061934444993</v>
      </c>
      <c r="G430" s="15"/>
      <c r="H430" s="228"/>
      <c r="I430" s="228"/>
      <c r="J430" s="228"/>
      <c r="K430" s="228"/>
      <c r="L430" s="228"/>
      <c r="M430" s="65"/>
      <c r="N430" s="228"/>
      <c r="O430" s="228"/>
      <c r="P430" s="228"/>
      <c r="Q430" s="228"/>
      <c r="R430" s="228"/>
      <c r="S430" s="229"/>
      <c r="T430" s="228"/>
      <c r="U430" s="228"/>
      <c r="V430" s="228"/>
      <c r="W430" s="228"/>
      <c r="X430" s="228"/>
      <c r="Y430" s="16"/>
      <c r="Z430" s="16"/>
      <c r="AA430" s="15"/>
      <c r="AB430" s="16"/>
    </row>
    <row r="431" spans="1:28">
      <c r="A431" s="150" t="s">
        <v>68</v>
      </c>
      <c r="B431" s="21">
        <f t="shared" si="119"/>
        <v>-0.18869000035002534</v>
      </c>
      <c r="C431" s="21">
        <f t="shared" si="120"/>
        <v>-1.2623649257618517</v>
      </c>
      <c r="D431" s="21">
        <f t="shared" si="121"/>
        <v>-7.3791051977106781E-3</v>
      </c>
      <c r="E431" s="21">
        <f t="shared" si="122"/>
        <v>0.11221442336772375</v>
      </c>
      <c r="F431" s="83">
        <f t="shared" si="123"/>
        <v>-0.336554901985466</v>
      </c>
      <c r="G431" s="15"/>
      <c r="H431" s="228"/>
      <c r="I431" s="228"/>
      <c r="J431" s="228"/>
      <c r="K431" s="228"/>
      <c r="L431" s="228"/>
      <c r="M431" s="65"/>
      <c r="N431" s="228"/>
      <c r="O431" s="228"/>
      <c r="P431" s="228"/>
      <c r="Q431" s="228"/>
      <c r="R431" s="228"/>
      <c r="S431" s="229"/>
      <c r="T431" s="228"/>
      <c r="U431" s="228"/>
      <c r="V431" s="228"/>
      <c r="W431" s="228"/>
      <c r="X431" s="228"/>
      <c r="Y431" s="16"/>
      <c r="Z431" s="16"/>
      <c r="AA431" s="15"/>
      <c r="AB431" s="16"/>
    </row>
    <row r="432" spans="1:28">
      <c r="A432" s="150" t="s">
        <v>69</v>
      </c>
      <c r="B432" s="21">
        <f t="shared" si="119"/>
        <v>-0.13469088023424158</v>
      </c>
      <c r="C432" s="21">
        <f t="shared" si="120"/>
        <v>-0.47835988034551385</v>
      </c>
      <c r="D432" s="21">
        <f t="shared" si="121"/>
        <v>-0.18314279034542219</v>
      </c>
      <c r="E432" s="21">
        <f t="shared" si="122"/>
        <v>-0.11255272307807045</v>
      </c>
      <c r="F432" s="83">
        <f t="shared" si="123"/>
        <v>-0.22718656850081201</v>
      </c>
      <c r="G432" s="15"/>
      <c r="H432" s="228"/>
      <c r="I432" s="228"/>
      <c r="J432" s="228"/>
      <c r="K432" s="228"/>
      <c r="L432" s="228"/>
      <c r="M432" s="65"/>
      <c r="N432" s="228"/>
      <c r="O432" s="228"/>
      <c r="P432" s="228"/>
      <c r="Q432" s="228"/>
      <c r="R432" s="228"/>
      <c r="S432" s="229"/>
      <c r="T432" s="228"/>
      <c r="U432" s="228"/>
      <c r="V432" s="228"/>
      <c r="W432" s="228"/>
      <c r="X432" s="228"/>
      <c r="Y432" s="16"/>
      <c r="Z432" s="16"/>
      <c r="AA432" s="15"/>
      <c r="AB432" s="16"/>
    </row>
    <row r="433" spans="1:28">
      <c r="A433" s="150" t="s">
        <v>70</v>
      </c>
      <c r="B433" s="21">
        <f t="shared" si="119"/>
        <v>-0.58673140273607016</v>
      </c>
      <c r="C433" s="21">
        <f t="shared" si="120"/>
        <v>-0.40952386230231008</v>
      </c>
      <c r="D433" s="21">
        <f t="shared" si="121"/>
        <v>-1.0209982251827237</v>
      </c>
      <c r="E433" s="21">
        <f t="shared" si="122"/>
        <v>-0.59692357545791774</v>
      </c>
      <c r="F433" s="83">
        <f t="shared" si="123"/>
        <v>-0.65354426641975538</v>
      </c>
      <c r="G433" s="15"/>
      <c r="H433" s="228"/>
      <c r="I433" s="228"/>
      <c r="J433" s="228"/>
      <c r="K433" s="228"/>
      <c r="L433" s="228"/>
      <c r="M433" s="65"/>
      <c r="N433" s="228"/>
      <c r="O433" s="228"/>
      <c r="P433" s="228"/>
      <c r="Q433" s="228"/>
      <c r="R433" s="228"/>
      <c r="S433" s="229"/>
      <c r="T433" s="228"/>
      <c r="U433" s="228"/>
      <c r="V433" s="228"/>
      <c r="W433" s="228"/>
      <c r="X433" s="228"/>
      <c r="Y433" s="16"/>
      <c r="Z433" s="16"/>
      <c r="AA433" s="15"/>
      <c r="AB433" s="16"/>
    </row>
    <row r="434" spans="1:28">
      <c r="A434" s="150" t="s">
        <v>198</v>
      </c>
      <c r="B434" s="21">
        <f t="shared" si="119"/>
        <v>-0.17156885088777551</v>
      </c>
      <c r="C434" s="21">
        <f t="shared" si="120"/>
        <v>-1.0102028079398579</v>
      </c>
      <c r="D434" s="21">
        <f t="shared" si="121"/>
        <v>0.3734059166738859</v>
      </c>
      <c r="E434" s="21">
        <f t="shared" si="122"/>
        <v>0.2460488125415623</v>
      </c>
      <c r="F434" s="83">
        <f t="shared" si="123"/>
        <v>-0.14057923240304632</v>
      </c>
      <c r="G434" s="15"/>
      <c r="H434" s="228"/>
      <c r="I434" s="228"/>
      <c r="J434" s="228"/>
      <c r="K434" s="228"/>
      <c r="L434" s="228"/>
      <c r="M434" s="65"/>
      <c r="N434" s="228"/>
      <c r="O434" s="228"/>
      <c r="P434" s="228"/>
      <c r="Q434" s="228"/>
      <c r="R434" s="228"/>
      <c r="S434" s="229"/>
      <c r="T434" s="228"/>
      <c r="U434" s="228"/>
      <c r="V434" s="228"/>
      <c r="W434" s="228"/>
      <c r="X434" s="228"/>
      <c r="Y434" s="16"/>
      <c r="Z434" s="16"/>
      <c r="AA434" s="15"/>
      <c r="AB434" s="16"/>
    </row>
    <row r="435" spans="1:28">
      <c r="A435" s="150" t="s">
        <v>71</v>
      </c>
      <c r="B435" s="21">
        <f t="shared" si="119"/>
        <v>0.66610450180508496</v>
      </c>
      <c r="C435" s="21">
        <f t="shared" si="120"/>
        <v>0.68031960236101008</v>
      </c>
      <c r="D435" s="21">
        <f t="shared" si="121"/>
        <v>1.893204376336362</v>
      </c>
      <c r="E435" s="21">
        <f t="shared" si="122"/>
        <v>0.89291320266008467</v>
      </c>
      <c r="F435" s="83">
        <f t="shared" si="123"/>
        <v>1.0331354207906354</v>
      </c>
      <c r="G435" s="15"/>
      <c r="H435" s="228"/>
      <c r="I435" s="228"/>
      <c r="J435" s="228"/>
      <c r="K435" s="228"/>
      <c r="L435" s="228"/>
      <c r="M435" s="65"/>
      <c r="N435" s="228"/>
      <c r="O435" s="228"/>
      <c r="P435" s="228"/>
      <c r="Q435" s="228"/>
      <c r="R435" s="228"/>
      <c r="S435" s="229"/>
      <c r="T435" s="228"/>
      <c r="U435" s="228"/>
      <c r="V435" s="228"/>
      <c r="W435" s="228"/>
      <c r="X435" s="228"/>
      <c r="Y435" s="16"/>
      <c r="Z435" s="16"/>
      <c r="AA435" s="15"/>
      <c r="AB435" s="16"/>
    </row>
    <row r="436" spans="1:28">
      <c r="A436" s="150" t="s">
        <v>72</v>
      </c>
      <c r="B436" s="21">
        <f t="shared" si="119"/>
        <v>0.81071651474281969</v>
      </c>
      <c r="C436" s="21">
        <f t="shared" si="120"/>
        <v>0.75111618016161308</v>
      </c>
      <c r="D436" s="21">
        <f t="shared" si="121"/>
        <v>1.6752625781229638</v>
      </c>
      <c r="E436" s="21">
        <f t="shared" si="122"/>
        <v>1.0857744957749098</v>
      </c>
      <c r="F436" s="83">
        <f t="shared" si="123"/>
        <v>1.0807174422005765</v>
      </c>
      <c r="G436" s="15"/>
      <c r="H436" s="228"/>
      <c r="I436" s="228"/>
      <c r="J436" s="228"/>
      <c r="K436" s="228"/>
      <c r="L436" s="228"/>
      <c r="M436" s="65"/>
      <c r="N436" s="228"/>
      <c r="O436" s="228"/>
      <c r="P436" s="228"/>
      <c r="Q436" s="228"/>
      <c r="R436" s="228"/>
      <c r="S436" s="229"/>
      <c r="T436" s="228"/>
      <c r="U436" s="228"/>
      <c r="V436" s="228"/>
      <c r="W436" s="228"/>
      <c r="X436" s="228"/>
      <c r="Y436" s="16"/>
      <c r="Z436" s="16"/>
      <c r="AA436" s="15"/>
      <c r="AB436" s="16"/>
    </row>
    <row r="437" spans="1:28">
      <c r="A437" s="150" t="s">
        <v>199</v>
      </c>
      <c r="B437" s="21">
        <f t="shared" si="119"/>
        <v>0.35486495259704071</v>
      </c>
      <c r="C437" s="21">
        <f t="shared" si="120"/>
        <v>0.46415477537884914</v>
      </c>
      <c r="D437" s="21">
        <f t="shared" si="121"/>
        <v>0.48654224581623162</v>
      </c>
      <c r="E437" s="21">
        <f t="shared" si="122"/>
        <v>-5.7590851299298335E-2</v>
      </c>
      <c r="F437" s="83">
        <f t="shared" si="123"/>
        <v>0.31199278062320579</v>
      </c>
      <c r="G437" s="15"/>
      <c r="H437" s="228"/>
      <c r="I437" s="228"/>
      <c r="J437" s="228"/>
      <c r="K437" s="228"/>
      <c r="L437" s="228"/>
      <c r="M437" s="65"/>
      <c r="N437" s="228"/>
      <c r="O437" s="228"/>
      <c r="P437" s="228"/>
      <c r="Q437" s="228"/>
      <c r="R437" s="228"/>
      <c r="S437" s="229"/>
      <c r="T437" s="228"/>
      <c r="U437" s="228"/>
      <c r="V437" s="228"/>
      <c r="W437" s="228"/>
      <c r="X437" s="228"/>
      <c r="Y437" s="16"/>
      <c r="Z437" s="16"/>
      <c r="AA437" s="15"/>
      <c r="AB437" s="16"/>
    </row>
    <row r="438" spans="1:28">
      <c r="A438" s="150" t="s">
        <v>73</v>
      </c>
      <c r="B438" s="21">
        <f t="shared" si="119"/>
        <v>0.32398439043720362</v>
      </c>
      <c r="C438" s="21">
        <f t="shared" si="120"/>
        <v>-0.61223304512941368</v>
      </c>
      <c r="D438" s="21">
        <f t="shared" si="121"/>
        <v>-1.0475198768782057E-4</v>
      </c>
      <c r="E438" s="21">
        <f t="shared" si="122"/>
        <v>-0.66498233750988889</v>
      </c>
      <c r="F438" s="83">
        <f t="shared" si="123"/>
        <v>-0.23833393604744668</v>
      </c>
      <c r="G438" s="15"/>
      <c r="H438" s="228"/>
      <c r="I438" s="228"/>
      <c r="J438" s="228"/>
      <c r="K438" s="228"/>
      <c r="L438" s="228"/>
      <c r="M438" s="65"/>
      <c r="N438" s="228"/>
      <c r="O438" s="228"/>
      <c r="P438" s="228"/>
      <c r="Q438" s="228"/>
      <c r="R438" s="228"/>
      <c r="S438" s="229"/>
      <c r="T438" s="228"/>
      <c r="U438" s="228"/>
      <c r="V438" s="228"/>
      <c r="W438" s="228"/>
      <c r="X438" s="228"/>
      <c r="Y438" s="16"/>
      <c r="Z438" s="16"/>
      <c r="AA438" s="15"/>
      <c r="AB438" s="16"/>
    </row>
    <row r="439" spans="1:28">
      <c r="A439" s="150" t="s">
        <v>74</v>
      </c>
      <c r="B439" s="21">
        <f t="shared" si="119"/>
        <v>0.10933171705373301</v>
      </c>
      <c r="C439" s="21">
        <f t="shared" si="120"/>
        <v>-1.1640516295094732</v>
      </c>
      <c r="D439" s="21">
        <f t="shared" si="121"/>
        <v>-0.50216060487744296</v>
      </c>
      <c r="E439" s="21">
        <f t="shared" si="122"/>
        <v>-0.30810783998742852</v>
      </c>
      <c r="F439" s="83">
        <f t="shared" si="123"/>
        <v>-0.46624708933015291</v>
      </c>
      <c r="G439" s="15"/>
      <c r="H439" s="228"/>
      <c r="I439" s="228"/>
      <c r="J439" s="228"/>
      <c r="K439" s="228"/>
      <c r="L439" s="228"/>
      <c r="M439" s="65"/>
      <c r="N439" s="228"/>
      <c r="O439" s="228"/>
      <c r="P439" s="228"/>
      <c r="Q439" s="228"/>
      <c r="R439" s="228"/>
      <c r="S439" s="229"/>
      <c r="T439" s="228"/>
      <c r="U439" s="228"/>
      <c r="V439" s="228"/>
      <c r="W439" s="228"/>
      <c r="X439" s="228"/>
      <c r="Y439" s="16"/>
      <c r="Z439" s="16"/>
      <c r="AA439" s="15"/>
      <c r="AB439" s="16"/>
    </row>
    <row r="440" spans="1:28">
      <c r="A440" s="150" t="s">
        <v>75</v>
      </c>
      <c r="B440" s="21">
        <f t="shared" si="119"/>
        <v>-0.96511063775073014</v>
      </c>
      <c r="C440" s="21">
        <f t="shared" si="120"/>
        <v>-1.1642853179453352</v>
      </c>
      <c r="D440" s="21">
        <f t="shared" si="121"/>
        <v>-1.0719268687868926</v>
      </c>
      <c r="E440" s="21">
        <f t="shared" si="122"/>
        <v>-1.2770293228836547</v>
      </c>
      <c r="F440" s="83">
        <f t="shared" si="123"/>
        <v>-1.1195880368416531</v>
      </c>
      <c r="G440" s="15"/>
      <c r="H440" s="228"/>
      <c r="I440" s="228"/>
      <c r="J440" s="228"/>
      <c r="K440" s="228"/>
      <c r="L440" s="228"/>
      <c r="M440" s="65"/>
      <c r="N440" s="228"/>
      <c r="O440" s="228"/>
      <c r="P440" s="228"/>
      <c r="Q440" s="228"/>
      <c r="R440" s="228"/>
      <c r="S440" s="229"/>
      <c r="T440" s="228"/>
      <c r="U440" s="228"/>
      <c r="V440" s="228"/>
      <c r="W440" s="228"/>
      <c r="X440" s="228"/>
      <c r="Y440" s="16"/>
      <c r="Z440" s="16"/>
      <c r="AA440" s="15"/>
      <c r="AB440" s="16"/>
    </row>
    <row r="441" spans="1:28">
      <c r="A441" s="150" t="s">
        <v>203</v>
      </c>
      <c r="B441" s="21">
        <f t="shared" si="119"/>
        <v>-0.89594239949744625</v>
      </c>
      <c r="C441" s="21">
        <f t="shared" si="120"/>
        <v>-0.2969280322316547</v>
      </c>
      <c r="D441" s="21">
        <f t="shared" si="121"/>
        <v>-1.0890547831233732</v>
      </c>
      <c r="E441" s="21">
        <f t="shared" si="122"/>
        <v>-0.64172976096511669</v>
      </c>
      <c r="F441" s="83">
        <f t="shared" si="123"/>
        <v>-0.73091374395439779</v>
      </c>
      <c r="G441" s="15"/>
      <c r="H441" s="228"/>
      <c r="I441" s="228"/>
      <c r="J441" s="228"/>
      <c r="K441" s="228"/>
      <c r="L441" s="228"/>
      <c r="M441" s="65"/>
      <c r="N441" s="228"/>
      <c r="O441" s="228"/>
      <c r="P441" s="228"/>
      <c r="Q441" s="228"/>
      <c r="R441" s="228"/>
      <c r="S441" s="229"/>
      <c r="T441" s="228"/>
      <c r="U441" s="228"/>
      <c r="V441" s="228"/>
      <c r="W441" s="228"/>
      <c r="X441" s="228"/>
      <c r="Y441" s="16"/>
      <c r="Z441" s="16"/>
      <c r="AA441" s="15"/>
      <c r="AB441" s="16"/>
    </row>
    <row r="442" spans="1:28" ht="13" thickBot="1">
      <c r="A442" s="151" t="s">
        <v>76</v>
      </c>
      <c r="B442" s="157">
        <f t="shared" si="119"/>
        <v>-0.73894504776254166</v>
      </c>
      <c r="C442" s="157">
        <f t="shared" si="120"/>
        <v>-1.1919319718607531</v>
      </c>
      <c r="D442" s="157">
        <f t="shared" si="121"/>
        <v>-1.0199158403309792</v>
      </c>
      <c r="E442" s="157">
        <f t="shared" si="122"/>
        <v>-1.0913329429209466</v>
      </c>
      <c r="F442" s="158">
        <f t="shared" si="123"/>
        <v>-1.0105314507188052</v>
      </c>
      <c r="G442" s="15"/>
      <c r="H442" s="228"/>
      <c r="I442" s="228"/>
      <c r="J442" s="228"/>
      <c r="K442" s="228"/>
      <c r="L442" s="228"/>
      <c r="M442" s="65"/>
      <c r="N442" s="228"/>
      <c r="O442" s="228"/>
      <c r="P442" s="228"/>
      <c r="Q442" s="228"/>
      <c r="R442" s="228"/>
      <c r="S442" s="229"/>
      <c r="T442" s="228"/>
      <c r="U442" s="228"/>
      <c r="V442" s="228"/>
      <c r="W442" s="228"/>
      <c r="X442" s="228"/>
      <c r="Y442" s="16"/>
      <c r="Z442" s="16"/>
      <c r="AA442" s="15"/>
      <c r="AB442" s="16"/>
    </row>
    <row r="443" spans="1:28">
      <c r="A443" s="20"/>
      <c r="B443" s="18"/>
      <c r="C443" s="18"/>
      <c r="D443" s="18"/>
      <c r="E443" s="60"/>
      <c r="F443" s="18"/>
      <c r="G443" s="15"/>
      <c r="H443" s="228"/>
      <c r="I443" s="228"/>
      <c r="J443" s="228"/>
      <c r="K443" s="230"/>
      <c r="L443" s="228"/>
      <c r="M443" s="227"/>
      <c r="N443" s="228"/>
      <c r="O443" s="228"/>
      <c r="P443" s="228"/>
      <c r="Q443" s="230"/>
      <c r="R443" s="228"/>
      <c r="S443" s="229"/>
      <c r="T443" s="228"/>
      <c r="U443" s="228"/>
      <c r="V443" s="228"/>
      <c r="W443" s="230"/>
      <c r="X443" s="228"/>
      <c r="Y443" s="16"/>
      <c r="Z443" s="16"/>
      <c r="AA443" s="15"/>
      <c r="AB443" s="16"/>
    </row>
    <row r="444" spans="1:28">
      <c r="A444" s="12" t="s">
        <v>350</v>
      </c>
      <c r="B444" s="14">
        <v>0.25</v>
      </c>
      <c r="C444" s="14">
        <v>0.25</v>
      </c>
      <c r="D444" s="14">
        <v>0.25</v>
      </c>
      <c r="E444" s="14">
        <v>0.25</v>
      </c>
      <c r="H444" s="229"/>
      <c r="I444" s="229"/>
      <c r="J444" s="229"/>
      <c r="K444" s="229"/>
      <c r="L444" s="65"/>
      <c r="M444" s="227"/>
      <c r="N444" s="229"/>
      <c r="O444" s="229"/>
      <c r="P444" s="229"/>
      <c r="Q444" s="229"/>
      <c r="R444" s="65"/>
      <c r="S444" s="65"/>
      <c r="T444" s="229"/>
      <c r="U444" s="229"/>
      <c r="V444" s="229"/>
      <c r="W444" s="229"/>
      <c r="X444" s="65"/>
      <c r="Y444" s="16"/>
      <c r="Z444" s="16"/>
      <c r="AA444" s="16"/>
      <c r="AB444" s="16"/>
    </row>
    <row r="445" spans="1:28">
      <c r="A445" s="12"/>
      <c r="H445" s="65"/>
      <c r="I445" s="65"/>
      <c r="J445" s="65"/>
      <c r="K445" s="65"/>
      <c r="L445" s="65"/>
      <c r="M445" s="227"/>
      <c r="N445" s="65"/>
      <c r="O445" s="65"/>
      <c r="P445" s="65"/>
      <c r="Q445" s="65"/>
      <c r="R445" s="65"/>
      <c r="S445" s="65"/>
      <c r="T445" s="65"/>
      <c r="U445" s="65"/>
      <c r="V445" s="65"/>
      <c r="W445" s="65"/>
      <c r="X445" s="65"/>
      <c r="Y445" s="16"/>
      <c r="Z445" s="16"/>
      <c r="AA445" s="16"/>
      <c r="AB445" s="16"/>
    </row>
    <row r="446" spans="1:28">
      <c r="H446" s="65"/>
      <c r="I446" s="65"/>
      <c r="J446" s="65"/>
      <c r="K446" s="65"/>
      <c r="L446" s="65"/>
      <c r="M446" s="65"/>
      <c r="N446" s="65"/>
      <c r="O446" s="65"/>
      <c r="P446" s="65"/>
      <c r="Q446" s="65"/>
      <c r="R446" s="65"/>
      <c r="S446" s="65"/>
      <c r="T446" s="65"/>
      <c r="U446" s="65"/>
      <c r="V446" s="65"/>
      <c r="W446" s="65"/>
      <c r="X446" s="65"/>
      <c r="Y446" s="16"/>
      <c r="Z446" s="16"/>
      <c r="AA446" s="16"/>
      <c r="AB446" s="16"/>
    </row>
    <row r="447" spans="1:28">
      <c r="A447" s="11" t="s">
        <v>78</v>
      </c>
      <c r="B447" s="13">
        <f>MAX(B362:B442)</f>
        <v>1.2737348757999041</v>
      </c>
      <c r="C447" s="13">
        <f t="shared" ref="C447:E447" si="124">MAX(C362:C442)</f>
        <v>1.1418090095449336</v>
      </c>
      <c r="D447" s="13">
        <f t="shared" si="124"/>
        <v>1.893204376336362</v>
      </c>
      <c r="E447" s="13">
        <f t="shared" si="124"/>
        <v>1.1144890345183969</v>
      </c>
      <c r="F447" s="13">
        <f>MAX(F362:F442)</f>
        <v>1.0807174422005765</v>
      </c>
      <c r="H447" s="228"/>
      <c r="I447" s="228"/>
      <c r="J447" s="228"/>
      <c r="K447" s="228"/>
      <c r="L447" s="228"/>
      <c r="M447" s="65"/>
      <c r="N447" s="228"/>
      <c r="O447" s="228"/>
      <c r="P447" s="228"/>
      <c r="Q447" s="228"/>
      <c r="R447" s="228"/>
      <c r="S447" s="65"/>
      <c r="T447" s="228"/>
      <c r="U447" s="228"/>
      <c r="V447" s="228"/>
      <c r="W447" s="228"/>
      <c r="X447" s="228"/>
      <c r="Y447" s="16"/>
      <c r="Z447" s="16"/>
      <c r="AA447" s="16"/>
      <c r="AB447" s="16"/>
    </row>
    <row r="448" spans="1:28">
      <c r="A448" s="11" t="s">
        <v>79</v>
      </c>
      <c r="B448" s="13">
        <f>MIN(B362:B442)</f>
        <v>-1.5554254587316128</v>
      </c>
      <c r="C448" s="13">
        <f t="shared" ref="C448:E448" si="125">MIN(C362:C442)</f>
        <v>-1.4343238521840074</v>
      </c>
      <c r="D448" s="13">
        <f t="shared" si="125"/>
        <v>-1.305678844017508</v>
      </c>
      <c r="E448" s="13">
        <f t="shared" si="125"/>
        <v>-1.2770293228836547</v>
      </c>
      <c r="F448" s="13">
        <f>MIN(F362:F442)</f>
        <v>-1.1195880368416531</v>
      </c>
      <c r="H448" s="228"/>
      <c r="I448" s="228"/>
      <c r="J448" s="228"/>
      <c r="K448" s="228"/>
      <c r="L448" s="228"/>
      <c r="M448" s="65"/>
      <c r="N448" s="228"/>
      <c r="O448" s="228"/>
      <c r="P448" s="228"/>
      <c r="Q448" s="228"/>
      <c r="R448" s="228"/>
      <c r="S448" s="65"/>
      <c r="T448" s="228"/>
      <c r="U448" s="228"/>
      <c r="V448" s="228"/>
      <c r="W448" s="228"/>
      <c r="X448" s="228"/>
    </row>
    <row r="449" spans="1:24">
      <c r="A449" s="11" t="s">
        <v>80</v>
      </c>
      <c r="B449" s="13">
        <f>B447-B448</f>
        <v>2.8291603345315171</v>
      </c>
      <c r="C449" s="13">
        <f t="shared" ref="C449:E449" si="126">C447-C448</f>
        <v>2.576132861728941</v>
      </c>
      <c r="D449" s="13">
        <f t="shared" si="126"/>
        <v>3.1988832203538697</v>
      </c>
      <c r="E449" s="13">
        <f t="shared" si="126"/>
        <v>2.3915183574020515</v>
      </c>
      <c r="F449" s="13">
        <f>F447-F448</f>
        <v>2.2003054790422296</v>
      </c>
      <c r="H449" s="228"/>
      <c r="I449" s="228"/>
      <c r="J449" s="228"/>
      <c r="K449" s="228"/>
      <c r="L449" s="228"/>
      <c r="M449" s="65"/>
      <c r="N449" s="228"/>
      <c r="O449" s="228"/>
      <c r="P449" s="228"/>
      <c r="Q449" s="228"/>
      <c r="R449" s="228"/>
      <c r="S449" s="65"/>
      <c r="T449" s="228"/>
      <c r="U449" s="228"/>
      <c r="V449" s="228"/>
      <c r="W449" s="228"/>
      <c r="X449" s="228"/>
    </row>
    <row r="450" spans="1:24">
      <c r="B450" s="13"/>
      <c r="C450" s="13"/>
      <c r="D450" s="13"/>
      <c r="E450" s="13"/>
      <c r="F450" s="13"/>
      <c r="H450" s="228"/>
      <c r="I450" s="228"/>
      <c r="J450" s="228"/>
      <c r="K450" s="228"/>
      <c r="L450" s="228"/>
      <c r="M450" s="228"/>
      <c r="N450" s="65"/>
      <c r="O450" s="65"/>
      <c r="P450" s="65"/>
      <c r="Q450" s="65"/>
      <c r="R450" s="65"/>
      <c r="S450" s="65"/>
      <c r="T450" s="65"/>
      <c r="U450" s="65"/>
      <c r="V450" s="65"/>
      <c r="W450" s="65"/>
      <c r="X450" s="65"/>
    </row>
    <row r="451" spans="1:24">
      <c r="H451" s="65"/>
      <c r="I451" s="65"/>
      <c r="J451" s="65"/>
      <c r="K451" s="65"/>
      <c r="L451" s="65"/>
      <c r="M451" s="65"/>
      <c r="N451" s="65"/>
      <c r="O451" s="65"/>
      <c r="P451" s="65"/>
      <c r="Q451" s="65"/>
      <c r="R451" s="65"/>
      <c r="S451" s="65"/>
      <c r="T451" s="65"/>
      <c r="U451" s="65"/>
      <c r="V451" s="65"/>
      <c r="W451" s="65"/>
      <c r="X451" s="65"/>
    </row>
    <row r="452" spans="1:24" ht="13" thickBot="1">
      <c r="B452" s="274" t="s">
        <v>81</v>
      </c>
      <c r="C452" s="274"/>
      <c r="D452" s="274"/>
      <c r="E452" s="274"/>
      <c r="F452" s="274"/>
      <c r="H452" s="275"/>
      <c r="I452" s="275"/>
      <c r="J452" s="275"/>
      <c r="K452" s="275"/>
      <c r="L452" s="275"/>
      <c r="M452" s="65"/>
      <c r="N452" s="275"/>
      <c r="O452" s="275"/>
      <c r="P452" s="275"/>
      <c r="Q452" s="275"/>
      <c r="R452" s="275"/>
      <c r="S452" s="65"/>
      <c r="T452" s="275"/>
      <c r="U452" s="275"/>
      <c r="V452" s="275"/>
      <c r="W452" s="275"/>
      <c r="X452" s="275"/>
    </row>
    <row r="453" spans="1:24" ht="24">
      <c r="A453" s="77"/>
      <c r="B453" s="193" t="s">
        <v>244</v>
      </c>
      <c r="C453" s="193" t="s">
        <v>285</v>
      </c>
      <c r="D453" s="193" t="s">
        <v>343</v>
      </c>
      <c r="E453" s="159" t="s">
        <v>315</v>
      </c>
      <c r="F453" s="160" t="s">
        <v>351</v>
      </c>
      <c r="G453" s="61"/>
      <c r="H453" s="225"/>
      <c r="I453" s="225"/>
      <c r="J453" s="225"/>
      <c r="K453" s="66"/>
      <c r="L453" s="226"/>
      <c r="M453" s="227"/>
      <c r="N453" s="225"/>
      <c r="O453" s="225"/>
      <c r="P453" s="225"/>
      <c r="Q453" s="66"/>
      <c r="R453" s="226"/>
      <c r="S453" s="226"/>
      <c r="T453" s="225"/>
      <c r="U453" s="225"/>
      <c r="V453" s="225"/>
      <c r="W453" s="66"/>
      <c r="X453" s="226"/>
    </row>
    <row r="454" spans="1:24">
      <c r="A454" s="150" t="s">
        <v>27</v>
      </c>
      <c r="B454" s="26">
        <f>(B362-B$448)/B$449*100</f>
        <v>58.671695067509397</v>
      </c>
      <c r="C454" s="26">
        <f t="shared" ref="C454:E454" si="127">(C362-C$448)/C$449*100</f>
        <v>60.256698652363681</v>
      </c>
      <c r="D454" s="26">
        <f t="shared" si="127"/>
        <v>48.577719720911091</v>
      </c>
      <c r="E454" s="26">
        <f t="shared" si="127"/>
        <v>35.216712204049202</v>
      </c>
      <c r="F454" s="86">
        <f>(F362-F$448)/F$449*100</f>
        <v>51.291312894819782</v>
      </c>
      <c r="G454" s="15"/>
      <c r="H454" s="230"/>
      <c r="I454" s="230"/>
      <c r="J454" s="230"/>
      <c r="K454" s="230"/>
      <c r="L454" s="230"/>
      <c r="M454" s="65"/>
      <c r="N454" s="230"/>
      <c r="O454" s="230"/>
      <c r="P454" s="230"/>
      <c r="Q454" s="230"/>
      <c r="R454" s="230"/>
      <c r="S454" s="229"/>
      <c r="T454" s="230"/>
      <c r="U454" s="230"/>
      <c r="V454" s="230"/>
      <c r="W454" s="230"/>
      <c r="X454" s="230"/>
    </row>
    <row r="455" spans="1:24">
      <c r="A455" s="150" t="s">
        <v>9</v>
      </c>
      <c r="B455" s="26">
        <f t="shared" ref="B455:F470" si="128">(B363-B$448)/B$449*100</f>
        <v>78.579848047348747</v>
      </c>
      <c r="C455" s="26">
        <f t="shared" si="128"/>
        <v>88.748891043856588</v>
      </c>
      <c r="D455" s="26">
        <f t="shared" si="128"/>
        <v>91.972143089214384</v>
      </c>
      <c r="E455" s="26">
        <f t="shared" si="128"/>
        <v>83.715134566314944</v>
      </c>
      <c r="F455" s="86">
        <f t="shared" si="128"/>
        <v>94.980881648285248</v>
      </c>
      <c r="G455" s="15"/>
      <c r="H455" s="230"/>
      <c r="I455" s="230"/>
      <c r="J455" s="230"/>
      <c r="K455" s="230"/>
      <c r="L455" s="230"/>
      <c r="M455" s="65"/>
      <c r="N455" s="230"/>
      <c r="O455" s="230"/>
      <c r="P455" s="230"/>
      <c r="Q455" s="230"/>
      <c r="R455" s="230"/>
      <c r="S455" s="229"/>
      <c r="T455" s="230"/>
      <c r="U455" s="230"/>
      <c r="V455" s="230"/>
      <c r="W455" s="230"/>
      <c r="X455" s="230"/>
    </row>
    <row r="456" spans="1:24">
      <c r="A456" s="150" t="s">
        <v>177</v>
      </c>
      <c r="B456" s="26">
        <f t="shared" si="128"/>
        <v>81.693285733408445</v>
      </c>
      <c r="C456" s="26">
        <f t="shared" si="128"/>
        <v>89.021392845952079</v>
      </c>
      <c r="D456" s="26">
        <f t="shared" si="128"/>
        <v>63.941512145289266</v>
      </c>
      <c r="E456" s="26">
        <f t="shared" si="128"/>
        <v>79.116120437044472</v>
      </c>
      <c r="F456" s="86">
        <f t="shared" si="128"/>
        <v>84.623805402042819</v>
      </c>
      <c r="G456" s="15"/>
      <c r="H456" s="230"/>
      <c r="I456" s="230"/>
      <c r="J456" s="230"/>
      <c r="K456" s="230"/>
      <c r="L456" s="230"/>
      <c r="M456" s="65"/>
      <c r="N456" s="230"/>
      <c r="O456" s="230"/>
      <c r="P456" s="230"/>
      <c r="Q456" s="230"/>
      <c r="R456" s="230"/>
      <c r="S456" s="229"/>
      <c r="T456" s="230"/>
      <c r="U456" s="230"/>
      <c r="V456" s="230"/>
      <c r="W456" s="230"/>
      <c r="X456" s="230"/>
    </row>
    <row r="457" spans="1:24">
      <c r="A457" s="150" t="s">
        <v>178</v>
      </c>
      <c r="B457" s="26">
        <f t="shared" si="128"/>
        <v>60.952983220460652</v>
      </c>
      <c r="C457" s="26">
        <f t="shared" si="128"/>
        <v>20.431129125985763</v>
      </c>
      <c r="D457" s="26">
        <f t="shared" si="128"/>
        <v>44.591820231633641</v>
      </c>
      <c r="E457" s="26">
        <f t="shared" si="128"/>
        <v>71.950096991729751</v>
      </c>
      <c r="F457" s="86">
        <f t="shared" si="128"/>
        <v>48.900316328040567</v>
      </c>
      <c r="G457" s="15"/>
      <c r="H457" s="230"/>
      <c r="I457" s="230"/>
      <c r="J457" s="230"/>
      <c r="K457" s="230"/>
      <c r="L457" s="230"/>
      <c r="M457" s="65"/>
      <c r="N457" s="230"/>
      <c r="O457" s="230"/>
      <c r="P457" s="230"/>
      <c r="Q457" s="230"/>
      <c r="R457" s="230"/>
      <c r="S457" s="229"/>
      <c r="T457" s="230"/>
      <c r="U457" s="230"/>
      <c r="V457" s="230"/>
      <c r="W457" s="230"/>
      <c r="X457" s="230"/>
    </row>
    <row r="458" spans="1:24">
      <c r="A458" s="150" t="s">
        <v>28</v>
      </c>
      <c r="B458" s="26">
        <f t="shared" si="128"/>
        <v>33.276737831673877</v>
      </c>
      <c r="C458" s="26">
        <f t="shared" si="128"/>
        <v>46.653081737420635</v>
      </c>
      <c r="D458" s="26">
        <f t="shared" si="128"/>
        <v>11.941015792328361</v>
      </c>
      <c r="E458" s="26">
        <f t="shared" si="128"/>
        <v>24.408157170672325</v>
      </c>
      <c r="F458" s="86">
        <f t="shared" si="128"/>
        <v>22.893378166226057</v>
      </c>
      <c r="G458" s="15"/>
      <c r="H458" s="230"/>
      <c r="I458" s="230"/>
      <c r="J458" s="230"/>
      <c r="K458" s="230"/>
      <c r="L458" s="230"/>
      <c r="M458" s="65"/>
      <c r="N458" s="230"/>
      <c r="O458" s="230"/>
      <c r="P458" s="230"/>
      <c r="Q458" s="230"/>
      <c r="R458" s="230"/>
      <c r="S458" s="229"/>
      <c r="T458" s="230"/>
      <c r="U458" s="230"/>
      <c r="V458" s="230"/>
      <c r="W458" s="230"/>
      <c r="X458" s="230"/>
    </row>
    <row r="459" spans="1:24">
      <c r="A459" s="150" t="s">
        <v>179</v>
      </c>
      <c r="B459" s="26">
        <f t="shared" si="128"/>
        <v>74.838772016804896</v>
      </c>
      <c r="C459" s="26">
        <f t="shared" si="128"/>
        <v>81.238637156047616</v>
      </c>
      <c r="D459" s="26">
        <f t="shared" si="128"/>
        <v>57.560109791800663</v>
      </c>
      <c r="E459" s="26">
        <f t="shared" si="128"/>
        <v>67.223337677738087</v>
      </c>
      <c r="F459" s="86">
        <f t="shared" si="128"/>
        <v>74.591437050410576</v>
      </c>
      <c r="G459" s="15"/>
      <c r="H459" s="230"/>
      <c r="I459" s="230"/>
      <c r="J459" s="230"/>
      <c r="K459" s="230"/>
      <c r="L459" s="230"/>
      <c r="M459" s="65"/>
      <c r="N459" s="230"/>
      <c r="O459" s="230"/>
      <c r="P459" s="230"/>
      <c r="Q459" s="230"/>
      <c r="R459" s="230"/>
      <c r="S459" s="229"/>
      <c r="T459" s="230"/>
      <c r="U459" s="230"/>
      <c r="V459" s="230"/>
      <c r="W459" s="230"/>
      <c r="X459" s="230"/>
    </row>
    <row r="460" spans="1:24">
      <c r="A460" s="150" t="s">
        <v>29</v>
      </c>
      <c r="B460" s="26">
        <f t="shared" si="128"/>
        <v>26.502026163677407</v>
      </c>
      <c r="C460" s="26">
        <f t="shared" si="128"/>
        <v>62.29060449748296</v>
      </c>
      <c r="D460" s="26">
        <f t="shared" si="128"/>
        <v>6.1208397303279964</v>
      </c>
      <c r="E460" s="26">
        <f t="shared" si="128"/>
        <v>22.979725716878843</v>
      </c>
      <c r="F460" s="86">
        <f t="shared" si="128"/>
        <v>22.789234347588259</v>
      </c>
      <c r="G460" s="15"/>
      <c r="H460" s="230"/>
      <c r="I460" s="230"/>
      <c r="J460" s="230"/>
      <c r="K460" s="230"/>
      <c r="L460" s="230"/>
      <c r="M460" s="65"/>
      <c r="N460" s="230"/>
      <c r="O460" s="230"/>
      <c r="P460" s="230"/>
      <c r="Q460" s="230"/>
      <c r="R460" s="230"/>
      <c r="S460" s="229"/>
      <c r="T460" s="230"/>
      <c r="U460" s="230"/>
      <c r="V460" s="230"/>
      <c r="W460" s="230"/>
      <c r="X460" s="230"/>
    </row>
    <row r="461" spans="1:24">
      <c r="A461" s="150" t="s">
        <v>180</v>
      </c>
      <c r="B461" s="26">
        <f t="shared" si="128"/>
        <v>49.99286614627642</v>
      </c>
      <c r="C461" s="26">
        <f t="shared" si="128"/>
        <v>61.610718718577772</v>
      </c>
      <c r="D461" s="26">
        <f t="shared" si="128"/>
        <v>15.3705710174911</v>
      </c>
      <c r="E461" s="26">
        <f t="shared" si="128"/>
        <v>33.748102747635343</v>
      </c>
      <c r="F461" s="86">
        <f t="shared" si="128"/>
        <v>36.429324247100951</v>
      </c>
      <c r="G461" s="15"/>
      <c r="H461" s="230"/>
      <c r="I461" s="230"/>
      <c r="J461" s="230"/>
      <c r="K461" s="230"/>
      <c r="L461" s="230"/>
      <c r="M461" s="65"/>
      <c r="N461" s="230"/>
      <c r="O461" s="230"/>
      <c r="P461" s="230"/>
      <c r="Q461" s="230"/>
      <c r="R461" s="230"/>
      <c r="S461" s="229"/>
      <c r="T461" s="230"/>
      <c r="U461" s="230"/>
      <c r="V461" s="230"/>
      <c r="W461" s="230"/>
      <c r="X461" s="230"/>
    </row>
    <row r="462" spans="1:24">
      <c r="A462" s="150" t="s">
        <v>30</v>
      </c>
      <c r="B462" s="26">
        <f t="shared" si="128"/>
        <v>53.161190182393355</v>
      </c>
      <c r="C462" s="26">
        <f t="shared" si="128"/>
        <v>66.317208325102001</v>
      </c>
      <c r="D462" s="26">
        <f t="shared" si="128"/>
        <v>29.419648928396658</v>
      </c>
      <c r="E462" s="26">
        <f t="shared" si="128"/>
        <v>58.654648516499364</v>
      </c>
      <c r="F462" s="86">
        <f t="shared" si="128"/>
        <v>50.699395089684607</v>
      </c>
      <c r="G462" s="15"/>
      <c r="H462" s="230"/>
      <c r="I462" s="230"/>
      <c r="J462" s="230"/>
      <c r="K462" s="230"/>
      <c r="L462" s="230"/>
      <c r="M462" s="65"/>
      <c r="N462" s="230"/>
      <c r="O462" s="230"/>
      <c r="P462" s="230"/>
      <c r="Q462" s="230"/>
      <c r="R462" s="230"/>
      <c r="S462" s="229"/>
      <c r="T462" s="230"/>
      <c r="U462" s="230"/>
      <c r="V462" s="230"/>
      <c r="W462" s="230"/>
      <c r="X462" s="230"/>
    </row>
    <row r="463" spans="1:24">
      <c r="A463" s="150" t="s">
        <v>31</v>
      </c>
      <c r="B463" s="26">
        <f t="shared" si="128"/>
        <v>12.654467196301145</v>
      </c>
      <c r="C463" s="26">
        <f t="shared" si="128"/>
        <v>34.912065949084351</v>
      </c>
      <c r="D463" s="26">
        <f t="shared" si="128"/>
        <v>6.7422486273473501</v>
      </c>
      <c r="E463" s="26">
        <f t="shared" si="128"/>
        <v>29.521436605716104</v>
      </c>
      <c r="F463" s="86">
        <f t="shared" si="128"/>
        <v>12.327586848511929</v>
      </c>
      <c r="G463" s="15"/>
      <c r="H463" s="230"/>
      <c r="I463" s="230"/>
      <c r="J463" s="230"/>
      <c r="K463" s="230"/>
      <c r="L463" s="230"/>
      <c r="M463" s="65"/>
      <c r="N463" s="230"/>
      <c r="O463" s="230"/>
      <c r="P463" s="230"/>
      <c r="Q463" s="230"/>
      <c r="R463" s="230"/>
      <c r="S463" s="229"/>
      <c r="T463" s="230"/>
      <c r="U463" s="230"/>
      <c r="V463" s="230"/>
      <c r="W463" s="230"/>
      <c r="X463" s="230"/>
    </row>
    <row r="464" spans="1:24">
      <c r="A464" s="150" t="s">
        <v>32</v>
      </c>
      <c r="B464" s="26">
        <f t="shared" si="128"/>
        <v>31.561934401798368</v>
      </c>
      <c r="C464" s="26">
        <f t="shared" si="128"/>
        <v>14.565938370308876</v>
      </c>
      <c r="D464" s="26">
        <f t="shared" si="128"/>
        <v>7.9410766480464465</v>
      </c>
      <c r="E464" s="26">
        <f t="shared" si="128"/>
        <v>22.660815335548527</v>
      </c>
      <c r="F464" s="86">
        <f t="shared" si="128"/>
        <v>11.021579273525958</v>
      </c>
      <c r="G464" s="15"/>
      <c r="H464" s="230"/>
      <c r="I464" s="230"/>
      <c r="J464" s="230"/>
      <c r="K464" s="230"/>
      <c r="L464" s="230"/>
      <c r="M464" s="65"/>
      <c r="N464" s="230"/>
      <c r="O464" s="230"/>
      <c r="P464" s="230"/>
      <c r="Q464" s="230"/>
      <c r="R464" s="230"/>
      <c r="S464" s="229"/>
      <c r="T464" s="230"/>
      <c r="U464" s="230"/>
      <c r="V464" s="230"/>
      <c r="W464" s="230"/>
      <c r="X464" s="230"/>
    </row>
    <row r="465" spans="1:24">
      <c r="A465" s="150" t="s">
        <v>33</v>
      </c>
      <c r="B465" s="26">
        <f t="shared" si="128"/>
        <v>84.953464507189366</v>
      </c>
      <c r="C465" s="26">
        <f t="shared" si="128"/>
        <v>89.384203627622171</v>
      </c>
      <c r="D465" s="26">
        <f t="shared" si="128"/>
        <v>86.675705495199452</v>
      </c>
      <c r="E465" s="26">
        <f t="shared" si="128"/>
        <v>84.975519273812225</v>
      </c>
      <c r="F465" s="86">
        <f t="shared" si="128"/>
        <v>95.633084305269051</v>
      </c>
      <c r="G465" s="15"/>
      <c r="H465" s="230"/>
      <c r="I465" s="230"/>
      <c r="J465" s="230"/>
      <c r="K465" s="230"/>
      <c r="L465" s="230"/>
      <c r="M465" s="65"/>
      <c r="N465" s="230"/>
      <c r="O465" s="230"/>
      <c r="P465" s="230"/>
      <c r="Q465" s="230"/>
      <c r="R465" s="230"/>
      <c r="S465" s="229"/>
      <c r="T465" s="230"/>
      <c r="U465" s="230"/>
      <c r="V465" s="230"/>
      <c r="W465" s="230"/>
      <c r="X465" s="230"/>
    </row>
    <row r="466" spans="1:24">
      <c r="A466" s="150" t="s">
        <v>34</v>
      </c>
      <c r="B466" s="26">
        <f t="shared" si="128"/>
        <v>61.53146168651751</v>
      </c>
      <c r="C466" s="26">
        <f t="shared" si="128"/>
        <v>73.41090587407426</v>
      </c>
      <c r="D466" s="26">
        <f t="shared" si="128"/>
        <v>49.037933598736153</v>
      </c>
      <c r="E466" s="26">
        <f t="shared" si="128"/>
        <v>63.592834474621775</v>
      </c>
      <c r="F466" s="86">
        <f t="shared" si="128"/>
        <v>63.938637619966229</v>
      </c>
      <c r="G466" s="15"/>
      <c r="H466" s="230"/>
      <c r="I466" s="230"/>
      <c r="J466" s="230"/>
      <c r="K466" s="230"/>
      <c r="L466" s="230"/>
      <c r="M466" s="65"/>
      <c r="N466" s="230"/>
      <c r="O466" s="230"/>
      <c r="P466" s="230"/>
      <c r="Q466" s="230"/>
      <c r="R466" s="230"/>
      <c r="S466" s="229"/>
      <c r="T466" s="230"/>
      <c r="U466" s="230"/>
      <c r="V466" s="230"/>
      <c r="W466" s="230"/>
      <c r="X466" s="230"/>
    </row>
    <row r="467" spans="1:24">
      <c r="A467" s="150" t="s">
        <v>35</v>
      </c>
      <c r="B467" s="26">
        <f t="shared" si="128"/>
        <v>59.673925857610321</v>
      </c>
      <c r="C467" s="26">
        <f t="shared" si="128"/>
        <v>6.5780271217253379</v>
      </c>
      <c r="D467" s="26">
        <f t="shared" si="128"/>
        <v>40.580248118206711</v>
      </c>
      <c r="E467" s="26">
        <f t="shared" si="128"/>
        <v>60.770109736832822</v>
      </c>
      <c r="F467" s="86">
        <f t="shared" si="128"/>
        <v>39.938403323869146</v>
      </c>
      <c r="G467" s="15"/>
      <c r="H467" s="230"/>
      <c r="I467" s="230"/>
      <c r="J467" s="230"/>
      <c r="K467" s="230"/>
      <c r="L467" s="230"/>
      <c r="M467" s="65"/>
      <c r="N467" s="230"/>
      <c r="O467" s="230"/>
      <c r="P467" s="230"/>
      <c r="Q467" s="230"/>
      <c r="R467" s="230"/>
      <c r="S467" s="229"/>
      <c r="T467" s="230"/>
      <c r="U467" s="230"/>
      <c r="V467" s="230"/>
      <c r="W467" s="230"/>
      <c r="X467" s="230"/>
    </row>
    <row r="468" spans="1:24">
      <c r="A468" s="150" t="s">
        <v>36</v>
      </c>
      <c r="B468" s="26">
        <f t="shared" si="128"/>
        <v>62.01680661858682</v>
      </c>
      <c r="C468" s="26">
        <f t="shared" si="128"/>
        <v>40.376886124179386</v>
      </c>
      <c r="D468" s="26">
        <f t="shared" si="128"/>
        <v>46.065113126374349</v>
      </c>
      <c r="E468" s="26">
        <f t="shared" si="128"/>
        <v>54.847078529988977</v>
      </c>
      <c r="F468" s="86">
        <f t="shared" si="128"/>
        <v>50.968592357304551</v>
      </c>
      <c r="G468" s="15"/>
      <c r="H468" s="230"/>
      <c r="I468" s="230"/>
      <c r="J468" s="230"/>
      <c r="K468" s="230"/>
      <c r="L468" s="230"/>
      <c r="M468" s="65"/>
      <c r="N468" s="230"/>
      <c r="O468" s="230"/>
      <c r="P468" s="230"/>
      <c r="Q468" s="230"/>
      <c r="R468" s="230"/>
      <c r="S468" s="229"/>
      <c r="T468" s="230"/>
      <c r="U468" s="230"/>
      <c r="V468" s="230"/>
      <c r="W468" s="230"/>
      <c r="X468" s="230"/>
    </row>
    <row r="469" spans="1:24">
      <c r="A469" s="150" t="s">
        <v>181</v>
      </c>
      <c r="B469" s="26">
        <f t="shared" si="128"/>
        <v>53.136351384439962</v>
      </c>
      <c r="C469" s="26">
        <f t="shared" si="128"/>
        <v>82.571827946760365</v>
      </c>
      <c r="D469" s="26">
        <f t="shared" si="128"/>
        <v>46.326268551429116</v>
      </c>
      <c r="E469" s="26">
        <f t="shared" si="128"/>
        <v>47.610626256889752</v>
      </c>
      <c r="F469" s="86">
        <f t="shared" si="128"/>
        <v>58.593083867638171</v>
      </c>
      <c r="G469" s="15"/>
      <c r="H469" s="230"/>
      <c r="I469" s="230"/>
      <c r="J469" s="230"/>
      <c r="K469" s="230"/>
      <c r="L469" s="230"/>
      <c r="M469" s="65"/>
      <c r="N469" s="230"/>
      <c r="O469" s="230"/>
      <c r="P469" s="230"/>
      <c r="Q469" s="230"/>
      <c r="R469" s="230"/>
      <c r="S469" s="229"/>
      <c r="T469" s="230"/>
      <c r="U469" s="230"/>
      <c r="V469" s="230"/>
      <c r="W469" s="230"/>
      <c r="X469" s="230"/>
    </row>
    <row r="470" spans="1:24">
      <c r="A470" s="150" t="s">
        <v>182</v>
      </c>
      <c r="B470" s="26">
        <f t="shared" si="128"/>
        <v>70.488014694842647</v>
      </c>
      <c r="C470" s="26">
        <f t="shared" si="128"/>
        <v>80.300428867251611</v>
      </c>
      <c r="D470" s="26">
        <f t="shared" si="128"/>
        <v>41.216224469351943</v>
      </c>
      <c r="E470" s="26">
        <f t="shared" si="128"/>
        <v>49.686620802295998</v>
      </c>
      <c r="F470" s="86">
        <f t="shared" si="128"/>
        <v>62.212758142907589</v>
      </c>
      <c r="G470" s="15"/>
      <c r="H470" s="230"/>
      <c r="I470" s="230"/>
      <c r="J470" s="230"/>
      <c r="K470" s="230"/>
      <c r="L470" s="230"/>
      <c r="M470" s="65"/>
      <c r="N470" s="230"/>
      <c r="O470" s="230"/>
      <c r="P470" s="230"/>
      <c r="Q470" s="230"/>
      <c r="R470" s="230"/>
      <c r="S470" s="229"/>
      <c r="T470" s="230"/>
      <c r="U470" s="230"/>
      <c r="V470" s="230"/>
      <c r="W470" s="230"/>
      <c r="X470" s="230"/>
    </row>
    <row r="471" spans="1:24">
      <c r="A471" s="150" t="s">
        <v>183</v>
      </c>
      <c r="B471" s="26">
        <f t="shared" ref="B471:F486" si="129">(B379-B$448)/B$449*100</f>
        <v>94.794743162457934</v>
      </c>
      <c r="C471" s="26">
        <f t="shared" si="129"/>
        <v>95.6931574469411</v>
      </c>
      <c r="D471" s="26">
        <f t="shared" si="129"/>
        <v>49.992674526468086</v>
      </c>
      <c r="E471" s="26">
        <f t="shared" si="129"/>
        <v>85.396890930790889</v>
      </c>
      <c r="F471" s="86">
        <f t="shared" si="129"/>
        <v>87.424933618568332</v>
      </c>
      <c r="G471" s="15"/>
      <c r="H471" s="230"/>
      <c r="I471" s="230"/>
      <c r="J471" s="230"/>
      <c r="K471" s="230"/>
      <c r="L471" s="230"/>
      <c r="M471" s="65"/>
      <c r="N471" s="230"/>
      <c r="O471" s="230"/>
      <c r="P471" s="230"/>
      <c r="Q471" s="230"/>
      <c r="R471" s="230"/>
      <c r="S471" s="229"/>
      <c r="T471" s="230"/>
      <c r="U471" s="230"/>
      <c r="V471" s="230"/>
      <c r="W471" s="230"/>
      <c r="X471" s="230"/>
    </row>
    <row r="472" spans="1:24">
      <c r="A472" s="150" t="s">
        <v>37</v>
      </c>
      <c r="B472" s="26">
        <f t="shared" si="129"/>
        <v>46.79583104308854</v>
      </c>
      <c r="C472" s="26">
        <f t="shared" si="129"/>
        <v>46.99162185643884</v>
      </c>
      <c r="D472" s="26">
        <f t="shared" si="129"/>
        <v>38.2393422214762</v>
      </c>
      <c r="E472" s="26">
        <f t="shared" si="129"/>
        <v>33.381513438319288</v>
      </c>
      <c r="F472" s="86">
        <f t="shared" si="129"/>
        <v>39.334848379756352</v>
      </c>
      <c r="G472" s="15"/>
      <c r="H472" s="230"/>
      <c r="I472" s="230"/>
      <c r="J472" s="230"/>
      <c r="K472" s="230"/>
      <c r="L472" s="230"/>
      <c r="M472" s="65"/>
      <c r="N472" s="230"/>
      <c r="O472" s="230"/>
      <c r="P472" s="230"/>
      <c r="Q472" s="230"/>
      <c r="R472" s="230"/>
      <c r="S472" s="229"/>
      <c r="T472" s="230"/>
      <c r="U472" s="230"/>
      <c r="V472" s="230"/>
      <c r="W472" s="230"/>
      <c r="X472" s="230"/>
    </row>
    <row r="473" spans="1:24">
      <c r="A473" s="150" t="s">
        <v>10</v>
      </c>
      <c r="B473" s="26">
        <f t="shared" si="129"/>
        <v>43.12165173836604</v>
      </c>
      <c r="C473" s="26">
        <f t="shared" si="129"/>
        <v>20.726353390514582</v>
      </c>
      <c r="D473" s="26">
        <f t="shared" si="129"/>
        <v>30.027288512123157</v>
      </c>
      <c r="E473" s="26">
        <f t="shared" si="129"/>
        <v>41.897843420922058</v>
      </c>
      <c r="F473" s="86">
        <f t="shared" si="129"/>
        <v>29.795251981415444</v>
      </c>
      <c r="G473" s="15"/>
      <c r="H473" s="230"/>
      <c r="I473" s="230"/>
      <c r="J473" s="230"/>
      <c r="K473" s="230"/>
      <c r="L473" s="230"/>
      <c r="M473" s="65"/>
      <c r="N473" s="230"/>
      <c r="O473" s="230"/>
      <c r="P473" s="230"/>
      <c r="Q473" s="230"/>
      <c r="R473" s="230"/>
      <c r="S473" s="229"/>
      <c r="T473" s="230"/>
      <c r="U473" s="230"/>
      <c r="V473" s="230"/>
      <c r="W473" s="230"/>
      <c r="X473" s="230"/>
    </row>
    <row r="474" spans="1:24">
      <c r="A474" s="150" t="s">
        <v>185</v>
      </c>
      <c r="B474" s="26">
        <f t="shared" si="129"/>
        <v>70.501600831539079</v>
      </c>
      <c r="C474" s="26">
        <f t="shared" si="129"/>
        <v>77.380057584870215</v>
      </c>
      <c r="D474" s="26">
        <f t="shared" si="129"/>
        <v>38.51524155705583</v>
      </c>
      <c r="E474" s="26">
        <f t="shared" si="129"/>
        <v>79.645777089896896</v>
      </c>
      <c r="F474" s="86">
        <f t="shared" si="129"/>
        <v>68.521304476174635</v>
      </c>
      <c r="G474" s="15"/>
      <c r="H474" s="230"/>
      <c r="I474" s="230"/>
      <c r="J474" s="230"/>
      <c r="K474" s="230"/>
      <c r="L474" s="230"/>
      <c r="M474" s="65"/>
      <c r="N474" s="230"/>
      <c r="O474" s="230"/>
      <c r="P474" s="230"/>
      <c r="Q474" s="230"/>
      <c r="R474" s="230"/>
      <c r="S474" s="229"/>
      <c r="T474" s="230"/>
      <c r="U474" s="230"/>
      <c r="V474" s="230"/>
      <c r="W474" s="230"/>
      <c r="X474" s="230"/>
    </row>
    <row r="475" spans="1:24">
      <c r="A475" s="150" t="s">
        <v>38</v>
      </c>
      <c r="B475" s="26">
        <f t="shared" si="129"/>
        <v>7.7297056462349012</v>
      </c>
      <c r="C475" s="26">
        <f t="shared" si="129"/>
        <v>23.963557159470557</v>
      </c>
      <c r="D475" s="26">
        <f t="shared" si="129"/>
        <v>7.9467899581733423</v>
      </c>
      <c r="E475" s="26">
        <f t="shared" si="129"/>
        <v>19.318533641842119</v>
      </c>
      <c r="F475" s="86">
        <f t="shared" si="129"/>
        <v>5.2052808099992509</v>
      </c>
      <c r="G475" s="15"/>
      <c r="H475" s="230"/>
      <c r="I475" s="230"/>
      <c r="J475" s="230"/>
      <c r="K475" s="230"/>
      <c r="L475" s="230"/>
      <c r="M475" s="65"/>
      <c r="N475" s="230"/>
      <c r="O475" s="230"/>
      <c r="P475" s="230"/>
      <c r="Q475" s="230"/>
      <c r="R475" s="230"/>
      <c r="S475" s="229"/>
      <c r="T475" s="230"/>
      <c r="U475" s="230"/>
      <c r="V475" s="230"/>
      <c r="W475" s="230"/>
      <c r="X475" s="230"/>
    </row>
    <row r="476" spans="1:24">
      <c r="A476" s="150" t="s">
        <v>39</v>
      </c>
      <c r="B476" s="26">
        <f t="shared" si="129"/>
        <v>80.624697784656647</v>
      </c>
      <c r="C476" s="26">
        <f t="shared" si="129"/>
        <v>88.718323753225405</v>
      </c>
      <c r="D476" s="26">
        <f t="shared" si="129"/>
        <v>54.458245733859776</v>
      </c>
      <c r="E476" s="26">
        <f t="shared" si="129"/>
        <v>84.829696213213182</v>
      </c>
      <c r="F476" s="86">
        <f t="shared" si="129"/>
        <v>82.297345107631841</v>
      </c>
      <c r="G476" s="15"/>
      <c r="H476" s="230"/>
      <c r="I476" s="230"/>
      <c r="J476" s="230"/>
      <c r="K476" s="230"/>
      <c r="L476" s="230"/>
      <c r="M476" s="65"/>
      <c r="N476" s="230"/>
      <c r="O476" s="230"/>
      <c r="P476" s="230"/>
      <c r="Q476" s="230"/>
      <c r="R476" s="230"/>
      <c r="S476" s="229"/>
      <c r="T476" s="230"/>
      <c r="U476" s="230"/>
      <c r="V476" s="230"/>
      <c r="W476" s="230"/>
      <c r="X476" s="230"/>
    </row>
    <row r="477" spans="1:24">
      <c r="A477" s="150" t="s">
        <v>40</v>
      </c>
      <c r="B477" s="26">
        <f t="shared" si="129"/>
        <v>77.057099282967854</v>
      </c>
      <c r="C477" s="26">
        <f t="shared" si="129"/>
        <v>79.582708374386442</v>
      </c>
      <c r="D477" s="26">
        <f t="shared" si="129"/>
        <v>65.339460741656723</v>
      </c>
      <c r="E477" s="26">
        <f t="shared" si="129"/>
        <v>81.028365909800144</v>
      </c>
      <c r="F477" s="86">
        <f t="shared" si="129"/>
        <v>81.398483298093964</v>
      </c>
      <c r="G477" s="15"/>
      <c r="H477" s="230"/>
      <c r="I477" s="230"/>
      <c r="J477" s="230"/>
      <c r="K477" s="230"/>
      <c r="L477" s="230"/>
      <c r="M477" s="65"/>
      <c r="N477" s="230"/>
      <c r="O477" s="230"/>
      <c r="P477" s="230"/>
      <c r="Q477" s="230"/>
      <c r="R477" s="230"/>
      <c r="S477" s="229"/>
      <c r="T477" s="230"/>
      <c r="U477" s="230"/>
      <c r="V477" s="230"/>
      <c r="W477" s="230"/>
      <c r="X477" s="230"/>
    </row>
    <row r="478" spans="1:24">
      <c r="A478" s="150" t="s">
        <v>41</v>
      </c>
      <c r="B478" s="26">
        <f t="shared" si="129"/>
        <v>77.755434199120714</v>
      </c>
      <c r="C478" s="26">
        <f t="shared" si="129"/>
        <v>87.789918802798255</v>
      </c>
      <c r="D478" s="26">
        <f t="shared" si="129"/>
        <v>58.98157339907916</v>
      </c>
      <c r="E478" s="26">
        <f t="shared" si="129"/>
        <v>81.562472154117671</v>
      </c>
      <c r="F478" s="86">
        <f t="shared" si="129"/>
        <v>81.859527426104918</v>
      </c>
      <c r="G478" s="15"/>
      <c r="H478" s="230"/>
      <c r="I478" s="230"/>
      <c r="J478" s="230"/>
      <c r="K478" s="230"/>
      <c r="L478" s="230"/>
      <c r="M478" s="65"/>
      <c r="N478" s="230"/>
      <c r="O478" s="230"/>
      <c r="P478" s="230"/>
      <c r="Q478" s="230"/>
      <c r="R478" s="230"/>
      <c r="S478" s="229"/>
      <c r="T478" s="230"/>
      <c r="U478" s="230"/>
      <c r="V478" s="230"/>
      <c r="W478" s="230"/>
      <c r="X478" s="230"/>
    </row>
    <row r="479" spans="1:24">
      <c r="A479" s="150" t="s">
        <v>11</v>
      </c>
      <c r="B479" s="26">
        <f t="shared" si="129"/>
        <v>33.37453053973816</v>
      </c>
      <c r="C479" s="26">
        <f t="shared" si="129"/>
        <v>71.393320733857536</v>
      </c>
      <c r="D479" s="26">
        <f t="shared" si="129"/>
        <v>12.321203650664641</v>
      </c>
      <c r="E479" s="26">
        <f t="shared" si="129"/>
        <v>30.612916434096981</v>
      </c>
      <c r="F479" s="86">
        <f t="shared" si="129"/>
        <v>31.990499786540493</v>
      </c>
      <c r="G479" s="15"/>
      <c r="H479" s="230"/>
      <c r="I479" s="230"/>
      <c r="J479" s="230"/>
      <c r="K479" s="230"/>
      <c r="L479" s="230"/>
      <c r="M479" s="65"/>
      <c r="N479" s="230"/>
      <c r="O479" s="230"/>
      <c r="P479" s="230"/>
      <c r="Q479" s="230"/>
      <c r="R479" s="230"/>
      <c r="S479" s="229"/>
      <c r="T479" s="230"/>
      <c r="U479" s="230"/>
      <c r="V479" s="230"/>
      <c r="W479" s="230"/>
      <c r="X479" s="230"/>
    </row>
    <row r="480" spans="1:24">
      <c r="A480" s="150" t="s">
        <v>186</v>
      </c>
      <c r="B480" s="26">
        <f t="shared" si="129"/>
        <v>64.959046036210779</v>
      </c>
      <c r="C480" s="26">
        <f t="shared" si="129"/>
        <v>76.728853942983292</v>
      </c>
      <c r="D480" s="26">
        <f t="shared" si="129"/>
        <v>36.388780406345447</v>
      </c>
      <c r="E480" s="26">
        <f t="shared" si="129"/>
        <v>36.495494258974304</v>
      </c>
      <c r="F480" s="86">
        <f t="shared" si="129"/>
        <v>54.051113983935231</v>
      </c>
      <c r="G480" s="15"/>
      <c r="H480" s="230"/>
      <c r="I480" s="230"/>
      <c r="J480" s="230"/>
      <c r="K480" s="230"/>
      <c r="L480" s="230"/>
      <c r="M480" s="65"/>
      <c r="N480" s="230"/>
      <c r="O480" s="230"/>
      <c r="P480" s="230"/>
      <c r="Q480" s="230"/>
      <c r="R480" s="230"/>
      <c r="S480" s="229"/>
      <c r="T480" s="230"/>
      <c r="U480" s="230"/>
      <c r="V480" s="230"/>
      <c r="W480" s="230"/>
      <c r="X480" s="230"/>
    </row>
    <row r="481" spans="1:24">
      <c r="A481" s="150" t="s">
        <v>187</v>
      </c>
      <c r="B481" s="26">
        <f t="shared" si="129"/>
        <v>62.912816149032324</v>
      </c>
      <c r="C481" s="26">
        <f t="shared" si="129"/>
        <v>74.176226258119328</v>
      </c>
      <c r="D481" s="26">
        <f t="shared" si="129"/>
        <v>47.938131577410076</v>
      </c>
      <c r="E481" s="26">
        <f t="shared" si="129"/>
        <v>46.280680613934095</v>
      </c>
      <c r="F481" s="86">
        <f t="shared" si="129"/>
        <v>59.502795401325272</v>
      </c>
      <c r="G481" s="15"/>
      <c r="H481" s="230"/>
      <c r="I481" s="230"/>
      <c r="J481" s="230"/>
      <c r="K481" s="230"/>
      <c r="L481" s="230"/>
      <c r="M481" s="65"/>
      <c r="N481" s="230"/>
      <c r="O481" s="230"/>
      <c r="P481" s="230"/>
      <c r="Q481" s="230"/>
      <c r="R481" s="230"/>
      <c r="S481" s="229"/>
      <c r="T481" s="230"/>
      <c r="U481" s="230"/>
      <c r="V481" s="230"/>
      <c r="W481" s="230"/>
      <c r="X481" s="230"/>
    </row>
    <row r="482" spans="1:24">
      <c r="A482" s="150" t="s">
        <v>42</v>
      </c>
      <c r="B482" s="26">
        <f t="shared" si="129"/>
        <v>100</v>
      </c>
      <c r="C482" s="26">
        <f t="shared" si="129"/>
        <v>91.942400812166568</v>
      </c>
      <c r="D482" s="26">
        <f t="shared" si="129"/>
        <v>67.472902067752273</v>
      </c>
      <c r="E482" s="26">
        <f t="shared" si="129"/>
        <v>72.225820525918195</v>
      </c>
      <c r="F482" s="86">
        <f t="shared" si="129"/>
        <v>90.774742195530052</v>
      </c>
      <c r="G482" s="15"/>
      <c r="H482" s="230"/>
      <c r="I482" s="230"/>
      <c r="J482" s="230"/>
      <c r="K482" s="230"/>
      <c r="L482" s="230"/>
      <c r="M482" s="65"/>
      <c r="N482" s="230"/>
      <c r="O482" s="230"/>
      <c r="P482" s="230"/>
      <c r="Q482" s="230"/>
      <c r="R482" s="230"/>
      <c r="S482" s="229"/>
      <c r="T482" s="230"/>
      <c r="U482" s="230"/>
      <c r="V482" s="230"/>
      <c r="W482" s="230"/>
      <c r="X482" s="230"/>
    </row>
    <row r="483" spans="1:24">
      <c r="A483" s="150" t="s">
        <v>12</v>
      </c>
      <c r="B483" s="26">
        <f t="shared" si="129"/>
        <v>33.790305953419818</v>
      </c>
      <c r="C483" s="26">
        <f t="shared" si="129"/>
        <v>56.299823779006829</v>
      </c>
      <c r="D483" s="26">
        <f t="shared" si="129"/>
        <v>17.787649652857041</v>
      </c>
      <c r="E483" s="26">
        <f t="shared" si="129"/>
        <v>48.335817373428604</v>
      </c>
      <c r="F483" s="86">
        <f t="shared" si="129"/>
        <v>34.50885545919536</v>
      </c>
      <c r="G483" s="15"/>
      <c r="H483" s="230"/>
      <c r="I483" s="230"/>
      <c r="J483" s="230"/>
      <c r="K483" s="230"/>
      <c r="L483" s="230"/>
      <c r="M483" s="65"/>
      <c r="N483" s="230"/>
      <c r="O483" s="230"/>
      <c r="P483" s="230"/>
      <c r="Q483" s="230"/>
      <c r="R483" s="230"/>
      <c r="S483" s="229"/>
      <c r="T483" s="230"/>
      <c r="U483" s="230"/>
      <c r="V483" s="230"/>
      <c r="W483" s="230"/>
      <c r="X483" s="230"/>
    </row>
    <row r="484" spans="1:24">
      <c r="A484" s="150" t="s">
        <v>43</v>
      </c>
      <c r="B484" s="26">
        <f t="shared" si="129"/>
        <v>48.538684273987514</v>
      </c>
      <c r="C484" s="26">
        <f t="shared" si="129"/>
        <v>58.322941508189672</v>
      </c>
      <c r="D484" s="26">
        <f t="shared" si="129"/>
        <v>25.747410536941441</v>
      </c>
      <c r="E484" s="26">
        <f t="shared" si="129"/>
        <v>38.370826944801962</v>
      </c>
      <c r="F484" s="86">
        <f t="shared" si="129"/>
        <v>40.027206826749627</v>
      </c>
      <c r="G484" s="15"/>
      <c r="H484" s="230"/>
      <c r="I484" s="230"/>
      <c r="J484" s="230"/>
      <c r="K484" s="230"/>
      <c r="L484" s="230"/>
      <c r="M484" s="65"/>
      <c r="N484" s="230"/>
      <c r="O484" s="230"/>
      <c r="P484" s="230"/>
      <c r="Q484" s="230"/>
      <c r="R484" s="230"/>
      <c r="S484" s="229"/>
      <c r="T484" s="230"/>
      <c r="U484" s="230"/>
      <c r="V484" s="230"/>
      <c r="W484" s="230"/>
      <c r="X484" s="230"/>
    </row>
    <row r="485" spans="1:24">
      <c r="A485" s="150" t="s">
        <v>44</v>
      </c>
      <c r="B485" s="26">
        <f t="shared" si="129"/>
        <v>66.053174042598172</v>
      </c>
      <c r="C485" s="26">
        <f t="shared" si="129"/>
        <v>89.713029343589085</v>
      </c>
      <c r="D485" s="26">
        <f t="shared" si="129"/>
        <v>88.764754029467369</v>
      </c>
      <c r="E485" s="26">
        <f t="shared" si="129"/>
        <v>72.390740960764319</v>
      </c>
      <c r="F485" s="86">
        <f t="shared" si="129"/>
        <v>86.993493105110403</v>
      </c>
      <c r="G485" s="15"/>
      <c r="H485" s="230"/>
      <c r="I485" s="230"/>
      <c r="J485" s="230"/>
      <c r="K485" s="230"/>
      <c r="L485" s="230"/>
      <c r="M485" s="65"/>
      <c r="N485" s="230"/>
      <c r="O485" s="230"/>
      <c r="P485" s="230"/>
      <c r="Q485" s="230"/>
      <c r="R485" s="230"/>
      <c r="S485" s="229"/>
      <c r="T485" s="230"/>
      <c r="U485" s="230"/>
      <c r="V485" s="230"/>
      <c r="W485" s="230"/>
      <c r="X485" s="230"/>
    </row>
    <row r="486" spans="1:24">
      <c r="A486" s="150" t="s">
        <v>45</v>
      </c>
      <c r="B486" s="26">
        <f t="shared" si="129"/>
        <v>71.996495571886143</v>
      </c>
      <c r="C486" s="26">
        <f t="shared" si="129"/>
        <v>83.73485609063269</v>
      </c>
      <c r="D486" s="26">
        <f t="shared" si="129"/>
        <v>54.066051439232488</v>
      </c>
      <c r="E486" s="26">
        <f t="shared" si="129"/>
        <v>68.630012072779238</v>
      </c>
      <c r="F486" s="86">
        <f t="shared" si="129"/>
        <v>73.520715139705246</v>
      </c>
      <c r="G486" s="15"/>
      <c r="H486" s="230"/>
      <c r="I486" s="230"/>
      <c r="J486" s="230"/>
      <c r="K486" s="230"/>
      <c r="L486" s="230"/>
      <c r="M486" s="65"/>
      <c r="N486" s="230"/>
      <c r="O486" s="230"/>
      <c r="P486" s="230"/>
      <c r="Q486" s="230"/>
      <c r="R486" s="230"/>
      <c r="S486" s="229"/>
      <c r="T486" s="230"/>
      <c r="U486" s="230"/>
      <c r="V486" s="230"/>
      <c r="W486" s="230"/>
      <c r="X486" s="230"/>
    </row>
    <row r="487" spans="1:24">
      <c r="A487" s="150" t="s">
        <v>13</v>
      </c>
      <c r="B487" s="26">
        <f t="shared" ref="B487:F502" si="130">(B395-B$448)/B$449*100</f>
        <v>72.455189507628575</v>
      </c>
      <c r="C487" s="26">
        <f t="shared" si="130"/>
        <v>67.187052930059508</v>
      </c>
      <c r="D487" s="26">
        <f t="shared" si="130"/>
        <v>47.288084055757722</v>
      </c>
      <c r="E487" s="26">
        <f t="shared" si="130"/>
        <v>44.060040552149779</v>
      </c>
      <c r="F487" s="86">
        <f t="shared" si="130"/>
        <v>59.684785760114892</v>
      </c>
      <c r="G487" s="15"/>
      <c r="H487" s="230"/>
      <c r="I487" s="230"/>
      <c r="J487" s="230"/>
      <c r="K487" s="230"/>
      <c r="L487" s="230"/>
      <c r="M487" s="65"/>
      <c r="N487" s="230"/>
      <c r="O487" s="230"/>
      <c r="P487" s="230"/>
      <c r="Q487" s="230"/>
      <c r="R487" s="230"/>
      <c r="S487" s="229"/>
      <c r="T487" s="230"/>
      <c r="U487" s="230"/>
      <c r="V487" s="230"/>
      <c r="W487" s="230"/>
      <c r="X487" s="230"/>
    </row>
    <row r="488" spans="1:24">
      <c r="A488" s="150" t="s">
        <v>188</v>
      </c>
      <c r="B488" s="26">
        <f t="shared" si="130"/>
        <v>54.129780957924524</v>
      </c>
      <c r="C488" s="26">
        <f t="shared" si="130"/>
        <v>63.009063515105858</v>
      </c>
      <c r="D488" s="26">
        <f t="shared" si="130"/>
        <v>58.663040774501482</v>
      </c>
      <c r="E488" s="26">
        <f t="shared" si="130"/>
        <v>36.718449220073211</v>
      </c>
      <c r="F488" s="86">
        <f t="shared" si="130"/>
        <v>54.710593825053934</v>
      </c>
      <c r="G488" s="15"/>
      <c r="H488" s="230"/>
      <c r="I488" s="230"/>
      <c r="J488" s="230"/>
      <c r="K488" s="230"/>
      <c r="L488" s="230"/>
      <c r="M488" s="65"/>
      <c r="N488" s="230"/>
      <c r="O488" s="230"/>
      <c r="P488" s="230"/>
      <c r="Q488" s="230"/>
      <c r="R488" s="230"/>
      <c r="S488" s="229"/>
      <c r="T488" s="230"/>
      <c r="U488" s="230"/>
      <c r="V488" s="230"/>
      <c r="W488" s="230"/>
      <c r="X488" s="230"/>
    </row>
    <row r="489" spans="1:24">
      <c r="A489" s="150" t="s">
        <v>14</v>
      </c>
      <c r="B489" s="26">
        <f t="shared" si="130"/>
        <v>69.124123481219286</v>
      </c>
      <c r="C489" s="26">
        <f t="shared" si="130"/>
        <v>77.289518980588312</v>
      </c>
      <c r="D489" s="26">
        <f t="shared" si="130"/>
        <v>62.690829390918459</v>
      </c>
      <c r="E489" s="26">
        <f t="shared" si="130"/>
        <v>84.466710311378961</v>
      </c>
      <c r="F489" s="86">
        <f t="shared" si="130"/>
        <v>78.148818657161883</v>
      </c>
      <c r="G489" s="15"/>
      <c r="H489" s="230"/>
      <c r="I489" s="230"/>
      <c r="J489" s="230"/>
      <c r="K489" s="230"/>
      <c r="L489" s="230"/>
      <c r="M489" s="65"/>
      <c r="N489" s="230"/>
      <c r="O489" s="230"/>
      <c r="P489" s="230"/>
      <c r="Q489" s="230"/>
      <c r="R489" s="230"/>
      <c r="S489" s="229"/>
      <c r="T489" s="230"/>
      <c r="U489" s="230"/>
      <c r="V489" s="230"/>
      <c r="W489" s="230"/>
      <c r="X489" s="230"/>
    </row>
    <row r="490" spans="1:24">
      <c r="A490" s="150" t="s">
        <v>46</v>
      </c>
      <c r="B490" s="26">
        <f t="shared" si="130"/>
        <v>55.49198411991825</v>
      </c>
      <c r="C490" s="26">
        <f t="shared" si="130"/>
        <v>20.719436669004544</v>
      </c>
      <c r="D490" s="26">
        <f t="shared" si="130"/>
        <v>44.32474454395269</v>
      </c>
      <c r="E490" s="26">
        <f t="shared" si="130"/>
        <v>52.474161970376812</v>
      </c>
      <c r="F490" s="86">
        <f t="shared" si="130"/>
        <v>41.840078083260309</v>
      </c>
      <c r="G490" s="15"/>
      <c r="H490" s="230"/>
      <c r="I490" s="230"/>
      <c r="J490" s="230"/>
      <c r="K490" s="230"/>
      <c r="L490" s="230"/>
      <c r="M490" s="65"/>
      <c r="N490" s="230"/>
      <c r="O490" s="230"/>
      <c r="P490" s="230"/>
      <c r="Q490" s="230"/>
      <c r="R490" s="230"/>
      <c r="S490" s="229"/>
      <c r="T490" s="230"/>
      <c r="U490" s="230"/>
      <c r="V490" s="230"/>
      <c r="W490" s="230"/>
      <c r="X490" s="230"/>
    </row>
    <row r="491" spans="1:24">
      <c r="A491" s="150" t="s">
        <v>47</v>
      </c>
      <c r="B491" s="26">
        <f t="shared" si="130"/>
        <v>60.720587761961816</v>
      </c>
      <c r="C491" s="26">
        <f t="shared" si="130"/>
        <v>14.435402296760383</v>
      </c>
      <c r="D491" s="26">
        <f t="shared" si="130"/>
        <v>34.206088096471824</v>
      </c>
      <c r="E491" s="26">
        <f t="shared" si="130"/>
        <v>47.565085225993379</v>
      </c>
      <c r="F491" s="86">
        <f t="shared" si="130"/>
        <v>36.669830437035309</v>
      </c>
      <c r="G491" s="15"/>
      <c r="H491" s="230"/>
      <c r="I491" s="230"/>
      <c r="J491" s="230"/>
      <c r="K491" s="230"/>
      <c r="L491" s="230"/>
      <c r="M491" s="65"/>
      <c r="N491" s="230"/>
      <c r="O491" s="230"/>
      <c r="P491" s="230"/>
      <c r="Q491" s="230"/>
      <c r="R491" s="230"/>
      <c r="S491" s="229"/>
      <c r="T491" s="230"/>
      <c r="U491" s="230"/>
      <c r="V491" s="230"/>
      <c r="W491" s="230"/>
      <c r="X491" s="230"/>
    </row>
    <row r="492" spans="1:24">
      <c r="A492" s="150" t="s">
        <v>48</v>
      </c>
      <c r="B492" s="26">
        <f t="shared" si="130"/>
        <v>38.941561465209247</v>
      </c>
      <c r="C492" s="26">
        <f t="shared" si="130"/>
        <v>41.073567241675448</v>
      </c>
      <c r="D492" s="26">
        <f t="shared" si="130"/>
        <v>20.247903423434202</v>
      </c>
      <c r="E492" s="26">
        <f t="shared" si="130"/>
        <v>40.486334985122987</v>
      </c>
      <c r="F492" s="86">
        <f t="shared" si="130"/>
        <v>30.469274464441366</v>
      </c>
      <c r="G492" s="15"/>
      <c r="H492" s="230"/>
      <c r="I492" s="230"/>
      <c r="J492" s="230"/>
      <c r="K492" s="230"/>
      <c r="L492" s="230"/>
      <c r="M492" s="65"/>
      <c r="N492" s="230"/>
      <c r="O492" s="230"/>
      <c r="P492" s="230"/>
      <c r="Q492" s="230"/>
      <c r="R492" s="230"/>
      <c r="S492" s="229"/>
      <c r="T492" s="230"/>
      <c r="U492" s="230"/>
      <c r="V492" s="230"/>
      <c r="W492" s="230"/>
      <c r="X492" s="230"/>
    </row>
    <row r="493" spans="1:24">
      <c r="A493" s="150" t="s">
        <v>49</v>
      </c>
      <c r="B493" s="26">
        <f t="shared" si="130"/>
        <v>78.868944254441587</v>
      </c>
      <c r="C493" s="26">
        <f t="shared" si="130"/>
        <v>74.400193594735484</v>
      </c>
      <c r="D493" s="26">
        <f t="shared" si="130"/>
        <v>76.17293112709693</v>
      </c>
      <c r="E493" s="26">
        <f t="shared" si="130"/>
        <v>100</v>
      </c>
      <c r="F493" s="86">
        <f t="shared" si="130"/>
        <v>89.556574505209682</v>
      </c>
      <c r="G493" s="15"/>
      <c r="H493" s="230"/>
      <c r="I493" s="230"/>
      <c r="J493" s="230"/>
      <c r="K493" s="230"/>
      <c r="L493" s="230"/>
      <c r="M493" s="65"/>
      <c r="N493" s="230"/>
      <c r="O493" s="230"/>
      <c r="P493" s="230"/>
      <c r="Q493" s="230"/>
      <c r="R493" s="230"/>
      <c r="S493" s="229"/>
      <c r="T493" s="230"/>
      <c r="U493" s="230"/>
      <c r="V493" s="230"/>
      <c r="W493" s="230"/>
      <c r="X493" s="230"/>
    </row>
    <row r="494" spans="1:24">
      <c r="A494" s="150" t="s">
        <v>190</v>
      </c>
      <c r="B494" s="26">
        <f t="shared" si="130"/>
        <v>0</v>
      </c>
      <c r="C494" s="26">
        <f t="shared" si="130"/>
        <v>49.222269448330749</v>
      </c>
      <c r="D494" s="26">
        <f t="shared" si="130"/>
        <v>0</v>
      </c>
      <c r="E494" s="26">
        <f t="shared" si="130"/>
        <v>28.366007255158866</v>
      </c>
      <c r="F494" s="86">
        <f t="shared" si="130"/>
        <v>9.6839280611749885</v>
      </c>
      <c r="G494" s="15"/>
      <c r="H494" s="230"/>
      <c r="I494" s="230"/>
      <c r="J494" s="230"/>
      <c r="K494" s="230"/>
      <c r="L494" s="230"/>
      <c r="M494" s="65"/>
      <c r="N494" s="230"/>
      <c r="O494" s="230"/>
      <c r="P494" s="230"/>
      <c r="Q494" s="230"/>
      <c r="R494" s="230"/>
      <c r="S494" s="229"/>
      <c r="T494" s="230"/>
      <c r="U494" s="230"/>
      <c r="V494" s="230"/>
      <c r="W494" s="230"/>
      <c r="X494" s="230"/>
    </row>
    <row r="495" spans="1:24">
      <c r="A495" s="150" t="s">
        <v>191</v>
      </c>
      <c r="B495" s="26">
        <f t="shared" si="130"/>
        <v>63.531444885085676</v>
      </c>
      <c r="C495" s="26">
        <f t="shared" si="130"/>
        <v>39.291286423220654</v>
      </c>
      <c r="D495" s="26">
        <f t="shared" si="130"/>
        <v>56.422372931833372</v>
      </c>
      <c r="E495" s="26">
        <f t="shared" si="130"/>
        <v>75.428556500438773</v>
      </c>
      <c r="F495" s="86">
        <f t="shared" si="130"/>
        <v>60.49467330700972</v>
      </c>
      <c r="G495" s="15"/>
      <c r="H495" s="230"/>
      <c r="I495" s="230"/>
      <c r="J495" s="230"/>
      <c r="K495" s="230"/>
      <c r="L495" s="230"/>
      <c r="M495" s="65"/>
      <c r="N495" s="230"/>
      <c r="O495" s="230"/>
      <c r="P495" s="230"/>
      <c r="Q495" s="230"/>
      <c r="R495" s="230"/>
      <c r="S495" s="229"/>
      <c r="T495" s="230"/>
      <c r="U495" s="230"/>
      <c r="V495" s="230"/>
      <c r="W495" s="230"/>
      <c r="X495" s="230"/>
    </row>
    <row r="496" spans="1:24">
      <c r="A496" s="150" t="s">
        <v>50</v>
      </c>
      <c r="B496" s="26">
        <f t="shared" si="130"/>
        <v>14.849160108439689</v>
      </c>
      <c r="C496" s="26">
        <f t="shared" si="130"/>
        <v>57.143862681312008</v>
      </c>
      <c r="D496" s="26">
        <f t="shared" si="130"/>
        <v>7.9180812019627291</v>
      </c>
      <c r="E496" s="26">
        <f t="shared" si="130"/>
        <v>31.815822967040354</v>
      </c>
      <c r="F496" s="86">
        <f t="shared" si="130"/>
        <v>20.591168787290094</v>
      </c>
      <c r="G496" s="15"/>
      <c r="H496" s="230"/>
      <c r="I496" s="230"/>
      <c r="J496" s="230"/>
      <c r="K496" s="230"/>
      <c r="L496" s="230"/>
      <c r="M496" s="65"/>
      <c r="N496" s="230"/>
      <c r="O496" s="230"/>
      <c r="P496" s="230"/>
      <c r="Q496" s="230"/>
      <c r="R496" s="230"/>
      <c r="S496" s="229"/>
      <c r="T496" s="230"/>
      <c r="U496" s="230"/>
      <c r="V496" s="230"/>
      <c r="W496" s="230"/>
      <c r="X496" s="230"/>
    </row>
    <row r="497" spans="1:24">
      <c r="A497" s="150" t="s">
        <v>51</v>
      </c>
      <c r="B497" s="26">
        <f t="shared" si="130"/>
        <v>68.485895051533959</v>
      </c>
      <c r="C497" s="26">
        <f t="shared" si="130"/>
        <v>69.031845541186428</v>
      </c>
      <c r="D497" s="26">
        <f t="shared" si="130"/>
        <v>37.601663643322418</v>
      </c>
      <c r="E497" s="26">
        <f t="shared" si="130"/>
        <v>44.89350524969872</v>
      </c>
      <c r="F497" s="86">
        <f t="shared" si="130"/>
        <v>55.654683860775748</v>
      </c>
      <c r="G497" s="15"/>
      <c r="H497" s="230"/>
      <c r="I497" s="230"/>
      <c r="J497" s="230"/>
      <c r="K497" s="230"/>
      <c r="L497" s="230"/>
      <c r="M497" s="65"/>
      <c r="N497" s="230"/>
      <c r="O497" s="230"/>
      <c r="P497" s="230"/>
      <c r="Q497" s="230"/>
      <c r="R497" s="230"/>
      <c r="S497" s="229"/>
      <c r="T497" s="230"/>
      <c r="U497" s="230"/>
      <c r="V497" s="230"/>
      <c r="W497" s="230"/>
      <c r="X497" s="230"/>
    </row>
    <row r="498" spans="1:24">
      <c r="A498" s="150" t="s">
        <v>15</v>
      </c>
      <c r="B498" s="26">
        <f t="shared" si="130"/>
        <v>50.94159871930286</v>
      </c>
      <c r="C498" s="26">
        <f t="shared" si="130"/>
        <v>59.002833189071978</v>
      </c>
      <c r="D498" s="26">
        <f t="shared" si="130"/>
        <v>37.112669789200254</v>
      </c>
      <c r="E498" s="26">
        <f t="shared" si="130"/>
        <v>46.60505201951753</v>
      </c>
      <c r="F498" s="86">
        <f t="shared" si="130"/>
        <v>47.366887577328839</v>
      </c>
      <c r="G498" s="15"/>
      <c r="H498" s="230"/>
      <c r="I498" s="230"/>
      <c r="J498" s="230"/>
      <c r="K498" s="230"/>
      <c r="L498" s="230"/>
      <c r="M498" s="65"/>
      <c r="N498" s="230"/>
      <c r="O498" s="230"/>
      <c r="P498" s="230"/>
      <c r="Q498" s="230"/>
      <c r="R498" s="230"/>
      <c r="S498" s="229"/>
      <c r="T498" s="230"/>
      <c r="U498" s="230"/>
      <c r="V498" s="230"/>
      <c r="W498" s="230"/>
      <c r="X498" s="230"/>
    </row>
    <row r="499" spans="1:24">
      <c r="A499" s="150" t="s">
        <v>52</v>
      </c>
      <c r="B499" s="26">
        <f t="shared" si="130"/>
        <v>34.680851138140092</v>
      </c>
      <c r="C499" s="26">
        <f t="shared" si="130"/>
        <v>21.65997671020078</v>
      </c>
      <c r="D499" s="26">
        <f t="shared" si="130"/>
        <v>23.586103807749907</v>
      </c>
      <c r="E499" s="26">
        <f t="shared" si="130"/>
        <v>32.783935268740017</v>
      </c>
      <c r="F499" s="86">
        <f t="shared" si="130"/>
        <v>22.537632815851598</v>
      </c>
      <c r="G499" s="15"/>
      <c r="H499" s="230"/>
      <c r="I499" s="230"/>
      <c r="J499" s="230"/>
      <c r="K499" s="230"/>
      <c r="L499" s="230"/>
      <c r="M499" s="65"/>
      <c r="N499" s="230"/>
      <c r="O499" s="230"/>
      <c r="P499" s="230"/>
      <c r="Q499" s="230"/>
      <c r="R499" s="230"/>
      <c r="S499" s="229"/>
      <c r="T499" s="230"/>
      <c r="U499" s="230"/>
      <c r="V499" s="230"/>
      <c r="W499" s="230"/>
      <c r="X499" s="230"/>
    </row>
    <row r="500" spans="1:24">
      <c r="A500" s="150" t="s">
        <v>53</v>
      </c>
      <c r="B500" s="26">
        <f t="shared" si="130"/>
        <v>52.970695575998903</v>
      </c>
      <c r="C500" s="26">
        <f t="shared" si="130"/>
        <v>73.720934369358488</v>
      </c>
      <c r="D500" s="26">
        <f t="shared" si="130"/>
        <v>17.886235283036548</v>
      </c>
      <c r="E500" s="26">
        <f t="shared" si="130"/>
        <v>28.336091050192501</v>
      </c>
      <c r="F500" s="86">
        <f t="shared" si="130"/>
        <v>40.374989135354994</v>
      </c>
      <c r="G500" s="15"/>
      <c r="H500" s="230"/>
      <c r="I500" s="230"/>
      <c r="J500" s="230"/>
      <c r="K500" s="230"/>
      <c r="L500" s="230"/>
      <c r="M500" s="65"/>
      <c r="N500" s="230"/>
      <c r="O500" s="230"/>
      <c r="P500" s="230"/>
      <c r="Q500" s="230"/>
      <c r="R500" s="230"/>
      <c r="S500" s="229"/>
      <c r="T500" s="230"/>
      <c r="U500" s="230"/>
      <c r="V500" s="230"/>
      <c r="W500" s="230"/>
      <c r="X500" s="230"/>
    </row>
    <row r="501" spans="1:24">
      <c r="A501" s="150" t="s">
        <v>54</v>
      </c>
      <c r="B501" s="26">
        <f t="shared" si="130"/>
        <v>11.382865580619972</v>
      </c>
      <c r="C501" s="26">
        <f t="shared" si="130"/>
        <v>37.347073966737966</v>
      </c>
      <c r="D501" s="26">
        <f t="shared" si="130"/>
        <v>10.919961289385657</v>
      </c>
      <c r="E501" s="26">
        <f t="shared" si="130"/>
        <v>11.19468591293778</v>
      </c>
      <c r="F501" s="86">
        <f t="shared" si="130"/>
        <v>9.1701381756448317</v>
      </c>
      <c r="G501" s="15"/>
      <c r="H501" s="230"/>
      <c r="I501" s="230"/>
      <c r="J501" s="230"/>
      <c r="K501" s="230"/>
      <c r="L501" s="230"/>
      <c r="M501" s="65"/>
      <c r="N501" s="230"/>
      <c r="O501" s="230"/>
      <c r="P501" s="230"/>
      <c r="Q501" s="230"/>
      <c r="R501" s="230"/>
      <c r="S501" s="229"/>
      <c r="T501" s="230"/>
      <c r="U501" s="230"/>
      <c r="V501" s="230"/>
      <c r="W501" s="230"/>
      <c r="X501" s="230"/>
    </row>
    <row r="502" spans="1:24">
      <c r="A502" s="150" t="s">
        <v>192</v>
      </c>
      <c r="B502" s="26">
        <f t="shared" si="130"/>
        <v>79.632031499327667</v>
      </c>
      <c r="C502" s="26">
        <f t="shared" si="130"/>
        <v>95.495054611150664</v>
      </c>
      <c r="D502" s="26">
        <f t="shared" si="130"/>
        <v>60.155404990037432</v>
      </c>
      <c r="E502" s="26">
        <f t="shared" si="130"/>
        <v>79.357406442403317</v>
      </c>
      <c r="F502" s="86">
        <f t="shared" si="130"/>
        <v>84.545534378523726</v>
      </c>
      <c r="G502" s="15"/>
      <c r="H502" s="230"/>
      <c r="I502" s="230"/>
      <c r="J502" s="230"/>
      <c r="K502" s="230"/>
      <c r="L502" s="230"/>
      <c r="M502" s="65"/>
      <c r="N502" s="230"/>
      <c r="O502" s="230"/>
      <c r="P502" s="230"/>
      <c r="Q502" s="230"/>
      <c r="R502" s="230"/>
      <c r="S502" s="229"/>
      <c r="T502" s="230"/>
      <c r="U502" s="230"/>
      <c r="V502" s="230"/>
      <c r="W502" s="230"/>
      <c r="X502" s="230"/>
    </row>
    <row r="503" spans="1:24">
      <c r="A503" s="150" t="s">
        <v>55</v>
      </c>
      <c r="B503" s="26">
        <f t="shared" ref="B503:F518" si="131">(B411-B$448)/B$449*100</f>
        <v>76.474809773170122</v>
      </c>
      <c r="C503" s="26">
        <f t="shared" si="131"/>
        <v>94.954137749956431</v>
      </c>
      <c r="D503" s="26">
        <f t="shared" si="131"/>
        <v>89.333801554302212</v>
      </c>
      <c r="E503" s="26">
        <f t="shared" si="131"/>
        <v>78.96253659083537</v>
      </c>
      <c r="F503" s="86">
        <f t="shared" si="131"/>
        <v>93.870169670371922</v>
      </c>
      <c r="G503" s="15"/>
      <c r="H503" s="230"/>
      <c r="I503" s="230"/>
      <c r="J503" s="230"/>
      <c r="K503" s="230"/>
      <c r="L503" s="230"/>
      <c r="M503" s="65"/>
      <c r="N503" s="230"/>
      <c r="O503" s="230"/>
      <c r="P503" s="230"/>
      <c r="Q503" s="230"/>
      <c r="R503" s="230"/>
      <c r="S503" s="229"/>
      <c r="T503" s="230"/>
      <c r="U503" s="230"/>
      <c r="V503" s="230"/>
      <c r="W503" s="230"/>
      <c r="X503" s="230"/>
    </row>
    <row r="504" spans="1:24">
      <c r="A504" s="150" t="s">
        <v>56</v>
      </c>
      <c r="B504" s="26">
        <f t="shared" si="131"/>
        <v>30.795418520888244</v>
      </c>
      <c r="C504" s="26">
        <f t="shared" si="131"/>
        <v>27.277258082749523</v>
      </c>
      <c r="D504" s="26">
        <f t="shared" si="131"/>
        <v>12.263271782708989</v>
      </c>
      <c r="E504" s="26">
        <f t="shared" si="131"/>
        <v>28.654934126148131</v>
      </c>
      <c r="F504" s="86">
        <f t="shared" si="131"/>
        <v>17.695504243958339</v>
      </c>
      <c r="G504" s="15"/>
      <c r="H504" s="230"/>
      <c r="I504" s="230"/>
      <c r="J504" s="230"/>
      <c r="K504" s="230"/>
      <c r="L504" s="230"/>
      <c r="M504" s="65"/>
      <c r="N504" s="230"/>
      <c r="O504" s="230"/>
      <c r="P504" s="230"/>
      <c r="Q504" s="230"/>
      <c r="R504" s="230"/>
      <c r="S504" s="229"/>
      <c r="T504" s="230"/>
      <c r="U504" s="230"/>
      <c r="V504" s="230"/>
      <c r="W504" s="230"/>
      <c r="X504" s="230"/>
    </row>
    <row r="505" spans="1:24">
      <c r="A505" s="150" t="s">
        <v>57</v>
      </c>
      <c r="B505" s="26">
        <f t="shared" si="131"/>
        <v>83.182941405606485</v>
      </c>
      <c r="C505" s="26">
        <f t="shared" si="131"/>
        <v>100</v>
      </c>
      <c r="D505" s="26">
        <f t="shared" si="131"/>
        <v>70.005482254369284</v>
      </c>
      <c r="E505" s="26">
        <f t="shared" si="131"/>
        <v>85.59688658104821</v>
      </c>
      <c r="F505" s="86">
        <f t="shared" si="131"/>
        <v>92.281109067539035</v>
      </c>
      <c r="G505" s="15"/>
      <c r="H505" s="230"/>
      <c r="I505" s="230"/>
      <c r="J505" s="230"/>
      <c r="K505" s="230"/>
      <c r="L505" s="230"/>
      <c r="M505" s="65"/>
      <c r="N505" s="230"/>
      <c r="O505" s="230"/>
      <c r="P505" s="230"/>
      <c r="Q505" s="230"/>
      <c r="R505" s="230"/>
      <c r="S505" s="229"/>
      <c r="T505" s="230"/>
      <c r="U505" s="230"/>
      <c r="V505" s="230"/>
      <c r="W505" s="230"/>
      <c r="X505" s="230"/>
    </row>
    <row r="506" spans="1:24">
      <c r="A506" s="150" t="s">
        <v>58</v>
      </c>
      <c r="B506" s="26">
        <f t="shared" si="131"/>
        <v>26.468322902090957</v>
      </c>
      <c r="C506" s="26">
        <f t="shared" si="131"/>
        <v>25.2495880253094</v>
      </c>
      <c r="D506" s="26">
        <f t="shared" si="131"/>
        <v>8.2354105399517117</v>
      </c>
      <c r="E506" s="26">
        <f t="shared" si="131"/>
        <v>33.728060416458007</v>
      </c>
      <c r="F506" s="86">
        <f t="shared" si="131"/>
        <v>15.625589632062425</v>
      </c>
      <c r="G506" s="15"/>
      <c r="H506" s="230"/>
      <c r="I506" s="230"/>
      <c r="J506" s="230"/>
      <c r="K506" s="230"/>
      <c r="L506" s="230"/>
      <c r="M506" s="65"/>
      <c r="N506" s="230"/>
      <c r="O506" s="230"/>
      <c r="P506" s="230"/>
      <c r="Q506" s="230"/>
      <c r="R506" s="230"/>
      <c r="S506" s="229"/>
      <c r="T506" s="230"/>
      <c r="U506" s="230"/>
      <c r="V506" s="230"/>
      <c r="W506" s="230"/>
      <c r="X506" s="230"/>
    </row>
    <row r="507" spans="1:24">
      <c r="A507" s="150" t="s">
        <v>193</v>
      </c>
      <c r="B507" s="26">
        <f t="shared" si="131"/>
        <v>51.766126096834377</v>
      </c>
      <c r="C507" s="26">
        <f t="shared" si="131"/>
        <v>60.107720839525683</v>
      </c>
      <c r="D507" s="26">
        <f t="shared" si="131"/>
        <v>29.274125833404312</v>
      </c>
      <c r="E507" s="26">
        <f t="shared" si="131"/>
        <v>41.626784175522154</v>
      </c>
      <c r="F507" s="86">
        <f t="shared" si="131"/>
        <v>43.753622460736466</v>
      </c>
      <c r="G507" s="15"/>
      <c r="H507" s="230"/>
      <c r="I507" s="230"/>
      <c r="J507" s="230"/>
      <c r="K507" s="230"/>
      <c r="L507" s="230"/>
      <c r="M507" s="65"/>
      <c r="N507" s="230"/>
      <c r="O507" s="230"/>
      <c r="P507" s="230"/>
      <c r="Q507" s="230"/>
      <c r="R507" s="230"/>
      <c r="S507" s="229"/>
      <c r="T507" s="230"/>
      <c r="U507" s="230"/>
      <c r="V507" s="230"/>
      <c r="W507" s="230"/>
      <c r="X507" s="230"/>
    </row>
    <row r="508" spans="1:24">
      <c r="A508" s="150" t="s">
        <v>59</v>
      </c>
      <c r="B508" s="26">
        <f t="shared" si="131"/>
        <v>49.749192331299433</v>
      </c>
      <c r="C508" s="26">
        <f t="shared" si="131"/>
        <v>46.291880028803369</v>
      </c>
      <c r="D508" s="26">
        <f t="shared" si="131"/>
        <v>44.041801419123239</v>
      </c>
      <c r="E508" s="26">
        <f t="shared" si="131"/>
        <v>31.674579119282669</v>
      </c>
      <c r="F508" s="86">
        <f t="shared" si="131"/>
        <v>41.724531255482503</v>
      </c>
      <c r="G508" s="15"/>
      <c r="H508" s="230"/>
      <c r="I508" s="230"/>
      <c r="J508" s="230"/>
      <c r="K508" s="230"/>
      <c r="L508" s="230"/>
      <c r="M508" s="65"/>
      <c r="N508" s="230"/>
      <c r="O508" s="230"/>
      <c r="P508" s="230"/>
      <c r="Q508" s="230"/>
      <c r="R508" s="230"/>
      <c r="S508" s="229"/>
      <c r="T508" s="230"/>
      <c r="U508" s="230"/>
      <c r="V508" s="230"/>
      <c r="W508" s="230"/>
      <c r="X508" s="230"/>
    </row>
    <row r="509" spans="1:24">
      <c r="A509" s="150" t="s">
        <v>60</v>
      </c>
      <c r="B509" s="26">
        <f t="shared" si="131"/>
        <v>62.381448276532538</v>
      </c>
      <c r="C509" s="26">
        <f t="shared" si="131"/>
        <v>79.429132058477038</v>
      </c>
      <c r="D509" s="26">
        <f t="shared" si="131"/>
        <v>40.255894905501869</v>
      </c>
      <c r="E509" s="26">
        <f t="shared" si="131"/>
        <v>37.211704722764594</v>
      </c>
      <c r="F509" s="86">
        <f t="shared" si="131"/>
        <v>55.613069373137883</v>
      </c>
      <c r="G509" s="15"/>
      <c r="H509" s="230"/>
      <c r="I509" s="230"/>
      <c r="J509" s="230"/>
      <c r="K509" s="230"/>
      <c r="L509" s="230"/>
      <c r="M509" s="65"/>
      <c r="N509" s="230"/>
      <c r="O509" s="230"/>
      <c r="P509" s="230"/>
      <c r="Q509" s="230"/>
      <c r="R509" s="230"/>
      <c r="S509" s="229"/>
      <c r="T509" s="230"/>
      <c r="U509" s="230"/>
      <c r="V509" s="230"/>
      <c r="W509" s="230"/>
      <c r="X509" s="230"/>
    </row>
    <row r="510" spans="1:24">
      <c r="A510" s="150" t="s">
        <v>61</v>
      </c>
      <c r="B510" s="26">
        <f t="shared" si="131"/>
        <v>72.719741061583008</v>
      </c>
      <c r="C510" s="26">
        <f t="shared" si="131"/>
        <v>78.847034068150805</v>
      </c>
      <c r="D510" s="26">
        <f t="shared" si="131"/>
        <v>49.510235141699219</v>
      </c>
      <c r="E510" s="26">
        <f t="shared" si="131"/>
        <v>66.230991810001072</v>
      </c>
      <c r="F510" s="86">
        <f t="shared" si="131"/>
        <v>70.014801178651808</v>
      </c>
      <c r="G510" s="15"/>
      <c r="H510" s="230"/>
      <c r="I510" s="230"/>
      <c r="J510" s="230"/>
      <c r="K510" s="230"/>
      <c r="L510" s="230"/>
      <c r="M510" s="65"/>
      <c r="N510" s="230"/>
      <c r="O510" s="230"/>
      <c r="P510" s="230"/>
      <c r="Q510" s="230"/>
      <c r="R510" s="230"/>
      <c r="S510" s="229"/>
      <c r="T510" s="230"/>
      <c r="U510" s="230"/>
      <c r="V510" s="230"/>
      <c r="W510" s="230"/>
      <c r="X510" s="230"/>
    </row>
    <row r="511" spans="1:24">
      <c r="A511" s="150" t="s">
        <v>16</v>
      </c>
      <c r="B511" s="26">
        <f t="shared" si="131"/>
        <v>71.718921501609302</v>
      </c>
      <c r="C511" s="26">
        <f t="shared" si="131"/>
        <v>20.941183608652615</v>
      </c>
      <c r="D511" s="26">
        <f t="shared" si="131"/>
        <v>54.593993329803148</v>
      </c>
      <c r="E511" s="26">
        <f t="shared" si="131"/>
        <v>77.842691068408229</v>
      </c>
      <c r="F511" s="86">
        <f t="shared" si="131"/>
        <v>57.746879339703248</v>
      </c>
      <c r="G511" s="15"/>
      <c r="H511" s="230"/>
      <c r="I511" s="230"/>
      <c r="J511" s="230"/>
      <c r="K511" s="230"/>
      <c r="L511" s="230"/>
      <c r="M511" s="65"/>
      <c r="N511" s="230"/>
      <c r="O511" s="230"/>
      <c r="P511" s="230"/>
      <c r="Q511" s="230"/>
      <c r="R511" s="230"/>
      <c r="S511" s="229"/>
      <c r="T511" s="230"/>
      <c r="U511" s="230"/>
      <c r="V511" s="230"/>
      <c r="W511" s="230"/>
      <c r="X511" s="230"/>
    </row>
    <row r="512" spans="1:24">
      <c r="A512" s="150" t="s">
        <v>62</v>
      </c>
      <c r="B512" s="26">
        <f t="shared" si="131"/>
        <v>59.919150436411925</v>
      </c>
      <c r="C512" s="26">
        <f t="shared" si="131"/>
        <v>22.619522790519735</v>
      </c>
      <c r="D512" s="26">
        <f t="shared" si="131"/>
        <v>33.93603319416308</v>
      </c>
      <c r="E512" s="26">
        <f t="shared" si="131"/>
        <v>35.627991493243485</v>
      </c>
      <c r="F512" s="86">
        <f t="shared" si="131"/>
        <v>35.46594466570388</v>
      </c>
      <c r="G512" s="15"/>
      <c r="H512" s="230"/>
      <c r="I512" s="230"/>
      <c r="J512" s="230"/>
      <c r="K512" s="230"/>
      <c r="L512" s="230"/>
      <c r="M512" s="65"/>
      <c r="N512" s="230"/>
      <c r="O512" s="230"/>
      <c r="P512" s="230"/>
      <c r="Q512" s="230"/>
      <c r="R512" s="230"/>
      <c r="S512" s="229"/>
      <c r="T512" s="230"/>
      <c r="U512" s="230"/>
      <c r="V512" s="230"/>
      <c r="W512" s="230"/>
      <c r="X512" s="230"/>
    </row>
    <row r="513" spans="1:24">
      <c r="A513" s="150" t="s">
        <v>195</v>
      </c>
      <c r="B513" s="26">
        <f t="shared" si="131"/>
        <v>36.062879923301509</v>
      </c>
      <c r="C513" s="26">
        <f t="shared" si="131"/>
        <v>0</v>
      </c>
      <c r="D513" s="26">
        <f t="shared" si="131"/>
        <v>9.2808892804541028</v>
      </c>
      <c r="E513" s="26">
        <f t="shared" si="131"/>
        <v>47.971862013148012</v>
      </c>
      <c r="F513" s="86">
        <f t="shared" si="131"/>
        <v>15.569566058052223</v>
      </c>
      <c r="G513" s="15"/>
      <c r="H513" s="230"/>
      <c r="I513" s="230"/>
      <c r="J513" s="230"/>
      <c r="K513" s="230"/>
      <c r="L513" s="230"/>
      <c r="M513" s="65"/>
      <c r="N513" s="230"/>
      <c r="O513" s="230"/>
      <c r="P513" s="230"/>
      <c r="Q513" s="230"/>
      <c r="R513" s="230"/>
      <c r="S513" s="229"/>
      <c r="T513" s="230"/>
      <c r="U513" s="230"/>
      <c r="V513" s="230"/>
      <c r="W513" s="230"/>
      <c r="X513" s="230"/>
    </row>
    <row r="514" spans="1:24">
      <c r="A514" s="150" t="s">
        <v>196</v>
      </c>
      <c r="B514" s="26">
        <f t="shared" si="131"/>
        <v>55.543114405268732</v>
      </c>
      <c r="C514" s="26">
        <f t="shared" si="131"/>
        <v>0.87580981840616889</v>
      </c>
      <c r="D514" s="26">
        <f t="shared" si="131"/>
        <v>24.224875178558335</v>
      </c>
      <c r="E514" s="26">
        <f t="shared" si="131"/>
        <v>54.819860884476256</v>
      </c>
      <c r="F514" s="86">
        <f t="shared" si="131"/>
        <v>29.380158616930203</v>
      </c>
      <c r="G514" s="15"/>
      <c r="H514" s="230"/>
      <c r="I514" s="230"/>
      <c r="J514" s="230"/>
      <c r="K514" s="230"/>
      <c r="L514" s="230"/>
      <c r="M514" s="65"/>
      <c r="N514" s="230"/>
      <c r="O514" s="230"/>
      <c r="P514" s="230"/>
      <c r="Q514" s="230"/>
      <c r="R514" s="230"/>
      <c r="S514" s="229"/>
      <c r="T514" s="230"/>
      <c r="U514" s="230"/>
      <c r="V514" s="230"/>
      <c r="W514" s="230"/>
      <c r="X514" s="230"/>
    </row>
    <row r="515" spans="1:24">
      <c r="A515" s="150" t="s">
        <v>63</v>
      </c>
      <c r="B515" s="26">
        <f t="shared" si="131"/>
        <v>29.68981799071182</v>
      </c>
      <c r="C515" s="26">
        <f t="shared" si="131"/>
        <v>48.342585717822992</v>
      </c>
      <c r="D515" s="26">
        <f t="shared" si="131"/>
        <v>13.040561001519366</v>
      </c>
      <c r="E515" s="26">
        <f t="shared" si="131"/>
        <v>41.809239041682915</v>
      </c>
      <c r="F515" s="86">
        <f t="shared" si="131"/>
        <v>27.362841521917098</v>
      </c>
      <c r="H515" s="230"/>
      <c r="I515" s="230"/>
      <c r="J515" s="230"/>
      <c r="K515" s="230"/>
      <c r="L515" s="230"/>
      <c r="M515" s="65"/>
      <c r="N515" s="230"/>
      <c r="O515" s="230"/>
      <c r="P515" s="230"/>
      <c r="Q515" s="230"/>
      <c r="R515" s="230"/>
      <c r="S515" s="65"/>
      <c r="T515" s="230"/>
      <c r="U515" s="230"/>
      <c r="V515" s="230"/>
      <c r="W515" s="230"/>
      <c r="X515" s="230"/>
    </row>
    <row r="516" spans="1:24">
      <c r="A516" s="150" t="s">
        <v>17</v>
      </c>
      <c r="B516" s="26">
        <f t="shared" si="131"/>
        <v>78.292167549797242</v>
      </c>
      <c r="C516" s="26">
        <f t="shared" si="131"/>
        <v>23.755591566397445</v>
      </c>
      <c r="D516" s="26">
        <f t="shared" si="131"/>
        <v>71.82409958904897</v>
      </c>
      <c r="E516" s="26">
        <f t="shared" si="131"/>
        <v>92.698866764435223</v>
      </c>
      <c r="F516" s="86">
        <f t="shared" si="131"/>
        <v>70.98287902474128</v>
      </c>
      <c r="H516" s="230"/>
      <c r="I516" s="230"/>
      <c r="J516" s="230"/>
      <c r="K516" s="230"/>
      <c r="L516" s="230"/>
      <c r="M516" s="65"/>
      <c r="N516" s="230"/>
      <c r="O516" s="230"/>
      <c r="P516" s="230"/>
      <c r="Q516" s="230"/>
      <c r="R516" s="230"/>
      <c r="S516" s="65"/>
      <c r="T516" s="230"/>
      <c r="U516" s="230"/>
      <c r="V516" s="230"/>
      <c r="W516" s="230"/>
      <c r="X516" s="230"/>
    </row>
    <row r="517" spans="1:24">
      <c r="A517" s="150" t="s">
        <v>18</v>
      </c>
      <c r="B517" s="26">
        <f t="shared" si="131"/>
        <v>46.878916330721552</v>
      </c>
      <c r="C517" s="26">
        <f t="shared" si="131"/>
        <v>76.567809376977053</v>
      </c>
      <c r="D517" s="26">
        <f t="shared" si="131"/>
        <v>24.239234035379731</v>
      </c>
      <c r="E517" s="26">
        <f t="shared" si="131"/>
        <v>42.241096075426348</v>
      </c>
      <c r="F517" s="86">
        <f t="shared" si="131"/>
        <v>45.337468704024467</v>
      </c>
      <c r="H517" s="230"/>
      <c r="I517" s="230"/>
      <c r="J517" s="230"/>
      <c r="K517" s="230"/>
      <c r="L517" s="230"/>
      <c r="M517" s="65"/>
      <c r="N517" s="230"/>
      <c r="O517" s="230"/>
      <c r="P517" s="230"/>
      <c r="Q517" s="230"/>
      <c r="R517" s="230"/>
      <c r="S517" s="65"/>
      <c r="T517" s="230"/>
      <c r="U517" s="230"/>
      <c r="V517" s="230"/>
      <c r="W517" s="230"/>
      <c r="X517" s="230"/>
    </row>
    <row r="518" spans="1:24">
      <c r="A518" s="150" t="s">
        <v>19</v>
      </c>
      <c r="B518" s="26">
        <f t="shared" si="131"/>
        <v>72.733398870753689</v>
      </c>
      <c r="C518" s="26">
        <f t="shared" si="131"/>
        <v>79.445458827308528</v>
      </c>
      <c r="D518" s="26">
        <f t="shared" si="131"/>
        <v>54.893965463400662</v>
      </c>
      <c r="E518" s="26">
        <f t="shared" si="131"/>
        <v>71.50149190319064</v>
      </c>
      <c r="F518" s="86">
        <f t="shared" si="131"/>
        <v>73.583247064120954</v>
      </c>
      <c r="H518" s="230"/>
      <c r="I518" s="230"/>
      <c r="J518" s="230"/>
      <c r="K518" s="230"/>
      <c r="L518" s="230"/>
      <c r="M518" s="65"/>
      <c r="N518" s="230"/>
      <c r="O518" s="230"/>
      <c r="P518" s="230"/>
      <c r="Q518" s="230"/>
      <c r="R518" s="230"/>
      <c r="S518" s="65"/>
      <c r="T518" s="230"/>
      <c r="U518" s="230"/>
      <c r="V518" s="230"/>
      <c r="W518" s="230"/>
      <c r="X518" s="230"/>
    </row>
    <row r="519" spans="1:24">
      <c r="A519" s="150" t="s">
        <v>64</v>
      </c>
      <c r="B519" s="26">
        <f t="shared" ref="B519:F534" si="132">(B427-B$448)/B$449*100</f>
        <v>95.35788362613944</v>
      </c>
      <c r="C519" s="26">
        <f t="shared" si="132"/>
        <v>95.785067166169767</v>
      </c>
      <c r="D519" s="26">
        <f t="shared" si="132"/>
        <v>57.904596242669669</v>
      </c>
      <c r="E519" s="26">
        <f t="shared" si="132"/>
        <v>91.965561741411719</v>
      </c>
      <c r="F519" s="86">
        <f t="shared" si="132"/>
        <v>92.293393607965754</v>
      </c>
      <c r="H519" s="230"/>
      <c r="I519" s="230"/>
      <c r="J519" s="230"/>
      <c r="K519" s="230"/>
      <c r="L519" s="230"/>
      <c r="M519" s="65"/>
      <c r="N519" s="230"/>
      <c r="O519" s="230"/>
      <c r="P519" s="230"/>
      <c r="Q519" s="230"/>
      <c r="R519" s="230"/>
      <c r="S519" s="65"/>
      <c r="T519" s="230"/>
      <c r="U519" s="230"/>
      <c r="V519" s="230"/>
      <c r="W519" s="230"/>
      <c r="X519" s="230"/>
    </row>
    <row r="520" spans="1:24">
      <c r="A520" s="150" t="s">
        <v>65</v>
      </c>
      <c r="B520" s="26">
        <f t="shared" si="132"/>
        <v>95.136144579383014</v>
      </c>
      <c r="C520" s="26">
        <f t="shared" si="132"/>
        <v>90.736348236659609</v>
      </c>
      <c r="D520" s="26">
        <f t="shared" si="132"/>
        <v>59.214592270419196</v>
      </c>
      <c r="E520" s="26">
        <f t="shared" si="132"/>
        <v>79.250018362390307</v>
      </c>
      <c r="F520" s="86">
        <f t="shared" si="132"/>
        <v>87.765336306080883</v>
      </c>
      <c r="H520" s="230"/>
      <c r="I520" s="230"/>
      <c r="J520" s="230"/>
      <c r="K520" s="230"/>
      <c r="L520" s="230"/>
      <c r="M520" s="65"/>
      <c r="N520" s="230"/>
      <c r="O520" s="230"/>
      <c r="P520" s="230"/>
      <c r="Q520" s="230"/>
      <c r="R520" s="230"/>
      <c r="S520" s="65"/>
      <c r="T520" s="230"/>
      <c r="U520" s="230"/>
      <c r="V520" s="230"/>
      <c r="W520" s="230"/>
      <c r="X520" s="230"/>
    </row>
    <row r="521" spans="1:24">
      <c r="A521" s="150" t="s">
        <v>66</v>
      </c>
      <c r="B521" s="26">
        <f t="shared" si="132"/>
        <v>29.728618929762934</v>
      </c>
      <c r="C521" s="26">
        <f t="shared" si="132"/>
        <v>50.538335639344666</v>
      </c>
      <c r="D521" s="26">
        <f t="shared" si="132"/>
        <v>12.016025735719007</v>
      </c>
      <c r="E521" s="26">
        <f t="shared" si="132"/>
        <v>25.313516805268886</v>
      </c>
      <c r="F521" s="86">
        <f t="shared" si="132"/>
        <v>23.163325368047531</v>
      </c>
      <c r="H521" s="230"/>
      <c r="I521" s="230"/>
      <c r="J521" s="230"/>
      <c r="K521" s="230"/>
      <c r="L521" s="230"/>
      <c r="M521" s="65"/>
      <c r="N521" s="230"/>
      <c r="O521" s="230"/>
      <c r="P521" s="230"/>
      <c r="Q521" s="230"/>
      <c r="R521" s="230"/>
      <c r="S521" s="65"/>
      <c r="T521" s="230"/>
      <c r="U521" s="230"/>
      <c r="V521" s="230"/>
      <c r="W521" s="230"/>
      <c r="X521" s="230"/>
    </row>
    <row r="522" spans="1:24">
      <c r="A522" s="150" t="s">
        <v>67</v>
      </c>
      <c r="B522" s="26">
        <f t="shared" si="132"/>
        <v>42.282582865352545</v>
      </c>
      <c r="C522" s="26">
        <f t="shared" si="132"/>
        <v>38.986881574125967</v>
      </c>
      <c r="D522" s="26">
        <f t="shared" si="132"/>
        <v>19.705961680081163</v>
      </c>
      <c r="E522" s="26">
        <f t="shared" si="132"/>
        <v>45.889188540509565</v>
      </c>
      <c r="F522" s="86">
        <f t="shared" si="132"/>
        <v>32.203592830466413</v>
      </c>
      <c r="H522" s="230"/>
      <c r="I522" s="230"/>
      <c r="J522" s="230"/>
      <c r="K522" s="230"/>
      <c r="L522" s="230"/>
      <c r="M522" s="65"/>
      <c r="N522" s="230"/>
      <c r="O522" s="230"/>
      <c r="P522" s="230"/>
      <c r="Q522" s="230"/>
      <c r="R522" s="230"/>
      <c r="S522" s="65"/>
      <c r="T522" s="230"/>
      <c r="U522" s="230"/>
      <c r="V522" s="230"/>
      <c r="W522" s="230"/>
      <c r="X522" s="230"/>
    </row>
    <row r="523" spans="1:24">
      <c r="A523" s="150" t="s">
        <v>68</v>
      </c>
      <c r="B523" s="26">
        <f t="shared" si="132"/>
        <v>48.308872484171395</v>
      </c>
      <c r="C523" s="26">
        <f t="shared" si="132"/>
        <v>6.6750798833701275</v>
      </c>
      <c r="D523" s="26">
        <f t="shared" si="132"/>
        <v>40.586031104823384</v>
      </c>
      <c r="E523" s="26">
        <f t="shared" si="132"/>
        <v>58.090448770819322</v>
      </c>
      <c r="F523" s="86">
        <f t="shared" si="132"/>
        <v>35.587473753736838</v>
      </c>
      <c r="H523" s="230"/>
      <c r="I523" s="230"/>
      <c r="J523" s="230"/>
      <c r="K523" s="230"/>
      <c r="L523" s="230"/>
      <c r="M523" s="65"/>
      <c r="N523" s="230"/>
      <c r="O523" s="230"/>
      <c r="P523" s="230"/>
      <c r="Q523" s="230"/>
      <c r="R523" s="230"/>
      <c r="S523" s="65"/>
      <c r="T523" s="230"/>
      <c r="U523" s="230"/>
      <c r="V523" s="230"/>
      <c r="W523" s="230"/>
      <c r="X523" s="230"/>
    </row>
    <row r="524" spans="1:24">
      <c r="A524" s="150" t="s">
        <v>69</v>
      </c>
      <c r="B524" s="26">
        <f t="shared" si="132"/>
        <v>50.217534904490734</v>
      </c>
      <c r="C524" s="26">
        <f t="shared" si="132"/>
        <v>37.108488697935776</v>
      </c>
      <c r="D524" s="26">
        <f t="shared" si="132"/>
        <v>35.091498386987311</v>
      </c>
      <c r="E524" s="26">
        <f t="shared" si="132"/>
        <v>48.691936493039321</v>
      </c>
      <c r="F524" s="86">
        <f t="shared" si="132"/>
        <v>40.558071451482924</v>
      </c>
      <c r="H524" s="230"/>
      <c r="I524" s="230"/>
      <c r="J524" s="230"/>
      <c r="K524" s="230"/>
      <c r="L524" s="230"/>
      <c r="M524" s="65"/>
      <c r="N524" s="230"/>
      <c r="O524" s="230"/>
      <c r="P524" s="230"/>
      <c r="Q524" s="230"/>
      <c r="R524" s="230"/>
      <c r="S524" s="65"/>
      <c r="T524" s="230"/>
      <c r="U524" s="230"/>
      <c r="V524" s="230"/>
      <c r="W524" s="230"/>
      <c r="X524" s="230"/>
    </row>
    <row r="525" spans="1:24">
      <c r="A525" s="150" t="s">
        <v>70</v>
      </c>
      <c r="B525" s="26">
        <f t="shared" si="132"/>
        <v>34.23963089585552</v>
      </c>
      <c r="C525" s="26">
        <f t="shared" si="132"/>
        <v>39.780556550717456</v>
      </c>
      <c r="D525" s="26">
        <f t="shared" si="132"/>
        <v>8.8993751639139909</v>
      </c>
      <c r="E525" s="26">
        <f t="shared" si="132"/>
        <v>28.438240723543839</v>
      </c>
      <c r="F525" s="86">
        <f t="shared" si="132"/>
        <v>21.180866696053577</v>
      </c>
      <c r="H525" s="230"/>
      <c r="I525" s="230"/>
      <c r="J525" s="230"/>
      <c r="K525" s="230"/>
      <c r="L525" s="230"/>
      <c r="M525" s="65"/>
      <c r="N525" s="230"/>
      <c r="O525" s="230"/>
      <c r="P525" s="230"/>
      <c r="Q525" s="230"/>
      <c r="R525" s="230"/>
      <c r="S525" s="65"/>
      <c r="T525" s="230"/>
      <c r="U525" s="230"/>
      <c r="V525" s="230"/>
      <c r="W525" s="230"/>
      <c r="X525" s="230"/>
    </row>
    <row r="526" spans="1:24">
      <c r="A526" s="150" t="s">
        <v>198</v>
      </c>
      <c r="B526" s="26">
        <f t="shared" si="132"/>
        <v>48.914039651732608</v>
      </c>
      <c r="C526" s="26">
        <f t="shared" si="132"/>
        <v>16.463477118936545</v>
      </c>
      <c r="D526" s="26">
        <f t="shared" si="132"/>
        <v>52.489717349095621</v>
      </c>
      <c r="E526" s="26">
        <f t="shared" si="132"/>
        <v>63.686658758486956</v>
      </c>
      <c r="F526" s="86">
        <f t="shared" si="132"/>
        <v>44.494221996154785</v>
      </c>
      <c r="H526" s="230"/>
      <c r="I526" s="230"/>
      <c r="J526" s="230"/>
      <c r="K526" s="230"/>
      <c r="L526" s="230"/>
      <c r="M526" s="65"/>
      <c r="N526" s="230"/>
      <c r="O526" s="230"/>
      <c r="P526" s="230"/>
      <c r="Q526" s="230"/>
      <c r="R526" s="230"/>
      <c r="S526" s="65"/>
      <c r="T526" s="230"/>
      <c r="U526" s="230"/>
      <c r="V526" s="230"/>
      <c r="W526" s="230"/>
      <c r="X526" s="230"/>
    </row>
    <row r="527" spans="1:24">
      <c r="A527" s="150" t="s">
        <v>71</v>
      </c>
      <c r="B527" s="26">
        <f t="shared" si="132"/>
        <v>78.522589668095378</v>
      </c>
      <c r="C527" s="26">
        <f t="shared" si="132"/>
        <v>82.085962488976591</v>
      </c>
      <c r="D527" s="26">
        <f t="shared" si="132"/>
        <v>100</v>
      </c>
      <c r="E527" s="26">
        <f t="shared" si="132"/>
        <v>90.734930753405806</v>
      </c>
      <c r="F527" s="86">
        <f t="shared" si="132"/>
        <v>97.837481119637388</v>
      </c>
      <c r="H527" s="230"/>
      <c r="I527" s="230"/>
      <c r="J527" s="230"/>
      <c r="K527" s="230"/>
      <c r="L527" s="230"/>
      <c r="M527" s="65"/>
      <c r="N527" s="230"/>
      <c r="O527" s="230"/>
      <c r="P527" s="230"/>
      <c r="Q527" s="230"/>
      <c r="R527" s="230"/>
      <c r="S527" s="65"/>
      <c r="T527" s="230"/>
      <c r="U527" s="230"/>
      <c r="V527" s="230"/>
      <c r="W527" s="230"/>
      <c r="X527" s="230"/>
    </row>
    <row r="528" spans="1:24">
      <c r="A528" s="150" t="s">
        <v>72</v>
      </c>
      <c r="B528" s="26">
        <f t="shared" si="132"/>
        <v>83.6340713742632</v>
      </c>
      <c r="C528" s="26">
        <f t="shared" si="132"/>
        <v>84.834135102755852</v>
      </c>
      <c r="D528" s="26">
        <f t="shared" si="132"/>
        <v>93.186941091607309</v>
      </c>
      <c r="E528" s="26">
        <f t="shared" si="132"/>
        <v>98.799317652962529</v>
      </c>
      <c r="F528" s="86">
        <f>(F436-F$448)/F$449*100</f>
        <v>100</v>
      </c>
      <c r="H528" s="230"/>
      <c r="I528" s="230"/>
      <c r="J528" s="230"/>
      <c r="K528" s="230"/>
      <c r="L528" s="230"/>
      <c r="M528" s="65"/>
      <c r="N528" s="230"/>
      <c r="O528" s="230"/>
      <c r="P528" s="230"/>
      <c r="Q528" s="230"/>
      <c r="R528" s="230"/>
      <c r="S528" s="65"/>
      <c r="T528" s="230"/>
      <c r="U528" s="230"/>
      <c r="V528" s="230"/>
      <c r="W528" s="230"/>
      <c r="X528" s="230"/>
    </row>
    <row r="529" spans="1:24">
      <c r="A529" s="150" t="s">
        <v>199</v>
      </c>
      <c r="B529" s="26">
        <f t="shared" si="132"/>
        <v>67.521461686439906</v>
      </c>
      <c r="C529" s="26">
        <f t="shared" si="132"/>
        <v>73.694903541920382</v>
      </c>
      <c r="D529" s="26">
        <f t="shared" si="132"/>
        <v>56.026461936159045</v>
      </c>
      <c r="E529" s="26">
        <f t="shared" si="132"/>
        <v>50.990136362952853</v>
      </c>
      <c r="F529" s="86">
        <f t="shared" si="132"/>
        <v>65.062821099187147</v>
      </c>
      <c r="H529" s="230"/>
      <c r="I529" s="230"/>
      <c r="J529" s="230"/>
      <c r="K529" s="230"/>
      <c r="L529" s="230"/>
      <c r="M529" s="65"/>
      <c r="N529" s="230"/>
      <c r="O529" s="230"/>
      <c r="P529" s="230"/>
      <c r="Q529" s="230"/>
      <c r="R529" s="230"/>
      <c r="S529" s="65"/>
      <c r="T529" s="230"/>
      <c r="U529" s="230"/>
      <c r="V529" s="230"/>
      <c r="W529" s="230"/>
      <c r="X529" s="230"/>
    </row>
    <row r="530" spans="1:24">
      <c r="A530" s="150" t="s">
        <v>73</v>
      </c>
      <c r="B530" s="26">
        <f t="shared" si="132"/>
        <v>66.429951891716641</v>
      </c>
      <c r="C530" s="26">
        <f t="shared" si="132"/>
        <v>31.91181709870574</v>
      </c>
      <c r="D530" s="26">
        <f t="shared" si="132"/>
        <v>40.813434004802268</v>
      </c>
      <c r="E530" s="26">
        <f t="shared" si="132"/>
        <v>25.592401725849314</v>
      </c>
      <c r="F530" s="86">
        <f t="shared" si="132"/>
        <v>40.051443274040629</v>
      </c>
      <c r="H530" s="230"/>
      <c r="I530" s="230"/>
      <c r="J530" s="230"/>
      <c r="K530" s="230"/>
      <c r="L530" s="230"/>
      <c r="M530" s="65"/>
      <c r="N530" s="230"/>
      <c r="O530" s="230"/>
      <c r="P530" s="230"/>
      <c r="Q530" s="230"/>
      <c r="R530" s="230"/>
      <c r="S530" s="65"/>
      <c r="T530" s="230"/>
      <c r="U530" s="230"/>
      <c r="V530" s="230"/>
      <c r="W530" s="230"/>
      <c r="X530" s="230"/>
    </row>
    <row r="531" spans="1:24">
      <c r="A531" s="150" t="s">
        <v>74</v>
      </c>
      <c r="B531" s="26">
        <f t="shared" si="132"/>
        <v>58.842800652406794</v>
      </c>
      <c r="C531" s="26">
        <f t="shared" si="132"/>
        <v>10.491392997997169</v>
      </c>
      <c r="D531" s="26">
        <f t="shared" si="132"/>
        <v>25.118711243581359</v>
      </c>
      <c r="E531" s="26">
        <f t="shared" si="132"/>
        <v>40.514908861029305</v>
      </c>
      <c r="F531" s="86">
        <f t="shared" si="132"/>
        <v>29.693192774118472</v>
      </c>
      <c r="H531" s="230"/>
      <c r="I531" s="230"/>
      <c r="J531" s="230"/>
      <c r="K531" s="230"/>
      <c r="L531" s="230"/>
      <c r="M531" s="65"/>
      <c r="N531" s="230"/>
      <c r="O531" s="230"/>
      <c r="P531" s="230"/>
      <c r="Q531" s="230"/>
      <c r="R531" s="230"/>
      <c r="S531" s="65"/>
      <c r="T531" s="230"/>
      <c r="U531" s="230"/>
      <c r="V531" s="230"/>
      <c r="W531" s="230"/>
      <c r="X531" s="230"/>
    </row>
    <row r="532" spans="1:24">
      <c r="A532" s="150" t="s">
        <v>75</v>
      </c>
      <c r="B532" s="26">
        <f t="shared" si="132"/>
        <v>20.865371742129749</v>
      </c>
      <c r="C532" s="26">
        <f t="shared" si="132"/>
        <v>10.482321709814261</v>
      </c>
      <c r="D532" s="26">
        <f t="shared" si="132"/>
        <v>7.3072994269780533</v>
      </c>
      <c r="E532" s="26">
        <f t="shared" si="132"/>
        <v>0</v>
      </c>
      <c r="F532" s="86">
        <f t="shared" si="132"/>
        <v>0</v>
      </c>
      <c r="H532" s="230"/>
      <c r="I532" s="230"/>
      <c r="J532" s="230"/>
      <c r="K532" s="230"/>
      <c r="L532" s="230"/>
      <c r="M532" s="65"/>
      <c r="N532" s="230"/>
      <c r="O532" s="230"/>
      <c r="P532" s="230"/>
      <c r="Q532" s="230"/>
      <c r="R532" s="230"/>
      <c r="S532" s="65"/>
      <c r="T532" s="230"/>
      <c r="U532" s="230"/>
      <c r="V532" s="230"/>
      <c r="W532" s="230"/>
      <c r="X532" s="230"/>
    </row>
    <row r="533" spans="1:24">
      <c r="A533" s="150" t="s">
        <v>203</v>
      </c>
      <c r="B533" s="26">
        <f t="shared" si="132"/>
        <v>23.310204486638643</v>
      </c>
      <c r="C533" s="26">
        <f t="shared" si="132"/>
        <v>44.151287258880082</v>
      </c>
      <c r="D533" s="26">
        <f t="shared" si="132"/>
        <v>6.7718652408377444</v>
      </c>
      <c r="E533" s="26">
        <f t="shared" si="132"/>
        <v>26.564695184220749</v>
      </c>
      <c r="F533" s="86">
        <f t="shared" si="132"/>
        <v>17.664560516226192</v>
      </c>
      <c r="H533" s="230"/>
      <c r="I533" s="230"/>
      <c r="J533" s="230"/>
      <c r="K533" s="230"/>
      <c r="L533" s="230"/>
      <c r="M533" s="65"/>
      <c r="N533" s="230"/>
      <c r="O533" s="230"/>
      <c r="P533" s="230"/>
      <c r="Q533" s="230"/>
      <c r="R533" s="230"/>
      <c r="S533" s="65"/>
      <c r="T533" s="230"/>
      <c r="U533" s="230"/>
      <c r="V533" s="230"/>
      <c r="W533" s="230"/>
      <c r="X533" s="230"/>
    </row>
    <row r="534" spans="1:24" ht="13" thickBot="1">
      <c r="A534" s="151" t="s">
        <v>76</v>
      </c>
      <c r="B534" s="161">
        <f t="shared" si="132"/>
        <v>28.859460561618285</v>
      </c>
      <c r="C534" s="161">
        <f t="shared" si="132"/>
        <v>9.4091373905527487</v>
      </c>
      <c r="D534" s="161">
        <f t="shared" si="132"/>
        <v>8.9332114991968012</v>
      </c>
      <c r="E534" s="161">
        <f t="shared" si="132"/>
        <v>7.7647900710422855</v>
      </c>
      <c r="F534" s="162">
        <f t="shared" si="132"/>
        <v>4.9564293304545632</v>
      </c>
      <c r="H534" s="230"/>
      <c r="I534" s="230"/>
      <c r="J534" s="230"/>
      <c r="K534" s="230"/>
      <c r="L534" s="230"/>
      <c r="M534" s="65"/>
      <c r="N534" s="230"/>
      <c r="O534" s="230"/>
      <c r="P534" s="230"/>
      <c r="Q534" s="230"/>
      <c r="R534" s="230"/>
      <c r="S534" s="65"/>
      <c r="T534" s="230"/>
      <c r="U534" s="230"/>
      <c r="V534" s="230"/>
      <c r="W534" s="230"/>
      <c r="X534" s="230"/>
    </row>
    <row r="535" spans="1:24">
      <c r="H535" s="65"/>
      <c r="I535" s="65"/>
      <c r="J535" s="65"/>
      <c r="K535" s="65"/>
      <c r="L535" s="65"/>
      <c r="M535" s="65"/>
      <c r="N535" s="65"/>
      <c r="O535" s="65"/>
      <c r="P535" s="65"/>
      <c r="Q535" s="65"/>
      <c r="R535" s="65"/>
      <c r="S535" s="65"/>
      <c r="T535" s="65"/>
      <c r="U535" s="65"/>
      <c r="V535" s="65"/>
      <c r="W535" s="65"/>
      <c r="X535" s="65"/>
    </row>
    <row r="536" spans="1:24">
      <c r="H536" s="65"/>
      <c r="I536" s="65"/>
      <c r="J536" s="65"/>
      <c r="K536" s="65"/>
      <c r="L536" s="65"/>
      <c r="M536" s="65"/>
      <c r="N536" s="65"/>
      <c r="O536" s="65"/>
      <c r="P536" s="65"/>
      <c r="Q536" s="65"/>
      <c r="R536" s="65"/>
      <c r="S536" s="65"/>
      <c r="T536" s="65"/>
      <c r="U536" s="65"/>
      <c r="V536" s="65"/>
      <c r="W536" s="65"/>
      <c r="X536" s="65"/>
    </row>
    <row r="537" spans="1:24">
      <c r="H537" s="65"/>
      <c r="I537" s="65"/>
      <c r="J537" s="65"/>
      <c r="K537" s="65"/>
      <c r="L537" s="65"/>
      <c r="M537" s="65"/>
      <c r="N537" s="65"/>
      <c r="O537" s="65"/>
      <c r="P537" s="65"/>
      <c r="Q537" s="65"/>
      <c r="R537" s="65"/>
      <c r="S537" s="65"/>
      <c r="T537" s="65"/>
      <c r="U537" s="65"/>
      <c r="V537" s="65"/>
      <c r="W537" s="65"/>
      <c r="X537" s="65"/>
    </row>
    <row r="538" spans="1:24">
      <c r="H538" s="65"/>
      <c r="I538" s="65"/>
      <c r="J538" s="65"/>
      <c r="K538" s="65"/>
      <c r="L538" s="65"/>
      <c r="M538" s="65"/>
      <c r="N538" s="65"/>
      <c r="O538" s="65"/>
      <c r="P538" s="65"/>
      <c r="Q538" s="65"/>
      <c r="R538" s="65"/>
      <c r="S538" s="65"/>
      <c r="T538" s="65"/>
      <c r="U538" s="65"/>
      <c r="V538" s="65"/>
      <c r="W538" s="65"/>
      <c r="X538" s="65"/>
    </row>
    <row r="539" spans="1:24">
      <c r="H539" s="65"/>
      <c r="I539" s="65"/>
      <c r="J539" s="65"/>
      <c r="K539" s="65"/>
      <c r="L539" s="65"/>
      <c r="M539" s="65"/>
      <c r="N539" s="65"/>
      <c r="O539" s="65"/>
      <c r="P539" s="65"/>
      <c r="Q539" s="65"/>
      <c r="R539" s="65"/>
      <c r="S539" s="65"/>
      <c r="T539" s="65"/>
      <c r="U539" s="65"/>
      <c r="V539" s="65"/>
      <c r="W539" s="65"/>
      <c r="X539" s="65"/>
    </row>
    <row r="540" spans="1:24">
      <c r="H540" s="65"/>
      <c r="I540" s="65"/>
      <c r="J540" s="65"/>
      <c r="K540" s="65"/>
      <c r="L540" s="65"/>
      <c r="M540" s="65"/>
      <c r="N540" s="65"/>
      <c r="O540" s="65"/>
      <c r="P540" s="65"/>
      <c r="Q540" s="65"/>
      <c r="R540" s="65"/>
      <c r="S540" s="65"/>
      <c r="T540" s="65"/>
      <c r="U540" s="65"/>
      <c r="V540" s="65"/>
      <c r="W540" s="65"/>
      <c r="X540" s="65"/>
    </row>
    <row r="541" spans="1:24">
      <c r="H541" s="65"/>
      <c r="I541" s="65"/>
      <c r="J541" s="65"/>
      <c r="K541" s="65"/>
      <c r="L541" s="65"/>
      <c r="M541" s="65"/>
      <c r="N541" s="65"/>
      <c r="O541" s="65"/>
      <c r="P541" s="65"/>
      <c r="Q541" s="65"/>
      <c r="R541" s="65"/>
      <c r="S541" s="65"/>
      <c r="T541" s="65"/>
      <c r="U541" s="65"/>
      <c r="V541" s="65"/>
      <c r="W541" s="65"/>
      <c r="X541" s="65"/>
    </row>
    <row r="542" spans="1:24">
      <c r="H542" s="65"/>
      <c r="I542" s="65"/>
      <c r="J542" s="65"/>
      <c r="K542" s="65"/>
      <c r="L542" s="65"/>
      <c r="M542" s="65"/>
      <c r="N542" s="65"/>
      <c r="O542" s="65"/>
      <c r="P542" s="65"/>
      <c r="Q542" s="65"/>
      <c r="R542" s="65"/>
      <c r="S542" s="65"/>
      <c r="T542" s="65"/>
      <c r="U542" s="65"/>
      <c r="V542" s="65"/>
      <c r="W542" s="65"/>
      <c r="X542" s="65"/>
    </row>
    <row r="543" spans="1:24">
      <c r="H543" s="65"/>
      <c r="I543" s="65"/>
      <c r="J543" s="65"/>
      <c r="K543" s="65"/>
      <c r="L543" s="65"/>
      <c r="M543" s="65"/>
      <c r="N543" s="65"/>
      <c r="O543" s="65"/>
      <c r="P543" s="65"/>
      <c r="Q543" s="65"/>
      <c r="R543" s="65"/>
      <c r="S543" s="65"/>
      <c r="T543" s="65"/>
      <c r="U543" s="65"/>
      <c r="V543" s="65"/>
      <c r="W543" s="65"/>
      <c r="X543" s="65"/>
    </row>
  </sheetData>
  <mergeCells count="26">
    <mergeCell ref="B452:F452"/>
    <mergeCell ref="H452:L452"/>
    <mergeCell ref="N452:R452"/>
    <mergeCell ref="T452:X452"/>
    <mergeCell ref="S275:T275"/>
    <mergeCell ref="U275:W275"/>
    <mergeCell ref="B360:F360"/>
    <mergeCell ref="H360:L360"/>
    <mergeCell ref="N360:R360"/>
    <mergeCell ref="T360:X360"/>
    <mergeCell ref="B275:D275"/>
    <mergeCell ref="E275:F275"/>
    <mergeCell ref="G275:H275"/>
    <mergeCell ref="I275:K275"/>
    <mergeCell ref="N275:P275"/>
    <mergeCell ref="Q275:R275"/>
    <mergeCell ref="B180:K180"/>
    <mergeCell ref="N180:W180"/>
    <mergeCell ref="B181:D181"/>
    <mergeCell ref="E181:F181"/>
    <mergeCell ref="G181:H181"/>
    <mergeCell ref="I181:K181"/>
    <mergeCell ref="N181:P181"/>
    <mergeCell ref="Q181:R181"/>
    <mergeCell ref="S181:T181"/>
    <mergeCell ref="U181:W181"/>
  </mergeCells>
  <conditionalFormatting sqref="B8:AC93">
    <cfRule type="cellIs" dxfId="8" priority="2" stopIfTrue="1" operator="equal">
      <formula>0</formula>
    </cfRule>
  </conditionalFormatting>
  <conditionalFormatting sqref="A7:XFD7">
    <cfRule type="cellIs" dxfId="7" priority="1" operator="lessThan">
      <formula>1</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43"/>
  <sheetViews>
    <sheetView topLeftCell="A63" workbookViewId="0">
      <selection activeCell="V8" sqref="V8"/>
    </sheetView>
  </sheetViews>
  <sheetFormatPr baseColWidth="10" defaultColWidth="9.1640625" defaultRowHeight="12" x14ac:dyDescent="0"/>
  <cols>
    <col min="1" max="1" width="28.5" style="11" bestFit="1" customWidth="1"/>
    <col min="2" max="2" width="14.1640625" style="11" customWidth="1"/>
    <col min="3" max="3" width="18.1640625" style="11" customWidth="1"/>
    <col min="4" max="4" width="14.1640625" style="11" customWidth="1"/>
    <col min="5" max="5" width="15.33203125" style="11" customWidth="1"/>
    <col min="6" max="6" width="15" style="11" customWidth="1"/>
    <col min="7" max="7" width="14.33203125" style="11" customWidth="1"/>
    <col min="8" max="8" width="14.1640625" style="11" customWidth="1"/>
    <col min="9" max="9" width="12.5" style="11" customWidth="1"/>
    <col min="10" max="10" width="17.33203125" style="11" bestFit="1" customWidth="1"/>
    <col min="11" max="11" width="17.33203125" style="11" customWidth="1"/>
    <col min="12" max="12" width="18" style="11" customWidth="1"/>
    <col min="13" max="13" width="21.5" style="11" customWidth="1"/>
    <col min="14" max="14" width="15" style="11" bestFit="1" customWidth="1"/>
    <col min="15" max="16" width="11.5" style="11" bestFit="1" customWidth="1"/>
    <col min="17" max="21" width="11" style="11" bestFit="1" customWidth="1"/>
    <col min="22" max="22" width="13" style="11" customWidth="1"/>
    <col min="23" max="23" width="11" style="11" bestFit="1" customWidth="1"/>
    <col min="24" max="27" width="11" style="11" customWidth="1"/>
    <col min="28" max="29" width="17.83203125" style="11" bestFit="1" customWidth="1"/>
    <col min="30" max="30" width="20.5" style="11" bestFit="1" customWidth="1"/>
    <col min="31" max="31" width="22.5" style="11" bestFit="1" customWidth="1"/>
    <col min="32" max="33" width="17.83203125" style="11" customWidth="1"/>
    <col min="34" max="34" width="16.33203125" style="11" bestFit="1" customWidth="1"/>
    <col min="35" max="35" width="16.33203125" style="11" customWidth="1"/>
    <col min="36" max="36" width="21.5" style="11" bestFit="1" customWidth="1"/>
    <col min="37" max="37" width="16.5" style="11" customWidth="1"/>
    <col min="38" max="38" width="11" style="11" bestFit="1" customWidth="1"/>
    <col min="39" max="44" width="20.5" style="11" customWidth="1"/>
    <col min="45" max="45" width="11.5" style="11" customWidth="1"/>
    <col min="46" max="47" width="12.6640625" style="11" customWidth="1"/>
    <col min="48" max="48" width="26" style="11" customWidth="1"/>
    <col min="49" max="51" width="17" style="11" customWidth="1"/>
    <col min="52" max="54" width="18.83203125" style="11" customWidth="1"/>
    <col min="55" max="55" width="12.6640625" style="11" customWidth="1"/>
    <col min="56" max="56" width="17.5" style="11" customWidth="1"/>
    <col min="57" max="57" width="18.83203125" style="11" customWidth="1"/>
    <col min="58" max="59" width="25" style="11" customWidth="1"/>
    <col min="60" max="60" width="16.6640625" style="11" customWidth="1"/>
    <col min="61" max="61" width="20.5" style="11" customWidth="1"/>
    <col min="62" max="62" width="17.5" style="11" customWidth="1"/>
    <col min="63" max="63" width="17.33203125" style="11" customWidth="1"/>
    <col min="64" max="64" width="21.1640625" style="11" customWidth="1"/>
    <col min="65" max="65" width="21.6640625" style="11" customWidth="1"/>
    <col min="66" max="67" width="18.83203125" style="11" customWidth="1"/>
    <col min="68" max="69" width="20.5" style="11" customWidth="1"/>
    <col min="70" max="70" width="25" style="11" customWidth="1"/>
    <col min="71" max="71" width="20.5" style="11" customWidth="1"/>
    <col min="72" max="72" width="26.6640625" style="11" customWidth="1"/>
    <col min="73" max="74" width="20.5" style="11" customWidth="1"/>
    <col min="75" max="75" width="21.33203125" style="11" customWidth="1"/>
    <col min="76" max="76" width="18" style="11" customWidth="1"/>
    <col min="77" max="78" width="13.6640625" style="11" customWidth="1"/>
    <col min="79" max="79" width="18.6640625" style="11" customWidth="1"/>
    <col min="80" max="80" width="18.33203125" style="11" customWidth="1"/>
    <col min="81" max="81" width="16.6640625" style="11" customWidth="1"/>
    <col min="82" max="82" width="20.5" style="11" customWidth="1"/>
    <col min="83" max="83" width="22.6640625" style="11" bestFit="1" customWidth="1"/>
    <col min="84" max="84" width="18.33203125" style="11" customWidth="1"/>
    <col min="85" max="85" width="20.33203125" style="11" customWidth="1"/>
    <col min="86" max="86" width="23.5" style="11" customWidth="1"/>
    <col min="87" max="87" width="26" style="11" customWidth="1"/>
    <col min="88" max="88" width="18.33203125" style="11" customWidth="1"/>
    <col min="89" max="89" width="19.5" style="11" customWidth="1"/>
    <col min="90" max="90" width="17.33203125" style="11" customWidth="1"/>
    <col min="91" max="91" width="19.5" style="11" customWidth="1"/>
    <col min="92" max="92" width="14" style="11" customWidth="1"/>
    <col min="93" max="93" width="11.83203125" style="11" customWidth="1"/>
    <col min="94" max="94" width="14.5" style="11" customWidth="1"/>
    <col min="95" max="95" width="11.1640625" style="11" customWidth="1"/>
    <col min="96" max="96" width="11.6640625" style="11" customWidth="1"/>
    <col min="97" max="97" width="10.5" style="11" customWidth="1"/>
    <col min="98" max="98" width="12.33203125" style="11" customWidth="1"/>
    <col min="99" max="99" width="12.5" style="11" bestFit="1" customWidth="1"/>
    <col min="100" max="100" width="13.5" style="11" bestFit="1" customWidth="1"/>
    <col min="101" max="101" width="15.83203125" style="11" bestFit="1" customWidth="1"/>
    <col min="102" max="102" width="9.1640625" style="11"/>
    <col min="103" max="104" width="13.5" style="11" customWidth="1"/>
    <col min="105" max="105" width="12.5" style="11" customWidth="1"/>
    <col min="106" max="106" width="14.5" style="11" bestFit="1" customWidth="1"/>
    <col min="107" max="107" width="17.33203125" style="11" customWidth="1"/>
    <col min="108" max="108" width="12.5" style="11" customWidth="1"/>
    <col min="109" max="109" width="13.5" style="11" customWidth="1"/>
    <col min="110" max="110" width="14" style="11" customWidth="1"/>
    <col min="111" max="111" width="13.83203125" style="11" customWidth="1"/>
    <col min="112" max="112" width="14" style="11" customWidth="1"/>
    <col min="113" max="113" width="13.83203125" style="11" customWidth="1"/>
    <col min="114" max="114" width="14.6640625" style="11" customWidth="1"/>
    <col min="115" max="115" width="16.6640625" style="11" customWidth="1"/>
    <col min="116" max="116" width="16.83203125" style="11" customWidth="1"/>
    <col min="117" max="118" width="14.5" style="11" customWidth="1"/>
    <col min="119" max="119" width="15" style="11" customWidth="1"/>
    <col min="120" max="16384" width="9.1640625" style="11"/>
  </cols>
  <sheetData>
    <row r="1" spans="1:135">
      <c r="A1" s="68" t="s">
        <v>411</v>
      </c>
    </row>
    <row r="2" spans="1:135" ht="15">
      <c r="B2" s="97" t="s">
        <v>204</v>
      </c>
      <c r="C2" s="98" t="s">
        <v>223</v>
      </c>
      <c r="D2" s="98" t="s">
        <v>224</v>
      </c>
      <c r="E2" s="98" t="s">
        <v>225</v>
      </c>
      <c r="F2" s="98" t="s">
        <v>226</v>
      </c>
      <c r="G2" s="98" t="s">
        <v>227</v>
      </c>
      <c r="H2" s="99" t="s">
        <v>427</v>
      </c>
      <c r="I2" s="100" t="s">
        <v>228</v>
      </c>
      <c r="J2" s="106" t="s">
        <v>245</v>
      </c>
      <c r="K2" s="107" t="s">
        <v>246</v>
      </c>
      <c r="L2" s="107" t="s">
        <v>247</v>
      </c>
      <c r="M2" s="110" t="s">
        <v>396</v>
      </c>
      <c r="N2" s="110" t="s">
        <v>397</v>
      </c>
      <c r="O2" s="107" t="s">
        <v>248</v>
      </c>
      <c r="P2" s="108" t="s">
        <v>249</v>
      </c>
      <c r="Q2" s="100" t="s">
        <v>261</v>
      </c>
      <c r="R2" s="100" t="s">
        <v>262</v>
      </c>
      <c r="S2" s="100" t="s">
        <v>263</v>
      </c>
      <c r="T2" s="100" t="s">
        <v>264</v>
      </c>
      <c r="U2" s="114" t="s">
        <v>275</v>
      </c>
      <c r="V2" s="115" t="s">
        <v>276</v>
      </c>
      <c r="W2" s="115" t="s">
        <v>277</v>
      </c>
      <c r="X2" s="115" t="s">
        <v>353</v>
      </c>
      <c r="Y2" s="115" t="s">
        <v>354</v>
      </c>
      <c r="Z2" s="120" t="s">
        <v>288</v>
      </c>
      <c r="AA2" s="120" t="s">
        <v>289</v>
      </c>
      <c r="AB2" s="127" t="s">
        <v>402</v>
      </c>
      <c r="AC2" s="127" t="s">
        <v>307</v>
      </c>
      <c r="AD2" s="127" t="s">
        <v>403</v>
      </c>
      <c r="AE2" s="132" t="s">
        <v>312</v>
      </c>
      <c r="AF2" s="133" t="s">
        <v>313</v>
      </c>
      <c r="AG2" s="133" t="s">
        <v>404</v>
      </c>
      <c r="AH2" s="139" t="s">
        <v>318</v>
      </c>
      <c r="AI2" s="140" t="s">
        <v>319</v>
      </c>
    </row>
    <row r="3" spans="1:135" s="1" customFormat="1" ht="48">
      <c r="A3" s="1" t="s">
        <v>0</v>
      </c>
      <c r="B3" s="96" t="s">
        <v>222</v>
      </c>
      <c r="C3" s="101" t="s">
        <v>205</v>
      </c>
      <c r="D3" s="101" t="s">
        <v>206</v>
      </c>
      <c r="E3" s="101" t="s">
        <v>229</v>
      </c>
      <c r="F3" s="101" t="s">
        <v>207</v>
      </c>
      <c r="G3" s="101" t="s">
        <v>208</v>
      </c>
      <c r="H3" s="101" t="s">
        <v>209</v>
      </c>
      <c r="I3" s="102" t="s">
        <v>230</v>
      </c>
      <c r="J3" s="109" t="s">
        <v>210</v>
      </c>
      <c r="K3" s="110" t="s">
        <v>211</v>
      </c>
      <c r="L3" s="110" t="s">
        <v>212</v>
      </c>
      <c r="M3" s="110" t="s">
        <v>398</v>
      </c>
      <c r="N3" s="110" t="s">
        <v>399</v>
      </c>
      <c r="O3" s="110" t="s">
        <v>213</v>
      </c>
      <c r="P3" s="111" t="s">
        <v>214</v>
      </c>
      <c r="Q3" s="113" t="s">
        <v>265</v>
      </c>
      <c r="R3" s="113" t="s">
        <v>266</v>
      </c>
      <c r="S3" s="113" t="s">
        <v>267</v>
      </c>
      <c r="T3" s="113" t="s">
        <v>268</v>
      </c>
      <c r="U3" s="117" t="s">
        <v>215</v>
      </c>
      <c r="V3" s="118" t="s">
        <v>216</v>
      </c>
      <c r="W3" s="118" t="s">
        <v>400</v>
      </c>
      <c r="X3" s="118" t="s">
        <v>401</v>
      </c>
      <c r="Y3" s="118" t="s">
        <v>355</v>
      </c>
      <c r="Z3" s="121" t="s">
        <v>290</v>
      </c>
      <c r="AA3" s="121" t="s">
        <v>217</v>
      </c>
      <c r="AB3" s="127" t="s">
        <v>308</v>
      </c>
      <c r="AC3" s="127" t="s">
        <v>218</v>
      </c>
      <c r="AD3" s="127" t="s">
        <v>219</v>
      </c>
      <c r="AE3" s="134" t="s">
        <v>220</v>
      </c>
      <c r="AF3" s="135" t="s">
        <v>314</v>
      </c>
      <c r="AG3" s="135" t="s">
        <v>405</v>
      </c>
      <c r="AH3" s="141" t="s">
        <v>320</v>
      </c>
      <c r="AI3" s="142" t="s">
        <v>221</v>
      </c>
    </row>
    <row r="4" spans="1:135" s="4" customFormat="1" ht="20" customHeight="1">
      <c r="A4" s="2" t="s">
        <v>1</v>
      </c>
      <c r="B4" s="3" t="s">
        <v>2</v>
      </c>
      <c r="C4" s="3" t="s">
        <v>2</v>
      </c>
      <c r="D4" s="3" t="s">
        <v>2</v>
      </c>
      <c r="E4" s="3" t="s">
        <v>2</v>
      </c>
      <c r="F4" s="3" t="s">
        <v>2</v>
      </c>
      <c r="G4" s="3" t="s">
        <v>2</v>
      </c>
      <c r="H4" s="3" t="s">
        <v>2</v>
      </c>
      <c r="I4" s="3" t="s">
        <v>2</v>
      </c>
      <c r="J4" s="3" t="s">
        <v>2</v>
      </c>
      <c r="K4" s="3" t="s">
        <v>2</v>
      </c>
      <c r="L4" s="3" t="s">
        <v>2</v>
      </c>
      <c r="M4" s="3" t="s">
        <v>2</v>
      </c>
      <c r="N4" s="3" t="s">
        <v>2</v>
      </c>
      <c r="O4" s="3" t="s">
        <v>2</v>
      </c>
      <c r="P4" s="3" t="s">
        <v>2</v>
      </c>
      <c r="Q4" s="3" t="s">
        <v>2</v>
      </c>
      <c r="R4" s="3" t="s">
        <v>2</v>
      </c>
      <c r="S4" s="3" t="s">
        <v>2</v>
      </c>
      <c r="T4" s="3" t="s">
        <v>2</v>
      </c>
      <c r="U4" s="3" t="s">
        <v>2</v>
      </c>
      <c r="V4" s="3" t="s">
        <v>2</v>
      </c>
      <c r="W4" s="3" t="s">
        <v>2</v>
      </c>
      <c r="X4" s="3" t="s">
        <v>2</v>
      </c>
      <c r="Y4" s="3" t="s">
        <v>2</v>
      </c>
      <c r="Z4" s="3" t="s">
        <v>2</v>
      </c>
      <c r="AA4" s="3" t="s">
        <v>2</v>
      </c>
      <c r="AB4" s="3" t="s">
        <v>2</v>
      </c>
      <c r="AC4" s="3" t="s">
        <v>2</v>
      </c>
      <c r="AD4" s="3" t="s">
        <v>2</v>
      </c>
      <c r="AE4" s="3" t="s">
        <v>2</v>
      </c>
      <c r="AF4" s="3" t="s">
        <v>2</v>
      </c>
      <c r="AG4" s="3" t="s">
        <v>2</v>
      </c>
      <c r="AH4" s="3" t="s">
        <v>2</v>
      </c>
      <c r="AI4" s="3" t="s">
        <v>2</v>
      </c>
    </row>
    <row r="5" spans="1:135" s="6" customFormat="1" ht="20">
      <c r="A5" s="5" t="s">
        <v>85</v>
      </c>
      <c r="B5" s="3" t="s">
        <v>23</v>
      </c>
      <c r="C5" s="3" t="s">
        <v>23</v>
      </c>
      <c r="D5" s="3" t="s">
        <v>23</v>
      </c>
      <c r="E5" s="3" t="s">
        <v>23</v>
      </c>
      <c r="F5" s="3" t="s">
        <v>23</v>
      </c>
      <c r="G5" s="3" t="s">
        <v>23</v>
      </c>
      <c r="H5" s="3" t="s">
        <v>23</v>
      </c>
      <c r="I5" s="3" t="s">
        <v>23</v>
      </c>
      <c r="J5" s="3" t="s">
        <v>250</v>
      </c>
      <c r="K5" s="3" t="s">
        <v>250</v>
      </c>
      <c r="L5" s="3" t="s">
        <v>250</v>
      </c>
      <c r="M5" s="3" t="s">
        <v>250</v>
      </c>
      <c r="N5" s="3" t="s">
        <v>250</v>
      </c>
      <c r="O5" s="3" t="s">
        <v>250</v>
      </c>
      <c r="P5" s="3" t="s">
        <v>250</v>
      </c>
      <c r="Q5" s="3" t="s">
        <v>269</v>
      </c>
      <c r="R5" s="3" t="s">
        <v>269</v>
      </c>
      <c r="S5" s="3" t="s">
        <v>269</v>
      </c>
      <c r="T5" s="3" t="s">
        <v>269</v>
      </c>
      <c r="U5" s="3" t="s">
        <v>278</v>
      </c>
      <c r="V5" s="3" t="s">
        <v>278</v>
      </c>
      <c r="W5" s="3" t="s">
        <v>278</v>
      </c>
      <c r="X5" s="3" t="s">
        <v>278</v>
      </c>
      <c r="Y5" s="3" t="s">
        <v>278</v>
      </c>
      <c r="Z5" s="3" t="s">
        <v>305</v>
      </c>
      <c r="AA5" s="3" t="s">
        <v>305</v>
      </c>
      <c r="AB5" s="3" t="s">
        <v>25</v>
      </c>
      <c r="AC5" s="3" t="s">
        <v>25</v>
      </c>
      <c r="AD5" s="3" t="s">
        <v>25</v>
      </c>
      <c r="AE5" s="3" t="s">
        <v>88</v>
      </c>
      <c r="AF5" s="3" t="s">
        <v>88</v>
      </c>
      <c r="AG5" s="3" t="s">
        <v>88</v>
      </c>
      <c r="AH5" s="3" t="s">
        <v>89</v>
      </c>
      <c r="AI5" s="3" t="s">
        <v>89</v>
      </c>
    </row>
    <row r="6" spans="1:135" s="10" customFormat="1" ht="20">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9" t="s">
        <v>285</v>
      </c>
      <c r="V6" s="9" t="s">
        <v>285</v>
      </c>
      <c r="W6" s="9" t="s">
        <v>285</v>
      </c>
      <c r="X6" s="9" t="s">
        <v>285</v>
      </c>
      <c r="Y6" s="9" t="s">
        <v>285</v>
      </c>
      <c r="Z6" s="9" t="s">
        <v>306</v>
      </c>
      <c r="AA6" s="9" t="s">
        <v>306</v>
      </c>
      <c r="AB6" s="9" t="s">
        <v>306</v>
      </c>
      <c r="AC6" s="9" t="s">
        <v>306</v>
      </c>
      <c r="AD6" s="9" t="s">
        <v>306</v>
      </c>
      <c r="AE6" s="9" t="s">
        <v>315</v>
      </c>
      <c r="AF6" s="9" t="s">
        <v>315</v>
      </c>
      <c r="AG6" s="9" t="s">
        <v>315</v>
      </c>
      <c r="AH6" s="9" t="s">
        <v>315</v>
      </c>
      <c r="AI6" s="9" t="s">
        <v>315</v>
      </c>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row>
    <row r="7" spans="1:135" s="10" customFormat="1">
      <c r="A7" s="7" t="s">
        <v>8</v>
      </c>
      <c r="B7" s="8">
        <v>1</v>
      </c>
      <c r="C7" s="8">
        <v>1</v>
      </c>
      <c r="D7" s="8">
        <v>1</v>
      </c>
      <c r="E7" s="8">
        <v>1</v>
      </c>
      <c r="F7" s="8">
        <v>1</v>
      </c>
      <c r="G7" s="8">
        <v>1</v>
      </c>
      <c r="H7" s="8">
        <v>1</v>
      </c>
      <c r="I7" s="8">
        <v>1</v>
      </c>
      <c r="J7" s="8">
        <v>1</v>
      </c>
      <c r="K7" s="23">
        <v>1</v>
      </c>
      <c r="L7" s="23">
        <v>1</v>
      </c>
      <c r="M7" s="23">
        <v>1</v>
      </c>
      <c r="N7" s="23">
        <v>1</v>
      </c>
      <c r="O7" s="23">
        <v>1</v>
      </c>
      <c r="P7" s="23">
        <v>1</v>
      </c>
      <c r="Q7" s="8">
        <v>1</v>
      </c>
      <c r="R7" s="8">
        <v>1</v>
      </c>
      <c r="S7" s="8">
        <v>1</v>
      </c>
      <c r="T7" s="8">
        <v>1</v>
      </c>
      <c r="U7" s="8">
        <v>0.5</v>
      </c>
      <c r="V7" s="8">
        <v>0.5</v>
      </c>
      <c r="W7" s="8">
        <v>1</v>
      </c>
      <c r="X7" s="8">
        <v>1</v>
      </c>
      <c r="Y7" s="8">
        <v>1</v>
      </c>
      <c r="Z7" s="8">
        <v>1</v>
      </c>
      <c r="AA7" s="8">
        <v>1</v>
      </c>
      <c r="AB7" s="8">
        <v>1</v>
      </c>
      <c r="AC7" s="8">
        <v>1</v>
      </c>
      <c r="AD7" s="8">
        <v>1</v>
      </c>
      <c r="AE7" s="8">
        <v>1</v>
      </c>
      <c r="AF7" s="8">
        <v>1</v>
      </c>
      <c r="AG7" s="8">
        <v>1</v>
      </c>
      <c r="AH7" s="8">
        <v>1</v>
      </c>
      <c r="AI7" s="8">
        <v>1</v>
      </c>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row>
    <row r="8" spans="1:135">
      <c r="A8" s="16" t="s">
        <v>27</v>
      </c>
      <c r="B8" s="37">
        <f>'NormalisedData(Secondary)'!D2</f>
        <v>0.15602729758647776</v>
      </c>
      <c r="C8" s="37">
        <f>'NormalisedData(Secondary)'!L2</f>
        <v>-0.5531915327589968</v>
      </c>
      <c r="D8" s="37">
        <f>'NormalisedData(Secondary)'!T2</f>
        <v>-0.19718987061708293</v>
      </c>
      <c r="E8" s="37">
        <f>'NormalisedData(Secondary)'!AB2</f>
        <v>0.14385382650001433</v>
      </c>
      <c r="F8" s="37" t="str">
        <f>'NormalisedData(Secondary)'!AJ2</f>
        <v>N/A</v>
      </c>
      <c r="G8" s="37">
        <f>'NormalisedData(Secondary)'!AR2</f>
        <v>-0.53008596888641379</v>
      </c>
      <c r="H8" s="37">
        <f>'NormalisedData(Secondary)'!AZ2</f>
        <v>0.5672460030225116</v>
      </c>
      <c r="I8" s="37">
        <f>'NormalisedData(Secondary)'!BH2</f>
        <v>0.34323599064438426</v>
      </c>
      <c r="J8" s="37">
        <f>'NormalisedData(Secondary)'!BP2</f>
        <v>-0.21037236044100743</v>
      </c>
      <c r="K8" s="37">
        <f>'NormalisedData(Secondary)'!D87</f>
        <v>0.48198630342649407</v>
      </c>
      <c r="L8" s="37">
        <f>'NormalisedData(Secondary)'!L87</f>
        <v>-0.5292007120574197</v>
      </c>
      <c r="M8" s="37">
        <f>'NormalisedData(Secondary)'!T87</f>
        <v>0.22835919823195297</v>
      </c>
      <c r="N8" s="37">
        <f>'NormalisedData(Secondary)'!AB87</f>
        <v>0.31454766377907217</v>
      </c>
      <c r="O8" s="37">
        <f>'NormalisedData(Secondary)'!AJ87</f>
        <v>0.31460789922736743</v>
      </c>
      <c r="P8" s="37">
        <f>'NormalisedData(Secondary)'!AR87</f>
        <v>-0.79834431689905394</v>
      </c>
      <c r="Q8" s="37">
        <f>'NormalisedData(Secondary)'!AZ87</f>
        <v>0.8599927873618699</v>
      </c>
      <c r="R8" s="37">
        <f>'NormalisedData(Secondary)'!D171</f>
        <v>-0.65828729337616021</v>
      </c>
      <c r="S8" s="37" t="str">
        <f>'NormalisedData(Secondary)'!L171</f>
        <v>N/A</v>
      </c>
      <c r="T8" s="37">
        <f>'NormalisedData(Secondary)'!T171</f>
        <v>1.3366316795930131</v>
      </c>
      <c r="U8" s="37">
        <f>'NormalisedData(Secondary)'!AB171</f>
        <v>0.56471415989323126</v>
      </c>
      <c r="V8" s="37">
        <f>'NormalisedData(Secondary)'!AJ171</f>
        <v>-1.2953615875881308</v>
      </c>
      <c r="W8" s="37">
        <f>'NormalisedData(Secondary)'!AR171</f>
        <v>0.44027541153100103</v>
      </c>
      <c r="X8" s="37">
        <f>'NormalisedData(Secondary)'!AZ171</f>
        <v>0.49197973015401286</v>
      </c>
      <c r="Y8" s="37">
        <f>'NormalisedData(Secondary)'!BH171</f>
        <v>0.17116812859517339</v>
      </c>
      <c r="Z8" s="37">
        <f>'NormalisedData(Secondary)'!D258</f>
        <v>1.4128207083814844E-2</v>
      </c>
      <c r="AA8" s="37">
        <f>'NormalisedData(Secondary)'!L258</f>
        <v>0.23126765769702831</v>
      </c>
      <c r="AB8" s="37">
        <f>'NormalisedData(Secondary)'!T258</f>
        <v>-0.19767803723311786</v>
      </c>
      <c r="AC8" s="37">
        <f>'NormalisedData(Secondary)'!AB258</f>
        <v>1.0281977808001581</v>
      </c>
      <c r="AD8" s="13">
        <f>'NormalisedData(Secondary)'!AJ258</f>
        <v>-0.47977369244551121</v>
      </c>
      <c r="AE8" s="13">
        <f>'NormalisedData(Secondary)'!AR258</f>
        <v>-3.95354050497718E-2</v>
      </c>
      <c r="AF8" s="13">
        <f>'NormalisedData(Secondary)'!AZ258</f>
        <v>-0.44171921116551027</v>
      </c>
      <c r="AG8" s="13">
        <f>'NormalisedData(Secondary)'!D343</f>
        <v>-0.30012691232639599</v>
      </c>
      <c r="AH8" s="13">
        <f>'NormalisedData(Secondary)'!L343</f>
        <v>0.11131962539771405</v>
      </c>
      <c r="AI8" s="13">
        <f>'NormalisedData(Secondary)'!T343</f>
        <v>-1.4898030315454025</v>
      </c>
    </row>
    <row r="9" spans="1:135">
      <c r="A9" s="16" t="s">
        <v>9</v>
      </c>
      <c r="B9" s="37">
        <f>'NormalisedData(Secondary)'!D3</f>
        <v>0.4765426524207077</v>
      </c>
      <c r="C9" s="37" t="str">
        <f>'NormalisedData(Secondary)'!L3</f>
        <v>N/A</v>
      </c>
      <c r="D9" s="37">
        <f>'NormalisedData(Secondary)'!T3</f>
        <v>5.3729961305482028E-2</v>
      </c>
      <c r="E9" s="37">
        <f>'NormalisedData(Secondary)'!AB3</f>
        <v>-0.32696824525965562</v>
      </c>
      <c r="F9" s="37">
        <f>'NormalisedData(Secondary)'!AJ3</f>
        <v>0.9094155938027233</v>
      </c>
      <c r="G9" s="37">
        <f>'NormalisedData(Secondary)'!AR3</f>
        <v>2.3824501656941326</v>
      </c>
      <c r="H9" s="37">
        <f>'NormalisedData(Secondary)'!AZ3</f>
        <v>0.65949017921954656</v>
      </c>
      <c r="I9" s="37">
        <f>'NormalisedData(Secondary)'!BH3</f>
        <v>0.34323599064438426</v>
      </c>
      <c r="J9" s="37">
        <f>'NormalisedData(Secondary)'!BP3</f>
        <v>1.0008690116435235</v>
      </c>
      <c r="K9" s="37">
        <f>'NormalisedData(Secondary)'!D88</f>
        <v>1.3600906137614313</v>
      </c>
      <c r="L9" s="37">
        <f>'NormalisedData(Secondary)'!L88</f>
        <v>2.7083086607303288</v>
      </c>
      <c r="M9" s="37">
        <f>'NormalisedData(Secondary)'!T88</f>
        <v>0.24985560800335732</v>
      </c>
      <c r="N9" s="37">
        <f>'NormalisedData(Secondary)'!AB88</f>
        <v>0.43467472860504452</v>
      </c>
      <c r="O9" s="37">
        <f>'NormalisedData(Secondary)'!AJ88</f>
        <v>-3.6417885943311135E-2</v>
      </c>
      <c r="P9" s="37">
        <f>'NormalisedData(Secondary)'!AR88</f>
        <v>0.9074528864172664</v>
      </c>
      <c r="Q9" s="37" t="str">
        <f>'NormalisedData(Secondary)'!AZ88</f>
        <v>N/A</v>
      </c>
      <c r="R9" s="37">
        <f>'NormalisedData(Secondary)'!D172</f>
        <v>0.54750814981312834</v>
      </c>
      <c r="S9" s="37">
        <f>'NormalisedData(Secondary)'!L172</f>
        <v>0.17976768945874907</v>
      </c>
      <c r="T9" s="37">
        <f>'NormalisedData(Secondary)'!T172</f>
        <v>0.28485934022748594</v>
      </c>
      <c r="U9" s="37">
        <f>'NormalisedData(Secondary)'!AB172</f>
        <v>0.93265195295309278</v>
      </c>
      <c r="V9" s="37">
        <f>'NormalisedData(Secondary)'!AJ172</f>
        <v>0.96671940913062737</v>
      </c>
      <c r="W9" s="37">
        <f>'NormalisedData(Secondary)'!AR172</f>
        <v>0.92880018322978297</v>
      </c>
      <c r="X9" s="37">
        <f>'NormalisedData(Secondary)'!AZ172</f>
        <v>1.1050621631151674</v>
      </c>
      <c r="Y9" s="37">
        <f>'NormalisedData(Secondary)'!BH172</f>
        <v>1.2551425214102532</v>
      </c>
      <c r="Z9" s="37">
        <f>'NormalisedData(Secondary)'!D259</f>
        <v>2.7348399453671175</v>
      </c>
      <c r="AA9" s="37">
        <f>'NormalisedData(Secondary)'!L259</f>
        <v>1.4997852468961159</v>
      </c>
      <c r="AB9" s="37">
        <f>'NormalisedData(Secondary)'!T259</f>
        <v>1.1764207664197583</v>
      </c>
      <c r="AC9" s="37">
        <f>'NormalisedData(Secondary)'!AB259</f>
        <v>1.3838837707305724</v>
      </c>
      <c r="AD9" s="13">
        <f>'NormalisedData(Secondary)'!AJ259</f>
        <v>0.29208777787834439</v>
      </c>
      <c r="AE9" s="13">
        <f>'NormalisedData(Secondary)'!AR259</f>
        <v>0.13126199647949346</v>
      </c>
      <c r="AF9" s="13">
        <f>'NormalisedData(Secondary)'!AZ259</f>
        <v>0.90166549758729497</v>
      </c>
      <c r="AG9" s="13">
        <f>'NormalisedData(Secondary)'!D344</f>
        <v>0.12484544266735353</v>
      </c>
      <c r="AH9" s="13">
        <f>'NormalisedData(Secondary)'!L344</f>
        <v>2.4806277396315992</v>
      </c>
      <c r="AI9" s="13">
        <f>'NormalisedData(Secondary)'!T344</f>
        <v>0.69548983943880094</v>
      </c>
    </row>
    <row r="10" spans="1:135">
      <c r="A10" s="16" t="s">
        <v>177</v>
      </c>
      <c r="B10" s="37">
        <f>'NormalisedData(Secondary)'!D4</f>
        <v>0.4765426524207077</v>
      </c>
      <c r="C10" s="37" t="str">
        <f>'NormalisedData(Secondary)'!L4</f>
        <v>N/A</v>
      </c>
      <c r="D10" s="37">
        <f>'NormalisedData(Secondary)'!T4</f>
        <v>1.0608129317099577</v>
      </c>
      <c r="E10" s="37">
        <f>'NormalisedData(Secondary)'!AB4</f>
        <v>1.0017657648376053</v>
      </c>
      <c r="F10" s="37">
        <f>'NormalisedData(Secondary)'!AJ4</f>
        <v>-0.27500257580682641</v>
      </c>
      <c r="G10" s="37">
        <f>'NormalisedData(Secondary)'!AR4</f>
        <v>0.76816431713095656</v>
      </c>
      <c r="H10" s="37">
        <f>'NormalisedData(Secondary)'!AZ4</f>
        <v>0.65949017921954656</v>
      </c>
      <c r="I10" s="37">
        <f>'NormalisedData(Secondary)'!BH4</f>
        <v>0.34323599064438426</v>
      </c>
      <c r="J10" s="37">
        <f>'NormalisedData(Secondary)'!BP4</f>
        <v>0.90136056291913502</v>
      </c>
      <c r="K10" s="37">
        <f>'NormalisedData(Secondary)'!D89</f>
        <v>1.1431073092771222</v>
      </c>
      <c r="L10" s="37">
        <f>'NormalisedData(Secondary)'!L89</f>
        <v>1.4689886450391421</v>
      </c>
      <c r="M10" s="37">
        <f>'NormalisedData(Secondary)'!T89</f>
        <v>0.25121933644728001</v>
      </c>
      <c r="N10" s="37">
        <f>'NormalisedData(Secondary)'!AB89</f>
        <v>0.4426914609157776</v>
      </c>
      <c r="O10" s="37">
        <f>'NormalisedData(Secondary)'!AJ89</f>
        <v>0.32777895388251638</v>
      </c>
      <c r="P10" s="37">
        <f>'NormalisedData(Secondary)'!AR89</f>
        <v>1.3412547613985719</v>
      </c>
      <c r="Q10" s="37" t="str">
        <f>'NormalisedData(Secondary)'!AZ89</f>
        <v>N/A</v>
      </c>
      <c r="R10" s="37">
        <f>'NormalisedData(Secondary)'!D173</f>
        <v>1.7039841264480813</v>
      </c>
      <c r="S10" s="37" t="str">
        <f>'NormalisedData(Secondary)'!L173</f>
        <v>N/A</v>
      </c>
      <c r="T10" s="37">
        <f>'NormalisedData(Secondary)'!T173</f>
        <v>0.13496852229554115</v>
      </c>
      <c r="U10" s="37">
        <f>'NormalisedData(Secondary)'!AB173</f>
        <v>0.93848511308696858</v>
      </c>
      <c r="V10" s="37">
        <f>'NormalisedData(Secondary)'!AJ173</f>
        <v>0.9015565820646555</v>
      </c>
      <c r="W10" s="37">
        <f>'NormalisedData(Secondary)'!AR173</f>
        <v>0.92880018322978297</v>
      </c>
      <c r="X10" s="37">
        <f>'NormalisedData(Secondary)'!AZ173</f>
        <v>1.1050621631151674</v>
      </c>
      <c r="Y10" s="37">
        <f>'NormalisedData(Secondary)'!BH173</f>
        <v>1.2551425214102532</v>
      </c>
      <c r="Z10" s="37">
        <f>'NormalisedData(Secondary)'!D260</f>
        <v>0.62220099090211867</v>
      </c>
      <c r="AA10" s="37">
        <f>'NormalisedData(Secondary)'!L260</f>
        <v>0.62733116559850022</v>
      </c>
      <c r="AB10" s="37">
        <f>'NormalisedData(Secondary)'!T260</f>
        <v>1.1491094858502602</v>
      </c>
      <c r="AC10" s="37">
        <f>'NormalisedData(Secondary)'!AB260</f>
        <v>1.4636013413200859</v>
      </c>
      <c r="AD10" s="13">
        <f>'NormalisedData(Secondary)'!AJ260</f>
        <v>0.59793600975284089</v>
      </c>
      <c r="AE10" s="13">
        <f>'NormalisedData(Secondary)'!AR260</f>
        <v>1.2213835880437693</v>
      </c>
      <c r="AF10" s="13">
        <f>'NormalisedData(Secondary)'!AZ260</f>
        <v>0.40953446566795065</v>
      </c>
      <c r="AG10" s="13">
        <f>'NormalisedData(Secondary)'!D345</f>
        <v>0.1031315267187677</v>
      </c>
      <c r="AH10" s="13">
        <f>'NormalisedData(Secondary)'!L345</f>
        <v>0.77857896868396259</v>
      </c>
      <c r="AI10" s="13">
        <f>'NormalisedData(Secondary)'!T345</f>
        <v>1.0335461951711642</v>
      </c>
    </row>
    <row r="11" spans="1:135">
      <c r="A11" s="16" t="s">
        <v>178</v>
      </c>
      <c r="B11" s="37">
        <f>'NormalisedData(Secondary)'!D5</f>
        <v>0.55813220436682509</v>
      </c>
      <c r="C11" s="37">
        <f>'NormalisedData(Secondary)'!L5</f>
        <v>1.4690343456170349</v>
      </c>
      <c r="D11" s="37">
        <f>'NormalisedData(Secondary)'!T5</f>
        <v>-0.37036047059647459</v>
      </c>
      <c r="E11" s="37">
        <f>'NormalisedData(Secondary)'!AB5</f>
        <v>-0.32696824525965562</v>
      </c>
      <c r="F11" s="37">
        <f>'NormalisedData(Secondary)'!AJ5</f>
        <v>0.43604175201541562</v>
      </c>
      <c r="G11" s="37">
        <f>'NormalisedData(Secondary)'!AR5</f>
        <v>-0.42526496242123496</v>
      </c>
      <c r="H11" s="37">
        <f>'NormalisedData(Secondary)'!AZ5</f>
        <v>0.63972357003446778</v>
      </c>
      <c r="I11" s="37">
        <f>'NormalisedData(Secondary)'!BH5</f>
        <v>-2.8746014216467177</v>
      </c>
      <c r="J11" s="37">
        <f>'NormalisedData(Secondary)'!BP5</f>
        <v>-0.39109499047423407</v>
      </c>
      <c r="K11" s="37">
        <f>'NormalisedData(Secondary)'!D90</f>
        <v>0.59217313773493174</v>
      </c>
      <c r="L11" s="37">
        <f>'NormalisedData(Secondary)'!L90</f>
        <v>-0.18438990124011367</v>
      </c>
      <c r="M11" s="37">
        <f>'NormalisedData(Secondary)'!T90</f>
        <v>0.24722093144021628</v>
      </c>
      <c r="N11" s="37">
        <f>'NormalisedData(Secondary)'!AB90</f>
        <v>0.40748275540332346</v>
      </c>
      <c r="O11" s="37">
        <f>'NormalisedData(Secondary)'!AJ90</f>
        <v>0.12445408496187566</v>
      </c>
      <c r="P11" s="37">
        <f>'NormalisedData(Secondary)'!AR90</f>
        <v>0.77510655167720732</v>
      </c>
      <c r="Q11" s="37">
        <f>'NormalisedData(Secondary)'!AZ90</f>
        <v>0.54688274648354285</v>
      </c>
      <c r="R11" s="37" t="str">
        <f>'NormalisedData(Secondary)'!D174</f>
        <v>N/A</v>
      </c>
      <c r="S11" s="37">
        <f>'NormalisedData(Secondary)'!L174</f>
        <v>-8.5666161221962231E-2</v>
      </c>
      <c r="T11" s="37" t="str">
        <f>'NormalisedData(Secondary)'!T174</f>
        <v>N/A</v>
      </c>
      <c r="U11" s="37">
        <f>'NormalisedData(Secondary)'!AB174</f>
        <v>-0.56467538295027042</v>
      </c>
      <c r="V11" s="37">
        <f>'NormalisedData(Secondary)'!AJ174</f>
        <v>-0.24344737923743257</v>
      </c>
      <c r="W11" s="37">
        <f>'NormalisedData(Secondary)'!AR174</f>
        <v>-1.0252989035653448</v>
      </c>
      <c r="X11" s="37">
        <f>'NormalisedData(Secondary)'!AZ174</f>
        <v>-1.3472675687294506</v>
      </c>
      <c r="Y11" s="37">
        <f>'NormalisedData(Secondary)'!BH174</f>
        <v>-1.3229587371769629</v>
      </c>
      <c r="Z11" s="37">
        <f>'NormalisedData(Secondary)'!D261</f>
        <v>-0.40721894162683497</v>
      </c>
      <c r="AA11" s="37" t="str">
        <f>'NormalisedData(Secondary)'!L261</f>
        <v>N/A</v>
      </c>
      <c r="AB11" s="37">
        <f>'NormalisedData(Secondary)'!T261</f>
        <v>0.4509648762924634</v>
      </c>
      <c r="AC11" s="37" t="str">
        <f>'NormalisedData(Secondary)'!AB261</f>
        <v>N/A</v>
      </c>
      <c r="AD11" s="13">
        <f>'NormalisedData(Secondary)'!AJ261</f>
        <v>1.053082605591964</v>
      </c>
      <c r="AE11" s="13" t="str">
        <f>'NormalisedData(Secondary)'!AR261</f>
        <v>N/A</v>
      </c>
      <c r="AF11" s="13">
        <f>'NormalisedData(Secondary)'!AZ261</f>
        <v>6.3712659454357765E-2</v>
      </c>
      <c r="AG11" s="13">
        <f>'NormalisedData(Secondary)'!D346</f>
        <v>-0.15743546466426114</v>
      </c>
      <c r="AH11" s="13">
        <f>'NormalisedData(Secondary)'!L346</f>
        <v>0.85092741049009224</v>
      </c>
      <c r="AI11" s="13">
        <f>'NormalisedData(Secondary)'!T346</f>
        <v>1.0456196364473198</v>
      </c>
    </row>
    <row r="12" spans="1:135">
      <c r="A12" s="16" t="s">
        <v>28</v>
      </c>
      <c r="B12" s="37">
        <f>'NormalisedData(Secondary)'!D6</f>
        <v>-1.2994659255996435E-2</v>
      </c>
      <c r="C12" s="37">
        <f>'NormalisedData(Secondary)'!L6</f>
        <v>-0.7773587964656189</v>
      </c>
      <c r="D12" s="37">
        <f>'NormalisedData(Secondary)'!T6</f>
        <v>-0.66487095301898558</v>
      </c>
      <c r="E12" s="37">
        <f>'NormalisedData(Secondary)'!AB6</f>
        <v>-0.32696824525965562</v>
      </c>
      <c r="F12" s="37">
        <f>'NormalisedData(Secondary)'!AJ6</f>
        <v>-0.387444709723958</v>
      </c>
      <c r="G12" s="37">
        <f>'NormalisedData(Secondary)'!AR6</f>
        <v>-0.57785559735540815</v>
      </c>
      <c r="H12" s="37">
        <f>'NormalisedData(Secondary)'!AZ6</f>
        <v>-1.2842263906465485</v>
      </c>
      <c r="I12" s="37">
        <f>'NormalisedData(Secondary)'!BH6</f>
        <v>0.34323599064438426</v>
      </c>
      <c r="J12" s="37">
        <f>'NormalisedData(Secondary)'!BP6</f>
        <v>-0.91307614648165691</v>
      </c>
      <c r="K12" s="37">
        <f>'NormalisedData(Secondary)'!D91</f>
        <v>-1.1411505250401133</v>
      </c>
      <c r="L12" s="37">
        <f>'NormalisedData(Secondary)'!L91</f>
        <v>-0.68982686616486022</v>
      </c>
      <c r="M12" s="37">
        <f>'NormalisedData(Secondary)'!T91</f>
        <v>-8.0178350450424901E-2</v>
      </c>
      <c r="N12" s="37">
        <f>'NormalisedData(Secondary)'!AB91</f>
        <v>-0.20149454076779175</v>
      </c>
      <c r="O12" s="37">
        <f>'NormalisedData(Secondary)'!AJ91</f>
        <v>-6.2014968594650818E-2</v>
      </c>
      <c r="P12" s="37">
        <f>'NormalisedData(Secondary)'!AR91</f>
        <v>-1.8203521240584009</v>
      </c>
      <c r="Q12" s="37">
        <f>'NormalisedData(Secondary)'!AZ91</f>
        <v>-1.3257635709833806</v>
      </c>
      <c r="R12" s="37" t="str">
        <f>'NormalisedData(Secondary)'!D175</f>
        <v>N/A</v>
      </c>
      <c r="S12" s="37">
        <f>'NormalisedData(Secondary)'!L175</f>
        <v>-0.17754710953451636</v>
      </c>
      <c r="T12" s="37" t="str">
        <f>'NormalisedData(Secondary)'!T175</f>
        <v>N/A</v>
      </c>
      <c r="U12" s="37">
        <f>'NormalisedData(Secondary)'!AB175</f>
        <v>-0.60191786688193927</v>
      </c>
      <c r="V12" s="37">
        <f>'NormalisedData(Secondary)'!AJ175</f>
        <v>0.41748986671743099</v>
      </c>
      <c r="W12" s="37">
        <f>'NormalisedData(Secondary)'!AR175</f>
        <v>-0.53677413186656286</v>
      </c>
      <c r="X12" s="37">
        <f>'NormalisedData(Secondary)'!AZ175</f>
        <v>-0.73418513576829614</v>
      </c>
      <c r="Y12" s="37">
        <f>'NormalisedData(Secondary)'!BH175</f>
        <v>-0.37570183534756901</v>
      </c>
      <c r="Z12" s="37">
        <f>'NormalisedData(Secondary)'!D262</f>
        <v>-0.64009757185961191</v>
      </c>
      <c r="AA12" s="37">
        <f>'NormalisedData(Secondary)'!L262</f>
        <v>-0.38256113180560503</v>
      </c>
      <c r="AB12" s="37">
        <f>'NormalisedData(Secondary)'!T262</f>
        <v>-1.2525762492299841</v>
      </c>
      <c r="AC12" s="37">
        <f>'NormalisedData(Secondary)'!AB262</f>
        <v>-1.7372295302013068</v>
      </c>
      <c r="AD12" s="13">
        <f>'NormalisedData(Secondary)'!AJ262</f>
        <v>-0.9625834568072833</v>
      </c>
      <c r="AE12" s="13" t="str">
        <f>'NormalisedData(Secondary)'!AR262</f>
        <v>N/A</v>
      </c>
      <c r="AF12" s="13">
        <f>'NormalisedData(Secondary)'!AZ262</f>
        <v>-1.1865661783947874</v>
      </c>
      <c r="AG12" s="13">
        <f>'NormalisedData(Secondary)'!D347</f>
        <v>-0.42110444403994512</v>
      </c>
      <c r="AH12" s="13">
        <f>'NormalisedData(Secondary)'!L347</f>
        <v>-0.75293418943493962</v>
      </c>
      <c r="AI12" s="13">
        <f>'NormalisedData(Secondary)'!T347</f>
        <v>-1.284554529850753</v>
      </c>
    </row>
    <row r="13" spans="1:135">
      <c r="A13" s="16" t="s">
        <v>179</v>
      </c>
      <c r="B13" s="37">
        <f>'NormalisedData(Secondary)'!D7</f>
        <v>0.5499732491722138</v>
      </c>
      <c r="C13" s="37">
        <f>'NormalisedData(Secondary)'!L7</f>
        <v>0.50060169430806356</v>
      </c>
      <c r="D13" s="37">
        <f>'NormalisedData(Secondary)'!T7</f>
        <v>1.4737400431308847</v>
      </c>
      <c r="E13" s="37">
        <f>'NormalisedData(Secondary)'!AB7</f>
        <v>-0.1958793010816717</v>
      </c>
      <c r="F13" s="37">
        <f>'NormalisedData(Secondary)'!AJ7</f>
        <v>6.3390949165477203E-2</v>
      </c>
      <c r="G13" s="37">
        <f>'NormalisedData(Secondary)'!AR7</f>
        <v>0.17575382269485587</v>
      </c>
      <c r="H13" s="37">
        <f>'NormalisedData(Secondary)'!AZ7</f>
        <v>0.65949017921954656</v>
      </c>
      <c r="I13" s="37">
        <f>'NormalisedData(Secondary)'!BH7</f>
        <v>0.34323599064438426</v>
      </c>
      <c r="J13" s="37">
        <f>'NormalisedData(Secondary)'!BP7</f>
        <v>1.5118059248070177</v>
      </c>
      <c r="K13" s="37">
        <f>'NormalisedData(Secondary)'!D92</f>
        <v>1.0731810490429214</v>
      </c>
      <c r="L13" s="37">
        <f>'NormalisedData(Secondary)'!L92</f>
        <v>-0.42068882128261526</v>
      </c>
      <c r="M13" s="37">
        <f>'NormalisedData(Secondary)'!T92</f>
        <v>0.25172214623215189</v>
      </c>
      <c r="N13" s="37">
        <f>'NormalisedData(Secondary)'!AB92</f>
        <v>0.41478454067494303</v>
      </c>
      <c r="O13" s="37">
        <f>'NormalisedData(Secondary)'!AJ92</f>
        <v>0.28099410860785418</v>
      </c>
      <c r="P13" s="37">
        <f>'NormalisedData(Secondary)'!AR92</f>
        <v>0.95156833133061924</v>
      </c>
      <c r="Q13" s="37" t="str">
        <f>'NormalisedData(Secondary)'!AZ92</f>
        <v>N/A</v>
      </c>
      <c r="R13" s="37">
        <f>'NormalisedData(Secondary)'!D176</f>
        <v>1.0426878033520619</v>
      </c>
      <c r="S13" s="37" t="str">
        <f>'NormalisedData(Secondary)'!L176</f>
        <v>N/A</v>
      </c>
      <c r="T13" s="37">
        <f>'NormalisedData(Secondary)'!T176</f>
        <v>0.21879207970825229</v>
      </c>
      <c r="U13" s="37">
        <f>'NormalisedData(Secondary)'!AB176</f>
        <v>0.96092034437110652</v>
      </c>
      <c r="V13" s="37">
        <f>'NormalisedData(Secondary)'!AJ176</f>
        <v>1.0784271126722946</v>
      </c>
      <c r="W13" s="37">
        <f>'NormalisedData(Secondary)'!AR176</f>
        <v>0.92880018322978297</v>
      </c>
      <c r="X13" s="37">
        <f>'NormalisedData(Secondary)'!AZ176</f>
        <v>1.1050621631151674</v>
      </c>
      <c r="Y13" s="37">
        <f>'NormalisedData(Secondary)'!BH176</f>
        <v>0.30544423581325775</v>
      </c>
      <c r="Z13" s="37">
        <f>'NormalisedData(Secondary)'!D263</f>
        <v>0.3042228919979405</v>
      </c>
      <c r="AA13" s="37" t="str">
        <f>'NormalisedData(Secondary)'!L263</f>
        <v>N/A</v>
      </c>
      <c r="AB13" s="37">
        <f>'NormalisedData(Secondary)'!T263</f>
        <v>1.0313295883942992</v>
      </c>
      <c r="AC13" s="37">
        <f>'NormalisedData(Secondary)'!AB263</f>
        <v>0.31007201268514512</v>
      </c>
      <c r="AD13" s="13">
        <f>'NormalisedData(Secondary)'!AJ263</f>
        <v>1.1517726279309388</v>
      </c>
      <c r="AE13" s="13">
        <f>'NormalisedData(Secondary)'!AR263</f>
        <v>0.36857046033756757</v>
      </c>
      <c r="AF13" s="13">
        <f>'NormalisedData(Secondary)'!AZ263</f>
        <v>0.60904704617579219</v>
      </c>
      <c r="AG13" s="13">
        <f>'NormalisedData(Secondary)'!D348</f>
        <v>0.13415140664531866</v>
      </c>
      <c r="AH13" s="13">
        <f>'NormalisedData(Secondary)'!L348</f>
        <v>0.81475318958702736</v>
      </c>
      <c r="AI13" s="13">
        <f>'NormalisedData(Secondary)'!T348</f>
        <v>-0.3911198754152222</v>
      </c>
    </row>
    <row r="14" spans="1:135">
      <c r="A14" s="16" t="s">
        <v>29</v>
      </c>
      <c r="B14" s="37">
        <f>'NormalisedData(Secondary)'!D8</f>
        <v>-0.91047973066328736</v>
      </c>
      <c r="C14" s="37">
        <f>'NormalisedData(Secondary)'!L8</f>
        <v>-0.80928557925656885</v>
      </c>
      <c r="D14" s="37">
        <f>'NormalisedData(Secondary)'!T8</f>
        <v>-0.66280667783025715</v>
      </c>
      <c r="E14" s="37">
        <f>'NormalisedData(Secondary)'!AB8</f>
        <v>-0.32628191570898551</v>
      </c>
      <c r="F14" s="37">
        <f>'NormalisedData(Secondary)'!AJ8</f>
        <v>-5.500138542316127E-2</v>
      </c>
      <c r="G14" s="37">
        <f>'NormalisedData(Secondary)'!AR8</f>
        <v>-0.57806414244049475</v>
      </c>
      <c r="H14" s="37">
        <f>'NormalisedData(Secondary)'!AZ8</f>
        <v>-1.8179248386436799</v>
      </c>
      <c r="I14" s="37">
        <f>'NormalisedData(Secondary)'!BH8</f>
        <v>-2.8746014216467177</v>
      </c>
      <c r="J14" s="37">
        <f>'NormalisedData(Secondary)'!BP8</f>
        <v>-0.92857124479267783</v>
      </c>
      <c r="K14" s="37">
        <f>'NormalisedData(Secondary)'!D93</f>
        <v>-0.84152709482447596</v>
      </c>
      <c r="L14" s="37" t="str">
        <f>'NormalisedData(Secondary)'!L93</f>
        <v>N/A</v>
      </c>
      <c r="M14" s="37">
        <f>'NormalisedData(Secondary)'!T93</f>
        <v>-0.40299212800133805</v>
      </c>
      <c r="N14" s="37" t="str">
        <f>'NormalisedData(Secondary)'!AB93</f>
        <v/>
      </c>
      <c r="O14" s="37">
        <f>'NormalisedData(Secondary)'!AJ93</f>
        <v>-0.54664477794116895</v>
      </c>
      <c r="P14" s="37">
        <f>'NormalisedData(Secondary)'!AR93</f>
        <v>-1.2542039143370358</v>
      </c>
      <c r="Q14" s="37">
        <f>'NormalisedData(Secondary)'!AZ93</f>
        <v>-2.0941795279985831</v>
      </c>
      <c r="R14" s="37" t="str">
        <f>'NormalisedData(Secondary)'!D177</f>
        <v>N/A</v>
      </c>
      <c r="S14" s="37">
        <f>'NormalisedData(Secondary)'!L177</f>
        <v>0.38508420351300565</v>
      </c>
      <c r="T14" s="37" t="str">
        <f>'NormalisedData(Secondary)'!T177</f>
        <v>N/A</v>
      </c>
      <c r="U14" s="37">
        <f>'NormalisedData(Secondary)'!AB177</f>
        <v>0.35516909969938332</v>
      </c>
      <c r="V14" s="37">
        <f>'NormalisedData(Secondary)'!AJ177</f>
        <v>-0.22482942864715427</v>
      </c>
      <c r="W14" s="37">
        <f>'NormalisedData(Secondary)'!AR177</f>
        <v>0.44027541153100103</v>
      </c>
      <c r="X14" s="37">
        <f>'NormalisedData(Secondary)'!AZ177</f>
        <v>0.49197973015401286</v>
      </c>
      <c r="Y14" s="37">
        <f>'NormalisedData(Secondary)'!BH177</f>
        <v>-0.23898434436188321</v>
      </c>
      <c r="Z14" s="37">
        <f>'NormalisedData(Secondary)'!D264</f>
        <v>-0.6528226821053057</v>
      </c>
      <c r="AA14" s="37">
        <f>'NormalisedData(Secondary)'!L264</f>
        <v>-1.4634941287512411</v>
      </c>
      <c r="AB14" s="37">
        <f>'NormalisedData(Secondary)'!T264</f>
        <v>-1.2819358758421948</v>
      </c>
      <c r="AC14" s="37" t="str">
        <f>'NormalisedData(Secondary)'!AB264</f>
        <v>N/A</v>
      </c>
      <c r="AD14" s="13">
        <f>'NormalisedData(Secondary)'!AJ264</f>
        <v>-0.97266011308818745</v>
      </c>
      <c r="AE14" s="13" t="str">
        <f>'NormalisedData(Secondary)'!AR264</f>
        <v>N/A</v>
      </c>
      <c r="AF14" s="13">
        <f>'NormalisedData(Secondary)'!AZ264</f>
        <v>-1.3594770815015838</v>
      </c>
      <c r="AG14" s="13">
        <f>'NormalisedData(Secondary)'!D349</f>
        <v>-0.40869649206932468</v>
      </c>
      <c r="AH14" s="13">
        <f>'NormalisedData(Secondary)'!L349</f>
        <v>-0.85918304397308454</v>
      </c>
      <c r="AI14" s="13">
        <f>'NormalisedData(Secondary)'!T349</f>
        <v>-0.60844181838602773</v>
      </c>
    </row>
    <row r="15" spans="1:135">
      <c r="A15" s="16" t="s">
        <v>180</v>
      </c>
      <c r="B15" s="37">
        <f>'NormalisedData(Secondary)'!D9</f>
        <v>0.39495310047459037</v>
      </c>
      <c r="C15" s="37" t="str">
        <f>'NormalisedData(Secondary)'!L9</f>
        <v>N/A</v>
      </c>
      <c r="D15" s="37">
        <f>'NormalisedData(Secondary)'!T9</f>
        <v>-0.58096857501680532</v>
      </c>
      <c r="E15" s="37">
        <f>'NormalisedData(Secondary)'!AB9</f>
        <v>-0.33829268284571185</v>
      </c>
      <c r="F15" s="37">
        <f>'NormalisedData(Secondary)'!AJ9</f>
        <v>2.2779173215551372</v>
      </c>
      <c r="G15" s="37">
        <f>'NormalisedData(Secondary)'!AR9</f>
        <v>-0.56960567831305731</v>
      </c>
      <c r="H15" s="37">
        <f>'NormalisedData(Secondary)'!AZ9</f>
        <v>-1.1392712566226364</v>
      </c>
      <c r="I15" s="37">
        <f>'NormalisedData(Secondary)'!BH9</f>
        <v>0.34323599064438426</v>
      </c>
      <c r="J15" s="37">
        <f>'NormalisedData(Secondary)'!BP9</f>
        <v>-0.88897955407915363</v>
      </c>
      <c r="K15" s="37">
        <f>'NormalisedData(Secondary)'!D94</f>
        <v>6.3700128571000145E-2</v>
      </c>
      <c r="L15" s="37">
        <f>'NormalisedData(Secondary)'!L94</f>
        <v>-0.65627384730686156</v>
      </c>
      <c r="M15" s="37">
        <f>'NormalisedData(Secondary)'!T94</f>
        <v>0.23284698344234314</v>
      </c>
      <c r="N15" s="37">
        <f>'NormalisedData(Secondary)'!AB94</f>
        <v>-0.82170845366484657</v>
      </c>
      <c r="O15" s="37">
        <f>'NormalisedData(Secondary)'!AJ94</f>
        <v>3.7679057109034839E-2</v>
      </c>
      <c r="P15" s="37">
        <f>'NormalisedData(Secondary)'!AR94</f>
        <v>-0.90863292918243665</v>
      </c>
      <c r="Q15" s="37">
        <f>'NormalisedData(Secondary)'!AZ94</f>
        <v>0.14979885583092503</v>
      </c>
      <c r="R15" s="37" t="str">
        <f>'NormalisedData(Secondary)'!D178</f>
        <v>N/A</v>
      </c>
      <c r="S15" s="37">
        <f>'NormalisedData(Secondary)'!L178</f>
        <v>-0.12012151683917027</v>
      </c>
      <c r="T15" s="37" t="str">
        <f>'NormalisedData(Secondary)'!T178</f>
        <v>N/A</v>
      </c>
      <c r="U15" s="37">
        <f>'NormalisedData(Secondary)'!AB178</f>
        <v>0.37760433098352125</v>
      </c>
      <c r="V15" s="37">
        <f>'NormalisedData(Secondary)'!AJ178</f>
        <v>6.3748805502152006E-2</v>
      </c>
      <c r="W15" s="37">
        <f>'NormalisedData(Secondary)'!AR178</f>
        <v>0.44027541153100103</v>
      </c>
      <c r="X15" s="37">
        <f>'NormalisedData(Secondary)'!AZ178</f>
        <v>0.49197973015401286</v>
      </c>
      <c r="Y15" s="37">
        <f>'NormalisedData(Secondary)'!BH178</f>
        <v>3.4450637609487578E-2</v>
      </c>
      <c r="Z15" s="37">
        <f>'NormalisedData(Secondary)'!D265</f>
        <v>-0.57031577158718683</v>
      </c>
      <c r="AA15" s="37">
        <f>'NormalisedData(Secondary)'!L265</f>
        <v>-1.0544297085153711</v>
      </c>
      <c r="AB15" s="37">
        <f>'NormalisedData(Secondary)'!T265</f>
        <v>-1.1484519920587726</v>
      </c>
      <c r="AC15" s="37" t="str">
        <f>'NormalisedData(Secondary)'!AB265</f>
        <v>N/A</v>
      </c>
      <c r="AD15" s="13">
        <f>'NormalisedData(Secondary)'!AJ265</f>
        <v>-0.34683630694801876</v>
      </c>
      <c r="AE15" s="13" t="str">
        <f>'NormalisedData(Secondary)'!AR265</f>
        <v>N/A</v>
      </c>
      <c r="AF15" s="13">
        <f>'NormalisedData(Secondary)'!AZ265</f>
        <v>-1.1732653396942649</v>
      </c>
      <c r="AG15" s="13">
        <f>'NormalisedData(Secondary)'!D350</f>
        <v>-0.33424878024560223</v>
      </c>
      <c r="AH15" s="13">
        <f>'NormalisedData(Secondary)'!L350</f>
        <v>-0.42405884396764676</v>
      </c>
      <c r="AI15" s="13">
        <f>'NormalisedData(Secondary)'!T350</f>
        <v>-0.29453234520597665</v>
      </c>
    </row>
    <row r="16" spans="1:135">
      <c r="A16" s="16" t="s">
        <v>30</v>
      </c>
      <c r="B16" s="37">
        <f>'NormalisedData(Secondary)'!D10</f>
        <v>0.27909593671110355</v>
      </c>
      <c r="C16" s="37">
        <f>'NormalisedData(Secondary)'!L10</f>
        <v>-0.5933717748546925</v>
      </c>
      <c r="D16" s="37">
        <f>'NormalisedData(Secondary)'!T10</f>
        <v>-0.44273437256654335</v>
      </c>
      <c r="E16" s="37">
        <f>'NormalisedData(Secondary)'!AB10</f>
        <v>-0.28304315401677094</v>
      </c>
      <c r="F16" s="37">
        <f>'NormalisedData(Secondary)'!AJ10</f>
        <v>-0.28104323524194413</v>
      </c>
      <c r="G16" s="37">
        <f>'NormalisedData(Secondary)'!AR10</f>
        <v>-0.51516219056834534</v>
      </c>
      <c r="H16" s="37">
        <f>'NormalisedData(Secondary)'!AZ10</f>
        <v>0.60348478652848947</v>
      </c>
      <c r="I16" s="37">
        <f>'NormalisedData(Secondary)'!BH10</f>
        <v>0.34323599064438426</v>
      </c>
      <c r="J16" s="37">
        <f>'NormalisedData(Secondary)'!BP10</f>
        <v>-0.44522765883940024</v>
      </c>
      <c r="K16" s="37">
        <f>'NormalisedData(Secondary)'!D95</f>
        <v>-0.27491248916916167</v>
      </c>
      <c r="L16" s="37">
        <f>'NormalisedData(Secondary)'!L95</f>
        <v>-0.48493928292559157</v>
      </c>
      <c r="M16" s="37">
        <f>'NormalisedData(Secondary)'!T95</f>
        <v>0.2342904324999607</v>
      </c>
      <c r="N16" s="37">
        <f>'NormalisedData(Secondary)'!AB95</f>
        <v>-0.60457036268073161</v>
      </c>
      <c r="O16" s="37">
        <f>'NormalisedData(Secondary)'!AJ95</f>
        <v>0.1800607997362868</v>
      </c>
      <c r="P16" s="37">
        <f>'NormalisedData(Secondary)'!AR95</f>
        <v>-0.32042699700439503</v>
      </c>
      <c r="Q16" s="37">
        <f>'NormalisedData(Secondary)'!AZ95</f>
        <v>0.46031649417650167</v>
      </c>
      <c r="R16" s="37">
        <f>'NormalisedData(Secondary)'!D179</f>
        <v>-0.15106889913857005</v>
      </c>
      <c r="S16" s="37" t="str">
        <f>'NormalisedData(Secondary)'!L179</f>
        <v>N/A</v>
      </c>
      <c r="T16" s="37" t="str">
        <f>'NormalisedData(Secondary)'!T179</f>
        <v>N/A</v>
      </c>
      <c r="U16" s="37">
        <f>'NormalisedData(Secondary)'!AB179</f>
        <v>0.36055355520757637</v>
      </c>
      <c r="V16" s="37">
        <f>'NormalisedData(Secondary)'!AJ179</f>
        <v>0.66883219968618235</v>
      </c>
      <c r="W16" s="37">
        <f>'NormalisedData(Secondary)'!AR179</f>
        <v>0.44027541153100103</v>
      </c>
      <c r="X16" s="37">
        <f>'NormalisedData(Secondary)'!AZ179</f>
        <v>0.49197973015401286</v>
      </c>
      <c r="Y16" s="37">
        <f>'NormalisedData(Secondary)'!BH179</f>
        <v>-0.23898434436188321</v>
      </c>
      <c r="Z16" s="37">
        <f>'NormalisedData(Secondary)'!D266</f>
        <v>2.2423719946166543E-2</v>
      </c>
      <c r="AA16" s="37">
        <f>'NormalisedData(Secondary)'!L266</f>
        <v>0.22917822535757124</v>
      </c>
      <c r="AB16" s="37">
        <f>'NormalisedData(Secondary)'!T266</f>
        <v>-1.9471931517142421E-2</v>
      </c>
      <c r="AC16" s="37">
        <f>'NormalisedData(Secondary)'!AB266</f>
        <v>-1.0036652144413558</v>
      </c>
      <c r="AD16" s="13">
        <f>'NormalisedData(Secondary)'!AJ266</f>
        <v>-1.0480565896020189</v>
      </c>
      <c r="AE16" s="13">
        <f>'NormalisedData(Secondary)'!AR266</f>
        <v>-0.19772666805630931</v>
      </c>
      <c r="AF16" s="13">
        <f>'NormalisedData(Secondary)'!AZ266</f>
        <v>0.66225040097788346</v>
      </c>
      <c r="AG16" s="13">
        <f>'NormalisedData(Secondary)'!D351</f>
        <v>-0.28151498437046535</v>
      </c>
      <c r="AH16" s="13">
        <f>'NormalisedData(Secondary)'!L351</f>
        <v>0.28846995290586591</v>
      </c>
      <c r="AI16" s="13">
        <f>'NormalisedData(Secondary)'!T351</f>
        <v>0.10389121690716552</v>
      </c>
    </row>
    <row r="17" spans="1:35">
      <c r="A17" s="16" t="s">
        <v>31</v>
      </c>
      <c r="B17" s="37" t="str">
        <f>'NormalisedData(Secondary)'!D11</f>
        <v>N/A</v>
      </c>
      <c r="C17" s="37">
        <f>'NormalisedData(Secondary)'!L11</f>
        <v>-0.93435451890728005</v>
      </c>
      <c r="D17" s="37">
        <f>'NormalisedData(Secondary)'!T11</f>
        <v>-0.59514350769782143</v>
      </c>
      <c r="E17" s="37">
        <f>'NormalisedData(Secondary)'!AB11</f>
        <v>-0.32696824525965562</v>
      </c>
      <c r="F17" s="37">
        <f>'NormalisedData(Secondary)'!AJ11</f>
        <v>-0.41628246773669592</v>
      </c>
      <c r="G17" s="37">
        <f>'NormalisedData(Secondary)'!AR11</f>
        <v>-0.57784400814759684</v>
      </c>
      <c r="H17" s="37">
        <f>'NormalisedData(Secondary)'!AZ11</f>
        <v>-2.153957194790022</v>
      </c>
      <c r="I17" s="37">
        <f>'NormalisedData(Secondary)'!BH11</f>
        <v>0.34323599064438426</v>
      </c>
      <c r="J17" s="37">
        <f>'NormalisedData(Secondary)'!BP11</f>
        <v>-0.92470143159422347</v>
      </c>
      <c r="K17" s="37">
        <f>'NormalisedData(Secondary)'!D96</f>
        <v>-1.5611318819618909</v>
      </c>
      <c r="L17" s="37">
        <f>'NormalisedData(Secondary)'!L96</f>
        <v>-0.694110230274392</v>
      </c>
      <c r="M17" s="37">
        <f>'NormalisedData(Secondary)'!T96</f>
        <v>-0.40376228896277822</v>
      </c>
      <c r="N17" s="37" t="str">
        <f>'NormalisedData(Secondary)'!AB96</f>
        <v/>
      </c>
      <c r="O17" s="37">
        <f>'NormalisedData(Secondary)'!AJ96</f>
        <v>-0.35910716660929765</v>
      </c>
      <c r="P17" s="37">
        <f>'NormalisedData(Secondary)'!AR96</f>
        <v>-1.5336017321216058</v>
      </c>
      <c r="Q17" s="37">
        <f>'NormalisedData(Secondary)'!AZ96</f>
        <v>-2.8204871412369354</v>
      </c>
      <c r="R17" s="37">
        <f>'NormalisedData(Secondary)'!D180</f>
        <v>-0.9054697986343655</v>
      </c>
      <c r="S17" s="37" t="str">
        <f>'NormalisedData(Secondary)'!L180</f>
        <v>N/A</v>
      </c>
      <c r="T17" s="37">
        <f>'NormalisedData(Secondary)'!T180</f>
        <v>-2.1079746171122236</v>
      </c>
      <c r="U17" s="37">
        <f>'NormalisedData(Secondary)'!AB180</f>
        <v>0.40003956226765913</v>
      </c>
      <c r="V17" s="37">
        <f>'NormalisedData(Secondary)'!AJ180</f>
        <v>-0.42962688514021119</v>
      </c>
      <c r="W17" s="37">
        <f>'NormalisedData(Secondary)'!AR180</f>
        <v>-1.0252989035653448</v>
      </c>
      <c r="X17" s="37">
        <f>'NormalisedData(Secondary)'!AZ180</f>
        <v>-0.12110270280714162</v>
      </c>
      <c r="Y17" s="37">
        <f>'NormalisedData(Secondary)'!BH180</f>
        <v>-1.3229587371769629</v>
      </c>
      <c r="Z17" s="37">
        <f>'NormalisedData(Secondary)'!D267</f>
        <v>-0.66054431998906782</v>
      </c>
      <c r="AA17" s="37">
        <f>'NormalisedData(Secondary)'!L267</f>
        <v>-1.2118336114211143</v>
      </c>
      <c r="AB17" s="37">
        <f>'NormalisedData(Secondary)'!T267</f>
        <v>-1.3198302776323734</v>
      </c>
      <c r="AC17" s="37" t="str">
        <f>'NormalisedData(Secondary)'!AB267</f>
        <v>N/A</v>
      </c>
      <c r="AD17" s="13">
        <f>'NormalisedData(Secondary)'!AJ267</f>
        <v>-1.028707555002812</v>
      </c>
      <c r="AE17" s="13" t="str">
        <f>'NormalisedData(Secondary)'!AR267</f>
        <v>N/A</v>
      </c>
      <c r="AF17" s="13">
        <f>'NormalisedData(Secondary)'!AZ267</f>
        <v>-1.0801594687906046</v>
      </c>
      <c r="AG17" s="13">
        <f>'NormalisedData(Secondary)'!D352</f>
        <v>-0.43351239601056557</v>
      </c>
      <c r="AH17" s="13">
        <f>'NormalisedData(Secondary)'!L352</f>
        <v>-0.70084331133452615</v>
      </c>
      <c r="AI17" s="13">
        <f>'NormalisedData(Secondary)'!T352</f>
        <v>0.10389121690716552</v>
      </c>
    </row>
    <row r="18" spans="1:35">
      <c r="A18" s="16" t="s">
        <v>32</v>
      </c>
      <c r="B18" s="37" t="str">
        <f>'NormalisedData(Secondary)'!D12</f>
        <v>N/A</v>
      </c>
      <c r="C18" s="37" t="str">
        <f>'NormalisedData(Secondary)'!L12</f>
        <v>N/A</v>
      </c>
      <c r="D18" s="37">
        <f>'NormalisedData(Secondary)'!T12</f>
        <v>-0.67968204132610732</v>
      </c>
      <c r="E18" s="37">
        <f>'NormalisedData(Secondary)'!AB12</f>
        <v>-0.32696824525965562</v>
      </c>
      <c r="F18" s="37" t="str">
        <f>'NormalisedData(Secondary)'!AJ12</f>
        <v>N/A</v>
      </c>
      <c r="G18" s="37">
        <f>'NormalisedData(Secondary)'!AR12</f>
        <v>-0.5771177159278752</v>
      </c>
      <c r="H18" s="37">
        <f>'NormalisedData(Secondary)'!AZ12</f>
        <v>-1.0305549061047021</v>
      </c>
      <c r="I18" s="37">
        <f>'NormalisedData(Secondary)'!BH12</f>
        <v>0.34323599064438426</v>
      </c>
      <c r="J18" s="37">
        <f>'NormalisedData(Secondary)'!BP12</f>
        <v>-0.93052183045978376</v>
      </c>
      <c r="K18" s="37">
        <f>'NormalisedData(Secondary)'!D97</f>
        <v>-1.2424376535005623</v>
      </c>
      <c r="L18" s="37">
        <f>'NormalisedData(Secondary)'!L97</f>
        <v>-0.69125465420137089</v>
      </c>
      <c r="M18" s="37">
        <f>'NormalisedData(Secondary)'!T97</f>
        <v>-5.1392013830919021E-2</v>
      </c>
      <c r="N18" s="37" t="str">
        <f>'NormalisedData(Secondary)'!AB97</f>
        <v/>
      </c>
      <c r="O18" s="37">
        <f>'NormalisedData(Secondary)'!AJ97</f>
        <v>-0.33913888261934771</v>
      </c>
      <c r="P18" s="37">
        <f>'NormalisedData(Secondary)'!AR97</f>
        <v>-1.1292101537492021</v>
      </c>
      <c r="Q18" s="37">
        <f>'NormalisedData(Secondary)'!AZ97</f>
        <v>-0.58507489044942007</v>
      </c>
      <c r="R18" s="37" t="str">
        <f>'NormalisedData(Secondary)'!D181</f>
        <v>N/A</v>
      </c>
      <c r="S18" s="37">
        <f>'NormalisedData(Secondary)'!L181</f>
        <v>0.48890586991147456</v>
      </c>
      <c r="T18" s="37">
        <f>'NormalisedData(Secondary)'!T181</f>
        <v>-1.9520881664630017</v>
      </c>
      <c r="U18" s="37">
        <f>'NormalisedData(Secondary)'!AB181</f>
        <v>-0.29545260754061564</v>
      </c>
      <c r="V18" s="37">
        <f>'NormalisedData(Secondary)'!AJ181</f>
        <v>-0.77405897106035149</v>
      </c>
      <c r="W18" s="37">
        <f>'NormalisedData(Secondary)'!AR181</f>
        <v>-1.5138236752641268</v>
      </c>
      <c r="X18" s="37">
        <f>'NormalisedData(Secondary)'!AZ181</f>
        <v>-1.9603500016906052</v>
      </c>
      <c r="Y18" s="37">
        <f>'NormalisedData(Secondary)'!BH181</f>
        <v>-1.3229587371769629</v>
      </c>
      <c r="Z18" s="37">
        <f>'NormalisedData(Secondary)'!D268</f>
        <v>-0.66054431998906782</v>
      </c>
      <c r="AA18" s="37">
        <f>'NormalisedData(Secondary)'!L268</f>
        <v>-1.351361259867061</v>
      </c>
      <c r="AB18" s="37">
        <f>'NormalisedData(Secondary)'!T268</f>
        <v>-1.2273133147031987</v>
      </c>
      <c r="AC18" s="37" t="str">
        <f>'NormalisedData(Secondary)'!AB268</f>
        <v>N/A</v>
      </c>
      <c r="AD18" s="13">
        <f>'NormalisedData(Secondary)'!AJ268</f>
        <v>-0.92750084909284436</v>
      </c>
      <c r="AE18" s="13">
        <f>'NormalisedData(Secondary)'!AR268</f>
        <v>-0.99050895108325454</v>
      </c>
      <c r="AF18" s="13">
        <f>'NormalisedData(Secondary)'!AZ268</f>
        <v>-1.7452014038167456</v>
      </c>
      <c r="AG18" s="13">
        <f>'NormalisedData(Secondary)'!D353</f>
        <v>-0.41179848006197989</v>
      </c>
      <c r="AH18" s="13">
        <f>'NormalisedData(Secondary)'!L353</f>
        <v>-0.58797974211696369</v>
      </c>
      <c r="AI18" s="13">
        <f>'NormalisedData(Secondary)'!T353</f>
        <v>-1.3087014124030647</v>
      </c>
    </row>
    <row r="19" spans="1:35">
      <c r="A19" s="16" t="s">
        <v>33</v>
      </c>
      <c r="B19" s="37">
        <f>'NormalisedData(Secondary)'!D13</f>
        <v>0.4765426524207077</v>
      </c>
      <c r="C19" s="37" t="str">
        <f>'NormalisedData(Secondary)'!L13</f>
        <v>N/A</v>
      </c>
      <c r="D19" s="37">
        <f>'NormalisedData(Secondary)'!T13</f>
        <v>0.60319725888547693</v>
      </c>
      <c r="E19" s="37">
        <f>'NormalisedData(Secondary)'!AB13</f>
        <v>-0.15641535191814251</v>
      </c>
      <c r="F19" s="37">
        <f>'NormalisedData(Secondary)'!AJ13</f>
        <v>0.63556498950358753</v>
      </c>
      <c r="G19" s="37">
        <f>'NormalisedData(Secondary)'!AR13</f>
        <v>1.8151953706417179</v>
      </c>
      <c r="H19" s="37">
        <f>'NormalisedData(Secondary)'!AZ13</f>
        <v>0.65949017921954656</v>
      </c>
      <c r="I19" s="37">
        <f>'NormalisedData(Secondary)'!BH13</f>
        <v>0.34323599064438426</v>
      </c>
      <c r="J19" s="37">
        <f>'NormalisedData(Secondary)'!BP13</f>
        <v>1.5315887545249209</v>
      </c>
      <c r="K19" s="37">
        <f>'NormalisedData(Secondary)'!D98</f>
        <v>-3.0382476107743146E-2</v>
      </c>
      <c r="L19" s="37">
        <f>'NormalisedData(Secondary)'!L98</f>
        <v>-0.24721257484657935</v>
      </c>
      <c r="M19" s="37">
        <f>'NormalisedData(Secondary)'!T98</f>
        <v>0.25195940470676492</v>
      </c>
      <c r="N19" s="37">
        <f>'NormalisedData(Secondary)'!AB98</f>
        <v>0.41975871201537684</v>
      </c>
      <c r="O19" s="37">
        <f>'NormalisedData(Secondary)'!AJ98</f>
        <v>0.27996572751531984</v>
      </c>
      <c r="P19" s="37">
        <f>'NormalisedData(Secondary)'!AR98</f>
        <v>1.3118444647896699</v>
      </c>
      <c r="Q19" s="37" t="str">
        <f>'NormalisedData(Secondary)'!AZ98</f>
        <v>N/A</v>
      </c>
      <c r="R19" s="37">
        <f>'NormalisedData(Secondary)'!D182</f>
        <v>1.4612186562404565</v>
      </c>
      <c r="S19" s="37" t="str">
        <f>'NormalisedData(Secondary)'!L182</f>
        <v>N/A</v>
      </c>
      <c r="T19" s="37" t="str">
        <f>'NormalisedData(Secondary)'!T182</f>
        <v>N/A</v>
      </c>
      <c r="U19" s="37">
        <f>'NormalisedData(Secondary)'!AB182</f>
        <v>0.90707578928917565</v>
      </c>
      <c r="V19" s="37">
        <f>'NormalisedData(Secondary)'!AJ182</f>
        <v>1.124971989147989</v>
      </c>
      <c r="W19" s="37">
        <f>'NormalisedData(Secondary)'!AR182</f>
        <v>0.92880018322978297</v>
      </c>
      <c r="X19" s="37">
        <f>'NormalisedData(Secondary)'!AZ182</f>
        <v>1.1050621631151674</v>
      </c>
      <c r="Y19" s="37">
        <f>'NormalisedData(Secondary)'!BH182</f>
        <v>1.2551425214102532</v>
      </c>
      <c r="Z19" s="37">
        <f>'NormalisedData(Secondary)'!D269</f>
        <v>2.1228150054107027</v>
      </c>
      <c r="AA19" s="37">
        <f>'NormalisedData(Secondary)'!L269</f>
        <v>1.8034494135638337</v>
      </c>
      <c r="AB19" s="37">
        <f>'NormalisedData(Secondary)'!T269</f>
        <v>1.3829623257265879</v>
      </c>
      <c r="AC19" s="37">
        <f>'NormalisedData(Secondary)'!AB269</f>
        <v>-0.13072793899582533</v>
      </c>
      <c r="AD19" s="13">
        <f>'NormalisedData(Secondary)'!AJ269</f>
        <v>0.65455750167692839</v>
      </c>
      <c r="AE19" s="13">
        <f>'NormalisedData(Secondary)'!AR269</f>
        <v>-0.12422790371211477</v>
      </c>
      <c r="AF19" s="13">
        <f>'NormalisedData(Secondary)'!AZ269</f>
        <v>1.4469998843087306</v>
      </c>
      <c r="AG19" s="13">
        <f>'NormalisedData(Secondary)'!D354</f>
        <v>0.20859911846904125</v>
      </c>
      <c r="AH19" s="13">
        <f>'NormalisedData(Secondary)'!L354</f>
        <v>1.5328631519712987</v>
      </c>
      <c r="AI19" s="13">
        <f>'NormalisedData(Secondary)'!T354</f>
        <v>0.99732587134269646</v>
      </c>
    </row>
    <row r="20" spans="1:35">
      <c r="A20" s="16" t="s">
        <v>34</v>
      </c>
      <c r="B20" s="37">
        <f>'NormalisedData(Secondary)'!D14</f>
        <v>0.55813220436682509</v>
      </c>
      <c r="C20" s="37">
        <f>'NormalisedData(Secondary)'!L14</f>
        <v>0.58150496269484353</v>
      </c>
      <c r="D20" s="37">
        <f>'NormalisedData(Secondary)'!T14</f>
        <v>-0.35362743837005411</v>
      </c>
      <c r="E20" s="37">
        <f>'NormalisedData(Secondary)'!AB14</f>
        <v>-2.7728561167503867E-2</v>
      </c>
      <c r="F20" s="37">
        <f>'NormalisedData(Secondary)'!AJ14</f>
        <v>-6.6706084566038201E-2</v>
      </c>
      <c r="G20" s="37">
        <f>'NormalisedData(Secondary)'!AR14</f>
        <v>-0.48330055439993713</v>
      </c>
      <c r="H20" s="37">
        <f>'NormalisedData(Secondary)'!AZ14</f>
        <v>0.61007365625684917</v>
      </c>
      <c r="I20" s="37">
        <f>'NormalisedData(Secondary)'!BH14</f>
        <v>0.34323599064438426</v>
      </c>
      <c r="J20" s="37">
        <f>'NormalisedData(Secondary)'!BP14</f>
        <v>-0.12525149064775074</v>
      </c>
      <c r="K20" s="37">
        <f>'NormalisedData(Secondary)'!D99</f>
        <v>-3.4196635756881442E-2</v>
      </c>
      <c r="L20" s="37">
        <f>'NormalisedData(Secondary)'!L99</f>
        <v>-0.45638352219537992</v>
      </c>
      <c r="M20" s="37">
        <f>'NormalisedData(Secondary)'!T99</f>
        <v>0.23494653255942505</v>
      </c>
      <c r="N20" s="37">
        <f>'NormalisedData(Secondary)'!AB99</f>
        <v>0.2038167381189892</v>
      </c>
      <c r="O20" s="37">
        <f>'NormalisedData(Secondary)'!AJ99</f>
        <v>0.28927363843565801</v>
      </c>
      <c r="P20" s="37">
        <f>'NormalisedData(Secondary)'!AR99</f>
        <v>0.40012526991370539</v>
      </c>
      <c r="Q20" s="37">
        <f>'NormalisedData(Secondary)'!AZ99</f>
        <v>0.90022237764186663</v>
      </c>
      <c r="R20" s="37">
        <f>'NormalisedData(Secondary)'!D183</f>
        <v>-0.56219704530919068</v>
      </c>
      <c r="S20" s="37">
        <f>'NormalisedData(Secondary)'!L183</f>
        <v>0.82060246823417671</v>
      </c>
      <c r="T20" s="37">
        <f>'NormalisedData(Secondary)'!T183</f>
        <v>-0.21473828600260025</v>
      </c>
      <c r="U20" s="37">
        <f>'NormalisedData(Secondary)'!AB183</f>
        <v>0.60195664382490022</v>
      </c>
      <c r="V20" s="37">
        <f>'NormalisedData(Secondary)'!AJ183</f>
        <v>0.99464633501604438</v>
      </c>
      <c r="W20" s="37">
        <f>'NormalisedData(Secondary)'!AR183</f>
        <v>0.92880018322978297</v>
      </c>
      <c r="X20" s="37">
        <f>'NormalisedData(Secondary)'!AZ183</f>
        <v>1.1050621631151674</v>
      </c>
      <c r="Y20" s="37">
        <f>'NormalisedData(Secondary)'!BH183</f>
        <v>-0.37326045157996751</v>
      </c>
      <c r="Z20" s="37">
        <f>'NormalisedData(Secondary)'!D270</f>
        <v>-7.5625909257139329E-2</v>
      </c>
      <c r="AA20" s="37">
        <f>'NormalisedData(Secondary)'!L270</f>
        <v>0.69976482003300189</v>
      </c>
      <c r="AB20" s="37">
        <f>'NormalisedData(Secondary)'!T270</f>
        <v>6.0413564148639812E-2</v>
      </c>
      <c r="AC20" s="37">
        <f>'NormalisedData(Secondary)'!AB270</f>
        <v>-0.80166571522893759</v>
      </c>
      <c r="AD20" s="13">
        <f>'NormalisedData(Secondary)'!AJ270</f>
        <v>0.31017367596890261</v>
      </c>
      <c r="AE20" s="13">
        <f>'NormalisedData(Secondary)'!AR270</f>
        <v>-0.4820219121285218</v>
      </c>
      <c r="AF20" s="13">
        <f>'NormalisedData(Secondary)'!AZ270</f>
        <v>0.54254285267317837</v>
      </c>
      <c r="AG20" s="13">
        <f>'NormalisedData(Secondary)'!D355</f>
        <v>-0.16363944064957134</v>
      </c>
      <c r="AH20" s="13">
        <f>'NormalisedData(Secondary)'!L355</f>
        <v>-0.1569897387861619</v>
      </c>
      <c r="AI20" s="13">
        <f>'NormalisedData(Secondary)'!T355</f>
        <v>1.1542806079327219</v>
      </c>
    </row>
    <row r="21" spans="1:35">
      <c r="A21" s="16" t="s">
        <v>35</v>
      </c>
      <c r="B21" s="37">
        <f>'NormalisedData(Secondary)'!D15</f>
        <v>0.51407384631592123</v>
      </c>
      <c r="C21" s="37">
        <f>'NormalisedData(Secondary)'!L15</f>
        <v>-0.18764566778244471</v>
      </c>
      <c r="D21" s="37">
        <f>'NormalisedData(Secondary)'!T15</f>
        <v>-0.63098155399112477</v>
      </c>
      <c r="E21" s="37">
        <f>'NormalisedData(Secondary)'!AB15</f>
        <v>-0.28338631879210596</v>
      </c>
      <c r="F21" s="37">
        <f>'NormalisedData(Secondary)'!AJ15</f>
        <v>-0.40751441760778706</v>
      </c>
      <c r="G21" s="37">
        <f>'NormalisedData(Secondary)'!AR15</f>
        <v>-0.57544303327784507</v>
      </c>
      <c r="H21" s="37">
        <f>'NormalisedData(Secondary)'!AZ15</f>
        <v>0.63972357003446778</v>
      </c>
      <c r="I21" s="37">
        <f>'NormalisedData(Secondary)'!BH15</f>
        <v>0.34323599064438426</v>
      </c>
      <c r="J21" s="37">
        <f>'NormalisedData(Secondary)'!BP15</f>
        <v>-0.28369613650828068</v>
      </c>
      <c r="K21" s="37">
        <f>'NormalisedData(Secondary)'!D100</f>
        <v>-0.84661264102332712</v>
      </c>
      <c r="L21" s="37">
        <f>'NormalisedData(Secondary)'!L100</f>
        <v>-0.63985428488698992</v>
      </c>
      <c r="M21" s="37">
        <f>'NormalisedData(Secondary)'!T100</f>
        <v>0.23416205990310668</v>
      </c>
      <c r="N21" s="37">
        <f>'NormalisedData(Secondary)'!AB100</f>
        <v>5.7973036995118583E-2</v>
      </c>
      <c r="O21" s="37">
        <f>'NormalisedData(Secondary)'!AJ100</f>
        <v>0.26626664532187871</v>
      </c>
      <c r="P21" s="37">
        <f>'NormalisedData(Secondary)'!AR100</f>
        <v>0.99568377624397275</v>
      </c>
      <c r="Q21" s="37">
        <f>'NormalisedData(Secondary)'!AZ100</f>
        <v>0.67207699313287106</v>
      </c>
      <c r="R21" s="37" t="str">
        <f>'NormalisedData(Secondary)'!D184</f>
        <v>N/A</v>
      </c>
      <c r="S21" s="37" t="str">
        <f>'NormalisedData(Secondary)'!L184</f>
        <v>N/A</v>
      </c>
      <c r="T21" s="37">
        <f>'NormalisedData(Secondary)'!T184</f>
        <v>0.38309547628749646</v>
      </c>
      <c r="U21" s="37">
        <f>'NormalisedData(Secondary)'!AB184</f>
        <v>-2.7184575862275087</v>
      </c>
      <c r="V21" s="37">
        <f>'NormalisedData(Secondary)'!AJ184</f>
        <v>-1.1836538840464637</v>
      </c>
      <c r="W21" s="37">
        <f>'NormalisedData(Secondary)'!AR184</f>
        <v>-2.0023484469629089</v>
      </c>
      <c r="X21" s="37">
        <f>'NormalisedData(Secondary)'!AZ184</f>
        <v>-1.9603500016906052</v>
      </c>
      <c r="Y21" s="37">
        <f>'NormalisedData(Secondary)'!BH184</f>
        <v>-0.91524764798750746</v>
      </c>
      <c r="Z21" s="37">
        <f>'NormalisedData(Secondary)'!D271</f>
        <v>-0.41479109573164019</v>
      </c>
      <c r="AA21" s="37">
        <f>'NormalisedData(Secondary)'!L271</f>
        <v>1.1877262054067361E-2</v>
      </c>
      <c r="AB21" s="37">
        <f>'NormalisedData(Secondary)'!T271</f>
        <v>-0.37178745086366871</v>
      </c>
      <c r="AC21" s="37">
        <f>'NormalisedData(Secondary)'!AB271</f>
        <v>0.82220170617899746</v>
      </c>
      <c r="AD21" s="13">
        <f>'NormalisedData(Secondary)'!AJ271</f>
        <v>8.0798970694864053E-3</v>
      </c>
      <c r="AE21" s="13">
        <f>'NormalisedData(Secondary)'!AR271</f>
        <v>-0.90941280178308548</v>
      </c>
      <c r="AF21" s="13">
        <f>'NormalisedData(Secondary)'!AZ271</f>
        <v>0.40953446566795065</v>
      </c>
      <c r="AG21" s="13">
        <f>'NormalisedData(Secondary)'!D356</f>
        <v>-0.17294540462753674</v>
      </c>
      <c r="AH21" s="13">
        <f>'NormalisedData(Secondary)'!L356</f>
        <v>0.5127501225048684</v>
      </c>
      <c r="AI21" s="13">
        <f>'NormalisedData(Secondary)'!T356</f>
        <v>0.68341639816264543</v>
      </c>
    </row>
    <row r="22" spans="1:35">
      <c r="A22" s="16" t="s">
        <v>36</v>
      </c>
      <c r="B22" s="37" t="str">
        <f>'NormalisedData(Secondary)'!D16</f>
        <v>N/A</v>
      </c>
      <c r="C22" s="37">
        <f>'NormalisedData(Secondary)'!L16</f>
        <v>-0.55963599494143923</v>
      </c>
      <c r="D22" s="37">
        <f>'NormalisedData(Secondary)'!T16</f>
        <v>-0.42751687745922134</v>
      </c>
      <c r="E22" s="37">
        <f>'NormalisedData(Secondary)'!AB16</f>
        <v>-0.24906984125860235</v>
      </c>
      <c r="F22" s="37">
        <f>'NormalisedData(Secondary)'!AJ16</f>
        <v>-0.3769517319275566</v>
      </c>
      <c r="G22" s="37">
        <f>'NormalisedData(Secondary)'!AR16</f>
        <v>-0.54902074813896695</v>
      </c>
      <c r="H22" s="37">
        <f>'NormalisedData(Secondary)'!AZ16</f>
        <v>0.44864634791203772</v>
      </c>
      <c r="I22" s="37">
        <f>'NormalisedData(Secondary)'!BH16</f>
        <v>0.34323599064438426</v>
      </c>
      <c r="J22" s="37">
        <f>'NormalisedData(Secondary)'!BP16</f>
        <v>-0.55120686299035715</v>
      </c>
      <c r="K22" s="37">
        <f>'NormalisedData(Secondary)'!D101</f>
        <v>-0.23719468819435008</v>
      </c>
      <c r="L22" s="37">
        <f>'NormalisedData(Secondary)'!L101</f>
        <v>-0.59773453780992769</v>
      </c>
      <c r="M22" s="37">
        <f>'NormalisedData(Secondary)'!T101</f>
        <v>0.2288531620980179</v>
      </c>
      <c r="N22" s="37">
        <f>'NormalisedData(Secondary)'!AB101</f>
        <v>-0.3477944289335021</v>
      </c>
      <c r="O22" s="37">
        <f>'NormalisedData(Secondary)'!AJ101</f>
        <v>0.24806931994326822</v>
      </c>
      <c r="P22" s="37">
        <f>'NormalisedData(Secondary)'!AR101</f>
        <v>-0.59247224063673931</v>
      </c>
      <c r="Q22" s="37">
        <f>'NormalisedData(Secondary)'!AZ101</f>
        <v>0.6173242691684917</v>
      </c>
      <c r="R22" s="37" t="str">
        <f>'NormalisedData(Secondary)'!D185</f>
        <v>N/A</v>
      </c>
      <c r="S22" s="37">
        <f>'NormalisedData(Secondary)'!L185</f>
        <v>2.174593781557645</v>
      </c>
      <c r="T22" s="37">
        <f>'NormalisedData(Secondary)'!T185</f>
        <v>0.32913478183199663</v>
      </c>
      <c r="U22" s="37">
        <f>'NormalisedData(Secondary)'!AB185</f>
        <v>-0.72755516207311166</v>
      </c>
      <c r="V22" s="37">
        <f>'NormalisedData(Secondary)'!AJ185</f>
        <v>-0.12243070040062665</v>
      </c>
      <c r="W22" s="37">
        <f>'NormalisedData(Secondary)'!AR185</f>
        <v>-4.8249360167780933E-2</v>
      </c>
      <c r="X22" s="37">
        <f>'NormalisedData(Secondary)'!AZ185</f>
        <v>-0.73418513576829614</v>
      </c>
      <c r="Y22" s="37">
        <f>'NormalisedData(Secondary)'!BH185</f>
        <v>-0.37326045157996751</v>
      </c>
      <c r="Z22" s="37">
        <f>'NormalisedData(Secondary)'!D272</f>
        <v>4.9713750185416829E-2</v>
      </c>
      <c r="AA22" s="37">
        <f>'NormalisedData(Secondary)'!L272</f>
        <v>0.91636930589002019</v>
      </c>
      <c r="AB22" s="37">
        <f>'NormalisedData(Secondary)'!T272</f>
        <v>-0.33423444008060865</v>
      </c>
      <c r="AC22" s="37">
        <f>'NormalisedData(Secondary)'!AB272</f>
        <v>-1.3735208808209476</v>
      </c>
      <c r="AD22" s="13">
        <f>'NormalisedData(Secondary)'!AJ272</f>
        <v>-0.45475256555201915</v>
      </c>
      <c r="AE22" s="13">
        <f>'NormalisedData(Secondary)'!AR272</f>
        <v>-0.59772176453942161</v>
      </c>
      <c r="AF22" s="13">
        <f>'NormalisedData(Secondary)'!AZ272</f>
        <v>0.43613614306899573</v>
      </c>
      <c r="AG22" s="13">
        <f>'NormalisedData(Secondary)'!D357</f>
        <v>-0.34665673221622267</v>
      </c>
      <c r="AH22" s="13">
        <f>'NormalisedData(Secondary)'!L357</f>
        <v>0.5664946792751363</v>
      </c>
      <c r="AI22" s="13">
        <f>'NormalisedData(Secondary)'!T357</f>
        <v>0.10389121690716552</v>
      </c>
    </row>
    <row r="23" spans="1:35">
      <c r="A23" s="16" t="s">
        <v>181</v>
      </c>
      <c r="B23" s="37">
        <f>'NormalisedData(Secondary)'!D17</f>
        <v>-1.9303491299897544</v>
      </c>
      <c r="C23" s="37" t="str">
        <f>'NormalisedData(Secondary)'!L17</f>
        <v>N/A</v>
      </c>
      <c r="D23" s="37">
        <f>'NormalisedData(Secondary)'!T17</f>
        <v>-0.50629862077852239</v>
      </c>
      <c r="E23" s="37">
        <f>'NormalisedData(Secondary)'!AB17</f>
        <v>-0.32696824525965562</v>
      </c>
      <c r="F23" s="37">
        <f>'NormalisedData(Secondary)'!AJ17</f>
        <v>0.18459834431354399</v>
      </c>
      <c r="G23" s="37">
        <f>'NormalisedData(Secondary)'!AR17</f>
        <v>-0.34051429828941709</v>
      </c>
      <c r="H23" s="37">
        <f>'NormalisedData(Secondary)'!AZ17</f>
        <v>0.63642913517028765</v>
      </c>
      <c r="I23" s="37">
        <f>'NormalisedData(Secondary)'!BH17</f>
        <v>0.34323599064438426</v>
      </c>
      <c r="J23" s="37">
        <f>'NormalisedData(Secondary)'!BP17</f>
        <v>-0.60551333032059484</v>
      </c>
      <c r="K23" s="37">
        <f>'NormalisedData(Secondary)'!D102</f>
        <v>-0.70676012055492476</v>
      </c>
      <c r="L23" s="37">
        <f>'NormalisedData(Secondary)'!L102</f>
        <v>-0.68197403196405215</v>
      </c>
      <c r="M23" s="37">
        <f>'NormalisedData(Secondary)'!T102</f>
        <v>0.23988268011932923</v>
      </c>
      <c r="N23" s="37">
        <f>'NormalisedData(Secondary)'!AB102</f>
        <v>0.37326991808921567</v>
      </c>
      <c r="O23" s="37">
        <f>'NormalisedData(Secondary)'!AJ102</f>
        <v>0.16533479777470036</v>
      </c>
      <c r="P23" s="37">
        <f>'NormalisedData(Secondary)'!AR102</f>
        <v>-0.26895897793881651</v>
      </c>
      <c r="Q23" s="37">
        <f>'NormalisedData(Secondary)'!AZ102</f>
        <v>0.77254518290496332</v>
      </c>
      <c r="R23" s="37" t="str">
        <f>'NormalisedData(Secondary)'!D186</f>
        <v>N/A</v>
      </c>
      <c r="S23" s="37">
        <f>'NormalisedData(Secondary)'!L186</f>
        <v>-0.26709322577906447</v>
      </c>
      <c r="T23" s="37">
        <f>'NormalisedData(Secondary)'!T186</f>
        <v>0.45734908147839765</v>
      </c>
      <c r="U23" s="37">
        <f>'NormalisedData(Secondary)'!AB186</f>
        <v>0.71413280024558967</v>
      </c>
      <c r="V23" s="37">
        <f>'NormalisedData(Secondary)'!AJ186</f>
        <v>1.0505001867868784</v>
      </c>
      <c r="W23" s="37">
        <f>'NormalisedData(Secondary)'!AR186</f>
        <v>0.92880018322978297</v>
      </c>
      <c r="X23" s="37">
        <f>'NormalisedData(Secondary)'!AZ186</f>
        <v>1.1050621631151674</v>
      </c>
      <c r="Y23" s="37">
        <f>'NormalisedData(Secondary)'!BH186</f>
        <v>0.43972034303134205</v>
      </c>
      <c r="Z23" s="37">
        <f>'NormalisedData(Secondary)'!D273</f>
        <v>1.2976263797081462E-2</v>
      </c>
      <c r="AA23" s="37" t="str">
        <f>'NormalisedData(Secondary)'!L273</f>
        <v>N/A</v>
      </c>
      <c r="AB23" s="37">
        <f>'NormalisedData(Secondary)'!T273</f>
        <v>-0.18641213399819995</v>
      </c>
      <c r="AC23" s="37" t="str">
        <f>'NormalisedData(Secondary)'!AB273</f>
        <v>N/A</v>
      </c>
      <c r="AD23" s="13">
        <f>'NormalisedData(Secondary)'!AJ273</f>
        <v>0.94843512400705132</v>
      </c>
      <c r="AE23" s="13">
        <f>'NormalisedData(Secondary)'!AR273</f>
        <v>-0.61925988488518757</v>
      </c>
      <c r="AF23" s="13">
        <f>'NormalisedData(Secondary)'!AZ273</f>
        <v>0.34303027216533682</v>
      </c>
      <c r="AG23" s="13">
        <f>'NormalisedData(Secondary)'!D358</f>
        <v>-0.16363944064957134</v>
      </c>
      <c r="AH23" s="13">
        <f>'NormalisedData(Secondary)'!L358</f>
        <v>-7.6579613464491839E-2</v>
      </c>
      <c r="AI23" s="13">
        <f>'NormalisedData(Secondary)'!T358</f>
        <v>-7.7210402235171144E-2</v>
      </c>
    </row>
    <row r="24" spans="1:35">
      <c r="A24" s="16" t="s">
        <v>182</v>
      </c>
      <c r="B24" s="37">
        <f>'NormalisedData(Secondary)'!D18</f>
        <v>0.54181429397760139</v>
      </c>
      <c r="C24" s="37">
        <f>'NormalisedData(Secondary)'!L18</f>
        <v>0.54766076360915938</v>
      </c>
      <c r="D24" s="37">
        <f>'NormalisedData(Secondary)'!T18</f>
        <v>0.70983894581452101</v>
      </c>
      <c r="E24" s="37">
        <f>'NormalisedData(Secondary)'!AB18</f>
        <v>1.0343664184944337</v>
      </c>
      <c r="F24" s="37">
        <f>'NormalisedData(Secondary)'!AJ18</f>
        <v>-0.25963415763263725</v>
      </c>
      <c r="G24" s="37">
        <f>'NormalisedData(Secondary)'!AR18</f>
        <v>-0.12709567922953038</v>
      </c>
      <c r="H24" s="37" t="str">
        <f>'NormalisedData(Secondary)'!AZ18</f>
        <v>N/A</v>
      </c>
      <c r="I24" s="37">
        <f>'NormalisedData(Secondary)'!BH18</f>
        <v>0.34323599064438426</v>
      </c>
      <c r="J24" s="37">
        <f>'NormalisedData(Secondary)'!BP18</f>
        <v>0.14754934744856232</v>
      </c>
      <c r="K24" s="37">
        <f>'NormalisedData(Secondary)'!D103</f>
        <v>0.34764312467351349</v>
      </c>
      <c r="L24" s="37">
        <f>'NormalisedData(Secondary)'!L103</f>
        <v>-0.17582317302105022</v>
      </c>
      <c r="M24" s="37">
        <f>'NormalisedData(Secondary)'!T103</f>
        <v>0.24518938302546647</v>
      </c>
      <c r="N24" s="37">
        <f>'NormalisedData(Secondary)'!AB103</f>
        <v>0.41139903462001437</v>
      </c>
      <c r="O24" s="37">
        <f>'NormalisedData(Secondary)'!AJ103</f>
        <v>0.32679691651856041</v>
      </c>
      <c r="P24" s="37">
        <f>'NormalisedData(Secondary)'!AR103</f>
        <v>1.1427352592884832</v>
      </c>
      <c r="Q24" s="37" t="str">
        <f>'NormalisedData(Secondary)'!AZ103</f>
        <v>N/A</v>
      </c>
      <c r="R24" s="37">
        <f>'NormalisedData(Secondary)'!D187</f>
        <v>1.0875730704703688</v>
      </c>
      <c r="S24" s="37">
        <f>'NormalisedData(Secondary)'!L187</f>
        <v>0.68483406779123934</v>
      </c>
      <c r="T24" s="37">
        <f>'NormalisedData(Secondary)'!T187</f>
        <v>0.52387754451434543</v>
      </c>
      <c r="U24" s="37">
        <f>'NormalisedData(Secondary)'!AB187</f>
        <v>0.84874418795041706</v>
      </c>
      <c r="V24" s="37">
        <f>'NormalisedData(Secondary)'!AJ187</f>
        <v>0.24992831140493066</v>
      </c>
      <c r="W24" s="37">
        <f>'NormalisedData(Secondary)'!AR187</f>
        <v>0.92880018322978297</v>
      </c>
      <c r="X24" s="37">
        <f>'NormalisedData(Secondary)'!AZ187</f>
        <v>1.1050621631151674</v>
      </c>
      <c r="Y24" s="37">
        <f>'NormalisedData(Secondary)'!BH187</f>
        <v>0.71315532500271328</v>
      </c>
      <c r="Z24" s="37">
        <f>'NormalisedData(Secondary)'!D274</f>
        <v>-0.47479703759531144</v>
      </c>
      <c r="AA24" s="37" t="str">
        <f>'NormalisedData(Secondary)'!L274</f>
        <v>N/A</v>
      </c>
      <c r="AB24" s="37">
        <f>'NormalisedData(Secondary)'!T274</f>
        <v>0.84117479742916856</v>
      </c>
      <c r="AC24" s="37">
        <f>'NormalisedData(Secondary)'!AB274</f>
        <v>0.25915117879710925</v>
      </c>
      <c r="AD24" s="13">
        <f>'NormalisedData(Secondary)'!AJ274</f>
        <v>0.69791781221981397</v>
      </c>
      <c r="AE24" s="13">
        <f>'NormalisedData(Secondary)'!AR274</f>
        <v>4.4810855251729446E-2</v>
      </c>
      <c r="AF24" s="13">
        <f>'NormalisedData(Secondary)'!AZ274</f>
        <v>-0.33531250156132764</v>
      </c>
      <c r="AG24" s="13">
        <f>'NormalisedData(Secondary)'!D359</f>
        <v>-3.3355944958056931E-2</v>
      </c>
      <c r="AH24" s="13">
        <f>'NormalisedData(Secondary)'!L359</f>
        <v>-0.55304578021628958</v>
      </c>
      <c r="AI24" s="13">
        <f>'NormalisedData(Secondary)'!T359</f>
        <v>-0.13757760861595003</v>
      </c>
    </row>
    <row r="25" spans="1:35">
      <c r="A25" s="16" t="s">
        <v>183</v>
      </c>
      <c r="B25" s="37" t="str">
        <f>'NormalisedData(Secondary)'!D19</f>
        <v>N/A</v>
      </c>
      <c r="C25" s="37">
        <f>'NormalisedData(Secondary)'!L19</f>
        <v>1.9365992278415889</v>
      </c>
      <c r="D25" s="37">
        <f>'NormalisedData(Secondary)'!T19</f>
        <v>2.6763626360690589</v>
      </c>
      <c r="E25" s="37">
        <f>'NormalisedData(Secondary)'!AB19</f>
        <v>-2.7728561167503867E-2</v>
      </c>
      <c r="F25" s="37">
        <f>'NormalisedData(Secondary)'!AJ19</f>
        <v>0.6418680400551271</v>
      </c>
      <c r="G25" s="37">
        <f>'NormalisedData(Secondary)'!AR19</f>
        <v>2.2606233308589792</v>
      </c>
      <c r="H25" s="37">
        <f>'NormalisedData(Secondary)'!AZ19</f>
        <v>0.65949017921954656</v>
      </c>
      <c r="I25" s="37">
        <f>'NormalisedData(Secondary)'!BH19</f>
        <v>0.34323599064438426</v>
      </c>
      <c r="J25" s="37">
        <f>'NormalisedData(Secondary)'!BP19</f>
        <v>2.0727029166753996</v>
      </c>
      <c r="K25" s="37">
        <f>'NormalisedData(Secondary)'!D104</f>
        <v>1.5690218034308927</v>
      </c>
      <c r="L25" s="37">
        <f>'NormalisedData(Secondary)'!L104</f>
        <v>0.96854893824218258</v>
      </c>
      <c r="M25" s="37">
        <f>'NormalisedData(Secondary)'!T104</f>
        <v>0.25232374180313183</v>
      </c>
      <c r="N25" s="37">
        <f>'NormalisedData(Secondary)'!AB104</f>
        <v>0.45555956558441946</v>
      </c>
      <c r="O25" s="37">
        <f>'NormalisedData(Secondary)'!AJ104</f>
        <v>0.30822844039646191</v>
      </c>
      <c r="P25" s="37">
        <f>'NormalisedData(Secondary)'!AR104</f>
        <v>1.510363966899759</v>
      </c>
      <c r="Q25" s="37" t="str">
        <f>'NormalisedData(Secondary)'!AZ104</f>
        <v>N/A</v>
      </c>
      <c r="R25" s="37">
        <f>'NormalisedData(Secondary)'!D188</f>
        <v>1.8744946391768051</v>
      </c>
      <c r="S25" s="37" t="str">
        <f>'NormalisedData(Secondary)'!L188</f>
        <v>N/A</v>
      </c>
      <c r="T25" s="37">
        <f>'NormalisedData(Secondary)'!T188</f>
        <v>0.77200449850630082</v>
      </c>
      <c r="U25" s="37">
        <f>'NormalisedData(Secondary)'!AB188</f>
        <v>1.0730965007917961</v>
      </c>
      <c r="V25" s="37">
        <f>'NormalisedData(Secondary)'!AJ188</f>
        <v>1.4787130503632688</v>
      </c>
      <c r="W25" s="37">
        <f>'NormalisedData(Secondary)'!AR188</f>
        <v>0.92880018322978297</v>
      </c>
      <c r="X25" s="37">
        <f>'NormalisedData(Secondary)'!AZ188</f>
        <v>1.1050621631151674</v>
      </c>
      <c r="Y25" s="37">
        <f>'NormalisedData(Secondary)'!BH188</f>
        <v>1.797129717817793</v>
      </c>
      <c r="Z25" s="37">
        <f>'NormalisedData(Secondary)'!D275</f>
        <v>-0.49777684557408175</v>
      </c>
      <c r="AA25" s="37" t="str">
        <f>'NormalisedData(Secondary)'!L275</f>
        <v>N/A</v>
      </c>
      <c r="AB25" s="37">
        <f>'NormalisedData(Secondary)'!T275</f>
        <v>1.6062320443822358</v>
      </c>
      <c r="AC25" s="37">
        <f>'NormalisedData(Secondary)'!AB275</f>
        <v>0.15361724338453572</v>
      </c>
      <c r="AD25" s="13">
        <f>'NormalisedData(Secondary)'!AJ275</f>
        <v>1.5727823227248008</v>
      </c>
      <c r="AE25" s="13">
        <f>'NormalisedData(Secondary)'!AR275</f>
        <v>0.91227651127185427</v>
      </c>
      <c r="AF25" s="13">
        <f>'NormalisedData(Secondary)'!AZ275</f>
        <v>0.8484621427852036</v>
      </c>
      <c r="AG25" s="13">
        <f>'NormalisedData(Secondary)'!D360</f>
        <v>0.26133291434417805</v>
      </c>
      <c r="AH25" s="13">
        <f>'NormalisedData(Secondary)'!L360</f>
        <v>2.0134635153977323</v>
      </c>
      <c r="AI25" s="13">
        <f>'NormalisedData(Secondary)'!T360</f>
        <v>1.3716025509035275</v>
      </c>
    </row>
    <row r="26" spans="1:35">
      <c r="A26" s="16" t="s">
        <v>37</v>
      </c>
      <c r="B26" s="37">
        <f>'NormalisedData(Secondary)'!D20</f>
        <v>-0.15169689756439617</v>
      </c>
      <c r="C26" s="37">
        <f>'NormalisedData(Secondary)'!L20</f>
        <v>-0.64438609316480255</v>
      </c>
      <c r="D26" s="37">
        <f>'NormalisedData(Secondary)'!T20</f>
        <v>-0.56096606065116539</v>
      </c>
      <c r="E26" s="37">
        <f>'NormalisedData(Secondary)'!AB20</f>
        <v>-0.32628191570898551</v>
      </c>
      <c r="F26" s="37">
        <f>'NormalisedData(Secondary)'!AJ20</f>
        <v>-0.57668462895539363</v>
      </c>
      <c r="G26" s="37">
        <f>'NormalisedData(Secondary)'!AR20</f>
        <v>-0.55146631749267927</v>
      </c>
      <c r="H26" s="37">
        <f>'NormalisedData(Secondary)'!AZ20</f>
        <v>0.40252425981352047</v>
      </c>
      <c r="I26" s="37">
        <f>'NormalisedData(Secondary)'!BH20</f>
        <v>0.34323599064438426</v>
      </c>
      <c r="J26" s="37">
        <f>'NormalisedData(Secondary)'!BP20</f>
        <v>-0.79036253207271601</v>
      </c>
      <c r="K26" s="37">
        <f>'NormalisedData(Secondary)'!D105</f>
        <v>-3.8858386439161473E-2</v>
      </c>
      <c r="L26" s="37">
        <f>'NormalisedData(Secondary)'!L105</f>
        <v>-0.53062850009393014</v>
      </c>
      <c r="M26" s="37">
        <f>'NormalisedData(Secondary)'!T105</f>
        <v>0.21351710367102483</v>
      </c>
      <c r="N26" s="37">
        <f>'NormalisedData(Secondary)'!AB105</f>
        <v>0.2625980990808135</v>
      </c>
      <c r="O26" s="37">
        <f>'NormalisedData(Secondary)'!AJ105</f>
        <v>2.3223441050449049E-2</v>
      </c>
      <c r="P26" s="37">
        <f>'NormalisedData(Secondary)'!AR105</f>
        <v>-0.93069065163911313</v>
      </c>
      <c r="Q26" s="37">
        <f>'NormalisedData(Secondary)'!AZ105</f>
        <v>0.13573464036257124</v>
      </c>
      <c r="R26" s="37">
        <f>'NormalisedData(Secondary)'!D189</f>
        <v>-0.91118364957558184</v>
      </c>
      <c r="S26" s="37" t="str">
        <f>'NormalisedData(Secondary)'!L189</f>
        <v>N/A</v>
      </c>
      <c r="T26" s="37" t="str">
        <f>'NormalisedData(Secondary)'!T189</f>
        <v>N/A</v>
      </c>
      <c r="U26" s="37">
        <f>'NormalisedData(Secondary)'!AB189</f>
        <v>0.17568724942628017</v>
      </c>
      <c r="V26" s="37">
        <f>'NormalisedData(Secondary)'!AJ189</f>
        <v>-1.2767436369978531</v>
      </c>
      <c r="W26" s="37">
        <f>'NormalisedData(Secondary)'!AR189</f>
        <v>-4.8249360167780933E-2</v>
      </c>
      <c r="X26" s="37">
        <f>'NormalisedData(Secondary)'!AZ189</f>
        <v>-0.12110270280714162</v>
      </c>
      <c r="Y26" s="37">
        <f>'NormalisedData(Secondary)'!BH189</f>
        <v>-0.10226685337619781</v>
      </c>
      <c r="Z26" s="37">
        <f>'NormalisedData(Secondary)'!D276</f>
        <v>-6.7597993113983235E-2</v>
      </c>
      <c r="AA26" s="37">
        <f>'NormalisedData(Secondary)'!L276</f>
        <v>-0.25371280420577114</v>
      </c>
      <c r="AB26" s="37">
        <f>'NormalisedData(Secondary)'!T276</f>
        <v>-0.51858558392472121</v>
      </c>
      <c r="AC26" s="37">
        <f>'NormalisedData(Secondary)'!AB276</f>
        <v>-9.4524008607131907E-2</v>
      </c>
      <c r="AD26" s="13">
        <f>'NormalisedData(Secondary)'!AJ276</f>
        <v>0.6364372512869062</v>
      </c>
      <c r="AE26" s="13">
        <f>'NormalisedData(Secondary)'!AR276</f>
        <v>-0.35435771006406647</v>
      </c>
      <c r="AF26" s="13">
        <f>'NormalisedData(Secondary)'!AZ276</f>
        <v>-0.92054940438433086</v>
      </c>
      <c r="AG26" s="13">
        <f>'NormalisedData(Secondary)'!D361</f>
        <v>-0.44902233597384106</v>
      </c>
      <c r="AH26" s="13">
        <f>'NormalisedData(Secondary)'!L361</f>
        <v>-0.68203271646493235</v>
      </c>
      <c r="AI26" s="13">
        <f>'NormalisedData(Secondary)'!T361</f>
        <v>-1.6105374443069602</v>
      </c>
    </row>
    <row r="27" spans="1:35">
      <c r="A27" s="16" t="s">
        <v>10</v>
      </c>
      <c r="B27" s="37">
        <f>'NormalisedData(Secondary)'!D21</f>
        <v>0.5336553387829901</v>
      </c>
      <c r="C27" s="37">
        <f>'NormalisedData(Secondary)'!L21</f>
        <v>-0.87908439924744031</v>
      </c>
      <c r="D27" s="37">
        <f>'NormalisedData(Secondary)'!T21</f>
        <v>-0.60747834689960345</v>
      </c>
      <c r="E27" s="37">
        <f>'NormalisedData(Secondary)'!AB21</f>
        <v>-0.32696824525965562</v>
      </c>
      <c r="F27" s="37">
        <f>'NormalisedData(Secondary)'!AJ21</f>
        <v>-0.24245300558964036</v>
      </c>
      <c r="G27" s="37">
        <f>'NormalisedData(Secondary)'!AR21</f>
        <v>-0.57455815383610542</v>
      </c>
      <c r="H27" s="37">
        <f>'NormalisedData(Secondary)'!AZ21</f>
        <v>0.64631243976282704</v>
      </c>
      <c r="I27" s="37">
        <f>'NormalisedData(Secondary)'!BH21</f>
        <v>0.34323599064438426</v>
      </c>
      <c r="J27" s="37">
        <f>'NormalisedData(Secondary)'!BP21</f>
        <v>-0.82190395127456484</v>
      </c>
      <c r="K27" s="37">
        <f>'NormalisedData(Secondary)'!D106</f>
        <v>-0.69192727747494276</v>
      </c>
      <c r="L27" s="37">
        <f>'NormalisedData(Secondary)'!L106</f>
        <v>-0.65555995328860628</v>
      </c>
      <c r="M27" s="37">
        <f>'NormalisedData(Secondary)'!T106</f>
        <v>0.2394630785877685</v>
      </c>
      <c r="N27" s="37">
        <f>'NormalisedData(Secondary)'!AB106</f>
        <v>0.1693528024330814</v>
      </c>
      <c r="O27" s="37">
        <f>'NormalisedData(Secondary)'!AJ106</f>
        <v>0.27186529432657408</v>
      </c>
      <c r="P27" s="37">
        <f>'NormalisedData(Secondary)'!AR106</f>
        <v>-0.90128035503021098</v>
      </c>
      <c r="Q27" s="37">
        <f>'NormalisedData(Secondary)'!AZ106</f>
        <v>-0.51218333322275966</v>
      </c>
      <c r="R27" s="37">
        <f>'NormalisedData(Secondary)'!D190</f>
        <v>-0.42838377577671449</v>
      </c>
      <c r="S27" s="37">
        <f>'NormalisedData(Secondary)'!L190</f>
        <v>-0.286855808049223</v>
      </c>
      <c r="T27" s="37">
        <f>'NormalisedData(Secondary)'!T190</f>
        <v>-0.72425176634202881</v>
      </c>
      <c r="U27" s="37">
        <f>'NormalisedData(Secondary)'!AB190</f>
        <v>-1.2323478659662144</v>
      </c>
      <c r="V27" s="37">
        <f>'NormalisedData(Secondary)'!AJ190</f>
        <v>-0.21552045335201556</v>
      </c>
      <c r="W27" s="37">
        <f>'NormalisedData(Secondary)'!AR190</f>
        <v>-1.5138236752641268</v>
      </c>
      <c r="X27" s="37">
        <f>'NormalisedData(Secondary)'!AZ190</f>
        <v>-1.3472675687294506</v>
      </c>
      <c r="Y27" s="37">
        <f>'NormalisedData(Secondary)'!BH190</f>
        <v>-0.7809715407694231</v>
      </c>
      <c r="Z27" s="37">
        <f>'NormalisedData(Secondary)'!D277</f>
        <v>-0.53658124401996954</v>
      </c>
      <c r="AA27" s="37">
        <f>'NormalisedData(Secondary)'!L277</f>
        <v>0.61293729837113187</v>
      </c>
      <c r="AB27" s="37">
        <f>'NormalisedData(Secondary)'!T277</f>
        <v>-0.48137396414877998</v>
      </c>
      <c r="AC27" s="37" t="str">
        <f>'NormalisedData(Secondary)'!AB277</f>
        <v>N/A</v>
      </c>
      <c r="AD27" s="13">
        <f>'NormalisedData(Secondary)'!AJ277</f>
        <v>-0.97335132761624343</v>
      </c>
      <c r="AE27" s="13">
        <f>'NormalisedData(Secondary)'!AR277</f>
        <v>-0.97316008398268761</v>
      </c>
      <c r="AF27" s="13">
        <f>'NormalisedData(Secondary)'!AZ277</f>
        <v>-0.46832088856655529</v>
      </c>
      <c r="AG27" s="13">
        <f>'NormalisedData(Secondary)'!D362</f>
        <v>-0.30012691232639599</v>
      </c>
      <c r="AH27" s="13">
        <f>'NormalisedData(Secondary)'!L362</f>
        <v>-0.13425165707566372</v>
      </c>
      <c r="AI27" s="13">
        <f>'NormalisedData(Secondary)'!T362</f>
        <v>6.7670893078698821E-2</v>
      </c>
    </row>
    <row r="28" spans="1:35">
      <c r="A28" s="16" t="s">
        <v>185</v>
      </c>
      <c r="B28" s="37">
        <f>'NormalisedData(Secondary)'!D22</f>
        <v>0.5573163088473635</v>
      </c>
      <c r="C28" s="37">
        <f>'NormalisedData(Secondary)'!L22</f>
        <v>-0.52328942482597884</v>
      </c>
      <c r="D28" s="37">
        <f>'NormalisedData(Secondary)'!T22</f>
        <v>-0.11004035931127114</v>
      </c>
      <c r="E28" s="37">
        <f>'NormalisedData(Secondary)'!AB22</f>
        <v>-0.28338631879210596</v>
      </c>
      <c r="F28" s="37">
        <f>'NormalisedData(Secondary)'!AJ22</f>
        <v>-0.32569805032400473</v>
      </c>
      <c r="G28" s="37">
        <f>'NormalisedData(Secondary)'!AR22</f>
        <v>0.18733128674170688</v>
      </c>
      <c r="H28" s="37" t="str">
        <f>'NormalisedData(Secondary)'!AZ22</f>
        <v>N/A</v>
      </c>
      <c r="I28" s="37">
        <f>'NormalisedData(Secondary)'!BH22</f>
        <v>0.34323599064438426</v>
      </c>
      <c r="J28" s="37">
        <f>'NormalisedData(Secondary)'!BP22</f>
        <v>0.93386112623962159</v>
      </c>
      <c r="K28" s="37">
        <f>'NormalisedData(Secondary)'!D107</f>
        <v>1.3215252217534779</v>
      </c>
      <c r="L28" s="37">
        <f>'NormalisedData(Secondary)'!L107</f>
        <v>-0.26505992530296169</v>
      </c>
      <c r="M28" s="37">
        <f>'NormalisedData(Secondary)'!T107</f>
        <v>0.24657068110594052</v>
      </c>
      <c r="N28" s="37">
        <f>'NormalisedData(Secondary)'!AB107</f>
        <v>0.43761209082697033</v>
      </c>
      <c r="O28" s="37">
        <f>'NormalisedData(Secondary)'!AJ107</f>
        <v>0.23025255850265339</v>
      </c>
      <c r="P28" s="37">
        <f>'NormalisedData(Secondary)'!AR107</f>
        <v>1.7529989139232014</v>
      </c>
      <c r="Q28" s="37">
        <f>'NormalisedData(Secondary)'!AZ107</f>
        <v>0.96639923793823612</v>
      </c>
      <c r="R28" s="37">
        <f>'NormalisedData(Secondary)'!D191</f>
        <v>-0.12317339313136107</v>
      </c>
      <c r="S28" s="37" t="str">
        <f>'NormalisedData(Secondary)'!L191</f>
        <v>N/A</v>
      </c>
      <c r="T28" s="37">
        <f>'NormalisedData(Secondary)'!T191</f>
        <v>1.3976257124283964</v>
      </c>
      <c r="U28" s="37">
        <f>'NormalisedData(Secondary)'!AB191</f>
        <v>1.050661269507658</v>
      </c>
      <c r="V28" s="37">
        <f>'NormalisedData(Secondary)'!AJ191</f>
        <v>0.76192195263757134</v>
      </c>
      <c r="W28" s="37">
        <f>'NormalisedData(Secondary)'!AR191</f>
        <v>0.92880018322978297</v>
      </c>
      <c r="X28" s="37">
        <f>'NormalisedData(Secondary)'!AZ191</f>
        <v>1.1050621631151674</v>
      </c>
      <c r="Y28" s="37">
        <f>'NormalisedData(Secondary)'!BH191</f>
        <v>-0.10226685337619781</v>
      </c>
      <c r="Z28" s="37">
        <f>'NormalisedData(Secondary)'!D278</f>
        <v>-0.41982010355518062</v>
      </c>
      <c r="AA28" s="37" t="str">
        <f>'NormalisedData(Secondary)'!L278</f>
        <v>N/A</v>
      </c>
      <c r="AB28" s="37">
        <f>'NormalisedData(Secondary)'!T278</f>
        <v>1.1166773401739811</v>
      </c>
      <c r="AC28" s="37">
        <f>'NormalisedData(Secondary)'!AB278</f>
        <v>-0.60690874099581338</v>
      </c>
      <c r="AD28" s="13">
        <f>'NormalisedData(Secondary)'!AJ278</f>
        <v>0.70640859308205228</v>
      </c>
      <c r="AE28" s="13">
        <f>'NormalisedData(Secondary)'!AR278</f>
        <v>-0.5464707814444818</v>
      </c>
      <c r="AF28" s="13">
        <f>'NormalisedData(Secondary)'!AZ278</f>
        <v>1.0213730458920001</v>
      </c>
      <c r="AG28" s="13">
        <f>'NormalisedData(Secondary)'!D363</f>
        <v>-3.6457932950712112E-2</v>
      </c>
      <c r="AH28" s="13">
        <f>'NormalisedData(Secondary)'!L363</f>
        <v>1.6792137142534123</v>
      </c>
      <c r="AI28" s="13">
        <f>'NormalisedData(Secondary)'!T363</f>
        <v>1.5889244938743319</v>
      </c>
    </row>
    <row r="29" spans="1:35">
      <c r="A29" s="16" t="s">
        <v>38</v>
      </c>
      <c r="B29" s="37">
        <f>'NormalisedData(Secondary)'!D23</f>
        <v>-1.6447856981783435</v>
      </c>
      <c r="C29" s="37" t="str">
        <f>'NormalisedData(Secondary)'!L23</f>
        <v>N/A</v>
      </c>
      <c r="D29" s="37">
        <f>'NormalisedData(Secondary)'!T23</f>
        <v>-0.63635931151182767</v>
      </c>
      <c r="E29" s="37">
        <f>'NormalisedData(Secondary)'!AB23</f>
        <v>-0.32628191570898551</v>
      </c>
      <c r="F29" s="37">
        <f>'NormalisedData(Secondary)'!AJ23</f>
        <v>-0.53704040558029709</v>
      </c>
      <c r="G29" s="37">
        <f>'NormalisedData(Secondary)'!AR23</f>
        <v>-0.5781839783447168</v>
      </c>
      <c r="H29" s="37">
        <f>'NormalisedData(Secondary)'!AZ23</f>
        <v>-2.074890758049706</v>
      </c>
      <c r="I29" s="37">
        <f>'NormalisedData(Secondary)'!BH23</f>
        <v>0.34323599064438426</v>
      </c>
      <c r="J29" s="37">
        <f>'NormalisedData(Secondary)'!BP23</f>
        <v>-0.93055382693547106</v>
      </c>
      <c r="K29" s="37">
        <f>'NormalisedData(Secondary)'!D108</f>
        <v>-2.0010316281625014</v>
      </c>
      <c r="L29" s="37">
        <f>'NormalisedData(Secondary)'!L108</f>
        <v>-0.69125465420137089</v>
      </c>
      <c r="M29" s="37">
        <f>'NormalisedData(Secondary)'!T108</f>
        <v>-6.0629796585082874</v>
      </c>
      <c r="N29" s="37">
        <f>'NormalisedData(Secondary)'!AB108</f>
        <v>-2.4244813198099804</v>
      </c>
      <c r="O29" s="37">
        <f>'NormalisedData(Secondary)'!AJ108</f>
        <v>-3.7285415923262013</v>
      </c>
      <c r="P29" s="37">
        <f>'NormalisedData(Secondary)'!AR108</f>
        <v>-1.3644925266204186</v>
      </c>
      <c r="Q29" s="37">
        <f>'NormalisedData(Secondary)'!AZ108</f>
        <v>-2.2734057912308607</v>
      </c>
      <c r="R29" s="37">
        <f>'NormalisedData(Secondary)'!D192</f>
        <v>-0.93554005888928815</v>
      </c>
      <c r="S29" s="37">
        <f>'NormalisedData(Secondary)'!L192</f>
        <v>0.10067766127626983</v>
      </c>
      <c r="T29" s="37">
        <f>'NormalisedData(Secondary)'!T192</f>
        <v>-1.9000875827035348</v>
      </c>
      <c r="U29" s="37">
        <f>'NormalisedData(Secondary)'!AB192</f>
        <v>-1.1255561650537178</v>
      </c>
      <c r="V29" s="37">
        <f>'NormalisedData(Secondary)'!AJ192</f>
        <v>-2.3565847712339685</v>
      </c>
      <c r="W29" s="37">
        <f>'NormalisedData(Secondary)'!AR192</f>
        <v>-1.0252989035653448</v>
      </c>
      <c r="X29" s="37">
        <f>'NormalisedData(Secondary)'!AZ192</f>
        <v>-1.3472675687294506</v>
      </c>
      <c r="Y29" s="37">
        <f>'NormalisedData(Secondary)'!BH192</f>
        <v>-0.23898434436188321</v>
      </c>
      <c r="Z29" s="37">
        <f>'NormalisedData(Secondary)'!D279</f>
        <v>-0.65899817231759672</v>
      </c>
      <c r="AA29" s="37">
        <f>'NormalisedData(Secondary)'!L279</f>
        <v>-1.1554189382557816</v>
      </c>
      <c r="AB29" s="37">
        <f>'NormalisedData(Secondary)'!T279</f>
        <v>-1.3399723470523783</v>
      </c>
      <c r="AC29" s="37" t="str">
        <f>'NormalisedData(Secondary)'!AB279</f>
        <v>N/A</v>
      </c>
      <c r="AD29" s="13">
        <f>'NormalisedData(Secondary)'!AJ279</f>
        <v>-1.0182224347591795</v>
      </c>
      <c r="AE29" s="13" t="str">
        <f>'NormalisedData(Secondary)'!AR279</f>
        <v>N/A</v>
      </c>
      <c r="AF29" s="13">
        <f>'NormalisedData(Secondary)'!AZ279</f>
        <v>-1.9580148230251107</v>
      </c>
      <c r="AG29" s="13">
        <f>'NormalisedData(Secondary)'!D364</f>
        <v>-0.43971637199587577</v>
      </c>
      <c r="AH29" s="13">
        <f>'NormalisedData(Secondary)'!L364</f>
        <v>-1.1529177177059715</v>
      </c>
      <c r="AI29" s="13">
        <f>'NormalisedData(Secondary)'!T364</f>
        <v>-0.70502934859527377</v>
      </c>
    </row>
    <row r="30" spans="1:35">
      <c r="A30" s="16" t="s">
        <v>39</v>
      </c>
      <c r="B30" s="37">
        <f>'NormalisedData(Secondary)'!D24</f>
        <v>0.5173374283937664</v>
      </c>
      <c r="C30" s="37" t="str">
        <f>'NormalisedData(Secondary)'!L24</f>
        <v>N/A</v>
      </c>
      <c r="D30" s="37">
        <f>'NormalisedData(Secondary)'!T24</f>
        <v>1.7532757511734238</v>
      </c>
      <c r="E30" s="37">
        <f>'NormalisedData(Secondary)'!AB24</f>
        <v>-0.19931094883502207</v>
      </c>
      <c r="F30" s="37">
        <f>'NormalisedData(Secondary)'!AJ24</f>
        <v>4.9722709814434669E-2</v>
      </c>
      <c r="G30" s="37">
        <f>'NormalisedData(Secondary)'!AR24</f>
        <v>1.3724782039256667</v>
      </c>
      <c r="H30" s="37">
        <f>'NormalisedData(Secondary)'!AZ24</f>
        <v>0.65949017921954656</v>
      </c>
      <c r="I30" s="37">
        <f>'NormalisedData(Secondary)'!BH24</f>
        <v>0.34323599064438426</v>
      </c>
      <c r="J30" s="37">
        <f>'NormalisedData(Secondary)'!BP24</f>
        <v>1.455036001709358</v>
      </c>
      <c r="K30" s="37">
        <f>'NormalisedData(Secondary)'!D109</f>
        <v>1.4596825601555967</v>
      </c>
      <c r="L30" s="37">
        <f>'NormalisedData(Secondary)'!L109</f>
        <v>1.3533378140817849</v>
      </c>
      <c r="M30" s="37">
        <f>'NormalisedData(Secondary)'!T109</f>
        <v>0.25096899931031985</v>
      </c>
      <c r="N30" s="37">
        <f>'NormalisedData(Secondary)'!AB109</f>
        <v>0.44287530058833829</v>
      </c>
      <c r="O30" s="37">
        <f>'NormalisedData(Secondary)'!AJ109</f>
        <v>0.26031176040185811</v>
      </c>
      <c r="P30" s="37">
        <f>'NormalisedData(Secondary)'!AR109</f>
        <v>1.473601096138631</v>
      </c>
      <c r="Q30" s="37" t="str">
        <f>'NormalisedData(Secondary)'!AZ109</f>
        <v>N/A</v>
      </c>
      <c r="R30" s="37" t="str">
        <f>'NormalisedData(Secondary)'!D193</f>
        <v>N/A</v>
      </c>
      <c r="S30" s="37" t="str">
        <f>'NormalisedData(Secondary)'!L193</f>
        <v>N/A</v>
      </c>
      <c r="T30" s="37">
        <f>'NormalisedData(Secondary)'!T193</f>
        <v>0.65163064164403228</v>
      </c>
      <c r="U30" s="37">
        <f>'NormalisedData(Secondary)'!AB193</f>
        <v>1.0730965007917961</v>
      </c>
      <c r="V30" s="37">
        <f>'NormalisedData(Secondary)'!AJ193</f>
        <v>1.2366796926896562</v>
      </c>
      <c r="W30" s="37">
        <f>'NormalisedData(Secondary)'!AR193</f>
        <v>0.92880018322978297</v>
      </c>
      <c r="X30" s="37">
        <f>'NormalisedData(Secondary)'!AZ193</f>
        <v>1.1050621631151674</v>
      </c>
      <c r="Y30" s="37">
        <f>'NormalisedData(Secondary)'!BH193</f>
        <v>1.1184250304245673</v>
      </c>
      <c r="Z30" s="37">
        <f>'NormalisedData(Secondary)'!D280</f>
        <v>-0.35397030222412873</v>
      </c>
      <c r="AA30" s="37">
        <f>'NormalisedData(Secondary)'!L280</f>
        <v>0.55698694350345568</v>
      </c>
      <c r="AB30" s="37">
        <f>'NormalisedData(Secondary)'!T280</f>
        <v>1.4577269562855892</v>
      </c>
      <c r="AC30" s="37">
        <f>'NormalisedData(Secondary)'!AB280</f>
        <v>0.25647327040140405</v>
      </c>
      <c r="AD30" s="13">
        <f>'NormalisedData(Secondary)'!AJ280</f>
        <v>0.98696271592405926</v>
      </c>
      <c r="AE30" s="13">
        <f>'NormalisedData(Secondary)'!AR280</f>
        <v>2.0598758441730456</v>
      </c>
      <c r="AF30" s="13">
        <f>'NormalisedData(Secondary)'!AZ280</f>
        <v>1.3272923360040243</v>
      </c>
      <c r="AG30" s="13">
        <f>'NormalisedData(Secondary)'!D365</f>
        <v>0.24272098638824752</v>
      </c>
      <c r="AH30" s="13">
        <f>'NormalisedData(Secondary)'!L365</f>
        <v>0.1785003213605488</v>
      </c>
      <c r="AI30" s="13">
        <f>'NormalisedData(Secondary)'!T365</f>
        <v>0.90073834113344975</v>
      </c>
    </row>
    <row r="31" spans="1:35">
      <c r="A31" s="16" t="s">
        <v>40</v>
      </c>
      <c r="B31" s="37">
        <f>'NormalisedData(Secondary)'!D25</f>
        <v>0.4765426524207077</v>
      </c>
      <c r="C31" s="37">
        <f>'NormalisedData(Secondary)'!L25</f>
        <v>0.29263021223583424</v>
      </c>
      <c r="D31" s="37">
        <f>'NormalisedData(Secondary)'!T25</f>
        <v>1.1160211186148381</v>
      </c>
      <c r="E31" s="37">
        <f>'NormalisedData(Secondary)'!AB25</f>
        <v>1.0017657648376053</v>
      </c>
      <c r="F31" s="37">
        <f>'NormalisedData(Secondary)'!AJ25</f>
        <v>-1.6392114414712403E-2</v>
      </c>
      <c r="G31" s="37">
        <f>'NormalisedData(Secondary)'!AR25</f>
        <v>-8.4561848630520853E-2</v>
      </c>
      <c r="H31" s="37">
        <f>'NormalisedData(Secondary)'!AZ25</f>
        <v>0.65949017921954656</v>
      </c>
      <c r="I31" s="37">
        <f>'NormalisedData(Secondary)'!BH25</f>
        <v>0.34323599064438426</v>
      </c>
      <c r="J31" s="37">
        <f>'NormalisedData(Secondary)'!BP25</f>
        <v>1.7106901365944547</v>
      </c>
      <c r="K31" s="37">
        <f>'NormalisedData(Secondary)'!D110</f>
        <v>0.79644257672211327</v>
      </c>
      <c r="L31" s="37">
        <f>'NormalisedData(Secondary)'!L110</f>
        <v>0.18326551816136155</v>
      </c>
      <c r="M31" s="37">
        <f>'NormalisedData(Secondary)'!T110</f>
        <v>0.25091478994693694</v>
      </c>
      <c r="N31" s="37">
        <f>'NormalisedData(Secondary)'!AB110</f>
        <v>0.43711412190457061</v>
      </c>
      <c r="O31" s="37">
        <f>'NormalisedData(Secondary)'!AJ110</f>
        <v>0.32777895388251638</v>
      </c>
      <c r="P31" s="37">
        <f>'NormalisedData(Secondary)'!AR110</f>
        <v>0.55452932711044123</v>
      </c>
      <c r="Q31" s="37" t="str">
        <f>'NormalisedData(Secondary)'!AZ110</f>
        <v>N/A</v>
      </c>
      <c r="R31" s="37">
        <f>'NormalisedData(Secondary)'!D194</f>
        <v>1.5755481661505133</v>
      </c>
      <c r="S31" s="37" t="str">
        <f>'NormalisedData(Secondary)'!L194</f>
        <v>N/A</v>
      </c>
      <c r="T31" s="37">
        <f>'NormalisedData(Secondary)'!T194</f>
        <v>0.26548883452551025</v>
      </c>
      <c r="U31" s="37">
        <f>'NormalisedData(Secondary)'!AB194</f>
        <v>0.5943286651882933</v>
      </c>
      <c r="V31" s="37">
        <f>'NormalisedData(Secondary)'!AJ194</f>
        <v>0.50127064437368118</v>
      </c>
      <c r="W31" s="37">
        <f>'NormalisedData(Secondary)'!AR194</f>
        <v>0.92880018322978297</v>
      </c>
      <c r="X31" s="37">
        <f>'NormalisedData(Secondary)'!AZ194</f>
        <v>1.1050621631151674</v>
      </c>
      <c r="Y31" s="37">
        <f>'NormalisedData(Secondary)'!BH194</f>
        <v>0.57643783401702786</v>
      </c>
      <c r="Z31" s="37">
        <f>'NormalisedData(Secondary)'!D281</f>
        <v>0.54393499068182904</v>
      </c>
      <c r="AA31" s="37">
        <f>'NormalisedData(Secondary)'!L281</f>
        <v>1.4865521754128901</v>
      </c>
      <c r="AB31" s="37">
        <f>'NormalisedData(Secondary)'!T281</f>
        <v>1.0852693675190581</v>
      </c>
      <c r="AC31" s="37">
        <f>'NormalisedData(Secondary)'!AB281</f>
        <v>0.36419822177410105</v>
      </c>
      <c r="AD31" s="13">
        <f>'NormalisedData(Secondary)'!AJ281</f>
        <v>-0.24159746371176796</v>
      </c>
      <c r="AE31" s="13">
        <f>'NormalisedData(Secondary)'!AR281</f>
        <v>1.0904611260723778</v>
      </c>
      <c r="AF31" s="13">
        <f>'NormalisedData(Secondary)'!AZ281</f>
        <v>1.0878772393946139</v>
      </c>
      <c r="AG31" s="13">
        <f>'NormalisedData(Secondary)'!D366</f>
        <v>0.10002953872611266</v>
      </c>
      <c r="AH31" s="13">
        <f>'NormalisedData(Secondary)'!L366</f>
        <v>1.9247849967267905</v>
      </c>
      <c r="AI31" s="13">
        <f>'NormalisedData(Secondary)'!T366</f>
        <v>0.79207736964804754</v>
      </c>
    </row>
    <row r="32" spans="1:35">
      <c r="A32" s="16" t="s">
        <v>41</v>
      </c>
      <c r="B32" s="37">
        <f>'NormalisedData(Secondary)'!D26</f>
        <v>0.4765426524207077</v>
      </c>
      <c r="C32" s="37">
        <f>'NormalisedData(Secondary)'!L26</f>
        <v>0.98682636203555885</v>
      </c>
      <c r="D32" s="37">
        <f>'NormalisedData(Secondary)'!T26</f>
        <v>0.96323409279591798</v>
      </c>
      <c r="E32" s="37">
        <f>'NormalisedData(Secondary)'!AB26</f>
        <v>-1.9492606559462985E-2</v>
      </c>
      <c r="F32" s="37">
        <f>'NormalisedData(Secondary)'!AJ26</f>
        <v>-0.24833104753944904</v>
      </c>
      <c r="G32" s="37">
        <f>'NormalisedData(Secondary)'!AR26</f>
        <v>0.98025183309528907</v>
      </c>
      <c r="H32" s="37">
        <f>'NormalisedData(Secondary)'!AZ26</f>
        <v>0.65949017921954656</v>
      </c>
      <c r="I32" s="37">
        <f>'NormalisedData(Secondary)'!BH26</f>
        <v>0.34323599064438426</v>
      </c>
      <c r="J32" s="37">
        <f>'NormalisedData(Secondary)'!BP26</f>
        <v>1.5790088596949432</v>
      </c>
      <c r="K32" s="37">
        <f>'NormalisedData(Secondary)'!D111</f>
        <v>1.4105222802333703</v>
      </c>
      <c r="L32" s="37">
        <f>'NormalisedData(Secondary)'!L111</f>
        <v>6.9756369258770171E-2</v>
      </c>
      <c r="M32" s="37">
        <f>'NormalisedData(Secondary)'!T111</f>
        <v>0.25024250597814895</v>
      </c>
      <c r="N32" s="37">
        <f>'NormalisedData(Secondary)'!AB111</f>
        <v>0.45060768657974348</v>
      </c>
      <c r="O32" s="37">
        <f>'NormalisedData(Secondary)'!AJ111</f>
        <v>0.29512944556869841</v>
      </c>
      <c r="P32" s="37">
        <f>'NormalisedData(Secondary)'!AR111</f>
        <v>0.35600982500035255</v>
      </c>
      <c r="Q32" s="37" t="str">
        <f>'NormalisedData(Secondary)'!AZ111</f>
        <v>N/A</v>
      </c>
      <c r="R32" s="37">
        <f>'NormalisedData(Secondary)'!D195</f>
        <v>0.8503520294055813</v>
      </c>
      <c r="S32" s="37" t="str">
        <f>'NormalisedData(Secondary)'!L195</f>
        <v>N/A</v>
      </c>
      <c r="T32" s="37" t="str">
        <f>'NormalisedData(Secondary)'!T195</f>
        <v>N/A</v>
      </c>
      <c r="U32" s="37">
        <f>'NormalisedData(Secondary)'!AB195</f>
        <v>0.91604988180283076</v>
      </c>
      <c r="V32" s="37">
        <f>'NormalisedData(Secondary)'!AJ195</f>
        <v>1.2273707173945174</v>
      </c>
      <c r="W32" s="37">
        <f>'NormalisedData(Secondary)'!AR195</f>
        <v>0.92880018322978297</v>
      </c>
      <c r="X32" s="37">
        <f>'NormalisedData(Secondary)'!AZ195</f>
        <v>1.1050621631151674</v>
      </c>
      <c r="Y32" s="37">
        <f>'NormalisedData(Secondary)'!BH195</f>
        <v>1.1184250304245673</v>
      </c>
      <c r="Z32" s="37">
        <f>'NormalisedData(Secondary)'!D282</f>
        <v>0.77772827211426365</v>
      </c>
      <c r="AA32" s="37">
        <f>'NormalisedData(Secondary)'!L282</f>
        <v>0.5871676328511648</v>
      </c>
      <c r="AB32" s="37">
        <f>'NormalisedData(Secondary)'!T282</f>
        <v>1.3385814948011536</v>
      </c>
      <c r="AC32" s="37">
        <f>'NormalisedData(Secondary)'!AB282</f>
        <v>0.74452207551872363</v>
      </c>
      <c r="AD32" s="13">
        <f>'NormalisedData(Secondary)'!AJ282</f>
        <v>-0.89243400202039225</v>
      </c>
      <c r="AE32" s="13">
        <f>'NormalisedData(Secondary)'!AR282</f>
        <v>1.2581370061291397</v>
      </c>
      <c r="AF32" s="13">
        <f>'NormalisedData(Secondary)'!AZ282</f>
        <v>1.0346738845925227</v>
      </c>
      <c r="AG32" s="13">
        <f>'NormalisedData(Secondary)'!D367</f>
        <v>0.13725339463797395</v>
      </c>
      <c r="AH32" s="13">
        <f>'NormalisedData(Secondary)'!L367</f>
        <v>0.35709761770482334</v>
      </c>
      <c r="AI32" s="13">
        <f>'NormalisedData(Secondary)'!T367</f>
        <v>0.46609445519184095</v>
      </c>
    </row>
    <row r="33" spans="1:35">
      <c r="A33" s="16" t="s">
        <v>11</v>
      </c>
      <c r="B33" s="37">
        <f>'NormalisedData(Secondary)'!D27</f>
        <v>-1.481606594286109</v>
      </c>
      <c r="C33" s="37">
        <f>'NormalisedData(Secondary)'!L27</f>
        <v>-0.79077320291338127</v>
      </c>
      <c r="D33" s="37">
        <f>'NormalisedData(Secondary)'!T27</f>
        <v>-0.68925633204486758</v>
      </c>
      <c r="E33" s="37">
        <f>'NormalisedData(Secondary)'!AB27</f>
        <v>-0.32628191570898551</v>
      </c>
      <c r="F33" s="37">
        <f>'NormalisedData(Secondary)'!AJ27</f>
        <v>-0.29439670786579086</v>
      </c>
      <c r="G33" s="37">
        <f>'NormalisedData(Secondary)'!AR27</f>
        <v>-0.57658239219913376</v>
      </c>
      <c r="H33" s="37">
        <f>'NormalisedData(Secondary)'!AZ27</f>
        <v>-0.6418115921314832</v>
      </c>
      <c r="I33" s="37">
        <f>'NormalisedData(Secondary)'!BH27</f>
        <v>0.34323599064438426</v>
      </c>
      <c r="J33" s="37">
        <f>'NormalisedData(Secondary)'!BP27</f>
        <v>-0.92135592503005415</v>
      </c>
      <c r="K33" s="37">
        <f>'NormalisedData(Secondary)'!D112</f>
        <v>-0.6859941402429498</v>
      </c>
      <c r="L33" s="37">
        <f>'NormalisedData(Secondary)'!L112</f>
        <v>-0.62129304041235223</v>
      </c>
      <c r="M33" s="37">
        <f>'NormalisedData(Secondary)'!T112</f>
        <v>9.7107955604865778E-2</v>
      </c>
      <c r="N33" s="37">
        <f>'NormalisedData(Secondary)'!AB112</f>
        <v>0.1002877897291822</v>
      </c>
      <c r="O33" s="37">
        <f>'NormalisedData(Secondary)'!AJ112</f>
        <v>-2.0403173909384623E-2</v>
      </c>
      <c r="P33" s="37">
        <f>'NormalisedData(Secondary)'!AR112</f>
        <v>-1.0924472829880747</v>
      </c>
      <c r="Q33" s="37">
        <f>'NormalisedData(Secondary)'!AZ112</f>
        <v>-0.76662121789711435</v>
      </c>
      <c r="R33" s="37">
        <f>'NormalisedData(Secondary)'!D196</f>
        <v>-0.93220141294522274</v>
      </c>
      <c r="S33" s="37">
        <f>'NormalisedData(Secondary)'!L196</f>
        <v>-0.32930805597246238</v>
      </c>
      <c r="T33" s="37">
        <f>'NormalisedData(Secondary)'!T196</f>
        <v>-0.93260000326743042</v>
      </c>
      <c r="U33" s="37">
        <f>'NormalisedData(Secondary)'!AB196</f>
        <v>0.80387372538214119</v>
      </c>
      <c r="V33" s="37">
        <f>'NormalisedData(Secondary)'!AJ196</f>
        <v>0.77123092793270998</v>
      </c>
      <c r="W33" s="37">
        <f>'NormalisedData(Secondary)'!AR196</f>
        <v>0.92880018322978297</v>
      </c>
      <c r="X33" s="37">
        <f>'NormalisedData(Secondary)'!AZ196</f>
        <v>0.49197973015401286</v>
      </c>
      <c r="Y33" s="37">
        <f>'NormalisedData(Secondary)'!BH196</f>
        <v>-0.23898434436188321</v>
      </c>
      <c r="Z33" s="37">
        <f>'NormalisedData(Secondary)'!D283</f>
        <v>-0.40468400393970466</v>
      </c>
      <c r="AA33" s="37">
        <f>'NormalisedData(Secondary)'!L283</f>
        <v>-0.99383617067112484</v>
      </c>
      <c r="AB33" s="37">
        <f>'NormalisedData(Secondary)'!T283</f>
        <v>-1.1726907535642022</v>
      </c>
      <c r="AC33" s="37" t="str">
        <f>'NormalisedData(Secondary)'!AB283</f>
        <v>N/A</v>
      </c>
      <c r="AD33" s="13">
        <f>'NormalisedData(Secondary)'!AJ283</f>
        <v>-0.73152456557548973</v>
      </c>
      <c r="AE33" s="13" t="str">
        <f>'NormalisedData(Secondary)'!AR283</f>
        <v>N/A</v>
      </c>
      <c r="AF33" s="13">
        <f>'NormalisedData(Secondary)'!AZ283</f>
        <v>-0.7875410173791032</v>
      </c>
      <c r="AG33" s="13">
        <f>'NormalisedData(Secondary)'!D368</f>
        <v>-0.37767661214277365</v>
      </c>
      <c r="AH33" s="13">
        <f>'NormalisedData(Secondary)'!L368</f>
        <v>-0.64172429888723148</v>
      </c>
      <c r="AI33" s="13">
        <f>'NormalisedData(Secondary)'!T368</f>
        <v>-1.3087014124030647</v>
      </c>
    </row>
    <row r="34" spans="1:35">
      <c r="A34" s="16" t="s">
        <v>186</v>
      </c>
      <c r="B34" s="37">
        <f>'NormalisedData(Secondary)'!D28</f>
        <v>0.5499732491722138</v>
      </c>
      <c r="C34" s="37" t="str">
        <f>'NormalisedData(Secondary)'!L28</f>
        <v>N/A</v>
      </c>
      <c r="D34" s="37">
        <f>'NormalisedData(Secondary)'!T28</f>
        <v>-0.11515764239604621</v>
      </c>
      <c r="E34" s="37">
        <f>'NormalisedData(Secondary)'!AB28</f>
        <v>-2.7728561167503867E-2</v>
      </c>
      <c r="F34" s="37">
        <f>'NormalisedData(Secondary)'!AJ28</f>
        <v>0.1781165072869072</v>
      </c>
      <c r="G34" s="37">
        <f>'NormalisedData(Secondary)'!AR28</f>
        <v>-0.38564691507210136</v>
      </c>
      <c r="H34" s="37">
        <f>'NormalisedData(Secondary)'!AZ28</f>
        <v>0.65949017921954656</v>
      </c>
      <c r="I34" s="37">
        <f>'NormalisedData(Secondary)'!BH28</f>
        <v>0.34323599064438426</v>
      </c>
      <c r="J34" s="37">
        <f>'NormalisedData(Secondary)'!BP28</f>
        <v>0.47393802697856047</v>
      </c>
      <c r="K34" s="37">
        <f>'NormalisedData(Secondary)'!D113</f>
        <v>0.74516331921703249</v>
      </c>
      <c r="L34" s="37">
        <f>'NormalisedData(Secondary)'!L113</f>
        <v>1.0399383400677118</v>
      </c>
      <c r="M34" s="37">
        <f>'NormalisedData(Secondary)'!T113</f>
        <v>0.25090878190404536</v>
      </c>
      <c r="N34" s="37">
        <f>'NormalisedData(Secondary)'!AB113</f>
        <v>0.38630118803934238</v>
      </c>
      <c r="O34" s="37">
        <f>'NormalisedData(Secondary)'!AJ113</f>
        <v>0.3132077418380862</v>
      </c>
      <c r="P34" s="37">
        <f>'NormalisedData(Secondary)'!AR113</f>
        <v>-0.47483105420113092</v>
      </c>
      <c r="Q34" s="37">
        <f>'NormalisedData(Secondary)'!AZ113</f>
        <v>0.82746130655597283</v>
      </c>
      <c r="R34" s="37" t="str">
        <f>'NormalisedData(Secondary)'!D197</f>
        <v>N/A</v>
      </c>
      <c r="S34" s="37" t="str">
        <f>'NormalisedData(Secondary)'!L197</f>
        <v>N/A</v>
      </c>
      <c r="T34" s="37">
        <f>'NormalisedData(Secondary)'!T197</f>
        <v>-1.2039779906942241E-2</v>
      </c>
      <c r="U34" s="37">
        <f>'NormalisedData(Secondary)'!AB197</f>
        <v>0.66926233767731391</v>
      </c>
      <c r="V34" s="37">
        <f>'NormalisedData(Secondary)'!AJ197</f>
        <v>0.77123092793270998</v>
      </c>
      <c r="W34" s="37">
        <f>'NormalisedData(Secondary)'!AR197</f>
        <v>0.92880018322978297</v>
      </c>
      <c r="X34" s="37">
        <f>'NormalisedData(Secondary)'!AZ197</f>
        <v>0.49197973015401286</v>
      </c>
      <c r="Y34" s="37">
        <f>'NormalisedData(Secondary)'!BH197</f>
        <v>0.71315532500271328</v>
      </c>
      <c r="Z34" s="37">
        <f>'NormalisedData(Secondary)'!D284</f>
        <v>-0.57154010557032775</v>
      </c>
      <c r="AA34" s="37">
        <f>'NormalisedData(Secondary)'!L284</f>
        <v>-0.23514007229948872</v>
      </c>
      <c r="AB34" s="37">
        <f>'NormalisedData(Secondary)'!T284</f>
        <v>8.9090408746612754E-2</v>
      </c>
      <c r="AC34" s="37">
        <f>'NormalisedData(Secondary)'!AB284</f>
        <v>-6.6945029934477207E-2</v>
      </c>
      <c r="AD34" s="13">
        <f>'NormalisedData(Secondary)'!AJ284</f>
        <v>0.55437326436586043</v>
      </c>
      <c r="AE34" s="13">
        <f>'NormalisedData(Secondary)'!AR284</f>
        <v>-0.45404861047508027</v>
      </c>
      <c r="AF34" s="13">
        <f>'NormalisedData(Secondary)'!AZ284</f>
        <v>-1.4791846298062896</v>
      </c>
      <c r="AG34" s="13">
        <f>'NormalisedData(Secondary)'!D369</f>
        <v>-0.18535335659815719</v>
      </c>
      <c r="AH34" s="13">
        <f>'NormalisedData(Secondary)'!L369</f>
        <v>-0.52224601499025147</v>
      </c>
      <c r="AI34" s="13">
        <f>'NormalisedData(Secondary)'!T369</f>
        <v>-0.46356052307215773</v>
      </c>
    </row>
    <row r="35" spans="1:35">
      <c r="A35" s="16" t="s">
        <v>187</v>
      </c>
      <c r="B35" s="37">
        <f>'NormalisedData(Secondary)'!D29</f>
        <v>0.4765426524207077</v>
      </c>
      <c r="C35" s="37" t="str">
        <f>'NormalisedData(Secondary)'!L29</f>
        <v>N/A</v>
      </c>
      <c r="D35" s="37">
        <f>'NormalisedData(Secondary)'!T29</f>
        <v>-0.43090232792031863</v>
      </c>
      <c r="E35" s="37">
        <f>'NormalisedData(Secondary)'!AB29</f>
        <v>0.22964502033377343</v>
      </c>
      <c r="F35" s="37">
        <f>'NormalisedData(Secondary)'!AJ29</f>
        <v>-0.1400774597984108</v>
      </c>
      <c r="G35" s="37">
        <f>'NormalisedData(Secondary)'!AR29</f>
        <v>-0.30246444100710118</v>
      </c>
      <c r="H35" s="37" t="str">
        <f>'NormalisedData(Secondary)'!AZ29</f>
        <v>N/A</v>
      </c>
      <c r="I35" s="37">
        <f>'NormalisedData(Secondary)'!BH29</f>
        <v>0.34323599064438426</v>
      </c>
      <c r="J35" s="37">
        <f>'NormalisedData(Secondary)'!BP29</f>
        <v>0.63090494577546641</v>
      </c>
      <c r="K35" s="37">
        <f>'NormalisedData(Secondary)'!D114</f>
        <v>0.27983584202216688</v>
      </c>
      <c r="L35" s="37">
        <f>'NormalisedData(Secondary)'!L114</f>
        <v>-0.29432958005142862</v>
      </c>
      <c r="M35" s="37">
        <f>'NormalisedData(Secondary)'!T114</f>
        <v>0.24545205356201025</v>
      </c>
      <c r="N35" s="37">
        <f>'NormalisedData(Secondary)'!AB114</f>
        <v>0.41495970400980664</v>
      </c>
      <c r="O35" s="37">
        <f>'NormalisedData(Secondary)'!AJ114</f>
        <v>0.32049968778854632</v>
      </c>
      <c r="P35" s="37">
        <f>'NormalisedData(Secondary)'!AR114</f>
        <v>0.74569625506830528</v>
      </c>
      <c r="Q35" s="37">
        <f>'NormalisedData(Secondary)'!AZ114</f>
        <v>0.9264337409370389</v>
      </c>
      <c r="R35" s="37">
        <f>'NormalisedData(Secondary)'!D198</f>
        <v>-0.21704161170914679</v>
      </c>
      <c r="S35" s="37" t="str">
        <f>'NormalisedData(Secondary)'!L198</f>
        <v>N/A</v>
      </c>
      <c r="T35" s="37">
        <f>'NormalisedData(Secondary)'!T198</f>
        <v>0.35715283472235398</v>
      </c>
      <c r="U35" s="37">
        <f>'NormalisedData(Secondary)'!AB198</f>
        <v>0.82630895666627913</v>
      </c>
      <c r="V35" s="37">
        <f>'NormalisedData(Secondary)'!AJ198</f>
        <v>-4.7958898039515183E-2</v>
      </c>
      <c r="W35" s="37">
        <f>'NormalisedData(Secondary)'!AR198</f>
        <v>0.92880018322978297</v>
      </c>
      <c r="X35" s="37">
        <f>'NormalisedData(Secondary)'!AZ198</f>
        <v>1.1050621631151674</v>
      </c>
      <c r="Y35" s="37">
        <f>'NormalisedData(Secondary)'!BH198</f>
        <v>3.4450637609487578E-2</v>
      </c>
      <c r="Z35" s="37">
        <f>'NormalisedData(Secondary)'!D285</f>
        <v>-0.4874189153840372</v>
      </c>
      <c r="AA35" s="37">
        <f>'NormalisedData(Secondary)'!L285</f>
        <v>0.5811314949816232</v>
      </c>
      <c r="AB35" s="37">
        <f>'NormalisedData(Secondary)'!T285</f>
        <v>0.75821678269931769</v>
      </c>
      <c r="AC35" s="37">
        <f>'NormalisedData(Secondary)'!AB285</f>
        <v>-0.2865335183823246</v>
      </c>
      <c r="AD35" s="13">
        <f>'NormalisedData(Secondary)'!AJ285</f>
        <v>0.95035333268706346</v>
      </c>
      <c r="AE35" s="13">
        <f>'NormalisedData(Secondary)'!AR285</f>
        <v>-0.49364185304520791</v>
      </c>
      <c r="AF35" s="13">
        <f>'NormalisedData(Secondary)'!AZ285</f>
        <v>-0.93385024308485398</v>
      </c>
      <c r="AG35" s="13">
        <f>'NormalisedData(Secondary)'!D370</f>
        <v>-0.10470166878912436</v>
      </c>
      <c r="AH35" s="13">
        <f>'NormalisedData(Secondary)'!L370</f>
        <v>-0.16918561897633788</v>
      </c>
      <c r="AI35" s="13">
        <f>'NormalisedData(Secondary)'!T370</f>
        <v>-0.37904643413906663</v>
      </c>
    </row>
    <row r="36" spans="1:35">
      <c r="A36" s="16" t="s">
        <v>42</v>
      </c>
      <c r="B36" s="37">
        <f>'NormalisedData(Secondary)'!D30</f>
        <v>0.4765426524207077</v>
      </c>
      <c r="C36" s="37" t="str">
        <f>'NormalisedData(Secondary)'!L30</f>
        <v>N/A</v>
      </c>
      <c r="D36" s="37">
        <f>'NormalisedData(Secondary)'!T30</f>
        <v>1.143931734960572</v>
      </c>
      <c r="E36" s="37">
        <f>'NormalisedData(Secondary)'!AB30</f>
        <v>-0.19931094883502207</v>
      </c>
      <c r="F36" s="37">
        <f>'NormalisedData(Secondary)'!AJ30</f>
        <v>-0.16110569096530253</v>
      </c>
      <c r="G36" s="37">
        <f>'NormalisedData(Secondary)'!AR30</f>
        <v>3.5903655185648518</v>
      </c>
      <c r="H36" s="37">
        <f>'NormalisedData(Secondary)'!AZ30</f>
        <v>0.65949017921954656</v>
      </c>
      <c r="I36" s="37">
        <f>'NormalisedData(Secondary)'!BH30</f>
        <v>0.34323599064438426</v>
      </c>
      <c r="J36" s="37">
        <f>'NormalisedData(Secondary)'!BP30</f>
        <v>1.8279984456168645</v>
      </c>
      <c r="K36" s="37">
        <f>'NormalisedData(Secondary)'!D115</f>
        <v>0.8142419884180917</v>
      </c>
      <c r="L36" s="37">
        <f>'NormalisedData(Secondary)'!L115</f>
        <v>1.4796970553129714</v>
      </c>
      <c r="M36" s="37">
        <f>'NormalisedData(Secondary)'!T115</f>
        <v>0.25071549737154397</v>
      </c>
      <c r="N36" s="37">
        <f>'NormalisedData(Secondary)'!AB115</f>
        <v>0.42802940429073538</v>
      </c>
      <c r="O36" s="37">
        <f>'NormalisedData(Secondary)'!AJ115</f>
        <v>0.26740162210607132</v>
      </c>
      <c r="P36" s="37">
        <f>'NormalisedData(Secondary)'!AR115</f>
        <v>1.8706401003588091</v>
      </c>
      <c r="Q36" s="37" t="str">
        <f>'NormalisedData(Secondary)'!AZ115</f>
        <v>N/A</v>
      </c>
      <c r="R36" s="37">
        <f>'NormalisedData(Secondary)'!D199</f>
        <v>1.6857279929454991</v>
      </c>
      <c r="S36" s="37" t="str">
        <f>'NormalisedData(Secondary)'!L199</f>
        <v>N/A</v>
      </c>
      <c r="T36" s="37">
        <f>'NormalisedData(Secondary)'!T199</f>
        <v>1.4944782409382671</v>
      </c>
      <c r="U36" s="37">
        <f>'NormalisedData(Secondary)'!AB199</f>
        <v>0.98335557565524445</v>
      </c>
      <c r="V36" s="37">
        <f>'NormalisedData(Secondary)'!AJ199</f>
        <v>0.61297834791534844</v>
      </c>
      <c r="W36" s="37">
        <f>'NormalisedData(Secondary)'!AR199</f>
        <v>0.92880018322978297</v>
      </c>
      <c r="X36" s="37">
        <f>'NormalisedData(Secondary)'!AZ199</f>
        <v>1.1050621631151674</v>
      </c>
      <c r="Y36" s="37">
        <f>'NormalisedData(Secondary)'!BH199</f>
        <v>1.797129717817793</v>
      </c>
      <c r="Z36" s="37">
        <f>'NormalisedData(Secondary)'!D286</f>
        <v>-0.62355171216748007</v>
      </c>
      <c r="AA36" s="37">
        <f>'NormalisedData(Secondary)'!L286</f>
        <v>-3.0840021330382099E-2</v>
      </c>
      <c r="AB36" s="37">
        <f>'NormalisedData(Secondary)'!T286</f>
        <v>1.8165289047673714</v>
      </c>
      <c r="AC36" s="37" t="str">
        <f>'NormalisedData(Secondary)'!AB286</f>
        <v>N/A</v>
      </c>
      <c r="AD36" s="13">
        <f>'NormalisedData(Secondary)'!AJ286</f>
        <v>2.4641269638847327</v>
      </c>
      <c r="AE36" s="13" t="str">
        <f>'NormalisedData(Secondary)'!AR286</f>
        <v>N/A</v>
      </c>
      <c r="AF36" s="13">
        <f>'NormalisedData(Secondary)'!AZ286</f>
        <v>1.2075847876993191</v>
      </c>
      <c r="AG36" s="13">
        <f>'NormalisedData(Secondary)'!D371</f>
        <v>0.30476074624134969</v>
      </c>
      <c r="AH36" s="13">
        <f>'NormalisedData(Secondary)'!L371</f>
        <v>-1.0119416111008843</v>
      </c>
      <c r="AI36" s="13">
        <f>'NormalisedData(Secondary)'!T371</f>
        <v>1.2508681381419686</v>
      </c>
    </row>
    <row r="37" spans="1:35">
      <c r="A37" s="16" t="s">
        <v>12</v>
      </c>
      <c r="B37" s="37">
        <f>'NormalisedData(Secondary)'!D31</f>
        <v>-0.82889017871716997</v>
      </c>
      <c r="C37" s="37">
        <f>'NormalisedData(Secondary)'!L31</f>
        <v>-0.55615236479420271</v>
      </c>
      <c r="D37" s="37">
        <f>'NormalisedData(Secondary)'!T31</f>
        <v>-0.58083976589785313</v>
      </c>
      <c r="E37" s="37">
        <f>'NormalisedData(Secondary)'!AB31</f>
        <v>-0.32696824525965562</v>
      </c>
      <c r="F37" s="37">
        <f>'NormalisedData(Secondary)'!AJ31</f>
        <v>-0.51304034442679558</v>
      </c>
      <c r="G37" s="37">
        <f>'NormalisedData(Secondary)'!AR31</f>
        <v>-0.57465764720061163</v>
      </c>
      <c r="H37" s="37">
        <f>'NormalisedData(Secondary)'!AZ31</f>
        <v>-0.16411853682540903</v>
      </c>
      <c r="I37" s="37">
        <f>'NormalisedData(Secondary)'!BH31</f>
        <v>0.34323599064438426</v>
      </c>
      <c r="J37" s="37">
        <f>'NormalisedData(Secondary)'!BP31</f>
        <v>-0.87762169657481326</v>
      </c>
      <c r="K37" s="37">
        <f>'NormalisedData(Secondary)'!D116</f>
        <v>-1.5340089689013523</v>
      </c>
      <c r="L37" s="37">
        <f>'NormalisedData(Secondary)'!L116</f>
        <v>-0.68839907812834977</v>
      </c>
      <c r="M37" s="37">
        <f>'NormalisedData(Secondary)'!T116</f>
        <v>0.23373927522217883</v>
      </c>
      <c r="N37" s="37">
        <f>'NormalisedData(Secondary)'!AB116</f>
        <v>0.20177474702648804</v>
      </c>
      <c r="O37" s="37">
        <f>'NormalisedData(Secondary)'!AJ116</f>
        <v>0.2903650658322306</v>
      </c>
      <c r="P37" s="37">
        <f>'NormalisedData(Secondary)'!AR116</f>
        <v>-0.38660016437442496</v>
      </c>
      <c r="Q37" s="37" t="str">
        <f>'NormalisedData(Secondary)'!AZ116</f>
        <v>N/A</v>
      </c>
      <c r="R37" s="37" t="str">
        <f>'NormalisedData(Secondary)'!D200</f>
        <v>N/A</v>
      </c>
      <c r="S37" s="37" t="str">
        <f>'NormalisedData(Secondary)'!L200</f>
        <v>N/A</v>
      </c>
      <c r="T37" s="37">
        <f>'NormalisedData(Secondary)'!T200</f>
        <v>-0.90550435541050267</v>
      </c>
      <c r="U37" s="37">
        <f>'NormalisedData(Secondary)'!AB200</f>
        <v>-0.24295416633573289</v>
      </c>
      <c r="V37" s="37">
        <f>'NormalisedData(Secondary)'!AJ200</f>
        <v>0.92017453265493299</v>
      </c>
      <c r="W37" s="37">
        <f>'NormalisedData(Secondary)'!AR200</f>
        <v>0.44027541153100103</v>
      </c>
      <c r="X37" s="37">
        <f>'NormalisedData(Secondary)'!AZ200</f>
        <v>-0.12110270280714162</v>
      </c>
      <c r="Y37" s="37">
        <f>'NormalisedData(Secondary)'!BH200</f>
        <v>-0.10226685337619781</v>
      </c>
      <c r="Z37" s="37">
        <f>'NormalisedData(Secondary)'!D287</f>
        <v>-0.6269638289292061</v>
      </c>
      <c r="AA37" s="37">
        <f>'NormalisedData(Secondary)'!L287</f>
        <v>-5.8002641743320212E-2</v>
      </c>
      <c r="AB37" s="37">
        <f>'NormalisedData(Secondary)'!T287</f>
        <v>-1.1836152657920016</v>
      </c>
      <c r="AC37" s="37">
        <f>'NormalisedData(Secondary)'!AB287</f>
        <v>-0.87973080240071466</v>
      </c>
      <c r="AD37" s="13">
        <f>'NormalisedData(Secondary)'!AJ287</f>
        <v>-1.0604165248739157</v>
      </c>
      <c r="AE37" s="13">
        <f>'NormalisedData(Secondary)'!AR287</f>
        <v>-0.92269907207130053</v>
      </c>
      <c r="AF37" s="13">
        <f>'NormalisedData(Secondary)'!AZ287</f>
        <v>0.44943698176951946</v>
      </c>
      <c r="AG37" s="13">
        <f>'NormalisedData(Secondary)'!D372</f>
        <v>-0.241189140465949</v>
      </c>
      <c r="AH37" s="13">
        <f>'NormalisedData(Secondary)'!L372</f>
        <v>-0.31140198458381596</v>
      </c>
      <c r="AI37" s="13">
        <f>'NormalisedData(Secondary)'!T372</f>
        <v>0.38158036625874986</v>
      </c>
    </row>
    <row r="38" spans="1:35">
      <c r="A38" s="16" t="s">
        <v>43</v>
      </c>
      <c r="B38" s="37">
        <f>'NormalisedData(Secondary)'!D32</f>
        <v>0.55813220436682509</v>
      </c>
      <c r="C38" s="37">
        <f>'NormalisedData(Secondary)'!L32</f>
        <v>-0.64486810941965444</v>
      </c>
      <c r="D38" s="37">
        <f>'NormalisedData(Secondary)'!T32</f>
        <v>-0.59653756209602316</v>
      </c>
      <c r="E38" s="37">
        <f>'NormalisedData(Secondary)'!AB32</f>
        <v>-0.30500569963821328</v>
      </c>
      <c r="F38" s="37">
        <f>'NormalisedData(Secondary)'!AJ32</f>
        <v>-0.54675632860892431</v>
      </c>
      <c r="G38" s="37">
        <f>'NormalisedData(Secondary)'!AR32</f>
        <v>-0.57505067755797079</v>
      </c>
      <c r="H38" s="37">
        <f>'NormalisedData(Secondary)'!AZ32</f>
        <v>-0.51003419756429036</v>
      </c>
      <c r="I38" s="37">
        <f>'NormalisedData(Secondary)'!BH32</f>
        <v>0.34323599064438426</v>
      </c>
      <c r="J38" s="37">
        <f>'NormalisedData(Secondary)'!BP32</f>
        <v>-0.86568051346134145</v>
      </c>
      <c r="K38" s="37">
        <f>'NormalisedData(Secondary)'!D117</f>
        <v>-1.1623403008686592</v>
      </c>
      <c r="L38" s="37">
        <f>'NormalisedData(Secondary)'!L117</f>
        <v>-0.53776744027648316</v>
      </c>
      <c r="M38" s="37">
        <f>'NormalisedData(Secondary)'!T117</f>
        <v>0.21731755464743804</v>
      </c>
      <c r="N38" s="37">
        <f>'NormalisedData(Secondary)'!AB117</f>
        <v>0.30161418878325319</v>
      </c>
      <c r="O38" s="37">
        <f>'NormalisedData(Secondary)'!AJ117</f>
        <v>0.22253050178615497</v>
      </c>
      <c r="P38" s="37">
        <f>'NormalisedData(Secondary)'!AR117</f>
        <v>-0.17337551395988487</v>
      </c>
      <c r="Q38" s="37">
        <f>'NormalisedData(Secondary)'!AZ117</f>
        <v>0.58199570393386213</v>
      </c>
      <c r="R38" s="37" t="str">
        <f>'NormalisedData(Secondary)'!D201</f>
        <v>N/A</v>
      </c>
      <c r="S38" s="37">
        <f>'NormalisedData(Secondary)'!L201</f>
        <v>-0.42022016648908145</v>
      </c>
      <c r="T38" s="37">
        <f>'NormalisedData(Secondary)'!T201</f>
        <v>-0.49053739099737537</v>
      </c>
      <c r="U38" s="37">
        <f>'NormalisedData(Secondary)'!AB201</f>
        <v>-0.20571168240406407</v>
      </c>
      <c r="V38" s="37">
        <f>'NormalisedData(Secondary)'!AJ201</f>
        <v>7.3057780797290736E-2</v>
      </c>
      <c r="W38" s="37">
        <f>'NormalisedData(Secondary)'!AR201</f>
        <v>0.44027541153100103</v>
      </c>
      <c r="X38" s="37">
        <f>'NormalisedData(Secondary)'!AZ201</f>
        <v>-0.12110270280714162</v>
      </c>
      <c r="Y38" s="37">
        <f>'NormalisedData(Secondary)'!BH201</f>
        <v>3.4450637609487578E-2</v>
      </c>
      <c r="Z38" s="37">
        <f>'NormalisedData(Secondary)'!D288</f>
        <v>-0.62990798387428559</v>
      </c>
      <c r="AA38" s="37">
        <f>'NormalisedData(Secondary)'!L288</f>
        <v>-0.67972484230612373</v>
      </c>
      <c r="AB38" s="37">
        <f>'NormalisedData(Secondary)'!T288</f>
        <v>-1.1221648845106305</v>
      </c>
      <c r="AC38" s="37">
        <f>'NormalisedData(Secondary)'!AB288</f>
        <v>0.98620330823114088</v>
      </c>
      <c r="AD38" s="13">
        <f>'NormalisedData(Secondary)'!AJ288</f>
        <v>-0.94038553649924261</v>
      </c>
      <c r="AE38" s="13">
        <f>'NormalisedData(Secondary)'!AR288</f>
        <v>-0.76029925795995279</v>
      </c>
      <c r="AF38" s="13">
        <f>'NormalisedData(Secondary)'!AZ288</f>
        <v>2.3810143352788984E-2</v>
      </c>
      <c r="AG38" s="13">
        <f>'NormalisedData(Secondary)'!D373</f>
        <v>-0.28771896035577554</v>
      </c>
      <c r="AH38" s="13">
        <f>'NormalisedData(Secondary)'!L373</f>
        <v>-0.88171441584985066</v>
      </c>
      <c r="AI38" s="13">
        <f>'NormalisedData(Secondary)'!T373</f>
        <v>-0.6808824660429621</v>
      </c>
    </row>
    <row r="39" spans="1:35">
      <c r="A39" s="16" t="s">
        <v>44</v>
      </c>
      <c r="B39" s="37">
        <f>'NormalisedData(Secondary)'!D33</f>
        <v>0.4765426524207077</v>
      </c>
      <c r="C39" s="37">
        <f>'NormalisedData(Secondary)'!L33</f>
        <v>0.97125443163382641</v>
      </c>
      <c r="D39" s="37">
        <f>'NormalisedData(Secondary)'!T33</f>
        <v>0.7578990992951975</v>
      </c>
      <c r="E39" s="37">
        <f>'NormalisedData(Secondary)'!AB33</f>
        <v>-0.19931094883502207</v>
      </c>
      <c r="F39" s="37">
        <f>'NormalisedData(Secondary)'!AJ33</f>
        <v>9.1520280121546005E-2</v>
      </c>
      <c r="G39" s="37">
        <f>'NormalisedData(Secondary)'!AR33</f>
        <v>1.2279059393398357</v>
      </c>
      <c r="H39" s="37">
        <f>'NormalisedData(Secondary)'!AZ33</f>
        <v>0.65949017921954656</v>
      </c>
      <c r="I39" s="37">
        <f>'NormalisedData(Secondary)'!BH33</f>
        <v>0.34323599064438426</v>
      </c>
      <c r="J39" s="37">
        <f>'NormalisedData(Secondary)'!BP33</f>
        <v>0.70856607863928045</v>
      </c>
      <c r="K39" s="37">
        <f>'NormalisedData(Secondary)'!D118</f>
        <v>1.0892852786726164</v>
      </c>
      <c r="L39" s="37">
        <f>'NormalisedData(Secondary)'!L118</f>
        <v>0.62873538555266362</v>
      </c>
      <c r="M39" s="37">
        <f>'NormalisedData(Secondary)'!T118</f>
        <v>0.25111513419736387</v>
      </c>
      <c r="N39" s="37">
        <f>'NormalisedData(Secondary)'!AB118</f>
        <v>0.44223885754609393</v>
      </c>
      <c r="O39" s="37">
        <f>'NormalisedData(Secondary)'!AJ118</f>
        <v>0.26544536503454297</v>
      </c>
      <c r="P39" s="37">
        <f>'NormalisedData(Secondary)'!AR118</f>
        <v>0.16484289704248925</v>
      </c>
      <c r="Q39" s="37" t="str">
        <f>'NormalisedData(Secondary)'!AZ118</f>
        <v>N/A</v>
      </c>
      <c r="R39" s="37">
        <f>'NormalisedData(Secondary)'!D202</f>
        <v>2.7751784069122168E-2</v>
      </c>
      <c r="S39" s="37" t="str">
        <f>'NormalisedData(Secondary)'!L202</f>
        <v>N/A</v>
      </c>
      <c r="T39" s="37">
        <f>'NormalisedData(Secondary)'!T202</f>
        <v>0.17048111608249356</v>
      </c>
      <c r="U39" s="37">
        <f>'NormalisedData(Secondary)'!AB202</f>
        <v>1.0730965007917961</v>
      </c>
      <c r="V39" s="37">
        <f>'NormalisedData(Secondary)'!AJ202</f>
        <v>1.0411912114917388</v>
      </c>
      <c r="W39" s="37">
        <f>'NormalisedData(Secondary)'!AR202</f>
        <v>0.92880018322978297</v>
      </c>
      <c r="X39" s="37">
        <f>'NormalisedData(Secondary)'!AZ202</f>
        <v>1.1050621631151674</v>
      </c>
      <c r="Y39" s="37">
        <f>'NormalisedData(Secondary)'!BH202</f>
        <v>1.2551425214102532</v>
      </c>
      <c r="Z39" s="37">
        <f>'NormalisedData(Secondary)'!D289</f>
        <v>3.2076730844317662</v>
      </c>
      <c r="AA39" s="37">
        <f>'NormalisedData(Secondary)'!L289</f>
        <v>0.70208641152128692</v>
      </c>
      <c r="AB39" s="37">
        <f>'NormalisedData(Secondary)'!T289</f>
        <v>0.9418851445291927</v>
      </c>
      <c r="AC39" s="37">
        <f>'NormalisedData(Secondary)'!AB289</f>
        <v>0.71074391280016602</v>
      </c>
      <c r="AD39" s="13">
        <f>'NormalisedData(Secondary)'!AJ289</f>
        <v>1.3510387465375286</v>
      </c>
      <c r="AE39" s="13">
        <f>'NormalisedData(Secondary)'!AR289</f>
        <v>1.2087521692884953</v>
      </c>
      <c r="AF39" s="13">
        <f>'NormalisedData(Secondary)'!AZ289</f>
        <v>0.44943698176951946</v>
      </c>
      <c r="AG39" s="13">
        <f>'NormalisedData(Secondary)'!D374</f>
        <v>0.12174345467469821</v>
      </c>
      <c r="AH39" s="13">
        <f>'NormalisedData(Secondary)'!L374</f>
        <v>0.190696201550725</v>
      </c>
      <c r="AI39" s="13">
        <f>'NormalisedData(Secondary)'!T374</f>
        <v>0.34536004243028212</v>
      </c>
    </row>
    <row r="40" spans="1:35">
      <c r="A40" s="16" t="s">
        <v>45</v>
      </c>
      <c r="B40" s="37">
        <f>'NormalisedData(Secondary)'!D34</f>
        <v>0.5173374283937664</v>
      </c>
      <c r="C40" s="37">
        <f>'NormalisedData(Secondary)'!L34</f>
        <v>1.6014643464214713</v>
      </c>
      <c r="D40" s="37">
        <f>'NormalisedData(Secondary)'!T34</f>
        <v>-0.54455960664623215</v>
      </c>
      <c r="E40" s="37">
        <f>'NormalisedData(Secondary)'!AB34</f>
        <v>-0.24220654575190162</v>
      </c>
      <c r="F40" s="37">
        <f>'NormalisedData(Secondary)'!AJ34</f>
        <v>-2.806797421816452E-2</v>
      </c>
      <c r="G40" s="37">
        <f>'NormalisedData(Secondary)'!AR34</f>
        <v>0.12498240718862901</v>
      </c>
      <c r="H40" s="37">
        <f>'NormalisedData(Secondary)'!AZ34</f>
        <v>0.64960687462700717</v>
      </c>
      <c r="I40" s="37" t="str">
        <f>'NormalisedData(Secondary)'!BH34</f>
        <v>N/A</v>
      </c>
      <c r="J40" s="37">
        <f>'NormalisedData(Secondary)'!BP34</f>
        <v>1.0408346494726821</v>
      </c>
      <c r="K40" s="37">
        <f>'NormalisedData(Secondary)'!D119</f>
        <v>0.56462642915782246</v>
      </c>
      <c r="L40" s="37">
        <f>'NormalisedData(Secondary)'!L119</f>
        <v>1.6995764129356012</v>
      </c>
      <c r="M40" s="37">
        <f>'NormalisedData(Secondary)'!T119</f>
        <v>0.25326610439310165</v>
      </c>
      <c r="N40" s="37" t="str">
        <f>'NormalisedData(Secondary)'!AB119</f>
        <v/>
      </c>
      <c r="O40" s="37">
        <f>'NormalisedData(Secondary)'!AJ119</f>
        <v>0.31929499439891695</v>
      </c>
      <c r="P40" s="37">
        <f>'NormalisedData(Secondary)'!AR119</f>
        <v>0.67952308769827496</v>
      </c>
      <c r="Q40" s="37" t="str">
        <f>'NormalisedData(Secondary)'!AZ119</f>
        <v>N/A</v>
      </c>
      <c r="R40" s="37" t="str">
        <f>'NormalisedData(Secondary)'!D203</f>
        <v>N/A</v>
      </c>
      <c r="S40" s="37" t="str">
        <f>'NormalisedData(Secondary)'!L203</f>
        <v>N/A</v>
      </c>
      <c r="T40" s="37">
        <f>'NormalisedData(Secondary)'!T203</f>
        <v>0.48259991926847279</v>
      </c>
      <c r="U40" s="37">
        <f>'NormalisedData(Secondary)'!AB203</f>
        <v>7.4230147952459528E-3</v>
      </c>
      <c r="V40" s="37">
        <f>'NormalisedData(Secondary)'!AJ203</f>
        <v>1.2459886679847958</v>
      </c>
      <c r="W40" s="37">
        <f>'NormalisedData(Secondary)'!AR203</f>
        <v>0.92880018322978297</v>
      </c>
      <c r="X40" s="37">
        <f>'NormalisedData(Secondary)'!AZ203</f>
        <v>0.49197973015401286</v>
      </c>
      <c r="Y40" s="37">
        <f>'NormalisedData(Secondary)'!BH203</f>
        <v>1.5236947358464215</v>
      </c>
      <c r="Z40" s="37">
        <f>'NormalisedData(Secondary)'!D290</f>
        <v>-0.37942857122008522</v>
      </c>
      <c r="AA40" s="37">
        <f>'NormalisedData(Secondary)'!L290</f>
        <v>0.87783088718448388</v>
      </c>
      <c r="AB40" s="37">
        <f>'NormalisedData(Secondary)'!T290</f>
        <v>0.79645257549661508</v>
      </c>
      <c r="AC40" s="37">
        <f>'NormalisedData(Secondary)'!AB290</f>
        <v>-0.39243262312158572</v>
      </c>
      <c r="AD40" s="13">
        <f>'NormalisedData(Secondary)'!AJ290</f>
        <v>1.5377842871212997</v>
      </c>
      <c r="AE40" s="13">
        <f>'NormalisedData(Secondary)'!AR290</f>
        <v>-0.47606236234972688</v>
      </c>
      <c r="AF40" s="13">
        <f>'NormalisedData(Secondary)'!AZ290</f>
        <v>1.2740889812019329</v>
      </c>
      <c r="AG40" s="13">
        <f>'NormalisedData(Secondary)'!D375</f>
        <v>7.2111646792216752E-2</v>
      </c>
      <c r="AH40" s="13">
        <f>'NormalisedData(Secondary)'!L375</f>
        <v>0.27255329570851727</v>
      </c>
      <c r="AI40" s="13">
        <f>'NormalisedData(Secondary)'!T375</f>
        <v>0.12803809945947772</v>
      </c>
    </row>
    <row r="41" spans="1:35">
      <c r="A41" s="16" t="s">
        <v>13</v>
      </c>
      <c r="B41" s="37">
        <f>'NormalisedData(Secondary)'!D35</f>
        <v>0.4765426524207077</v>
      </c>
      <c r="C41" s="37">
        <f>'NormalisedData(Secondary)'!L35</f>
        <v>0.60760654668034786</v>
      </c>
      <c r="D41" s="37">
        <f>'NormalisedData(Secondary)'!T35</f>
        <v>0.22393064228311685</v>
      </c>
      <c r="E41" s="37">
        <f>'NormalisedData(Secondary)'!AB35</f>
        <v>0.83018337717008717</v>
      </c>
      <c r="F41" s="37">
        <f>'NormalisedData(Secondary)'!AJ35</f>
        <v>-1.3890534806170944E-2</v>
      </c>
      <c r="G41" s="37">
        <f>'NormalisedData(Secondary)'!AR35</f>
        <v>-0.3124609251255267</v>
      </c>
      <c r="H41" s="37">
        <f>'NormalisedData(Secondary)'!AZ35</f>
        <v>0.65949017921954656</v>
      </c>
      <c r="I41" s="37">
        <f>'NormalisedData(Secondary)'!BH35</f>
        <v>0.34323599064438426</v>
      </c>
      <c r="J41" s="37">
        <f>'NormalisedData(Secondary)'!BP35</f>
        <v>0.73539887853476582</v>
      </c>
      <c r="K41" s="37">
        <f>'NormalisedData(Secondary)'!D120</f>
        <v>1.2003197040141962</v>
      </c>
      <c r="L41" s="37">
        <f>'NormalisedData(Secondary)'!L120</f>
        <v>0.78293649349580674</v>
      </c>
      <c r="M41" s="37">
        <f>'NormalisedData(Secondary)'!T120</f>
        <v>0.25107584262010979</v>
      </c>
      <c r="N41" s="37">
        <f>'NormalisedData(Secondary)'!AB120</f>
        <v>0.44874663638270784</v>
      </c>
      <c r="O41" s="37">
        <f>'NormalisedData(Secondary)'!AJ120</f>
        <v>0.32854372726406272</v>
      </c>
      <c r="P41" s="37">
        <f>'NormalisedData(Secondary)'!AR120</f>
        <v>-0.43071560928777808</v>
      </c>
      <c r="Q41" s="37">
        <f>'NormalisedData(Secondary)'!AZ120</f>
        <v>0.92045444943625288</v>
      </c>
      <c r="R41" s="37" t="str">
        <f>'NormalisedData(Secondary)'!D204</f>
        <v>N/A</v>
      </c>
      <c r="S41" s="37" t="str">
        <f>'NormalisedData(Secondary)'!L204</f>
        <v>N/A</v>
      </c>
      <c r="T41" s="37">
        <f>'NormalisedData(Secondary)'!T204</f>
        <v>0.4847906312228617</v>
      </c>
      <c r="U41" s="37">
        <f>'NormalisedData(Secondary)'!AB204</f>
        <v>0.52836908521292791</v>
      </c>
      <c r="V41" s="37">
        <f>'NormalisedData(Secondary)'!AJ204</f>
        <v>-1.0160923287339634</v>
      </c>
      <c r="W41" s="37">
        <f>'NormalisedData(Secondary)'!AR204</f>
        <v>0.92880018322978297</v>
      </c>
      <c r="X41" s="37">
        <f>'NormalisedData(Secondary)'!AZ204</f>
        <v>0.49197973015401286</v>
      </c>
      <c r="Y41" s="37">
        <f>'NormalisedData(Secondary)'!BH204</f>
        <v>0.57643783401702786</v>
      </c>
      <c r="Z41" s="37">
        <f>'NormalisedData(Secondary)'!D291</f>
        <v>0.20360299872322185</v>
      </c>
      <c r="AA41" s="37">
        <f>'NormalisedData(Secondary)'!L291</f>
        <v>-0.16479585020444412</v>
      </c>
      <c r="AB41" s="37">
        <f>'NormalisedData(Secondary)'!T291</f>
        <v>0.3086048263239542</v>
      </c>
      <c r="AC41" s="37">
        <f>'NormalisedData(Secondary)'!AB291</f>
        <v>0.72236378804167112</v>
      </c>
      <c r="AD41" s="13">
        <f>'NormalisedData(Secondary)'!AJ291</f>
        <v>-0.25523631951380421</v>
      </c>
      <c r="AE41" s="13">
        <f>'NormalisedData(Secondary)'!AR291</f>
        <v>-8.8629825432300496E-2</v>
      </c>
      <c r="AF41" s="13">
        <f>'NormalisedData(Secondary)'!AZ291</f>
        <v>-0.80084185607962566</v>
      </c>
      <c r="AG41" s="13">
        <f>'NormalisedData(Secondary)'!D376</f>
        <v>-0.12641558473771006</v>
      </c>
      <c r="AH41" s="13">
        <f>'NormalisedData(Secondary)'!L376</f>
        <v>-0.32876561061728715</v>
      </c>
      <c r="AI41" s="13">
        <f>'NormalisedData(Secondary)'!T376</f>
        <v>-0.48770740562446885</v>
      </c>
    </row>
    <row r="42" spans="1:35">
      <c r="A42" s="16" t="s">
        <v>188</v>
      </c>
      <c r="B42" s="37">
        <f>'NormalisedData(Secondary)'!D36</f>
        <v>0.15018444463623828</v>
      </c>
      <c r="C42" s="37" t="str">
        <f>'NormalisedData(Secondary)'!L36</f>
        <v>N/A</v>
      </c>
      <c r="D42" s="37">
        <f>'NormalisedData(Secondary)'!T36</f>
        <v>-0.61029216243562867</v>
      </c>
      <c r="E42" s="37">
        <f>'NormalisedData(Secondary)'!AB36</f>
        <v>-0.19931094883502207</v>
      </c>
      <c r="F42" s="37">
        <f>'NormalisedData(Secondary)'!AJ36</f>
        <v>-0.13190091154970501</v>
      </c>
      <c r="G42" s="37">
        <f>'NormalisedData(Secondary)'!AR36</f>
        <v>-0.49172465874971444</v>
      </c>
      <c r="H42" s="37">
        <f>'NormalisedData(Secondary)'!AZ36</f>
        <v>0.39593539008516077</v>
      </c>
      <c r="I42" s="37">
        <f>'NormalisedData(Secondary)'!BH36</f>
        <v>-2.8746014216467177</v>
      </c>
      <c r="J42" s="37">
        <f>'NormalisedData(Secondary)'!BP36</f>
        <v>-0.58950661568977791</v>
      </c>
      <c r="K42" s="37">
        <f>'NormalisedData(Secondary)'!D121</f>
        <v>0.27135993169074857</v>
      </c>
      <c r="L42" s="37">
        <f>'NormalisedData(Secondary)'!L121</f>
        <v>-0.53134239411218553</v>
      </c>
      <c r="M42" s="37">
        <f>'NormalisedData(Secondary)'!T121</f>
        <v>0.23000609174914474</v>
      </c>
      <c r="N42" s="37">
        <f>'NormalisedData(Secondary)'!AB121</f>
        <v>0.18519876805363353</v>
      </c>
      <c r="O42" s="37">
        <f>'NormalisedData(Secondary)'!AJ121</f>
        <v>0.28269022070518718</v>
      </c>
      <c r="P42" s="37">
        <f>'NormalisedData(Secondary)'!AR121</f>
        <v>-0.70276085292012203</v>
      </c>
      <c r="Q42" s="37">
        <f>'NormalisedData(Secondary)'!AZ121</f>
        <v>0.26405815542672589</v>
      </c>
      <c r="R42" s="37" t="str">
        <f>'NormalisedData(Secondary)'!D205</f>
        <v>N/A</v>
      </c>
      <c r="S42" s="37" t="str">
        <f>'NormalisedData(Secondary)'!L205</f>
        <v>N/A</v>
      </c>
      <c r="T42" s="37">
        <f>'NormalisedData(Secondary)'!T205</f>
        <v>0.93296417683937194</v>
      </c>
      <c r="U42" s="37">
        <f>'NormalisedData(Secondary)'!AB205</f>
        <v>0.85996180359248597</v>
      </c>
      <c r="V42" s="37">
        <f>'NormalisedData(Secondary)'!AJ205</f>
        <v>0.45472576789798674</v>
      </c>
      <c r="W42" s="37">
        <f>'NormalisedData(Secondary)'!AR205</f>
        <v>0.44027541153100103</v>
      </c>
      <c r="X42" s="37">
        <f>'NormalisedData(Secondary)'!AZ205</f>
        <v>-0.12110270280714162</v>
      </c>
      <c r="Y42" s="37">
        <f>'NormalisedData(Secondary)'!BH205</f>
        <v>-0.10226685337619781</v>
      </c>
      <c r="Z42" s="37">
        <f>'NormalisedData(Secondary)'!D292</f>
        <v>3.6305981873151105</v>
      </c>
      <c r="AA42" s="37">
        <f>'NormalisedData(Secondary)'!L292</f>
        <v>-0.74728315461522599</v>
      </c>
      <c r="AB42" s="37">
        <f>'NormalisedData(Secondary)'!T292</f>
        <v>-0.52882731413828299</v>
      </c>
      <c r="AC42" s="37" t="str">
        <f>'NormalisedData(Secondary)'!AB292</f>
        <v>N/A</v>
      </c>
      <c r="AD42" s="13">
        <f>'NormalisedData(Secondary)'!AJ292</f>
        <v>0.11159766042842729</v>
      </c>
      <c r="AE42" s="13" t="str">
        <f>'NormalisedData(Secondary)'!AR292</f>
        <v>N/A</v>
      </c>
      <c r="AF42" s="13">
        <f>'NormalisedData(Secondary)'!AZ292</f>
        <v>-0.44171921116551027</v>
      </c>
      <c r="AG42" s="13">
        <f>'NormalisedData(Secondary)'!D377</f>
        <v>-0.28771896035577554</v>
      </c>
      <c r="AH42" s="13">
        <f>'NormalisedData(Secondary)'!L377</f>
        <v>-0.82962353774943709</v>
      </c>
      <c r="AI42" s="13">
        <f>'NormalisedData(Secondary)'!T377</f>
        <v>-0.18587137372057336</v>
      </c>
    </row>
    <row r="43" spans="1:35">
      <c r="A43" s="16" t="s">
        <v>14</v>
      </c>
      <c r="B43" s="37">
        <f>'NormalisedData(Secondary)'!D37</f>
        <v>0.5499732491722138</v>
      </c>
      <c r="C43" s="37">
        <f>'NormalisedData(Secondary)'!L37</f>
        <v>2.4842385116156001</v>
      </c>
      <c r="D43" s="37">
        <f>'NormalisedData(Secondary)'!T37</f>
        <v>-0.41775200145018909</v>
      </c>
      <c r="E43" s="37">
        <f>'NormalisedData(Secondary)'!AB37</f>
        <v>1.0017657648376053</v>
      </c>
      <c r="F43" s="37">
        <f>'NormalisedData(Secondary)'!AJ37</f>
        <v>0.47280529165383961</v>
      </c>
      <c r="G43" s="37">
        <f>'NormalisedData(Secondary)'!AR37</f>
        <v>0.68519733821762385</v>
      </c>
      <c r="H43" s="37">
        <f>'NormalisedData(Secondary)'!AZ37</f>
        <v>0.65949017921954656</v>
      </c>
      <c r="I43" s="37">
        <f>'NormalisedData(Secondary)'!BH37</f>
        <v>0.34323599064438426</v>
      </c>
      <c r="J43" s="37">
        <f>'NormalisedData(Secondary)'!BP37</f>
        <v>1.2260740986811771</v>
      </c>
      <c r="K43" s="37">
        <f>'NormalisedData(Secondary)'!D122</f>
        <v>0.97909844436417803</v>
      </c>
      <c r="L43" s="37">
        <f>'NormalisedData(Secondary)'!L122</f>
        <v>1.5725032776861594</v>
      </c>
      <c r="M43" s="37">
        <f>'NormalisedData(Secondary)'!T122</f>
        <v>0.25032172068840502</v>
      </c>
      <c r="N43" s="37" t="str">
        <f>'NormalisedData(Secondary)'!AB122</f>
        <v/>
      </c>
      <c r="O43" s="37">
        <f>'NormalisedData(Secondary)'!AJ122</f>
        <v>0.32740238293729329</v>
      </c>
      <c r="P43" s="37">
        <f>'NormalisedData(Secondary)'!AR122</f>
        <v>0.62805506863269678</v>
      </c>
      <c r="Q43" s="37" t="str">
        <f>'NormalisedData(Secondary)'!AZ122</f>
        <v>N/A</v>
      </c>
      <c r="R43" s="37">
        <f>'NormalisedData(Secondary)'!D206</f>
        <v>-0.16577940283659895</v>
      </c>
      <c r="S43" s="37" t="str">
        <f>'NormalisedData(Secondary)'!L206</f>
        <v>N/A</v>
      </c>
      <c r="T43" s="37">
        <f>'NormalisedData(Secondary)'!T206</f>
        <v>-0.45560130035631502</v>
      </c>
      <c r="U43" s="37">
        <f>'NormalisedData(Secondary)'!AB206</f>
        <v>0.92726749744489967</v>
      </c>
      <c r="V43" s="37">
        <f>'NormalisedData(Secondary)'!AJ206</f>
        <v>0.66883219968618235</v>
      </c>
      <c r="W43" s="37">
        <f>'NormalisedData(Secondary)'!AR206</f>
        <v>0.92880018322978297</v>
      </c>
      <c r="X43" s="37">
        <f>'NormalisedData(Secondary)'!AZ206</f>
        <v>0.49197973015401286</v>
      </c>
      <c r="Y43" s="37">
        <f>'NormalisedData(Secondary)'!BH206</f>
        <v>0.43972034303134205</v>
      </c>
      <c r="Z43" s="37">
        <f>'NormalisedData(Secondary)'!D293</f>
        <v>0.22875797204190151</v>
      </c>
      <c r="AA43" s="37">
        <f>'NormalisedData(Secondary)'!L293</f>
        <v>1.2627507559421876</v>
      </c>
      <c r="AB43" s="37">
        <f>'NormalisedData(Secondary)'!T293</f>
        <v>1.3044423940892809</v>
      </c>
      <c r="AC43" s="37">
        <f>'NormalisedData(Secondary)'!AB293</f>
        <v>2.0486026026728323</v>
      </c>
      <c r="AD43" s="13">
        <f>'NormalisedData(Secondary)'!AJ293</f>
        <v>-1.0434773845633918</v>
      </c>
      <c r="AE43" s="13">
        <f>'NormalisedData(Secondary)'!AR293</f>
        <v>3.0624735224932582</v>
      </c>
      <c r="AF43" s="13">
        <f>'NormalisedData(Secondary)'!AZ293</f>
        <v>0.22332272386063051</v>
      </c>
      <c r="AG43" s="13">
        <f>'NormalisedData(Secondary)'!D378</f>
        <v>0.19308917850576576</v>
      </c>
      <c r="AH43" s="13">
        <f>'NormalisedData(Secondary)'!L378</f>
        <v>1.5917754545848615</v>
      </c>
      <c r="AI43" s="13">
        <f>'NormalisedData(Secondary)'!T378</f>
        <v>-0.46356052307215773</v>
      </c>
    </row>
    <row r="44" spans="1:35">
      <c r="A44" s="16" t="s">
        <v>46</v>
      </c>
      <c r="B44" s="37">
        <f>'NormalisedData(Secondary)'!D38</f>
        <v>0.4765426524207077</v>
      </c>
      <c r="C44" s="37">
        <f>'NormalisedData(Secondary)'!L38</f>
        <v>-0.28375969092322034</v>
      </c>
      <c r="D44" s="37">
        <f>'NormalisedData(Secondary)'!T38</f>
        <v>-0.506171680894271</v>
      </c>
      <c r="E44" s="37">
        <f>'NormalisedData(Secondary)'!AB38</f>
        <v>-0.28338631879210596</v>
      </c>
      <c r="F44" s="37">
        <f>'NormalisedData(Secondary)'!AJ38</f>
        <v>-0.34322864531178171</v>
      </c>
      <c r="G44" s="37">
        <f>'NormalisedData(Secondary)'!AR38</f>
        <v>-0.54872720164823052</v>
      </c>
      <c r="H44" s="37">
        <f>'NormalisedData(Secondary)'!AZ38</f>
        <v>0.65619574435536687</v>
      </c>
      <c r="I44" s="37" t="str">
        <f>'NormalisedData(Secondary)'!BH38</f>
        <v>N/A</v>
      </c>
      <c r="J44" s="37">
        <f>'NormalisedData(Secondary)'!BP38</f>
        <v>-0.65032704757921789</v>
      </c>
      <c r="K44" s="37">
        <f>'NormalisedData(Secondary)'!D123</f>
        <v>0.40316033734430345</v>
      </c>
      <c r="L44" s="37">
        <f>'NormalisedData(Secondary)'!L123</f>
        <v>-0.6762628798180097</v>
      </c>
      <c r="M44" s="37">
        <f>'NormalisedData(Secondary)'!T123</f>
        <v>0.2220935036753236</v>
      </c>
      <c r="N44" s="37">
        <f>'NormalisedData(Secondary)'!AB123</f>
        <v>0.38260605275623294</v>
      </c>
      <c r="O44" s="37">
        <f>'NormalisedData(Secondary)'!AJ123</f>
        <v>0.2154119003589442</v>
      </c>
      <c r="P44" s="37">
        <f>'NormalisedData(Secondary)'!AR123</f>
        <v>0.17219547119471462</v>
      </c>
      <c r="Q44" s="37">
        <f>'NormalisedData(Secondary)'!AZ123</f>
        <v>0.57411953846624031</v>
      </c>
      <c r="R44" s="37" t="str">
        <f>'NormalisedData(Secondary)'!D207</f>
        <v>N/A</v>
      </c>
      <c r="S44" s="37">
        <f>'NormalisedData(Secondary)'!L207</f>
        <v>-0.32599964937238163</v>
      </c>
      <c r="T44" s="37">
        <f>'NormalisedData(Secondary)'!T207</f>
        <v>0.25943555149364461</v>
      </c>
      <c r="U44" s="37">
        <f>'NormalisedData(Secondary)'!AB207</f>
        <v>-0.35737384588483617</v>
      </c>
      <c r="V44" s="37">
        <f>'NormalisedData(Secondary)'!AJ207</f>
        <v>-0.95092950166799062</v>
      </c>
      <c r="W44" s="37">
        <f>'NormalisedData(Secondary)'!AR207</f>
        <v>-1.0252989035653448</v>
      </c>
      <c r="X44" s="37">
        <f>'NormalisedData(Secondary)'!AZ207</f>
        <v>-1.3472675687294506</v>
      </c>
      <c r="Y44" s="37">
        <f>'NormalisedData(Secondary)'!BH207</f>
        <v>-0.64669543355133896</v>
      </c>
      <c r="Z44" s="37">
        <f>'NormalisedData(Secondary)'!D294</f>
        <v>-0.5390284567962218</v>
      </c>
      <c r="AA44" s="37">
        <f>'NormalisedData(Secondary)'!L294</f>
        <v>0.6201342319848161</v>
      </c>
      <c r="AB44" s="37">
        <f>'NormalisedData(Secondary)'!T294</f>
        <v>-0.47079084292809947</v>
      </c>
      <c r="AC44" s="37" t="str">
        <f>'NormalisedData(Secondary)'!AB294</f>
        <v>N/A</v>
      </c>
      <c r="AD44" s="13">
        <f>'NormalisedData(Secondary)'!AJ294</f>
        <v>1.0770272125682911</v>
      </c>
      <c r="AE44" s="13" t="str">
        <f>'NormalisedData(Secondary)'!AR294</f>
        <v>N/A</v>
      </c>
      <c r="AF44" s="13">
        <f>'NormalisedData(Secondary)'!AZ294</f>
        <v>-0.28210914675923632</v>
      </c>
      <c r="AG44" s="13">
        <f>'NormalisedData(Secondary)'!D379</f>
        <v>-0.24739311645125919</v>
      </c>
      <c r="AH44" s="13">
        <f>'NormalisedData(Secondary)'!L379</f>
        <v>0.47657590160180335</v>
      </c>
      <c r="AI44" s="13">
        <f>'NormalisedData(Secondary)'!T379</f>
        <v>0.55060854412493099</v>
      </c>
    </row>
    <row r="45" spans="1:35">
      <c r="A45" s="16" t="s">
        <v>47</v>
      </c>
      <c r="B45" s="37">
        <f>'NormalisedData(Secondary)'!D39</f>
        <v>0.1093896686631796</v>
      </c>
      <c r="C45" s="37">
        <f>'NormalisedData(Secondary)'!L39</f>
        <v>-0.40359525871125579</v>
      </c>
      <c r="D45" s="37">
        <f>'NormalisedData(Secondary)'!T39</f>
        <v>-0.52425881891425496</v>
      </c>
      <c r="E45" s="37">
        <f>'NormalisedData(Secondary)'!AB39</f>
        <v>-0.32628191570898551</v>
      </c>
      <c r="F45" s="37">
        <f>'NormalisedData(Secondary)'!AJ39</f>
        <v>-0.48289264399758458</v>
      </c>
      <c r="G45" s="37">
        <f>'NormalisedData(Secondary)'!AR39</f>
        <v>-0.57047007866224964</v>
      </c>
      <c r="H45" s="37" t="str">
        <f>'NormalisedData(Secondary)'!AZ39</f>
        <v>N/A</v>
      </c>
      <c r="I45" s="37">
        <f>'NormalisedData(Secondary)'!BH39</f>
        <v>0.34323599064438426</v>
      </c>
      <c r="J45" s="37">
        <f>'NormalisedData(Secondary)'!BP39</f>
        <v>-0.6281505882681081</v>
      </c>
      <c r="K45" s="37">
        <f>'NormalisedData(Secondary)'!D124</f>
        <v>-5.9200571234565541E-2</v>
      </c>
      <c r="L45" s="37">
        <f>'NormalisedData(Secondary)'!L124</f>
        <v>-0.694110230274392</v>
      </c>
      <c r="M45" s="37">
        <f>'NormalisedData(Secondary)'!T124</f>
        <v>0.24629138394542274</v>
      </c>
      <c r="N45" s="37">
        <f>'NormalisedData(Secondary)'!AB124</f>
        <v>0.4137064806309067</v>
      </c>
      <c r="O45" s="37">
        <f>'NormalisedData(Secondary)'!AJ124</f>
        <v>0.23383422290970546</v>
      </c>
      <c r="P45" s="37">
        <f>'NormalisedData(Secondary)'!AR124</f>
        <v>-4.1029179219825435E-2</v>
      </c>
      <c r="Q45" s="37">
        <f>'NormalisedData(Secondary)'!AZ124</f>
        <v>0.960978923069152</v>
      </c>
      <c r="R45" s="37" t="str">
        <f>'NormalisedData(Secondary)'!D208</f>
        <v>N/A</v>
      </c>
      <c r="S45" s="37">
        <f>'NormalisedData(Secondary)'!L208</f>
        <v>1.186839657534142</v>
      </c>
      <c r="T45" s="37">
        <f>'NormalisedData(Secondary)'!T208</f>
        <v>0.47891029913476224</v>
      </c>
      <c r="U45" s="37">
        <f>'NormalisedData(Secondary)'!AB208</f>
        <v>-1.1556193749744625</v>
      </c>
      <c r="V45" s="37">
        <f>'NormalisedData(Secondary)'!AJ208</f>
        <v>-1.2767436369978531</v>
      </c>
      <c r="W45" s="37">
        <f>'NormalisedData(Secondary)'!AR208</f>
        <v>-1.5138236752641268</v>
      </c>
      <c r="X45" s="37">
        <f>'NormalisedData(Secondary)'!AZ208</f>
        <v>-1.3472675687294506</v>
      </c>
      <c r="Y45" s="37">
        <f>'NormalisedData(Secondary)'!BH208</f>
        <v>-1.0519651389731932</v>
      </c>
      <c r="Z45" s="37">
        <f>'NormalisedData(Secondary)'!D295</f>
        <v>-9.0917347709131138E-2</v>
      </c>
      <c r="AA45" s="37">
        <f>'NormalisedData(Secondary)'!L295</f>
        <v>-5.4520254510892131E-2</v>
      </c>
      <c r="AB45" s="37">
        <f>'NormalisedData(Secondary)'!T295</f>
        <v>-0.73707582848070652</v>
      </c>
      <c r="AC45" s="37" t="str">
        <f>'NormalisedData(Secondary)'!AB295</f>
        <v>N/A</v>
      </c>
      <c r="AD45" s="13">
        <f>'NormalisedData(Secondary)'!AJ295</f>
        <v>-0.85803675021443326</v>
      </c>
      <c r="AE45" s="13">
        <f>'NormalisedData(Secondary)'!AR295</f>
        <v>-0.66146717977273795</v>
      </c>
      <c r="AF45" s="13">
        <f>'NormalisedData(Secondary)'!AZ295</f>
        <v>-0.7476385012775344</v>
      </c>
      <c r="AG45" s="13">
        <f>'NormalisedData(Secondary)'!D380</f>
        <v>-0.25669908042922462</v>
      </c>
      <c r="AH45" s="13">
        <f>'NormalisedData(Secondary)'!L380</f>
        <v>9.7883486205146961E-2</v>
      </c>
      <c r="AI45" s="13">
        <f>'NormalisedData(Secondary)'!T380</f>
        <v>-0.27038546265366442</v>
      </c>
    </row>
    <row r="46" spans="1:35">
      <c r="A46" s="16" t="s">
        <v>48</v>
      </c>
      <c r="B46" s="37">
        <f>'NormalisedData(Secondary)'!D40</f>
        <v>-0.706505850797994</v>
      </c>
      <c r="C46" s="37">
        <f>'NormalisedData(Secondary)'!L40</f>
        <v>-0.86883899246697716</v>
      </c>
      <c r="D46" s="37">
        <f>'NormalisedData(Secondary)'!T40</f>
        <v>-0.57743713795801177</v>
      </c>
      <c r="E46" s="37">
        <f>'NormalisedData(Secondary)'!AB40</f>
        <v>-0.32696824525965562</v>
      </c>
      <c r="F46" s="37">
        <f>'NormalisedData(Secondary)'!AJ40</f>
        <v>-0.45587536784636773</v>
      </c>
      <c r="G46" s="37">
        <f>'NormalisedData(Secondary)'!AR40</f>
        <v>-0.57515213312971414</v>
      </c>
      <c r="H46" s="37">
        <f>'NormalisedData(Secondary)'!AZ40</f>
        <v>-2.1045406718273241</v>
      </c>
      <c r="I46" s="37">
        <f>'NormalisedData(Secondary)'!BH40</f>
        <v>0.34323599064438426</v>
      </c>
      <c r="J46" s="37">
        <f>'NormalisedData(Secondary)'!BP40</f>
        <v>-0.9291538572853395</v>
      </c>
      <c r="K46" s="37">
        <f>'NormalisedData(Secondary)'!D125</f>
        <v>-1.2136195583737399</v>
      </c>
      <c r="L46" s="37">
        <f>'NormalisedData(Secondary)'!L125</f>
        <v>-0.61129852415677821</v>
      </c>
      <c r="M46" s="37">
        <f>'NormalisedData(Secondary)'!T125</f>
        <v>4.8025720451779511E-2</v>
      </c>
      <c r="N46" s="37">
        <f>'NormalisedData(Secondary)'!AB125</f>
        <v>-3.8103515676234774E-2</v>
      </c>
      <c r="O46" s="37">
        <f>'NormalisedData(Secondary)'!AJ125</f>
        <v>2.7334277013705662E-2</v>
      </c>
      <c r="P46" s="37">
        <f>'NormalisedData(Secondary)'!AR125</f>
        <v>-0.93804322579133881</v>
      </c>
      <c r="Q46" s="37">
        <f>'NormalisedData(Secondary)'!AZ125</f>
        <v>0.20645549843077399</v>
      </c>
      <c r="R46" s="37">
        <f>'NormalisedData(Secondary)'!D209</f>
        <v>-0.86845671744014885</v>
      </c>
      <c r="S46" s="37">
        <f>'NormalisedData(Secondary)'!L209</f>
        <v>0.21132370627738631</v>
      </c>
      <c r="T46" s="37">
        <f>'NormalisedData(Secondary)'!T209</f>
        <v>-0.86791635029833791</v>
      </c>
      <c r="U46" s="37">
        <f>'NormalisedData(Secondary)'!AB209</f>
        <v>-4.8665063415098783E-2</v>
      </c>
      <c r="V46" s="37">
        <f>'NormalisedData(Secondary)'!AJ209</f>
        <v>-0.93231155107771313</v>
      </c>
      <c r="W46" s="37">
        <f>'NormalisedData(Secondary)'!AR209</f>
        <v>-0.53677413186656286</v>
      </c>
      <c r="X46" s="37">
        <f>'NormalisedData(Secondary)'!AZ209</f>
        <v>-0.12110270280714162</v>
      </c>
      <c r="Y46" s="37">
        <f>'NormalisedData(Secondary)'!BH209</f>
        <v>-0.10226685337619781</v>
      </c>
      <c r="Z46" s="37">
        <f>'NormalisedData(Secondary)'!D296</f>
        <v>-0.65769697015042317</v>
      </c>
      <c r="AA46" s="37">
        <f>'NormalisedData(Secondary)'!L296</f>
        <v>-0.76423077247970861</v>
      </c>
      <c r="AB46" s="37">
        <f>'NormalisedData(Secondary)'!T296</f>
        <v>-1.0156508902895878</v>
      </c>
      <c r="AC46" s="37">
        <f>'NormalisedData(Secondary)'!AB296</f>
        <v>-0.18712631278416747</v>
      </c>
      <c r="AD46" s="13">
        <f>'NormalisedData(Secondary)'!AJ296</f>
        <v>-0.81350556175086819</v>
      </c>
      <c r="AE46" s="13">
        <f>'NormalisedData(Secondary)'!AR296</f>
        <v>-0.9595890844870717</v>
      </c>
      <c r="AF46" s="13">
        <f>'NormalisedData(Secondary)'!AZ296</f>
        <v>-0.28210914675923632</v>
      </c>
      <c r="AG46" s="13">
        <f>'NormalisedData(Secondary)'!D381</f>
        <v>-0.32184082827498178</v>
      </c>
      <c r="AH46" s="13">
        <f>'NormalisedData(Secondary)'!L381</f>
        <v>-0.67500458211805114</v>
      </c>
      <c r="AI46" s="13">
        <f>'NormalisedData(Secondary)'!T381</f>
        <v>-0.23416513882519666</v>
      </c>
    </row>
    <row r="47" spans="1:35">
      <c r="A47" s="16" t="s">
        <v>49</v>
      </c>
      <c r="B47" s="37">
        <f>'NormalisedData(Secondary)'!D41</f>
        <v>0.5499732491722138</v>
      </c>
      <c r="C47" s="37">
        <f>'NormalisedData(Secondary)'!L41</f>
        <v>-0.18737783980411088</v>
      </c>
      <c r="D47" s="37">
        <f>'NormalisedData(Secondary)'!T41</f>
        <v>-0.48801397141199698</v>
      </c>
      <c r="E47" s="37">
        <f>'NormalisedData(Secondary)'!AB41</f>
        <v>8.208226046873369</v>
      </c>
      <c r="F47" s="37">
        <f>'NormalisedData(Secondary)'!AJ41</f>
        <v>-0.14898199441293147</v>
      </c>
      <c r="G47" s="37">
        <f>'NormalisedData(Secondary)'!AR41</f>
        <v>1.6551341406753117</v>
      </c>
      <c r="H47" s="37">
        <f>'NormalisedData(Secondary)'!AZ41</f>
        <v>0.65949017921954656</v>
      </c>
      <c r="I47" s="37">
        <f>'NormalisedData(Secondary)'!BH41</f>
        <v>0.34323599064438426</v>
      </c>
      <c r="J47" s="37">
        <f>'NormalisedData(Secondary)'!BP41</f>
        <v>1.9011424329182884</v>
      </c>
      <c r="K47" s="37">
        <f>'NormalisedData(Secondary)'!D126</f>
        <v>1.4189981905647886</v>
      </c>
      <c r="L47" s="37">
        <f>'NormalisedData(Secondary)'!L126</f>
        <v>5.0527366166807077</v>
      </c>
      <c r="M47" s="37">
        <f>'NormalisedData(Secondary)'!T126</f>
        <v>0.24933875382566567</v>
      </c>
      <c r="N47" s="37">
        <f>'NormalisedData(Secondary)'!AB126</f>
        <v>0.42463354537270032</v>
      </c>
      <c r="O47" s="37">
        <f>'NormalisedData(Secondary)'!AJ126</f>
        <v>0.33564723418772247</v>
      </c>
      <c r="P47" s="37">
        <f>'NormalisedData(Secondary)'!AR126</f>
        <v>1.5691845601175634</v>
      </c>
      <c r="Q47" s="37" t="str">
        <f>'NormalisedData(Secondary)'!AZ126</f>
        <v>N/A</v>
      </c>
      <c r="R47" s="37">
        <f>'NormalisedData(Secondary)'!D210</f>
        <v>0.28333978202129523</v>
      </c>
      <c r="S47" s="37" t="str">
        <f>'NormalisedData(Secondary)'!L210</f>
        <v>N/A</v>
      </c>
      <c r="T47" s="37">
        <f>'NormalisedData(Secondary)'!T210</f>
        <v>-1.396339133823028</v>
      </c>
      <c r="U47" s="37">
        <f>'NormalisedData(Secondary)'!AB210</f>
        <v>0.36997635234691434</v>
      </c>
      <c r="V47" s="37">
        <f>'NormalisedData(Secondary)'!AJ210</f>
        <v>-0.24344737923743257</v>
      </c>
      <c r="W47" s="37">
        <f>'NormalisedData(Secondary)'!AR210</f>
        <v>0.92880018322978297</v>
      </c>
      <c r="X47" s="37">
        <f>'NormalisedData(Secondary)'!AZ210</f>
        <v>0.49197973015401286</v>
      </c>
      <c r="Y47" s="37">
        <f>'NormalisedData(Secondary)'!BH210</f>
        <v>0.98170753943888156</v>
      </c>
      <c r="Z47" s="37">
        <f>'NormalisedData(Secondary)'!D297</f>
        <v>-0.51257388870271692</v>
      </c>
      <c r="AA47" s="37">
        <f>'NormalisedData(Secondary)'!L297</f>
        <v>2.2081028099719613</v>
      </c>
      <c r="AB47" s="37">
        <f>'NormalisedData(Secondary)'!T297</f>
        <v>1.4273431566520225</v>
      </c>
      <c r="AC47" s="37">
        <f>'NormalisedData(Secondary)'!AB297</f>
        <v>-0.18688286656637609</v>
      </c>
      <c r="AD47" s="13">
        <f>'NormalisedData(Secondary)'!AJ297</f>
        <v>2.386629107985168</v>
      </c>
      <c r="AE47" s="13">
        <f>'NormalisedData(Secondary)'!AR297</f>
        <v>1.0557700307590985</v>
      </c>
      <c r="AF47" s="13">
        <f>'NormalisedData(Secondary)'!AZ297</f>
        <v>0.9681696910899088</v>
      </c>
      <c r="AG47" s="13">
        <f>'NormalisedData(Secondary)'!D382</f>
        <v>0.11243749069673309</v>
      </c>
      <c r="AH47" s="13">
        <f>'NormalisedData(Secondary)'!L382</f>
        <v>2.8456773060019573</v>
      </c>
      <c r="AI47" s="13">
        <f>'NormalisedData(Secondary)'!T382</f>
        <v>1.4802635223889296</v>
      </c>
    </row>
    <row r="48" spans="1:35">
      <c r="A48" s="16" t="s">
        <v>190</v>
      </c>
      <c r="B48" s="37">
        <f>'NormalisedData(Secondary)'!D42</f>
        <v>-1.073658834555522</v>
      </c>
      <c r="C48" s="37">
        <f>'NormalisedData(Secondary)'!L42</f>
        <v>-0.97151004796899554</v>
      </c>
      <c r="D48" s="37">
        <f>'NormalisedData(Secondary)'!T42</f>
        <v>-0.66249613902805427</v>
      </c>
      <c r="E48" s="37">
        <f>'NormalisedData(Secondary)'!AB42</f>
        <v>-0.34893079088109791</v>
      </c>
      <c r="F48" s="37" t="str">
        <f>'NormalisedData(Secondary)'!AJ42</f>
        <v>N/A</v>
      </c>
      <c r="G48" s="37">
        <f>'NormalisedData(Secondary)'!AR42</f>
        <v>-0.57765984814622728</v>
      </c>
      <c r="H48" s="37">
        <f>'NormalisedData(Secondary)'!AZ42</f>
        <v>-2.3384455471840915</v>
      </c>
      <c r="I48" s="37">
        <f>'NormalisedData(Secondary)'!BH42</f>
        <v>0.34323599064438426</v>
      </c>
      <c r="J48" s="37">
        <f>'NormalisedData(Secondary)'!BP42</f>
        <v>-0.93031693185086506</v>
      </c>
      <c r="K48" s="37">
        <f>'NormalisedData(Secondary)'!D127</f>
        <v>-1.706917539662286</v>
      </c>
      <c r="L48" s="37">
        <f>'NormalisedData(Secondary)'!L127</f>
        <v>-0.69339633625613672</v>
      </c>
      <c r="M48" s="37">
        <f>'NormalisedData(Secondary)'!T127</f>
        <v>-6.1082311113955852</v>
      </c>
      <c r="N48" s="37">
        <f>'NormalisedData(Secondary)'!AB127</f>
        <v>-2.1035937488520844</v>
      </c>
      <c r="O48" s="37">
        <f>'NormalisedData(Secondary)'!AJ127</f>
        <v>-7.4906693682612406</v>
      </c>
      <c r="P48" s="37">
        <f>'NormalisedData(Secondary)'!AR127</f>
        <v>-1.5630120287305078</v>
      </c>
      <c r="Q48" s="37">
        <f>'NormalisedData(Secondary)'!AZ127</f>
        <v>-0.3673232682314162</v>
      </c>
      <c r="R48" s="37">
        <f>'NormalisedData(Secondary)'!D211</f>
        <v>-0.87486442203094483</v>
      </c>
      <c r="S48" s="37" t="str">
        <f>'NormalisedData(Secondary)'!L211</f>
        <v>N/A</v>
      </c>
      <c r="T48" s="37">
        <f>'NormalisedData(Secondary)'!T211</f>
        <v>-0.28441829956942366</v>
      </c>
      <c r="U48" s="37">
        <f>'NormalisedData(Secondary)'!AB211</f>
        <v>0.37760433098352125</v>
      </c>
      <c r="V48" s="37">
        <f>'NormalisedData(Secondary)'!AJ211</f>
        <v>3.5821879616735004E-2</v>
      </c>
      <c r="W48" s="37">
        <f>'NormalisedData(Secondary)'!AR211</f>
        <v>-0.53677413186656286</v>
      </c>
      <c r="X48" s="37">
        <f>'NormalisedData(Secondary)'!AZ211</f>
        <v>-0.73418513576829614</v>
      </c>
      <c r="Y48" s="37">
        <f>'NormalisedData(Secondary)'!BH211</f>
        <v>-0.50997794256565332</v>
      </c>
      <c r="Z48" s="37">
        <f>'NormalisedData(Secondary)'!D298</f>
        <v>-0.65354711245765318</v>
      </c>
      <c r="AA48" s="37">
        <f>'NormalisedData(Secondary)'!L298</f>
        <v>-1.4741734495973533</v>
      </c>
      <c r="AB48" s="37">
        <f>'NormalisedData(Secondary)'!T298</f>
        <v>-1.3218786236750859</v>
      </c>
      <c r="AC48" s="37">
        <f>'NormalisedData(Secondary)'!AB298</f>
        <v>-1.5741205642810654</v>
      </c>
      <c r="AD48" s="13">
        <f>'NormalisedData(Secondary)'!AJ298</f>
        <v>-1.0020790651171103</v>
      </c>
      <c r="AE48" s="13" t="str">
        <f>'NormalisedData(Secondary)'!AR298</f>
        <v>N/A</v>
      </c>
      <c r="AF48" s="13">
        <f>'NormalisedData(Secondary)'!AZ298</f>
        <v>-0.61463011427230607</v>
      </c>
      <c r="AG48" s="13">
        <f>'NormalisedData(Secondary)'!D383</f>
        <v>-0.36837064816480836</v>
      </c>
      <c r="AH48" s="13">
        <f>'NormalisedData(Secondary)'!L383</f>
        <v>-1.1946731041197949</v>
      </c>
      <c r="AI48" s="13">
        <f>'NormalisedData(Secondary)'!T383</f>
        <v>-0.99479193922301368</v>
      </c>
    </row>
    <row r="49" spans="1:35">
      <c r="A49" s="16" t="s">
        <v>191</v>
      </c>
      <c r="B49" s="37">
        <f>'NormalisedData(Secondary)'!D43</f>
        <v>0.15018444463623828</v>
      </c>
      <c r="C49" s="37">
        <f>'NormalisedData(Secondary)'!L43</f>
        <v>0.43782250798215566</v>
      </c>
      <c r="D49" s="37">
        <f>'NormalisedData(Secondary)'!T43</f>
        <v>-0.45014415165954019</v>
      </c>
      <c r="E49" s="37">
        <f>'NormalisedData(Secondary)'!AB43</f>
        <v>-0.28338631879210596</v>
      </c>
      <c r="F49" s="37">
        <f>'NormalisedData(Secondary)'!AJ43</f>
        <v>-0.29680454054160399</v>
      </c>
      <c r="G49" s="37">
        <f>'NormalisedData(Secondary)'!AR43</f>
        <v>-0.49756225392887854</v>
      </c>
      <c r="H49" s="37">
        <f>'NormalisedData(Secondary)'!AZ43</f>
        <v>0.63972357003446778</v>
      </c>
      <c r="I49" s="37">
        <f>'NormalisedData(Secondary)'!BH43</f>
        <v>0.34323599064438426</v>
      </c>
      <c r="J49" s="37">
        <f>'NormalisedData(Secondary)'!BP43</f>
        <v>-0.47257300942911085</v>
      </c>
      <c r="K49" s="37">
        <f>'NormalisedData(Secondary)'!D128</f>
        <v>-0.24143264336005923</v>
      </c>
      <c r="L49" s="37">
        <f>'NormalisedData(Secondary)'!L128</f>
        <v>-0.12656448576143506</v>
      </c>
      <c r="M49" s="37">
        <f>'NormalisedData(Secondary)'!T128</f>
        <v>0.24406327582352219</v>
      </c>
      <c r="N49" s="37">
        <f>'NormalisedData(Secondary)'!AB128</f>
        <v>0.39712190193303154</v>
      </c>
      <c r="O49" s="37">
        <f>'NormalisedData(Secondary)'!AJ128</f>
        <v>0.26163616998044387</v>
      </c>
      <c r="P49" s="37">
        <f>'NormalisedData(Secondary)'!AR128</f>
        <v>0.31924695423922511</v>
      </c>
      <c r="Q49" s="37">
        <f>'NormalisedData(Secondary)'!AZ128</f>
        <v>0.61056748060510713</v>
      </c>
      <c r="R49" s="37" t="str">
        <f>'NormalisedData(Secondary)'!D212</f>
        <v>N/A</v>
      </c>
      <c r="S49" s="37" t="str">
        <f>'NormalisedData(Secondary)'!L212</f>
        <v>N/A</v>
      </c>
      <c r="T49" s="37" t="str">
        <f>'NormalisedData(Secondary)'!T212</f>
        <v>N/A</v>
      </c>
      <c r="U49" s="37">
        <f>'NormalisedData(Secondary)'!AB212</f>
        <v>-0.91242146785440781</v>
      </c>
      <c r="V49" s="37">
        <f>'NormalisedData(Secondary)'!AJ212</f>
        <v>-1.0812551557999353</v>
      </c>
      <c r="W49" s="37">
        <f>'NormalisedData(Secondary)'!AR212</f>
        <v>-0.53677413186656286</v>
      </c>
      <c r="X49" s="37">
        <f>'NormalisedData(Secondary)'!AZ212</f>
        <v>-0.73418513576829614</v>
      </c>
      <c r="Y49" s="37">
        <f>'NormalisedData(Secondary)'!BH212</f>
        <v>0.17116812859517339</v>
      </c>
      <c r="Z49" s="37">
        <f>'NormalisedData(Secondary)'!D299</f>
        <v>-0.57053016698659131</v>
      </c>
      <c r="AA49" s="37">
        <f>'NormalisedData(Secondary)'!L299</f>
        <v>1.011554556909718</v>
      </c>
      <c r="AB49" s="37">
        <f>'NormalisedData(Secondary)'!T299</f>
        <v>0.54996826835689416</v>
      </c>
      <c r="AC49" s="37">
        <f>'NormalisedData(Secondary)'!AB299</f>
        <v>0.51160490664679648</v>
      </c>
      <c r="AD49" s="13">
        <f>'NormalisedData(Secondary)'!AJ299</f>
        <v>1.3199659525361196</v>
      </c>
      <c r="AE49" s="13">
        <f>'NormalisedData(Secondary)'!AR299</f>
        <v>-0.56046360170237586</v>
      </c>
      <c r="AF49" s="13">
        <f>'NormalisedData(Secondary)'!AZ299</f>
        <v>1.1410805941967053</v>
      </c>
      <c r="AG49" s="13">
        <f>'NormalisedData(Secondary)'!D384</f>
        <v>-3.3355944958056931E-2</v>
      </c>
      <c r="AH49" s="13">
        <f>'NormalisedData(Secondary)'!L384</f>
        <v>0.72752163975220807</v>
      </c>
      <c r="AI49" s="13">
        <f>'NormalisedData(Secondary)'!T384</f>
        <v>1.1059868428280986</v>
      </c>
    </row>
    <row r="50" spans="1:35">
      <c r="A50" s="16" t="s">
        <v>50</v>
      </c>
      <c r="B50" s="37" t="str">
        <f>'NormalisedData(Secondary)'!D44</f>
        <v>N/A</v>
      </c>
      <c r="C50" s="37">
        <f>'NormalisedData(Secondary)'!L44</f>
        <v>-0.96164754521798612</v>
      </c>
      <c r="D50" s="37">
        <f>'NormalisedData(Secondary)'!T44</f>
        <v>-0.62924503948389676</v>
      </c>
      <c r="E50" s="37">
        <f>'NormalisedData(Secondary)'!AB44</f>
        <v>-0.32628191570898551</v>
      </c>
      <c r="F50" s="37">
        <f>'NormalisedData(Secondary)'!AJ44</f>
        <v>-0.56451406368332502</v>
      </c>
      <c r="G50" s="37">
        <f>'NormalisedData(Secondary)'!AR44</f>
        <v>-0.57707191142611491</v>
      </c>
      <c r="H50" s="37" t="str">
        <f>'NormalisedData(Secondary)'!AZ44</f>
        <v>N/A</v>
      </c>
      <c r="I50" s="37">
        <f>'NormalisedData(Secondary)'!BH44</f>
        <v>-2.8746014216467177</v>
      </c>
      <c r="J50" s="37">
        <f>'NormalisedData(Secondary)'!BP44</f>
        <v>-0.92923492366854488</v>
      </c>
      <c r="K50" s="37">
        <f>'NormalisedData(Secondary)'!D129</f>
        <v>-1.3522006922924297</v>
      </c>
      <c r="L50" s="37">
        <f>'NormalisedData(Secondary)'!L129</f>
        <v>-0.694110230274392</v>
      </c>
      <c r="M50" s="37">
        <f>'NormalisedData(Secondary)'!T129</f>
        <v>-0.10008092917342064</v>
      </c>
      <c r="N50" s="37">
        <f>'NormalisedData(Secondary)'!AB129</f>
        <v>-3.733821813482234E-2</v>
      </c>
      <c r="O50" s="37">
        <f>'NormalisedData(Secondary)'!AJ129</f>
        <v>-7.9236709120068999E-2</v>
      </c>
      <c r="P50" s="37">
        <f>'NormalisedData(Secondary)'!AR129</f>
        <v>-1.1292101537492021</v>
      </c>
      <c r="Q50" s="37">
        <f>'NormalisedData(Secondary)'!AZ129</f>
        <v>-2.6941690611458147</v>
      </c>
      <c r="R50" s="37" t="str">
        <f>'NormalisedData(Secondary)'!D213</f>
        <v>N/A</v>
      </c>
      <c r="S50" s="37">
        <f>'NormalisedData(Secondary)'!L213</f>
        <v>-0.16720946908530898</v>
      </c>
      <c r="T50" s="37">
        <f>'NormalisedData(Secondary)'!T213</f>
        <v>-2.8761074086988434</v>
      </c>
      <c r="U50" s="37">
        <f>'NormalisedData(Secondary)'!AB213</f>
        <v>0.71413280024558967</v>
      </c>
      <c r="V50" s="37">
        <f>'NormalisedData(Secondary)'!AJ213</f>
        <v>-9.4503774515209638E-2</v>
      </c>
      <c r="W50" s="37">
        <f>'NormalisedData(Secondary)'!AR213</f>
        <v>0.44027541153100103</v>
      </c>
      <c r="X50" s="37">
        <f>'NormalisedData(Secondary)'!AZ213</f>
        <v>-0.12110270280714162</v>
      </c>
      <c r="Y50" s="37">
        <f>'NormalisedData(Secondary)'!BH213</f>
        <v>-0.64425404978373746</v>
      </c>
      <c r="Z50" s="37">
        <f>'NormalisedData(Secondary)'!D300</f>
        <v>-0.64839223592171846</v>
      </c>
      <c r="AA50" s="37">
        <f>'NormalisedData(Secondary)'!L300</f>
        <v>-1.1844388318593477</v>
      </c>
      <c r="AB50" s="37">
        <f>'NormalisedData(Secondary)'!T300</f>
        <v>-1.2969570801554189</v>
      </c>
      <c r="AC50" s="37" t="str">
        <f>'NormalisedData(Secondary)'!AB300</f>
        <v>N/A</v>
      </c>
      <c r="AD50" s="13">
        <f>'NormalisedData(Secondary)'!AJ300</f>
        <v>-1.0014982151418084</v>
      </c>
      <c r="AE50" s="13" t="str">
        <f>'NormalisedData(Secondary)'!AR300</f>
        <v>N/A</v>
      </c>
      <c r="AF50" s="13">
        <f>'NormalisedData(Secondary)'!AZ300</f>
        <v>-1.0934603074911278</v>
      </c>
      <c r="AG50" s="13">
        <f>'NormalisedData(Secondary)'!D385</f>
        <v>-0.37767661214277365</v>
      </c>
      <c r="AH50" s="13">
        <f>'NormalisedData(Secondary)'!L385</f>
        <v>-0.81742765755926106</v>
      </c>
      <c r="AI50" s="13">
        <f>'NormalisedData(Secondary)'!T385</f>
        <v>-4.7697545782366922E-3</v>
      </c>
    </row>
    <row r="51" spans="1:35">
      <c r="A51" s="16" t="s">
        <v>51</v>
      </c>
      <c r="B51" s="37">
        <f>'NormalisedData(Secondary)'!D45</f>
        <v>0.4765426524207077</v>
      </c>
      <c r="C51" s="37">
        <f>'NormalisedData(Secondary)'!L45</f>
        <v>-0.50027991577141007</v>
      </c>
      <c r="D51" s="37">
        <f>'NormalisedData(Secondary)'!T45</f>
        <v>-0.5563544257096803</v>
      </c>
      <c r="E51" s="37">
        <f>'NormalisedData(Secondary)'!AB45</f>
        <v>-0.32628191570898551</v>
      </c>
      <c r="F51" s="37">
        <f>'NormalisedData(Secondary)'!AJ45</f>
        <v>7.1776577540399575</v>
      </c>
      <c r="G51" s="37">
        <f>'NormalisedData(Secondary)'!AR45</f>
        <v>-0.42765918776153727</v>
      </c>
      <c r="H51" s="37">
        <f>'NormalisedData(Secondary)'!AZ45</f>
        <v>0.63972357003446778</v>
      </c>
      <c r="I51" s="37">
        <f>'NormalisedData(Secondary)'!BH45</f>
        <v>0.34323599064438426</v>
      </c>
      <c r="J51" s="37">
        <f>'NormalisedData(Secondary)'!BP45</f>
        <v>-0.48806855455734194</v>
      </c>
      <c r="K51" s="37">
        <f>'NormalisedData(Secondary)'!D130</f>
        <v>0.47266280206193401</v>
      </c>
      <c r="L51" s="37">
        <f>'NormalisedData(Secondary)'!L130</f>
        <v>-0.60130400790120409</v>
      </c>
      <c r="M51" s="37">
        <f>'NormalisedData(Secondary)'!T130</f>
        <v>0.24537567791703721</v>
      </c>
      <c r="N51" s="37">
        <f>'NormalisedData(Secondary)'!AB130</f>
        <v>0.39043570016476614</v>
      </c>
      <c r="O51" s="37">
        <f>'NormalisedData(Secondary)'!AJ130</f>
        <v>0.2139759902030296</v>
      </c>
      <c r="P51" s="37">
        <f>'NormalisedData(Secondary)'!AR130</f>
        <v>-0.51894649911448409</v>
      </c>
      <c r="Q51" s="37">
        <f>'NormalisedData(Secondary)'!AZ130</f>
        <v>0.36523985302517525</v>
      </c>
      <c r="R51" s="37" t="str">
        <f>'NormalisedData(Secondary)'!D214</f>
        <v>N/A</v>
      </c>
      <c r="S51" s="37" t="str">
        <f>'NormalisedData(Secondary)'!L214</f>
        <v>N/A</v>
      </c>
      <c r="T51" s="37" t="str">
        <f>'NormalisedData(Secondary)'!T214</f>
        <v>N/A</v>
      </c>
      <c r="U51" s="37">
        <f>'NormalisedData(Secondary)'!AB214</f>
        <v>0.44491002483593489</v>
      </c>
      <c r="V51" s="37">
        <f>'NormalisedData(Secondary)'!AJ214</f>
        <v>0.33370908906118085</v>
      </c>
      <c r="W51" s="37">
        <f>'NormalisedData(Secondary)'!AR214</f>
        <v>0.92880018322978297</v>
      </c>
      <c r="X51" s="37">
        <f>'NormalisedData(Secondary)'!AZ214</f>
        <v>0.49197973015401286</v>
      </c>
      <c r="Y51" s="37">
        <f>'NormalisedData(Secondary)'!BH214</f>
        <v>-0.10226685337619781</v>
      </c>
      <c r="Z51" s="37">
        <f>'NormalisedData(Secondary)'!D301</f>
        <v>0.39292524673685647</v>
      </c>
      <c r="AA51" s="37">
        <f>'NormalisedData(Secondary)'!L301</f>
        <v>-0.24326564250848715</v>
      </c>
      <c r="AB51" s="37">
        <f>'NormalisedData(Secondary)'!T301</f>
        <v>-0.58993630441253508</v>
      </c>
      <c r="AC51" s="37" t="str">
        <f>'NormalisedData(Secondary)'!AB301</f>
        <v>N/A</v>
      </c>
      <c r="AD51" s="13">
        <f>'NormalisedData(Secondary)'!AJ301</f>
        <v>0.30054444838337679</v>
      </c>
      <c r="AE51" s="13" t="str">
        <f>'NormalisedData(Secondary)'!AR301</f>
        <v>N/A</v>
      </c>
      <c r="AF51" s="13">
        <f>'NormalisedData(Secondary)'!AZ301</f>
        <v>-8.2596566251393624E-2</v>
      </c>
      <c r="AG51" s="13">
        <f>'NormalisedData(Secondary)'!D386</f>
        <v>-0.29392293634108574</v>
      </c>
      <c r="AH51" s="13">
        <f>'NormalisedData(Secondary)'!L386</f>
        <v>-0.88874255019673176</v>
      </c>
      <c r="AI51" s="13">
        <f>'NormalisedData(Secondary)'!T386</f>
        <v>-0.16172449116826221</v>
      </c>
    </row>
    <row r="52" spans="1:35">
      <c r="A52" s="16" t="s">
        <v>15</v>
      </c>
      <c r="B52" s="37">
        <f>'NormalisedData(Secondary)'!D46</f>
        <v>0.5499732491722138</v>
      </c>
      <c r="C52" s="37" t="str">
        <f>'NormalisedData(Secondary)'!L46</f>
        <v>N/A</v>
      </c>
      <c r="D52" s="37">
        <f>'NormalisedData(Secondary)'!T46</f>
        <v>-0.55007915237006266</v>
      </c>
      <c r="E52" s="37">
        <f>'NormalisedData(Secondary)'!AB46</f>
        <v>-0.19931094883502207</v>
      </c>
      <c r="F52" s="37">
        <f>'NormalisedData(Secondary)'!AJ46</f>
        <v>-0.45451300251886417</v>
      </c>
      <c r="G52" s="37">
        <f>'NormalisedData(Secondary)'!AR46</f>
        <v>-0.53962355893017533</v>
      </c>
      <c r="H52" s="37" t="str">
        <f>'NormalisedData(Secondary)'!AZ46</f>
        <v>N/A</v>
      </c>
      <c r="I52" s="37">
        <f>'NormalisedData(Secondary)'!BH46</f>
        <v>0.34323599064438426</v>
      </c>
      <c r="J52" s="37">
        <f>'NormalisedData(Secondary)'!BP46</f>
        <v>-0.24237863211368127</v>
      </c>
      <c r="K52" s="37">
        <f>'NormalisedData(Secondary)'!D131</f>
        <v>-0.75761558254343475</v>
      </c>
      <c r="L52" s="37">
        <f>'NormalisedData(Secondary)'!L131</f>
        <v>-0.5506175326050784</v>
      </c>
      <c r="M52" s="37">
        <f>'NormalisedData(Secondary)'!T131</f>
        <v>0.2463200107167855</v>
      </c>
      <c r="N52" s="37">
        <f>'NormalisedData(Secondary)'!AB131</f>
        <v>0.31420831057399706</v>
      </c>
      <c r="O52" s="37">
        <f>'NormalisedData(Secondary)'!AJ131</f>
        <v>0.30381595740212453</v>
      </c>
      <c r="P52" s="37">
        <f>'NormalisedData(Secondary)'!AR131</f>
        <v>-0.50424135081003296</v>
      </c>
      <c r="Q52" s="37">
        <f>'NormalisedData(Secondary)'!AZ131</f>
        <v>0.62783198595961953</v>
      </c>
      <c r="R52" s="37">
        <f>'NormalisedData(Secondary)'!D215</f>
        <v>-0.63388477972479718</v>
      </c>
      <c r="S52" s="37" t="str">
        <f>'NormalisedData(Secondary)'!L215</f>
        <v>N/A</v>
      </c>
      <c r="T52" s="37">
        <f>'NormalisedData(Secondary)'!T215</f>
        <v>2.2574981111830872E-3</v>
      </c>
      <c r="U52" s="37">
        <f>'NormalisedData(Secondary)'!AB215</f>
        <v>-1.0919033181275108</v>
      </c>
      <c r="V52" s="37">
        <f>'NormalisedData(Secondary)'!AJ215</f>
        <v>0.23131036081465237</v>
      </c>
      <c r="W52" s="37">
        <f>'NormalisedData(Secondary)'!AR215</f>
        <v>0.44027541153100103</v>
      </c>
      <c r="X52" s="37">
        <f>'NormalisedData(Secondary)'!AZ215</f>
        <v>-0.12110270280714162</v>
      </c>
      <c r="Y52" s="37">
        <f>'NormalisedData(Secondary)'!BH215</f>
        <v>0.16872674482757191</v>
      </c>
      <c r="Z52" s="37">
        <f>'NormalisedData(Secondary)'!D302</f>
        <v>3.8349621062625079E-2</v>
      </c>
      <c r="AA52" s="37">
        <f>'NormalisedData(Secondary)'!L302</f>
        <v>0.63940344133758398</v>
      </c>
      <c r="AB52" s="37">
        <f>'NormalisedData(Secondary)'!T302</f>
        <v>-0.45918354868606276</v>
      </c>
      <c r="AC52" s="37">
        <f>'NormalisedData(Secondary)'!AB302</f>
        <v>-5.2703426193679966E-2</v>
      </c>
      <c r="AD52" s="13">
        <f>'NormalisedData(Secondary)'!AJ302</f>
        <v>-0.91456780712776908</v>
      </c>
      <c r="AE52" s="13">
        <f>'NormalisedData(Secondary)'!AR302</f>
        <v>-0.15187046513040453</v>
      </c>
      <c r="AF52" s="13">
        <f>'NormalisedData(Secondary)'!AZ302</f>
        <v>-0.45502004986603278</v>
      </c>
      <c r="AG52" s="13">
        <f>'NormalisedData(Secondary)'!D387</f>
        <v>-0.2846169723631205</v>
      </c>
      <c r="AH52" s="13">
        <f>'NormalisedData(Secondary)'!L387</f>
        <v>1.0764478390914853</v>
      </c>
      <c r="AI52" s="13">
        <f>'NormalisedData(Secondary)'!T387</f>
        <v>-0.22209169754904109</v>
      </c>
    </row>
    <row r="53" spans="1:35">
      <c r="A53" s="16" t="s">
        <v>52</v>
      </c>
      <c r="B53" s="37">
        <f>'NormalisedData(Secondary)'!D47</f>
        <v>0.39495310047459037</v>
      </c>
      <c r="C53" s="37">
        <f>'NormalisedData(Secondary)'!L47</f>
        <v>-0.53942229125038899</v>
      </c>
      <c r="D53" s="37">
        <f>'NormalisedData(Secondary)'!T47</f>
        <v>-0.58592336761421271</v>
      </c>
      <c r="E53" s="37">
        <f>'NormalisedData(Secondary)'!AB47</f>
        <v>-0.32628191570898551</v>
      </c>
      <c r="F53" s="37">
        <f>'NormalisedData(Secondary)'!AJ47</f>
        <v>-0.43322371655531228</v>
      </c>
      <c r="G53" s="37">
        <f>'NormalisedData(Secondary)'!AR47</f>
        <v>-0.57350683998251173</v>
      </c>
      <c r="H53" s="37">
        <f>'NormalisedData(Secondary)'!AZ47</f>
        <v>0.5606571332941519</v>
      </c>
      <c r="I53" s="37">
        <f>'NormalisedData(Secondary)'!BH47</f>
        <v>-2.8746014216467177</v>
      </c>
      <c r="J53" s="37">
        <f>'NormalisedData(Secondary)'!BP47</f>
        <v>-0.80594573770856903</v>
      </c>
      <c r="K53" s="37">
        <f>'NormalisedData(Secondary)'!D132</f>
        <v>-0.60843956071047234</v>
      </c>
      <c r="L53" s="37">
        <f>'NormalisedData(Secondary)'!L132</f>
        <v>-0.48493928292559157</v>
      </c>
      <c r="M53" s="37">
        <f>'NormalisedData(Secondary)'!T132</f>
        <v>0.23057062335235731</v>
      </c>
      <c r="N53" s="37">
        <f>'NormalisedData(Secondary)'!AB132</f>
        <v>0.19905399279096661</v>
      </c>
      <c r="O53" s="37">
        <f>'NormalisedData(Secondary)'!AJ132</f>
        <v>0.21085348357154057</v>
      </c>
      <c r="P53" s="37">
        <f>'NormalisedData(Secondary)'!AR132</f>
        <v>-0.56306194402783716</v>
      </c>
      <c r="Q53" s="37">
        <f>'NormalisedData(Secondary)'!AZ132</f>
        <v>-1.3628605357915631</v>
      </c>
      <c r="R53" s="37">
        <f>'NormalisedData(Secondary)'!D216</f>
        <v>-0.8711872518275241</v>
      </c>
      <c r="S53" s="37">
        <f>'NormalisedData(Secondary)'!L216</f>
        <v>-0.28056858730532003</v>
      </c>
      <c r="T53" s="37">
        <f>'NormalisedData(Secondary)'!T216</f>
        <v>-1.3579440243066141</v>
      </c>
      <c r="U53" s="37">
        <f>'NormalisedData(Secondary)'!AB216</f>
        <v>-0.7665924645075114</v>
      </c>
      <c r="V53" s="37">
        <f>'NormalisedData(Secondary)'!AJ216</f>
        <v>-0.90438462519229612</v>
      </c>
      <c r="W53" s="37">
        <f>'NormalisedData(Secondary)'!AR216</f>
        <v>-1.0252989035653448</v>
      </c>
      <c r="X53" s="37">
        <f>'NormalisedData(Secondary)'!AZ216</f>
        <v>-0.73418513576829614</v>
      </c>
      <c r="Y53" s="37">
        <f>'NormalisedData(Secondary)'!BH216</f>
        <v>-1.5939523353807328</v>
      </c>
      <c r="Z53" s="37">
        <f>'NormalisedData(Secondary)'!D303</f>
        <v>-0.5666119215309271</v>
      </c>
      <c r="AA53" s="37">
        <f>'NormalisedData(Secondary)'!L303</f>
        <v>-0.98919298769455422</v>
      </c>
      <c r="AB53" s="37">
        <f>'NormalisedData(Secondary)'!T303</f>
        <v>5.1537397963552736E-2</v>
      </c>
      <c r="AC53" s="37">
        <f>'NormalisedData(Secondary)'!AB303</f>
        <v>-1.2291572736706446</v>
      </c>
      <c r="AD53" s="13">
        <f>'NormalisedData(Secondary)'!AJ303</f>
        <v>-0.29125849134011272</v>
      </c>
      <c r="AE53" s="13">
        <f>'NormalisedData(Secondary)'!AR303</f>
        <v>-0.97274608050885547</v>
      </c>
      <c r="AF53" s="13">
        <f>'NormalisedData(Secondary)'!AZ303</f>
        <v>-1.0003544365874677</v>
      </c>
      <c r="AG53" s="13">
        <f>'NormalisedData(Secondary)'!D388</f>
        <v>-0.35286070820153276</v>
      </c>
      <c r="AH53" s="13">
        <f>'NormalisedData(Secondary)'!L388</f>
        <v>-0.97576739019781944</v>
      </c>
      <c r="AI53" s="13">
        <f>'NormalisedData(Secondary)'!T388</f>
        <v>-0.37904643413906663</v>
      </c>
    </row>
    <row r="54" spans="1:35">
      <c r="A54" s="16" t="s">
        <v>53</v>
      </c>
      <c r="B54" s="37">
        <f>'NormalisedData(Secondary)'!D48</f>
        <v>-1.2368379384477568</v>
      </c>
      <c r="C54" s="37">
        <f>'NormalisedData(Secondary)'!L48</f>
        <v>-0.45968823662554564</v>
      </c>
      <c r="D54" s="37">
        <f>'NormalisedData(Secondary)'!T48</f>
        <v>-0.59906441620116735</v>
      </c>
      <c r="E54" s="37">
        <f>'NormalisedData(Secondary)'!AB48</f>
        <v>-0.32696824525965562</v>
      </c>
      <c r="F54" s="37">
        <f>'NormalisedData(Secondary)'!AJ48</f>
        <v>-0.49807429738662334</v>
      </c>
      <c r="G54" s="37">
        <f>'NormalisedData(Secondary)'!AR48</f>
        <v>-0.55677240280758922</v>
      </c>
      <c r="H54" s="37">
        <f>'NormalisedData(Secondary)'!AZ48</f>
        <v>-1.514836831139136</v>
      </c>
      <c r="I54" s="37">
        <f>'NormalisedData(Secondary)'!BH48</f>
        <v>0.34323599064438426</v>
      </c>
      <c r="J54" s="37">
        <f>'NormalisedData(Secondary)'!BP48</f>
        <v>-0.92931824023328413</v>
      </c>
      <c r="K54" s="37">
        <f>'NormalisedData(Secondary)'!D133</f>
        <v>-0.59614949072991574</v>
      </c>
      <c r="L54" s="37">
        <f>'NormalisedData(Secondary)'!L133</f>
        <v>-0.53348407616695148</v>
      </c>
      <c r="M54" s="37">
        <f>'NormalisedData(Secondary)'!T133</f>
        <v>0.18951586936263126</v>
      </c>
      <c r="N54" s="37">
        <f>'NormalisedData(Secondary)'!AB133</f>
        <v>0.1672968121674816</v>
      </c>
      <c r="O54" s="37">
        <f>'NormalisedData(Secondary)'!AJ133</f>
        <v>-0.18019055913855533</v>
      </c>
      <c r="P54" s="37">
        <f>'NormalisedData(Secondary)'!AR133</f>
        <v>-0.96745352240024085</v>
      </c>
      <c r="Q54" s="37">
        <f>'NormalisedData(Secondary)'!AZ133</f>
        <v>0.37788210334654976</v>
      </c>
      <c r="R54" s="37" t="str">
        <f>'NormalisedData(Secondary)'!D217</f>
        <v>N/A</v>
      </c>
      <c r="S54" s="37">
        <f>'NormalisedData(Secondary)'!L217</f>
        <v>1.0618345103269726</v>
      </c>
      <c r="T54" s="37" t="str">
        <f>'NormalisedData(Secondary)'!T217</f>
        <v>N/A</v>
      </c>
      <c r="U54" s="37">
        <f>'NormalisedData(Secondary)'!AB217</f>
        <v>0.66926233767731391</v>
      </c>
      <c r="V54" s="37">
        <f>'NormalisedData(Secondary)'!AJ217</f>
        <v>0.58505142202993221</v>
      </c>
      <c r="W54" s="37">
        <f>'NormalisedData(Secondary)'!AR217</f>
        <v>0.44027541153100103</v>
      </c>
      <c r="X54" s="37">
        <f>'NormalisedData(Secondary)'!AZ217</f>
        <v>0.49197973015401286</v>
      </c>
      <c r="Y54" s="37">
        <f>'NormalisedData(Secondary)'!BH217</f>
        <v>0.71315532500271328</v>
      </c>
      <c r="Z54" s="37">
        <f>'NormalisedData(Secondary)'!D304</f>
        <v>0.11073675604790797</v>
      </c>
      <c r="AA54" s="37">
        <f>'NormalisedData(Secondary)'!L304</f>
        <v>-1.4648870836442125</v>
      </c>
      <c r="AB54" s="37">
        <f>'NormalisedData(Secondary)'!T304</f>
        <v>-1.1365033068096171</v>
      </c>
      <c r="AC54" s="37">
        <f>'NormalisedData(Secondary)'!AB304</f>
        <v>-0.27217019153263172</v>
      </c>
      <c r="AD54" s="13">
        <f>'NormalisedData(Secondary)'!AJ304</f>
        <v>-0.56301950097735831</v>
      </c>
      <c r="AE54" s="13" t="str">
        <f>'NormalisedData(Secondary)'!AR304</f>
        <v>N/A</v>
      </c>
      <c r="AF54" s="13">
        <f>'NormalisedData(Secondary)'!AZ304</f>
        <v>-0.64123179167335176</v>
      </c>
      <c r="AG54" s="13">
        <f>'NormalisedData(Secondary)'!D389</f>
        <v>-0.34665673221622267</v>
      </c>
      <c r="AH54" s="13">
        <f>'NormalisedData(Secondary)'!L389</f>
        <v>-1.1179837558052974</v>
      </c>
      <c r="AI54" s="13">
        <f>'NormalisedData(Secondary)'!T389</f>
        <v>-1.260407647298442</v>
      </c>
    </row>
    <row r="55" spans="1:35">
      <c r="A55" s="16" t="s">
        <v>54</v>
      </c>
      <c r="B55" s="37">
        <f>'NormalisedData(Secondary)'!D49</f>
        <v>-4.7345820303778074</v>
      </c>
      <c r="C55" s="37" t="str">
        <f>'NormalisedData(Secondary)'!L49</f>
        <v>N/A</v>
      </c>
      <c r="D55" s="37">
        <f>'NormalisedData(Secondary)'!T49</f>
        <v>-0.55212256970076079</v>
      </c>
      <c r="E55" s="37">
        <f>'NormalisedData(Secondary)'!AB49</f>
        <v>-0.32628191570898551</v>
      </c>
      <c r="F55" s="37" t="str">
        <f>'NormalisedData(Secondary)'!AJ49</f>
        <v>N/A</v>
      </c>
      <c r="G55" s="37">
        <f>'NormalisedData(Secondary)'!AR49</f>
        <v>-0.57548744554742925</v>
      </c>
      <c r="H55" s="37">
        <f>'NormalisedData(Secondary)'!AZ49</f>
        <v>-1.1985710841778732</v>
      </c>
      <c r="I55" s="37">
        <f>'NormalisedData(Secondary)'!BH49</f>
        <v>0.34323599064438426</v>
      </c>
      <c r="J55" s="37">
        <f>'NormalisedData(Secondary)'!BP49</f>
        <v>-0.92651878343720473</v>
      </c>
      <c r="K55" s="37">
        <f>'NormalisedData(Secondary)'!D134</f>
        <v>-1.545875243365338</v>
      </c>
      <c r="L55" s="37">
        <f>'NormalisedData(Secondary)'!L134</f>
        <v>-0.694110230274392</v>
      </c>
      <c r="M55" s="37">
        <f>'NormalisedData(Secondary)'!T134</f>
        <v>7.4094226873188521E-2</v>
      </c>
      <c r="N55" s="37">
        <f>'NormalisedData(Secondary)'!AB134</f>
        <v>-1.1512053621848779</v>
      </c>
      <c r="O55" s="37">
        <f>'NormalisedData(Secondary)'!AJ134</f>
        <v>0.16948495651552675</v>
      </c>
      <c r="P55" s="37">
        <f>'NormalisedData(Secondary)'!AR134</f>
        <v>-1.0336266897702704</v>
      </c>
      <c r="Q55" s="37">
        <f>'NormalisedData(Secondary)'!AZ134</f>
        <v>-1.1374129579445929</v>
      </c>
      <c r="R55" s="37" t="str">
        <f>'NormalisedData(Secondary)'!D218</f>
        <v>N/A</v>
      </c>
      <c r="S55" s="37">
        <f>'NormalisedData(Secondary)'!L218</f>
        <v>-2.2545636765025603</v>
      </c>
      <c r="T55" s="37" t="str">
        <f>'NormalisedData(Secondary)'!T218</f>
        <v>N/A</v>
      </c>
      <c r="U55" s="37">
        <f>'NormalisedData(Secondary)'!AB218</f>
        <v>-0.52563808051587058</v>
      </c>
      <c r="V55" s="37">
        <f>'NormalisedData(Secondary)'!AJ218</f>
        <v>-0.60649741574785032</v>
      </c>
      <c r="W55" s="37">
        <f>'NormalisedData(Secondary)'!AR218</f>
        <v>-0.53677413186656286</v>
      </c>
      <c r="X55" s="37">
        <f>'NormalisedData(Secondary)'!AZ218</f>
        <v>-0.73418513576829614</v>
      </c>
      <c r="Y55" s="37">
        <f>'NormalisedData(Secondary)'!BH218</f>
        <v>-0.91524764798750746</v>
      </c>
      <c r="Z55" s="37">
        <f>'NormalisedData(Secondary)'!D305</f>
        <v>-0.65849315387057639</v>
      </c>
      <c r="AA55" s="37">
        <f>'NormalisedData(Secondary)'!L305</f>
        <v>-0.96504843621638703</v>
      </c>
      <c r="AB55" s="37">
        <f>'NormalisedData(Secondary)'!T305</f>
        <v>-1.2911534330344006</v>
      </c>
      <c r="AC55" s="37" t="str">
        <f>'NormalisedData(Secondary)'!AB305</f>
        <v>N/A</v>
      </c>
      <c r="AD55" s="13">
        <f>'NormalisedData(Secondary)'!AJ305</f>
        <v>-0.74764621069256088</v>
      </c>
      <c r="AE55" s="13" t="str">
        <f>'NormalisedData(Secondary)'!AR305</f>
        <v>N/A</v>
      </c>
      <c r="AF55" s="13">
        <f>'NormalisedData(Secondary)'!AZ305</f>
        <v>-1.4126804363036751</v>
      </c>
      <c r="AG55" s="13">
        <f>'NormalisedData(Secondary)'!D390</f>
        <v>-0.47383823991508189</v>
      </c>
      <c r="AH55" s="13">
        <f>'NormalisedData(Secondary)'!L390</f>
        <v>-1.0766417890589375</v>
      </c>
      <c r="AI55" s="13">
        <f>'NormalisedData(Secondary)'!T390</f>
        <v>-1.4898030315454025</v>
      </c>
    </row>
    <row r="56" spans="1:35">
      <c r="A56" s="16" t="s">
        <v>192</v>
      </c>
      <c r="B56" s="37">
        <f>'NormalisedData(Secondary)'!D50</f>
        <v>0.4765426524207077</v>
      </c>
      <c r="C56" s="37">
        <f>'NormalisedData(Secondary)'!L50</f>
        <v>0.15920867013434389</v>
      </c>
      <c r="D56" s="37">
        <f>'NormalisedData(Secondary)'!T50</f>
        <v>3.2573601735628048</v>
      </c>
      <c r="E56" s="37">
        <f>'NormalisedData(Secondary)'!AB50</f>
        <v>0.14385382650001433</v>
      </c>
      <c r="F56" s="37">
        <f>'NormalisedData(Secondary)'!AJ50</f>
        <v>-8.9475229303287839E-3</v>
      </c>
      <c r="G56" s="37">
        <f>'NormalisedData(Secondary)'!AR50</f>
        <v>2.8604375260423924</v>
      </c>
      <c r="H56" s="37">
        <f>'NormalisedData(Secondary)'!AZ50</f>
        <v>0.65949017921954656</v>
      </c>
      <c r="I56" s="37">
        <f>'NormalisedData(Secondary)'!BH50</f>
        <v>0.34323599064438426</v>
      </c>
      <c r="J56" s="37">
        <f>'NormalisedData(Secondary)'!BP50</f>
        <v>2.1445310794951213</v>
      </c>
      <c r="K56" s="37">
        <f>'NormalisedData(Secondary)'!D135</f>
        <v>1.0282587242864045</v>
      </c>
      <c r="L56" s="37">
        <f>'NormalisedData(Secondary)'!L135</f>
        <v>0.17898215405182988</v>
      </c>
      <c r="M56" s="37">
        <f>'NormalisedData(Secondary)'!T135</f>
        <v>0.25133492811013775</v>
      </c>
      <c r="N56" s="37">
        <f>'NormalisedData(Secondary)'!AB135</f>
        <v>0.37663829644352215</v>
      </c>
      <c r="O56" s="37">
        <f>'NormalisedData(Secondary)'!AJ135</f>
        <v>0.31297138803363478</v>
      </c>
      <c r="P56" s="37">
        <f>'NormalisedData(Secondary)'!AR135</f>
        <v>1.4074279287686016</v>
      </c>
      <c r="Q56" s="37" t="str">
        <f>'NormalisedData(Secondary)'!AZ135</f>
        <v>N/A</v>
      </c>
      <c r="R56" s="37">
        <f>'NormalisedData(Secondary)'!D219</f>
        <v>0.56066648744910108</v>
      </c>
      <c r="S56" s="37" t="str">
        <f>'NormalisedData(Secondary)'!L219</f>
        <v>N/A</v>
      </c>
      <c r="T56" s="37">
        <f>'NormalisedData(Secondary)'!T219</f>
        <v>-0.16319890475984769</v>
      </c>
      <c r="U56" s="37">
        <f>'NormalisedData(Secondary)'!AB219</f>
        <v>1.0282260382235202</v>
      </c>
      <c r="V56" s="37">
        <f>'NormalisedData(Secondary)'!AJ219</f>
        <v>1.2832245691653514</v>
      </c>
      <c r="W56" s="37">
        <f>'NormalisedData(Secondary)'!AR219</f>
        <v>0.92880018322978297</v>
      </c>
      <c r="X56" s="37">
        <f>'NormalisedData(Secondary)'!AZ219</f>
        <v>1.1050621631151674</v>
      </c>
      <c r="Y56" s="37">
        <f>'NormalisedData(Secondary)'!BH219</f>
        <v>1.9314058250358765</v>
      </c>
      <c r="Z56" s="37">
        <f>'NormalisedData(Secondary)'!D306</f>
        <v>0.14441482620868146</v>
      </c>
      <c r="AA56" s="37">
        <f>'NormalisedData(Secondary)'!L306</f>
        <v>1.3862594231189653</v>
      </c>
      <c r="AB56" s="37">
        <f>'NormalisedData(Secondary)'!T306</f>
        <v>1.7014801353683602</v>
      </c>
      <c r="AC56" s="37">
        <f>'NormalisedData(Secondary)'!AB306</f>
        <v>0.50726344909618326</v>
      </c>
      <c r="AD56" s="13">
        <f>'NormalisedData(Secondary)'!AJ306</f>
        <v>-0.76598242867832933</v>
      </c>
      <c r="AE56" s="13">
        <f>'NormalisedData(Secondary)'!AR306</f>
        <v>0.24368205119216688</v>
      </c>
      <c r="AF56" s="13">
        <f>'NormalisedData(Secondary)'!AZ306</f>
        <v>1.2075847876993191</v>
      </c>
      <c r="AG56" s="13">
        <f>'NormalisedData(Secondary)'!D391</f>
        <v>0.23031303441762707</v>
      </c>
      <c r="AH56" s="13">
        <f>'NormalisedData(Secondary)'!L391</f>
        <v>1.0791350669299988</v>
      </c>
      <c r="AI56" s="13">
        <f>'NormalisedData(Secondary)'!T391</f>
        <v>0.38158036625874986</v>
      </c>
    </row>
    <row r="57" spans="1:35">
      <c r="A57" s="16" t="s">
        <v>55</v>
      </c>
      <c r="B57" s="37">
        <f>'NormalisedData(Secondary)'!D51</f>
        <v>0.31336354852847298</v>
      </c>
      <c r="C57" s="37" t="str">
        <f>'NormalisedData(Secondary)'!L51</f>
        <v>N/A</v>
      </c>
      <c r="D57" s="37">
        <f>'NormalisedData(Secondary)'!T51</f>
        <v>-0.26153010113848674</v>
      </c>
      <c r="E57" s="37">
        <f>'NormalisedData(Secondary)'!AB51</f>
        <v>0.31543621416753254</v>
      </c>
      <c r="F57" s="37">
        <f>'NormalisedData(Secondary)'!AJ51</f>
        <v>0.70497332416354441</v>
      </c>
      <c r="G57" s="37">
        <f>'NormalisedData(Secondary)'!AR51</f>
        <v>1.9971945312911963</v>
      </c>
      <c r="H57" s="37">
        <f>'NormalisedData(Secondary)'!AZ51</f>
        <v>0.65949017921954656</v>
      </c>
      <c r="I57" s="37">
        <f>'NormalisedData(Secondary)'!BH51</f>
        <v>0.34323599064438426</v>
      </c>
      <c r="J57" s="37">
        <f>'NormalisedData(Secondary)'!BP51</f>
        <v>0.95354342011741233</v>
      </c>
      <c r="K57" s="37">
        <f>'NormalisedData(Secondary)'!D136</f>
        <v>1.2121859784781819</v>
      </c>
      <c r="L57" s="37">
        <f>'NormalisedData(Secondary)'!L136</f>
        <v>1.8430691106049149</v>
      </c>
      <c r="M57" s="37">
        <f>'NormalisedData(Secondary)'!T136</f>
        <v>0.25162085184296706</v>
      </c>
      <c r="N57" s="37">
        <f>'NormalisedData(Secondary)'!AB136</f>
        <v>0.41403976271430132</v>
      </c>
      <c r="O57" s="37">
        <f>'NormalisedData(Secondary)'!AJ136</f>
        <v>0.32705039328029484</v>
      </c>
      <c r="P57" s="37">
        <f>'NormalisedData(Secondary)'!AR136</f>
        <v>1.1500878334407085</v>
      </c>
      <c r="Q57" s="37" t="str">
        <f>'NormalisedData(Secondary)'!AZ136</f>
        <v>N/A</v>
      </c>
      <c r="R57" s="37">
        <f>'NormalisedData(Secondary)'!D220</f>
        <v>0.24819716644625675</v>
      </c>
      <c r="S57" s="37" t="str">
        <f>'NormalisedData(Secondary)'!L220</f>
        <v>N/A</v>
      </c>
      <c r="T57" s="37">
        <f>'NormalisedData(Secondary)'!T220</f>
        <v>0.60112896606388466</v>
      </c>
      <c r="U57" s="37">
        <f>'NormalisedData(Secondary)'!AB220</f>
        <v>0.93848511308696858</v>
      </c>
      <c r="V57" s="37">
        <f>'NormalisedData(Secondary)'!AJ220</f>
        <v>1.2552976432799345</v>
      </c>
      <c r="W57" s="37">
        <f>'NormalisedData(Secondary)'!AR220</f>
        <v>0.92880018322978297</v>
      </c>
      <c r="X57" s="37">
        <f>'NormalisedData(Secondary)'!AZ220</f>
        <v>1.1050621631151674</v>
      </c>
      <c r="Y57" s="37">
        <f>'NormalisedData(Secondary)'!BH220</f>
        <v>1.797129717817793</v>
      </c>
      <c r="Z57" s="37">
        <f>'NormalisedData(Secondary)'!D307</f>
        <v>2.768881248074555</v>
      </c>
      <c r="AA57" s="37">
        <f>'NormalisedData(Secondary)'!L307</f>
        <v>0.948639427577186</v>
      </c>
      <c r="AB57" s="37">
        <f>'NormalisedData(Secondary)'!T307</f>
        <v>1.3624788652994646</v>
      </c>
      <c r="AC57" s="37">
        <f>'NormalisedData(Secondary)'!AB307</f>
        <v>1.0115217148814468</v>
      </c>
      <c r="AD57" s="13">
        <f>'NormalisedData(Secondary)'!AJ307</f>
        <v>1.466086754808491</v>
      </c>
      <c r="AE57" s="13">
        <f>'NormalisedData(Secondary)'!AR307</f>
        <v>-0.38772019384765771</v>
      </c>
      <c r="AF57" s="13">
        <f>'NormalisedData(Secondary)'!AZ307</f>
        <v>0.56914453007422461</v>
      </c>
      <c r="AG57" s="13">
        <f>'NormalisedData(Secondary)'!D392</f>
        <v>0.22410905843231671</v>
      </c>
      <c r="AH57" s="13">
        <f>'NormalisedData(Secondary)'!L392</f>
        <v>1.997340148366652</v>
      </c>
      <c r="AI57" s="13">
        <f>'NormalisedData(Secondary)'!T392</f>
        <v>0.44194757263952877</v>
      </c>
    </row>
    <row r="58" spans="1:35">
      <c r="A58" s="16" t="s">
        <v>56</v>
      </c>
      <c r="B58" s="37">
        <f>'NormalisedData(Secondary)'!D52</f>
        <v>-0.25776331509434852</v>
      </c>
      <c r="C58" s="37">
        <f>'NormalisedData(Secondary)'!L52</f>
        <v>-0.88031498279163323</v>
      </c>
      <c r="D58" s="37">
        <f>'NormalisedData(Secondary)'!T52</f>
        <v>-0.68884409095019816</v>
      </c>
      <c r="E58" s="37">
        <f>'NormalisedData(Secondary)'!AB52</f>
        <v>-0.34893079088109791</v>
      </c>
      <c r="F58" s="37">
        <f>'NormalisedData(Secondary)'!AJ52</f>
        <v>-0.63033334236107919</v>
      </c>
      <c r="G58" s="37">
        <f>'NormalisedData(Secondary)'!AR52</f>
        <v>-0.57637103078946028</v>
      </c>
      <c r="H58" s="37">
        <f>'NormalisedData(Secondary)'!AZ52</f>
        <v>-0.96796064368528556</v>
      </c>
      <c r="I58" s="37">
        <f>'NormalisedData(Secondary)'!BH52</f>
        <v>0.34323599064438426</v>
      </c>
      <c r="J58" s="37">
        <f>'NormalisedData(Secondary)'!BP52</f>
        <v>-0.92650368936912897</v>
      </c>
      <c r="K58" s="37">
        <f>'NormalisedData(Secondary)'!D137</f>
        <v>-1.3606766026238479</v>
      </c>
      <c r="L58" s="37">
        <f>'NormalisedData(Secondary)'!L137</f>
        <v>-0.51920619580184557</v>
      </c>
      <c r="M58" s="37">
        <f>'NormalisedData(Secondary)'!T137</f>
        <v>-0.12739577517509856</v>
      </c>
      <c r="N58" s="37">
        <f>'NormalisedData(Secondary)'!AB137</f>
        <v>0.1114622429606755</v>
      </c>
      <c r="O58" s="37">
        <f>'NormalisedData(Secondary)'!AJ137</f>
        <v>-1.3509033949670914</v>
      </c>
      <c r="P58" s="37">
        <f>'NormalisedData(Secondary)'!AR137</f>
        <v>-0.84981233596463246</v>
      </c>
      <c r="Q58" s="37">
        <f>'NormalisedData(Secondary)'!AZ137</f>
        <v>-1.0828447959146525</v>
      </c>
      <c r="R58" s="37">
        <f>'NormalisedData(Secondary)'!D221</f>
        <v>-0.93561540921083242</v>
      </c>
      <c r="S58" s="37" t="str">
        <f>'NormalisedData(Secondary)'!L221</f>
        <v>N/A</v>
      </c>
      <c r="T58" s="37" t="str">
        <f>'NormalisedData(Secondary)'!T221</f>
        <v>N/A</v>
      </c>
      <c r="U58" s="37">
        <f>'NormalisedData(Secondary)'!AB221</f>
        <v>-0.99094477734889042</v>
      </c>
      <c r="V58" s="37">
        <f>'NormalisedData(Secondary)'!AJ221</f>
        <v>-0.64373331692840607</v>
      </c>
      <c r="W58" s="37">
        <f>'NormalisedData(Secondary)'!AR221</f>
        <v>-1.0252989035653448</v>
      </c>
      <c r="X58" s="37">
        <f>'NormalisedData(Secondary)'!AZ221</f>
        <v>-0.73418513576829614</v>
      </c>
      <c r="Y58" s="37">
        <f>'NormalisedData(Secondary)'!BH221</f>
        <v>-0.91768903175510885</v>
      </c>
      <c r="Z58" s="37">
        <f>'NormalisedData(Secondary)'!D308</f>
        <v>-0.59687542246644387</v>
      </c>
      <c r="AA58" s="37">
        <f>'NormalisedData(Secondary)'!L308</f>
        <v>-1.2821778335161591</v>
      </c>
      <c r="AB58" s="37">
        <f>'NormalisedData(Secondary)'!T308</f>
        <v>-0.6756254471993357</v>
      </c>
      <c r="AC58" s="37" t="str">
        <f>'NormalisedData(Secondary)'!AB308</f>
        <v>N/A</v>
      </c>
      <c r="AD58" s="13">
        <f>'NormalisedData(Secondary)'!AJ308</f>
        <v>-0.85858015091336903</v>
      </c>
      <c r="AE58" s="13">
        <f>'NormalisedData(Secondary)'!AR308</f>
        <v>-1.013990236039241</v>
      </c>
      <c r="AF58" s="13">
        <f>'NormalisedData(Secondary)'!AZ308</f>
        <v>-0.5082234046681241</v>
      </c>
      <c r="AG58" s="13">
        <f>'NormalisedData(Secondary)'!D393</f>
        <v>-0.36837064816480836</v>
      </c>
      <c r="AH58" s="13">
        <f>'NormalisedData(Secondary)'!L393</f>
        <v>-1.071060623548179</v>
      </c>
      <c r="AI58" s="13">
        <f>'NormalisedData(Secondary)'!T393</f>
        <v>-0.54807461200524876</v>
      </c>
    </row>
    <row r="59" spans="1:35">
      <c r="A59" s="16" t="s">
        <v>57</v>
      </c>
      <c r="B59" s="37" t="str">
        <f>'NormalisedData(Secondary)'!D53</f>
        <v>N/A</v>
      </c>
      <c r="C59" s="37" t="str">
        <f>'NormalisedData(Secondary)'!L53</f>
        <v>N/A</v>
      </c>
      <c r="D59" s="37">
        <f>'NormalisedData(Secondary)'!T53</f>
        <v>1.7286107666437158</v>
      </c>
      <c r="E59" s="37">
        <f>'NormalisedData(Secondary)'!AB53</f>
        <v>-0.11351975500126296</v>
      </c>
      <c r="F59" s="37" t="str">
        <f>'NormalisedData(Secondary)'!AJ53</f>
        <v>N/A</v>
      </c>
      <c r="G59" s="37">
        <f>'NormalisedData(Secondary)'!AR53</f>
        <v>1.8797275518472858</v>
      </c>
      <c r="H59" s="37">
        <f>'NormalisedData(Secondary)'!AZ53</f>
        <v>0.65949017921954656</v>
      </c>
      <c r="I59" s="37">
        <f>'NormalisedData(Secondary)'!BH53</f>
        <v>0.34323599064438426</v>
      </c>
      <c r="J59" s="37">
        <f>'NormalisedData(Secondary)'!BP53</f>
        <v>1.8760923744766673</v>
      </c>
      <c r="K59" s="37">
        <f>'NormalisedData(Secondary)'!D138</f>
        <v>1.1871820430004978</v>
      </c>
      <c r="L59" s="37">
        <f>'NormalisedData(Secondary)'!L138</f>
        <v>0.38743920738237503</v>
      </c>
      <c r="M59" s="37">
        <f>'NormalisedData(Secondary)'!T138</f>
        <v>0.25200933881424831</v>
      </c>
      <c r="N59" s="37">
        <f>'NormalisedData(Secondary)'!AB138</f>
        <v>0.44846756094726342</v>
      </c>
      <c r="O59" s="37">
        <f>'NormalisedData(Secondary)'!AJ138</f>
        <v>0.27187108524429598</v>
      </c>
      <c r="P59" s="37">
        <f>'NormalisedData(Secondary)'!AR138</f>
        <v>1.1133249626795811</v>
      </c>
      <c r="Q59" s="37" t="str">
        <f>'NormalisedData(Secondary)'!AZ138</f>
        <v>N/A</v>
      </c>
      <c r="R59" s="37" t="str">
        <f>'NormalisedData(Secondary)'!D222</f>
        <v>N/A</v>
      </c>
      <c r="S59" s="37" t="str">
        <f>'NormalisedData(Secondary)'!L222</f>
        <v>N/A</v>
      </c>
      <c r="T59" s="37">
        <f>'NormalisedData(Secondary)'!T222</f>
        <v>0.77926843814454261</v>
      </c>
      <c r="U59" s="37">
        <f>'NormalisedData(Secondary)'!AB222</f>
        <v>1.0730965007917961</v>
      </c>
      <c r="V59" s="37">
        <f>'NormalisedData(Secondary)'!AJ222</f>
        <v>1.3204604703459064</v>
      </c>
      <c r="W59" s="37">
        <f>'NormalisedData(Secondary)'!AR222</f>
        <v>0.92880018322978297</v>
      </c>
      <c r="X59" s="37">
        <f>'NormalisedData(Secondary)'!AZ222</f>
        <v>1.1050621631151674</v>
      </c>
      <c r="Y59" s="37">
        <f>'NormalisedData(Secondary)'!BH222</f>
        <v>2.3391169142253325</v>
      </c>
      <c r="Z59" s="37">
        <f>'NormalisedData(Secondary)'!D309</f>
        <v>-0.3335296668462322</v>
      </c>
      <c r="AA59" s="37">
        <f>'NormalisedData(Secondary)'!L309</f>
        <v>1.883776479058505</v>
      </c>
      <c r="AB59" s="37">
        <f>'NormalisedData(Secondary)'!T309</f>
        <v>1.7851209321124484</v>
      </c>
      <c r="AC59" s="37">
        <f>'NormalisedData(Secondary)'!AB309</f>
        <v>0.70770083507777293</v>
      </c>
      <c r="AD59" s="13">
        <f>'NormalisedData(Secondary)'!AJ309</f>
        <v>1.7228674758904463</v>
      </c>
      <c r="AE59" s="13">
        <f>'NormalisedData(Secondary)'!AR309</f>
        <v>1.5845071010149887</v>
      </c>
      <c r="AF59" s="13">
        <f>'NormalisedData(Secondary)'!AZ309</f>
        <v>1.5135040778113444</v>
      </c>
      <c r="AG59" s="13">
        <f>'NormalisedData(Secondary)'!D394</f>
        <v>0.2210070704396617</v>
      </c>
      <c r="AH59" s="13">
        <f>'NormalisedData(Secondary)'!L394</f>
        <v>0.87242523319819931</v>
      </c>
      <c r="AI59" s="13">
        <f>'NormalisedData(Secondary)'!T394</f>
        <v>0.96110554751422872</v>
      </c>
    </row>
    <row r="60" spans="1:35">
      <c r="A60" s="16" t="s">
        <v>58</v>
      </c>
      <c r="B60" s="37">
        <f>'NormalisedData(Secondary)'!D54</f>
        <v>-9.4584211202113785E-2</v>
      </c>
      <c r="C60" s="37">
        <f>'NormalisedData(Secondary)'!L54</f>
        <v>-0.83253757583838262</v>
      </c>
      <c r="D60" s="37">
        <f>'NormalisedData(Secondary)'!T54</f>
        <v>-0.65039089977205089</v>
      </c>
      <c r="E60" s="37">
        <f>'NormalisedData(Secondary)'!AB54</f>
        <v>-0.19931094883502207</v>
      </c>
      <c r="F60" s="37">
        <f>'NormalisedData(Secondary)'!AJ54</f>
        <v>-0.55322284316346892</v>
      </c>
      <c r="G60" s="37">
        <f>'NormalisedData(Secondary)'!AR54</f>
        <v>-0.57682617360554689</v>
      </c>
      <c r="H60" s="37">
        <f>'NormalisedData(Secondary)'!AZ54</f>
        <v>-0.57921732971206663</v>
      </c>
      <c r="I60" s="37">
        <f>'NormalisedData(Secondary)'!BH54</f>
        <v>0.34323599064438426</v>
      </c>
      <c r="J60" s="37">
        <f>'NormalisedData(Secondary)'!BP54</f>
        <v>-0.91615318220092679</v>
      </c>
      <c r="K60" s="37">
        <f>'NormalisedData(Secondary)'!D139</f>
        <v>-1.1504740264046738</v>
      </c>
      <c r="L60" s="37">
        <f>'NormalisedData(Secondary)'!L139</f>
        <v>-0.68625739607358383</v>
      </c>
      <c r="M60" s="37">
        <f>'NormalisedData(Secondary)'!T139</f>
        <v>0.19340793584839241</v>
      </c>
      <c r="N60" s="37">
        <f>'NormalisedData(Secondary)'!AB139</f>
        <v>0.37066486011839417</v>
      </c>
      <c r="O60" s="37">
        <f>'NormalisedData(Secondary)'!AJ139</f>
        <v>0.30664245254762917</v>
      </c>
      <c r="P60" s="37">
        <f>'NormalisedData(Secondary)'!AR139</f>
        <v>-0.48953620250558194</v>
      </c>
      <c r="Q60" s="37">
        <f>'NormalisedData(Secondary)'!AZ139</f>
        <v>-1.4263268160905025</v>
      </c>
      <c r="R60" s="37">
        <f>'NormalisedData(Secondary)'!D223</f>
        <v>-0.86649224687276127</v>
      </c>
      <c r="S60" s="37" t="str">
        <f>'NormalisedData(Secondary)'!L223</f>
        <v>N/A</v>
      </c>
      <c r="T60" s="37">
        <f>'NormalisedData(Secondary)'!T223</f>
        <v>-2.4127141800307821</v>
      </c>
      <c r="U60" s="37">
        <f>'NormalisedData(Secondary)'!AB223</f>
        <v>-1.8735467760668754</v>
      </c>
      <c r="V60" s="37">
        <f>'NormalisedData(Secondary)'!AJ223</f>
        <v>-2.0031972154098181E-2</v>
      </c>
      <c r="W60" s="37">
        <f>'NormalisedData(Secondary)'!AR223</f>
        <v>-0.53677413186656286</v>
      </c>
      <c r="X60" s="37">
        <f>'NormalisedData(Secondary)'!AZ223</f>
        <v>-1.3472675687294506</v>
      </c>
      <c r="Y60" s="37">
        <f>'NormalisedData(Secondary)'!BH223</f>
        <v>-1.7306698263664184</v>
      </c>
      <c r="Z60" s="37">
        <f>'NormalisedData(Secondary)'!D310</f>
        <v>-0.48654174666737171</v>
      </c>
      <c r="AA60" s="37">
        <f>'NormalisedData(Secondary)'!L310</f>
        <v>-0.46265603815144807</v>
      </c>
      <c r="AB60" s="37">
        <f>'NormalisedData(Secondary)'!T310</f>
        <v>-1.1023642060977443</v>
      </c>
      <c r="AC60" s="37">
        <f>'NormalisedData(Secondary)'!AB310</f>
        <v>-2.0186533579681711</v>
      </c>
      <c r="AD60" s="13">
        <f>'NormalisedData(Secondary)'!AJ310</f>
        <v>-1.0513678344225563</v>
      </c>
      <c r="AE60" s="13">
        <f>'NormalisedData(Secondary)'!AR310</f>
        <v>-1.0165809789890332</v>
      </c>
      <c r="AF60" s="13">
        <f>'NormalisedData(Secondary)'!AZ310</f>
        <v>-0.3220116628608039</v>
      </c>
      <c r="AG60" s="13">
        <f>'NormalisedData(Secondary)'!D395</f>
        <v>-0.37457462415011861</v>
      </c>
      <c r="AH60" s="13">
        <f>'NormalisedData(Secondary)'!L395</f>
        <v>-0.69939634249840354</v>
      </c>
      <c r="AI60" s="13">
        <f>'NormalisedData(Secondary)'!T395</f>
        <v>-0.72917623114758545</v>
      </c>
    </row>
    <row r="61" spans="1:35">
      <c r="A61" s="16" t="s">
        <v>193</v>
      </c>
      <c r="B61" s="37">
        <f>'NormalisedData(Secondary)'!D55</f>
        <v>-0.7220078656677561</v>
      </c>
      <c r="C61" s="37" t="str">
        <f>'NormalisedData(Secondary)'!L55</f>
        <v>N/A</v>
      </c>
      <c r="D61" s="37">
        <f>'NormalisedData(Secondary)'!T55</f>
        <v>-0.55728868299944412</v>
      </c>
      <c r="E61" s="37">
        <f>'NormalisedData(Secondary)'!AB55</f>
        <v>-0.30226038143553302</v>
      </c>
      <c r="F61" s="37">
        <f>'NormalisedData(Secondary)'!AJ55</f>
        <v>-0.39883347787874446</v>
      </c>
      <c r="G61" s="37">
        <f>'NormalisedData(Secondary)'!AR55</f>
        <v>-0.55261009181894072</v>
      </c>
      <c r="H61" s="37">
        <f>'NormalisedData(Secondary)'!AZ55</f>
        <v>0.18838599364183203</v>
      </c>
      <c r="I61" s="37">
        <f>'NormalisedData(Secondary)'!BH55</f>
        <v>0.34323599064438426</v>
      </c>
      <c r="J61" s="37">
        <f>'NormalisedData(Secondary)'!BP55</f>
        <v>-0.69704377581598331</v>
      </c>
      <c r="K61" s="37">
        <f>'NormalisedData(Secondary)'!D140</f>
        <v>-0.5359705273768457</v>
      </c>
      <c r="L61" s="37">
        <f>'NormalisedData(Secondary)'!L140</f>
        <v>-0.67126562169022275</v>
      </c>
      <c r="M61" s="37">
        <f>'NormalisedData(Secondary)'!T140</f>
        <v>0.21459826205555452</v>
      </c>
      <c r="N61" s="37">
        <f>'NormalisedData(Secondary)'!AB140</f>
        <v>0.18230773531259334</v>
      </c>
      <c r="O61" s="37">
        <f>'NormalisedData(Secondary)'!AJ140</f>
        <v>0.13488868369003323</v>
      </c>
      <c r="P61" s="37">
        <f>'NormalisedData(Secondary)'!AR140</f>
        <v>-0.46747848004890552</v>
      </c>
      <c r="Q61" s="37">
        <f>'NormalisedData(Secondary)'!AZ140</f>
        <v>0.42262170945580957</v>
      </c>
      <c r="R61" s="37" t="str">
        <f>'NormalisedData(Secondary)'!D224</f>
        <v>N/A</v>
      </c>
      <c r="S61" s="37" t="str">
        <f>'NormalisedData(Secondary)'!L224</f>
        <v>N/A</v>
      </c>
      <c r="T61" s="37">
        <f>'NormalisedData(Secondary)'!T224</f>
        <v>-0.10946881156270367</v>
      </c>
      <c r="U61" s="37">
        <f>'NormalisedData(Secondary)'!AB224</f>
        <v>0.13620124236619752</v>
      </c>
      <c r="V61" s="37">
        <f>'NormalisedData(Secondary)'!AJ224</f>
        <v>0.80846682911326573</v>
      </c>
      <c r="W61" s="37">
        <f>'NormalisedData(Secondary)'!AR224</f>
        <v>0.44027541153100103</v>
      </c>
      <c r="X61" s="37">
        <f>'NormalisedData(Secondary)'!AZ224</f>
        <v>-0.12110270280714162</v>
      </c>
      <c r="Y61" s="37">
        <f>'NormalisedData(Secondary)'!BH224</f>
        <v>3.4450637609487578E-2</v>
      </c>
      <c r="Z61" s="37">
        <f>'NormalisedData(Secondary)'!D311</f>
        <v>-6.1083873408421543E-2</v>
      </c>
      <c r="AA61" s="37">
        <f>'NormalisedData(Secondary)'!L311</f>
        <v>0.23939322790602674</v>
      </c>
      <c r="AB61" s="37">
        <f>'NormalisedData(Secondary)'!T311</f>
        <v>-0.28643969908398692</v>
      </c>
      <c r="AC61" s="37">
        <f>'NormalisedData(Secondary)'!AB311</f>
        <v>-0.96915671306942408</v>
      </c>
      <c r="AD61" s="13">
        <f>'NormalisedData(Secondary)'!AJ311</f>
        <v>-0.93158597072365623</v>
      </c>
      <c r="AE61" s="13">
        <f>'NormalisedData(Secondary)'!AR311</f>
        <v>-0.67257554788539342</v>
      </c>
      <c r="AF61" s="13">
        <f>'NormalisedData(Secondary)'!AZ311</f>
        <v>1.0509304652266451E-2</v>
      </c>
      <c r="AG61" s="13">
        <f>'NormalisedData(Secondary)'!D396</f>
        <v>-0.34045275623091248</v>
      </c>
      <c r="AH61" s="13">
        <f>'NormalisedData(Secondary)'!L396</f>
        <v>-0.60534336815043488</v>
      </c>
      <c r="AI61" s="13">
        <f>'NormalisedData(Secondary)'!T396</f>
        <v>-0.49978084690062546</v>
      </c>
    </row>
    <row r="62" spans="1:35">
      <c r="A62" s="16" t="s">
        <v>59</v>
      </c>
      <c r="B62" s="37">
        <f>'NormalisedData(Secondary)'!D56</f>
        <v>0.4765426524207077</v>
      </c>
      <c r="C62" s="37">
        <f>'NormalisedData(Secondary)'!L56</f>
        <v>-0.66004802285730313</v>
      </c>
      <c r="D62" s="37">
        <f>'NormalisedData(Secondary)'!T56</f>
        <v>4.2710131462554826E-2</v>
      </c>
      <c r="E62" s="37">
        <f>'NormalisedData(Secondary)'!AB56</f>
        <v>-0.19931094883502207</v>
      </c>
      <c r="F62" s="37">
        <f>'NormalisedData(Secondary)'!AJ56</f>
        <v>-0.5520086140927305</v>
      </c>
      <c r="G62" s="37">
        <f>'NormalisedData(Secondary)'!AR56</f>
        <v>-0.56551846474380862</v>
      </c>
      <c r="H62" s="37">
        <f>'NormalisedData(Secondary)'!AZ56</f>
        <v>0.3201633882090249</v>
      </c>
      <c r="I62" s="37">
        <f>'NormalisedData(Secondary)'!BH56</f>
        <v>0.34323599064438426</v>
      </c>
      <c r="J62" s="37">
        <f>'NormalisedData(Secondary)'!BP56</f>
        <v>-0.77484486265491026</v>
      </c>
      <c r="K62" s="37">
        <f>'NormalisedData(Secondary)'!D141</f>
        <v>-0.48511506538833582</v>
      </c>
      <c r="L62" s="37">
        <f>'NormalisedData(Secondary)'!L141</f>
        <v>-0.3849941203698507</v>
      </c>
      <c r="M62" s="37">
        <f>'NormalisedData(Secondary)'!T141</f>
        <v>0.20687272683102337</v>
      </c>
      <c r="N62" s="37">
        <f>'NormalisedData(Secondary)'!AB141</f>
        <v>0.18632510396824131</v>
      </c>
      <c r="O62" s="37">
        <f>'NormalisedData(Secondary)'!AJ141</f>
        <v>0.29296380054675042</v>
      </c>
      <c r="P62" s="37">
        <f>'NormalisedData(Secondary)'!AR141</f>
        <v>-0.37924759022219923</v>
      </c>
      <c r="Q62" s="37">
        <f>'NormalisedData(Secondary)'!AZ141</f>
        <v>0.73324466560633994</v>
      </c>
      <c r="R62" s="37">
        <f>'NormalisedData(Secondary)'!D225</f>
        <v>-0.93781532458481109</v>
      </c>
      <c r="S62" s="37" t="str">
        <f>'NormalisedData(Secondary)'!L225</f>
        <v>N/A</v>
      </c>
      <c r="T62" s="37">
        <f>'NormalisedData(Secondary)'!T225</f>
        <v>0.21314234887850864</v>
      </c>
      <c r="U62" s="37">
        <f>'NormalisedData(Secondary)'!AB225</f>
        <v>-0.64319869244475303</v>
      </c>
      <c r="V62" s="37">
        <f>'NormalisedData(Secondary)'!AJ225</f>
        <v>0.34301806435631954</v>
      </c>
      <c r="W62" s="37">
        <f>'NormalisedData(Secondary)'!AR225</f>
        <v>-0.53677413186656286</v>
      </c>
      <c r="X62" s="37">
        <f>'NormalisedData(Secondary)'!AZ225</f>
        <v>-0.12110270280714162</v>
      </c>
      <c r="Y62" s="37">
        <f>'NormalisedData(Secondary)'!BH225</f>
        <v>-0.10226685337619781</v>
      </c>
      <c r="Z62" s="37">
        <f>'NormalisedData(Secondary)'!D312</f>
        <v>-0.45050409021446919</v>
      </c>
      <c r="AA62" s="37">
        <f>'NormalisedData(Secondary)'!L312</f>
        <v>7.8506937767855361E-2</v>
      </c>
      <c r="AB62" s="37">
        <f>'NormalisedData(Secondary)'!T312</f>
        <v>-1.0511555550299354</v>
      </c>
      <c r="AC62" s="37">
        <f>'NormalisedData(Secondary)'!AB312</f>
        <v>3.2602344286206546</v>
      </c>
      <c r="AD62" s="13">
        <f>'NormalisedData(Secondary)'!AJ312</f>
        <v>-0.92738763963062909</v>
      </c>
      <c r="AE62" s="13">
        <f>'NormalisedData(Secondary)'!AR312</f>
        <v>-0.67187259619354145</v>
      </c>
      <c r="AF62" s="13">
        <f>'NormalisedData(Secondary)'!AZ312</f>
        <v>-0.53482508206916912</v>
      </c>
      <c r="AG62" s="13">
        <f>'NormalisedData(Secondary)'!D397</f>
        <v>-0.30633088831170618</v>
      </c>
      <c r="AH62" s="13">
        <f>'NormalisedData(Secondary)'!L397</f>
        <v>-0.29403835855034477</v>
      </c>
      <c r="AI62" s="13">
        <f>'NormalisedData(Secondary)'!T397</f>
        <v>-0.82576376135683205</v>
      </c>
    </row>
    <row r="63" spans="1:35">
      <c r="A63" s="16" t="s">
        <v>60</v>
      </c>
      <c r="B63" s="37">
        <f>'NormalisedData(Secondary)'!D57</f>
        <v>0.4765426524207077</v>
      </c>
      <c r="C63" s="37">
        <f>'NormalisedData(Secondary)'!L57</f>
        <v>-0.12686761830439744</v>
      </c>
      <c r="D63" s="37">
        <f>'NormalisedData(Secondary)'!T57</f>
        <v>-9.4483784994579073E-2</v>
      </c>
      <c r="E63" s="37">
        <f>'NormalisedData(Secondary)'!AB57</f>
        <v>-0.32628191570898551</v>
      </c>
      <c r="F63" s="37">
        <f>'NormalisedData(Secondary)'!AJ57</f>
        <v>-0.26855337814309188</v>
      </c>
      <c r="G63" s="37">
        <f>'NormalisedData(Secondary)'!AR57</f>
        <v>-0.279202035184619</v>
      </c>
      <c r="H63" s="37" t="str">
        <f>'NormalisedData(Secondary)'!AZ57</f>
        <v>N/A</v>
      </c>
      <c r="I63" s="37">
        <f>'NormalisedData(Secondary)'!BH57</f>
        <v>0.34323599064438426</v>
      </c>
      <c r="J63" s="37">
        <f>'NormalisedData(Secondary)'!BP57</f>
        <v>0.11142061484140392</v>
      </c>
      <c r="K63" s="37">
        <f>'NormalisedData(Secondary)'!D142</f>
        <v>0.56208365605839683</v>
      </c>
      <c r="L63" s="37">
        <f>'NormalisedData(Secondary)'!L142</f>
        <v>-0.16011750461943375</v>
      </c>
      <c r="M63" s="37">
        <f>'NormalisedData(Secondary)'!T142</f>
        <v>0.2500450014029596</v>
      </c>
      <c r="N63" s="37">
        <f>'NormalisedData(Secondary)'!AB142</f>
        <v>0.43531054793376439</v>
      </c>
      <c r="O63" s="37">
        <f>'NormalisedData(Secondary)'!AJ142</f>
        <v>0.23842903432203263</v>
      </c>
      <c r="P63" s="37">
        <f>'NormalisedData(Secondary)'!AR142</f>
        <v>0.10602230382468507</v>
      </c>
      <c r="Q63" s="37">
        <f>'NormalisedData(Secondary)'!AZ142</f>
        <v>0.95169586119987204</v>
      </c>
      <c r="R63" s="37">
        <f>'NormalisedData(Secondary)'!D226</f>
        <v>-0.70082664139837925</v>
      </c>
      <c r="S63" s="37" t="str">
        <f>'NormalisedData(Secondary)'!L226</f>
        <v>N/A</v>
      </c>
      <c r="T63" s="37">
        <f>'NormalisedData(Secondary)'!T226</f>
        <v>0.73360938898988692</v>
      </c>
      <c r="U63" s="37">
        <f>'NormalisedData(Secondary)'!AB226</f>
        <v>0.64682710639317598</v>
      </c>
      <c r="V63" s="37">
        <f>'NormalisedData(Secondary)'!AJ226</f>
        <v>0.18476548433895792</v>
      </c>
      <c r="W63" s="37">
        <f>'NormalisedData(Secondary)'!AR226</f>
        <v>0.92880018322978297</v>
      </c>
      <c r="X63" s="37">
        <f>'NormalisedData(Secondary)'!AZ226</f>
        <v>1.1050621631151674</v>
      </c>
      <c r="Y63" s="37">
        <f>'NormalisedData(Secondary)'!BH226</f>
        <v>0.43972034303134205</v>
      </c>
      <c r="Z63" s="37">
        <f>'NormalisedData(Secondary)'!D313</f>
        <v>0.21932337734308377</v>
      </c>
      <c r="AA63" s="37">
        <f>'NormalisedData(Secondary)'!L313</f>
        <v>0.12586740412887543</v>
      </c>
      <c r="AB63" s="37">
        <f>'NormalisedData(Secondary)'!T313</f>
        <v>0.65477530754234337</v>
      </c>
      <c r="AC63" s="37">
        <f>'NormalisedData(Secondary)'!AB313</f>
        <v>7.0845529335457694E-2</v>
      </c>
      <c r="AD63" s="13">
        <f>'NormalisedData(Secondary)'!AJ313</f>
        <v>-0.9962981865189483</v>
      </c>
      <c r="AE63" s="13">
        <f>'NormalisedData(Secondary)'!AR313</f>
        <v>-0.43843917115879483</v>
      </c>
      <c r="AF63" s="13">
        <f>'NormalisedData(Secondary)'!AZ313</f>
        <v>-0.66783346907439745</v>
      </c>
      <c r="AG63" s="13">
        <f>'NormalisedData(Secondary)'!D398</f>
        <v>-0.18535335659815719</v>
      </c>
      <c r="AH63" s="13">
        <f>'NormalisedData(Secondary)'!L398</f>
        <v>-0.26964659816999248</v>
      </c>
      <c r="AI63" s="13">
        <f>'NormalisedData(Secondary)'!T398</f>
        <v>-1.6226108855831163</v>
      </c>
    </row>
    <row r="64" spans="1:35">
      <c r="A64" s="16" t="s">
        <v>61</v>
      </c>
      <c r="B64" s="37">
        <f>'NormalisedData(Secondary)'!D58</f>
        <v>0.4765426524207077</v>
      </c>
      <c r="C64" s="37">
        <f>'NormalisedData(Secondary)'!L58</f>
        <v>1.2058511442685333</v>
      </c>
      <c r="D64" s="37">
        <f>'NormalisedData(Secondary)'!T58</f>
        <v>2.4495695249397502</v>
      </c>
      <c r="E64" s="37">
        <f>'NormalisedData(Secondary)'!AB58</f>
        <v>1.0017657648376053</v>
      </c>
      <c r="F64" s="37">
        <f>'NormalisedData(Secondary)'!AJ58</f>
        <v>0.10819665450939092</v>
      </c>
      <c r="G64" s="37">
        <f>'NormalisedData(Secondary)'!AR58</f>
        <v>-0.24692992759304697</v>
      </c>
      <c r="H64" s="37">
        <f>'NormalisedData(Secondary)'!AZ58</f>
        <v>0.65949017921954656</v>
      </c>
      <c r="I64" s="37">
        <f>'NormalisedData(Secondary)'!BH58</f>
        <v>0.34323599064438426</v>
      </c>
      <c r="J64" s="37">
        <f>'NormalisedData(Secondary)'!BP58</f>
        <v>0.54131347730167823</v>
      </c>
      <c r="K64" s="37">
        <f>'NormalisedData(Secondary)'!D143</f>
        <v>1.0736048445594921</v>
      </c>
      <c r="L64" s="37">
        <f>'NormalisedData(Secondary)'!L143</f>
        <v>0.71154709167027741</v>
      </c>
      <c r="M64" s="37">
        <f>'NormalisedData(Secondary)'!T143</f>
        <v>0.24900309096287157</v>
      </c>
      <c r="N64" s="37">
        <f>'NormalisedData(Secondary)'!AB143</f>
        <v>0.40196720090162136</v>
      </c>
      <c r="O64" s="37">
        <f>'NormalisedData(Secondary)'!AJ143</f>
        <v>0.32951969965230105</v>
      </c>
      <c r="P64" s="37">
        <f>'NormalisedData(Secondary)'!AR143</f>
        <v>0.82657457074278551</v>
      </c>
      <c r="Q64" s="37">
        <f>'NormalisedData(Secondary)'!AZ143</f>
        <v>0.72039463477209653</v>
      </c>
      <c r="R64" s="37">
        <f>'NormalisedData(Secondary)'!D227</f>
        <v>-0.36019540715930243</v>
      </c>
      <c r="S64" s="37" t="str">
        <f>'NormalisedData(Secondary)'!L227</f>
        <v>N/A</v>
      </c>
      <c r="T64" s="37">
        <f>'NormalisedData(Secondary)'!T227</f>
        <v>0.11801932980631531</v>
      </c>
      <c r="U64" s="37">
        <f>'NormalisedData(Secondary)'!AB227</f>
        <v>0.71413280024558967</v>
      </c>
      <c r="V64" s="37">
        <f>'NormalisedData(Secondary)'!AJ227</f>
        <v>0.58505142202993221</v>
      </c>
      <c r="W64" s="37">
        <f>'NormalisedData(Secondary)'!AR227</f>
        <v>0.92880018322978297</v>
      </c>
      <c r="X64" s="37">
        <f>'NormalisedData(Secondary)'!AZ227</f>
        <v>1.1050621631151674</v>
      </c>
      <c r="Y64" s="37">
        <f>'NormalisedData(Secondary)'!BH227</f>
        <v>0.30544423581325775</v>
      </c>
      <c r="Z64" s="37">
        <f>'NormalisedData(Secondary)'!D314</f>
        <v>4.8234045872553317E-2</v>
      </c>
      <c r="AA64" s="37">
        <f>'NormalisedData(Secondary)'!L314</f>
        <v>0.26562721172365056</v>
      </c>
      <c r="AB64" s="37">
        <f>'NormalisedData(Secondary)'!T314</f>
        <v>0.28948692992530567</v>
      </c>
      <c r="AC64" s="37">
        <f>'NormalisedData(Secondary)'!AB314</f>
        <v>0.50012236004096899</v>
      </c>
      <c r="AD64" s="13">
        <f>'NormalisedData(Secondary)'!AJ314</f>
        <v>1.0208225233663413</v>
      </c>
      <c r="AE64" s="13">
        <f>'NormalisedData(Secondary)'!AR314</f>
        <v>-1.8606137626021556E-2</v>
      </c>
      <c r="AF64" s="13">
        <f>'NormalisedData(Secondary)'!AZ314</f>
        <v>0.648949562277361</v>
      </c>
      <c r="AG64" s="13">
        <f>'NormalisedData(Secondary)'!D399</f>
        <v>-9.8497692803814138E-2</v>
      </c>
      <c r="AH64" s="13">
        <f>'NormalisedData(Secondary)'!L399</f>
        <v>-0.16381116329931122</v>
      </c>
      <c r="AI64" s="13">
        <f>'NormalisedData(Secondary)'!T399</f>
        <v>1.4561166398366174</v>
      </c>
    </row>
    <row r="65" spans="1:35">
      <c r="A65" s="16" t="s">
        <v>16</v>
      </c>
      <c r="B65" s="37">
        <f>'NormalisedData(Secondary)'!D59</f>
        <v>0.55813220436682509</v>
      </c>
      <c r="C65" s="37">
        <f>'NormalisedData(Secondary)'!L59</f>
        <v>1.3228243672516089</v>
      </c>
      <c r="D65" s="37">
        <f>'NormalisedData(Secondary)'!T59</f>
        <v>-0.16501987170276475</v>
      </c>
      <c r="E65" s="37">
        <f>'NormalisedData(Secondary)'!AB59</f>
        <v>-0.19931094883502207</v>
      </c>
      <c r="F65" s="37">
        <f>'NormalisedData(Secondary)'!AJ59</f>
        <v>0.76011770687196056</v>
      </c>
      <c r="G65" s="37">
        <f>'NormalisedData(Secondary)'!AR59</f>
        <v>-0.43840132786822972</v>
      </c>
      <c r="H65" s="37">
        <f>'NormalisedData(Secondary)'!AZ59</f>
        <v>0.61666252598520888</v>
      </c>
      <c r="I65" s="37">
        <f>'NormalisedData(Secondary)'!BH59</f>
        <v>0.34323599064438426</v>
      </c>
      <c r="J65" s="37">
        <f>'NormalisedData(Secondary)'!BP59</f>
        <v>-0.19600117863449146</v>
      </c>
      <c r="K65" s="37">
        <f>'NormalisedData(Secondary)'!D144</f>
        <v>0.79601878120554237</v>
      </c>
      <c r="L65" s="37">
        <f>'NormalisedData(Secondary)'!L144</f>
        <v>-0.54918974456856784</v>
      </c>
      <c r="M65" s="37">
        <f>'NormalisedData(Secondary)'!T144</f>
        <v>0.25110064908992447</v>
      </c>
      <c r="N65" s="37">
        <f>'NormalisedData(Secondary)'!AB144</f>
        <v>0.44824640113972952</v>
      </c>
      <c r="O65" s="37">
        <f>'NormalisedData(Secondary)'!AJ144</f>
        <v>0.22440364372821212</v>
      </c>
      <c r="P65" s="37">
        <f>'NormalisedData(Secondary)'!AR144</f>
        <v>1.2309661491151889</v>
      </c>
      <c r="Q65" s="37">
        <f>'NormalisedData(Secondary)'!AZ144</f>
        <v>0.69616725752014019</v>
      </c>
      <c r="R65" s="37" t="str">
        <f>'NormalisedData(Secondary)'!D228</f>
        <v>N/A</v>
      </c>
      <c r="S65" s="37">
        <f>'NormalisedData(Secondary)'!L228</f>
        <v>-0.44016978788360384</v>
      </c>
      <c r="T65" s="37">
        <f>'NormalisedData(Secondary)'!T228</f>
        <v>1.7307292301248469</v>
      </c>
      <c r="U65" s="37">
        <f>'NormalisedData(Secondary)'!AB228</f>
        <v>-3.7946008468229954E-3</v>
      </c>
      <c r="V65" s="37">
        <f>'NormalisedData(Secondary)'!AJ228</f>
        <v>9.1675731387569001E-2</v>
      </c>
      <c r="W65" s="37">
        <f>'NormalisedData(Secondary)'!AR228</f>
        <v>-1.5138236752641268</v>
      </c>
      <c r="X65" s="37">
        <f>'NormalisedData(Secondary)'!AZ228</f>
        <v>-1.3472675687294506</v>
      </c>
      <c r="Y65" s="37">
        <f>'NormalisedData(Secondary)'!BH228</f>
        <v>-1.4596762281626485</v>
      </c>
      <c r="Z65" s="37">
        <f>'NormalisedData(Secondary)'!D315</f>
        <v>-0.52589122751848849</v>
      </c>
      <c r="AA65" s="37">
        <f>'NormalisedData(Secondary)'!L315</f>
        <v>-0.46637058453270469</v>
      </c>
      <c r="AB65" s="37">
        <f>'NormalisedData(Secondary)'!T315</f>
        <v>0.45437878636365076</v>
      </c>
      <c r="AC65" s="37" t="str">
        <f>'NormalisedData(Secondary)'!AB315</f>
        <v>N/A</v>
      </c>
      <c r="AD65" s="13">
        <f>'NormalisedData(Secondary)'!AJ315</f>
        <v>1.6428263478001333</v>
      </c>
      <c r="AE65" s="13" t="str">
        <f>'NormalisedData(Secondary)'!AR315</f>
        <v>N/A</v>
      </c>
      <c r="AF65" s="13">
        <f>'NormalisedData(Secondary)'!AZ315</f>
        <v>1.3804956908061154</v>
      </c>
      <c r="AG65" s="13">
        <f>'NormalisedData(Secondary)'!D400</f>
        <v>-0.10159968079646932</v>
      </c>
      <c r="AH65" s="13">
        <f>'NormalisedData(Secondary)'!L400</f>
        <v>-0.599968912473408</v>
      </c>
      <c r="AI65" s="13">
        <f>'NormalisedData(Secondary)'!T400</f>
        <v>1.6613651415312662</v>
      </c>
    </row>
    <row r="66" spans="1:35">
      <c r="A66" s="16" t="s">
        <v>62</v>
      </c>
      <c r="B66" s="37" t="str">
        <f>'NormalisedData(Secondary)'!D60</f>
        <v>N/A</v>
      </c>
      <c r="C66" s="37">
        <f>'NormalisedData(Secondary)'!L60</f>
        <v>1.2391806134238742E-2</v>
      </c>
      <c r="D66" s="37">
        <f>'NormalisedData(Secondary)'!T60</f>
        <v>-0.49672896674040756</v>
      </c>
      <c r="E66" s="37">
        <f>'NormalisedData(Secondary)'!AB60</f>
        <v>0.3325944529342843</v>
      </c>
      <c r="F66" s="37">
        <f>'NormalisedData(Secondary)'!AJ60</f>
        <v>-0.55239350374075569</v>
      </c>
      <c r="G66" s="37">
        <f>'NormalisedData(Secondary)'!AR60</f>
        <v>-0.55270939492500659</v>
      </c>
      <c r="H66" s="37" t="str">
        <f>'NormalisedData(Secondary)'!AZ60</f>
        <v>N/A</v>
      </c>
      <c r="I66" s="37">
        <f>'NormalisedData(Secondary)'!BH60</f>
        <v>0.34323599064438426</v>
      </c>
      <c r="J66" s="37">
        <f>'NormalisedData(Secondary)'!BP60</f>
        <v>-0.18167642375902926</v>
      </c>
      <c r="K66" s="37">
        <f>'NormalisedData(Secondary)'!D145</f>
        <v>0.62268641492803811</v>
      </c>
      <c r="L66" s="37">
        <f>'NormalisedData(Secondary)'!L145</f>
        <v>-0.36357729982219195</v>
      </c>
      <c r="M66" s="37">
        <f>'NormalisedData(Secondary)'!T145</f>
        <v>0.24868494941226077</v>
      </c>
      <c r="N66" s="37">
        <f>'NormalisedData(Secondary)'!AB145</f>
        <v>0.40532750884653834</v>
      </c>
      <c r="O66" s="37">
        <f>'NormalisedData(Secondary)'!AJ145</f>
        <v>0.33034555579559149</v>
      </c>
      <c r="P66" s="37">
        <f>'NormalisedData(Secondary)'!AR145</f>
        <v>-0.30572184869994401</v>
      </c>
      <c r="Q66" s="37">
        <f>'NormalisedData(Secondary)'!AZ145</f>
        <v>0.95471294955897068</v>
      </c>
      <c r="R66" s="37">
        <f>'NormalisedData(Secondary)'!D229</f>
        <v>-0.32028455191825644</v>
      </c>
      <c r="S66" s="37" t="str">
        <f>'NormalisedData(Secondary)'!L229</f>
        <v>N/A</v>
      </c>
      <c r="T66" s="37">
        <f>'NormalisedData(Secondary)'!T229</f>
        <v>0.6204994717658604</v>
      </c>
      <c r="U66" s="37">
        <f>'NormalisedData(Secondary)'!AB229</f>
        <v>-1.6586172603648341</v>
      </c>
      <c r="V66" s="37">
        <f>'NormalisedData(Secondary)'!AJ229</f>
        <v>-1.7049565005742435</v>
      </c>
      <c r="W66" s="37">
        <f>'NormalisedData(Secondary)'!AR229</f>
        <v>-1.5138236752641268</v>
      </c>
      <c r="X66" s="37">
        <f>'NormalisedData(Secondary)'!AZ229</f>
        <v>-1.3472675687294506</v>
      </c>
      <c r="Y66" s="37">
        <f>'NormalisedData(Secondary)'!BH229</f>
        <v>3.4450637609487578E-2</v>
      </c>
      <c r="Z66" s="37">
        <f>'NormalisedData(Secondary)'!D316</f>
        <v>-0.18192425089732903</v>
      </c>
      <c r="AA66" s="37">
        <f>'NormalisedData(Secondary)'!L316</f>
        <v>-0.48053229261124497</v>
      </c>
      <c r="AB66" s="37">
        <f>'NormalisedData(Secondary)'!T316</f>
        <v>-0.36837354079248136</v>
      </c>
      <c r="AC66" s="37">
        <f>'NormalisedData(Secondary)'!AB316</f>
        <v>-0.30260096875655723</v>
      </c>
      <c r="AD66" s="13">
        <f>'NormalisedData(Secondary)'!AJ316</f>
        <v>-0.30880347426205473</v>
      </c>
      <c r="AE66" s="13">
        <f>'NormalisedData(Secondary)'!AR316</f>
        <v>-8.099003567086574E-2</v>
      </c>
      <c r="AF66" s="13">
        <f>'NormalisedData(Secondary)'!AZ316</f>
        <v>-0.80084185607962566</v>
      </c>
      <c r="AG66" s="13">
        <f>'NormalisedData(Secondary)'!D401</f>
        <v>-0.26290305641453482</v>
      </c>
      <c r="AH66" s="13">
        <f>'NormalisedData(Secondary)'!L401</f>
        <v>-0.78786815133561372</v>
      </c>
      <c r="AI66" s="13">
        <f>'NormalisedData(Secondary)'!T401</f>
        <v>-1.3811420600599997</v>
      </c>
    </row>
    <row r="67" spans="1:35">
      <c r="A67" s="16" t="s">
        <v>195</v>
      </c>
      <c r="B67" s="37">
        <f>'NormalisedData(Secondary)'!D61</f>
        <v>0.23177399658235565</v>
      </c>
      <c r="C67" s="37">
        <f>'NormalisedData(Secondary)'!L61</f>
        <v>-0.89357512297460029</v>
      </c>
      <c r="D67" s="37">
        <f>'NormalisedData(Secondary)'!T61</f>
        <v>-0.6795534768547058</v>
      </c>
      <c r="E67" s="37">
        <f>'NormalisedData(Secondary)'!AB61</f>
        <v>-0.32628191570898551</v>
      </c>
      <c r="F67" s="37">
        <f>'NormalisedData(Secondary)'!AJ61</f>
        <v>6.2889655025465693E-4</v>
      </c>
      <c r="G67" s="37">
        <f>'NormalisedData(Secondary)'!AR61</f>
        <v>-0.5769416496300136</v>
      </c>
      <c r="H67" s="37" t="str">
        <f>'NormalisedData(Secondary)'!AZ61</f>
        <v>N/A</v>
      </c>
      <c r="I67" s="37">
        <f>'NormalisedData(Secondary)'!BH61</f>
        <v>0.34323599064438426</v>
      </c>
      <c r="J67" s="37">
        <f>'NormalisedData(Secondary)'!BP61</f>
        <v>-0.92912770991458848</v>
      </c>
      <c r="K67" s="37">
        <f>'NormalisedData(Secondary)'!D146</f>
        <v>-1.5238378765036504</v>
      </c>
      <c r="L67" s="37">
        <f>'NormalisedData(Secondary)'!L146</f>
        <v>-0.69125465420137089</v>
      </c>
      <c r="M67" s="37">
        <f>'NormalisedData(Secondary)'!T146</f>
        <v>-1.2217400077428187</v>
      </c>
      <c r="N67" s="37">
        <f>'NormalisedData(Secondary)'!AB146</f>
        <v>-1.4625664841409896</v>
      </c>
      <c r="O67" s="37">
        <f>'NormalisedData(Secondary)'!AJ146</f>
        <v>-0.97638940698944265</v>
      </c>
      <c r="P67" s="37">
        <f>'NormalisedData(Secondary)'!AR146</f>
        <v>-0.14396521735098278</v>
      </c>
      <c r="Q67" s="37">
        <f>'NormalisedData(Secondary)'!AZ146</f>
        <v>-0.56523403355748691</v>
      </c>
      <c r="R67" s="37" t="str">
        <f>'NormalisedData(Secondary)'!D230</f>
        <v>N/A</v>
      </c>
      <c r="S67" s="37">
        <f>'NormalisedData(Secondary)'!L230</f>
        <v>0.18164582243637495</v>
      </c>
      <c r="T67" s="37">
        <f>'NormalisedData(Secondary)'!T230</f>
        <v>-0.14913222800008072</v>
      </c>
      <c r="U67" s="37">
        <f>'NormalisedData(Secondary)'!AB230</f>
        <v>-1.8286763134985997</v>
      </c>
      <c r="V67" s="37" t="str">
        <f>'NormalisedData(Secondary)'!AJ230</f>
        <v>N/A</v>
      </c>
      <c r="W67" s="37">
        <f>'NormalisedData(Secondary)'!AR230</f>
        <v>-1.5138236752641268</v>
      </c>
      <c r="X67" s="37">
        <f>'NormalisedData(Secondary)'!AZ230</f>
        <v>-1.3472675687294506</v>
      </c>
      <c r="Y67" s="37">
        <f>'NormalisedData(Secondary)'!BH230</f>
        <v>-1.728228442598817</v>
      </c>
      <c r="Z67" s="37">
        <f>'NormalisedData(Secondary)'!D317</f>
        <v>-0.66046145654754751</v>
      </c>
      <c r="AA67" s="37">
        <f>'NormalisedData(Secondary)'!L317</f>
        <v>-0.98153173578321273</v>
      </c>
      <c r="AB67" s="37">
        <f>'NormalisedData(Secondary)'!T317</f>
        <v>-1.0955363859553697</v>
      </c>
      <c r="AC67" s="37" t="str">
        <f>'NormalisedData(Secondary)'!AB317</f>
        <v>N/A</v>
      </c>
      <c r="AD67" s="13">
        <f>'NormalisedData(Secondary)'!AJ317</f>
        <v>-0.98091094024201864</v>
      </c>
      <c r="AE67" s="13" t="str">
        <f>'NormalisedData(Secondary)'!AR317</f>
        <v>N/A</v>
      </c>
      <c r="AF67" s="13">
        <f>'NormalisedData(Secondary)'!AZ317</f>
        <v>0.14351769165749412</v>
      </c>
      <c r="AG67" s="13">
        <f>'NormalisedData(Secondary)'!D402</f>
        <v>6.8189355308170709</v>
      </c>
      <c r="AH67" s="13">
        <f>'NormalisedData(Secondary)'!L402</f>
        <v>-0.99457798506741313</v>
      </c>
      <c r="AI67" s="13">
        <f>'NormalisedData(Secondary)'!T402</f>
        <v>1.1422071666565663</v>
      </c>
    </row>
    <row r="68" spans="1:35">
      <c r="A68" s="16" t="s">
        <v>196</v>
      </c>
      <c r="B68" s="37">
        <f>'NormalisedData(Secondary)'!D62</f>
        <v>0.44798630923956712</v>
      </c>
      <c r="C68" s="37">
        <f>'NormalisedData(Secondary)'!L62</f>
        <v>0.52223006269058847</v>
      </c>
      <c r="D68" s="37">
        <f>'NormalisedData(Secondary)'!T62</f>
        <v>-0.28244928466276475</v>
      </c>
      <c r="E68" s="37">
        <f>'NormalisedData(Secondary)'!AB62</f>
        <v>-0.32696824525965562</v>
      </c>
      <c r="F68" s="37">
        <f>'NormalisedData(Secondary)'!AJ62</f>
        <v>-0.71578657024363124</v>
      </c>
      <c r="G68" s="37">
        <f>'NormalisedData(Secondary)'!AR62</f>
        <v>-0.5530084732512266</v>
      </c>
      <c r="H68" s="37">
        <f>'NormalisedData(Secondary)'!AZ62</f>
        <v>0.62654583057774826</v>
      </c>
      <c r="I68" s="37">
        <f>'NormalisedData(Secondary)'!BH62</f>
        <v>0.34323599064438426</v>
      </c>
      <c r="J68" s="37">
        <f>'NormalisedData(Secondary)'!BP62</f>
        <v>-0.51471335108239835</v>
      </c>
      <c r="K68" s="37">
        <f>'NormalisedData(Secondary)'!D147</f>
        <v>0.86975920108888161</v>
      </c>
      <c r="L68" s="37">
        <f>'NormalisedData(Secondary)'!L147</f>
        <v>0.14828471126685225</v>
      </c>
      <c r="M68" s="37">
        <f>'NormalisedData(Secondary)'!T147</f>
        <v>0.24826970863070799</v>
      </c>
      <c r="N68" s="37">
        <f>'NormalisedData(Secondary)'!AB147</f>
        <v>0.41539762746482989</v>
      </c>
      <c r="O68" s="37">
        <f>'NormalisedData(Secondary)'!AJ147</f>
        <v>0.12388834447249729</v>
      </c>
      <c r="P68" s="37">
        <f>'NormalisedData(Secondary)'!AR147</f>
        <v>-0.44542075759222882</v>
      </c>
      <c r="Q68" s="37">
        <f>'NormalisedData(Secondary)'!AZ147</f>
        <v>0.26060198532833057</v>
      </c>
      <c r="R68" s="37" t="str">
        <f>'NormalisedData(Secondary)'!D231</f>
        <v>N/A</v>
      </c>
      <c r="S68" s="37" t="str">
        <f>'NormalisedData(Secondary)'!L231</f>
        <v>N/A</v>
      </c>
      <c r="T68" s="37">
        <f>'NormalisedData(Secondary)'!T231</f>
        <v>-0.58865822642820931</v>
      </c>
      <c r="U68" s="37">
        <f>'NormalisedData(Secondary)'!AB231</f>
        <v>-2.3594938856813021</v>
      </c>
      <c r="V68" s="37">
        <f>'NormalisedData(Secondary)'!AJ231</f>
        <v>-1.2860526122929916</v>
      </c>
      <c r="W68" s="37">
        <f>'NormalisedData(Secondary)'!AR231</f>
        <v>-2.0023484469629089</v>
      </c>
      <c r="X68" s="37">
        <f>'NormalisedData(Secondary)'!AZ231</f>
        <v>-1.9603500016906052</v>
      </c>
      <c r="Y68" s="37">
        <f>'NormalisedData(Secondary)'!BH231</f>
        <v>-2.0016634245701881</v>
      </c>
      <c r="Z68" s="37">
        <f>'NormalisedData(Secondary)'!D318</f>
        <v>-0.52589122751848849</v>
      </c>
      <c r="AA68" s="37">
        <f>'NormalisedData(Secondary)'!L318</f>
        <v>-0.22190700081626241</v>
      </c>
      <c r="AB68" s="37">
        <f>'NormalisedData(Secondary)'!T318</f>
        <v>-6.1121634385627073E-2</v>
      </c>
      <c r="AC68" s="37">
        <f>'NormalisedData(Secondary)'!AB318</f>
        <v>-1.469925583066344</v>
      </c>
      <c r="AD68" s="13">
        <f>'NormalisedData(Secondary)'!AJ318</f>
        <v>1.9777450336657256E-2</v>
      </c>
      <c r="AE68" s="13">
        <f>'NormalisedData(Secondary)'!AR318</f>
        <v>-0.83649648052992309</v>
      </c>
      <c r="AF68" s="13">
        <f>'NormalisedData(Secondary)'!AZ318</f>
        <v>1.0213730458920001</v>
      </c>
      <c r="AG68" s="13">
        <f>'NormalisedData(Secondary)'!D403</f>
        <v>-0.22567920050267351</v>
      </c>
      <c r="AH68" s="13">
        <f>'NormalisedData(Secondary)'!L403</f>
        <v>-0.37713571171052818</v>
      </c>
      <c r="AI68" s="13">
        <f>'NormalisedData(Secondary)'!T403</f>
        <v>0.63512263305802208</v>
      </c>
    </row>
    <row r="69" spans="1:35">
      <c r="A69" s="16" t="s">
        <v>63</v>
      </c>
      <c r="B69" s="37">
        <f>'NormalisedData(Secondary)'!D63</f>
        <v>-0.50253197093270052</v>
      </c>
      <c r="C69" s="37">
        <f>'NormalisedData(Secondary)'!L63</f>
        <v>-0.82235236735637429</v>
      </c>
      <c r="D69" s="37">
        <f>'NormalisedData(Secondary)'!T63</f>
        <v>-0.61997201752022557</v>
      </c>
      <c r="E69" s="37">
        <f>'NormalisedData(Secondary)'!AB63</f>
        <v>-0.28304315401677094</v>
      </c>
      <c r="F69" s="37">
        <f>'NormalisedData(Secondary)'!AJ63</f>
        <v>-0.34544742248698462</v>
      </c>
      <c r="G69" s="37">
        <f>'NormalisedData(Secondary)'!AR63</f>
        <v>-0.57620213381265517</v>
      </c>
      <c r="H69" s="37">
        <f>'NormalisedData(Secondary)'!AZ63</f>
        <v>-1.2512820420047504</v>
      </c>
      <c r="I69" s="37" t="str">
        <f>'NormalisedData(Secondary)'!BH63</f>
        <v>N/A</v>
      </c>
      <c r="J69" s="37">
        <f>'NormalisedData(Secondary)'!BP63</f>
        <v>-0.89061104412816106</v>
      </c>
      <c r="K69" s="37">
        <f>'NormalisedData(Secondary)'!D148</f>
        <v>-0.78643367767025685</v>
      </c>
      <c r="L69" s="37">
        <f>'NormalisedData(Secondary)'!L148</f>
        <v>-0.69125465420137089</v>
      </c>
      <c r="M69" s="37">
        <f>'NormalisedData(Secondary)'!T148</f>
        <v>0.1007122295027903</v>
      </c>
      <c r="N69" s="37">
        <f>'NormalisedData(Secondary)'!AB148</f>
        <v>-1.0400488890691293</v>
      </c>
      <c r="O69" s="37">
        <f>'NormalisedData(Secondary)'!AJ148</f>
        <v>0.18456399698169898</v>
      </c>
      <c r="P69" s="37">
        <f>'NormalisedData(Secondary)'!AR148</f>
        <v>9.8669729672459697E-2</v>
      </c>
      <c r="Q69" s="37">
        <f>'NormalisedData(Secondary)'!AZ148</f>
        <v>-1.7032845306962514</v>
      </c>
      <c r="R69" s="37">
        <f>'NormalisedData(Secondary)'!D232</f>
        <v>-0.8823185952936129</v>
      </c>
      <c r="S69" s="37" t="str">
        <f>'NormalisedData(Secondary)'!L232</f>
        <v>N/A</v>
      </c>
      <c r="T69" s="37">
        <f>'NormalisedData(Secondary)'!T232</f>
        <v>-0.8240444608959504</v>
      </c>
      <c r="U69" s="37">
        <f>'NormalisedData(Secondary)'!AB232</f>
        <v>8.5946324289728593E-2</v>
      </c>
      <c r="V69" s="37">
        <f>'NormalisedData(Secondary)'!AJ232</f>
        <v>-0.36446405807423848</v>
      </c>
      <c r="W69" s="37">
        <f>'NormalisedData(Secondary)'!AR232</f>
        <v>-4.8249360167780933E-2</v>
      </c>
      <c r="X69" s="37">
        <f>'NormalisedData(Secondary)'!AZ232</f>
        <v>-0.12110270280714162</v>
      </c>
      <c r="Y69" s="37">
        <f>'NormalisedData(Secondary)'!BH232</f>
        <v>-0.7809715407694231</v>
      </c>
      <c r="Z69" s="37">
        <f>'NormalisedData(Secondary)'!D319</f>
        <v>-0.65796990026922508</v>
      </c>
      <c r="AA69" s="37">
        <f>'NormalisedData(Secondary)'!L319</f>
        <v>-0.89632932816314226</v>
      </c>
      <c r="AB69" s="37">
        <f>'NormalisedData(Secondary)'!T319</f>
        <v>-0.86339050111463556</v>
      </c>
      <c r="AC69" s="37" t="str">
        <f>'NormalisedData(Secondary)'!AB319</f>
        <v>N/A</v>
      </c>
      <c r="AD69" s="13">
        <f>'NormalisedData(Secondary)'!AJ319</f>
        <v>-0.79293283140821402</v>
      </c>
      <c r="AE69" s="13" t="str">
        <f>'NormalisedData(Secondary)'!AR319</f>
        <v>N/A</v>
      </c>
      <c r="AF69" s="13">
        <f>'NormalisedData(Secondary)'!AZ319</f>
        <v>0.31642859476429058</v>
      </c>
      <c r="AG69" s="13">
        <f>'NormalisedData(Secondary)'!D404</f>
        <v>-0.37767661214277365</v>
      </c>
      <c r="AH69" s="13">
        <f>'NormalisedData(Secondary)'!L404</f>
        <v>-0.78931512017173633</v>
      </c>
      <c r="AI69" s="13">
        <f>'NormalisedData(Secondary)'!T404</f>
        <v>0.30913971860181438</v>
      </c>
    </row>
    <row r="70" spans="1:35">
      <c r="A70" s="16" t="s">
        <v>17</v>
      </c>
      <c r="B70" s="37">
        <f>'NormalisedData(Secondary)'!D64</f>
        <v>0.53855071189975734</v>
      </c>
      <c r="C70" s="37">
        <f>'NormalisedData(Secondary)'!L64</f>
        <v>0.79151795316695095</v>
      </c>
      <c r="D70" s="37">
        <f>'NormalisedData(Secondary)'!T64</f>
        <v>2.4178523923886908</v>
      </c>
      <c r="E70" s="37">
        <f>'NormalisedData(Secondary)'!AB64</f>
        <v>0.14385382650001433</v>
      </c>
      <c r="F70" s="37" t="str">
        <f>'NormalisedData(Secondary)'!AJ64</f>
        <v>N/A</v>
      </c>
      <c r="G70" s="37">
        <f>'NormalisedData(Secondary)'!AR64</f>
        <v>0.44505086999507815</v>
      </c>
      <c r="H70" s="37">
        <f>'NormalisedData(Secondary)'!AZ64</f>
        <v>0.65949017921954656</v>
      </c>
      <c r="I70" s="37">
        <f>'NormalisedData(Secondary)'!BH64</f>
        <v>0.34323599064438426</v>
      </c>
      <c r="J70" s="37">
        <f>'NormalisedData(Secondary)'!BP64</f>
        <v>1.036154285694874</v>
      </c>
      <c r="K70" s="37">
        <f>'NormalisedData(Secondary)'!D149</f>
        <v>1.5923305568422934</v>
      </c>
      <c r="L70" s="37">
        <f>'NormalisedData(Secondary)'!L149</f>
        <v>1.3447710858627215</v>
      </c>
      <c r="M70" s="37">
        <f>'NormalisedData(Secondary)'!T149</f>
        <v>0.25237845524268626</v>
      </c>
      <c r="N70" s="37">
        <f>'NormalisedData(Secondary)'!AB149</f>
        <v>0.44188066642208562</v>
      </c>
      <c r="O70" s="37">
        <f>'NormalisedData(Secondary)'!AJ149</f>
        <v>0.32550973806243833</v>
      </c>
      <c r="P70" s="37">
        <f>'NormalisedData(Secondary)'!AR149</f>
        <v>1.52506911520421</v>
      </c>
      <c r="Q70" s="37">
        <f>'NormalisedData(Secondary)'!AZ149</f>
        <v>0.75654309456761071</v>
      </c>
      <c r="R70" s="37">
        <f>'NormalisedData(Secondary)'!D233</f>
        <v>-0.21919229590005759</v>
      </c>
      <c r="S70" s="37" t="str">
        <f>'NormalisedData(Secondary)'!L233</f>
        <v>N/A</v>
      </c>
      <c r="T70" s="37" t="str">
        <f>'NormalisedData(Secondary)'!T233</f>
        <v>N/A</v>
      </c>
      <c r="U70" s="37">
        <f>'NormalisedData(Secondary)'!AB233</f>
        <v>-0.94607431478061466</v>
      </c>
      <c r="V70" s="37">
        <f>'NormalisedData(Secondary)'!AJ233</f>
        <v>-1.3232885134735475</v>
      </c>
      <c r="W70" s="37">
        <f>'NormalisedData(Secondary)'!AR233</f>
        <v>-1.0252989035653448</v>
      </c>
      <c r="X70" s="37">
        <f>'NormalisedData(Secondary)'!AZ233</f>
        <v>-0.73418513576829614</v>
      </c>
      <c r="Y70" s="37">
        <f>'NormalisedData(Secondary)'!BH233</f>
        <v>-1.1862412461912775</v>
      </c>
      <c r="Z70" s="37">
        <f>'NormalisedData(Secondary)'!D320</f>
        <v>0.46600136756311206</v>
      </c>
      <c r="AA70" s="37">
        <f>'NormalisedData(Secondary)'!L320</f>
        <v>0.98926727862217834</v>
      </c>
      <c r="AB70" s="37">
        <f>'NormalisedData(Secondary)'!T320</f>
        <v>0.99719048768242657</v>
      </c>
      <c r="AC70" s="37">
        <f>'NormalisedData(Secondary)'!AB320</f>
        <v>0.36943231545661598</v>
      </c>
      <c r="AD70" s="13">
        <f>'NormalisedData(Secondary)'!AJ320</f>
        <v>1.9563079458896613</v>
      </c>
      <c r="AE70" s="13">
        <f>'NormalisedData(Secondary)'!AR320</f>
        <v>-9.8386205237453978E-2</v>
      </c>
      <c r="AF70" s="13">
        <f>'NormalisedData(Secondary)'!AZ320</f>
        <v>1.5002032391108207</v>
      </c>
      <c r="AG70" s="13">
        <f>'NormalisedData(Secondary)'!D405</f>
        <v>0.23961899839559248</v>
      </c>
      <c r="AH70" s="13">
        <f>'NormalisedData(Secondary)'!L405</f>
        <v>1.4913144753912067</v>
      </c>
      <c r="AI70" s="13">
        <f>'NormalisedData(Secondary)'!T405</f>
        <v>2.1201559100251872</v>
      </c>
    </row>
    <row r="71" spans="1:35">
      <c r="A71" s="16" t="s">
        <v>18</v>
      </c>
      <c r="B71" s="37">
        <f>'NormalisedData(Secondary)'!D65</f>
        <v>0.54099839845814091</v>
      </c>
      <c r="C71" s="37">
        <f>'NormalisedData(Secondary)'!L65</f>
        <v>-0.48743491842113229</v>
      </c>
      <c r="D71" s="37">
        <f>'NormalisedData(Secondary)'!T65</f>
        <v>-0.52907045704335898</v>
      </c>
      <c r="E71" s="37">
        <f>'NormalisedData(Secondary)'!AB65</f>
        <v>-0.30500569963821328</v>
      </c>
      <c r="F71" s="37">
        <f>'NormalisedData(Secondary)'!AJ65</f>
        <v>-0.37421377071455214</v>
      </c>
      <c r="G71" s="37">
        <f>'NormalisedData(Secondary)'!AR65</f>
        <v>-0.4800131306935691</v>
      </c>
      <c r="H71" s="37">
        <f>'NormalisedData(Secondary)'!AZ65</f>
        <v>-0.16411853682540903</v>
      </c>
      <c r="I71" s="37">
        <f>'NormalisedData(Secondary)'!BH65</f>
        <v>0.34323599064438426</v>
      </c>
      <c r="J71" s="37">
        <f>'NormalisedData(Secondary)'!BP65</f>
        <v>-0.85057807886533865</v>
      </c>
      <c r="K71" s="37">
        <f>'NormalisedData(Secondary)'!D150</f>
        <v>-0.17743952035785096</v>
      </c>
      <c r="L71" s="37">
        <f>'NormalisedData(Secondary)'!L150</f>
        <v>-0.48351149488908096</v>
      </c>
      <c r="M71" s="37">
        <f>'NormalisedData(Secondary)'!T150</f>
        <v>0.23729271477674671</v>
      </c>
      <c r="N71" s="37">
        <f>'NormalisedData(Secondary)'!AB150</f>
        <v>0.25341875249415902</v>
      </c>
      <c r="O71" s="37">
        <f>'NormalisedData(Secondary)'!AJ150</f>
        <v>0.21172192549656763</v>
      </c>
      <c r="P71" s="37">
        <f>'NormalisedData(Secondary)'!AR150</f>
        <v>-0.93804322579133881</v>
      </c>
      <c r="Q71" s="37">
        <f>'NormalisedData(Secondary)'!AZ150</f>
        <v>0.3760725254725511</v>
      </c>
      <c r="R71" s="37">
        <f>'NormalisedData(Secondary)'!D234</f>
        <v>-0.78980728126125566</v>
      </c>
      <c r="S71" s="37" t="str">
        <f>'NormalisedData(Secondary)'!L234</f>
        <v>N/A</v>
      </c>
      <c r="T71" s="37" t="str">
        <f>'NormalisedData(Secondary)'!T234</f>
        <v>N/A</v>
      </c>
      <c r="U71" s="37">
        <f>'NormalisedData(Secondary)'!AB234</f>
        <v>0.69169756896145174</v>
      </c>
      <c r="V71" s="37">
        <f>'NormalisedData(Secondary)'!AJ234</f>
        <v>0.7526129773424326</v>
      </c>
      <c r="W71" s="37">
        <f>'NormalisedData(Secondary)'!AR234</f>
        <v>0.44027541153100103</v>
      </c>
      <c r="X71" s="37">
        <f>'NormalisedData(Secondary)'!AZ234</f>
        <v>0.49197973015401286</v>
      </c>
      <c r="Y71" s="37">
        <f>'NormalisedData(Secondary)'!BH234</f>
        <v>0.98170753943888156</v>
      </c>
      <c r="Z71" s="37">
        <f>'NormalisedData(Secondary)'!D321</f>
        <v>-0.30619003011362939</v>
      </c>
      <c r="AA71" s="37">
        <f>'NormalisedData(Secondary)'!L321</f>
        <v>-2.7589793246783036E-2</v>
      </c>
      <c r="AB71" s="37">
        <f>'NormalisedData(Secondary)'!T321</f>
        <v>-1.0170164543180626</v>
      </c>
      <c r="AC71" s="37">
        <f>'NormalisedData(Secondary)'!AB321</f>
        <v>-0.57866897973201059</v>
      </c>
      <c r="AD71" s="13">
        <f>'NormalisedData(Secondary)'!AJ321</f>
        <v>-0.90568314515337844</v>
      </c>
      <c r="AE71" s="13">
        <f>'NormalisedData(Secondary)'!AR321</f>
        <v>7.0426883248331476E-2</v>
      </c>
      <c r="AF71" s="13">
        <f>'NormalisedData(Secondary)'!AZ321</f>
        <v>-0.14910075975400747</v>
      </c>
      <c r="AG71" s="13">
        <f>'NormalisedData(Secondary)'!D406</f>
        <v>-0.19776130856877747</v>
      </c>
      <c r="AH71" s="13">
        <f>'NormalisedData(Secondary)'!L406</f>
        <v>-0.34096149080746335</v>
      </c>
      <c r="AI71" s="13">
        <f>'NormalisedData(Secondary)'!T406</f>
        <v>-0.42734019924368993</v>
      </c>
    </row>
    <row r="72" spans="1:35">
      <c r="A72" s="16" t="s">
        <v>19</v>
      </c>
      <c r="B72" s="37">
        <f>'NormalisedData(Secondary)'!D66</f>
        <v>0.54181429397760139</v>
      </c>
      <c r="C72" s="37">
        <f>'NormalisedData(Secondary)'!L66</f>
        <v>1.4057407535936428</v>
      </c>
      <c r="D72" s="37">
        <f>'NormalisedData(Secondary)'!T66</f>
        <v>0.25418527215345471</v>
      </c>
      <c r="E72" s="37">
        <f>'NormalisedData(Secondary)'!AB66</f>
        <v>-0.19931094883502207</v>
      </c>
      <c r="F72" s="37">
        <f>'NormalisedData(Secondary)'!AJ66</f>
        <v>-3.7069913236474988E-2</v>
      </c>
      <c r="G72" s="37">
        <f>'NormalisedData(Secondary)'!AR66</f>
        <v>-0.10849274282058298</v>
      </c>
      <c r="H72" s="37">
        <f>'NormalisedData(Secondary)'!AZ66</f>
        <v>0.65949017921954656</v>
      </c>
      <c r="I72" s="37">
        <f>'NormalisedData(Secondary)'!BH66</f>
        <v>0.34323599064438426</v>
      </c>
      <c r="J72" s="37">
        <f>'NormalisedData(Secondary)'!BP66</f>
        <v>0.83635682217075658</v>
      </c>
      <c r="K72" s="37">
        <f>'NormalisedData(Secondary)'!D151</f>
        <v>1.0502960911480921</v>
      </c>
      <c r="L72" s="37">
        <f>'NormalisedData(Secondary)'!L151</f>
        <v>0.56805439400096391</v>
      </c>
      <c r="M72" s="37">
        <f>'NormalisedData(Secondary)'!T151</f>
        <v>0.25016143907421196</v>
      </c>
      <c r="N72" s="37">
        <f>'NormalisedData(Secondary)'!AB151</f>
        <v>0.30992804225211479</v>
      </c>
      <c r="O72" s="37">
        <f>'NormalisedData(Secondary)'!AJ151</f>
        <v>0.27114621879791112</v>
      </c>
      <c r="P72" s="37">
        <f>'NormalisedData(Secondary)'!AR151</f>
        <v>0.17954804534693999</v>
      </c>
      <c r="Q72" s="37">
        <f>'NormalisedData(Secondary)'!AZ151</f>
        <v>0.85362799967856606</v>
      </c>
      <c r="R72" s="37">
        <f>'NormalisedData(Secondary)'!D235</f>
        <v>0.73530114960632731</v>
      </c>
      <c r="S72" s="37" t="str">
        <f>'NormalisedData(Secondary)'!L235</f>
        <v>N/A</v>
      </c>
      <c r="T72" s="37">
        <f>'NormalisedData(Secondary)'!T235</f>
        <v>0.46830264125034743</v>
      </c>
      <c r="U72" s="37">
        <f>'NormalisedData(Secondary)'!AB235</f>
        <v>0.57952141254076228</v>
      </c>
      <c r="V72" s="37">
        <f>'NormalisedData(Secondary)'!AJ235</f>
        <v>0.52919757025909819</v>
      </c>
      <c r="W72" s="37">
        <f>'NormalisedData(Secondary)'!AR235</f>
        <v>0.92880018322978297</v>
      </c>
      <c r="X72" s="37">
        <f>'NormalisedData(Secondary)'!AZ235</f>
        <v>1.1050621631151674</v>
      </c>
      <c r="Y72" s="37">
        <f>'NormalisedData(Secondary)'!BH235</f>
        <v>0.57643783401702786</v>
      </c>
      <c r="Z72" s="37">
        <f>'NormalisedData(Secondary)'!D322</f>
        <v>-8.2941741462796814E-2</v>
      </c>
      <c r="AA72" s="37">
        <f>'NormalisedData(Secondary)'!L322</f>
        <v>1.3755801022728527</v>
      </c>
      <c r="AB72" s="37">
        <f>'NormalisedData(Secondary)'!T322</f>
        <v>0.77187242298406677</v>
      </c>
      <c r="AC72" s="37">
        <f>'NormalisedData(Secondary)'!AB322</f>
        <v>-0.30978263218140367</v>
      </c>
      <c r="AD72" s="13">
        <f>'NormalisedData(Secondary)'!AJ322</f>
        <v>-0.45687139846730535</v>
      </c>
      <c r="AE72" s="13">
        <f>'NormalisedData(Secondary)'!AR322</f>
        <v>0.60321913503831748</v>
      </c>
      <c r="AF72" s="13">
        <f>'NormalisedData(Secondary)'!AZ322</f>
        <v>0.1834202077590629</v>
      </c>
      <c r="AG72" s="13">
        <f>'NormalisedData(Secondary)'!D407</f>
        <v>-4.2661908936022189E-2</v>
      </c>
      <c r="AH72" s="13">
        <f>'NormalisedData(Secondary)'!L407</f>
        <v>1.2227984013735993</v>
      </c>
      <c r="AI72" s="13">
        <f>'NormalisedData(Secondary)'!T407</f>
        <v>6.7670893078698821E-2</v>
      </c>
    </row>
    <row r="73" spans="1:35">
      <c r="A73" s="16" t="s">
        <v>64</v>
      </c>
      <c r="B73" s="37">
        <f>'NormalisedData(Secondary)'!D67</f>
        <v>0.4765426524207077</v>
      </c>
      <c r="C73" s="37" t="str">
        <f>'NormalisedData(Secondary)'!L67</f>
        <v>N/A</v>
      </c>
      <c r="D73" s="37">
        <f>'NormalisedData(Secondary)'!T67</f>
        <v>3.1225210722642873</v>
      </c>
      <c r="E73" s="37">
        <f>'NormalisedData(Secondary)'!AB67</f>
        <v>0.65860098950256896</v>
      </c>
      <c r="F73" s="37">
        <f>'NormalisedData(Secondary)'!AJ67</f>
        <v>-6.5296555019024496E-2</v>
      </c>
      <c r="G73" s="37">
        <f>'NormalisedData(Secondary)'!AR67</f>
        <v>1.5057103276535218</v>
      </c>
      <c r="H73" s="37">
        <f>'NormalisedData(Secondary)'!AZ67</f>
        <v>0.65949017921954656</v>
      </c>
      <c r="I73" s="37">
        <f>'NormalisedData(Secondary)'!BH67</f>
        <v>0.34323599064438426</v>
      </c>
      <c r="J73" s="37">
        <f>'NormalisedData(Secondary)'!BP67</f>
        <v>1.694203747753793</v>
      </c>
      <c r="K73" s="37">
        <f>'NormalisedData(Secondary)'!D152</f>
        <v>1.242275460154717</v>
      </c>
      <c r="L73" s="37">
        <f>'NormalisedData(Secondary)'!L152</f>
        <v>1.3747546346294437</v>
      </c>
      <c r="M73" s="37">
        <f>'NormalisedData(Secondary)'!T152</f>
        <v>0.25153564160067532</v>
      </c>
      <c r="N73" s="37">
        <f>'NormalisedData(Secondary)'!AB152</f>
        <v>0.43831465671583275</v>
      </c>
      <c r="O73" s="37">
        <f>'NormalisedData(Secondary)'!AJ152</f>
        <v>0.32553451604552613</v>
      </c>
      <c r="P73" s="37">
        <f>'NormalisedData(Secondary)'!AR152</f>
        <v>1.6941783207053971</v>
      </c>
      <c r="Q73" s="37" t="str">
        <f>'NormalisedData(Secondary)'!AZ152</f>
        <v>N/A</v>
      </c>
      <c r="R73" s="37">
        <f>'NormalisedData(Secondary)'!D236</f>
        <v>1.7162606404552305</v>
      </c>
      <c r="S73" s="37">
        <f>'NormalisedData(Secondary)'!L236</f>
        <v>1.4799818974061472</v>
      </c>
      <c r="T73" s="37">
        <f>'NormalisedData(Secondary)'!T236</f>
        <v>0.98023743480252323</v>
      </c>
      <c r="U73" s="37">
        <f>'NormalisedData(Secondary)'!AB236</f>
        <v>1.0730965007917961</v>
      </c>
      <c r="V73" s="37">
        <f>'NormalisedData(Secondary)'!AJ236</f>
        <v>1.4042412480021573</v>
      </c>
      <c r="W73" s="37">
        <f>'NormalisedData(Secondary)'!AR236</f>
        <v>0.92880018322978297</v>
      </c>
      <c r="X73" s="37">
        <f>'NormalisedData(Secondary)'!AZ236</f>
        <v>1.1050621631151674</v>
      </c>
      <c r="Y73" s="37">
        <f>'NormalisedData(Secondary)'!BH236</f>
        <v>2.0681233160215626</v>
      </c>
      <c r="Z73" s="37">
        <f>'NormalisedData(Secondary)'!D323</f>
        <v>-0.19676040936373815</v>
      </c>
      <c r="AA73" s="37">
        <f>'NormalisedData(Secondary)'!L323</f>
        <v>1.4828376290316334</v>
      </c>
      <c r="AB73" s="37">
        <f>'NormalisedData(Secondary)'!T323</f>
        <v>1.7482507033436259</v>
      </c>
      <c r="AC73" s="37">
        <f>'NormalisedData(Secondary)'!AB323</f>
        <v>7.3036545295580901E-2</v>
      </c>
      <c r="AD73" s="13">
        <f>'NormalisedData(Secondary)'!AJ323</f>
        <v>0.11596423462460018</v>
      </c>
      <c r="AE73" s="13">
        <f>'NormalisedData(Secondary)'!AR323</f>
        <v>0.20077749490460989</v>
      </c>
      <c r="AF73" s="13">
        <f>'NormalisedData(Secondary)'!AZ323</f>
        <v>2.1785460128374852</v>
      </c>
      <c r="AG73" s="13">
        <f>'NormalisedData(Secondary)'!D408</f>
        <v>0.30165875824869437</v>
      </c>
      <c r="AH73" s="13">
        <f>'NormalisedData(Secondary)'!L408</f>
        <v>1.1248179401847267</v>
      </c>
      <c r="AI73" s="13">
        <f>'NormalisedData(Secondary)'!T408</f>
        <v>1.4561166398366174</v>
      </c>
    </row>
    <row r="74" spans="1:35">
      <c r="A74" s="16" t="s">
        <v>65</v>
      </c>
      <c r="B74" s="37">
        <f>'NormalisedData(Secondary)'!D68</f>
        <v>0.55813220436682509</v>
      </c>
      <c r="C74" s="37">
        <f>'NormalisedData(Secondary)'!L68</f>
        <v>4.019288642646357</v>
      </c>
      <c r="D74" s="37">
        <f>'NormalisedData(Secondary)'!T68</f>
        <v>2.3509916011658891</v>
      </c>
      <c r="E74" s="37">
        <f>'NormalisedData(Secondary)'!AB68</f>
        <v>-0.19931094883502207</v>
      </c>
      <c r="F74" s="37">
        <f>'NormalisedData(Secondary)'!AJ68</f>
        <v>0.55789587535264928</v>
      </c>
      <c r="G74" s="37">
        <f>'NormalisedData(Secondary)'!AR68</f>
        <v>2.1398432711423947</v>
      </c>
      <c r="H74" s="37">
        <f>'NormalisedData(Secondary)'!AZ68</f>
        <v>0.65949017921954656</v>
      </c>
      <c r="I74" s="37">
        <f>'NormalisedData(Secondary)'!BH68</f>
        <v>0.34323599064438426</v>
      </c>
      <c r="J74" s="37">
        <f>'NormalisedData(Secondary)'!BP68</f>
        <v>2.0555079570608332</v>
      </c>
      <c r="K74" s="37">
        <f>'NormalisedData(Secondary)'!D153</f>
        <v>1.1045419172691691</v>
      </c>
      <c r="L74" s="37">
        <f>'NormalisedData(Secondary)'!L153</f>
        <v>0.17112931985102164</v>
      </c>
      <c r="M74" s="37">
        <f>'NormalisedData(Secondary)'!T153</f>
        <v>0.25235408948822008</v>
      </c>
      <c r="N74" s="37">
        <f>'NormalisedData(Secondary)'!AB153</f>
        <v>0.44274729830435977</v>
      </c>
      <c r="O74" s="37">
        <f>'NormalisedData(Secondary)'!AJ153</f>
        <v>0.27279124127689314</v>
      </c>
      <c r="P74" s="37">
        <f>'NormalisedData(Secondary)'!AR153</f>
        <v>1.451543373681955</v>
      </c>
      <c r="Q74" s="37" t="str">
        <f>'NormalisedData(Secondary)'!AZ153</f>
        <v>N/A</v>
      </c>
      <c r="R74" s="37">
        <f>'NormalisedData(Secondary)'!D237</f>
        <v>2.8712821948851048</v>
      </c>
      <c r="S74" s="37" t="str">
        <f>'NormalisedData(Secondary)'!L237</f>
        <v>N/A</v>
      </c>
      <c r="T74" s="37">
        <f>'NormalisedData(Secondary)'!T237</f>
        <v>-0.39645207758778694</v>
      </c>
      <c r="U74" s="37">
        <f>'NormalisedData(Secondary)'!AB237</f>
        <v>1.0282260382235202</v>
      </c>
      <c r="V74" s="37">
        <f>'NormalisedData(Secondary)'!AJ237</f>
        <v>1.2552976432799345</v>
      </c>
      <c r="W74" s="37">
        <f>'NormalisedData(Secondary)'!AR237</f>
        <v>0.92880018322978297</v>
      </c>
      <c r="X74" s="37">
        <f>'NormalisedData(Secondary)'!AZ237</f>
        <v>1.1050621631151674</v>
      </c>
      <c r="Y74" s="37">
        <f>'NormalisedData(Secondary)'!BH237</f>
        <v>1.2551425214102532</v>
      </c>
      <c r="Z74" s="37">
        <f>'NormalisedData(Secondary)'!D324</f>
        <v>0.61772266579923729</v>
      </c>
      <c r="AA74" s="37">
        <f>'NormalisedData(Secondary)'!L324</f>
        <v>0.30486210787567197</v>
      </c>
      <c r="AB74" s="37">
        <f>'NormalisedData(Secondary)'!T324</f>
        <v>1.4171014264384607</v>
      </c>
      <c r="AC74" s="37">
        <f>'NormalisedData(Secondary)'!AB324</f>
        <v>0.23298071038453338</v>
      </c>
      <c r="AD74" s="13">
        <f>'NormalisedData(Secondary)'!AJ324</f>
        <v>0.86212267937553755</v>
      </c>
      <c r="AE74" s="13">
        <f>'NormalisedData(Secondary)'!AR324</f>
        <v>1.7365159015790494</v>
      </c>
      <c r="AF74" s="13">
        <f>'NormalisedData(Secondary)'!AZ324</f>
        <v>1.0213730458920001</v>
      </c>
      <c r="AG74" s="13">
        <f>'NormalisedData(Secondary)'!D409</f>
        <v>0.29235279427072924</v>
      </c>
      <c r="AH74" s="13">
        <f>'NormalisedData(Secondary)'!L409</f>
        <v>1.7473360883476879E-2</v>
      </c>
      <c r="AI74" s="13">
        <f>'NormalisedData(Secondary)'!T409</f>
        <v>0.90073834113344975</v>
      </c>
    </row>
    <row r="75" spans="1:35">
      <c r="A75" s="16" t="s">
        <v>66</v>
      </c>
      <c r="B75" s="37">
        <f>'NormalisedData(Secondary)'!D69</f>
        <v>-0.6657110748249353</v>
      </c>
      <c r="C75" s="37">
        <f>'NormalisedData(Secondary)'!L69</f>
        <v>-0.88686320704106769</v>
      </c>
      <c r="D75" s="37">
        <f>'NormalisedData(Secondary)'!T69</f>
        <v>-0.68233255433364015</v>
      </c>
      <c r="E75" s="37">
        <f>'NormalisedData(Secondary)'!AB69</f>
        <v>-2.7728561167503867E-2</v>
      </c>
      <c r="F75" s="37" t="str">
        <f>'NormalisedData(Secondary)'!AJ69</f>
        <v>N/A</v>
      </c>
      <c r="G75" s="37">
        <f>'NormalisedData(Secondary)'!AR69</f>
        <v>-0.57777006621323168</v>
      </c>
      <c r="H75" s="37">
        <f>'NormalisedData(Secondary)'!AZ69</f>
        <v>-2.1770182388392803</v>
      </c>
      <c r="I75" s="37">
        <f>'NormalisedData(Secondary)'!BH69</f>
        <v>0.34323599064438426</v>
      </c>
      <c r="J75" s="37">
        <f>'NormalisedData(Secondary)'!BP69</f>
        <v>-0.93036946318704561</v>
      </c>
      <c r="K75" s="37">
        <f>'NormalisedData(Secondary)'!D154</f>
        <v>-1.2721033396605266</v>
      </c>
      <c r="L75" s="37">
        <f>'NormalisedData(Secondary)'!L154</f>
        <v>-0.59773453780992769</v>
      </c>
      <c r="M75" s="37">
        <f>'NormalisedData(Secondary)'!T154</f>
        <v>-0.12287291130718261</v>
      </c>
      <c r="N75" s="37">
        <f>'NormalisedData(Secondary)'!AB154</f>
        <v>-1.2546817113087696</v>
      </c>
      <c r="O75" s="37">
        <f>'NormalisedData(Secondary)'!AJ154</f>
        <v>0.29020637303088326</v>
      </c>
      <c r="P75" s="37">
        <f>'NormalisedData(Secondary)'!AR154</f>
        <v>-1.4453708422948994</v>
      </c>
      <c r="Q75" s="37">
        <f>'NormalisedData(Secondary)'!AZ154</f>
        <v>-0.45049622012444246</v>
      </c>
      <c r="R75" s="37" t="str">
        <f>'NormalisedData(Secondary)'!D238</f>
        <v>N/A</v>
      </c>
      <c r="S75" s="37" t="str">
        <f>'NormalisedData(Secondary)'!L238</f>
        <v>N/A</v>
      </c>
      <c r="T75" s="37">
        <f>'NormalisedData(Secondary)'!T238</f>
        <v>-0.61356316233074815</v>
      </c>
      <c r="U75" s="37">
        <f>'NormalisedData(Secondary)'!AB238</f>
        <v>0.37760433098352125</v>
      </c>
      <c r="V75" s="37">
        <f>'NormalisedData(Secondary)'!AJ238</f>
        <v>-0.51340766279646133</v>
      </c>
      <c r="W75" s="37">
        <f>'NormalisedData(Secondary)'!AR238</f>
        <v>-0.53677413186656286</v>
      </c>
      <c r="X75" s="37">
        <f>'NormalisedData(Secondary)'!AZ238</f>
        <v>-0.12110270280714162</v>
      </c>
      <c r="Y75" s="37">
        <f>'NormalisedData(Secondary)'!BH238</f>
        <v>3.4450637609487578E-2</v>
      </c>
      <c r="Z75" s="37">
        <f>'NormalisedData(Secondary)'!D325</f>
        <v>-0.26929309138192209</v>
      </c>
      <c r="AA75" s="37">
        <f>'NormalisedData(Secondary)'!L325</f>
        <v>-1.0938967638162214</v>
      </c>
      <c r="AB75" s="37">
        <f>'NormalisedData(Secondary)'!T325</f>
        <v>-1.0170164543180626</v>
      </c>
      <c r="AC75" s="37">
        <f>'NormalisedData(Secondary)'!AB325</f>
        <v>-1.1807114763301549</v>
      </c>
      <c r="AD75" s="13">
        <f>'NormalisedData(Secondary)'!AJ325</f>
        <v>-0.99170269445156078</v>
      </c>
      <c r="AE75" s="13" t="str">
        <f>'NormalisedData(Secondary)'!AR325</f>
        <v>N/A</v>
      </c>
      <c r="AF75" s="13">
        <f>'NormalisedData(Secondary)'!AZ325</f>
        <v>-1.1599645009937418</v>
      </c>
      <c r="AG75" s="13">
        <f>'NormalisedData(Secondary)'!D410</f>
        <v>-0.36837064816480836</v>
      </c>
      <c r="AH75" s="13">
        <f>'NormalisedData(Secondary)'!L410</f>
        <v>-1.1059945854488531</v>
      </c>
      <c r="AI75" s="13">
        <f>'NormalisedData(Secondary)'!T410</f>
        <v>-0.83783720263298822</v>
      </c>
    </row>
    <row r="76" spans="1:35">
      <c r="A76" s="16" t="s">
        <v>67</v>
      </c>
      <c r="B76" s="37">
        <f>'NormalisedData(Secondary)'!D70</f>
        <v>-1.9805267044366162</v>
      </c>
      <c r="C76" s="37">
        <f>'NormalisedData(Secondary)'!L70</f>
        <v>-0.38868947023811212</v>
      </c>
      <c r="D76" s="37">
        <f>'NormalisedData(Secondary)'!T70</f>
        <v>-0.48749209787653691</v>
      </c>
      <c r="E76" s="37">
        <f>'NormalisedData(Secondary)'!AB70</f>
        <v>-0.32628191570898551</v>
      </c>
      <c r="F76" s="37">
        <f>'NormalisedData(Secondary)'!AJ70</f>
        <v>-0.62543322839001536</v>
      </c>
      <c r="G76" s="37">
        <f>'NormalisedData(Secondary)'!AR70</f>
        <v>-0.55392829970065771</v>
      </c>
      <c r="H76" s="37">
        <f>'NormalisedData(Secondary)'!AZ70</f>
        <v>0.63642913517028765</v>
      </c>
      <c r="I76" s="37">
        <f>'NormalisedData(Secondary)'!BH70</f>
        <v>0.34323599064438426</v>
      </c>
      <c r="J76" s="37">
        <f>'NormalisedData(Secondary)'!BP70</f>
        <v>-0.61353619358462097</v>
      </c>
      <c r="K76" s="37">
        <f>'NormalisedData(Secondary)'!D155</f>
        <v>-0.38382793692788703</v>
      </c>
      <c r="L76" s="37">
        <f>'NormalisedData(Secondary)'!L155</f>
        <v>-0.6298597686314158</v>
      </c>
      <c r="M76" s="37">
        <f>'NormalisedData(Secondary)'!T155</f>
        <v>0.23451334524350459</v>
      </c>
      <c r="N76" s="37">
        <f>'NormalisedData(Secondary)'!AB155</f>
        <v>0.36582290584459454</v>
      </c>
      <c r="O76" s="37">
        <f>'NormalisedData(Secondary)'!AJ155</f>
        <v>0.19205075008075909</v>
      </c>
      <c r="P76" s="37">
        <f>'NormalisedData(Secondary)'!AR155</f>
        <v>0.3118943800869991</v>
      </c>
      <c r="Q76" s="37" t="str">
        <f>'NormalisedData(Secondary)'!AZ155</f>
        <v>N/A</v>
      </c>
      <c r="R76" s="37">
        <f>'NormalisedData(Secondary)'!D239</f>
        <v>-0.76660233609660799</v>
      </c>
      <c r="S76" s="37">
        <f>'NormalisedData(Secondary)'!L239</f>
        <v>-1.8663059951644227</v>
      </c>
      <c r="T76" s="37">
        <f>'NormalisedData(Secondary)'!T239</f>
        <v>0.59467213082989445</v>
      </c>
      <c r="U76" s="37">
        <f>'NormalisedData(Secondary)'!AB239</f>
        <v>-0.90120385221233879</v>
      </c>
      <c r="V76" s="37">
        <f>'NormalisedData(Secondary)'!AJ239</f>
        <v>-0.22482942864715427</v>
      </c>
      <c r="W76" s="37">
        <f>'NormalisedData(Secondary)'!AR239</f>
        <v>-1.0252989035653448</v>
      </c>
      <c r="X76" s="37">
        <f>'NormalisedData(Secondary)'!AZ239</f>
        <v>-0.73418513576829614</v>
      </c>
      <c r="Y76" s="37">
        <f>'NormalisedData(Secondary)'!BH239</f>
        <v>0.17116812859517339</v>
      </c>
      <c r="Z76" s="37">
        <f>'NormalisedData(Secondary)'!D326</f>
        <v>-0.60323099335610275</v>
      </c>
      <c r="AA76" s="37">
        <f>'NormalisedData(Secondary)'!L326</f>
        <v>-7.727185109608814E-2</v>
      </c>
      <c r="AB76" s="37">
        <f>'NormalisedData(Secondary)'!T326</f>
        <v>-0.6722115371281483</v>
      </c>
      <c r="AC76" s="37">
        <f>'NormalisedData(Secondary)'!AB326</f>
        <v>-1.036753612876171</v>
      </c>
      <c r="AD76" s="13">
        <f>'NormalisedData(Secondary)'!AJ326</f>
        <v>-1.0245395399586965</v>
      </c>
      <c r="AE76" s="13">
        <f>'NormalisedData(Secondary)'!AR326</f>
        <v>-0.45329228879750566</v>
      </c>
      <c r="AF76" s="13">
        <f>'NormalisedData(Secondary)'!AZ326</f>
        <v>0.15681853035801666</v>
      </c>
      <c r="AG76" s="13">
        <f>'NormalisedData(Secondary)'!D411</f>
        <v>-0.25359709243656942</v>
      </c>
      <c r="AH76" s="13">
        <f>'NormalisedData(Secondary)'!L411</f>
        <v>-0.45361835019129404</v>
      </c>
      <c r="AI76" s="13">
        <f>'NormalisedData(Secondary)'!T411</f>
        <v>0.15218498201178884</v>
      </c>
    </row>
    <row r="77" spans="1:35">
      <c r="A77" s="16" t="s">
        <v>68</v>
      </c>
      <c r="B77" s="37">
        <f>'NormalisedData(Secondary)'!D71</f>
        <v>0.55813220436682509</v>
      </c>
      <c r="C77" s="37">
        <f>'NormalisedData(Secondary)'!L71</f>
        <v>-0.53677043090515053</v>
      </c>
      <c r="D77" s="37">
        <f>'NormalisedData(Secondary)'!T71</f>
        <v>-0.47671168746730214</v>
      </c>
      <c r="E77" s="37">
        <f>'NormalisedData(Secondary)'!AB71</f>
        <v>-0.32696824525965562</v>
      </c>
      <c r="F77" s="37">
        <f>'NormalisedData(Secondary)'!AJ71</f>
        <v>-0.48079190702669161</v>
      </c>
      <c r="G77" s="37">
        <f>'NormalisedData(Secondary)'!AR71</f>
        <v>-0.54804597332862504</v>
      </c>
      <c r="H77" s="37">
        <f>'NormalisedData(Secondary)'!AZ71</f>
        <v>0.64301800489864736</v>
      </c>
      <c r="I77" s="37">
        <f>'NormalisedData(Secondary)'!BH71</f>
        <v>-2.8746014216467177</v>
      </c>
      <c r="J77" s="37">
        <f>'NormalisedData(Secondary)'!BP71</f>
        <v>-0.63204135211020851</v>
      </c>
      <c r="K77" s="37">
        <f>'NormalisedData(Secondary)'!D156</f>
        <v>-0.44104033166496071</v>
      </c>
      <c r="L77" s="37">
        <f>'NormalisedData(Secondary)'!L156</f>
        <v>-0.694110230274392</v>
      </c>
      <c r="M77" s="37">
        <f>'NormalisedData(Secondary)'!T156</f>
        <v>0.24687786534147094</v>
      </c>
      <c r="N77" s="37">
        <f>'NormalisedData(Secondary)'!AB156</f>
        <v>0.26527722895398187</v>
      </c>
      <c r="O77" s="37">
        <f>'NormalisedData(Secondary)'!AJ156</f>
        <v>0.27810920187705013</v>
      </c>
      <c r="P77" s="37">
        <f>'NormalisedData(Secondary)'!AR156</f>
        <v>0.17219547119471462</v>
      </c>
      <c r="Q77" s="37">
        <f>'NormalisedData(Secondary)'!AZ156</f>
        <v>-0.21839935040888578</v>
      </c>
      <c r="R77" s="37">
        <f>'NormalisedData(Secondary)'!D240</f>
        <v>-0.89476213606861454</v>
      </c>
      <c r="S77" s="37">
        <f>'NormalisedData(Secondary)'!L240</f>
        <v>0.76001358753236159</v>
      </c>
      <c r="T77" s="37">
        <f>'NormalisedData(Secondary)'!T240</f>
        <v>0.44270590157273992</v>
      </c>
      <c r="U77" s="37">
        <f>'NormalisedData(Secondary)'!AB240</f>
        <v>-1.6864369471571654</v>
      </c>
      <c r="V77" s="37">
        <f>'NormalisedData(Secondary)'!AJ240</f>
        <v>-1.4163782664249367</v>
      </c>
      <c r="W77" s="37">
        <f>'NormalisedData(Secondary)'!AR240</f>
        <v>-2.0023484469629089</v>
      </c>
      <c r="X77" s="37">
        <f>'NormalisedData(Secondary)'!AZ240</f>
        <v>-1.3472675687294506</v>
      </c>
      <c r="Y77" s="37">
        <f>'NormalisedData(Secondary)'!BH240</f>
        <v>-1.3229587371769629</v>
      </c>
      <c r="Z77" s="37">
        <f>'NormalisedData(Secondary)'!D327</f>
        <v>-0.52589122751848849</v>
      </c>
      <c r="AA77" s="37">
        <f>'NormalisedData(Secondary)'!L327</f>
        <v>-0.60055857255559497</v>
      </c>
      <c r="AB77" s="37">
        <f>'NormalisedData(Secondary)'!T327</f>
        <v>-0.19528830018328677</v>
      </c>
      <c r="AC77" s="37" t="str">
        <f>'NormalisedData(Secondary)'!AB327</f>
        <v>N/A</v>
      </c>
      <c r="AD77" s="13">
        <f>'NormalisedData(Secondary)'!AJ327</f>
        <v>0.49181430055874958</v>
      </c>
      <c r="AE77" s="13">
        <f>'NormalisedData(Secondary)'!AR327</f>
        <v>-1.0100892763988705</v>
      </c>
      <c r="AF77" s="13">
        <f>'NormalisedData(Secondary)'!AZ327</f>
        <v>0.95486885238938624</v>
      </c>
      <c r="AG77" s="13">
        <f>'NormalisedData(Secondary)'!D412</f>
        <v>-0.25669908042922462</v>
      </c>
      <c r="AH77" s="13">
        <f>'NormalisedData(Secondary)'!L412</f>
        <v>-0.57454360292439666</v>
      </c>
      <c r="AI77" s="13">
        <f>'NormalisedData(Secondary)'!T412</f>
        <v>0.82829769347651538</v>
      </c>
    </row>
    <row r="78" spans="1:35">
      <c r="A78" s="16" t="s">
        <v>69</v>
      </c>
      <c r="B78" s="37">
        <f>'NormalisedData(Secondary)'!D72</f>
        <v>0.55813220436682509</v>
      </c>
      <c r="C78" s="37">
        <f>'NormalisedData(Secondary)'!L72</f>
        <v>-0.34898866930570122</v>
      </c>
      <c r="D78" s="37">
        <f>'NormalisedData(Secondary)'!T72</f>
        <v>-0.35839427588873229</v>
      </c>
      <c r="E78" s="37">
        <f>'NormalisedData(Secondary)'!AB72</f>
        <v>-0.19931094883502207</v>
      </c>
      <c r="F78" s="37">
        <f>'NormalisedData(Secondary)'!AJ72</f>
        <v>-0.22936601667773265</v>
      </c>
      <c r="G78" s="37">
        <f>'NormalisedData(Secondary)'!AR72</f>
        <v>-0.4094673119692035</v>
      </c>
      <c r="H78" s="37" t="str">
        <f>'NormalisedData(Secondary)'!AZ72</f>
        <v>N/A</v>
      </c>
      <c r="I78" s="37">
        <f>'NormalisedData(Secondary)'!BH72</f>
        <v>0.34323599064438426</v>
      </c>
      <c r="J78" s="37">
        <f>'NormalisedData(Secondary)'!BP72</f>
        <v>-0.18573777053604251</v>
      </c>
      <c r="K78" s="37">
        <f>'NormalisedData(Secondary)'!D157</f>
        <v>-0.46731565369235739</v>
      </c>
      <c r="L78" s="37">
        <f>'NormalisedData(Secondary)'!L157</f>
        <v>-0.31860197667210854</v>
      </c>
      <c r="M78" s="37">
        <f>'NormalisedData(Secondary)'!T157</f>
        <v>0.24643847208390848</v>
      </c>
      <c r="N78" s="37">
        <f>'NormalisedData(Secondary)'!AB157</f>
        <v>0.40166511884379863</v>
      </c>
      <c r="O78" s="37">
        <f>'NormalisedData(Secondary)'!AJ157</f>
        <v>0.30128508002907356</v>
      </c>
      <c r="P78" s="37">
        <f>'NormalisedData(Secondary)'!AR157</f>
        <v>-3.367660506760007E-2</v>
      </c>
      <c r="Q78" s="37">
        <f>'NormalisedData(Secondary)'!AZ157</f>
        <v>0.48794618207685375</v>
      </c>
      <c r="R78" s="37">
        <f>'NormalisedData(Secondary)'!D241</f>
        <v>-0.78980041550707647</v>
      </c>
      <c r="S78" s="37">
        <f>'NormalisedData(Secondary)'!L241</f>
        <v>-0.6485709115836289</v>
      </c>
      <c r="T78" s="37">
        <f>'NormalisedData(Secondary)'!T241</f>
        <v>-1.1743854226545722</v>
      </c>
      <c r="U78" s="37">
        <f>'NormalisedData(Secondary)'!AB241</f>
        <v>-0.64319869244475303</v>
      </c>
      <c r="V78" s="37">
        <f>'NormalisedData(Secondary)'!AJ241</f>
        <v>-1.73288342645966</v>
      </c>
      <c r="W78" s="37">
        <f>'NormalisedData(Secondary)'!AR241</f>
        <v>-4.8249360167780933E-2</v>
      </c>
      <c r="X78" s="37">
        <f>'NormalisedData(Secondary)'!AZ241</f>
        <v>-0.12110270280714162</v>
      </c>
      <c r="Y78" s="37">
        <f>'NormalisedData(Secondary)'!BH241</f>
        <v>-0.50997794256565332</v>
      </c>
      <c r="Z78" s="37">
        <f>'NormalisedData(Secondary)'!D328</f>
        <v>-0.49272442665996219</v>
      </c>
      <c r="AA78" s="37">
        <f>'NormalisedData(Secondary)'!L328</f>
        <v>-0.24187268761551611</v>
      </c>
      <c r="AB78" s="37">
        <f>'NormalisedData(Secondary)'!T328</f>
        <v>-0.11574419552462344</v>
      </c>
      <c r="AC78" s="37">
        <f>'NormalisedData(Secondary)'!AB328</f>
        <v>-5.2512147022558291E-2</v>
      </c>
      <c r="AD78" s="13">
        <f>'NormalisedData(Secondary)'!AJ328</f>
        <v>-0.23059748759667606</v>
      </c>
      <c r="AE78" s="13">
        <f>'NormalisedData(Secondary)'!AR328</f>
        <v>-0.31020626317725325</v>
      </c>
      <c r="AF78" s="13">
        <f>'NormalisedData(Secondary)'!AZ328</f>
        <v>-0.28210914675923632</v>
      </c>
      <c r="AG78" s="13">
        <f>'NormalisedData(Secondary)'!D413</f>
        <v>-0.2753110083851551</v>
      </c>
      <c r="AH78" s="13">
        <f>'NormalisedData(Secondary)'!L413</f>
        <v>-0.51666484947949276</v>
      </c>
      <c r="AI78" s="13">
        <f>'NormalisedData(Secondary)'!T413</f>
        <v>0.3695069249825943</v>
      </c>
    </row>
    <row r="79" spans="1:35">
      <c r="A79" s="16" t="s">
        <v>70</v>
      </c>
      <c r="B79" s="37">
        <f>'NormalisedData(Secondary)'!D73</f>
        <v>0.55813220436682509</v>
      </c>
      <c r="C79" s="37" t="str">
        <f>'NormalisedData(Secondary)'!L73</f>
        <v>N/A</v>
      </c>
      <c r="D79" s="37">
        <f>'NormalisedData(Secondary)'!T73</f>
        <v>-0.68148844258919505</v>
      </c>
      <c r="E79" s="37">
        <f>'NormalisedData(Secondary)'!AB73</f>
        <v>-0.32696824525965562</v>
      </c>
      <c r="F79" s="37">
        <f>'NormalisedData(Secondary)'!AJ73</f>
        <v>-0.42117840691576952</v>
      </c>
      <c r="G79" s="37">
        <f>'NormalisedData(Secondary)'!AR73</f>
        <v>-0.57758736448233472</v>
      </c>
      <c r="H79" s="37">
        <f>'NormalisedData(Secondary)'!AZ73</f>
        <v>-2.3384455471840915</v>
      </c>
      <c r="I79" s="37" t="str">
        <f>'NormalisedData(Secondary)'!BH73</f>
        <v>N/A</v>
      </c>
      <c r="J79" s="37">
        <f>'NormalisedData(Secondary)'!BP73</f>
        <v>-0.92937156521457698</v>
      </c>
      <c r="K79" s="37">
        <f>'NormalisedData(Secondary)'!D158</f>
        <v>-1.3288919388810292</v>
      </c>
      <c r="L79" s="37">
        <f>'NormalisedData(Secondary)'!L158</f>
        <v>-0.68340182000056271</v>
      </c>
      <c r="M79" s="37">
        <f>'NormalisedData(Secondary)'!T158</f>
        <v>-0.18004197763893204</v>
      </c>
      <c r="N79" s="37">
        <f>'NormalisedData(Secondary)'!AB158</f>
        <v>-1.3132805440547202</v>
      </c>
      <c r="O79" s="37">
        <f>'NormalisedData(Secondary)'!AJ158</f>
        <v>2.6479264694211743E-3</v>
      </c>
      <c r="P79" s="37">
        <f>'NormalisedData(Secondary)'!AR158</f>
        <v>-1.268909062641487</v>
      </c>
      <c r="Q79" s="37">
        <f>'NormalisedData(Secondary)'!AZ158</f>
        <v>-0.45015625629199674</v>
      </c>
      <c r="R79" s="37" t="str">
        <f>'NormalisedData(Secondary)'!D242</f>
        <v>N/A</v>
      </c>
      <c r="S79" s="37">
        <f>'NormalisedData(Secondary)'!L242</f>
        <v>2.0393251327300854</v>
      </c>
      <c r="T79" s="37">
        <f>'NormalisedData(Secondary)'!T242</f>
        <v>-0.65910691085622342</v>
      </c>
      <c r="U79" s="37">
        <f>'NormalisedData(Secondary)'!AB242</f>
        <v>0.10838155557386649</v>
      </c>
      <c r="V79" s="37">
        <f>'NormalisedData(Secondary)'!AJ242</f>
        <v>-0.42962688514021119</v>
      </c>
      <c r="W79" s="37">
        <f>'NormalisedData(Secondary)'!AR242</f>
        <v>-1.0252989035653448</v>
      </c>
      <c r="X79" s="37">
        <f>'NormalisedData(Secondary)'!AZ242</f>
        <v>-0.73418513576829614</v>
      </c>
      <c r="Y79" s="37">
        <f>'NormalisedData(Secondary)'!BH242</f>
        <v>-0.37326045157996751</v>
      </c>
      <c r="Z79" s="37">
        <f>'NormalisedData(Secondary)'!D329</f>
        <v>-0.28933235363414711</v>
      </c>
      <c r="AA79" s="37">
        <f>'NormalisedData(Secondary)'!L329</f>
        <v>-1.1663304182507226</v>
      </c>
      <c r="AB79" s="37">
        <f>'NormalisedData(Secondary)'!T329</f>
        <v>-1.0245270564746747</v>
      </c>
      <c r="AC79" s="37">
        <f>'NormalisedData(Secondary)'!AB329</f>
        <v>-1.3316481313608262</v>
      </c>
      <c r="AD79" s="13">
        <f>'NormalisedData(Secondary)'!AJ329</f>
        <v>-0.98525346117647894</v>
      </c>
      <c r="AE79" s="13" t="str">
        <f>'NormalisedData(Secondary)'!AR329</f>
        <v>N/A</v>
      </c>
      <c r="AF79" s="13">
        <f>'NormalisedData(Secondary)'!AZ329</f>
        <v>-1.0402569526890366</v>
      </c>
      <c r="AG79" s="13">
        <f>'NormalisedData(Secondary)'!D414</f>
        <v>-0.3807786001354288</v>
      </c>
      <c r="AH79" s="13">
        <f>'NormalisedData(Secondary)'!L414</f>
        <v>-0.90610617623020295</v>
      </c>
      <c r="AI79" s="13">
        <f>'NormalisedData(Secondary)'!T414</f>
        <v>-0.64466214221449547</v>
      </c>
    </row>
    <row r="80" spans="1:35">
      <c r="A80" s="16" t="s">
        <v>198</v>
      </c>
      <c r="B80" s="37">
        <f>'NormalisedData(Secondary)'!D74</f>
        <v>0.55813220436682509</v>
      </c>
      <c r="C80" s="37">
        <f>'NormalisedData(Secondary)'!L74</f>
        <v>-0.67987436876187324</v>
      </c>
      <c r="D80" s="37">
        <f>'NormalisedData(Secondary)'!T74</f>
        <v>-0.32243915090956915</v>
      </c>
      <c r="E80" s="37">
        <f>'NormalisedData(Secondary)'!AB74</f>
        <v>-0.32628191570898551</v>
      </c>
      <c r="F80" s="37">
        <f>'NormalisedData(Secondary)'!AJ74</f>
        <v>1.3199335473951881</v>
      </c>
      <c r="G80" s="37">
        <f>'NormalisedData(Secondary)'!AR74</f>
        <v>-0.33951218214466156</v>
      </c>
      <c r="H80" s="37">
        <f>'NormalisedData(Secondary)'!AZ74</f>
        <v>0.65949017921954656</v>
      </c>
      <c r="I80" s="37" t="str">
        <f>'NormalisedData(Secondary)'!BH74</f>
        <v>N/A</v>
      </c>
      <c r="J80" s="37">
        <f>'NormalisedData(Secondary)'!BP74</f>
        <v>-0.10737863794658883</v>
      </c>
      <c r="K80" s="37">
        <f>'NormalisedData(Secondary)'!D159</f>
        <v>0.79771396327182631</v>
      </c>
      <c r="L80" s="37">
        <f>'NormalisedData(Secondary)'!L159</f>
        <v>1.1748643095179618</v>
      </c>
      <c r="M80" s="37">
        <f>'NormalisedData(Secondary)'!T159</f>
        <v>0.2498350242601145</v>
      </c>
      <c r="N80" s="37">
        <f>'NormalisedData(Secondary)'!AB159</f>
        <v>0.42779115483638591</v>
      </c>
      <c r="O80" s="37">
        <f>'NormalisedData(Secondary)'!AJ159</f>
        <v>1.799021766244353E-2</v>
      </c>
      <c r="P80" s="37">
        <f>'NormalisedData(Secondary)'!AR159</f>
        <v>0.87069001565613902</v>
      </c>
      <c r="Q80" s="37" t="str">
        <f>'NormalisedData(Secondary)'!AZ159</f>
        <v>N/A</v>
      </c>
      <c r="R80" s="37" t="str">
        <f>'NormalisedData(Secondary)'!D243</f>
        <v>N/A</v>
      </c>
      <c r="S80" s="37">
        <f>'NormalisedData(Secondary)'!L243</f>
        <v>-0.99249355942631268</v>
      </c>
      <c r="T80" s="37" t="str">
        <f>'NormalisedData(Secondary)'!T243</f>
        <v>N/A</v>
      </c>
      <c r="U80" s="37">
        <f>'NormalisedData(Secondary)'!AB243</f>
        <v>0.10838155557386649</v>
      </c>
      <c r="V80" s="37">
        <f>'NormalisedData(Secondary)'!AJ243</f>
        <v>-0.46686278632076694</v>
      </c>
      <c r="W80" s="37">
        <f>'NormalisedData(Secondary)'!AR243</f>
        <v>-1.5138236752641268</v>
      </c>
      <c r="X80" s="37">
        <f>'NormalisedData(Secondary)'!AZ243</f>
        <v>-1.3472675687294506</v>
      </c>
      <c r="Y80" s="37">
        <f>'NormalisedData(Secondary)'!BH243</f>
        <v>-2.0016634245701881</v>
      </c>
      <c r="Z80" s="37">
        <f>'NormalisedData(Secondary)'!D330</f>
        <v>-0.52589122751848849</v>
      </c>
      <c r="AA80" s="37">
        <f>'NormalisedData(Secondary)'!L330</f>
        <v>0.22035617770208729</v>
      </c>
      <c r="AB80" s="37">
        <f>'NormalisedData(Secondary)'!T330</f>
        <v>0.8264949841230631</v>
      </c>
      <c r="AC80" s="37" t="str">
        <f>'NormalisedData(Secondary)'!AB330</f>
        <v>N/A</v>
      </c>
      <c r="AD80" s="13">
        <f>'NormalisedData(Secondary)'!AJ330</f>
        <v>1.961095426970292</v>
      </c>
      <c r="AE80" s="13">
        <f>'NormalisedData(Secondary)'!AR330</f>
        <v>-0.71932156705371519</v>
      </c>
      <c r="AF80" s="13">
        <f>'NormalisedData(Secondary)'!AZ330</f>
        <v>0.91496633628781754</v>
      </c>
      <c r="AG80" s="13">
        <f>'NormalisedData(Secondary)'!D415</f>
        <v>3.1785802887700276E-2</v>
      </c>
      <c r="AH80" s="13">
        <f>'NormalisedData(Secondary)'!L415</f>
        <v>-0.36493983152035209</v>
      </c>
      <c r="AI80" s="13">
        <f>'NormalisedData(Secondary)'!T415</f>
        <v>1.8062464368451363</v>
      </c>
    </row>
    <row r="81" spans="1:36">
      <c r="A81" s="16" t="s">
        <v>71</v>
      </c>
      <c r="B81" s="37">
        <f>'NormalisedData(Secondary)'!D75</f>
        <v>0.54181429397760139</v>
      </c>
      <c r="C81" s="37">
        <f>'NormalisedData(Secondary)'!L75</f>
        <v>-0.12171882033230892</v>
      </c>
      <c r="D81" s="37">
        <f>'NormalisedData(Secondary)'!T75</f>
        <v>1.9222799749715898</v>
      </c>
      <c r="E81" s="37">
        <f>'NormalisedData(Secondary)'!AB75</f>
        <v>1.0017657648376053</v>
      </c>
      <c r="F81" s="37">
        <f>'NormalisedData(Secondary)'!AJ75</f>
        <v>-0.31786306183145696</v>
      </c>
      <c r="G81" s="37">
        <f>'NormalisedData(Secondary)'!AR75</f>
        <v>-0.57832729436595842</v>
      </c>
      <c r="H81" s="37">
        <f>'NormalisedData(Secondary)'!AZ75</f>
        <v>0.65949017921954656</v>
      </c>
      <c r="I81" s="37">
        <f>'NormalisedData(Secondary)'!BH75</f>
        <v>0.34323599064438426</v>
      </c>
      <c r="J81" s="37">
        <f>'NormalisedData(Secondary)'!BP75</f>
        <v>1.4760270325583724</v>
      </c>
      <c r="K81" s="37">
        <f>'NormalisedData(Secondary)'!D160</f>
        <v>1.4156078264322212</v>
      </c>
      <c r="L81" s="37">
        <f>'NormalisedData(Secondary)'!L160</f>
        <v>0.46739533742696782</v>
      </c>
      <c r="M81" s="37">
        <f>'NormalisedData(Secondary)'!T160</f>
        <v>0.25194816447109725</v>
      </c>
      <c r="N81" s="37">
        <f>'NormalisedData(Secondary)'!AB160</f>
        <v>0.44858264714689117</v>
      </c>
      <c r="O81" s="37">
        <f>'NormalisedData(Secondary)'!AJ160</f>
        <v>0.33064270051598404</v>
      </c>
      <c r="P81" s="37">
        <f>'NormalisedData(Secondary)'!AR160</f>
        <v>1.1794981300496108</v>
      </c>
      <c r="Q81" s="37" t="str">
        <f>'NormalisedData(Secondary)'!AZ160</f>
        <v>N/A</v>
      </c>
      <c r="R81" s="37">
        <f>'NormalisedData(Secondary)'!D244</f>
        <v>0.29372044308567391</v>
      </c>
      <c r="S81" s="37" t="str">
        <f>'NormalisedData(Secondary)'!L244</f>
        <v>N/A</v>
      </c>
      <c r="T81" s="37">
        <f>'NormalisedData(Secondary)'!T244</f>
        <v>0.52226333570584726</v>
      </c>
      <c r="U81" s="37">
        <f>'NormalisedData(Secondary)'!AB244</f>
        <v>0.89361465051869282</v>
      </c>
      <c r="V81" s="37">
        <f>'NormalisedData(Secondary)'!AJ244</f>
        <v>0.78984887852298835</v>
      </c>
      <c r="W81" s="37">
        <f>'NormalisedData(Secondary)'!AR244</f>
        <v>0.92880018322978297</v>
      </c>
      <c r="X81" s="37">
        <f>'NormalisedData(Secondary)'!AZ244</f>
        <v>1.1050621631151674</v>
      </c>
      <c r="Y81" s="37">
        <f>'NormalisedData(Secondary)'!BH244</f>
        <v>0.16872674482757191</v>
      </c>
      <c r="Z81" s="37">
        <f>'NormalisedData(Secondary)'!D331</f>
        <v>3.464864494430933</v>
      </c>
      <c r="AA81" s="37">
        <f>'NormalisedData(Secondary)'!L331</f>
        <v>1.3820805584400513</v>
      </c>
      <c r="AB81" s="37">
        <f>'NormalisedData(Secondary)'!T331</f>
        <v>1.4942557940472931</v>
      </c>
      <c r="AC81" s="37">
        <f>'NormalisedData(Secondary)'!AB331</f>
        <v>1.339881973438493</v>
      </c>
      <c r="AD81" s="13">
        <f>'NormalisedData(Secondary)'!AJ331</f>
        <v>0.39041091334220457</v>
      </c>
      <c r="AE81" s="13">
        <f>'NormalisedData(Secondary)'!AR331</f>
        <v>1.9017864176326649</v>
      </c>
      <c r="AF81" s="13">
        <f>'NormalisedData(Secondary)'!AZ331</f>
        <v>1.5135040778113444</v>
      </c>
      <c r="AG81" s="13">
        <f>'NormalisedData(Secondary)'!D416</f>
        <v>0.1682732745645249</v>
      </c>
      <c r="AH81" s="13">
        <f>'NormalisedData(Secondary)'!L416</f>
        <v>1.2455364830840976</v>
      </c>
      <c r="AI81" s="13">
        <f>'NormalisedData(Secondary)'!T416</f>
        <v>6.7670893078698821E-2</v>
      </c>
    </row>
    <row r="82" spans="1:36">
      <c r="A82" s="16" t="s">
        <v>72</v>
      </c>
      <c r="B82" s="37">
        <f>'NormalisedData(Secondary)'!D76</f>
        <v>0.52549638358837769</v>
      </c>
      <c r="C82" s="37">
        <f>'NormalisedData(Secondary)'!L76</f>
        <v>0.76602714497018831</v>
      </c>
      <c r="D82" s="37">
        <f>'NormalisedData(Secondary)'!T76</f>
        <v>0.17146191869264202</v>
      </c>
      <c r="E82" s="37">
        <f>'NormalisedData(Secondary)'!AB76</f>
        <v>-0.23911806277388628</v>
      </c>
      <c r="F82" s="37">
        <f>'NormalisedData(Secondary)'!AJ76</f>
        <v>0.63294987694454941</v>
      </c>
      <c r="G82" s="37">
        <f>'NormalisedData(Secondary)'!AR76</f>
        <v>2.425050582987677</v>
      </c>
      <c r="H82" s="37">
        <f>'NormalisedData(Secondary)'!AZ76</f>
        <v>0.65949017921954656</v>
      </c>
      <c r="I82" s="37">
        <f>'NormalisedData(Secondary)'!BH76</f>
        <v>0.34323599064438426</v>
      </c>
      <c r="J82" s="37">
        <f>'NormalisedData(Secondary)'!BP76</f>
        <v>1.1849332984723144</v>
      </c>
      <c r="K82" s="37">
        <f>'NormalisedData(Secondary)'!D161</f>
        <v>0.72566872545477057</v>
      </c>
      <c r="L82" s="37">
        <f>'NormalisedData(Secondary)'!L161</f>
        <v>2.0279676613330357</v>
      </c>
      <c r="M82" s="37">
        <f>'NormalisedData(Secondary)'!T161</f>
        <v>0.25250375596652652</v>
      </c>
      <c r="N82" s="37">
        <f>'NormalisedData(Secondary)'!AB161</f>
        <v>0.43828589984323091</v>
      </c>
      <c r="O82" s="37">
        <f>'NormalisedData(Secondary)'!AJ161</f>
        <v>0.283560111492211</v>
      </c>
      <c r="P82" s="37">
        <f>'NormalisedData(Secondary)'!AR161</f>
        <v>1.3559599097030233</v>
      </c>
      <c r="Q82" s="37" t="str">
        <f>'NormalisedData(Secondary)'!AZ161</f>
        <v>N/A</v>
      </c>
      <c r="R82" s="37" t="str">
        <f>'NormalisedData(Secondary)'!D245</f>
        <v>N/A</v>
      </c>
      <c r="S82" s="37" t="str">
        <f>'NormalisedData(Secondary)'!L245</f>
        <v>N/A</v>
      </c>
      <c r="T82" s="37">
        <f>'NormalisedData(Secondary)'!T245</f>
        <v>1.0350052336622722</v>
      </c>
      <c r="U82" s="37">
        <f>'NormalisedData(Secondary)'!AB245</f>
        <v>0.89361465051869282</v>
      </c>
      <c r="V82" s="37">
        <f>'NormalisedData(Secondary)'!AJ245</f>
        <v>0.77123092793270998</v>
      </c>
      <c r="W82" s="37">
        <f>'NormalisedData(Secondary)'!AR245</f>
        <v>0.92880018322978297</v>
      </c>
      <c r="X82" s="37">
        <f>'NormalisedData(Secondary)'!AZ245</f>
        <v>1.1050621631151674</v>
      </c>
      <c r="Y82" s="37">
        <f>'NormalisedData(Secondary)'!BH245</f>
        <v>0.98170753943888156</v>
      </c>
      <c r="Z82" s="37">
        <f>'NormalisedData(Secondary)'!D332</f>
        <v>2.9384812920163323</v>
      </c>
      <c r="AA82" s="37">
        <f>'NormalisedData(Secondary)'!L332</f>
        <v>2.3636494396870762</v>
      </c>
      <c r="AB82" s="37">
        <f>'NormalisedData(Secondary)'!T332</f>
        <v>1.065468689106172</v>
      </c>
      <c r="AC82" s="37">
        <f>'NormalisedData(Secondary)'!AB332</f>
        <v>-5.6567007835295592E-2</v>
      </c>
      <c r="AD82" s="13">
        <f>'NormalisedData(Secondary)'!AJ332</f>
        <v>1.9979697730055292E-2</v>
      </c>
      <c r="AE82" s="13">
        <f>'NormalisedData(Secondary)'!AR332</f>
        <v>3.0861281398798268</v>
      </c>
      <c r="AF82" s="13">
        <f>'NormalisedData(Secondary)'!AZ332</f>
        <v>1.6598133035170946</v>
      </c>
      <c r="AG82" s="13">
        <f>'NormalisedData(Secondary)'!D417</f>
        <v>0.21480309445435161</v>
      </c>
      <c r="AH82" s="13">
        <f>'NormalisedData(Secondary)'!L417</f>
        <v>2.3905022521245347</v>
      </c>
      <c r="AI82" s="13">
        <f>'NormalisedData(Secondary)'!T417</f>
        <v>0.85244457602882651</v>
      </c>
    </row>
    <row r="83" spans="1:36">
      <c r="A83" s="16" t="s">
        <v>199</v>
      </c>
      <c r="B83" s="37">
        <f>'NormalisedData(Secondary)'!D77</f>
        <v>0.55813220436682509</v>
      </c>
      <c r="C83" s="37">
        <f>'NormalisedData(Secondary)'!L77</f>
        <v>-0.42439926127303407</v>
      </c>
      <c r="D83" s="37">
        <f>'NormalisedData(Secondary)'!T77</f>
        <v>-0.38442818816935409</v>
      </c>
      <c r="E83" s="37">
        <f>'NormalisedData(Secondary)'!AB77</f>
        <v>-0.32628191570898551</v>
      </c>
      <c r="F83" s="37">
        <f>'NormalisedData(Secondary)'!AJ77</f>
        <v>8.1147711466246691E-2</v>
      </c>
      <c r="G83" s="37">
        <f>'NormalisedData(Secondary)'!AR77</f>
        <v>-0.49221457523270051</v>
      </c>
      <c r="H83" s="37">
        <f>'NormalisedData(Secondary)'!AZ77</f>
        <v>0.60348478652848947</v>
      </c>
      <c r="I83" s="37">
        <f>'NormalisedData(Secondary)'!BH77</f>
        <v>-2.8746014216467177</v>
      </c>
      <c r="J83" s="37">
        <f>'NormalisedData(Secondary)'!BP77</f>
        <v>-0.18639576506301681</v>
      </c>
      <c r="K83" s="37">
        <f>'NormalisedData(Secondary)'!D162</f>
        <v>0.13744054845433937</v>
      </c>
      <c r="L83" s="37">
        <f>'NormalisedData(Secondary)'!L162</f>
        <v>-0.42711386744691288</v>
      </c>
      <c r="M83" s="37">
        <f>'NormalisedData(Secondary)'!T162</f>
        <v>0.24588321797318402</v>
      </c>
      <c r="N83" s="37">
        <f>'NormalisedData(Secondary)'!AB162</f>
        <v>0.40616877360815729</v>
      </c>
      <c r="O83" s="37">
        <f>'NormalisedData(Secondary)'!AJ162</f>
        <v>0.20087718208696462</v>
      </c>
      <c r="P83" s="37">
        <f>'NormalisedData(Secondary)'!AR162</f>
        <v>0.29718923178254836</v>
      </c>
      <c r="Q83" s="37">
        <f>'NormalisedData(Secondary)'!AZ162</f>
        <v>0.88499424973422058</v>
      </c>
      <c r="R83" s="37" t="str">
        <f>'NormalisedData(Secondary)'!D246</f>
        <v>N/A</v>
      </c>
      <c r="S83" s="37" t="str">
        <f>'NormalisedData(Secondary)'!L246</f>
        <v>N/A</v>
      </c>
      <c r="T83" s="37">
        <f>'NormalisedData(Secondary)'!T246</f>
        <v>1.5350640624090726</v>
      </c>
      <c r="U83" s="37">
        <f>'NormalisedData(Secondary)'!AB246</f>
        <v>0.7307348713958518</v>
      </c>
      <c r="V83" s="37">
        <f>'NormalisedData(Secondary)'!AJ246</f>
        <v>0.4919616690785425</v>
      </c>
      <c r="W83" s="37">
        <f>'NormalisedData(Secondary)'!AR246</f>
        <v>0.92880018322978297</v>
      </c>
      <c r="X83" s="37">
        <f>'NormalisedData(Secondary)'!AZ246</f>
        <v>1.1050621631151674</v>
      </c>
      <c r="Y83" s="37">
        <f>'NormalisedData(Secondary)'!BH246</f>
        <v>-0.23898434436188321</v>
      </c>
      <c r="Z83" s="37">
        <f>'NormalisedData(Secondary)'!D333</f>
        <v>1.1868012915079455E-3</v>
      </c>
      <c r="AA83" s="37">
        <f>'NormalisedData(Secondary)'!L333</f>
        <v>0.26980607640256415</v>
      </c>
      <c r="AB83" s="37">
        <f>'NormalisedData(Secondary)'!T333</f>
        <v>6.8606948319489089E-2</v>
      </c>
      <c r="AC83" s="37">
        <f>'NormalisedData(Secondary)'!AB333</f>
        <v>1.435605026274074</v>
      </c>
      <c r="AD83" s="13">
        <f>'NormalisedData(Secondary)'!AJ333</f>
        <v>1.278671795245909</v>
      </c>
      <c r="AE83" s="13">
        <f>'NormalisedData(Secondary)'!AR333</f>
        <v>-0.7740624771683694</v>
      </c>
      <c r="AF83" s="13">
        <f>'NormalisedData(Secondary)'!AZ333</f>
        <v>0.59574620747526963</v>
      </c>
      <c r="AG83" s="13">
        <f>'NormalisedData(Secondary)'!D418</f>
        <v>-0.21947522451736329</v>
      </c>
      <c r="AH83" s="13">
        <f>'NormalisedData(Secondary)'!L418</f>
        <v>-0.56916914724736989</v>
      </c>
      <c r="AI83" s="13">
        <f>'NormalisedData(Secondary)'!T418</f>
        <v>-0.13757760861595003</v>
      </c>
    </row>
    <row r="84" spans="1:36">
      <c r="A84" s="16" t="s">
        <v>73</v>
      </c>
      <c r="B84" s="37">
        <f>'NormalisedData(Secondary)'!D78</f>
        <v>-0.25776331509434852</v>
      </c>
      <c r="C84" s="37" t="str">
        <f>'NormalisedData(Secondary)'!L78</f>
        <v>N/A</v>
      </c>
      <c r="D84" s="37">
        <f>'NormalisedData(Secondary)'!T78</f>
        <v>-0.51820007453368089</v>
      </c>
      <c r="E84" s="37">
        <f>'NormalisedData(Secondary)'!AB78</f>
        <v>-0.28304315401677094</v>
      </c>
      <c r="F84" s="37">
        <f>'NormalisedData(Secondary)'!AJ78</f>
        <v>-0.27535465762016015</v>
      </c>
      <c r="G84" s="37">
        <f>'NormalisedData(Secondary)'!AR78</f>
        <v>-0.56037626480157776</v>
      </c>
      <c r="H84" s="37">
        <f>'NormalisedData(Secondary)'!AZ78</f>
        <v>0.62654583057774826</v>
      </c>
      <c r="I84" s="37">
        <f>'NormalisedData(Secondary)'!BH78</f>
        <v>0.34323599064438426</v>
      </c>
      <c r="J84" s="37">
        <f>'NormalisedData(Secondary)'!BP78</f>
        <v>-0.5394546954124072</v>
      </c>
      <c r="K84" s="37">
        <f>'NormalisedData(Secondary)'!D163</f>
        <v>-7.615239189740218E-2</v>
      </c>
      <c r="L84" s="37">
        <f>'NormalisedData(Secondary)'!L163</f>
        <v>0.1518541813581287</v>
      </c>
      <c r="M84" s="37">
        <f>'NormalisedData(Secondary)'!T163</f>
        <v>0.24286329105146276</v>
      </c>
      <c r="N84" s="37">
        <f>'NormalisedData(Secondary)'!AB163</f>
        <v>0.35182539318034683</v>
      </c>
      <c r="O84" s="37">
        <f>'NormalisedData(Secondary)'!AJ163</f>
        <v>0.22514508845685602</v>
      </c>
      <c r="P84" s="37">
        <f>'NormalisedData(Secondary)'!AR163</f>
        <v>-0.78363916859460292</v>
      </c>
      <c r="Q84" s="37">
        <f>'NormalisedData(Secondary)'!AZ163</f>
        <v>0.7381414191963398</v>
      </c>
      <c r="R84" s="37" t="str">
        <f>'NormalisedData(Secondary)'!D247</f>
        <v>N/A</v>
      </c>
      <c r="S84" s="37" t="str">
        <f>'NormalisedData(Secondary)'!L247</f>
        <v>N/A</v>
      </c>
      <c r="T84" s="37">
        <f>'NormalisedData(Secondary)'!T247</f>
        <v>1.7756964755044302</v>
      </c>
      <c r="U84" s="37">
        <f>'NormalisedData(Secondary)'!AB247</f>
        <v>-0.69928677065509781</v>
      </c>
      <c r="V84" s="37">
        <f>'NormalisedData(Secondary)'!AJ247</f>
        <v>-2.2076411665117455</v>
      </c>
      <c r="W84" s="37">
        <f>'NormalisedData(Secondary)'!AR247</f>
        <v>-0.53677413186656286</v>
      </c>
      <c r="X84" s="37">
        <f>'NormalisedData(Secondary)'!AZ247</f>
        <v>-0.73418513576829614</v>
      </c>
      <c r="Y84" s="37">
        <f>'NormalisedData(Secondary)'!BH247</f>
        <v>0.17116812859517339</v>
      </c>
      <c r="Z84" s="37">
        <f>'NormalisedData(Secondary)'!D334</f>
        <v>3.0743525585917288E-2</v>
      </c>
      <c r="AA84" s="37">
        <f>'NormalisedData(Secondary)'!L334</f>
        <v>-0.22887177528111832</v>
      </c>
      <c r="AB84" s="37">
        <f>'NormalisedData(Secondary)'!T334</f>
        <v>-0.24205886815855229</v>
      </c>
      <c r="AC84" s="37">
        <f>'NormalisedData(Secondary)'!AB334</f>
        <v>0.5543297178691885</v>
      </c>
      <c r="AD84" s="13">
        <f>'NormalisedData(Secondary)'!AJ334</f>
        <v>-0.45561282607086623</v>
      </c>
      <c r="AE84" s="13">
        <f>'NormalisedData(Secondary)'!AR334</f>
        <v>-7.9495976997760748E-3</v>
      </c>
      <c r="AF84" s="13">
        <f>'NormalisedData(Secondary)'!AZ334</f>
        <v>-1.3594770815015838</v>
      </c>
      <c r="AG84" s="13">
        <f>'NormalisedData(Secondary)'!D419</f>
        <v>-0.44281835998853081</v>
      </c>
      <c r="AH84" s="13">
        <f>'NormalisedData(Secondary)'!L419</f>
        <v>-0.24153406078246775</v>
      </c>
      <c r="AI84" s="13">
        <f>'NormalisedData(Secondary)'!T419</f>
        <v>-1.5984640030308048</v>
      </c>
    </row>
    <row r="85" spans="1:36">
      <c r="A85" s="16" t="s">
        <v>74</v>
      </c>
      <c r="B85" s="37" t="str">
        <f>'NormalisedData(Secondary)'!D79</f>
        <v>N/A</v>
      </c>
      <c r="C85" s="37" t="str">
        <f>'NormalisedData(Secondary)'!L79</f>
        <v>N/A</v>
      </c>
      <c r="D85" s="37">
        <f>'NormalisedData(Secondary)'!T79</f>
        <v>-0.58685448128691708</v>
      </c>
      <c r="E85" s="37">
        <f>'NormalisedData(Secondary)'!AB79</f>
        <v>0.15620775841207565</v>
      </c>
      <c r="F85" s="37" t="str">
        <f>'NormalisedData(Secondary)'!AJ79</f>
        <v>N/A</v>
      </c>
      <c r="G85" s="37">
        <f>'NormalisedData(Secondary)'!AR79</f>
        <v>-0.5737479251830806</v>
      </c>
      <c r="H85" s="37">
        <f>'NormalisedData(Secondary)'!AZ79</f>
        <v>0.58042374247923056</v>
      </c>
      <c r="I85" s="37">
        <f>'NormalisedData(Secondary)'!BH79</f>
        <v>0.34323599064438426</v>
      </c>
      <c r="J85" s="37">
        <f>'NormalisedData(Secondary)'!BP79</f>
        <v>-0.62358278819882573</v>
      </c>
      <c r="K85" s="37">
        <f>'NormalisedData(Secondary)'!D164</f>
        <v>-0.41561260067070571</v>
      </c>
      <c r="L85" s="37">
        <f>'NormalisedData(Secondary)'!L164</f>
        <v>-0.61772357032107583</v>
      </c>
      <c r="M85" s="37">
        <f>'NormalisedData(Secondary)'!T164</f>
        <v>0.18937387481496751</v>
      </c>
      <c r="N85" s="37">
        <f>'NormalisedData(Secondary)'!AB164</f>
        <v>-0.75259421642675395</v>
      </c>
      <c r="O85" s="37">
        <f>'NormalisedData(Secondary)'!AJ164</f>
        <v>0.32589456077824214</v>
      </c>
      <c r="P85" s="37">
        <f>'NormalisedData(Secondary)'!AR164</f>
        <v>-9.984977243762963E-2</v>
      </c>
      <c r="Q85" s="37">
        <f>'NormalisedData(Secondary)'!AZ164</f>
        <v>0.61375585453755854</v>
      </c>
      <c r="R85" s="37" t="str">
        <f>'NormalisedData(Secondary)'!D248</f>
        <v>N/A</v>
      </c>
      <c r="S85" s="37" t="str">
        <f>'NormalisedData(Secondary)'!L248</f>
        <v>N/A</v>
      </c>
      <c r="T85" s="37" t="str">
        <f>'NormalisedData(Secondary)'!T248</f>
        <v>N/A</v>
      </c>
      <c r="U85" s="37">
        <f>'NormalisedData(Secondary)'!AB248</f>
        <v>-2.591474177159288</v>
      </c>
      <c r="V85" s="37">
        <f>'NormalisedData(Secondary)'!AJ248</f>
        <v>-1.146417982865908</v>
      </c>
      <c r="W85" s="37">
        <f>'NormalisedData(Secondary)'!AR248</f>
        <v>-2.0023484469629089</v>
      </c>
      <c r="X85" s="37">
        <f>'NormalisedData(Secondary)'!AZ248</f>
        <v>-1.3472675687294506</v>
      </c>
      <c r="Y85" s="37">
        <f>'NormalisedData(Secondary)'!BH248</f>
        <v>-1.3229587371769629</v>
      </c>
      <c r="Z85" s="37">
        <f>'NormalisedData(Secondary)'!D335</f>
        <v>-0.54375276193601785</v>
      </c>
      <c r="AA85" s="37">
        <f>'NormalisedData(Secondary)'!L335</f>
        <v>-0.28319701610699427</v>
      </c>
      <c r="AB85" s="37">
        <f>'NormalisedData(Secondary)'!T335</f>
        <v>-0.45201433753656944</v>
      </c>
      <c r="AC85" s="37" t="str">
        <f>'NormalisedData(Secondary)'!AB335</f>
        <v>N/A</v>
      </c>
      <c r="AD85" s="13">
        <f>'NormalisedData(Secondary)'!AJ335</f>
        <v>-0.47552069227058508</v>
      </c>
      <c r="AE85" s="13">
        <f>'NormalisedData(Secondary)'!AR335</f>
        <v>-0.99431592165245331</v>
      </c>
      <c r="AF85" s="13">
        <f>'NormalisedData(Secondary)'!AZ335</f>
        <v>-0.60132927557178362</v>
      </c>
      <c r="AG85" s="13">
        <f>'NormalisedData(Secondary)'!D420</f>
        <v>-0.28771896035577554</v>
      </c>
      <c r="AH85" s="13">
        <f>'NormalisedData(Secondary)'!L420</f>
        <v>1.602639204735444E-2</v>
      </c>
      <c r="AI85" s="13">
        <f>'NormalisedData(Secondary)'!T420</f>
        <v>0.20047874711641217</v>
      </c>
    </row>
    <row r="86" spans="1:36">
      <c r="A86" s="16" t="s">
        <v>75</v>
      </c>
      <c r="B86" s="37">
        <f>'NormalisedData(Secondary)'!D80</f>
        <v>-0.74730062677105269</v>
      </c>
      <c r="C86" s="37">
        <f>'NormalisedData(Secondary)'!L80</f>
        <v>-0.90237234305847724</v>
      </c>
      <c r="D86" s="37">
        <f>'NormalisedData(Secondary)'!T80</f>
        <v>-0.67407324767610421</v>
      </c>
      <c r="E86" s="37">
        <f>'NormalisedData(Secondary)'!AB80</f>
        <v>-0.32696824525965562</v>
      </c>
      <c r="F86" s="37">
        <f>'NormalisedData(Secondary)'!AJ80</f>
        <v>-0.45284469154502222</v>
      </c>
      <c r="G86" s="37">
        <f>'NormalisedData(Secondary)'!AR80</f>
        <v>-0.57778033735718271</v>
      </c>
      <c r="H86" s="37">
        <f>'NormalisedData(Secondary)'!AZ80</f>
        <v>-1.3303484787450661</v>
      </c>
      <c r="I86" s="37" t="str">
        <f>'NormalisedData(Secondary)'!BH80</f>
        <v>N/A</v>
      </c>
      <c r="J86" s="37">
        <f>'NormalisedData(Secondary)'!BP80</f>
        <v>-0.9116777499051324</v>
      </c>
      <c r="K86" s="37">
        <f>'NormalisedData(Secondary)'!D165</f>
        <v>-0.99875523147228584</v>
      </c>
      <c r="L86" s="37">
        <f>'NormalisedData(Secondary)'!L165</f>
        <v>-0.67554898579975442</v>
      </c>
      <c r="M86" s="37">
        <f>'NormalisedData(Secondary)'!T165</f>
        <v>-0.5750853656783429</v>
      </c>
      <c r="N86" s="37">
        <f>'NormalisedData(Secondary)'!AB165</f>
        <v>-0.19006678693994361</v>
      </c>
      <c r="O86" s="37">
        <f>'NormalisedData(Secondary)'!AJ165</f>
        <v>-1.4330143770673567</v>
      </c>
      <c r="P86" s="37">
        <f>'NormalisedData(Secondary)'!AR165</f>
        <v>-1.9085830138851072</v>
      </c>
      <c r="Q86" s="37">
        <f>'NormalisedData(Secondary)'!AZ165</f>
        <v>-0.94585395758504698</v>
      </c>
      <c r="R86" s="37" t="str">
        <f>'NormalisedData(Secondary)'!D249</f>
        <v>N/A</v>
      </c>
      <c r="S86" s="37">
        <f>'NormalisedData(Secondary)'!L249</f>
        <v>-1.7772232612093641</v>
      </c>
      <c r="T86" s="37" t="str">
        <f>'NormalisedData(Secondary)'!T249</f>
        <v>N/A</v>
      </c>
      <c r="U86" s="37">
        <f>'NormalisedData(Secondary)'!AB249</f>
        <v>-2.6682026681510393</v>
      </c>
      <c r="V86" s="37" t="str">
        <f>'NormalisedData(Secondary)'!AJ249</f>
        <v>N/A</v>
      </c>
      <c r="W86" s="37">
        <f>'NormalisedData(Secondary)'!AR249</f>
        <v>-1.0252989035653448</v>
      </c>
      <c r="X86" s="37">
        <f>'NormalisedData(Secondary)'!AZ249</f>
        <v>-1.3472675687294506</v>
      </c>
      <c r="Y86" s="37">
        <f>'NormalisedData(Secondary)'!BH249</f>
        <v>-0.7809715407694231</v>
      </c>
      <c r="Z86" s="37">
        <f>'NormalisedData(Secondary)'!D336</f>
        <v>-0.52589122751848849</v>
      </c>
      <c r="AA86" s="37">
        <f>'NormalisedData(Secondary)'!L336</f>
        <v>-1.7420851073454771</v>
      </c>
      <c r="AB86" s="37">
        <f>'NormalisedData(Secondary)'!T336</f>
        <v>-1.0183820183465375</v>
      </c>
      <c r="AC86" s="37" t="str">
        <f>'NormalisedData(Secondary)'!AB336</f>
        <v>N/A</v>
      </c>
      <c r="AD86" s="13">
        <f>'NormalisedData(Secondary)'!AJ336</f>
        <v>-0.96599051099554301</v>
      </c>
      <c r="AE86" s="13" t="str">
        <f>'NormalisedData(Secondary)'!AR336</f>
        <v>N/A</v>
      </c>
      <c r="AF86" s="13">
        <f>'NormalisedData(Secondary)'!AZ336</f>
        <v>-2.3836416614418408</v>
      </c>
      <c r="AG86" s="13">
        <f>'NormalisedData(Secondary)'!D421</f>
        <v>5.2245137025923469</v>
      </c>
      <c r="AH86" s="13">
        <f>'NormalisedData(Secondary)'!L421</f>
        <v>-1.1529177177059715</v>
      </c>
      <c r="AI86" s="13">
        <f>'NormalisedData(Secondary)'!T421</f>
        <v>-2.7212940417132963</v>
      </c>
    </row>
    <row r="87" spans="1:36">
      <c r="A87" s="16" t="s">
        <v>203</v>
      </c>
      <c r="B87" s="37">
        <f>'NormalisedData(Secondary)'!D81</f>
        <v>-0.25776331509434852</v>
      </c>
      <c r="C87" s="37" t="str">
        <f>'NormalisedData(Secondary)'!L81</f>
        <v>N/A</v>
      </c>
      <c r="D87" s="37">
        <f>'NormalisedData(Secondary)'!T81</f>
        <v>-0.67619032382501609</v>
      </c>
      <c r="E87" s="37">
        <f>'NormalisedData(Secondary)'!AB81</f>
        <v>-0.28304315401677094</v>
      </c>
      <c r="F87" s="37" t="str">
        <f>'NormalisedData(Secondary)'!AJ81</f>
        <v>N/A</v>
      </c>
      <c r="G87" s="37">
        <f>'NormalisedData(Secondary)'!AR81</f>
        <v>-0.57662082141059712</v>
      </c>
      <c r="H87" s="37">
        <f>'NormalisedData(Secondary)'!AZ81</f>
        <v>-2.015590930494469</v>
      </c>
      <c r="I87" s="37">
        <f>'NormalisedData(Secondary)'!BH81</f>
        <v>-2.8746014216467177</v>
      </c>
      <c r="J87" s="37">
        <f>'NormalisedData(Secondary)'!BP81</f>
        <v>-0.92392292639788742</v>
      </c>
      <c r="K87" s="37">
        <f>'NormalisedData(Secondary)'!D166</f>
        <v>-1.3055831854696289</v>
      </c>
      <c r="L87" s="37">
        <f>'NormalisedData(Secondary)'!L166</f>
        <v>-0.694110230274392</v>
      </c>
      <c r="M87" s="37">
        <f>'NormalisedData(Secondary)'!T166</f>
        <v>2.7231442299609717E-2</v>
      </c>
      <c r="N87" s="37">
        <f>'NormalisedData(Secondary)'!AB166</f>
        <v>-0.33420868610971199</v>
      </c>
      <c r="O87" s="37">
        <f>'NormalisedData(Secondary)'!AJ166</f>
        <v>0.10527546656384848</v>
      </c>
      <c r="P87" s="37">
        <f>'NormalisedData(Secondary)'!AR166</f>
        <v>-1.2321461918803596</v>
      </c>
      <c r="Q87" s="37">
        <f>'NormalisedData(Secondary)'!AZ166</f>
        <v>-0.55676039542848832</v>
      </c>
      <c r="R87" s="37">
        <f>'NormalisedData(Secondary)'!D250</f>
        <v>-0.86318212840342512</v>
      </c>
      <c r="S87" s="37">
        <f>'NormalisedData(Secondary)'!L250</f>
        <v>-1.0211681893815765</v>
      </c>
      <c r="T87" s="37" t="str">
        <f>'NormalisedData(Secondary)'!T250</f>
        <v>N/A</v>
      </c>
      <c r="U87" s="37">
        <f>'NormalisedData(Secondary)'!AB250</f>
        <v>-0.12718837290958143</v>
      </c>
      <c r="V87" s="37">
        <f>'NormalisedData(Secondary)'!AJ250</f>
        <v>-0.45755381102562737</v>
      </c>
      <c r="W87" s="37">
        <f>'NormalisedData(Secondary)'!AR250</f>
        <v>-4.8249360167780933E-2</v>
      </c>
      <c r="X87" s="37">
        <f>'NormalisedData(Secondary)'!AZ250</f>
        <v>-0.12110270280714162</v>
      </c>
      <c r="Y87" s="37">
        <f>'NormalisedData(Secondary)'!BH250</f>
        <v>-0.7809715407694231</v>
      </c>
      <c r="Z87" s="37">
        <f>'NormalisedData(Secondary)'!D337</f>
        <v>-0.58759393555709338</v>
      </c>
      <c r="AA87" s="37">
        <f>'NormalisedData(Secondary)'!L337</f>
        <v>-1.7801592077533559</v>
      </c>
      <c r="AB87" s="37">
        <f>'NormalisedData(Secondary)'!T337</f>
        <v>-1.1429897359448729</v>
      </c>
      <c r="AC87" s="37">
        <f>'NormalisedData(Secondary)'!AB337</f>
        <v>-1.2634831903792327</v>
      </c>
      <c r="AD87" s="13">
        <f>'NormalisedData(Secondary)'!AJ337</f>
        <v>-0.94407293457604813</v>
      </c>
      <c r="AE87" s="13" t="str">
        <f>'NormalisedData(Secondary)'!AR337</f>
        <v>N/A</v>
      </c>
      <c r="AF87" s="13">
        <f>'NormalisedData(Secondary)'!AZ337</f>
        <v>-1.0269561139885135</v>
      </c>
      <c r="AG87" s="13">
        <f>'NormalisedData(Secondary)'!D422</f>
        <v>-0.386982576120739</v>
      </c>
      <c r="AH87" s="13">
        <f>'NormalisedData(Secondary)'!L422</f>
        <v>-1.2415962363769135</v>
      </c>
      <c r="AI87" s="13">
        <f>'NormalisedData(Secondary)'!T422</f>
        <v>-0.60844181838602773</v>
      </c>
    </row>
    <row r="88" spans="1:36">
      <c r="A88" s="16" t="s">
        <v>76</v>
      </c>
      <c r="B88" s="37">
        <f>'NormalisedData(Secondary)'!D82</f>
        <v>-4.2556513604540989</v>
      </c>
      <c r="C88" s="37" t="str">
        <f>'NormalisedData(Secondary)'!L82</f>
        <v>N/A</v>
      </c>
      <c r="D88" s="37">
        <f>'NormalisedData(Secondary)'!T82</f>
        <v>-0.68594757587284694</v>
      </c>
      <c r="E88" s="37">
        <f>'NormalisedData(Secondary)'!AB82</f>
        <v>-0.32696824525965562</v>
      </c>
      <c r="F88" s="37" t="str">
        <f>'NormalisedData(Secondary)'!AJ82</f>
        <v>N/A</v>
      </c>
      <c r="G88" s="37">
        <f>'NormalisedData(Secondary)'!AR82</f>
        <v>-0.57681794821960786</v>
      </c>
      <c r="H88" s="37">
        <f>'NormalisedData(Secondary)'!AZ82</f>
        <v>-1.2677542163256494</v>
      </c>
      <c r="I88" s="37">
        <f>'NormalisedData(Secondary)'!BH82</f>
        <v>0.34323599064438426</v>
      </c>
      <c r="J88" s="37">
        <f>'NormalisedData(Secondary)'!BP82</f>
        <v>-0.91150770003681258</v>
      </c>
      <c r="K88" s="37">
        <f>'NormalisedData(Secondary)'!D167</f>
        <v>-1.4543354117860201</v>
      </c>
      <c r="L88" s="37">
        <f>'NormalisedData(Secondary)'!L167</f>
        <v>-0.694110230274392</v>
      </c>
      <c r="M88" s="37">
        <f>'NormalisedData(Secondary)'!T167</f>
        <v>-7.3321765343667342E-2</v>
      </c>
      <c r="N88" s="37">
        <f>'NormalisedData(Secondary)'!AB167</f>
        <v>-6.8444584549086702</v>
      </c>
      <c r="O88" s="37">
        <f>'NormalisedData(Secondary)'!AJ167</f>
        <v>9.729854147171263E-2</v>
      </c>
      <c r="P88" s="37">
        <f>'NormalisedData(Secondary)'!AR167</f>
        <v>-1.4600759905993506</v>
      </c>
      <c r="Q88" s="37">
        <f>'NormalisedData(Secondary)'!AZ167</f>
        <v>0.56354493933071081</v>
      </c>
      <c r="R88" s="37" t="str">
        <f>'NormalisedData(Secondary)'!D251</f>
        <v>N/A</v>
      </c>
      <c r="S88" s="37">
        <f>'NormalisedData(Secondary)'!L251</f>
        <v>-0.29434492518606803</v>
      </c>
      <c r="T88" s="37" t="str">
        <f>'NormalisedData(Secondary)'!T251</f>
        <v>N/A</v>
      </c>
      <c r="U88" s="37">
        <f>'NormalisedData(Secondary)'!AB251</f>
        <v>-1.0133800086330282</v>
      </c>
      <c r="V88" s="37">
        <f>'NormalisedData(Secondary)'!AJ251</f>
        <v>-3.1199207454353601</v>
      </c>
      <c r="W88" s="37">
        <f>'NormalisedData(Secondary)'!AR251</f>
        <v>-2.0023484469629089</v>
      </c>
      <c r="X88" s="37">
        <f>'NormalisedData(Secondary)'!AZ251</f>
        <v>-1.9603500016906052</v>
      </c>
      <c r="Y88" s="37">
        <f>'NormalisedData(Secondary)'!BH251</f>
        <v>-0.7809715407694231</v>
      </c>
      <c r="Z88" s="37">
        <f>'NormalisedData(Secondary)'!D338</f>
        <v>-0.57452657389967299</v>
      </c>
      <c r="AA88" s="37">
        <f>'NormalisedData(Secondary)'!L338</f>
        <v>-1.5266414172326013</v>
      </c>
      <c r="AB88" s="37">
        <f>'NormalisedData(Secondary)'!T338</f>
        <v>-0.97058727734991579</v>
      </c>
      <c r="AC88" s="37">
        <f>'NormalisedData(Secondary)'!AB338</f>
        <v>-0.38188328701729163</v>
      </c>
      <c r="AD88" s="13">
        <f>'NormalisedData(Secondary)'!AJ338</f>
        <v>-1.1322307655250092</v>
      </c>
      <c r="AE88" s="13" t="str">
        <f>'NormalisedData(Secondary)'!AR338</f>
        <v>N/A</v>
      </c>
      <c r="AF88" s="13">
        <f>'NormalisedData(Secondary)'!AZ338</f>
        <v>-1.8117055973193599</v>
      </c>
      <c r="AG88" s="13">
        <f>'NormalisedData(Secondary)'!D423</f>
        <v>-0.50796010783428802</v>
      </c>
      <c r="AH88" s="13">
        <f>'NormalisedData(Secondary)'!L423</f>
        <v>-1.1824772239296188</v>
      </c>
      <c r="AI88" s="13">
        <f>'NormalisedData(Secondary)'!T423</f>
        <v>-2.6850737178848285</v>
      </c>
    </row>
    <row r="89" spans="1:36">
      <c r="A89" s="25"/>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13"/>
      <c r="AE89" s="13"/>
      <c r="AF89" s="13"/>
      <c r="AG89" s="13"/>
      <c r="AH89" s="13"/>
      <c r="AI89" s="13"/>
    </row>
    <row r="90" spans="1:36">
      <c r="A90" s="25"/>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13"/>
      <c r="AE90" s="13"/>
      <c r="AF90" s="13"/>
      <c r="AG90" s="13"/>
      <c r="AH90" s="13"/>
      <c r="AI90" s="13"/>
    </row>
    <row r="91" spans="1:36">
      <c r="A91" s="25"/>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13"/>
      <c r="AE91" s="13"/>
      <c r="AF91" s="13"/>
      <c r="AG91" s="13"/>
      <c r="AH91" s="13"/>
      <c r="AI91" s="13"/>
    </row>
    <row r="92" spans="1:36">
      <c r="A92" s="25" t="s">
        <v>406</v>
      </c>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13"/>
      <c r="AE92" s="13"/>
      <c r="AF92" s="13"/>
      <c r="AG92" s="13"/>
      <c r="AH92" s="13"/>
      <c r="AI92" s="13"/>
    </row>
    <row r="93" spans="1:36">
      <c r="A93" s="25"/>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13"/>
      <c r="AE93" s="13"/>
      <c r="AF93" s="13"/>
      <c r="AG93" s="13"/>
      <c r="AH93" s="13"/>
      <c r="AI93" s="13"/>
    </row>
    <row r="94" spans="1:36">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13"/>
      <c r="AE94" s="13"/>
      <c r="AF94" s="13"/>
      <c r="AG94" s="13"/>
      <c r="AH94" s="13"/>
      <c r="AI94" s="13"/>
    </row>
    <row r="95" spans="1:36">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36">
      <c r="A96" s="16" t="s">
        <v>27</v>
      </c>
      <c r="B96" s="148">
        <f t="shared" ref="B96:AI96" si="0">IF(B$7&gt;0,(IF(ISNUMBER(B8),B8*B$7,"")),"")</f>
        <v>0.15602729758647776</v>
      </c>
      <c r="C96" s="148">
        <f t="shared" si="0"/>
        <v>-0.5531915327589968</v>
      </c>
      <c r="D96" s="148">
        <f t="shared" si="0"/>
        <v>-0.19718987061708293</v>
      </c>
      <c r="E96" s="148">
        <f t="shared" si="0"/>
        <v>0.14385382650001433</v>
      </c>
      <c r="F96" s="148" t="str">
        <f t="shared" si="0"/>
        <v/>
      </c>
      <c r="G96" s="148">
        <f t="shared" si="0"/>
        <v>-0.53008596888641379</v>
      </c>
      <c r="H96" s="148">
        <f t="shared" si="0"/>
        <v>0.5672460030225116</v>
      </c>
      <c r="I96" s="148">
        <f t="shared" si="0"/>
        <v>0.34323599064438426</v>
      </c>
      <c r="J96" s="148">
        <f t="shared" si="0"/>
        <v>-0.21037236044100743</v>
      </c>
      <c r="K96" s="148">
        <f t="shared" si="0"/>
        <v>0.48198630342649407</v>
      </c>
      <c r="L96" s="148">
        <f t="shared" si="0"/>
        <v>-0.5292007120574197</v>
      </c>
      <c r="M96" s="148">
        <f t="shared" si="0"/>
        <v>0.22835919823195297</v>
      </c>
      <c r="N96" s="148">
        <f t="shared" si="0"/>
        <v>0.31454766377907217</v>
      </c>
      <c r="O96" s="148">
        <f t="shared" si="0"/>
        <v>0.31460789922736743</v>
      </c>
      <c r="P96" s="148">
        <f t="shared" si="0"/>
        <v>-0.79834431689905394</v>
      </c>
      <c r="Q96" s="148">
        <f t="shared" si="0"/>
        <v>0.8599927873618699</v>
      </c>
      <c r="R96" s="148">
        <f t="shared" si="0"/>
        <v>-0.65828729337616021</v>
      </c>
      <c r="S96" s="148" t="str">
        <f t="shared" si="0"/>
        <v/>
      </c>
      <c r="T96" s="148">
        <f t="shared" si="0"/>
        <v>1.3366316795930131</v>
      </c>
      <c r="U96" s="148">
        <f t="shared" si="0"/>
        <v>0.28235707994661563</v>
      </c>
      <c r="V96" s="148">
        <f t="shared" si="0"/>
        <v>-0.6476807937940654</v>
      </c>
      <c r="W96" s="148">
        <f t="shared" si="0"/>
        <v>0.44027541153100103</v>
      </c>
      <c r="X96" s="148">
        <f t="shared" si="0"/>
        <v>0.49197973015401286</v>
      </c>
      <c r="Y96" s="148">
        <f t="shared" si="0"/>
        <v>0.17116812859517339</v>
      </c>
      <c r="Z96" s="148">
        <f t="shared" si="0"/>
        <v>1.4128207083814844E-2</v>
      </c>
      <c r="AA96" s="148">
        <f t="shared" si="0"/>
        <v>0.23126765769702831</v>
      </c>
      <c r="AB96" s="148">
        <f t="shared" si="0"/>
        <v>-0.19767803723311786</v>
      </c>
      <c r="AC96" s="148">
        <f t="shared" si="0"/>
        <v>1.0281977808001581</v>
      </c>
      <c r="AD96" s="148">
        <f t="shared" si="0"/>
        <v>-0.47977369244551121</v>
      </c>
      <c r="AE96" s="148">
        <f t="shared" si="0"/>
        <v>-3.95354050497718E-2</v>
      </c>
      <c r="AF96" s="148">
        <f t="shared" si="0"/>
        <v>-0.44171921116551027</v>
      </c>
      <c r="AG96" s="148">
        <f t="shared" si="0"/>
        <v>-0.30012691232639599</v>
      </c>
      <c r="AH96" s="148">
        <f t="shared" si="0"/>
        <v>0.11131962539771405</v>
      </c>
      <c r="AI96" s="148">
        <f t="shared" si="0"/>
        <v>-1.4898030315454025</v>
      </c>
      <c r="AJ96" s="148"/>
    </row>
    <row r="97" spans="1:35">
      <c r="A97" s="16" t="s">
        <v>9</v>
      </c>
      <c r="B97" s="148">
        <f t="shared" ref="B97:AI97" si="1">IF(B$7&gt;0,(IF(ISNUMBER(B9),B9*B$7,"")),"")</f>
        <v>0.4765426524207077</v>
      </c>
      <c r="C97" s="148" t="str">
        <f t="shared" si="1"/>
        <v/>
      </c>
      <c r="D97" s="148">
        <f t="shared" si="1"/>
        <v>5.3729961305482028E-2</v>
      </c>
      <c r="E97" s="148">
        <f t="shared" si="1"/>
        <v>-0.32696824525965562</v>
      </c>
      <c r="F97" s="148">
        <f t="shared" si="1"/>
        <v>0.9094155938027233</v>
      </c>
      <c r="G97" s="148">
        <f t="shared" si="1"/>
        <v>2.3824501656941326</v>
      </c>
      <c r="H97" s="148">
        <f t="shared" si="1"/>
        <v>0.65949017921954656</v>
      </c>
      <c r="I97" s="148">
        <f t="shared" si="1"/>
        <v>0.34323599064438426</v>
      </c>
      <c r="J97" s="148">
        <f t="shared" si="1"/>
        <v>1.0008690116435235</v>
      </c>
      <c r="K97" s="148">
        <f t="shared" si="1"/>
        <v>1.3600906137614313</v>
      </c>
      <c r="L97" s="148">
        <f t="shared" si="1"/>
        <v>2.7083086607303288</v>
      </c>
      <c r="M97" s="148">
        <f t="shared" si="1"/>
        <v>0.24985560800335732</v>
      </c>
      <c r="N97" s="148">
        <f t="shared" si="1"/>
        <v>0.43467472860504452</v>
      </c>
      <c r="O97" s="148">
        <f t="shared" si="1"/>
        <v>-3.6417885943311135E-2</v>
      </c>
      <c r="P97" s="148">
        <f t="shared" si="1"/>
        <v>0.9074528864172664</v>
      </c>
      <c r="Q97" s="148" t="str">
        <f t="shared" si="1"/>
        <v/>
      </c>
      <c r="R97" s="148">
        <f t="shared" si="1"/>
        <v>0.54750814981312834</v>
      </c>
      <c r="S97" s="148">
        <f t="shared" si="1"/>
        <v>0.17976768945874907</v>
      </c>
      <c r="T97" s="148">
        <f t="shared" si="1"/>
        <v>0.28485934022748594</v>
      </c>
      <c r="U97" s="148">
        <f t="shared" si="1"/>
        <v>0.46632597647654639</v>
      </c>
      <c r="V97" s="148">
        <f t="shared" si="1"/>
        <v>0.48335970456531369</v>
      </c>
      <c r="W97" s="148">
        <f t="shared" si="1"/>
        <v>0.92880018322978297</v>
      </c>
      <c r="X97" s="148">
        <f t="shared" si="1"/>
        <v>1.1050621631151674</v>
      </c>
      <c r="Y97" s="148">
        <f t="shared" si="1"/>
        <v>1.2551425214102532</v>
      </c>
      <c r="Z97" s="148">
        <f t="shared" si="1"/>
        <v>2.7348399453671175</v>
      </c>
      <c r="AA97" s="148">
        <f t="shared" si="1"/>
        <v>1.4997852468961159</v>
      </c>
      <c r="AB97" s="148">
        <f t="shared" si="1"/>
        <v>1.1764207664197583</v>
      </c>
      <c r="AC97" s="148">
        <f t="shared" si="1"/>
        <v>1.3838837707305724</v>
      </c>
      <c r="AD97" s="148">
        <f t="shared" si="1"/>
        <v>0.29208777787834439</v>
      </c>
      <c r="AE97" s="148">
        <f t="shared" si="1"/>
        <v>0.13126199647949346</v>
      </c>
      <c r="AF97" s="148">
        <f t="shared" si="1"/>
        <v>0.90166549758729497</v>
      </c>
      <c r="AG97" s="148">
        <f t="shared" si="1"/>
        <v>0.12484544266735353</v>
      </c>
      <c r="AH97" s="148">
        <f t="shared" si="1"/>
        <v>2.4806277396315992</v>
      </c>
      <c r="AI97" s="148">
        <f t="shared" si="1"/>
        <v>0.69548983943880094</v>
      </c>
    </row>
    <row r="98" spans="1:35">
      <c r="A98" s="16" t="s">
        <v>177</v>
      </c>
      <c r="B98" s="148">
        <f t="shared" ref="B98:AI98" si="2">IF(B$7&gt;0,(IF(ISNUMBER(B10),B10*B$7,"")),"")</f>
        <v>0.4765426524207077</v>
      </c>
      <c r="C98" s="148" t="str">
        <f t="shared" si="2"/>
        <v/>
      </c>
      <c r="D98" s="148">
        <f t="shared" si="2"/>
        <v>1.0608129317099577</v>
      </c>
      <c r="E98" s="148">
        <f t="shared" si="2"/>
        <v>1.0017657648376053</v>
      </c>
      <c r="F98" s="148">
        <f t="shared" si="2"/>
        <v>-0.27500257580682641</v>
      </c>
      <c r="G98" s="148">
        <f t="shared" si="2"/>
        <v>0.76816431713095656</v>
      </c>
      <c r="H98" s="148">
        <f t="shared" si="2"/>
        <v>0.65949017921954656</v>
      </c>
      <c r="I98" s="148">
        <f t="shared" si="2"/>
        <v>0.34323599064438426</v>
      </c>
      <c r="J98" s="148">
        <f t="shared" si="2"/>
        <v>0.90136056291913502</v>
      </c>
      <c r="K98" s="148">
        <f t="shared" si="2"/>
        <v>1.1431073092771222</v>
      </c>
      <c r="L98" s="148">
        <f t="shared" si="2"/>
        <v>1.4689886450391421</v>
      </c>
      <c r="M98" s="148">
        <f t="shared" si="2"/>
        <v>0.25121933644728001</v>
      </c>
      <c r="N98" s="148">
        <f t="shared" si="2"/>
        <v>0.4426914609157776</v>
      </c>
      <c r="O98" s="148">
        <f t="shared" si="2"/>
        <v>0.32777895388251638</v>
      </c>
      <c r="P98" s="148">
        <f t="shared" si="2"/>
        <v>1.3412547613985719</v>
      </c>
      <c r="Q98" s="148" t="str">
        <f t="shared" si="2"/>
        <v/>
      </c>
      <c r="R98" s="148">
        <f t="shared" si="2"/>
        <v>1.7039841264480813</v>
      </c>
      <c r="S98" s="148" t="str">
        <f t="shared" si="2"/>
        <v/>
      </c>
      <c r="T98" s="148">
        <f t="shared" si="2"/>
        <v>0.13496852229554115</v>
      </c>
      <c r="U98" s="148">
        <f t="shared" si="2"/>
        <v>0.46924255654348429</v>
      </c>
      <c r="V98" s="148">
        <f t="shared" si="2"/>
        <v>0.45077829103232775</v>
      </c>
      <c r="W98" s="148">
        <f t="shared" si="2"/>
        <v>0.92880018322978297</v>
      </c>
      <c r="X98" s="148">
        <f t="shared" si="2"/>
        <v>1.1050621631151674</v>
      </c>
      <c r="Y98" s="148">
        <f t="shared" si="2"/>
        <v>1.2551425214102532</v>
      </c>
      <c r="Z98" s="148">
        <f t="shared" si="2"/>
        <v>0.62220099090211867</v>
      </c>
      <c r="AA98" s="148">
        <f t="shared" si="2"/>
        <v>0.62733116559850022</v>
      </c>
      <c r="AB98" s="148">
        <f t="shared" si="2"/>
        <v>1.1491094858502602</v>
      </c>
      <c r="AC98" s="148">
        <f t="shared" si="2"/>
        <v>1.4636013413200859</v>
      </c>
      <c r="AD98" s="148">
        <f t="shared" si="2"/>
        <v>0.59793600975284089</v>
      </c>
      <c r="AE98" s="148">
        <f t="shared" si="2"/>
        <v>1.2213835880437693</v>
      </c>
      <c r="AF98" s="148">
        <f t="shared" si="2"/>
        <v>0.40953446566795065</v>
      </c>
      <c r="AG98" s="148">
        <f t="shared" si="2"/>
        <v>0.1031315267187677</v>
      </c>
      <c r="AH98" s="148">
        <f t="shared" si="2"/>
        <v>0.77857896868396259</v>
      </c>
      <c r="AI98" s="148">
        <f t="shared" si="2"/>
        <v>1.0335461951711642</v>
      </c>
    </row>
    <row r="99" spans="1:35">
      <c r="A99" s="16" t="s">
        <v>178</v>
      </c>
      <c r="B99" s="148">
        <f t="shared" ref="B99:AI99" si="3">IF(B$7&gt;0,(IF(ISNUMBER(B11),B11*B$7,"")),"")</f>
        <v>0.55813220436682509</v>
      </c>
      <c r="C99" s="148">
        <f t="shared" si="3"/>
        <v>1.4690343456170349</v>
      </c>
      <c r="D99" s="148">
        <f t="shared" si="3"/>
        <v>-0.37036047059647459</v>
      </c>
      <c r="E99" s="148">
        <f t="shared" si="3"/>
        <v>-0.32696824525965562</v>
      </c>
      <c r="F99" s="148">
        <f t="shared" si="3"/>
        <v>0.43604175201541562</v>
      </c>
      <c r="G99" s="148">
        <f t="shared" si="3"/>
        <v>-0.42526496242123496</v>
      </c>
      <c r="H99" s="148">
        <f t="shared" si="3"/>
        <v>0.63972357003446778</v>
      </c>
      <c r="I99" s="148">
        <f t="shared" si="3"/>
        <v>-2.8746014216467177</v>
      </c>
      <c r="J99" s="148">
        <f t="shared" si="3"/>
        <v>-0.39109499047423407</v>
      </c>
      <c r="K99" s="148">
        <f t="shared" si="3"/>
        <v>0.59217313773493174</v>
      </c>
      <c r="L99" s="148">
        <f t="shared" si="3"/>
        <v>-0.18438990124011367</v>
      </c>
      <c r="M99" s="148">
        <f t="shared" si="3"/>
        <v>0.24722093144021628</v>
      </c>
      <c r="N99" s="148">
        <f t="shared" si="3"/>
        <v>0.40748275540332346</v>
      </c>
      <c r="O99" s="148">
        <f t="shared" si="3"/>
        <v>0.12445408496187566</v>
      </c>
      <c r="P99" s="148">
        <f t="shared" si="3"/>
        <v>0.77510655167720732</v>
      </c>
      <c r="Q99" s="148">
        <f t="shared" si="3"/>
        <v>0.54688274648354285</v>
      </c>
      <c r="R99" s="148" t="str">
        <f t="shared" si="3"/>
        <v/>
      </c>
      <c r="S99" s="148">
        <f t="shared" si="3"/>
        <v>-8.5666161221962231E-2</v>
      </c>
      <c r="T99" s="148" t="str">
        <f t="shared" si="3"/>
        <v/>
      </c>
      <c r="U99" s="148">
        <f t="shared" si="3"/>
        <v>-0.28233769147513521</v>
      </c>
      <c r="V99" s="148">
        <f t="shared" si="3"/>
        <v>-0.12172368961871628</v>
      </c>
      <c r="W99" s="148">
        <f t="shared" si="3"/>
        <v>-1.0252989035653448</v>
      </c>
      <c r="X99" s="148">
        <f t="shared" si="3"/>
        <v>-1.3472675687294506</v>
      </c>
      <c r="Y99" s="148">
        <f t="shared" si="3"/>
        <v>-1.3229587371769629</v>
      </c>
      <c r="Z99" s="148">
        <f t="shared" si="3"/>
        <v>-0.40721894162683497</v>
      </c>
      <c r="AA99" s="148" t="str">
        <f t="shared" si="3"/>
        <v/>
      </c>
      <c r="AB99" s="148">
        <f t="shared" si="3"/>
        <v>0.4509648762924634</v>
      </c>
      <c r="AC99" s="148" t="str">
        <f t="shared" si="3"/>
        <v/>
      </c>
      <c r="AD99" s="148">
        <f t="shared" si="3"/>
        <v>1.053082605591964</v>
      </c>
      <c r="AE99" s="148" t="str">
        <f t="shared" si="3"/>
        <v/>
      </c>
      <c r="AF99" s="148">
        <f t="shared" si="3"/>
        <v>6.3712659454357765E-2</v>
      </c>
      <c r="AG99" s="148">
        <f t="shared" si="3"/>
        <v>-0.15743546466426114</v>
      </c>
      <c r="AH99" s="148">
        <f t="shared" si="3"/>
        <v>0.85092741049009224</v>
      </c>
      <c r="AI99" s="148">
        <f t="shared" si="3"/>
        <v>1.0456196364473198</v>
      </c>
    </row>
    <row r="100" spans="1:35">
      <c r="A100" s="16" t="s">
        <v>28</v>
      </c>
      <c r="B100" s="148">
        <f t="shared" ref="B100:AI100" si="4">IF(B$7&gt;0,(IF(ISNUMBER(B12),B12*B$7,"")),"")</f>
        <v>-1.2994659255996435E-2</v>
      </c>
      <c r="C100" s="148">
        <f t="shared" si="4"/>
        <v>-0.7773587964656189</v>
      </c>
      <c r="D100" s="148">
        <f t="shared" si="4"/>
        <v>-0.66487095301898558</v>
      </c>
      <c r="E100" s="148">
        <f t="shared" si="4"/>
        <v>-0.32696824525965562</v>
      </c>
      <c r="F100" s="148">
        <f t="shared" si="4"/>
        <v>-0.387444709723958</v>
      </c>
      <c r="G100" s="148">
        <f t="shared" si="4"/>
        <v>-0.57785559735540815</v>
      </c>
      <c r="H100" s="148">
        <f t="shared" si="4"/>
        <v>-1.2842263906465485</v>
      </c>
      <c r="I100" s="148">
        <f t="shared" si="4"/>
        <v>0.34323599064438426</v>
      </c>
      <c r="J100" s="148">
        <f t="shared" si="4"/>
        <v>-0.91307614648165691</v>
      </c>
      <c r="K100" s="148">
        <f t="shared" si="4"/>
        <v>-1.1411505250401133</v>
      </c>
      <c r="L100" s="148">
        <f t="shared" si="4"/>
        <v>-0.68982686616486022</v>
      </c>
      <c r="M100" s="148">
        <f t="shared" si="4"/>
        <v>-8.0178350450424901E-2</v>
      </c>
      <c r="N100" s="148">
        <f t="shared" si="4"/>
        <v>-0.20149454076779175</v>
      </c>
      <c r="O100" s="148">
        <f t="shared" si="4"/>
        <v>-6.2014968594650818E-2</v>
      </c>
      <c r="P100" s="148">
        <f t="shared" si="4"/>
        <v>-1.8203521240584009</v>
      </c>
      <c r="Q100" s="148">
        <f t="shared" si="4"/>
        <v>-1.3257635709833806</v>
      </c>
      <c r="R100" s="148" t="str">
        <f t="shared" si="4"/>
        <v/>
      </c>
      <c r="S100" s="148">
        <f t="shared" si="4"/>
        <v>-0.17754710953451636</v>
      </c>
      <c r="T100" s="148" t="str">
        <f t="shared" si="4"/>
        <v/>
      </c>
      <c r="U100" s="148">
        <f t="shared" si="4"/>
        <v>-0.30095893344096963</v>
      </c>
      <c r="V100" s="148">
        <f t="shared" si="4"/>
        <v>0.2087449333587155</v>
      </c>
      <c r="W100" s="148">
        <f t="shared" si="4"/>
        <v>-0.53677413186656286</v>
      </c>
      <c r="X100" s="148">
        <f t="shared" si="4"/>
        <v>-0.73418513576829614</v>
      </c>
      <c r="Y100" s="148">
        <f t="shared" si="4"/>
        <v>-0.37570183534756901</v>
      </c>
      <c r="Z100" s="148">
        <f t="shared" si="4"/>
        <v>-0.64009757185961191</v>
      </c>
      <c r="AA100" s="148">
        <f t="shared" si="4"/>
        <v>-0.38256113180560503</v>
      </c>
      <c r="AB100" s="148">
        <f t="shared" si="4"/>
        <v>-1.2525762492299841</v>
      </c>
      <c r="AC100" s="148">
        <f t="shared" si="4"/>
        <v>-1.7372295302013068</v>
      </c>
      <c r="AD100" s="148">
        <f t="shared" si="4"/>
        <v>-0.9625834568072833</v>
      </c>
      <c r="AE100" s="148" t="str">
        <f t="shared" si="4"/>
        <v/>
      </c>
      <c r="AF100" s="148">
        <f t="shared" si="4"/>
        <v>-1.1865661783947874</v>
      </c>
      <c r="AG100" s="148">
        <f t="shared" si="4"/>
        <v>-0.42110444403994512</v>
      </c>
      <c r="AH100" s="148">
        <f t="shared" si="4"/>
        <v>-0.75293418943493962</v>
      </c>
      <c r="AI100" s="148">
        <f t="shared" si="4"/>
        <v>-1.284554529850753</v>
      </c>
    </row>
    <row r="101" spans="1:35">
      <c r="A101" s="16" t="s">
        <v>179</v>
      </c>
      <c r="B101" s="148">
        <f t="shared" ref="B101:AI101" si="5">IF(B$7&gt;0,(IF(ISNUMBER(B13),B13*B$7,"")),"")</f>
        <v>0.5499732491722138</v>
      </c>
      <c r="C101" s="148">
        <f t="shared" si="5"/>
        <v>0.50060169430806356</v>
      </c>
      <c r="D101" s="148">
        <f t="shared" si="5"/>
        <v>1.4737400431308847</v>
      </c>
      <c r="E101" s="148">
        <f t="shared" si="5"/>
        <v>-0.1958793010816717</v>
      </c>
      <c r="F101" s="148">
        <f t="shared" si="5"/>
        <v>6.3390949165477203E-2</v>
      </c>
      <c r="G101" s="148">
        <f t="shared" si="5"/>
        <v>0.17575382269485587</v>
      </c>
      <c r="H101" s="148">
        <f t="shared" si="5"/>
        <v>0.65949017921954656</v>
      </c>
      <c r="I101" s="148">
        <f t="shared" si="5"/>
        <v>0.34323599064438426</v>
      </c>
      <c r="J101" s="148">
        <f t="shared" si="5"/>
        <v>1.5118059248070177</v>
      </c>
      <c r="K101" s="148">
        <f t="shared" si="5"/>
        <v>1.0731810490429214</v>
      </c>
      <c r="L101" s="148">
        <f t="shared" si="5"/>
        <v>-0.42068882128261526</v>
      </c>
      <c r="M101" s="148">
        <f t="shared" si="5"/>
        <v>0.25172214623215189</v>
      </c>
      <c r="N101" s="148">
        <f t="shared" si="5"/>
        <v>0.41478454067494303</v>
      </c>
      <c r="O101" s="148">
        <f t="shared" si="5"/>
        <v>0.28099410860785418</v>
      </c>
      <c r="P101" s="148">
        <f t="shared" si="5"/>
        <v>0.95156833133061924</v>
      </c>
      <c r="Q101" s="148" t="str">
        <f t="shared" si="5"/>
        <v/>
      </c>
      <c r="R101" s="148">
        <f t="shared" si="5"/>
        <v>1.0426878033520619</v>
      </c>
      <c r="S101" s="148" t="str">
        <f t="shared" si="5"/>
        <v/>
      </c>
      <c r="T101" s="148">
        <f t="shared" si="5"/>
        <v>0.21879207970825229</v>
      </c>
      <c r="U101" s="148">
        <f t="shared" si="5"/>
        <v>0.48046017218555326</v>
      </c>
      <c r="V101" s="148">
        <f t="shared" si="5"/>
        <v>0.53921355633614731</v>
      </c>
      <c r="W101" s="148">
        <f t="shared" si="5"/>
        <v>0.92880018322978297</v>
      </c>
      <c r="X101" s="148">
        <f t="shared" si="5"/>
        <v>1.1050621631151674</v>
      </c>
      <c r="Y101" s="148">
        <f t="shared" si="5"/>
        <v>0.30544423581325775</v>
      </c>
      <c r="Z101" s="148">
        <f t="shared" si="5"/>
        <v>0.3042228919979405</v>
      </c>
      <c r="AA101" s="148" t="str">
        <f t="shared" si="5"/>
        <v/>
      </c>
      <c r="AB101" s="148">
        <f t="shared" si="5"/>
        <v>1.0313295883942992</v>
      </c>
      <c r="AC101" s="148">
        <f t="shared" si="5"/>
        <v>0.31007201268514512</v>
      </c>
      <c r="AD101" s="148">
        <f t="shared" si="5"/>
        <v>1.1517726279309388</v>
      </c>
      <c r="AE101" s="148">
        <f t="shared" si="5"/>
        <v>0.36857046033756757</v>
      </c>
      <c r="AF101" s="148">
        <f t="shared" si="5"/>
        <v>0.60904704617579219</v>
      </c>
      <c r="AG101" s="148">
        <f t="shared" si="5"/>
        <v>0.13415140664531866</v>
      </c>
      <c r="AH101" s="148">
        <f t="shared" si="5"/>
        <v>0.81475318958702736</v>
      </c>
      <c r="AI101" s="148">
        <f t="shared" si="5"/>
        <v>-0.3911198754152222</v>
      </c>
    </row>
    <row r="102" spans="1:35">
      <c r="A102" s="16" t="s">
        <v>29</v>
      </c>
      <c r="B102" s="148">
        <f t="shared" ref="B102:AI102" si="6">IF(B$7&gt;0,(IF(ISNUMBER(B14),B14*B$7,"")),"")</f>
        <v>-0.91047973066328736</v>
      </c>
      <c r="C102" s="148">
        <f t="shared" si="6"/>
        <v>-0.80928557925656885</v>
      </c>
      <c r="D102" s="148">
        <f t="shared" si="6"/>
        <v>-0.66280667783025715</v>
      </c>
      <c r="E102" s="148">
        <f t="shared" si="6"/>
        <v>-0.32628191570898551</v>
      </c>
      <c r="F102" s="148">
        <f t="shared" si="6"/>
        <v>-5.500138542316127E-2</v>
      </c>
      <c r="G102" s="148">
        <f t="shared" si="6"/>
        <v>-0.57806414244049475</v>
      </c>
      <c r="H102" s="148">
        <f t="shared" si="6"/>
        <v>-1.8179248386436799</v>
      </c>
      <c r="I102" s="148">
        <f t="shared" si="6"/>
        <v>-2.8746014216467177</v>
      </c>
      <c r="J102" s="148">
        <f t="shared" si="6"/>
        <v>-0.92857124479267783</v>
      </c>
      <c r="K102" s="148">
        <f t="shared" si="6"/>
        <v>-0.84152709482447596</v>
      </c>
      <c r="L102" s="148" t="str">
        <f t="shared" si="6"/>
        <v/>
      </c>
      <c r="M102" s="148">
        <f t="shared" si="6"/>
        <v>-0.40299212800133805</v>
      </c>
      <c r="N102" s="148" t="str">
        <f t="shared" si="6"/>
        <v/>
      </c>
      <c r="O102" s="148">
        <f t="shared" si="6"/>
        <v>-0.54664477794116895</v>
      </c>
      <c r="P102" s="148">
        <f t="shared" si="6"/>
        <v>-1.2542039143370358</v>
      </c>
      <c r="Q102" s="148">
        <f t="shared" si="6"/>
        <v>-2.0941795279985831</v>
      </c>
      <c r="R102" s="148" t="str">
        <f t="shared" si="6"/>
        <v/>
      </c>
      <c r="S102" s="148">
        <f t="shared" si="6"/>
        <v>0.38508420351300565</v>
      </c>
      <c r="T102" s="148" t="str">
        <f t="shared" si="6"/>
        <v/>
      </c>
      <c r="U102" s="148">
        <f t="shared" si="6"/>
        <v>0.17758454984969166</v>
      </c>
      <c r="V102" s="148">
        <f t="shared" si="6"/>
        <v>-0.11241471432357714</v>
      </c>
      <c r="W102" s="148">
        <f t="shared" si="6"/>
        <v>0.44027541153100103</v>
      </c>
      <c r="X102" s="148">
        <f t="shared" si="6"/>
        <v>0.49197973015401286</v>
      </c>
      <c r="Y102" s="148">
        <f t="shared" si="6"/>
        <v>-0.23898434436188321</v>
      </c>
      <c r="Z102" s="148">
        <f t="shared" si="6"/>
        <v>-0.6528226821053057</v>
      </c>
      <c r="AA102" s="148">
        <f t="shared" si="6"/>
        <v>-1.4634941287512411</v>
      </c>
      <c r="AB102" s="148">
        <f t="shared" si="6"/>
        <v>-1.2819358758421948</v>
      </c>
      <c r="AC102" s="148" t="str">
        <f t="shared" si="6"/>
        <v/>
      </c>
      <c r="AD102" s="148">
        <f t="shared" si="6"/>
        <v>-0.97266011308818745</v>
      </c>
      <c r="AE102" s="148" t="str">
        <f t="shared" si="6"/>
        <v/>
      </c>
      <c r="AF102" s="148">
        <f t="shared" si="6"/>
        <v>-1.3594770815015838</v>
      </c>
      <c r="AG102" s="148">
        <f t="shared" si="6"/>
        <v>-0.40869649206932468</v>
      </c>
      <c r="AH102" s="148">
        <f t="shared" si="6"/>
        <v>-0.85918304397308454</v>
      </c>
      <c r="AI102" s="148">
        <f t="shared" si="6"/>
        <v>-0.60844181838602773</v>
      </c>
    </row>
    <row r="103" spans="1:35">
      <c r="A103" s="16" t="s">
        <v>180</v>
      </c>
      <c r="B103" s="148">
        <f t="shared" ref="B103:AI103" si="7">IF(B$7&gt;0,(IF(ISNUMBER(B15),B15*B$7,"")),"")</f>
        <v>0.39495310047459037</v>
      </c>
      <c r="C103" s="148" t="str">
        <f t="shared" si="7"/>
        <v/>
      </c>
      <c r="D103" s="148">
        <f t="shared" si="7"/>
        <v>-0.58096857501680532</v>
      </c>
      <c r="E103" s="148">
        <f t="shared" si="7"/>
        <v>-0.33829268284571185</v>
      </c>
      <c r="F103" s="148">
        <f t="shared" si="7"/>
        <v>2.2779173215551372</v>
      </c>
      <c r="G103" s="148">
        <f t="shared" si="7"/>
        <v>-0.56960567831305731</v>
      </c>
      <c r="H103" s="148">
        <f t="shared" si="7"/>
        <v>-1.1392712566226364</v>
      </c>
      <c r="I103" s="148">
        <f t="shared" si="7"/>
        <v>0.34323599064438426</v>
      </c>
      <c r="J103" s="148">
        <f t="shared" si="7"/>
        <v>-0.88897955407915363</v>
      </c>
      <c r="K103" s="148">
        <f t="shared" si="7"/>
        <v>6.3700128571000145E-2</v>
      </c>
      <c r="L103" s="148">
        <f t="shared" si="7"/>
        <v>-0.65627384730686156</v>
      </c>
      <c r="M103" s="148">
        <f t="shared" si="7"/>
        <v>0.23284698344234314</v>
      </c>
      <c r="N103" s="148">
        <f t="shared" si="7"/>
        <v>-0.82170845366484657</v>
      </c>
      <c r="O103" s="148">
        <f t="shared" si="7"/>
        <v>3.7679057109034839E-2</v>
      </c>
      <c r="P103" s="148">
        <f t="shared" si="7"/>
        <v>-0.90863292918243665</v>
      </c>
      <c r="Q103" s="148">
        <f t="shared" si="7"/>
        <v>0.14979885583092503</v>
      </c>
      <c r="R103" s="148" t="str">
        <f t="shared" si="7"/>
        <v/>
      </c>
      <c r="S103" s="148">
        <f t="shared" si="7"/>
        <v>-0.12012151683917027</v>
      </c>
      <c r="T103" s="148" t="str">
        <f t="shared" si="7"/>
        <v/>
      </c>
      <c r="U103" s="148">
        <f t="shared" si="7"/>
        <v>0.18880216549176063</v>
      </c>
      <c r="V103" s="148">
        <f t="shared" si="7"/>
        <v>3.1874402751076003E-2</v>
      </c>
      <c r="W103" s="148">
        <f t="shared" si="7"/>
        <v>0.44027541153100103</v>
      </c>
      <c r="X103" s="148">
        <f t="shared" si="7"/>
        <v>0.49197973015401286</v>
      </c>
      <c r="Y103" s="148">
        <f t="shared" si="7"/>
        <v>3.4450637609487578E-2</v>
      </c>
      <c r="Z103" s="148">
        <f t="shared" si="7"/>
        <v>-0.57031577158718683</v>
      </c>
      <c r="AA103" s="148">
        <f t="shared" si="7"/>
        <v>-1.0544297085153711</v>
      </c>
      <c r="AB103" s="148">
        <f t="shared" si="7"/>
        <v>-1.1484519920587726</v>
      </c>
      <c r="AC103" s="148" t="str">
        <f t="shared" si="7"/>
        <v/>
      </c>
      <c r="AD103" s="148">
        <f t="shared" si="7"/>
        <v>-0.34683630694801876</v>
      </c>
      <c r="AE103" s="148" t="str">
        <f t="shared" si="7"/>
        <v/>
      </c>
      <c r="AF103" s="148">
        <f t="shared" si="7"/>
        <v>-1.1732653396942649</v>
      </c>
      <c r="AG103" s="148">
        <f t="shared" si="7"/>
        <v>-0.33424878024560223</v>
      </c>
      <c r="AH103" s="148">
        <f t="shared" si="7"/>
        <v>-0.42405884396764676</v>
      </c>
      <c r="AI103" s="148">
        <f t="shared" si="7"/>
        <v>-0.29453234520597665</v>
      </c>
    </row>
    <row r="104" spans="1:35">
      <c r="A104" s="16" t="s">
        <v>30</v>
      </c>
      <c r="B104" s="148">
        <f t="shared" ref="B104:AI104" si="8">IF(B$7&gt;0,(IF(ISNUMBER(B16),B16*B$7,"")),"")</f>
        <v>0.27909593671110355</v>
      </c>
      <c r="C104" s="148">
        <f t="shared" si="8"/>
        <v>-0.5933717748546925</v>
      </c>
      <c r="D104" s="148">
        <f t="shared" si="8"/>
        <v>-0.44273437256654335</v>
      </c>
      <c r="E104" s="148">
        <f t="shared" si="8"/>
        <v>-0.28304315401677094</v>
      </c>
      <c r="F104" s="148">
        <f t="shared" si="8"/>
        <v>-0.28104323524194413</v>
      </c>
      <c r="G104" s="148">
        <f t="shared" si="8"/>
        <v>-0.51516219056834534</v>
      </c>
      <c r="H104" s="148">
        <f t="shared" si="8"/>
        <v>0.60348478652848947</v>
      </c>
      <c r="I104" s="148">
        <f t="shared" si="8"/>
        <v>0.34323599064438426</v>
      </c>
      <c r="J104" s="148">
        <f t="shared" si="8"/>
        <v>-0.44522765883940024</v>
      </c>
      <c r="K104" s="148">
        <f t="shared" si="8"/>
        <v>-0.27491248916916167</v>
      </c>
      <c r="L104" s="148">
        <f t="shared" si="8"/>
        <v>-0.48493928292559157</v>
      </c>
      <c r="M104" s="148">
        <f t="shared" si="8"/>
        <v>0.2342904324999607</v>
      </c>
      <c r="N104" s="148">
        <f t="shared" si="8"/>
        <v>-0.60457036268073161</v>
      </c>
      <c r="O104" s="148">
        <f t="shared" si="8"/>
        <v>0.1800607997362868</v>
      </c>
      <c r="P104" s="148">
        <f t="shared" si="8"/>
        <v>-0.32042699700439503</v>
      </c>
      <c r="Q104" s="148">
        <f t="shared" si="8"/>
        <v>0.46031649417650167</v>
      </c>
      <c r="R104" s="148">
        <f t="shared" si="8"/>
        <v>-0.15106889913857005</v>
      </c>
      <c r="S104" s="148" t="str">
        <f t="shared" si="8"/>
        <v/>
      </c>
      <c r="T104" s="148" t="str">
        <f t="shared" si="8"/>
        <v/>
      </c>
      <c r="U104" s="148">
        <f t="shared" si="8"/>
        <v>0.18027677760378819</v>
      </c>
      <c r="V104" s="148">
        <f t="shared" si="8"/>
        <v>0.33441609984309117</v>
      </c>
      <c r="W104" s="148">
        <f t="shared" si="8"/>
        <v>0.44027541153100103</v>
      </c>
      <c r="X104" s="148">
        <f t="shared" si="8"/>
        <v>0.49197973015401286</v>
      </c>
      <c r="Y104" s="148">
        <f t="shared" si="8"/>
        <v>-0.23898434436188321</v>
      </c>
      <c r="Z104" s="148">
        <f t="shared" si="8"/>
        <v>2.2423719946166543E-2</v>
      </c>
      <c r="AA104" s="148">
        <f t="shared" si="8"/>
        <v>0.22917822535757124</v>
      </c>
      <c r="AB104" s="148">
        <f t="shared" si="8"/>
        <v>-1.9471931517142421E-2</v>
      </c>
      <c r="AC104" s="148">
        <f t="shared" si="8"/>
        <v>-1.0036652144413558</v>
      </c>
      <c r="AD104" s="148">
        <f t="shared" si="8"/>
        <v>-1.0480565896020189</v>
      </c>
      <c r="AE104" s="148">
        <f t="shared" si="8"/>
        <v>-0.19772666805630931</v>
      </c>
      <c r="AF104" s="148">
        <f t="shared" si="8"/>
        <v>0.66225040097788346</v>
      </c>
      <c r="AG104" s="148">
        <f t="shared" si="8"/>
        <v>-0.28151498437046535</v>
      </c>
      <c r="AH104" s="148">
        <f t="shared" si="8"/>
        <v>0.28846995290586591</v>
      </c>
      <c r="AI104" s="148">
        <f t="shared" si="8"/>
        <v>0.10389121690716552</v>
      </c>
    </row>
    <row r="105" spans="1:35">
      <c r="A105" s="16" t="s">
        <v>31</v>
      </c>
      <c r="B105" s="148" t="str">
        <f t="shared" ref="B105:AI105" si="9">IF(B$7&gt;0,(IF(ISNUMBER(B17),B17*B$7,"")),"")</f>
        <v/>
      </c>
      <c r="C105" s="148">
        <f t="shared" si="9"/>
        <v>-0.93435451890728005</v>
      </c>
      <c r="D105" s="148">
        <f t="shared" si="9"/>
        <v>-0.59514350769782143</v>
      </c>
      <c r="E105" s="148">
        <f t="shared" si="9"/>
        <v>-0.32696824525965562</v>
      </c>
      <c r="F105" s="148">
        <f t="shared" si="9"/>
        <v>-0.41628246773669592</v>
      </c>
      <c r="G105" s="148">
        <f t="shared" si="9"/>
        <v>-0.57784400814759684</v>
      </c>
      <c r="H105" s="148">
        <f t="shared" si="9"/>
        <v>-2.153957194790022</v>
      </c>
      <c r="I105" s="148">
        <f t="shared" si="9"/>
        <v>0.34323599064438426</v>
      </c>
      <c r="J105" s="148">
        <f t="shared" si="9"/>
        <v>-0.92470143159422347</v>
      </c>
      <c r="K105" s="148">
        <f t="shared" si="9"/>
        <v>-1.5611318819618909</v>
      </c>
      <c r="L105" s="148">
        <f t="shared" si="9"/>
        <v>-0.694110230274392</v>
      </c>
      <c r="M105" s="148">
        <f t="shared" si="9"/>
        <v>-0.40376228896277822</v>
      </c>
      <c r="N105" s="148" t="str">
        <f t="shared" si="9"/>
        <v/>
      </c>
      <c r="O105" s="148">
        <f t="shared" si="9"/>
        <v>-0.35910716660929765</v>
      </c>
      <c r="P105" s="148">
        <f t="shared" si="9"/>
        <v>-1.5336017321216058</v>
      </c>
      <c r="Q105" s="148">
        <f t="shared" si="9"/>
        <v>-2.8204871412369354</v>
      </c>
      <c r="R105" s="148">
        <f t="shared" si="9"/>
        <v>-0.9054697986343655</v>
      </c>
      <c r="S105" s="148" t="str">
        <f t="shared" si="9"/>
        <v/>
      </c>
      <c r="T105" s="148">
        <f t="shared" si="9"/>
        <v>-2.1079746171122236</v>
      </c>
      <c r="U105" s="148">
        <f t="shared" si="9"/>
        <v>0.20001978113382957</v>
      </c>
      <c r="V105" s="148">
        <f t="shared" si="9"/>
        <v>-0.21481344257010559</v>
      </c>
      <c r="W105" s="148">
        <f t="shared" si="9"/>
        <v>-1.0252989035653448</v>
      </c>
      <c r="X105" s="148">
        <f t="shared" si="9"/>
        <v>-0.12110270280714162</v>
      </c>
      <c r="Y105" s="148">
        <f t="shared" si="9"/>
        <v>-1.3229587371769629</v>
      </c>
      <c r="Z105" s="148">
        <f t="shared" si="9"/>
        <v>-0.66054431998906782</v>
      </c>
      <c r="AA105" s="148">
        <f t="shared" si="9"/>
        <v>-1.2118336114211143</v>
      </c>
      <c r="AB105" s="148">
        <f t="shared" si="9"/>
        <v>-1.3198302776323734</v>
      </c>
      <c r="AC105" s="148" t="str">
        <f t="shared" si="9"/>
        <v/>
      </c>
      <c r="AD105" s="148">
        <f t="shared" si="9"/>
        <v>-1.028707555002812</v>
      </c>
      <c r="AE105" s="148" t="str">
        <f t="shared" si="9"/>
        <v/>
      </c>
      <c r="AF105" s="148">
        <f t="shared" si="9"/>
        <v>-1.0801594687906046</v>
      </c>
      <c r="AG105" s="148">
        <f t="shared" si="9"/>
        <v>-0.43351239601056557</v>
      </c>
      <c r="AH105" s="148">
        <f t="shared" si="9"/>
        <v>-0.70084331133452615</v>
      </c>
      <c r="AI105" s="148">
        <f t="shared" si="9"/>
        <v>0.10389121690716552</v>
      </c>
    </row>
    <row r="106" spans="1:35">
      <c r="A106" s="16" t="s">
        <v>32</v>
      </c>
      <c r="B106" s="148" t="str">
        <f t="shared" ref="B106:AI106" si="10">IF(B$7&gt;0,(IF(ISNUMBER(B18),B18*B$7,"")),"")</f>
        <v/>
      </c>
      <c r="C106" s="148" t="str">
        <f t="shared" si="10"/>
        <v/>
      </c>
      <c r="D106" s="148">
        <f t="shared" si="10"/>
        <v>-0.67968204132610732</v>
      </c>
      <c r="E106" s="148">
        <f t="shared" si="10"/>
        <v>-0.32696824525965562</v>
      </c>
      <c r="F106" s="148" t="str">
        <f t="shared" si="10"/>
        <v/>
      </c>
      <c r="G106" s="148">
        <f t="shared" si="10"/>
        <v>-0.5771177159278752</v>
      </c>
      <c r="H106" s="148">
        <f t="shared" si="10"/>
        <v>-1.0305549061047021</v>
      </c>
      <c r="I106" s="148">
        <f t="shared" si="10"/>
        <v>0.34323599064438426</v>
      </c>
      <c r="J106" s="148">
        <f t="shared" si="10"/>
        <v>-0.93052183045978376</v>
      </c>
      <c r="K106" s="148">
        <f t="shared" si="10"/>
        <v>-1.2424376535005623</v>
      </c>
      <c r="L106" s="148">
        <f t="shared" si="10"/>
        <v>-0.69125465420137089</v>
      </c>
      <c r="M106" s="148">
        <f t="shared" si="10"/>
        <v>-5.1392013830919021E-2</v>
      </c>
      <c r="N106" s="148" t="str">
        <f t="shared" si="10"/>
        <v/>
      </c>
      <c r="O106" s="148">
        <f t="shared" si="10"/>
        <v>-0.33913888261934771</v>
      </c>
      <c r="P106" s="148">
        <f t="shared" si="10"/>
        <v>-1.1292101537492021</v>
      </c>
      <c r="Q106" s="148">
        <f t="shared" si="10"/>
        <v>-0.58507489044942007</v>
      </c>
      <c r="R106" s="148" t="str">
        <f t="shared" si="10"/>
        <v/>
      </c>
      <c r="S106" s="148">
        <f t="shared" si="10"/>
        <v>0.48890586991147456</v>
      </c>
      <c r="T106" s="148">
        <f t="shared" si="10"/>
        <v>-1.9520881664630017</v>
      </c>
      <c r="U106" s="148">
        <f t="shared" si="10"/>
        <v>-0.14772630377030782</v>
      </c>
      <c r="V106" s="148">
        <f t="shared" si="10"/>
        <v>-0.38702948553017574</v>
      </c>
      <c r="W106" s="148">
        <f t="shared" si="10"/>
        <v>-1.5138236752641268</v>
      </c>
      <c r="X106" s="148">
        <f t="shared" si="10"/>
        <v>-1.9603500016906052</v>
      </c>
      <c r="Y106" s="148">
        <f t="shared" si="10"/>
        <v>-1.3229587371769629</v>
      </c>
      <c r="Z106" s="148">
        <f t="shared" si="10"/>
        <v>-0.66054431998906782</v>
      </c>
      <c r="AA106" s="148">
        <f t="shared" si="10"/>
        <v>-1.351361259867061</v>
      </c>
      <c r="AB106" s="148">
        <f t="shared" si="10"/>
        <v>-1.2273133147031987</v>
      </c>
      <c r="AC106" s="148" t="str">
        <f t="shared" si="10"/>
        <v/>
      </c>
      <c r="AD106" s="148">
        <f t="shared" si="10"/>
        <v>-0.92750084909284436</v>
      </c>
      <c r="AE106" s="148">
        <f t="shared" si="10"/>
        <v>-0.99050895108325454</v>
      </c>
      <c r="AF106" s="148">
        <f t="shared" si="10"/>
        <v>-1.7452014038167456</v>
      </c>
      <c r="AG106" s="148">
        <f t="shared" si="10"/>
        <v>-0.41179848006197989</v>
      </c>
      <c r="AH106" s="148">
        <f t="shared" si="10"/>
        <v>-0.58797974211696369</v>
      </c>
      <c r="AI106" s="148">
        <f t="shared" si="10"/>
        <v>-1.3087014124030647</v>
      </c>
    </row>
    <row r="107" spans="1:35">
      <c r="A107" s="16" t="s">
        <v>33</v>
      </c>
      <c r="B107" s="148">
        <f t="shared" ref="B107:AI107" si="11">IF(B$7&gt;0,(IF(ISNUMBER(B19),B19*B$7,"")),"")</f>
        <v>0.4765426524207077</v>
      </c>
      <c r="C107" s="148" t="str">
        <f t="shared" si="11"/>
        <v/>
      </c>
      <c r="D107" s="148">
        <f t="shared" si="11"/>
        <v>0.60319725888547693</v>
      </c>
      <c r="E107" s="148">
        <f t="shared" si="11"/>
        <v>-0.15641535191814251</v>
      </c>
      <c r="F107" s="148">
        <f t="shared" si="11"/>
        <v>0.63556498950358753</v>
      </c>
      <c r="G107" s="148">
        <f t="shared" si="11"/>
        <v>1.8151953706417179</v>
      </c>
      <c r="H107" s="148">
        <f t="shared" si="11"/>
        <v>0.65949017921954656</v>
      </c>
      <c r="I107" s="148">
        <f t="shared" si="11"/>
        <v>0.34323599064438426</v>
      </c>
      <c r="J107" s="148">
        <f t="shared" si="11"/>
        <v>1.5315887545249209</v>
      </c>
      <c r="K107" s="148">
        <f t="shared" si="11"/>
        <v>-3.0382476107743146E-2</v>
      </c>
      <c r="L107" s="148">
        <f t="shared" si="11"/>
        <v>-0.24721257484657935</v>
      </c>
      <c r="M107" s="148">
        <f t="shared" si="11"/>
        <v>0.25195940470676492</v>
      </c>
      <c r="N107" s="148">
        <f t="shared" si="11"/>
        <v>0.41975871201537684</v>
      </c>
      <c r="O107" s="148">
        <f t="shared" si="11"/>
        <v>0.27996572751531984</v>
      </c>
      <c r="P107" s="148">
        <f t="shared" si="11"/>
        <v>1.3118444647896699</v>
      </c>
      <c r="Q107" s="148" t="str">
        <f t="shared" si="11"/>
        <v/>
      </c>
      <c r="R107" s="148">
        <f t="shared" si="11"/>
        <v>1.4612186562404565</v>
      </c>
      <c r="S107" s="148" t="str">
        <f t="shared" si="11"/>
        <v/>
      </c>
      <c r="T107" s="148" t="str">
        <f t="shared" si="11"/>
        <v/>
      </c>
      <c r="U107" s="148">
        <f t="shared" si="11"/>
        <v>0.45353789464458782</v>
      </c>
      <c r="V107" s="148">
        <f t="shared" si="11"/>
        <v>0.56248599457399451</v>
      </c>
      <c r="W107" s="148">
        <f t="shared" si="11"/>
        <v>0.92880018322978297</v>
      </c>
      <c r="X107" s="148">
        <f t="shared" si="11"/>
        <v>1.1050621631151674</v>
      </c>
      <c r="Y107" s="148">
        <f t="shared" si="11"/>
        <v>1.2551425214102532</v>
      </c>
      <c r="Z107" s="148">
        <f t="shared" si="11"/>
        <v>2.1228150054107027</v>
      </c>
      <c r="AA107" s="148">
        <f t="shared" si="11"/>
        <v>1.8034494135638337</v>
      </c>
      <c r="AB107" s="148">
        <f t="shared" si="11"/>
        <v>1.3829623257265879</v>
      </c>
      <c r="AC107" s="148">
        <f t="shared" si="11"/>
        <v>-0.13072793899582533</v>
      </c>
      <c r="AD107" s="148">
        <f t="shared" si="11"/>
        <v>0.65455750167692839</v>
      </c>
      <c r="AE107" s="148">
        <f t="shared" si="11"/>
        <v>-0.12422790371211477</v>
      </c>
      <c r="AF107" s="148">
        <f t="shared" si="11"/>
        <v>1.4469998843087306</v>
      </c>
      <c r="AG107" s="148">
        <f t="shared" si="11"/>
        <v>0.20859911846904125</v>
      </c>
      <c r="AH107" s="148">
        <f t="shared" si="11"/>
        <v>1.5328631519712987</v>
      </c>
      <c r="AI107" s="148">
        <f t="shared" si="11"/>
        <v>0.99732587134269646</v>
      </c>
    </row>
    <row r="108" spans="1:35">
      <c r="A108" s="16" t="s">
        <v>34</v>
      </c>
      <c r="B108" s="148">
        <f t="shared" ref="B108:AI108" si="12">IF(B$7&gt;0,(IF(ISNUMBER(B20),B20*B$7,"")),"")</f>
        <v>0.55813220436682509</v>
      </c>
      <c r="C108" s="148">
        <f t="shared" si="12"/>
        <v>0.58150496269484353</v>
      </c>
      <c r="D108" s="148">
        <f t="shared" si="12"/>
        <v>-0.35362743837005411</v>
      </c>
      <c r="E108" s="148">
        <f t="shared" si="12"/>
        <v>-2.7728561167503867E-2</v>
      </c>
      <c r="F108" s="148">
        <f t="shared" si="12"/>
        <v>-6.6706084566038201E-2</v>
      </c>
      <c r="G108" s="148">
        <f t="shared" si="12"/>
        <v>-0.48330055439993713</v>
      </c>
      <c r="H108" s="148">
        <f t="shared" si="12"/>
        <v>0.61007365625684917</v>
      </c>
      <c r="I108" s="148">
        <f t="shared" si="12"/>
        <v>0.34323599064438426</v>
      </c>
      <c r="J108" s="148">
        <f t="shared" si="12"/>
        <v>-0.12525149064775074</v>
      </c>
      <c r="K108" s="148">
        <f t="shared" si="12"/>
        <v>-3.4196635756881442E-2</v>
      </c>
      <c r="L108" s="148">
        <f t="shared" si="12"/>
        <v>-0.45638352219537992</v>
      </c>
      <c r="M108" s="148">
        <f t="shared" si="12"/>
        <v>0.23494653255942505</v>
      </c>
      <c r="N108" s="148">
        <f t="shared" si="12"/>
        <v>0.2038167381189892</v>
      </c>
      <c r="O108" s="148">
        <f t="shared" si="12"/>
        <v>0.28927363843565801</v>
      </c>
      <c r="P108" s="148">
        <f t="shared" si="12"/>
        <v>0.40012526991370539</v>
      </c>
      <c r="Q108" s="148">
        <f t="shared" si="12"/>
        <v>0.90022237764186663</v>
      </c>
      <c r="R108" s="148">
        <f t="shared" si="12"/>
        <v>-0.56219704530919068</v>
      </c>
      <c r="S108" s="148">
        <f t="shared" si="12"/>
        <v>0.82060246823417671</v>
      </c>
      <c r="T108" s="148">
        <f t="shared" si="12"/>
        <v>-0.21473828600260025</v>
      </c>
      <c r="U108" s="148">
        <f t="shared" si="12"/>
        <v>0.30097832191245011</v>
      </c>
      <c r="V108" s="148">
        <f t="shared" si="12"/>
        <v>0.49732316750802219</v>
      </c>
      <c r="W108" s="148">
        <f t="shared" si="12"/>
        <v>0.92880018322978297</v>
      </c>
      <c r="X108" s="148">
        <f t="shared" si="12"/>
        <v>1.1050621631151674</v>
      </c>
      <c r="Y108" s="148">
        <f t="shared" si="12"/>
        <v>-0.37326045157996751</v>
      </c>
      <c r="Z108" s="148">
        <f t="shared" si="12"/>
        <v>-7.5625909257139329E-2</v>
      </c>
      <c r="AA108" s="148">
        <f t="shared" si="12"/>
        <v>0.69976482003300189</v>
      </c>
      <c r="AB108" s="148">
        <f t="shared" si="12"/>
        <v>6.0413564148639812E-2</v>
      </c>
      <c r="AC108" s="148">
        <f t="shared" si="12"/>
        <v>-0.80166571522893759</v>
      </c>
      <c r="AD108" s="148">
        <f t="shared" si="12"/>
        <v>0.31017367596890261</v>
      </c>
      <c r="AE108" s="148">
        <f t="shared" si="12"/>
        <v>-0.4820219121285218</v>
      </c>
      <c r="AF108" s="148">
        <f t="shared" si="12"/>
        <v>0.54254285267317837</v>
      </c>
      <c r="AG108" s="148">
        <f t="shared" si="12"/>
        <v>-0.16363944064957134</v>
      </c>
      <c r="AH108" s="148">
        <f t="shared" si="12"/>
        <v>-0.1569897387861619</v>
      </c>
      <c r="AI108" s="148">
        <f t="shared" si="12"/>
        <v>1.1542806079327219</v>
      </c>
    </row>
    <row r="109" spans="1:35">
      <c r="A109" s="16" t="s">
        <v>35</v>
      </c>
      <c r="B109" s="148">
        <f t="shared" ref="B109:AI109" si="13">IF(B$7&gt;0,(IF(ISNUMBER(B21),B21*B$7,"")),"")</f>
        <v>0.51407384631592123</v>
      </c>
      <c r="C109" s="148">
        <f t="shared" si="13"/>
        <v>-0.18764566778244471</v>
      </c>
      <c r="D109" s="148">
        <f t="shared" si="13"/>
        <v>-0.63098155399112477</v>
      </c>
      <c r="E109" s="148">
        <f t="shared" si="13"/>
        <v>-0.28338631879210596</v>
      </c>
      <c r="F109" s="148">
        <f t="shared" si="13"/>
        <v>-0.40751441760778706</v>
      </c>
      <c r="G109" s="148">
        <f t="shared" si="13"/>
        <v>-0.57544303327784507</v>
      </c>
      <c r="H109" s="148">
        <f t="shared" si="13"/>
        <v>0.63972357003446778</v>
      </c>
      <c r="I109" s="148">
        <f t="shared" si="13"/>
        <v>0.34323599064438426</v>
      </c>
      <c r="J109" s="148">
        <f t="shared" si="13"/>
        <v>-0.28369613650828068</v>
      </c>
      <c r="K109" s="148">
        <f t="shared" si="13"/>
        <v>-0.84661264102332712</v>
      </c>
      <c r="L109" s="148">
        <f t="shared" si="13"/>
        <v>-0.63985428488698992</v>
      </c>
      <c r="M109" s="148">
        <f t="shared" si="13"/>
        <v>0.23416205990310668</v>
      </c>
      <c r="N109" s="148">
        <f t="shared" si="13"/>
        <v>5.7973036995118583E-2</v>
      </c>
      <c r="O109" s="148">
        <f t="shared" si="13"/>
        <v>0.26626664532187871</v>
      </c>
      <c r="P109" s="148">
        <f t="shared" si="13"/>
        <v>0.99568377624397275</v>
      </c>
      <c r="Q109" s="148">
        <f t="shared" si="13"/>
        <v>0.67207699313287106</v>
      </c>
      <c r="R109" s="148" t="str">
        <f t="shared" si="13"/>
        <v/>
      </c>
      <c r="S109" s="148" t="str">
        <f t="shared" si="13"/>
        <v/>
      </c>
      <c r="T109" s="148">
        <f t="shared" si="13"/>
        <v>0.38309547628749646</v>
      </c>
      <c r="U109" s="148">
        <f t="shared" si="13"/>
        <v>-1.3592287931137543</v>
      </c>
      <c r="V109" s="148">
        <f t="shared" si="13"/>
        <v>-0.59182694202323183</v>
      </c>
      <c r="W109" s="148">
        <f t="shared" si="13"/>
        <v>-2.0023484469629089</v>
      </c>
      <c r="X109" s="148">
        <f t="shared" si="13"/>
        <v>-1.9603500016906052</v>
      </c>
      <c r="Y109" s="148">
        <f t="shared" si="13"/>
        <v>-0.91524764798750746</v>
      </c>
      <c r="Z109" s="148">
        <f t="shared" si="13"/>
        <v>-0.41479109573164019</v>
      </c>
      <c r="AA109" s="148">
        <f t="shared" si="13"/>
        <v>1.1877262054067361E-2</v>
      </c>
      <c r="AB109" s="148">
        <f t="shared" si="13"/>
        <v>-0.37178745086366871</v>
      </c>
      <c r="AC109" s="148">
        <f t="shared" si="13"/>
        <v>0.82220170617899746</v>
      </c>
      <c r="AD109" s="148">
        <f t="shared" si="13"/>
        <v>8.0798970694864053E-3</v>
      </c>
      <c r="AE109" s="148">
        <f t="shared" si="13"/>
        <v>-0.90941280178308548</v>
      </c>
      <c r="AF109" s="148">
        <f t="shared" si="13"/>
        <v>0.40953446566795065</v>
      </c>
      <c r="AG109" s="148">
        <f t="shared" si="13"/>
        <v>-0.17294540462753674</v>
      </c>
      <c r="AH109" s="148">
        <f t="shared" si="13"/>
        <v>0.5127501225048684</v>
      </c>
      <c r="AI109" s="148">
        <f t="shared" si="13"/>
        <v>0.68341639816264543</v>
      </c>
    </row>
    <row r="110" spans="1:35">
      <c r="A110" s="16" t="s">
        <v>36</v>
      </c>
      <c r="B110" s="148" t="str">
        <f t="shared" ref="B110:AI110" si="14">IF(B$7&gt;0,(IF(ISNUMBER(B22),B22*B$7,"")),"")</f>
        <v/>
      </c>
      <c r="C110" s="148">
        <f t="shared" si="14"/>
        <v>-0.55963599494143923</v>
      </c>
      <c r="D110" s="148">
        <f t="shared" si="14"/>
        <v>-0.42751687745922134</v>
      </c>
      <c r="E110" s="148">
        <f t="shared" si="14"/>
        <v>-0.24906984125860235</v>
      </c>
      <c r="F110" s="148">
        <f t="shared" si="14"/>
        <v>-0.3769517319275566</v>
      </c>
      <c r="G110" s="148">
        <f t="shared" si="14"/>
        <v>-0.54902074813896695</v>
      </c>
      <c r="H110" s="148">
        <f t="shared" si="14"/>
        <v>0.44864634791203772</v>
      </c>
      <c r="I110" s="148">
        <f t="shared" si="14"/>
        <v>0.34323599064438426</v>
      </c>
      <c r="J110" s="148">
        <f t="shared" si="14"/>
        <v>-0.55120686299035715</v>
      </c>
      <c r="K110" s="148">
        <f t="shared" si="14"/>
        <v>-0.23719468819435008</v>
      </c>
      <c r="L110" s="148">
        <f t="shared" si="14"/>
        <v>-0.59773453780992769</v>
      </c>
      <c r="M110" s="148">
        <f t="shared" si="14"/>
        <v>0.2288531620980179</v>
      </c>
      <c r="N110" s="148">
        <f t="shared" si="14"/>
        <v>-0.3477944289335021</v>
      </c>
      <c r="O110" s="148">
        <f t="shared" si="14"/>
        <v>0.24806931994326822</v>
      </c>
      <c r="P110" s="148">
        <f t="shared" si="14"/>
        <v>-0.59247224063673931</v>
      </c>
      <c r="Q110" s="148">
        <f t="shared" si="14"/>
        <v>0.6173242691684917</v>
      </c>
      <c r="R110" s="148" t="str">
        <f t="shared" si="14"/>
        <v/>
      </c>
      <c r="S110" s="148">
        <f t="shared" si="14"/>
        <v>2.174593781557645</v>
      </c>
      <c r="T110" s="148">
        <f t="shared" si="14"/>
        <v>0.32913478183199663</v>
      </c>
      <c r="U110" s="148">
        <f t="shared" si="14"/>
        <v>-0.36377758103655583</v>
      </c>
      <c r="V110" s="148">
        <f t="shared" si="14"/>
        <v>-6.1215350200313323E-2</v>
      </c>
      <c r="W110" s="148">
        <f t="shared" si="14"/>
        <v>-4.8249360167780933E-2</v>
      </c>
      <c r="X110" s="148">
        <f t="shared" si="14"/>
        <v>-0.73418513576829614</v>
      </c>
      <c r="Y110" s="148">
        <f t="shared" si="14"/>
        <v>-0.37326045157996751</v>
      </c>
      <c r="Z110" s="148">
        <f t="shared" si="14"/>
        <v>4.9713750185416829E-2</v>
      </c>
      <c r="AA110" s="148">
        <f t="shared" si="14"/>
        <v>0.91636930589002019</v>
      </c>
      <c r="AB110" s="148">
        <f t="shared" si="14"/>
        <v>-0.33423444008060865</v>
      </c>
      <c r="AC110" s="148">
        <f t="shared" si="14"/>
        <v>-1.3735208808209476</v>
      </c>
      <c r="AD110" s="148">
        <f t="shared" si="14"/>
        <v>-0.45475256555201915</v>
      </c>
      <c r="AE110" s="148">
        <f t="shared" si="14"/>
        <v>-0.59772176453942161</v>
      </c>
      <c r="AF110" s="148">
        <f t="shared" si="14"/>
        <v>0.43613614306899573</v>
      </c>
      <c r="AG110" s="148">
        <f t="shared" si="14"/>
        <v>-0.34665673221622267</v>
      </c>
      <c r="AH110" s="148">
        <f t="shared" si="14"/>
        <v>0.5664946792751363</v>
      </c>
      <c r="AI110" s="148">
        <f t="shared" si="14"/>
        <v>0.10389121690716552</v>
      </c>
    </row>
    <row r="111" spans="1:35">
      <c r="A111" s="16" t="s">
        <v>181</v>
      </c>
      <c r="B111" s="148">
        <f t="shared" ref="B111:AI111" si="15">IF(B$7&gt;0,(IF(ISNUMBER(B23),B23*B$7,"")),"")</f>
        <v>-1.9303491299897544</v>
      </c>
      <c r="C111" s="148" t="str">
        <f t="shared" si="15"/>
        <v/>
      </c>
      <c r="D111" s="148">
        <f t="shared" si="15"/>
        <v>-0.50629862077852239</v>
      </c>
      <c r="E111" s="148">
        <f t="shared" si="15"/>
        <v>-0.32696824525965562</v>
      </c>
      <c r="F111" s="148">
        <f t="shared" si="15"/>
        <v>0.18459834431354399</v>
      </c>
      <c r="G111" s="148">
        <f t="shared" si="15"/>
        <v>-0.34051429828941709</v>
      </c>
      <c r="H111" s="148">
        <f t="shared" si="15"/>
        <v>0.63642913517028765</v>
      </c>
      <c r="I111" s="148">
        <f t="shared" si="15"/>
        <v>0.34323599064438426</v>
      </c>
      <c r="J111" s="148">
        <f t="shared" si="15"/>
        <v>-0.60551333032059484</v>
      </c>
      <c r="K111" s="148">
        <f t="shared" si="15"/>
        <v>-0.70676012055492476</v>
      </c>
      <c r="L111" s="148">
        <f t="shared" si="15"/>
        <v>-0.68197403196405215</v>
      </c>
      <c r="M111" s="148">
        <f t="shared" si="15"/>
        <v>0.23988268011932923</v>
      </c>
      <c r="N111" s="148">
        <f t="shared" si="15"/>
        <v>0.37326991808921567</v>
      </c>
      <c r="O111" s="148">
        <f t="shared" si="15"/>
        <v>0.16533479777470036</v>
      </c>
      <c r="P111" s="148">
        <f t="shared" si="15"/>
        <v>-0.26895897793881651</v>
      </c>
      <c r="Q111" s="148">
        <f t="shared" si="15"/>
        <v>0.77254518290496332</v>
      </c>
      <c r="R111" s="148" t="str">
        <f t="shared" si="15"/>
        <v/>
      </c>
      <c r="S111" s="148">
        <f t="shared" si="15"/>
        <v>-0.26709322577906447</v>
      </c>
      <c r="T111" s="148">
        <f t="shared" si="15"/>
        <v>0.45734908147839765</v>
      </c>
      <c r="U111" s="148">
        <f t="shared" si="15"/>
        <v>0.35706640012279484</v>
      </c>
      <c r="V111" s="148">
        <f t="shared" si="15"/>
        <v>0.5252500933934392</v>
      </c>
      <c r="W111" s="148">
        <f t="shared" si="15"/>
        <v>0.92880018322978297</v>
      </c>
      <c r="X111" s="148">
        <f t="shared" si="15"/>
        <v>1.1050621631151674</v>
      </c>
      <c r="Y111" s="148">
        <f t="shared" si="15"/>
        <v>0.43972034303134205</v>
      </c>
      <c r="Z111" s="148">
        <f t="shared" si="15"/>
        <v>1.2976263797081462E-2</v>
      </c>
      <c r="AA111" s="148" t="str">
        <f t="shared" si="15"/>
        <v/>
      </c>
      <c r="AB111" s="148">
        <f t="shared" si="15"/>
        <v>-0.18641213399819995</v>
      </c>
      <c r="AC111" s="148" t="str">
        <f t="shared" si="15"/>
        <v/>
      </c>
      <c r="AD111" s="148">
        <f t="shared" si="15"/>
        <v>0.94843512400705132</v>
      </c>
      <c r="AE111" s="148">
        <f t="shared" si="15"/>
        <v>-0.61925988488518757</v>
      </c>
      <c r="AF111" s="148">
        <f t="shared" si="15"/>
        <v>0.34303027216533682</v>
      </c>
      <c r="AG111" s="148">
        <f t="shared" si="15"/>
        <v>-0.16363944064957134</v>
      </c>
      <c r="AH111" s="148">
        <f t="shared" si="15"/>
        <v>-7.6579613464491839E-2</v>
      </c>
      <c r="AI111" s="148">
        <f t="shared" si="15"/>
        <v>-7.7210402235171144E-2</v>
      </c>
    </row>
    <row r="112" spans="1:35">
      <c r="A112" s="16" t="s">
        <v>182</v>
      </c>
      <c r="B112" s="148">
        <f t="shared" ref="B112:AI112" si="16">IF(B$7&gt;0,(IF(ISNUMBER(B24),B24*B$7,"")),"")</f>
        <v>0.54181429397760139</v>
      </c>
      <c r="C112" s="148">
        <f t="shared" si="16"/>
        <v>0.54766076360915938</v>
      </c>
      <c r="D112" s="148">
        <f t="shared" si="16"/>
        <v>0.70983894581452101</v>
      </c>
      <c r="E112" s="148">
        <f t="shared" si="16"/>
        <v>1.0343664184944337</v>
      </c>
      <c r="F112" s="148">
        <f t="shared" si="16"/>
        <v>-0.25963415763263725</v>
      </c>
      <c r="G112" s="148">
        <f t="shared" si="16"/>
        <v>-0.12709567922953038</v>
      </c>
      <c r="H112" s="148" t="str">
        <f t="shared" si="16"/>
        <v/>
      </c>
      <c r="I112" s="148">
        <f t="shared" si="16"/>
        <v>0.34323599064438426</v>
      </c>
      <c r="J112" s="148">
        <f t="shared" si="16"/>
        <v>0.14754934744856232</v>
      </c>
      <c r="K112" s="148">
        <f t="shared" si="16"/>
        <v>0.34764312467351349</v>
      </c>
      <c r="L112" s="148">
        <f t="shared" si="16"/>
        <v>-0.17582317302105022</v>
      </c>
      <c r="M112" s="148">
        <f t="shared" si="16"/>
        <v>0.24518938302546647</v>
      </c>
      <c r="N112" s="148">
        <f t="shared" si="16"/>
        <v>0.41139903462001437</v>
      </c>
      <c r="O112" s="148">
        <f t="shared" si="16"/>
        <v>0.32679691651856041</v>
      </c>
      <c r="P112" s="148">
        <f t="shared" si="16"/>
        <v>1.1427352592884832</v>
      </c>
      <c r="Q112" s="148" t="str">
        <f t="shared" si="16"/>
        <v/>
      </c>
      <c r="R112" s="148">
        <f t="shared" si="16"/>
        <v>1.0875730704703688</v>
      </c>
      <c r="S112" s="148">
        <f t="shared" si="16"/>
        <v>0.68483406779123934</v>
      </c>
      <c r="T112" s="148">
        <f t="shared" si="16"/>
        <v>0.52387754451434543</v>
      </c>
      <c r="U112" s="148">
        <f t="shared" si="16"/>
        <v>0.42437209397520853</v>
      </c>
      <c r="V112" s="148">
        <f t="shared" si="16"/>
        <v>0.12496415570246533</v>
      </c>
      <c r="W112" s="148">
        <f t="shared" si="16"/>
        <v>0.92880018322978297</v>
      </c>
      <c r="X112" s="148">
        <f t="shared" si="16"/>
        <v>1.1050621631151674</v>
      </c>
      <c r="Y112" s="148">
        <f t="shared" si="16"/>
        <v>0.71315532500271328</v>
      </c>
      <c r="Z112" s="148">
        <f t="shared" si="16"/>
        <v>-0.47479703759531144</v>
      </c>
      <c r="AA112" s="148" t="str">
        <f t="shared" si="16"/>
        <v/>
      </c>
      <c r="AB112" s="148">
        <f t="shared" si="16"/>
        <v>0.84117479742916856</v>
      </c>
      <c r="AC112" s="148">
        <f t="shared" si="16"/>
        <v>0.25915117879710925</v>
      </c>
      <c r="AD112" s="148">
        <f t="shared" si="16"/>
        <v>0.69791781221981397</v>
      </c>
      <c r="AE112" s="148">
        <f t="shared" si="16"/>
        <v>4.4810855251729446E-2</v>
      </c>
      <c r="AF112" s="148">
        <f t="shared" si="16"/>
        <v>-0.33531250156132764</v>
      </c>
      <c r="AG112" s="148">
        <f t="shared" si="16"/>
        <v>-3.3355944958056931E-2</v>
      </c>
      <c r="AH112" s="148">
        <f t="shared" si="16"/>
        <v>-0.55304578021628958</v>
      </c>
      <c r="AI112" s="148">
        <f t="shared" si="16"/>
        <v>-0.13757760861595003</v>
      </c>
    </row>
    <row r="113" spans="1:35">
      <c r="A113" s="16" t="s">
        <v>183</v>
      </c>
      <c r="B113" s="148" t="str">
        <f t="shared" ref="B113:AI113" si="17">IF(B$7&gt;0,(IF(ISNUMBER(B25),B25*B$7,"")),"")</f>
        <v/>
      </c>
      <c r="C113" s="148">
        <f t="shared" si="17"/>
        <v>1.9365992278415889</v>
      </c>
      <c r="D113" s="148">
        <f t="shared" si="17"/>
        <v>2.6763626360690589</v>
      </c>
      <c r="E113" s="148">
        <f t="shared" si="17"/>
        <v>-2.7728561167503867E-2</v>
      </c>
      <c r="F113" s="148">
        <f t="shared" si="17"/>
        <v>0.6418680400551271</v>
      </c>
      <c r="G113" s="148">
        <f t="shared" si="17"/>
        <v>2.2606233308589792</v>
      </c>
      <c r="H113" s="148">
        <f t="shared" si="17"/>
        <v>0.65949017921954656</v>
      </c>
      <c r="I113" s="148">
        <f t="shared" si="17"/>
        <v>0.34323599064438426</v>
      </c>
      <c r="J113" s="148">
        <f t="shared" si="17"/>
        <v>2.0727029166753996</v>
      </c>
      <c r="K113" s="148">
        <f t="shared" si="17"/>
        <v>1.5690218034308927</v>
      </c>
      <c r="L113" s="148">
        <f t="shared" si="17"/>
        <v>0.96854893824218258</v>
      </c>
      <c r="M113" s="148">
        <f t="shared" si="17"/>
        <v>0.25232374180313183</v>
      </c>
      <c r="N113" s="148">
        <f t="shared" si="17"/>
        <v>0.45555956558441946</v>
      </c>
      <c r="O113" s="148">
        <f t="shared" si="17"/>
        <v>0.30822844039646191</v>
      </c>
      <c r="P113" s="148">
        <f t="shared" si="17"/>
        <v>1.510363966899759</v>
      </c>
      <c r="Q113" s="148" t="str">
        <f t="shared" si="17"/>
        <v/>
      </c>
      <c r="R113" s="148">
        <f t="shared" si="17"/>
        <v>1.8744946391768051</v>
      </c>
      <c r="S113" s="148" t="str">
        <f t="shared" si="17"/>
        <v/>
      </c>
      <c r="T113" s="148">
        <f t="shared" si="17"/>
        <v>0.77200449850630082</v>
      </c>
      <c r="U113" s="148">
        <f t="shared" si="17"/>
        <v>0.53654825039589804</v>
      </c>
      <c r="V113" s="148">
        <f t="shared" si="17"/>
        <v>0.73935652518163442</v>
      </c>
      <c r="W113" s="148">
        <f t="shared" si="17"/>
        <v>0.92880018322978297</v>
      </c>
      <c r="X113" s="148">
        <f t="shared" si="17"/>
        <v>1.1050621631151674</v>
      </c>
      <c r="Y113" s="148">
        <f t="shared" si="17"/>
        <v>1.797129717817793</v>
      </c>
      <c r="Z113" s="148">
        <f t="shared" si="17"/>
        <v>-0.49777684557408175</v>
      </c>
      <c r="AA113" s="148" t="str">
        <f t="shared" si="17"/>
        <v/>
      </c>
      <c r="AB113" s="148">
        <f t="shared" si="17"/>
        <v>1.6062320443822358</v>
      </c>
      <c r="AC113" s="148">
        <f t="shared" si="17"/>
        <v>0.15361724338453572</v>
      </c>
      <c r="AD113" s="148">
        <f t="shared" si="17"/>
        <v>1.5727823227248008</v>
      </c>
      <c r="AE113" s="148">
        <f t="shared" si="17"/>
        <v>0.91227651127185427</v>
      </c>
      <c r="AF113" s="148">
        <f t="shared" si="17"/>
        <v>0.8484621427852036</v>
      </c>
      <c r="AG113" s="148">
        <f t="shared" si="17"/>
        <v>0.26133291434417805</v>
      </c>
      <c r="AH113" s="148">
        <f t="shared" si="17"/>
        <v>2.0134635153977323</v>
      </c>
      <c r="AI113" s="148">
        <f t="shared" si="17"/>
        <v>1.3716025509035275</v>
      </c>
    </row>
    <row r="114" spans="1:35">
      <c r="A114" s="16" t="s">
        <v>37</v>
      </c>
      <c r="B114" s="148">
        <f t="shared" ref="B114:AI114" si="18">IF(B$7&gt;0,(IF(ISNUMBER(B26),B26*B$7,"")),"")</f>
        <v>-0.15169689756439617</v>
      </c>
      <c r="C114" s="148">
        <f t="shared" si="18"/>
        <v>-0.64438609316480255</v>
      </c>
      <c r="D114" s="148">
        <f t="shared" si="18"/>
        <v>-0.56096606065116539</v>
      </c>
      <c r="E114" s="148">
        <f t="shared" si="18"/>
        <v>-0.32628191570898551</v>
      </c>
      <c r="F114" s="148">
        <f t="shared" si="18"/>
        <v>-0.57668462895539363</v>
      </c>
      <c r="G114" s="148">
        <f t="shared" si="18"/>
        <v>-0.55146631749267927</v>
      </c>
      <c r="H114" s="148">
        <f t="shared" si="18"/>
        <v>0.40252425981352047</v>
      </c>
      <c r="I114" s="148">
        <f t="shared" si="18"/>
        <v>0.34323599064438426</v>
      </c>
      <c r="J114" s="148">
        <f t="shared" si="18"/>
        <v>-0.79036253207271601</v>
      </c>
      <c r="K114" s="148">
        <f t="shared" si="18"/>
        <v>-3.8858386439161473E-2</v>
      </c>
      <c r="L114" s="148">
        <f t="shared" si="18"/>
        <v>-0.53062850009393014</v>
      </c>
      <c r="M114" s="148">
        <f t="shared" si="18"/>
        <v>0.21351710367102483</v>
      </c>
      <c r="N114" s="148">
        <f t="shared" si="18"/>
        <v>0.2625980990808135</v>
      </c>
      <c r="O114" s="148">
        <f t="shared" si="18"/>
        <v>2.3223441050449049E-2</v>
      </c>
      <c r="P114" s="148">
        <f t="shared" si="18"/>
        <v>-0.93069065163911313</v>
      </c>
      <c r="Q114" s="148">
        <f t="shared" si="18"/>
        <v>0.13573464036257124</v>
      </c>
      <c r="R114" s="148">
        <f t="shared" si="18"/>
        <v>-0.91118364957558184</v>
      </c>
      <c r="S114" s="148" t="str">
        <f t="shared" si="18"/>
        <v/>
      </c>
      <c r="T114" s="148" t="str">
        <f t="shared" si="18"/>
        <v/>
      </c>
      <c r="U114" s="148">
        <f t="shared" si="18"/>
        <v>8.7843624713140084E-2</v>
      </c>
      <c r="V114" s="148">
        <f t="shared" si="18"/>
        <v>-0.63837181849892655</v>
      </c>
      <c r="W114" s="148">
        <f t="shared" si="18"/>
        <v>-4.8249360167780933E-2</v>
      </c>
      <c r="X114" s="148">
        <f t="shared" si="18"/>
        <v>-0.12110270280714162</v>
      </c>
      <c r="Y114" s="148">
        <f t="shared" si="18"/>
        <v>-0.10226685337619781</v>
      </c>
      <c r="Z114" s="148">
        <f t="shared" si="18"/>
        <v>-6.7597993113983235E-2</v>
      </c>
      <c r="AA114" s="148">
        <f t="shared" si="18"/>
        <v>-0.25371280420577114</v>
      </c>
      <c r="AB114" s="148">
        <f t="shared" si="18"/>
        <v>-0.51858558392472121</v>
      </c>
      <c r="AC114" s="148">
        <f t="shared" si="18"/>
        <v>-9.4524008607131907E-2</v>
      </c>
      <c r="AD114" s="148">
        <f t="shared" si="18"/>
        <v>0.6364372512869062</v>
      </c>
      <c r="AE114" s="148">
        <f t="shared" si="18"/>
        <v>-0.35435771006406647</v>
      </c>
      <c r="AF114" s="148">
        <f t="shared" si="18"/>
        <v>-0.92054940438433086</v>
      </c>
      <c r="AG114" s="148">
        <f t="shared" si="18"/>
        <v>-0.44902233597384106</v>
      </c>
      <c r="AH114" s="148">
        <f t="shared" si="18"/>
        <v>-0.68203271646493235</v>
      </c>
      <c r="AI114" s="148">
        <f t="shared" si="18"/>
        <v>-1.6105374443069602</v>
      </c>
    </row>
    <row r="115" spans="1:35">
      <c r="A115" s="16" t="s">
        <v>10</v>
      </c>
      <c r="B115" s="148">
        <f t="shared" ref="B115:AI115" si="19">IF(B$7&gt;0,(IF(ISNUMBER(B27),B27*B$7,"")),"")</f>
        <v>0.5336553387829901</v>
      </c>
      <c r="C115" s="148">
        <f t="shared" si="19"/>
        <v>-0.87908439924744031</v>
      </c>
      <c r="D115" s="148">
        <f t="shared" si="19"/>
        <v>-0.60747834689960345</v>
      </c>
      <c r="E115" s="148">
        <f t="shared" si="19"/>
        <v>-0.32696824525965562</v>
      </c>
      <c r="F115" s="148">
        <f t="shared" si="19"/>
        <v>-0.24245300558964036</v>
      </c>
      <c r="G115" s="148">
        <f t="shared" si="19"/>
        <v>-0.57455815383610542</v>
      </c>
      <c r="H115" s="148">
        <f t="shared" si="19"/>
        <v>0.64631243976282704</v>
      </c>
      <c r="I115" s="148">
        <f t="shared" si="19"/>
        <v>0.34323599064438426</v>
      </c>
      <c r="J115" s="148">
        <f t="shared" si="19"/>
        <v>-0.82190395127456484</v>
      </c>
      <c r="K115" s="148">
        <f t="shared" si="19"/>
        <v>-0.69192727747494276</v>
      </c>
      <c r="L115" s="148">
        <f t="shared" si="19"/>
        <v>-0.65555995328860628</v>
      </c>
      <c r="M115" s="148">
        <f t="shared" si="19"/>
        <v>0.2394630785877685</v>
      </c>
      <c r="N115" s="148">
        <f t="shared" si="19"/>
        <v>0.1693528024330814</v>
      </c>
      <c r="O115" s="148">
        <f t="shared" si="19"/>
        <v>0.27186529432657408</v>
      </c>
      <c r="P115" s="148">
        <f t="shared" si="19"/>
        <v>-0.90128035503021098</v>
      </c>
      <c r="Q115" s="148">
        <f t="shared" si="19"/>
        <v>-0.51218333322275966</v>
      </c>
      <c r="R115" s="148">
        <f t="shared" si="19"/>
        <v>-0.42838377577671449</v>
      </c>
      <c r="S115" s="148">
        <f t="shared" si="19"/>
        <v>-0.286855808049223</v>
      </c>
      <c r="T115" s="148">
        <f t="shared" si="19"/>
        <v>-0.72425176634202881</v>
      </c>
      <c r="U115" s="148">
        <f t="shared" si="19"/>
        <v>-0.61617393298310719</v>
      </c>
      <c r="V115" s="148">
        <f t="shared" si="19"/>
        <v>-0.10776022667600778</v>
      </c>
      <c r="W115" s="148">
        <f t="shared" si="19"/>
        <v>-1.5138236752641268</v>
      </c>
      <c r="X115" s="148">
        <f t="shared" si="19"/>
        <v>-1.3472675687294506</v>
      </c>
      <c r="Y115" s="148">
        <f t="shared" si="19"/>
        <v>-0.7809715407694231</v>
      </c>
      <c r="Z115" s="148">
        <f t="shared" si="19"/>
        <v>-0.53658124401996954</v>
      </c>
      <c r="AA115" s="148">
        <f t="shared" si="19"/>
        <v>0.61293729837113187</v>
      </c>
      <c r="AB115" s="148">
        <f t="shared" si="19"/>
        <v>-0.48137396414877998</v>
      </c>
      <c r="AC115" s="148" t="str">
        <f t="shared" si="19"/>
        <v/>
      </c>
      <c r="AD115" s="148">
        <f t="shared" si="19"/>
        <v>-0.97335132761624343</v>
      </c>
      <c r="AE115" s="148">
        <f t="shared" si="19"/>
        <v>-0.97316008398268761</v>
      </c>
      <c r="AF115" s="148">
        <f t="shared" si="19"/>
        <v>-0.46832088856655529</v>
      </c>
      <c r="AG115" s="148">
        <f t="shared" si="19"/>
        <v>-0.30012691232639599</v>
      </c>
      <c r="AH115" s="148">
        <f t="shared" si="19"/>
        <v>-0.13425165707566372</v>
      </c>
      <c r="AI115" s="148">
        <f t="shared" si="19"/>
        <v>6.7670893078698821E-2</v>
      </c>
    </row>
    <row r="116" spans="1:35">
      <c r="A116" s="16" t="s">
        <v>185</v>
      </c>
      <c r="B116" s="148">
        <f t="shared" ref="B116:AI116" si="20">IF(B$7&gt;0,(IF(ISNUMBER(B28),B28*B$7,"")),"")</f>
        <v>0.5573163088473635</v>
      </c>
      <c r="C116" s="148">
        <f t="shared" si="20"/>
        <v>-0.52328942482597884</v>
      </c>
      <c r="D116" s="148">
        <f t="shared" si="20"/>
        <v>-0.11004035931127114</v>
      </c>
      <c r="E116" s="148">
        <f t="shared" si="20"/>
        <v>-0.28338631879210596</v>
      </c>
      <c r="F116" s="148">
        <f t="shared" si="20"/>
        <v>-0.32569805032400473</v>
      </c>
      <c r="G116" s="148">
        <f t="shared" si="20"/>
        <v>0.18733128674170688</v>
      </c>
      <c r="H116" s="148" t="str">
        <f t="shared" si="20"/>
        <v/>
      </c>
      <c r="I116" s="148">
        <f t="shared" si="20"/>
        <v>0.34323599064438426</v>
      </c>
      <c r="J116" s="148">
        <f t="shared" si="20"/>
        <v>0.93386112623962159</v>
      </c>
      <c r="K116" s="148">
        <f t="shared" si="20"/>
        <v>1.3215252217534779</v>
      </c>
      <c r="L116" s="148">
        <f t="shared" si="20"/>
        <v>-0.26505992530296169</v>
      </c>
      <c r="M116" s="148">
        <f t="shared" si="20"/>
        <v>0.24657068110594052</v>
      </c>
      <c r="N116" s="148">
        <f t="shared" si="20"/>
        <v>0.43761209082697033</v>
      </c>
      <c r="O116" s="148">
        <f t="shared" si="20"/>
        <v>0.23025255850265339</v>
      </c>
      <c r="P116" s="148">
        <f t="shared" si="20"/>
        <v>1.7529989139232014</v>
      </c>
      <c r="Q116" s="148">
        <f t="shared" si="20"/>
        <v>0.96639923793823612</v>
      </c>
      <c r="R116" s="148">
        <f t="shared" si="20"/>
        <v>-0.12317339313136107</v>
      </c>
      <c r="S116" s="148" t="str">
        <f t="shared" si="20"/>
        <v/>
      </c>
      <c r="T116" s="148">
        <f t="shared" si="20"/>
        <v>1.3976257124283964</v>
      </c>
      <c r="U116" s="148">
        <f t="shared" si="20"/>
        <v>0.52533063475382902</v>
      </c>
      <c r="V116" s="148">
        <f t="shared" si="20"/>
        <v>0.38096097631878567</v>
      </c>
      <c r="W116" s="148">
        <f t="shared" si="20"/>
        <v>0.92880018322978297</v>
      </c>
      <c r="X116" s="148">
        <f t="shared" si="20"/>
        <v>1.1050621631151674</v>
      </c>
      <c r="Y116" s="148">
        <f t="shared" si="20"/>
        <v>-0.10226685337619781</v>
      </c>
      <c r="Z116" s="148">
        <f t="shared" si="20"/>
        <v>-0.41982010355518062</v>
      </c>
      <c r="AA116" s="148" t="str">
        <f t="shared" si="20"/>
        <v/>
      </c>
      <c r="AB116" s="148">
        <f t="shared" si="20"/>
        <v>1.1166773401739811</v>
      </c>
      <c r="AC116" s="148">
        <f t="shared" si="20"/>
        <v>-0.60690874099581338</v>
      </c>
      <c r="AD116" s="148">
        <f t="shared" si="20"/>
        <v>0.70640859308205228</v>
      </c>
      <c r="AE116" s="148">
        <f t="shared" si="20"/>
        <v>-0.5464707814444818</v>
      </c>
      <c r="AF116" s="148">
        <f t="shared" si="20"/>
        <v>1.0213730458920001</v>
      </c>
      <c r="AG116" s="148">
        <f t="shared" si="20"/>
        <v>-3.6457932950712112E-2</v>
      </c>
      <c r="AH116" s="148">
        <f t="shared" si="20"/>
        <v>1.6792137142534123</v>
      </c>
      <c r="AI116" s="148">
        <f t="shared" si="20"/>
        <v>1.5889244938743319</v>
      </c>
    </row>
    <row r="117" spans="1:35">
      <c r="A117" s="16" t="s">
        <v>38</v>
      </c>
      <c r="B117" s="148">
        <f t="shared" ref="B117:AI117" si="21">IF(B$7&gt;0,(IF(ISNUMBER(B29),B29*B$7,"")),"")</f>
        <v>-1.6447856981783435</v>
      </c>
      <c r="C117" s="148" t="str">
        <f t="shared" si="21"/>
        <v/>
      </c>
      <c r="D117" s="148">
        <f t="shared" si="21"/>
        <v>-0.63635931151182767</v>
      </c>
      <c r="E117" s="148">
        <f t="shared" si="21"/>
        <v>-0.32628191570898551</v>
      </c>
      <c r="F117" s="148">
        <f t="shared" si="21"/>
        <v>-0.53704040558029709</v>
      </c>
      <c r="G117" s="148">
        <f t="shared" si="21"/>
        <v>-0.5781839783447168</v>
      </c>
      <c r="H117" s="148">
        <f t="shared" si="21"/>
        <v>-2.074890758049706</v>
      </c>
      <c r="I117" s="148">
        <f t="shared" si="21"/>
        <v>0.34323599064438426</v>
      </c>
      <c r="J117" s="148">
        <f t="shared" si="21"/>
        <v>-0.93055382693547106</v>
      </c>
      <c r="K117" s="148">
        <f t="shared" si="21"/>
        <v>-2.0010316281625014</v>
      </c>
      <c r="L117" s="148">
        <f t="shared" si="21"/>
        <v>-0.69125465420137089</v>
      </c>
      <c r="M117" s="148">
        <f t="shared" si="21"/>
        <v>-6.0629796585082874</v>
      </c>
      <c r="N117" s="148">
        <f t="shared" si="21"/>
        <v>-2.4244813198099804</v>
      </c>
      <c r="O117" s="148">
        <f t="shared" si="21"/>
        <v>-3.7285415923262013</v>
      </c>
      <c r="P117" s="148">
        <f t="shared" si="21"/>
        <v>-1.3644925266204186</v>
      </c>
      <c r="Q117" s="148">
        <f t="shared" si="21"/>
        <v>-2.2734057912308607</v>
      </c>
      <c r="R117" s="148">
        <f t="shared" si="21"/>
        <v>-0.93554005888928815</v>
      </c>
      <c r="S117" s="148">
        <f t="shared" si="21"/>
        <v>0.10067766127626983</v>
      </c>
      <c r="T117" s="148">
        <f t="shared" si="21"/>
        <v>-1.9000875827035348</v>
      </c>
      <c r="U117" s="148">
        <f t="shared" si="21"/>
        <v>-0.5627780825268589</v>
      </c>
      <c r="V117" s="148">
        <f t="shared" si="21"/>
        <v>-1.1782923856169842</v>
      </c>
      <c r="W117" s="148">
        <f t="shared" si="21"/>
        <v>-1.0252989035653448</v>
      </c>
      <c r="X117" s="148">
        <f t="shared" si="21"/>
        <v>-1.3472675687294506</v>
      </c>
      <c r="Y117" s="148">
        <f t="shared" si="21"/>
        <v>-0.23898434436188321</v>
      </c>
      <c r="Z117" s="148">
        <f t="shared" si="21"/>
        <v>-0.65899817231759672</v>
      </c>
      <c r="AA117" s="148">
        <f t="shared" si="21"/>
        <v>-1.1554189382557816</v>
      </c>
      <c r="AB117" s="148">
        <f t="shared" si="21"/>
        <v>-1.3399723470523783</v>
      </c>
      <c r="AC117" s="148" t="str">
        <f t="shared" si="21"/>
        <v/>
      </c>
      <c r="AD117" s="148">
        <f t="shared" si="21"/>
        <v>-1.0182224347591795</v>
      </c>
      <c r="AE117" s="148" t="str">
        <f t="shared" si="21"/>
        <v/>
      </c>
      <c r="AF117" s="148">
        <f t="shared" si="21"/>
        <v>-1.9580148230251107</v>
      </c>
      <c r="AG117" s="148">
        <f t="shared" si="21"/>
        <v>-0.43971637199587577</v>
      </c>
      <c r="AH117" s="148">
        <f t="shared" si="21"/>
        <v>-1.1529177177059715</v>
      </c>
      <c r="AI117" s="148">
        <f t="shared" si="21"/>
        <v>-0.70502934859527377</v>
      </c>
    </row>
    <row r="118" spans="1:35">
      <c r="A118" s="16" t="s">
        <v>39</v>
      </c>
      <c r="B118" s="148">
        <f t="shared" ref="B118:AI118" si="22">IF(B$7&gt;0,(IF(ISNUMBER(B30),B30*B$7,"")),"")</f>
        <v>0.5173374283937664</v>
      </c>
      <c r="C118" s="148" t="str">
        <f t="shared" si="22"/>
        <v/>
      </c>
      <c r="D118" s="148">
        <f t="shared" si="22"/>
        <v>1.7532757511734238</v>
      </c>
      <c r="E118" s="148">
        <f t="shared" si="22"/>
        <v>-0.19931094883502207</v>
      </c>
      <c r="F118" s="148">
        <f t="shared" si="22"/>
        <v>4.9722709814434669E-2</v>
      </c>
      <c r="G118" s="148">
        <f t="shared" si="22"/>
        <v>1.3724782039256667</v>
      </c>
      <c r="H118" s="148">
        <f t="shared" si="22"/>
        <v>0.65949017921954656</v>
      </c>
      <c r="I118" s="148">
        <f t="shared" si="22"/>
        <v>0.34323599064438426</v>
      </c>
      <c r="J118" s="148">
        <f t="shared" si="22"/>
        <v>1.455036001709358</v>
      </c>
      <c r="K118" s="148">
        <f t="shared" si="22"/>
        <v>1.4596825601555967</v>
      </c>
      <c r="L118" s="148">
        <f t="shared" si="22"/>
        <v>1.3533378140817849</v>
      </c>
      <c r="M118" s="148">
        <f t="shared" si="22"/>
        <v>0.25096899931031985</v>
      </c>
      <c r="N118" s="148">
        <f t="shared" si="22"/>
        <v>0.44287530058833829</v>
      </c>
      <c r="O118" s="148">
        <f t="shared" si="22"/>
        <v>0.26031176040185811</v>
      </c>
      <c r="P118" s="148">
        <f t="shared" si="22"/>
        <v>1.473601096138631</v>
      </c>
      <c r="Q118" s="148" t="str">
        <f t="shared" si="22"/>
        <v/>
      </c>
      <c r="R118" s="148" t="str">
        <f t="shared" si="22"/>
        <v/>
      </c>
      <c r="S118" s="148" t="str">
        <f t="shared" si="22"/>
        <v/>
      </c>
      <c r="T118" s="148">
        <f t="shared" si="22"/>
        <v>0.65163064164403228</v>
      </c>
      <c r="U118" s="148">
        <f t="shared" si="22"/>
        <v>0.53654825039589804</v>
      </c>
      <c r="V118" s="148">
        <f t="shared" si="22"/>
        <v>0.61833984634482808</v>
      </c>
      <c r="W118" s="148">
        <f t="shared" si="22"/>
        <v>0.92880018322978297</v>
      </c>
      <c r="X118" s="148">
        <f t="shared" si="22"/>
        <v>1.1050621631151674</v>
      </c>
      <c r="Y118" s="148">
        <f t="shared" si="22"/>
        <v>1.1184250304245673</v>
      </c>
      <c r="Z118" s="148">
        <f t="shared" si="22"/>
        <v>-0.35397030222412873</v>
      </c>
      <c r="AA118" s="148">
        <f t="shared" si="22"/>
        <v>0.55698694350345568</v>
      </c>
      <c r="AB118" s="148">
        <f t="shared" si="22"/>
        <v>1.4577269562855892</v>
      </c>
      <c r="AC118" s="148">
        <f t="shared" si="22"/>
        <v>0.25647327040140405</v>
      </c>
      <c r="AD118" s="148">
        <f t="shared" si="22"/>
        <v>0.98696271592405926</v>
      </c>
      <c r="AE118" s="148">
        <f t="shared" si="22"/>
        <v>2.0598758441730456</v>
      </c>
      <c r="AF118" s="148">
        <f t="shared" si="22"/>
        <v>1.3272923360040243</v>
      </c>
      <c r="AG118" s="148">
        <f t="shared" si="22"/>
        <v>0.24272098638824752</v>
      </c>
      <c r="AH118" s="148">
        <f t="shared" si="22"/>
        <v>0.1785003213605488</v>
      </c>
      <c r="AI118" s="148">
        <f t="shared" si="22"/>
        <v>0.90073834113344975</v>
      </c>
    </row>
    <row r="119" spans="1:35">
      <c r="A119" s="16" t="s">
        <v>40</v>
      </c>
      <c r="B119" s="148">
        <f t="shared" ref="B119:AI119" si="23">IF(B$7&gt;0,(IF(ISNUMBER(B31),B31*B$7,"")),"")</f>
        <v>0.4765426524207077</v>
      </c>
      <c r="C119" s="148">
        <f t="shared" si="23"/>
        <v>0.29263021223583424</v>
      </c>
      <c r="D119" s="148">
        <f t="shared" si="23"/>
        <v>1.1160211186148381</v>
      </c>
      <c r="E119" s="148">
        <f t="shared" si="23"/>
        <v>1.0017657648376053</v>
      </c>
      <c r="F119" s="148">
        <f t="shared" si="23"/>
        <v>-1.6392114414712403E-2</v>
      </c>
      <c r="G119" s="148">
        <f t="shared" si="23"/>
        <v>-8.4561848630520853E-2</v>
      </c>
      <c r="H119" s="148">
        <f t="shared" si="23"/>
        <v>0.65949017921954656</v>
      </c>
      <c r="I119" s="148">
        <f t="shared" si="23"/>
        <v>0.34323599064438426</v>
      </c>
      <c r="J119" s="148">
        <f t="shared" si="23"/>
        <v>1.7106901365944547</v>
      </c>
      <c r="K119" s="148">
        <f t="shared" si="23"/>
        <v>0.79644257672211327</v>
      </c>
      <c r="L119" s="148">
        <f t="shared" si="23"/>
        <v>0.18326551816136155</v>
      </c>
      <c r="M119" s="148">
        <f t="shared" si="23"/>
        <v>0.25091478994693694</v>
      </c>
      <c r="N119" s="148">
        <f t="shared" si="23"/>
        <v>0.43711412190457061</v>
      </c>
      <c r="O119" s="148">
        <f t="shared" si="23"/>
        <v>0.32777895388251638</v>
      </c>
      <c r="P119" s="148">
        <f t="shared" si="23"/>
        <v>0.55452932711044123</v>
      </c>
      <c r="Q119" s="148" t="str">
        <f t="shared" si="23"/>
        <v/>
      </c>
      <c r="R119" s="148">
        <f t="shared" si="23"/>
        <v>1.5755481661505133</v>
      </c>
      <c r="S119" s="148" t="str">
        <f t="shared" si="23"/>
        <v/>
      </c>
      <c r="T119" s="148">
        <f t="shared" si="23"/>
        <v>0.26548883452551025</v>
      </c>
      <c r="U119" s="148">
        <f t="shared" si="23"/>
        <v>0.29716433259414665</v>
      </c>
      <c r="V119" s="148">
        <f t="shared" si="23"/>
        <v>0.25063532218684059</v>
      </c>
      <c r="W119" s="148">
        <f t="shared" si="23"/>
        <v>0.92880018322978297</v>
      </c>
      <c r="X119" s="148">
        <f t="shared" si="23"/>
        <v>1.1050621631151674</v>
      </c>
      <c r="Y119" s="148">
        <f t="shared" si="23"/>
        <v>0.57643783401702786</v>
      </c>
      <c r="Z119" s="148">
        <f t="shared" si="23"/>
        <v>0.54393499068182904</v>
      </c>
      <c r="AA119" s="148">
        <f t="shared" si="23"/>
        <v>1.4865521754128901</v>
      </c>
      <c r="AB119" s="148">
        <f t="shared" si="23"/>
        <v>1.0852693675190581</v>
      </c>
      <c r="AC119" s="148">
        <f t="shared" si="23"/>
        <v>0.36419822177410105</v>
      </c>
      <c r="AD119" s="148">
        <f t="shared" si="23"/>
        <v>-0.24159746371176796</v>
      </c>
      <c r="AE119" s="148">
        <f t="shared" si="23"/>
        <v>1.0904611260723778</v>
      </c>
      <c r="AF119" s="148">
        <f t="shared" si="23"/>
        <v>1.0878772393946139</v>
      </c>
      <c r="AG119" s="148">
        <f t="shared" si="23"/>
        <v>0.10002953872611266</v>
      </c>
      <c r="AH119" s="148">
        <f t="shared" si="23"/>
        <v>1.9247849967267905</v>
      </c>
      <c r="AI119" s="148">
        <f t="shared" si="23"/>
        <v>0.79207736964804754</v>
      </c>
    </row>
    <row r="120" spans="1:35">
      <c r="A120" s="16" t="s">
        <v>41</v>
      </c>
      <c r="B120" s="148">
        <f t="shared" ref="B120:AI120" si="24">IF(B$7&gt;0,(IF(ISNUMBER(B32),B32*B$7,"")),"")</f>
        <v>0.4765426524207077</v>
      </c>
      <c r="C120" s="148">
        <f t="shared" si="24"/>
        <v>0.98682636203555885</v>
      </c>
      <c r="D120" s="148">
        <f t="shared" si="24"/>
        <v>0.96323409279591798</v>
      </c>
      <c r="E120" s="148">
        <f t="shared" si="24"/>
        <v>-1.9492606559462985E-2</v>
      </c>
      <c r="F120" s="148">
        <f t="shared" si="24"/>
        <v>-0.24833104753944904</v>
      </c>
      <c r="G120" s="148">
        <f t="shared" si="24"/>
        <v>0.98025183309528907</v>
      </c>
      <c r="H120" s="148">
        <f t="shared" si="24"/>
        <v>0.65949017921954656</v>
      </c>
      <c r="I120" s="148">
        <f t="shared" si="24"/>
        <v>0.34323599064438426</v>
      </c>
      <c r="J120" s="148">
        <f t="shared" si="24"/>
        <v>1.5790088596949432</v>
      </c>
      <c r="K120" s="148">
        <f t="shared" si="24"/>
        <v>1.4105222802333703</v>
      </c>
      <c r="L120" s="148">
        <f t="shared" si="24"/>
        <v>6.9756369258770171E-2</v>
      </c>
      <c r="M120" s="148">
        <f t="shared" si="24"/>
        <v>0.25024250597814895</v>
      </c>
      <c r="N120" s="148">
        <f t="shared" si="24"/>
        <v>0.45060768657974348</v>
      </c>
      <c r="O120" s="148">
        <f t="shared" si="24"/>
        <v>0.29512944556869841</v>
      </c>
      <c r="P120" s="148">
        <f t="shared" si="24"/>
        <v>0.35600982500035255</v>
      </c>
      <c r="Q120" s="148" t="str">
        <f t="shared" si="24"/>
        <v/>
      </c>
      <c r="R120" s="148">
        <f t="shared" si="24"/>
        <v>0.8503520294055813</v>
      </c>
      <c r="S120" s="148" t="str">
        <f t="shared" si="24"/>
        <v/>
      </c>
      <c r="T120" s="148" t="str">
        <f t="shared" si="24"/>
        <v/>
      </c>
      <c r="U120" s="148">
        <f t="shared" si="24"/>
        <v>0.45802494090141538</v>
      </c>
      <c r="V120" s="148">
        <f t="shared" si="24"/>
        <v>0.61368535869725871</v>
      </c>
      <c r="W120" s="148">
        <f t="shared" si="24"/>
        <v>0.92880018322978297</v>
      </c>
      <c r="X120" s="148">
        <f t="shared" si="24"/>
        <v>1.1050621631151674</v>
      </c>
      <c r="Y120" s="148">
        <f t="shared" si="24"/>
        <v>1.1184250304245673</v>
      </c>
      <c r="Z120" s="148">
        <f t="shared" si="24"/>
        <v>0.77772827211426365</v>
      </c>
      <c r="AA120" s="148">
        <f t="shared" si="24"/>
        <v>0.5871676328511648</v>
      </c>
      <c r="AB120" s="148">
        <f t="shared" si="24"/>
        <v>1.3385814948011536</v>
      </c>
      <c r="AC120" s="148">
        <f t="shared" si="24"/>
        <v>0.74452207551872363</v>
      </c>
      <c r="AD120" s="148">
        <f t="shared" si="24"/>
        <v>-0.89243400202039225</v>
      </c>
      <c r="AE120" s="148">
        <f t="shared" si="24"/>
        <v>1.2581370061291397</v>
      </c>
      <c r="AF120" s="148">
        <f t="shared" si="24"/>
        <v>1.0346738845925227</v>
      </c>
      <c r="AG120" s="148">
        <f t="shared" si="24"/>
        <v>0.13725339463797395</v>
      </c>
      <c r="AH120" s="148">
        <f t="shared" si="24"/>
        <v>0.35709761770482334</v>
      </c>
      <c r="AI120" s="148">
        <f t="shared" si="24"/>
        <v>0.46609445519184095</v>
      </c>
    </row>
    <row r="121" spans="1:35">
      <c r="A121" s="16" t="s">
        <v>11</v>
      </c>
      <c r="B121" s="148">
        <f t="shared" ref="B121:AI121" si="25">IF(B$7&gt;0,(IF(ISNUMBER(B33),B33*B$7,"")),"")</f>
        <v>-1.481606594286109</v>
      </c>
      <c r="C121" s="148">
        <f t="shared" si="25"/>
        <v>-0.79077320291338127</v>
      </c>
      <c r="D121" s="148">
        <f t="shared" si="25"/>
        <v>-0.68925633204486758</v>
      </c>
      <c r="E121" s="148">
        <f t="shared" si="25"/>
        <v>-0.32628191570898551</v>
      </c>
      <c r="F121" s="148">
        <f t="shared" si="25"/>
        <v>-0.29439670786579086</v>
      </c>
      <c r="G121" s="148">
        <f t="shared" si="25"/>
        <v>-0.57658239219913376</v>
      </c>
      <c r="H121" s="148">
        <f t="shared" si="25"/>
        <v>-0.6418115921314832</v>
      </c>
      <c r="I121" s="148">
        <f t="shared" si="25"/>
        <v>0.34323599064438426</v>
      </c>
      <c r="J121" s="148">
        <f t="shared" si="25"/>
        <v>-0.92135592503005415</v>
      </c>
      <c r="K121" s="148">
        <f t="shared" si="25"/>
        <v>-0.6859941402429498</v>
      </c>
      <c r="L121" s="148">
        <f t="shared" si="25"/>
        <v>-0.62129304041235223</v>
      </c>
      <c r="M121" s="148">
        <f t="shared" si="25"/>
        <v>9.7107955604865778E-2</v>
      </c>
      <c r="N121" s="148">
        <f t="shared" si="25"/>
        <v>0.1002877897291822</v>
      </c>
      <c r="O121" s="148">
        <f t="shared" si="25"/>
        <v>-2.0403173909384623E-2</v>
      </c>
      <c r="P121" s="148">
        <f t="shared" si="25"/>
        <v>-1.0924472829880747</v>
      </c>
      <c r="Q121" s="148">
        <f t="shared" si="25"/>
        <v>-0.76662121789711435</v>
      </c>
      <c r="R121" s="148">
        <f t="shared" si="25"/>
        <v>-0.93220141294522274</v>
      </c>
      <c r="S121" s="148">
        <f t="shared" si="25"/>
        <v>-0.32930805597246238</v>
      </c>
      <c r="T121" s="148">
        <f t="shared" si="25"/>
        <v>-0.93260000326743042</v>
      </c>
      <c r="U121" s="148">
        <f t="shared" si="25"/>
        <v>0.4019368626910706</v>
      </c>
      <c r="V121" s="148">
        <f t="shared" si="25"/>
        <v>0.38561546396635499</v>
      </c>
      <c r="W121" s="148">
        <f t="shared" si="25"/>
        <v>0.92880018322978297</v>
      </c>
      <c r="X121" s="148">
        <f t="shared" si="25"/>
        <v>0.49197973015401286</v>
      </c>
      <c r="Y121" s="148">
        <f t="shared" si="25"/>
        <v>-0.23898434436188321</v>
      </c>
      <c r="Z121" s="148">
        <f t="shared" si="25"/>
        <v>-0.40468400393970466</v>
      </c>
      <c r="AA121" s="148">
        <f t="shared" si="25"/>
        <v>-0.99383617067112484</v>
      </c>
      <c r="AB121" s="148">
        <f t="shared" si="25"/>
        <v>-1.1726907535642022</v>
      </c>
      <c r="AC121" s="148" t="str">
        <f t="shared" si="25"/>
        <v/>
      </c>
      <c r="AD121" s="148">
        <f t="shared" si="25"/>
        <v>-0.73152456557548973</v>
      </c>
      <c r="AE121" s="148" t="str">
        <f t="shared" si="25"/>
        <v/>
      </c>
      <c r="AF121" s="148">
        <f t="shared" si="25"/>
        <v>-0.7875410173791032</v>
      </c>
      <c r="AG121" s="148">
        <f t="shared" si="25"/>
        <v>-0.37767661214277365</v>
      </c>
      <c r="AH121" s="148">
        <f t="shared" si="25"/>
        <v>-0.64172429888723148</v>
      </c>
      <c r="AI121" s="148">
        <f t="shared" si="25"/>
        <v>-1.3087014124030647</v>
      </c>
    </row>
    <row r="122" spans="1:35">
      <c r="A122" s="16" t="s">
        <v>186</v>
      </c>
      <c r="B122" s="148">
        <f t="shared" ref="B122:AI122" si="26">IF(B$7&gt;0,(IF(ISNUMBER(B34),B34*B$7,"")),"")</f>
        <v>0.5499732491722138</v>
      </c>
      <c r="C122" s="148" t="str">
        <f t="shared" si="26"/>
        <v/>
      </c>
      <c r="D122" s="148">
        <f t="shared" si="26"/>
        <v>-0.11515764239604621</v>
      </c>
      <c r="E122" s="148">
        <f t="shared" si="26"/>
        <v>-2.7728561167503867E-2</v>
      </c>
      <c r="F122" s="148">
        <f t="shared" si="26"/>
        <v>0.1781165072869072</v>
      </c>
      <c r="G122" s="148">
        <f t="shared" si="26"/>
        <v>-0.38564691507210136</v>
      </c>
      <c r="H122" s="148">
        <f t="shared" si="26"/>
        <v>0.65949017921954656</v>
      </c>
      <c r="I122" s="148">
        <f t="shared" si="26"/>
        <v>0.34323599064438426</v>
      </c>
      <c r="J122" s="148">
        <f t="shared" si="26"/>
        <v>0.47393802697856047</v>
      </c>
      <c r="K122" s="148">
        <f t="shared" si="26"/>
        <v>0.74516331921703249</v>
      </c>
      <c r="L122" s="148">
        <f t="shared" si="26"/>
        <v>1.0399383400677118</v>
      </c>
      <c r="M122" s="148">
        <f t="shared" si="26"/>
        <v>0.25090878190404536</v>
      </c>
      <c r="N122" s="148">
        <f t="shared" si="26"/>
        <v>0.38630118803934238</v>
      </c>
      <c r="O122" s="148">
        <f t="shared" si="26"/>
        <v>0.3132077418380862</v>
      </c>
      <c r="P122" s="148">
        <f t="shared" si="26"/>
        <v>-0.47483105420113092</v>
      </c>
      <c r="Q122" s="148">
        <f t="shared" si="26"/>
        <v>0.82746130655597283</v>
      </c>
      <c r="R122" s="148" t="str">
        <f t="shared" si="26"/>
        <v/>
      </c>
      <c r="S122" s="148" t="str">
        <f t="shared" si="26"/>
        <v/>
      </c>
      <c r="T122" s="148">
        <f t="shared" si="26"/>
        <v>-1.2039779906942241E-2</v>
      </c>
      <c r="U122" s="148">
        <f t="shared" si="26"/>
        <v>0.33463116883865696</v>
      </c>
      <c r="V122" s="148">
        <f t="shared" si="26"/>
        <v>0.38561546396635499</v>
      </c>
      <c r="W122" s="148">
        <f t="shared" si="26"/>
        <v>0.92880018322978297</v>
      </c>
      <c r="X122" s="148">
        <f t="shared" si="26"/>
        <v>0.49197973015401286</v>
      </c>
      <c r="Y122" s="148">
        <f t="shared" si="26"/>
        <v>0.71315532500271328</v>
      </c>
      <c r="Z122" s="148">
        <f t="shared" si="26"/>
        <v>-0.57154010557032775</v>
      </c>
      <c r="AA122" s="148">
        <f t="shared" si="26"/>
        <v>-0.23514007229948872</v>
      </c>
      <c r="AB122" s="148">
        <f t="shared" si="26"/>
        <v>8.9090408746612754E-2</v>
      </c>
      <c r="AC122" s="148">
        <f t="shared" si="26"/>
        <v>-6.6945029934477207E-2</v>
      </c>
      <c r="AD122" s="148">
        <f t="shared" si="26"/>
        <v>0.55437326436586043</v>
      </c>
      <c r="AE122" s="148">
        <f t="shared" si="26"/>
        <v>-0.45404861047508027</v>
      </c>
      <c r="AF122" s="148">
        <f t="shared" si="26"/>
        <v>-1.4791846298062896</v>
      </c>
      <c r="AG122" s="148">
        <f t="shared" si="26"/>
        <v>-0.18535335659815719</v>
      </c>
      <c r="AH122" s="148">
        <f t="shared" si="26"/>
        <v>-0.52224601499025147</v>
      </c>
      <c r="AI122" s="148">
        <f t="shared" si="26"/>
        <v>-0.46356052307215773</v>
      </c>
    </row>
    <row r="123" spans="1:35">
      <c r="A123" s="16" t="s">
        <v>187</v>
      </c>
      <c r="B123" s="148">
        <f t="shared" ref="B123:AI123" si="27">IF(B$7&gt;0,(IF(ISNUMBER(B35),B35*B$7,"")),"")</f>
        <v>0.4765426524207077</v>
      </c>
      <c r="C123" s="148" t="str">
        <f t="shared" si="27"/>
        <v/>
      </c>
      <c r="D123" s="148">
        <f t="shared" si="27"/>
        <v>-0.43090232792031863</v>
      </c>
      <c r="E123" s="148">
        <f t="shared" si="27"/>
        <v>0.22964502033377343</v>
      </c>
      <c r="F123" s="148">
        <f t="shared" si="27"/>
        <v>-0.1400774597984108</v>
      </c>
      <c r="G123" s="148">
        <f t="shared" si="27"/>
        <v>-0.30246444100710118</v>
      </c>
      <c r="H123" s="148" t="str">
        <f t="shared" si="27"/>
        <v/>
      </c>
      <c r="I123" s="148">
        <f t="shared" si="27"/>
        <v>0.34323599064438426</v>
      </c>
      <c r="J123" s="148">
        <f t="shared" si="27"/>
        <v>0.63090494577546641</v>
      </c>
      <c r="K123" s="148">
        <f t="shared" si="27"/>
        <v>0.27983584202216688</v>
      </c>
      <c r="L123" s="148">
        <f t="shared" si="27"/>
        <v>-0.29432958005142862</v>
      </c>
      <c r="M123" s="148">
        <f t="shared" si="27"/>
        <v>0.24545205356201025</v>
      </c>
      <c r="N123" s="148">
        <f t="shared" si="27"/>
        <v>0.41495970400980664</v>
      </c>
      <c r="O123" s="148">
        <f t="shared" si="27"/>
        <v>0.32049968778854632</v>
      </c>
      <c r="P123" s="148">
        <f t="shared" si="27"/>
        <v>0.74569625506830528</v>
      </c>
      <c r="Q123" s="148">
        <f t="shared" si="27"/>
        <v>0.9264337409370389</v>
      </c>
      <c r="R123" s="148">
        <f t="shared" si="27"/>
        <v>-0.21704161170914679</v>
      </c>
      <c r="S123" s="148" t="str">
        <f t="shared" si="27"/>
        <v/>
      </c>
      <c r="T123" s="148">
        <f t="shared" si="27"/>
        <v>0.35715283472235398</v>
      </c>
      <c r="U123" s="148">
        <f t="shared" si="27"/>
        <v>0.41315447833313956</v>
      </c>
      <c r="V123" s="148">
        <f t="shared" si="27"/>
        <v>-2.3979449019757591E-2</v>
      </c>
      <c r="W123" s="148">
        <f t="shared" si="27"/>
        <v>0.92880018322978297</v>
      </c>
      <c r="X123" s="148">
        <f t="shared" si="27"/>
        <v>1.1050621631151674</v>
      </c>
      <c r="Y123" s="148">
        <f t="shared" si="27"/>
        <v>3.4450637609487578E-2</v>
      </c>
      <c r="Z123" s="148">
        <f t="shared" si="27"/>
        <v>-0.4874189153840372</v>
      </c>
      <c r="AA123" s="148">
        <f t="shared" si="27"/>
        <v>0.5811314949816232</v>
      </c>
      <c r="AB123" s="148">
        <f t="shared" si="27"/>
        <v>0.75821678269931769</v>
      </c>
      <c r="AC123" s="148">
        <f t="shared" si="27"/>
        <v>-0.2865335183823246</v>
      </c>
      <c r="AD123" s="148">
        <f t="shared" si="27"/>
        <v>0.95035333268706346</v>
      </c>
      <c r="AE123" s="148">
        <f t="shared" si="27"/>
        <v>-0.49364185304520791</v>
      </c>
      <c r="AF123" s="148">
        <f t="shared" si="27"/>
        <v>-0.93385024308485398</v>
      </c>
      <c r="AG123" s="148">
        <f t="shared" si="27"/>
        <v>-0.10470166878912436</v>
      </c>
      <c r="AH123" s="148">
        <f t="shared" si="27"/>
        <v>-0.16918561897633788</v>
      </c>
      <c r="AI123" s="148">
        <f t="shared" si="27"/>
        <v>-0.37904643413906663</v>
      </c>
    </row>
    <row r="124" spans="1:35">
      <c r="A124" s="16" t="s">
        <v>42</v>
      </c>
      <c r="B124" s="148">
        <f t="shared" ref="B124:AI124" si="28">IF(B$7&gt;0,(IF(ISNUMBER(B36),B36*B$7,"")),"")</f>
        <v>0.4765426524207077</v>
      </c>
      <c r="C124" s="148" t="str">
        <f t="shared" si="28"/>
        <v/>
      </c>
      <c r="D124" s="148">
        <f t="shared" si="28"/>
        <v>1.143931734960572</v>
      </c>
      <c r="E124" s="148">
        <f t="shared" si="28"/>
        <v>-0.19931094883502207</v>
      </c>
      <c r="F124" s="148">
        <f t="shared" si="28"/>
        <v>-0.16110569096530253</v>
      </c>
      <c r="G124" s="148">
        <f t="shared" si="28"/>
        <v>3.5903655185648518</v>
      </c>
      <c r="H124" s="148">
        <f t="shared" si="28"/>
        <v>0.65949017921954656</v>
      </c>
      <c r="I124" s="148">
        <f t="shared" si="28"/>
        <v>0.34323599064438426</v>
      </c>
      <c r="J124" s="148">
        <f t="shared" si="28"/>
        <v>1.8279984456168645</v>
      </c>
      <c r="K124" s="148">
        <f t="shared" si="28"/>
        <v>0.8142419884180917</v>
      </c>
      <c r="L124" s="148">
        <f t="shared" si="28"/>
        <v>1.4796970553129714</v>
      </c>
      <c r="M124" s="148">
        <f t="shared" si="28"/>
        <v>0.25071549737154397</v>
      </c>
      <c r="N124" s="148">
        <f t="shared" si="28"/>
        <v>0.42802940429073538</v>
      </c>
      <c r="O124" s="148">
        <f t="shared" si="28"/>
        <v>0.26740162210607132</v>
      </c>
      <c r="P124" s="148">
        <f t="shared" si="28"/>
        <v>1.8706401003588091</v>
      </c>
      <c r="Q124" s="148" t="str">
        <f t="shared" si="28"/>
        <v/>
      </c>
      <c r="R124" s="148">
        <f t="shared" si="28"/>
        <v>1.6857279929454991</v>
      </c>
      <c r="S124" s="148" t="str">
        <f t="shared" si="28"/>
        <v/>
      </c>
      <c r="T124" s="148">
        <f t="shared" si="28"/>
        <v>1.4944782409382671</v>
      </c>
      <c r="U124" s="148">
        <f t="shared" si="28"/>
        <v>0.49167778782762223</v>
      </c>
      <c r="V124" s="148">
        <f t="shared" si="28"/>
        <v>0.30648917395767422</v>
      </c>
      <c r="W124" s="148">
        <f t="shared" si="28"/>
        <v>0.92880018322978297</v>
      </c>
      <c r="X124" s="148">
        <f t="shared" si="28"/>
        <v>1.1050621631151674</v>
      </c>
      <c r="Y124" s="148">
        <f t="shared" si="28"/>
        <v>1.797129717817793</v>
      </c>
      <c r="Z124" s="148">
        <f t="shared" si="28"/>
        <v>-0.62355171216748007</v>
      </c>
      <c r="AA124" s="148">
        <f t="shared" si="28"/>
        <v>-3.0840021330382099E-2</v>
      </c>
      <c r="AB124" s="148">
        <f t="shared" si="28"/>
        <v>1.8165289047673714</v>
      </c>
      <c r="AC124" s="148" t="str">
        <f t="shared" si="28"/>
        <v/>
      </c>
      <c r="AD124" s="148">
        <f t="shared" si="28"/>
        <v>2.4641269638847327</v>
      </c>
      <c r="AE124" s="148" t="str">
        <f t="shared" si="28"/>
        <v/>
      </c>
      <c r="AF124" s="148">
        <f t="shared" si="28"/>
        <v>1.2075847876993191</v>
      </c>
      <c r="AG124" s="148">
        <f t="shared" si="28"/>
        <v>0.30476074624134969</v>
      </c>
      <c r="AH124" s="148">
        <f t="shared" si="28"/>
        <v>-1.0119416111008843</v>
      </c>
      <c r="AI124" s="148">
        <f t="shared" si="28"/>
        <v>1.2508681381419686</v>
      </c>
    </row>
    <row r="125" spans="1:35">
      <c r="A125" s="16" t="s">
        <v>12</v>
      </c>
      <c r="B125" s="148">
        <f t="shared" ref="B125:AI125" si="29">IF(B$7&gt;0,(IF(ISNUMBER(B37),B37*B$7,"")),"")</f>
        <v>-0.82889017871716997</v>
      </c>
      <c r="C125" s="148">
        <f t="shared" si="29"/>
        <v>-0.55615236479420271</v>
      </c>
      <c r="D125" s="148">
        <f t="shared" si="29"/>
        <v>-0.58083976589785313</v>
      </c>
      <c r="E125" s="148">
        <f t="shared" si="29"/>
        <v>-0.32696824525965562</v>
      </c>
      <c r="F125" s="148">
        <f t="shared" si="29"/>
        <v>-0.51304034442679558</v>
      </c>
      <c r="G125" s="148">
        <f t="shared" si="29"/>
        <v>-0.57465764720061163</v>
      </c>
      <c r="H125" s="148">
        <f t="shared" si="29"/>
        <v>-0.16411853682540903</v>
      </c>
      <c r="I125" s="148">
        <f t="shared" si="29"/>
        <v>0.34323599064438426</v>
      </c>
      <c r="J125" s="148">
        <f t="shared" si="29"/>
        <v>-0.87762169657481326</v>
      </c>
      <c r="K125" s="148">
        <f t="shared" si="29"/>
        <v>-1.5340089689013523</v>
      </c>
      <c r="L125" s="148">
        <f t="shared" si="29"/>
        <v>-0.68839907812834977</v>
      </c>
      <c r="M125" s="148">
        <f t="shared" si="29"/>
        <v>0.23373927522217883</v>
      </c>
      <c r="N125" s="148">
        <f t="shared" si="29"/>
        <v>0.20177474702648804</v>
      </c>
      <c r="O125" s="148">
        <f t="shared" si="29"/>
        <v>0.2903650658322306</v>
      </c>
      <c r="P125" s="148">
        <f t="shared" si="29"/>
        <v>-0.38660016437442496</v>
      </c>
      <c r="Q125" s="148" t="str">
        <f t="shared" si="29"/>
        <v/>
      </c>
      <c r="R125" s="148" t="str">
        <f t="shared" si="29"/>
        <v/>
      </c>
      <c r="S125" s="148" t="str">
        <f t="shared" si="29"/>
        <v/>
      </c>
      <c r="T125" s="148">
        <f t="shared" si="29"/>
        <v>-0.90550435541050267</v>
      </c>
      <c r="U125" s="148">
        <f t="shared" si="29"/>
        <v>-0.12147708316786644</v>
      </c>
      <c r="V125" s="148">
        <f t="shared" si="29"/>
        <v>0.46008726632746649</v>
      </c>
      <c r="W125" s="148">
        <f t="shared" si="29"/>
        <v>0.44027541153100103</v>
      </c>
      <c r="X125" s="148">
        <f t="shared" si="29"/>
        <v>-0.12110270280714162</v>
      </c>
      <c r="Y125" s="148">
        <f t="shared" si="29"/>
        <v>-0.10226685337619781</v>
      </c>
      <c r="Z125" s="148">
        <f t="shared" si="29"/>
        <v>-0.6269638289292061</v>
      </c>
      <c r="AA125" s="148">
        <f t="shared" si="29"/>
        <v>-5.8002641743320212E-2</v>
      </c>
      <c r="AB125" s="148">
        <f t="shared" si="29"/>
        <v>-1.1836152657920016</v>
      </c>
      <c r="AC125" s="148">
        <f t="shared" si="29"/>
        <v>-0.87973080240071466</v>
      </c>
      <c r="AD125" s="148">
        <f t="shared" si="29"/>
        <v>-1.0604165248739157</v>
      </c>
      <c r="AE125" s="148">
        <f t="shared" si="29"/>
        <v>-0.92269907207130053</v>
      </c>
      <c r="AF125" s="148">
        <f t="shared" si="29"/>
        <v>0.44943698176951946</v>
      </c>
      <c r="AG125" s="148">
        <f t="shared" si="29"/>
        <v>-0.241189140465949</v>
      </c>
      <c r="AH125" s="148">
        <f t="shared" si="29"/>
        <v>-0.31140198458381596</v>
      </c>
      <c r="AI125" s="148">
        <f t="shared" si="29"/>
        <v>0.38158036625874986</v>
      </c>
    </row>
    <row r="126" spans="1:35">
      <c r="A126" s="16" t="s">
        <v>43</v>
      </c>
      <c r="B126" s="148">
        <f t="shared" ref="B126:AI126" si="30">IF(B$7&gt;0,(IF(ISNUMBER(B38),B38*B$7,"")),"")</f>
        <v>0.55813220436682509</v>
      </c>
      <c r="C126" s="148">
        <f t="shared" si="30"/>
        <v>-0.64486810941965444</v>
      </c>
      <c r="D126" s="148">
        <f t="shared" si="30"/>
        <v>-0.59653756209602316</v>
      </c>
      <c r="E126" s="148">
        <f t="shared" si="30"/>
        <v>-0.30500569963821328</v>
      </c>
      <c r="F126" s="148">
        <f t="shared" si="30"/>
        <v>-0.54675632860892431</v>
      </c>
      <c r="G126" s="148">
        <f t="shared" si="30"/>
        <v>-0.57505067755797079</v>
      </c>
      <c r="H126" s="148">
        <f t="shared" si="30"/>
        <v>-0.51003419756429036</v>
      </c>
      <c r="I126" s="148">
        <f t="shared" si="30"/>
        <v>0.34323599064438426</v>
      </c>
      <c r="J126" s="148">
        <f t="shared" si="30"/>
        <v>-0.86568051346134145</v>
      </c>
      <c r="K126" s="148">
        <f t="shared" si="30"/>
        <v>-1.1623403008686592</v>
      </c>
      <c r="L126" s="148">
        <f t="shared" si="30"/>
        <v>-0.53776744027648316</v>
      </c>
      <c r="M126" s="148">
        <f t="shared" si="30"/>
        <v>0.21731755464743804</v>
      </c>
      <c r="N126" s="148">
        <f t="shared" si="30"/>
        <v>0.30161418878325319</v>
      </c>
      <c r="O126" s="148">
        <f t="shared" si="30"/>
        <v>0.22253050178615497</v>
      </c>
      <c r="P126" s="148">
        <f t="shared" si="30"/>
        <v>-0.17337551395988487</v>
      </c>
      <c r="Q126" s="148">
        <f t="shared" si="30"/>
        <v>0.58199570393386213</v>
      </c>
      <c r="R126" s="148" t="str">
        <f t="shared" si="30"/>
        <v/>
      </c>
      <c r="S126" s="148">
        <f t="shared" si="30"/>
        <v>-0.42022016648908145</v>
      </c>
      <c r="T126" s="148">
        <f t="shared" si="30"/>
        <v>-0.49053739099737537</v>
      </c>
      <c r="U126" s="148">
        <f t="shared" si="30"/>
        <v>-0.10285584120203203</v>
      </c>
      <c r="V126" s="148">
        <f t="shared" si="30"/>
        <v>3.6528890398645368E-2</v>
      </c>
      <c r="W126" s="148">
        <f t="shared" si="30"/>
        <v>0.44027541153100103</v>
      </c>
      <c r="X126" s="148">
        <f t="shared" si="30"/>
        <v>-0.12110270280714162</v>
      </c>
      <c r="Y126" s="148">
        <f t="shared" si="30"/>
        <v>3.4450637609487578E-2</v>
      </c>
      <c r="Z126" s="148">
        <f t="shared" si="30"/>
        <v>-0.62990798387428559</v>
      </c>
      <c r="AA126" s="148">
        <f t="shared" si="30"/>
        <v>-0.67972484230612373</v>
      </c>
      <c r="AB126" s="148">
        <f t="shared" si="30"/>
        <v>-1.1221648845106305</v>
      </c>
      <c r="AC126" s="148">
        <f t="shared" si="30"/>
        <v>0.98620330823114088</v>
      </c>
      <c r="AD126" s="148">
        <f t="shared" si="30"/>
        <v>-0.94038553649924261</v>
      </c>
      <c r="AE126" s="148">
        <f t="shared" si="30"/>
        <v>-0.76029925795995279</v>
      </c>
      <c r="AF126" s="148">
        <f t="shared" si="30"/>
        <v>2.3810143352788984E-2</v>
      </c>
      <c r="AG126" s="148">
        <f t="shared" si="30"/>
        <v>-0.28771896035577554</v>
      </c>
      <c r="AH126" s="148">
        <f t="shared" si="30"/>
        <v>-0.88171441584985066</v>
      </c>
      <c r="AI126" s="148">
        <f t="shared" si="30"/>
        <v>-0.6808824660429621</v>
      </c>
    </row>
    <row r="127" spans="1:35">
      <c r="A127" s="16" t="s">
        <v>44</v>
      </c>
      <c r="B127" s="148">
        <f t="shared" ref="B127:AI127" si="31">IF(B$7&gt;0,(IF(ISNUMBER(B39),B39*B$7,"")),"")</f>
        <v>0.4765426524207077</v>
      </c>
      <c r="C127" s="148">
        <f t="shared" si="31"/>
        <v>0.97125443163382641</v>
      </c>
      <c r="D127" s="148">
        <f t="shared" si="31"/>
        <v>0.7578990992951975</v>
      </c>
      <c r="E127" s="148">
        <f t="shared" si="31"/>
        <v>-0.19931094883502207</v>
      </c>
      <c r="F127" s="148">
        <f t="shared" si="31"/>
        <v>9.1520280121546005E-2</v>
      </c>
      <c r="G127" s="148">
        <f t="shared" si="31"/>
        <v>1.2279059393398357</v>
      </c>
      <c r="H127" s="148">
        <f t="shared" si="31"/>
        <v>0.65949017921954656</v>
      </c>
      <c r="I127" s="148">
        <f t="shared" si="31"/>
        <v>0.34323599064438426</v>
      </c>
      <c r="J127" s="148">
        <f t="shared" si="31"/>
        <v>0.70856607863928045</v>
      </c>
      <c r="K127" s="148">
        <f t="shared" si="31"/>
        <v>1.0892852786726164</v>
      </c>
      <c r="L127" s="148">
        <f t="shared" si="31"/>
        <v>0.62873538555266362</v>
      </c>
      <c r="M127" s="148">
        <f t="shared" si="31"/>
        <v>0.25111513419736387</v>
      </c>
      <c r="N127" s="148">
        <f t="shared" si="31"/>
        <v>0.44223885754609393</v>
      </c>
      <c r="O127" s="148">
        <f t="shared" si="31"/>
        <v>0.26544536503454297</v>
      </c>
      <c r="P127" s="148">
        <f t="shared" si="31"/>
        <v>0.16484289704248925</v>
      </c>
      <c r="Q127" s="148" t="str">
        <f t="shared" si="31"/>
        <v/>
      </c>
      <c r="R127" s="148">
        <f t="shared" si="31"/>
        <v>2.7751784069122168E-2</v>
      </c>
      <c r="S127" s="148" t="str">
        <f t="shared" si="31"/>
        <v/>
      </c>
      <c r="T127" s="148">
        <f t="shared" si="31"/>
        <v>0.17048111608249356</v>
      </c>
      <c r="U127" s="148">
        <f t="shared" si="31"/>
        <v>0.53654825039589804</v>
      </c>
      <c r="V127" s="148">
        <f t="shared" si="31"/>
        <v>0.52059560574586938</v>
      </c>
      <c r="W127" s="148">
        <f t="shared" si="31"/>
        <v>0.92880018322978297</v>
      </c>
      <c r="X127" s="148">
        <f t="shared" si="31"/>
        <v>1.1050621631151674</v>
      </c>
      <c r="Y127" s="148">
        <f t="shared" si="31"/>
        <v>1.2551425214102532</v>
      </c>
      <c r="Z127" s="148">
        <f t="shared" si="31"/>
        <v>3.2076730844317662</v>
      </c>
      <c r="AA127" s="148">
        <f t="shared" si="31"/>
        <v>0.70208641152128692</v>
      </c>
      <c r="AB127" s="148">
        <f t="shared" si="31"/>
        <v>0.9418851445291927</v>
      </c>
      <c r="AC127" s="148">
        <f t="shared" si="31"/>
        <v>0.71074391280016602</v>
      </c>
      <c r="AD127" s="148">
        <f t="shared" si="31"/>
        <v>1.3510387465375286</v>
      </c>
      <c r="AE127" s="148">
        <f t="shared" si="31"/>
        <v>1.2087521692884953</v>
      </c>
      <c r="AF127" s="148">
        <f t="shared" si="31"/>
        <v>0.44943698176951946</v>
      </c>
      <c r="AG127" s="148">
        <f t="shared" si="31"/>
        <v>0.12174345467469821</v>
      </c>
      <c r="AH127" s="148">
        <f t="shared" si="31"/>
        <v>0.190696201550725</v>
      </c>
      <c r="AI127" s="148">
        <f t="shared" si="31"/>
        <v>0.34536004243028212</v>
      </c>
    </row>
    <row r="128" spans="1:35">
      <c r="A128" s="16" t="s">
        <v>45</v>
      </c>
      <c r="B128" s="148">
        <f t="shared" ref="B128:AI128" si="32">IF(B$7&gt;0,(IF(ISNUMBER(B40),B40*B$7,"")),"")</f>
        <v>0.5173374283937664</v>
      </c>
      <c r="C128" s="148">
        <f t="shared" si="32"/>
        <v>1.6014643464214713</v>
      </c>
      <c r="D128" s="148">
        <f t="shared" si="32"/>
        <v>-0.54455960664623215</v>
      </c>
      <c r="E128" s="148">
        <f t="shared" si="32"/>
        <v>-0.24220654575190162</v>
      </c>
      <c r="F128" s="148">
        <f t="shared" si="32"/>
        <v>-2.806797421816452E-2</v>
      </c>
      <c r="G128" s="148">
        <f t="shared" si="32"/>
        <v>0.12498240718862901</v>
      </c>
      <c r="H128" s="148">
        <f t="shared" si="32"/>
        <v>0.64960687462700717</v>
      </c>
      <c r="I128" s="148" t="str">
        <f t="shared" si="32"/>
        <v/>
      </c>
      <c r="J128" s="148">
        <f t="shared" si="32"/>
        <v>1.0408346494726821</v>
      </c>
      <c r="K128" s="148">
        <f t="shared" si="32"/>
        <v>0.56462642915782246</v>
      </c>
      <c r="L128" s="148">
        <f t="shared" si="32"/>
        <v>1.6995764129356012</v>
      </c>
      <c r="M128" s="148">
        <f t="shared" si="32"/>
        <v>0.25326610439310165</v>
      </c>
      <c r="N128" s="148" t="str">
        <f t="shared" si="32"/>
        <v/>
      </c>
      <c r="O128" s="148">
        <f t="shared" si="32"/>
        <v>0.31929499439891695</v>
      </c>
      <c r="P128" s="148">
        <f t="shared" si="32"/>
        <v>0.67952308769827496</v>
      </c>
      <c r="Q128" s="148" t="str">
        <f t="shared" si="32"/>
        <v/>
      </c>
      <c r="R128" s="148" t="str">
        <f t="shared" si="32"/>
        <v/>
      </c>
      <c r="S128" s="148" t="str">
        <f t="shared" si="32"/>
        <v/>
      </c>
      <c r="T128" s="148">
        <f t="shared" si="32"/>
        <v>0.48259991926847279</v>
      </c>
      <c r="U128" s="148">
        <f t="shared" si="32"/>
        <v>3.7115073976229764E-3</v>
      </c>
      <c r="V128" s="148">
        <f t="shared" si="32"/>
        <v>0.6229943339923979</v>
      </c>
      <c r="W128" s="148">
        <f t="shared" si="32"/>
        <v>0.92880018322978297</v>
      </c>
      <c r="X128" s="148">
        <f t="shared" si="32"/>
        <v>0.49197973015401286</v>
      </c>
      <c r="Y128" s="148">
        <f t="shared" si="32"/>
        <v>1.5236947358464215</v>
      </c>
      <c r="Z128" s="148">
        <f t="shared" si="32"/>
        <v>-0.37942857122008522</v>
      </c>
      <c r="AA128" s="148">
        <f t="shared" si="32"/>
        <v>0.87783088718448388</v>
      </c>
      <c r="AB128" s="148">
        <f t="shared" si="32"/>
        <v>0.79645257549661508</v>
      </c>
      <c r="AC128" s="148">
        <f t="shared" si="32"/>
        <v>-0.39243262312158572</v>
      </c>
      <c r="AD128" s="148">
        <f t="shared" si="32"/>
        <v>1.5377842871212997</v>
      </c>
      <c r="AE128" s="148">
        <f t="shared" si="32"/>
        <v>-0.47606236234972688</v>
      </c>
      <c r="AF128" s="148">
        <f t="shared" si="32"/>
        <v>1.2740889812019329</v>
      </c>
      <c r="AG128" s="148">
        <f t="shared" si="32"/>
        <v>7.2111646792216752E-2</v>
      </c>
      <c r="AH128" s="148">
        <f t="shared" si="32"/>
        <v>0.27255329570851727</v>
      </c>
      <c r="AI128" s="148">
        <f t="shared" si="32"/>
        <v>0.12803809945947772</v>
      </c>
    </row>
    <row r="129" spans="1:35">
      <c r="A129" s="16" t="s">
        <v>13</v>
      </c>
      <c r="B129" s="148">
        <f t="shared" ref="B129:AI129" si="33">IF(B$7&gt;0,(IF(ISNUMBER(B41),B41*B$7,"")),"")</f>
        <v>0.4765426524207077</v>
      </c>
      <c r="C129" s="148">
        <f t="shared" si="33"/>
        <v>0.60760654668034786</v>
      </c>
      <c r="D129" s="148">
        <f t="shared" si="33"/>
        <v>0.22393064228311685</v>
      </c>
      <c r="E129" s="148">
        <f t="shared" si="33"/>
        <v>0.83018337717008717</v>
      </c>
      <c r="F129" s="148">
        <f t="shared" si="33"/>
        <v>-1.3890534806170944E-2</v>
      </c>
      <c r="G129" s="148">
        <f t="shared" si="33"/>
        <v>-0.3124609251255267</v>
      </c>
      <c r="H129" s="148">
        <f t="shared" si="33"/>
        <v>0.65949017921954656</v>
      </c>
      <c r="I129" s="148">
        <f t="shared" si="33"/>
        <v>0.34323599064438426</v>
      </c>
      <c r="J129" s="148">
        <f t="shared" si="33"/>
        <v>0.73539887853476582</v>
      </c>
      <c r="K129" s="148">
        <f t="shared" si="33"/>
        <v>1.2003197040141962</v>
      </c>
      <c r="L129" s="148">
        <f t="shared" si="33"/>
        <v>0.78293649349580674</v>
      </c>
      <c r="M129" s="148">
        <f t="shared" si="33"/>
        <v>0.25107584262010979</v>
      </c>
      <c r="N129" s="148">
        <f t="shared" si="33"/>
        <v>0.44874663638270784</v>
      </c>
      <c r="O129" s="148">
        <f t="shared" si="33"/>
        <v>0.32854372726406272</v>
      </c>
      <c r="P129" s="148">
        <f t="shared" si="33"/>
        <v>-0.43071560928777808</v>
      </c>
      <c r="Q129" s="148">
        <f t="shared" si="33"/>
        <v>0.92045444943625288</v>
      </c>
      <c r="R129" s="148" t="str">
        <f t="shared" si="33"/>
        <v/>
      </c>
      <c r="S129" s="148" t="str">
        <f t="shared" si="33"/>
        <v/>
      </c>
      <c r="T129" s="148">
        <f t="shared" si="33"/>
        <v>0.4847906312228617</v>
      </c>
      <c r="U129" s="148">
        <f t="shared" si="33"/>
        <v>0.26418454260646396</v>
      </c>
      <c r="V129" s="148">
        <f t="shared" si="33"/>
        <v>-0.50804616436698169</v>
      </c>
      <c r="W129" s="148">
        <f t="shared" si="33"/>
        <v>0.92880018322978297</v>
      </c>
      <c r="X129" s="148">
        <f t="shared" si="33"/>
        <v>0.49197973015401286</v>
      </c>
      <c r="Y129" s="148">
        <f t="shared" si="33"/>
        <v>0.57643783401702786</v>
      </c>
      <c r="Z129" s="148">
        <f t="shared" si="33"/>
        <v>0.20360299872322185</v>
      </c>
      <c r="AA129" s="148">
        <f t="shared" si="33"/>
        <v>-0.16479585020444412</v>
      </c>
      <c r="AB129" s="148">
        <f t="shared" si="33"/>
        <v>0.3086048263239542</v>
      </c>
      <c r="AC129" s="148">
        <f t="shared" si="33"/>
        <v>0.72236378804167112</v>
      </c>
      <c r="AD129" s="148">
        <f t="shared" si="33"/>
        <v>-0.25523631951380421</v>
      </c>
      <c r="AE129" s="148">
        <f t="shared" si="33"/>
        <v>-8.8629825432300496E-2</v>
      </c>
      <c r="AF129" s="148">
        <f t="shared" si="33"/>
        <v>-0.80084185607962566</v>
      </c>
      <c r="AG129" s="148">
        <f t="shared" si="33"/>
        <v>-0.12641558473771006</v>
      </c>
      <c r="AH129" s="148">
        <f t="shared" si="33"/>
        <v>-0.32876561061728715</v>
      </c>
      <c r="AI129" s="148">
        <f t="shared" si="33"/>
        <v>-0.48770740562446885</v>
      </c>
    </row>
    <row r="130" spans="1:35">
      <c r="A130" s="16" t="s">
        <v>188</v>
      </c>
      <c r="B130" s="148">
        <f t="shared" ref="B130:AI130" si="34">IF(B$7&gt;0,(IF(ISNUMBER(B42),B42*B$7,"")),"")</f>
        <v>0.15018444463623828</v>
      </c>
      <c r="C130" s="148" t="str">
        <f t="shared" si="34"/>
        <v/>
      </c>
      <c r="D130" s="148">
        <f t="shared" si="34"/>
        <v>-0.61029216243562867</v>
      </c>
      <c r="E130" s="148">
        <f t="shared" si="34"/>
        <v>-0.19931094883502207</v>
      </c>
      <c r="F130" s="148">
        <f t="shared" si="34"/>
        <v>-0.13190091154970501</v>
      </c>
      <c r="G130" s="148">
        <f t="shared" si="34"/>
        <v>-0.49172465874971444</v>
      </c>
      <c r="H130" s="148">
        <f t="shared" si="34"/>
        <v>0.39593539008516077</v>
      </c>
      <c r="I130" s="148">
        <f t="shared" si="34"/>
        <v>-2.8746014216467177</v>
      </c>
      <c r="J130" s="148">
        <f t="shared" si="34"/>
        <v>-0.58950661568977791</v>
      </c>
      <c r="K130" s="148">
        <f t="shared" si="34"/>
        <v>0.27135993169074857</v>
      </c>
      <c r="L130" s="148">
        <f t="shared" si="34"/>
        <v>-0.53134239411218553</v>
      </c>
      <c r="M130" s="148">
        <f t="shared" si="34"/>
        <v>0.23000609174914474</v>
      </c>
      <c r="N130" s="148">
        <f t="shared" si="34"/>
        <v>0.18519876805363353</v>
      </c>
      <c r="O130" s="148">
        <f t="shared" si="34"/>
        <v>0.28269022070518718</v>
      </c>
      <c r="P130" s="148">
        <f t="shared" si="34"/>
        <v>-0.70276085292012203</v>
      </c>
      <c r="Q130" s="148">
        <f t="shared" si="34"/>
        <v>0.26405815542672589</v>
      </c>
      <c r="R130" s="148" t="str">
        <f t="shared" si="34"/>
        <v/>
      </c>
      <c r="S130" s="148" t="str">
        <f t="shared" si="34"/>
        <v/>
      </c>
      <c r="T130" s="148">
        <f t="shared" si="34"/>
        <v>0.93296417683937194</v>
      </c>
      <c r="U130" s="148">
        <f t="shared" si="34"/>
        <v>0.42998090179624299</v>
      </c>
      <c r="V130" s="148">
        <f t="shared" si="34"/>
        <v>0.22736288394899337</v>
      </c>
      <c r="W130" s="148">
        <f t="shared" si="34"/>
        <v>0.44027541153100103</v>
      </c>
      <c r="X130" s="148">
        <f t="shared" si="34"/>
        <v>-0.12110270280714162</v>
      </c>
      <c r="Y130" s="148">
        <f t="shared" si="34"/>
        <v>-0.10226685337619781</v>
      </c>
      <c r="Z130" s="148">
        <f t="shared" si="34"/>
        <v>3.6305981873151105</v>
      </c>
      <c r="AA130" s="148">
        <f t="shared" si="34"/>
        <v>-0.74728315461522599</v>
      </c>
      <c r="AB130" s="148">
        <f t="shared" si="34"/>
        <v>-0.52882731413828299</v>
      </c>
      <c r="AC130" s="148" t="str">
        <f t="shared" si="34"/>
        <v/>
      </c>
      <c r="AD130" s="148">
        <f t="shared" si="34"/>
        <v>0.11159766042842729</v>
      </c>
      <c r="AE130" s="148" t="str">
        <f t="shared" si="34"/>
        <v/>
      </c>
      <c r="AF130" s="148">
        <f t="shared" si="34"/>
        <v>-0.44171921116551027</v>
      </c>
      <c r="AG130" s="148">
        <f t="shared" si="34"/>
        <v>-0.28771896035577554</v>
      </c>
      <c r="AH130" s="148">
        <f t="shared" si="34"/>
        <v>-0.82962353774943709</v>
      </c>
      <c r="AI130" s="148">
        <f t="shared" si="34"/>
        <v>-0.18587137372057336</v>
      </c>
    </row>
    <row r="131" spans="1:35">
      <c r="A131" s="16" t="s">
        <v>14</v>
      </c>
      <c r="B131" s="148">
        <f t="shared" ref="B131:AI131" si="35">IF(B$7&gt;0,(IF(ISNUMBER(B43),B43*B$7,"")),"")</f>
        <v>0.5499732491722138</v>
      </c>
      <c r="C131" s="148">
        <f t="shared" si="35"/>
        <v>2.4842385116156001</v>
      </c>
      <c r="D131" s="148">
        <f t="shared" si="35"/>
        <v>-0.41775200145018909</v>
      </c>
      <c r="E131" s="148">
        <f t="shared" si="35"/>
        <v>1.0017657648376053</v>
      </c>
      <c r="F131" s="148">
        <f t="shared" si="35"/>
        <v>0.47280529165383961</v>
      </c>
      <c r="G131" s="148">
        <f t="shared" si="35"/>
        <v>0.68519733821762385</v>
      </c>
      <c r="H131" s="148">
        <f t="shared" si="35"/>
        <v>0.65949017921954656</v>
      </c>
      <c r="I131" s="148">
        <f t="shared" si="35"/>
        <v>0.34323599064438426</v>
      </c>
      <c r="J131" s="148">
        <f t="shared" si="35"/>
        <v>1.2260740986811771</v>
      </c>
      <c r="K131" s="148">
        <f t="shared" si="35"/>
        <v>0.97909844436417803</v>
      </c>
      <c r="L131" s="148">
        <f t="shared" si="35"/>
        <v>1.5725032776861594</v>
      </c>
      <c r="M131" s="148">
        <f t="shared" si="35"/>
        <v>0.25032172068840502</v>
      </c>
      <c r="N131" s="148" t="str">
        <f t="shared" si="35"/>
        <v/>
      </c>
      <c r="O131" s="148">
        <f t="shared" si="35"/>
        <v>0.32740238293729329</v>
      </c>
      <c r="P131" s="148">
        <f t="shared" si="35"/>
        <v>0.62805506863269678</v>
      </c>
      <c r="Q131" s="148" t="str">
        <f t="shared" si="35"/>
        <v/>
      </c>
      <c r="R131" s="148">
        <f t="shared" si="35"/>
        <v>-0.16577940283659895</v>
      </c>
      <c r="S131" s="148" t="str">
        <f t="shared" si="35"/>
        <v/>
      </c>
      <c r="T131" s="148">
        <f t="shared" si="35"/>
        <v>-0.45560130035631502</v>
      </c>
      <c r="U131" s="148">
        <f t="shared" si="35"/>
        <v>0.46363374872244983</v>
      </c>
      <c r="V131" s="148">
        <f t="shared" si="35"/>
        <v>0.33441609984309117</v>
      </c>
      <c r="W131" s="148">
        <f t="shared" si="35"/>
        <v>0.92880018322978297</v>
      </c>
      <c r="X131" s="148">
        <f t="shared" si="35"/>
        <v>0.49197973015401286</v>
      </c>
      <c r="Y131" s="148">
        <f t="shared" si="35"/>
        <v>0.43972034303134205</v>
      </c>
      <c r="Z131" s="148">
        <f t="shared" si="35"/>
        <v>0.22875797204190151</v>
      </c>
      <c r="AA131" s="148">
        <f t="shared" si="35"/>
        <v>1.2627507559421876</v>
      </c>
      <c r="AB131" s="148">
        <f t="shared" si="35"/>
        <v>1.3044423940892809</v>
      </c>
      <c r="AC131" s="148">
        <f t="shared" si="35"/>
        <v>2.0486026026728323</v>
      </c>
      <c r="AD131" s="148">
        <f t="shared" si="35"/>
        <v>-1.0434773845633918</v>
      </c>
      <c r="AE131" s="148">
        <f t="shared" si="35"/>
        <v>3.0624735224932582</v>
      </c>
      <c r="AF131" s="148">
        <f t="shared" si="35"/>
        <v>0.22332272386063051</v>
      </c>
      <c r="AG131" s="148">
        <f t="shared" si="35"/>
        <v>0.19308917850576576</v>
      </c>
      <c r="AH131" s="148">
        <f t="shared" si="35"/>
        <v>1.5917754545848615</v>
      </c>
      <c r="AI131" s="148">
        <f t="shared" si="35"/>
        <v>-0.46356052307215773</v>
      </c>
    </row>
    <row r="132" spans="1:35">
      <c r="A132" s="16" t="s">
        <v>46</v>
      </c>
      <c r="B132" s="148">
        <f t="shared" ref="B132:AI132" si="36">IF(B$7&gt;0,(IF(ISNUMBER(B44),B44*B$7,"")),"")</f>
        <v>0.4765426524207077</v>
      </c>
      <c r="C132" s="148">
        <f t="shared" si="36"/>
        <v>-0.28375969092322034</v>
      </c>
      <c r="D132" s="148">
        <f t="shared" si="36"/>
        <v>-0.506171680894271</v>
      </c>
      <c r="E132" s="148">
        <f t="shared" si="36"/>
        <v>-0.28338631879210596</v>
      </c>
      <c r="F132" s="148">
        <f t="shared" si="36"/>
        <v>-0.34322864531178171</v>
      </c>
      <c r="G132" s="148">
        <f t="shared" si="36"/>
        <v>-0.54872720164823052</v>
      </c>
      <c r="H132" s="148">
        <f t="shared" si="36"/>
        <v>0.65619574435536687</v>
      </c>
      <c r="I132" s="148" t="str">
        <f t="shared" si="36"/>
        <v/>
      </c>
      <c r="J132" s="148">
        <f t="shared" si="36"/>
        <v>-0.65032704757921789</v>
      </c>
      <c r="K132" s="148">
        <f t="shared" si="36"/>
        <v>0.40316033734430345</v>
      </c>
      <c r="L132" s="148">
        <f t="shared" si="36"/>
        <v>-0.6762628798180097</v>
      </c>
      <c r="M132" s="148">
        <f t="shared" si="36"/>
        <v>0.2220935036753236</v>
      </c>
      <c r="N132" s="148">
        <f t="shared" si="36"/>
        <v>0.38260605275623294</v>
      </c>
      <c r="O132" s="148">
        <f t="shared" si="36"/>
        <v>0.2154119003589442</v>
      </c>
      <c r="P132" s="148">
        <f t="shared" si="36"/>
        <v>0.17219547119471462</v>
      </c>
      <c r="Q132" s="148">
        <f t="shared" si="36"/>
        <v>0.57411953846624031</v>
      </c>
      <c r="R132" s="148" t="str">
        <f t="shared" si="36"/>
        <v/>
      </c>
      <c r="S132" s="148">
        <f t="shared" si="36"/>
        <v>-0.32599964937238163</v>
      </c>
      <c r="T132" s="148">
        <f t="shared" si="36"/>
        <v>0.25943555149364461</v>
      </c>
      <c r="U132" s="148">
        <f t="shared" si="36"/>
        <v>-0.17868692294241809</v>
      </c>
      <c r="V132" s="148">
        <f t="shared" si="36"/>
        <v>-0.47546475083399531</v>
      </c>
      <c r="W132" s="148">
        <f t="shared" si="36"/>
        <v>-1.0252989035653448</v>
      </c>
      <c r="X132" s="148">
        <f t="shared" si="36"/>
        <v>-1.3472675687294506</v>
      </c>
      <c r="Y132" s="148">
        <f t="shared" si="36"/>
        <v>-0.64669543355133896</v>
      </c>
      <c r="Z132" s="148">
        <f t="shared" si="36"/>
        <v>-0.5390284567962218</v>
      </c>
      <c r="AA132" s="148">
        <f t="shared" si="36"/>
        <v>0.6201342319848161</v>
      </c>
      <c r="AB132" s="148">
        <f t="shared" si="36"/>
        <v>-0.47079084292809947</v>
      </c>
      <c r="AC132" s="148" t="str">
        <f t="shared" si="36"/>
        <v/>
      </c>
      <c r="AD132" s="148">
        <f t="shared" si="36"/>
        <v>1.0770272125682911</v>
      </c>
      <c r="AE132" s="148" t="str">
        <f t="shared" si="36"/>
        <v/>
      </c>
      <c r="AF132" s="148">
        <f t="shared" si="36"/>
        <v>-0.28210914675923632</v>
      </c>
      <c r="AG132" s="148">
        <f t="shared" si="36"/>
        <v>-0.24739311645125919</v>
      </c>
      <c r="AH132" s="148">
        <f t="shared" si="36"/>
        <v>0.47657590160180335</v>
      </c>
      <c r="AI132" s="148">
        <f t="shared" si="36"/>
        <v>0.55060854412493099</v>
      </c>
    </row>
    <row r="133" spans="1:35">
      <c r="A133" s="16" t="s">
        <v>47</v>
      </c>
      <c r="B133" s="148">
        <f t="shared" ref="B133:AI133" si="37">IF(B$7&gt;0,(IF(ISNUMBER(B45),B45*B$7,"")),"")</f>
        <v>0.1093896686631796</v>
      </c>
      <c r="C133" s="148">
        <f t="shared" si="37"/>
        <v>-0.40359525871125579</v>
      </c>
      <c r="D133" s="148">
        <f t="shared" si="37"/>
        <v>-0.52425881891425496</v>
      </c>
      <c r="E133" s="148">
        <f t="shared" si="37"/>
        <v>-0.32628191570898551</v>
      </c>
      <c r="F133" s="148">
        <f t="shared" si="37"/>
        <v>-0.48289264399758458</v>
      </c>
      <c r="G133" s="148">
        <f t="shared" si="37"/>
        <v>-0.57047007866224964</v>
      </c>
      <c r="H133" s="148" t="str">
        <f t="shared" si="37"/>
        <v/>
      </c>
      <c r="I133" s="148">
        <f t="shared" si="37"/>
        <v>0.34323599064438426</v>
      </c>
      <c r="J133" s="148">
        <f t="shared" si="37"/>
        <v>-0.6281505882681081</v>
      </c>
      <c r="K133" s="148">
        <f t="shared" si="37"/>
        <v>-5.9200571234565541E-2</v>
      </c>
      <c r="L133" s="148">
        <f t="shared" si="37"/>
        <v>-0.694110230274392</v>
      </c>
      <c r="M133" s="148">
        <f t="shared" si="37"/>
        <v>0.24629138394542274</v>
      </c>
      <c r="N133" s="148">
        <f t="shared" si="37"/>
        <v>0.4137064806309067</v>
      </c>
      <c r="O133" s="148">
        <f t="shared" si="37"/>
        <v>0.23383422290970546</v>
      </c>
      <c r="P133" s="148">
        <f t="shared" si="37"/>
        <v>-4.1029179219825435E-2</v>
      </c>
      <c r="Q133" s="148">
        <f t="shared" si="37"/>
        <v>0.960978923069152</v>
      </c>
      <c r="R133" s="148" t="str">
        <f t="shared" si="37"/>
        <v/>
      </c>
      <c r="S133" s="148">
        <f t="shared" si="37"/>
        <v>1.186839657534142</v>
      </c>
      <c r="T133" s="148">
        <f t="shared" si="37"/>
        <v>0.47891029913476224</v>
      </c>
      <c r="U133" s="148">
        <f t="shared" si="37"/>
        <v>-0.57780968748723127</v>
      </c>
      <c r="V133" s="148">
        <f t="shared" si="37"/>
        <v>-0.63837181849892655</v>
      </c>
      <c r="W133" s="148">
        <f t="shared" si="37"/>
        <v>-1.5138236752641268</v>
      </c>
      <c r="X133" s="148">
        <f t="shared" si="37"/>
        <v>-1.3472675687294506</v>
      </c>
      <c r="Y133" s="148">
        <f t="shared" si="37"/>
        <v>-1.0519651389731932</v>
      </c>
      <c r="Z133" s="148">
        <f t="shared" si="37"/>
        <v>-9.0917347709131138E-2</v>
      </c>
      <c r="AA133" s="148">
        <f t="shared" si="37"/>
        <v>-5.4520254510892131E-2</v>
      </c>
      <c r="AB133" s="148">
        <f t="shared" si="37"/>
        <v>-0.73707582848070652</v>
      </c>
      <c r="AC133" s="148" t="str">
        <f t="shared" si="37"/>
        <v/>
      </c>
      <c r="AD133" s="148">
        <f t="shared" si="37"/>
        <v>-0.85803675021443326</v>
      </c>
      <c r="AE133" s="148">
        <f t="shared" si="37"/>
        <v>-0.66146717977273795</v>
      </c>
      <c r="AF133" s="148">
        <f t="shared" si="37"/>
        <v>-0.7476385012775344</v>
      </c>
      <c r="AG133" s="148">
        <f t="shared" si="37"/>
        <v>-0.25669908042922462</v>
      </c>
      <c r="AH133" s="148">
        <f t="shared" si="37"/>
        <v>9.7883486205146961E-2</v>
      </c>
      <c r="AI133" s="148">
        <f t="shared" si="37"/>
        <v>-0.27038546265366442</v>
      </c>
    </row>
    <row r="134" spans="1:35">
      <c r="A134" s="16" t="s">
        <v>48</v>
      </c>
      <c r="B134" s="148">
        <f t="shared" ref="B134:AI134" si="38">IF(B$7&gt;0,(IF(ISNUMBER(B46),B46*B$7,"")),"")</f>
        <v>-0.706505850797994</v>
      </c>
      <c r="C134" s="148">
        <f t="shared" si="38"/>
        <v>-0.86883899246697716</v>
      </c>
      <c r="D134" s="148">
        <f t="shared" si="38"/>
        <v>-0.57743713795801177</v>
      </c>
      <c r="E134" s="148">
        <f t="shared" si="38"/>
        <v>-0.32696824525965562</v>
      </c>
      <c r="F134" s="148">
        <f t="shared" si="38"/>
        <v>-0.45587536784636773</v>
      </c>
      <c r="G134" s="148">
        <f t="shared" si="38"/>
        <v>-0.57515213312971414</v>
      </c>
      <c r="H134" s="148">
        <f t="shared" si="38"/>
        <v>-2.1045406718273241</v>
      </c>
      <c r="I134" s="148">
        <f t="shared" si="38"/>
        <v>0.34323599064438426</v>
      </c>
      <c r="J134" s="148">
        <f t="shared" si="38"/>
        <v>-0.9291538572853395</v>
      </c>
      <c r="K134" s="148">
        <f t="shared" si="38"/>
        <v>-1.2136195583737399</v>
      </c>
      <c r="L134" s="148">
        <f t="shared" si="38"/>
        <v>-0.61129852415677821</v>
      </c>
      <c r="M134" s="148">
        <f t="shared" si="38"/>
        <v>4.8025720451779511E-2</v>
      </c>
      <c r="N134" s="148">
        <f t="shared" si="38"/>
        <v>-3.8103515676234774E-2</v>
      </c>
      <c r="O134" s="148">
        <f t="shared" si="38"/>
        <v>2.7334277013705662E-2</v>
      </c>
      <c r="P134" s="148">
        <f t="shared" si="38"/>
        <v>-0.93804322579133881</v>
      </c>
      <c r="Q134" s="148">
        <f t="shared" si="38"/>
        <v>0.20645549843077399</v>
      </c>
      <c r="R134" s="148">
        <f t="shared" si="38"/>
        <v>-0.86845671744014885</v>
      </c>
      <c r="S134" s="148">
        <f t="shared" si="38"/>
        <v>0.21132370627738631</v>
      </c>
      <c r="T134" s="148">
        <f t="shared" si="38"/>
        <v>-0.86791635029833791</v>
      </c>
      <c r="U134" s="148">
        <f t="shared" si="38"/>
        <v>-2.4332531707549392E-2</v>
      </c>
      <c r="V134" s="148">
        <f t="shared" si="38"/>
        <v>-0.46615577553885656</v>
      </c>
      <c r="W134" s="148">
        <f t="shared" si="38"/>
        <v>-0.53677413186656286</v>
      </c>
      <c r="X134" s="148">
        <f t="shared" si="38"/>
        <v>-0.12110270280714162</v>
      </c>
      <c r="Y134" s="148">
        <f t="shared" si="38"/>
        <v>-0.10226685337619781</v>
      </c>
      <c r="Z134" s="148">
        <f t="shared" si="38"/>
        <v>-0.65769697015042317</v>
      </c>
      <c r="AA134" s="148">
        <f t="shared" si="38"/>
        <v>-0.76423077247970861</v>
      </c>
      <c r="AB134" s="148">
        <f t="shared" si="38"/>
        <v>-1.0156508902895878</v>
      </c>
      <c r="AC134" s="148">
        <f t="shared" si="38"/>
        <v>-0.18712631278416747</v>
      </c>
      <c r="AD134" s="148">
        <f t="shared" si="38"/>
        <v>-0.81350556175086819</v>
      </c>
      <c r="AE134" s="148">
        <f t="shared" si="38"/>
        <v>-0.9595890844870717</v>
      </c>
      <c r="AF134" s="148">
        <f t="shared" si="38"/>
        <v>-0.28210914675923632</v>
      </c>
      <c r="AG134" s="148">
        <f t="shared" si="38"/>
        <v>-0.32184082827498178</v>
      </c>
      <c r="AH134" s="148">
        <f t="shared" si="38"/>
        <v>-0.67500458211805114</v>
      </c>
      <c r="AI134" s="148">
        <f t="shared" si="38"/>
        <v>-0.23416513882519666</v>
      </c>
    </row>
    <row r="135" spans="1:35">
      <c r="A135" s="16" t="s">
        <v>49</v>
      </c>
      <c r="B135" s="148">
        <f t="shared" ref="B135:AI135" si="39">IF(B$7&gt;0,(IF(ISNUMBER(B47),B47*B$7,"")),"")</f>
        <v>0.5499732491722138</v>
      </c>
      <c r="C135" s="148">
        <f t="shared" si="39"/>
        <v>-0.18737783980411088</v>
      </c>
      <c r="D135" s="148">
        <f t="shared" si="39"/>
        <v>-0.48801397141199698</v>
      </c>
      <c r="E135" s="148">
        <f t="shared" si="39"/>
        <v>8.208226046873369</v>
      </c>
      <c r="F135" s="148">
        <f t="shared" si="39"/>
        <v>-0.14898199441293147</v>
      </c>
      <c r="G135" s="148">
        <f t="shared" si="39"/>
        <v>1.6551341406753117</v>
      </c>
      <c r="H135" s="148">
        <f t="shared" si="39"/>
        <v>0.65949017921954656</v>
      </c>
      <c r="I135" s="148">
        <f t="shared" si="39"/>
        <v>0.34323599064438426</v>
      </c>
      <c r="J135" s="148">
        <f t="shared" si="39"/>
        <v>1.9011424329182884</v>
      </c>
      <c r="K135" s="148">
        <f t="shared" si="39"/>
        <v>1.4189981905647886</v>
      </c>
      <c r="L135" s="148">
        <f t="shared" si="39"/>
        <v>5.0527366166807077</v>
      </c>
      <c r="M135" s="148">
        <f t="shared" si="39"/>
        <v>0.24933875382566567</v>
      </c>
      <c r="N135" s="148">
        <f t="shared" si="39"/>
        <v>0.42463354537270032</v>
      </c>
      <c r="O135" s="148">
        <f t="shared" si="39"/>
        <v>0.33564723418772247</v>
      </c>
      <c r="P135" s="148">
        <f t="shared" si="39"/>
        <v>1.5691845601175634</v>
      </c>
      <c r="Q135" s="148" t="str">
        <f t="shared" si="39"/>
        <v/>
      </c>
      <c r="R135" s="148">
        <f t="shared" si="39"/>
        <v>0.28333978202129523</v>
      </c>
      <c r="S135" s="148" t="str">
        <f t="shared" si="39"/>
        <v/>
      </c>
      <c r="T135" s="148">
        <f t="shared" si="39"/>
        <v>-1.396339133823028</v>
      </c>
      <c r="U135" s="148">
        <f t="shared" si="39"/>
        <v>0.18498817617345717</v>
      </c>
      <c r="V135" s="148">
        <f t="shared" si="39"/>
        <v>-0.12172368961871628</v>
      </c>
      <c r="W135" s="148">
        <f t="shared" si="39"/>
        <v>0.92880018322978297</v>
      </c>
      <c r="X135" s="148">
        <f t="shared" si="39"/>
        <v>0.49197973015401286</v>
      </c>
      <c r="Y135" s="148">
        <f t="shared" si="39"/>
        <v>0.98170753943888156</v>
      </c>
      <c r="Z135" s="148">
        <f t="shared" si="39"/>
        <v>-0.51257388870271692</v>
      </c>
      <c r="AA135" s="148">
        <f t="shared" si="39"/>
        <v>2.2081028099719613</v>
      </c>
      <c r="AB135" s="148">
        <f t="shared" si="39"/>
        <v>1.4273431566520225</v>
      </c>
      <c r="AC135" s="148">
        <f t="shared" si="39"/>
        <v>-0.18688286656637609</v>
      </c>
      <c r="AD135" s="148">
        <f t="shared" si="39"/>
        <v>2.386629107985168</v>
      </c>
      <c r="AE135" s="148">
        <f t="shared" si="39"/>
        <v>1.0557700307590985</v>
      </c>
      <c r="AF135" s="148">
        <f t="shared" si="39"/>
        <v>0.9681696910899088</v>
      </c>
      <c r="AG135" s="148">
        <f t="shared" si="39"/>
        <v>0.11243749069673309</v>
      </c>
      <c r="AH135" s="148">
        <f t="shared" si="39"/>
        <v>2.8456773060019573</v>
      </c>
      <c r="AI135" s="148">
        <f t="shared" si="39"/>
        <v>1.4802635223889296</v>
      </c>
    </row>
    <row r="136" spans="1:35">
      <c r="A136" s="16" t="s">
        <v>190</v>
      </c>
      <c r="B136" s="148">
        <f t="shared" ref="B136:AI136" si="40">IF(B$7&gt;0,(IF(ISNUMBER(B48),B48*B$7,"")),"")</f>
        <v>-1.073658834555522</v>
      </c>
      <c r="C136" s="148">
        <f t="shared" si="40"/>
        <v>-0.97151004796899554</v>
      </c>
      <c r="D136" s="148">
        <f t="shared" si="40"/>
        <v>-0.66249613902805427</v>
      </c>
      <c r="E136" s="148">
        <f t="shared" si="40"/>
        <v>-0.34893079088109791</v>
      </c>
      <c r="F136" s="148" t="str">
        <f t="shared" si="40"/>
        <v/>
      </c>
      <c r="G136" s="148">
        <f t="shared" si="40"/>
        <v>-0.57765984814622728</v>
      </c>
      <c r="H136" s="148">
        <f t="shared" si="40"/>
        <v>-2.3384455471840915</v>
      </c>
      <c r="I136" s="148">
        <f t="shared" si="40"/>
        <v>0.34323599064438426</v>
      </c>
      <c r="J136" s="148">
        <f t="shared" si="40"/>
        <v>-0.93031693185086506</v>
      </c>
      <c r="K136" s="148">
        <f t="shared" si="40"/>
        <v>-1.706917539662286</v>
      </c>
      <c r="L136" s="148">
        <f t="shared" si="40"/>
        <v>-0.69339633625613672</v>
      </c>
      <c r="M136" s="148">
        <f t="shared" si="40"/>
        <v>-6.1082311113955852</v>
      </c>
      <c r="N136" s="148">
        <f t="shared" si="40"/>
        <v>-2.1035937488520844</v>
      </c>
      <c r="O136" s="148">
        <f t="shared" si="40"/>
        <v>-7.4906693682612406</v>
      </c>
      <c r="P136" s="148">
        <f t="shared" si="40"/>
        <v>-1.5630120287305078</v>
      </c>
      <c r="Q136" s="148">
        <f t="shared" si="40"/>
        <v>-0.3673232682314162</v>
      </c>
      <c r="R136" s="148">
        <f t="shared" si="40"/>
        <v>-0.87486442203094483</v>
      </c>
      <c r="S136" s="148" t="str">
        <f t="shared" si="40"/>
        <v/>
      </c>
      <c r="T136" s="148">
        <f t="shared" si="40"/>
        <v>-0.28441829956942366</v>
      </c>
      <c r="U136" s="148">
        <f t="shared" si="40"/>
        <v>0.18880216549176063</v>
      </c>
      <c r="V136" s="148">
        <f t="shared" si="40"/>
        <v>1.7910939808367502E-2</v>
      </c>
      <c r="W136" s="148">
        <f t="shared" si="40"/>
        <v>-0.53677413186656286</v>
      </c>
      <c r="X136" s="148">
        <f t="shared" si="40"/>
        <v>-0.73418513576829614</v>
      </c>
      <c r="Y136" s="148">
        <f t="shared" si="40"/>
        <v>-0.50997794256565332</v>
      </c>
      <c r="Z136" s="148">
        <f t="shared" si="40"/>
        <v>-0.65354711245765318</v>
      </c>
      <c r="AA136" s="148">
        <f t="shared" si="40"/>
        <v>-1.4741734495973533</v>
      </c>
      <c r="AB136" s="148">
        <f t="shared" si="40"/>
        <v>-1.3218786236750859</v>
      </c>
      <c r="AC136" s="148">
        <f t="shared" si="40"/>
        <v>-1.5741205642810654</v>
      </c>
      <c r="AD136" s="148">
        <f t="shared" si="40"/>
        <v>-1.0020790651171103</v>
      </c>
      <c r="AE136" s="148" t="str">
        <f t="shared" si="40"/>
        <v/>
      </c>
      <c r="AF136" s="148">
        <f t="shared" si="40"/>
        <v>-0.61463011427230607</v>
      </c>
      <c r="AG136" s="148">
        <f t="shared" si="40"/>
        <v>-0.36837064816480836</v>
      </c>
      <c r="AH136" s="148">
        <f t="shared" si="40"/>
        <v>-1.1946731041197949</v>
      </c>
      <c r="AI136" s="148">
        <f t="shared" si="40"/>
        <v>-0.99479193922301368</v>
      </c>
    </row>
    <row r="137" spans="1:35">
      <c r="A137" s="16" t="s">
        <v>191</v>
      </c>
      <c r="B137" s="148">
        <f t="shared" ref="B137:AI137" si="41">IF(B$7&gt;0,(IF(ISNUMBER(B49),B49*B$7,"")),"")</f>
        <v>0.15018444463623828</v>
      </c>
      <c r="C137" s="148">
        <f t="shared" si="41"/>
        <v>0.43782250798215566</v>
      </c>
      <c r="D137" s="148">
        <f t="shared" si="41"/>
        <v>-0.45014415165954019</v>
      </c>
      <c r="E137" s="148">
        <f t="shared" si="41"/>
        <v>-0.28338631879210596</v>
      </c>
      <c r="F137" s="148">
        <f t="shared" si="41"/>
        <v>-0.29680454054160399</v>
      </c>
      <c r="G137" s="148">
        <f t="shared" si="41"/>
        <v>-0.49756225392887854</v>
      </c>
      <c r="H137" s="148">
        <f t="shared" si="41"/>
        <v>0.63972357003446778</v>
      </c>
      <c r="I137" s="148">
        <f t="shared" si="41"/>
        <v>0.34323599064438426</v>
      </c>
      <c r="J137" s="148">
        <f t="shared" si="41"/>
        <v>-0.47257300942911085</v>
      </c>
      <c r="K137" s="148">
        <f t="shared" si="41"/>
        <v>-0.24143264336005923</v>
      </c>
      <c r="L137" s="148">
        <f t="shared" si="41"/>
        <v>-0.12656448576143506</v>
      </c>
      <c r="M137" s="148">
        <f t="shared" si="41"/>
        <v>0.24406327582352219</v>
      </c>
      <c r="N137" s="148">
        <f t="shared" si="41"/>
        <v>0.39712190193303154</v>
      </c>
      <c r="O137" s="148">
        <f t="shared" si="41"/>
        <v>0.26163616998044387</v>
      </c>
      <c r="P137" s="148">
        <f t="shared" si="41"/>
        <v>0.31924695423922511</v>
      </c>
      <c r="Q137" s="148">
        <f t="shared" si="41"/>
        <v>0.61056748060510713</v>
      </c>
      <c r="R137" s="148" t="str">
        <f t="shared" si="41"/>
        <v/>
      </c>
      <c r="S137" s="148" t="str">
        <f t="shared" si="41"/>
        <v/>
      </c>
      <c r="T137" s="148" t="str">
        <f t="shared" si="41"/>
        <v/>
      </c>
      <c r="U137" s="148">
        <f t="shared" si="41"/>
        <v>-0.4562107339272039</v>
      </c>
      <c r="V137" s="148">
        <f t="shared" si="41"/>
        <v>-0.54062757789996763</v>
      </c>
      <c r="W137" s="148">
        <f t="shared" si="41"/>
        <v>-0.53677413186656286</v>
      </c>
      <c r="X137" s="148">
        <f t="shared" si="41"/>
        <v>-0.73418513576829614</v>
      </c>
      <c r="Y137" s="148">
        <f t="shared" si="41"/>
        <v>0.17116812859517339</v>
      </c>
      <c r="Z137" s="148">
        <f t="shared" si="41"/>
        <v>-0.57053016698659131</v>
      </c>
      <c r="AA137" s="148">
        <f t="shared" si="41"/>
        <v>1.011554556909718</v>
      </c>
      <c r="AB137" s="148">
        <f t="shared" si="41"/>
        <v>0.54996826835689416</v>
      </c>
      <c r="AC137" s="148">
        <f t="shared" si="41"/>
        <v>0.51160490664679648</v>
      </c>
      <c r="AD137" s="148">
        <f t="shared" si="41"/>
        <v>1.3199659525361196</v>
      </c>
      <c r="AE137" s="148">
        <f t="shared" si="41"/>
        <v>-0.56046360170237586</v>
      </c>
      <c r="AF137" s="148">
        <f t="shared" si="41"/>
        <v>1.1410805941967053</v>
      </c>
      <c r="AG137" s="148">
        <f t="shared" si="41"/>
        <v>-3.3355944958056931E-2</v>
      </c>
      <c r="AH137" s="148">
        <f t="shared" si="41"/>
        <v>0.72752163975220807</v>
      </c>
      <c r="AI137" s="148">
        <f t="shared" si="41"/>
        <v>1.1059868428280986</v>
      </c>
    </row>
    <row r="138" spans="1:35">
      <c r="A138" s="16" t="s">
        <v>50</v>
      </c>
      <c r="B138" s="148" t="str">
        <f t="shared" ref="B138:AI138" si="42">IF(B$7&gt;0,(IF(ISNUMBER(B50),B50*B$7,"")),"")</f>
        <v/>
      </c>
      <c r="C138" s="148">
        <f t="shared" si="42"/>
        <v>-0.96164754521798612</v>
      </c>
      <c r="D138" s="148">
        <f t="shared" si="42"/>
        <v>-0.62924503948389676</v>
      </c>
      <c r="E138" s="148">
        <f t="shared" si="42"/>
        <v>-0.32628191570898551</v>
      </c>
      <c r="F138" s="148">
        <f t="shared" si="42"/>
        <v>-0.56451406368332502</v>
      </c>
      <c r="G138" s="148">
        <f t="shared" si="42"/>
        <v>-0.57707191142611491</v>
      </c>
      <c r="H138" s="148" t="str">
        <f t="shared" si="42"/>
        <v/>
      </c>
      <c r="I138" s="148">
        <f t="shared" si="42"/>
        <v>-2.8746014216467177</v>
      </c>
      <c r="J138" s="148">
        <f t="shared" si="42"/>
        <v>-0.92923492366854488</v>
      </c>
      <c r="K138" s="148">
        <f t="shared" si="42"/>
        <v>-1.3522006922924297</v>
      </c>
      <c r="L138" s="148">
        <f t="shared" si="42"/>
        <v>-0.694110230274392</v>
      </c>
      <c r="M138" s="148">
        <f t="shared" si="42"/>
        <v>-0.10008092917342064</v>
      </c>
      <c r="N138" s="148">
        <f t="shared" si="42"/>
        <v>-3.733821813482234E-2</v>
      </c>
      <c r="O138" s="148">
        <f t="shared" si="42"/>
        <v>-7.9236709120068999E-2</v>
      </c>
      <c r="P138" s="148">
        <f t="shared" si="42"/>
        <v>-1.1292101537492021</v>
      </c>
      <c r="Q138" s="148">
        <f t="shared" si="42"/>
        <v>-2.6941690611458147</v>
      </c>
      <c r="R138" s="148" t="str">
        <f t="shared" si="42"/>
        <v/>
      </c>
      <c r="S138" s="148">
        <f t="shared" si="42"/>
        <v>-0.16720946908530898</v>
      </c>
      <c r="T138" s="148">
        <f t="shared" si="42"/>
        <v>-2.8761074086988434</v>
      </c>
      <c r="U138" s="148">
        <f t="shared" si="42"/>
        <v>0.35706640012279484</v>
      </c>
      <c r="V138" s="148">
        <f t="shared" si="42"/>
        <v>-4.7251887257604819E-2</v>
      </c>
      <c r="W138" s="148">
        <f t="shared" si="42"/>
        <v>0.44027541153100103</v>
      </c>
      <c r="X138" s="148">
        <f t="shared" si="42"/>
        <v>-0.12110270280714162</v>
      </c>
      <c r="Y138" s="148">
        <f t="shared" si="42"/>
        <v>-0.64425404978373746</v>
      </c>
      <c r="Z138" s="148">
        <f t="shared" si="42"/>
        <v>-0.64839223592171846</v>
      </c>
      <c r="AA138" s="148">
        <f t="shared" si="42"/>
        <v>-1.1844388318593477</v>
      </c>
      <c r="AB138" s="148">
        <f t="shared" si="42"/>
        <v>-1.2969570801554189</v>
      </c>
      <c r="AC138" s="148" t="str">
        <f t="shared" si="42"/>
        <v/>
      </c>
      <c r="AD138" s="148">
        <f t="shared" si="42"/>
        <v>-1.0014982151418084</v>
      </c>
      <c r="AE138" s="148" t="str">
        <f t="shared" si="42"/>
        <v/>
      </c>
      <c r="AF138" s="148">
        <f t="shared" si="42"/>
        <v>-1.0934603074911278</v>
      </c>
      <c r="AG138" s="148">
        <f t="shared" si="42"/>
        <v>-0.37767661214277365</v>
      </c>
      <c r="AH138" s="148">
        <f t="shared" si="42"/>
        <v>-0.81742765755926106</v>
      </c>
      <c r="AI138" s="148">
        <f t="shared" si="42"/>
        <v>-4.7697545782366922E-3</v>
      </c>
    </row>
    <row r="139" spans="1:35">
      <c r="A139" s="16" t="s">
        <v>51</v>
      </c>
      <c r="B139" s="148">
        <f t="shared" ref="B139:AI139" si="43">IF(B$7&gt;0,(IF(ISNUMBER(B51),B51*B$7,"")),"")</f>
        <v>0.4765426524207077</v>
      </c>
      <c r="C139" s="148">
        <f t="shared" si="43"/>
        <v>-0.50027991577141007</v>
      </c>
      <c r="D139" s="148">
        <f t="shared" si="43"/>
        <v>-0.5563544257096803</v>
      </c>
      <c r="E139" s="148">
        <f t="shared" si="43"/>
        <v>-0.32628191570898551</v>
      </c>
      <c r="F139" s="148">
        <f t="shared" si="43"/>
        <v>7.1776577540399575</v>
      </c>
      <c r="G139" s="148">
        <f t="shared" si="43"/>
        <v>-0.42765918776153727</v>
      </c>
      <c r="H139" s="148">
        <f t="shared" si="43"/>
        <v>0.63972357003446778</v>
      </c>
      <c r="I139" s="148">
        <f t="shared" si="43"/>
        <v>0.34323599064438426</v>
      </c>
      <c r="J139" s="148">
        <f t="shared" si="43"/>
        <v>-0.48806855455734194</v>
      </c>
      <c r="K139" s="148">
        <f t="shared" si="43"/>
        <v>0.47266280206193401</v>
      </c>
      <c r="L139" s="148">
        <f t="shared" si="43"/>
        <v>-0.60130400790120409</v>
      </c>
      <c r="M139" s="148">
        <f t="shared" si="43"/>
        <v>0.24537567791703721</v>
      </c>
      <c r="N139" s="148">
        <f t="shared" si="43"/>
        <v>0.39043570016476614</v>
      </c>
      <c r="O139" s="148">
        <f t="shared" si="43"/>
        <v>0.2139759902030296</v>
      </c>
      <c r="P139" s="148">
        <f t="shared" si="43"/>
        <v>-0.51894649911448409</v>
      </c>
      <c r="Q139" s="148">
        <f t="shared" si="43"/>
        <v>0.36523985302517525</v>
      </c>
      <c r="R139" s="148" t="str">
        <f t="shared" si="43"/>
        <v/>
      </c>
      <c r="S139" s="148" t="str">
        <f t="shared" si="43"/>
        <v/>
      </c>
      <c r="T139" s="148" t="str">
        <f t="shared" si="43"/>
        <v/>
      </c>
      <c r="U139" s="148">
        <f t="shared" si="43"/>
        <v>0.22245501241796745</v>
      </c>
      <c r="V139" s="148">
        <f t="shared" si="43"/>
        <v>0.16685454453059043</v>
      </c>
      <c r="W139" s="148">
        <f t="shared" si="43"/>
        <v>0.92880018322978297</v>
      </c>
      <c r="X139" s="148">
        <f t="shared" si="43"/>
        <v>0.49197973015401286</v>
      </c>
      <c r="Y139" s="148">
        <f t="shared" si="43"/>
        <v>-0.10226685337619781</v>
      </c>
      <c r="Z139" s="148">
        <f t="shared" si="43"/>
        <v>0.39292524673685647</v>
      </c>
      <c r="AA139" s="148">
        <f t="shared" si="43"/>
        <v>-0.24326564250848715</v>
      </c>
      <c r="AB139" s="148">
        <f t="shared" si="43"/>
        <v>-0.58993630441253508</v>
      </c>
      <c r="AC139" s="148" t="str">
        <f t="shared" si="43"/>
        <v/>
      </c>
      <c r="AD139" s="148">
        <f t="shared" si="43"/>
        <v>0.30054444838337679</v>
      </c>
      <c r="AE139" s="148" t="str">
        <f t="shared" si="43"/>
        <v/>
      </c>
      <c r="AF139" s="148">
        <f t="shared" si="43"/>
        <v>-8.2596566251393624E-2</v>
      </c>
      <c r="AG139" s="148">
        <f t="shared" si="43"/>
        <v>-0.29392293634108574</v>
      </c>
      <c r="AH139" s="148">
        <f t="shared" si="43"/>
        <v>-0.88874255019673176</v>
      </c>
      <c r="AI139" s="148">
        <f t="shared" si="43"/>
        <v>-0.16172449116826221</v>
      </c>
    </row>
    <row r="140" spans="1:35">
      <c r="A140" s="16" t="s">
        <v>15</v>
      </c>
      <c r="B140" s="148">
        <f t="shared" ref="B140:AI140" si="44">IF(B$7&gt;0,(IF(ISNUMBER(B52),B52*B$7,"")),"")</f>
        <v>0.5499732491722138</v>
      </c>
      <c r="C140" s="148" t="str">
        <f t="shared" si="44"/>
        <v/>
      </c>
      <c r="D140" s="148">
        <f t="shared" si="44"/>
        <v>-0.55007915237006266</v>
      </c>
      <c r="E140" s="148">
        <f t="shared" si="44"/>
        <v>-0.19931094883502207</v>
      </c>
      <c r="F140" s="148">
        <f t="shared" si="44"/>
        <v>-0.45451300251886417</v>
      </c>
      <c r="G140" s="148">
        <f t="shared" si="44"/>
        <v>-0.53962355893017533</v>
      </c>
      <c r="H140" s="148" t="str">
        <f t="shared" si="44"/>
        <v/>
      </c>
      <c r="I140" s="148">
        <f t="shared" si="44"/>
        <v>0.34323599064438426</v>
      </c>
      <c r="J140" s="148">
        <f t="shared" si="44"/>
        <v>-0.24237863211368127</v>
      </c>
      <c r="K140" s="148">
        <f t="shared" si="44"/>
        <v>-0.75761558254343475</v>
      </c>
      <c r="L140" s="148">
        <f t="shared" si="44"/>
        <v>-0.5506175326050784</v>
      </c>
      <c r="M140" s="148">
        <f t="shared" si="44"/>
        <v>0.2463200107167855</v>
      </c>
      <c r="N140" s="148">
        <f t="shared" si="44"/>
        <v>0.31420831057399706</v>
      </c>
      <c r="O140" s="148">
        <f t="shared" si="44"/>
        <v>0.30381595740212453</v>
      </c>
      <c r="P140" s="148">
        <f t="shared" si="44"/>
        <v>-0.50424135081003296</v>
      </c>
      <c r="Q140" s="148">
        <f t="shared" si="44"/>
        <v>0.62783198595961953</v>
      </c>
      <c r="R140" s="148">
        <f t="shared" si="44"/>
        <v>-0.63388477972479718</v>
      </c>
      <c r="S140" s="148" t="str">
        <f t="shared" si="44"/>
        <v/>
      </c>
      <c r="T140" s="148">
        <f t="shared" si="44"/>
        <v>2.2574981111830872E-3</v>
      </c>
      <c r="U140" s="148">
        <f t="shared" si="44"/>
        <v>-0.54595165906375542</v>
      </c>
      <c r="V140" s="148">
        <f t="shared" si="44"/>
        <v>0.11565518040732618</v>
      </c>
      <c r="W140" s="148">
        <f t="shared" si="44"/>
        <v>0.44027541153100103</v>
      </c>
      <c r="X140" s="148">
        <f t="shared" si="44"/>
        <v>-0.12110270280714162</v>
      </c>
      <c r="Y140" s="148">
        <f t="shared" si="44"/>
        <v>0.16872674482757191</v>
      </c>
      <c r="Z140" s="148">
        <f t="shared" si="44"/>
        <v>3.8349621062625079E-2</v>
      </c>
      <c r="AA140" s="148">
        <f t="shared" si="44"/>
        <v>0.63940344133758398</v>
      </c>
      <c r="AB140" s="148">
        <f t="shared" si="44"/>
        <v>-0.45918354868606276</v>
      </c>
      <c r="AC140" s="148">
        <f t="shared" si="44"/>
        <v>-5.2703426193679966E-2</v>
      </c>
      <c r="AD140" s="148">
        <f t="shared" si="44"/>
        <v>-0.91456780712776908</v>
      </c>
      <c r="AE140" s="148">
        <f t="shared" si="44"/>
        <v>-0.15187046513040453</v>
      </c>
      <c r="AF140" s="148">
        <f t="shared" si="44"/>
        <v>-0.45502004986603278</v>
      </c>
      <c r="AG140" s="148">
        <f t="shared" si="44"/>
        <v>-0.2846169723631205</v>
      </c>
      <c r="AH140" s="148">
        <f t="shared" si="44"/>
        <v>1.0764478390914853</v>
      </c>
      <c r="AI140" s="148">
        <f t="shared" si="44"/>
        <v>-0.22209169754904109</v>
      </c>
    </row>
    <row r="141" spans="1:35">
      <c r="A141" s="16" t="s">
        <v>52</v>
      </c>
      <c r="B141" s="148">
        <f t="shared" ref="B141:AI141" si="45">IF(B$7&gt;0,(IF(ISNUMBER(B53),B53*B$7,"")),"")</f>
        <v>0.39495310047459037</v>
      </c>
      <c r="C141" s="148">
        <f t="shared" si="45"/>
        <v>-0.53942229125038899</v>
      </c>
      <c r="D141" s="148">
        <f t="shared" si="45"/>
        <v>-0.58592336761421271</v>
      </c>
      <c r="E141" s="148">
        <f t="shared" si="45"/>
        <v>-0.32628191570898551</v>
      </c>
      <c r="F141" s="148">
        <f t="shared" si="45"/>
        <v>-0.43322371655531228</v>
      </c>
      <c r="G141" s="148">
        <f t="shared" si="45"/>
        <v>-0.57350683998251173</v>
      </c>
      <c r="H141" s="148">
        <f t="shared" si="45"/>
        <v>0.5606571332941519</v>
      </c>
      <c r="I141" s="148">
        <f t="shared" si="45"/>
        <v>-2.8746014216467177</v>
      </c>
      <c r="J141" s="148">
        <f t="shared" si="45"/>
        <v>-0.80594573770856903</v>
      </c>
      <c r="K141" s="148">
        <f t="shared" si="45"/>
        <v>-0.60843956071047234</v>
      </c>
      <c r="L141" s="148">
        <f t="shared" si="45"/>
        <v>-0.48493928292559157</v>
      </c>
      <c r="M141" s="148">
        <f t="shared" si="45"/>
        <v>0.23057062335235731</v>
      </c>
      <c r="N141" s="148">
        <f t="shared" si="45"/>
        <v>0.19905399279096661</v>
      </c>
      <c r="O141" s="148">
        <f t="shared" si="45"/>
        <v>0.21085348357154057</v>
      </c>
      <c r="P141" s="148">
        <f t="shared" si="45"/>
        <v>-0.56306194402783716</v>
      </c>
      <c r="Q141" s="148">
        <f t="shared" si="45"/>
        <v>-1.3628605357915631</v>
      </c>
      <c r="R141" s="148">
        <f t="shared" si="45"/>
        <v>-0.8711872518275241</v>
      </c>
      <c r="S141" s="148">
        <f t="shared" si="45"/>
        <v>-0.28056858730532003</v>
      </c>
      <c r="T141" s="148">
        <f t="shared" si="45"/>
        <v>-1.3579440243066141</v>
      </c>
      <c r="U141" s="148">
        <f t="shared" si="45"/>
        <v>-0.3832962322537557</v>
      </c>
      <c r="V141" s="148">
        <f t="shared" si="45"/>
        <v>-0.45219231259614806</v>
      </c>
      <c r="W141" s="148">
        <f t="shared" si="45"/>
        <v>-1.0252989035653448</v>
      </c>
      <c r="X141" s="148">
        <f t="shared" si="45"/>
        <v>-0.73418513576829614</v>
      </c>
      <c r="Y141" s="148">
        <f t="shared" si="45"/>
        <v>-1.5939523353807328</v>
      </c>
      <c r="Z141" s="148">
        <f t="shared" si="45"/>
        <v>-0.5666119215309271</v>
      </c>
      <c r="AA141" s="148">
        <f t="shared" si="45"/>
        <v>-0.98919298769455422</v>
      </c>
      <c r="AB141" s="148">
        <f t="shared" si="45"/>
        <v>5.1537397963552736E-2</v>
      </c>
      <c r="AC141" s="148">
        <f t="shared" si="45"/>
        <v>-1.2291572736706446</v>
      </c>
      <c r="AD141" s="148">
        <f t="shared" si="45"/>
        <v>-0.29125849134011272</v>
      </c>
      <c r="AE141" s="148">
        <f t="shared" si="45"/>
        <v>-0.97274608050885547</v>
      </c>
      <c r="AF141" s="148">
        <f t="shared" si="45"/>
        <v>-1.0003544365874677</v>
      </c>
      <c r="AG141" s="148">
        <f t="shared" si="45"/>
        <v>-0.35286070820153276</v>
      </c>
      <c r="AH141" s="148">
        <f t="shared" si="45"/>
        <v>-0.97576739019781944</v>
      </c>
      <c r="AI141" s="148">
        <f t="shared" si="45"/>
        <v>-0.37904643413906663</v>
      </c>
    </row>
    <row r="142" spans="1:35">
      <c r="A142" s="16" t="s">
        <v>53</v>
      </c>
      <c r="B142" s="148">
        <f t="shared" ref="B142:AI142" si="46">IF(B$7&gt;0,(IF(ISNUMBER(B54),B54*B$7,"")),"")</f>
        <v>-1.2368379384477568</v>
      </c>
      <c r="C142" s="148">
        <f t="shared" si="46"/>
        <v>-0.45968823662554564</v>
      </c>
      <c r="D142" s="148">
        <f t="shared" si="46"/>
        <v>-0.59906441620116735</v>
      </c>
      <c r="E142" s="148">
        <f t="shared" si="46"/>
        <v>-0.32696824525965562</v>
      </c>
      <c r="F142" s="148">
        <f t="shared" si="46"/>
        <v>-0.49807429738662334</v>
      </c>
      <c r="G142" s="148">
        <f t="shared" si="46"/>
        <v>-0.55677240280758922</v>
      </c>
      <c r="H142" s="148">
        <f t="shared" si="46"/>
        <v>-1.514836831139136</v>
      </c>
      <c r="I142" s="148">
        <f t="shared" si="46"/>
        <v>0.34323599064438426</v>
      </c>
      <c r="J142" s="148">
        <f t="shared" si="46"/>
        <v>-0.92931824023328413</v>
      </c>
      <c r="K142" s="148">
        <f t="shared" si="46"/>
        <v>-0.59614949072991574</v>
      </c>
      <c r="L142" s="148">
        <f t="shared" si="46"/>
        <v>-0.53348407616695148</v>
      </c>
      <c r="M142" s="148">
        <f t="shared" si="46"/>
        <v>0.18951586936263126</v>
      </c>
      <c r="N142" s="148">
        <f t="shared" si="46"/>
        <v>0.1672968121674816</v>
      </c>
      <c r="O142" s="148">
        <f t="shared" si="46"/>
        <v>-0.18019055913855533</v>
      </c>
      <c r="P142" s="148">
        <f t="shared" si="46"/>
        <v>-0.96745352240024085</v>
      </c>
      <c r="Q142" s="148">
        <f t="shared" si="46"/>
        <v>0.37788210334654976</v>
      </c>
      <c r="R142" s="148" t="str">
        <f t="shared" si="46"/>
        <v/>
      </c>
      <c r="S142" s="148">
        <f t="shared" si="46"/>
        <v>1.0618345103269726</v>
      </c>
      <c r="T142" s="148" t="str">
        <f t="shared" si="46"/>
        <v/>
      </c>
      <c r="U142" s="148">
        <f t="shared" si="46"/>
        <v>0.33463116883865696</v>
      </c>
      <c r="V142" s="148">
        <f t="shared" si="46"/>
        <v>0.29252571101496611</v>
      </c>
      <c r="W142" s="148">
        <f t="shared" si="46"/>
        <v>0.44027541153100103</v>
      </c>
      <c r="X142" s="148">
        <f t="shared" si="46"/>
        <v>0.49197973015401286</v>
      </c>
      <c r="Y142" s="148">
        <f t="shared" si="46"/>
        <v>0.71315532500271328</v>
      </c>
      <c r="Z142" s="148">
        <f t="shared" si="46"/>
        <v>0.11073675604790797</v>
      </c>
      <c r="AA142" s="148">
        <f t="shared" si="46"/>
        <v>-1.4648870836442125</v>
      </c>
      <c r="AB142" s="148">
        <f t="shared" si="46"/>
        <v>-1.1365033068096171</v>
      </c>
      <c r="AC142" s="148">
        <f t="shared" si="46"/>
        <v>-0.27217019153263172</v>
      </c>
      <c r="AD142" s="148">
        <f t="shared" si="46"/>
        <v>-0.56301950097735831</v>
      </c>
      <c r="AE142" s="148" t="str">
        <f t="shared" si="46"/>
        <v/>
      </c>
      <c r="AF142" s="148">
        <f t="shared" si="46"/>
        <v>-0.64123179167335176</v>
      </c>
      <c r="AG142" s="148">
        <f t="shared" si="46"/>
        <v>-0.34665673221622267</v>
      </c>
      <c r="AH142" s="148">
        <f t="shared" si="46"/>
        <v>-1.1179837558052974</v>
      </c>
      <c r="AI142" s="148">
        <f t="shared" si="46"/>
        <v>-1.260407647298442</v>
      </c>
    </row>
    <row r="143" spans="1:35">
      <c r="A143" s="16" t="s">
        <v>54</v>
      </c>
      <c r="B143" s="148">
        <f t="shared" ref="B143:AI143" si="47">IF(B$7&gt;0,(IF(ISNUMBER(B55),B55*B$7,"")),"")</f>
        <v>-4.7345820303778074</v>
      </c>
      <c r="C143" s="148" t="str">
        <f t="shared" si="47"/>
        <v/>
      </c>
      <c r="D143" s="148">
        <f t="shared" si="47"/>
        <v>-0.55212256970076079</v>
      </c>
      <c r="E143" s="148">
        <f t="shared" si="47"/>
        <v>-0.32628191570898551</v>
      </c>
      <c r="F143" s="148" t="str">
        <f t="shared" si="47"/>
        <v/>
      </c>
      <c r="G143" s="148">
        <f t="shared" si="47"/>
        <v>-0.57548744554742925</v>
      </c>
      <c r="H143" s="148">
        <f t="shared" si="47"/>
        <v>-1.1985710841778732</v>
      </c>
      <c r="I143" s="148">
        <f t="shared" si="47"/>
        <v>0.34323599064438426</v>
      </c>
      <c r="J143" s="148">
        <f t="shared" si="47"/>
        <v>-0.92651878343720473</v>
      </c>
      <c r="K143" s="148">
        <f t="shared" si="47"/>
        <v>-1.545875243365338</v>
      </c>
      <c r="L143" s="148">
        <f t="shared" si="47"/>
        <v>-0.694110230274392</v>
      </c>
      <c r="M143" s="148">
        <f t="shared" si="47"/>
        <v>7.4094226873188521E-2</v>
      </c>
      <c r="N143" s="148">
        <f t="shared" si="47"/>
        <v>-1.1512053621848779</v>
      </c>
      <c r="O143" s="148">
        <f t="shared" si="47"/>
        <v>0.16948495651552675</v>
      </c>
      <c r="P143" s="148">
        <f t="shared" si="47"/>
        <v>-1.0336266897702704</v>
      </c>
      <c r="Q143" s="148">
        <f t="shared" si="47"/>
        <v>-1.1374129579445929</v>
      </c>
      <c r="R143" s="148" t="str">
        <f t="shared" si="47"/>
        <v/>
      </c>
      <c r="S143" s="148">
        <f t="shared" si="47"/>
        <v>-2.2545636765025603</v>
      </c>
      <c r="T143" s="148" t="str">
        <f t="shared" si="47"/>
        <v/>
      </c>
      <c r="U143" s="148">
        <f t="shared" si="47"/>
        <v>-0.26281904025793529</v>
      </c>
      <c r="V143" s="148">
        <f t="shared" si="47"/>
        <v>-0.30324870787392516</v>
      </c>
      <c r="W143" s="148">
        <f t="shared" si="47"/>
        <v>-0.53677413186656286</v>
      </c>
      <c r="X143" s="148">
        <f t="shared" si="47"/>
        <v>-0.73418513576829614</v>
      </c>
      <c r="Y143" s="148">
        <f t="shared" si="47"/>
        <v>-0.91524764798750746</v>
      </c>
      <c r="Z143" s="148">
        <f t="shared" si="47"/>
        <v>-0.65849315387057639</v>
      </c>
      <c r="AA143" s="148">
        <f t="shared" si="47"/>
        <v>-0.96504843621638703</v>
      </c>
      <c r="AB143" s="148">
        <f t="shared" si="47"/>
        <v>-1.2911534330344006</v>
      </c>
      <c r="AC143" s="148" t="str">
        <f t="shared" si="47"/>
        <v/>
      </c>
      <c r="AD143" s="148">
        <f t="shared" si="47"/>
        <v>-0.74764621069256088</v>
      </c>
      <c r="AE143" s="148" t="str">
        <f t="shared" si="47"/>
        <v/>
      </c>
      <c r="AF143" s="148">
        <f t="shared" si="47"/>
        <v>-1.4126804363036751</v>
      </c>
      <c r="AG143" s="148">
        <f t="shared" si="47"/>
        <v>-0.47383823991508189</v>
      </c>
      <c r="AH143" s="148">
        <f t="shared" si="47"/>
        <v>-1.0766417890589375</v>
      </c>
      <c r="AI143" s="148">
        <f t="shared" si="47"/>
        <v>-1.4898030315454025</v>
      </c>
    </row>
    <row r="144" spans="1:35">
      <c r="A144" s="16" t="s">
        <v>192</v>
      </c>
      <c r="B144" s="148">
        <f t="shared" ref="B144:AI144" si="48">IF(B$7&gt;0,(IF(ISNUMBER(B56),B56*B$7,"")),"")</f>
        <v>0.4765426524207077</v>
      </c>
      <c r="C144" s="148">
        <f t="shared" si="48"/>
        <v>0.15920867013434389</v>
      </c>
      <c r="D144" s="148">
        <f t="shared" si="48"/>
        <v>3.2573601735628048</v>
      </c>
      <c r="E144" s="148">
        <f t="shared" si="48"/>
        <v>0.14385382650001433</v>
      </c>
      <c r="F144" s="148">
        <f t="shared" si="48"/>
        <v>-8.9475229303287839E-3</v>
      </c>
      <c r="G144" s="148">
        <f t="shared" si="48"/>
        <v>2.8604375260423924</v>
      </c>
      <c r="H144" s="148">
        <f t="shared" si="48"/>
        <v>0.65949017921954656</v>
      </c>
      <c r="I144" s="148">
        <f t="shared" si="48"/>
        <v>0.34323599064438426</v>
      </c>
      <c r="J144" s="148">
        <f t="shared" si="48"/>
        <v>2.1445310794951213</v>
      </c>
      <c r="K144" s="148">
        <f t="shared" si="48"/>
        <v>1.0282587242864045</v>
      </c>
      <c r="L144" s="148">
        <f t="shared" si="48"/>
        <v>0.17898215405182988</v>
      </c>
      <c r="M144" s="148">
        <f t="shared" si="48"/>
        <v>0.25133492811013775</v>
      </c>
      <c r="N144" s="148">
        <f t="shared" si="48"/>
        <v>0.37663829644352215</v>
      </c>
      <c r="O144" s="148">
        <f t="shared" si="48"/>
        <v>0.31297138803363478</v>
      </c>
      <c r="P144" s="148">
        <f t="shared" si="48"/>
        <v>1.4074279287686016</v>
      </c>
      <c r="Q144" s="148" t="str">
        <f t="shared" si="48"/>
        <v/>
      </c>
      <c r="R144" s="148">
        <f t="shared" si="48"/>
        <v>0.56066648744910108</v>
      </c>
      <c r="S144" s="148" t="str">
        <f t="shared" si="48"/>
        <v/>
      </c>
      <c r="T144" s="148">
        <f t="shared" si="48"/>
        <v>-0.16319890475984769</v>
      </c>
      <c r="U144" s="148">
        <f t="shared" si="48"/>
        <v>0.51411301911176011</v>
      </c>
      <c r="V144" s="148">
        <f t="shared" si="48"/>
        <v>0.64161228458267572</v>
      </c>
      <c r="W144" s="148">
        <f t="shared" si="48"/>
        <v>0.92880018322978297</v>
      </c>
      <c r="X144" s="148">
        <f t="shared" si="48"/>
        <v>1.1050621631151674</v>
      </c>
      <c r="Y144" s="148">
        <f t="shared" si="48"/>
        <v>1.9314058250358765</v>
      </c>
      <c r="Z144" s="148">
        <f t="shared" si="48"/>
        <v>0.14441482620868146</v>
      </c>
      <c r="AA144" s="148">
        <f t="shared" si="48"/>
        <v>1.3862594231189653</v>
      </c>
      <c r="AB144" s="148">
        <f t="shared" si="48"/>
        <v>1.7014801353683602</v>
      </c>
      <c r="AC144" s="148">
        <f t="shared" si="48"/>
        <v>0.50726344909618326</v>
      </c>
      <c r="AD144" s="148">
        <f t="shared" si="48"/>
        <v>-0.76598242867832933</v>
      </c>
      <c r="AE144" s="148">
        <f t="shared" si="48"/>
        <v>0.24368205119216688</v>
      </c>
      <c r="AF144" s="148">
        <f t="shared" si="48"/>
        <v>1.2075847876993191</v>
      </c>
      <c r="AG144" s="148">
        <f t="shared" si="48"/>
        <v>0.23031303441762707</v>
      </c>
      <c r="AH144" s="148">
        <f t="shared" si="48"/>
        <v>1.0791350669299988</v>
      </c>
      <c r="AI144" s="148">
        <f t="shared" si="48"/>
        <v>0.38158036625874986</v>
      </c>
    </row>
    <row r="145" spans="1:35">
      <c r="A145" s="16" t="s">
        <v>55</v>
      </c>
      <c r="B145" s="148">
        <f t="shared" ref="B145:AI145" si="49">IF(B$7&gt;0,(IF(ISNUMBER(B57),B57*B$7,"")),"")</f>
        <v>0.31336354852847298</v>
      </c>
      <c r="C145" s="148" t="str">
        <f t="shared" si="49"/>
        <v/>
      </c>
      <c r="D145" s="148">
        <f t="shared" si="49"/>
        <v>-0.26153010113848674</v>
      </c>
      <c r="E145" s="148">
        <f t="shared" si="49"/>
        <v>0.31543621416753254</v>
      </c>
      <c r="F145" s="148">
        <f t="shared" si="49"/>
        <v>0.70497332416354441</v>
      </c>
      <c r="G145" s="148">
        <f t="shared" si="49"/>
        <v>1.9971945312911963</v>
      </c>
      <c r="H145" s="148">
        <f t="shared" si="49"/>
        <v>0.65949017921954656</v>
      </c>
      <c r="I145" s="148">
        <f t="shared" si="49"/>
        <v>0.34323599064438426</v>
      </c>
      <c r="J145" s="148">
        <f t="shared" si="49"/>
        <v>0.95354342011741233</v>
      </c>
      <c r="K145" s="148">
        <f t="shared" si="49"/>
        <v>1.2121859784781819</v>
      </c>
      <c r="L145" s="148">
        <f t="shared" si="49"/>
        <v>1.8430691106049149</v>
      </c>
      <c r="M145" s="148">
        <f t="shared" si="49"/>
        <v>0.25162085184296706</v>
      </c>
      <c r="N145" s="148">
        <f t="shared" si="49"/>
        <v>0.41403976271430132</v>
      </c>
      <c r="O145" s="148">
        <f t="shared" si="49"/>
        <v>0.32705039328029484</v>
      </c>
      <c r="P145" s="148">
        <f t="shared" si="49"/>
        <v>1.1500878334407085</v>
      </c>
      <c r="Q145" s="148" t="str">
        <f t="shared" si="49"/>
        <v/>
      </c>
      <c r="R145" s="148">
        <f t="shared" si="49"/>
        <v>0.24819716644625675</v>
      </c>
      <c r="S145" s="148" t="str">
        <f t="shared" si="49"/>
        <v/>
      </c>
      <c r="T145" s="148">
        <f t="shared" si="49"/>
        <v>0.60112896606388466</v>
      </c>
      <c r="U145" s="148">
        <f t="shared" si="49"/>
        <v>0.46924255654348429</v>
      </c>
      <c r="V145" s="148">
        <f t="shared" si="49"/>
        <v>0.62764882163996727</v>
      </c>
      <c r="W145" s="148">
        <f t="shared" si="49"/>
        <v>0.92880018322978297</v>
      </c>
      <c r="X145" s="148">
        <f t="shared" si="49"/>
        <v>1.1050621631151674</v>
      </c>
      <c r="Y145" s="148">
        <f t="shared" si="49"/>
        <v>1.797129717817793</v>
      </c>
      <c r="Z145" s="148">
        <f t="shared" si="49"/>
        <v>2.768881248074555</v>
      </c>
      <c r="AA145" s="148">
        <f t="shared" si="49"/>
        <v>0.948639427577186</v>
      </c>
      <c r="AB145" s="148">
        <f t="shared" si="49"/>
        <v>1.3624788652994646</v>
      </c>
      <c r="AC145" s="148">
        <f t="shared" si="49"/>
        <v>1.0115217148814468</v>
      </c>
      <c r="AD145" s="148">
        <f t="shared" si="49"/>
        <v>1.466086754808491</v>
      </c>
      <c r="AE145" s="148">
        <f t="shared" si="49"/>
        <v>-0.38772019384765771</v>
      </c>
      <c r="AF145" s="148">
        <f t="shared" si="49"/>
        <v>0.56914453007422461</v>
      </c>
      <c r="AG145" s="148">
        <f t="shared" si="49"/>
        <v>0.22410905843231671</v>
      </c>
      <c r="AH145" s="148">
        <f t="shared" si="49"/>
        <v>1.997340148366652</v>
      </c>
      <c r="AI145" s="148">
        <f t="shared" si="49"/>
        <v>0.44194757263952877</v>
      </c>
    </row>
    <row r="146" spans="1:35">
      <c r="A146" s="16" t="s">
        <v>56</v>
      </c>
      <c r="B146" s="148">
        <f t="shared" ref="B146:AI146" si="50">IF(B$7&gt;0,(IF(ISNUMBER(B58),B58*B$7,"")),"")</f>
        <v>-0.25776331509434852</v>
      </c>
      <c r="C146" s="148">
        <f t="shared" si="50"/>
        <v>-0.88031498279163323</v>
      </c>
      <c r="D146" s="148">
        <f t="shared" si="50"/>
        <v>-0.68884409095019816</v>
      </c>
      <c r="E146" s="148">
        <f t="shared" si="50"/>
        <v>-0.34893079088109791</v>
      </c>
      <c r="F146" s="148">
        <f t="shared" si="50"/>
        <v>-0.63033334236107919</v>
      </c>
      <c r="G146" s="148">
        <f t="shared" si="50"/>
        <v>-0.57637103078946028</v>
      </c>
      <c r="H146" s="148">
        <f t="shared" si="50"/>
        <v>-0.96796064368528556</v>
      </c>
      <c r="I146" s="148">
        <f t="shared" si="50"/>
        <v>0.34323599064438426</v>
      </c>
      <c r="J146" s="148">
        <f t="shared" si="50"/>
        <v>-0.92650368936912897</v>
      </c>
      <c r="K146" s="148">
        <f t="shared" si="50"/>
        <v>-1.3606766026238479</v>
      </c>
      <c r="L146" s="148">
        <f t="shared" si="50"/>
        <v>-0.51920619580184557</v>
      </c>
      <c r="M146" s="148">
        <f t="shared" si="50"/>
        <v>-0.12739577517509856</v>
      </c>
      <c r="N146" s="148">
        <f t="shared" si="50"/>
        <v>0.1114622429606755</v>
      </c>
      <c r="O146" s="148">
        <f t="shared" si="50"/>
        <v>-1.3509033949670914</v>
      </c>
      <c r="P146" s="148">
        <f t="shared" si="50"/>
        <v>-0.84981233596463246</v>
      </c>
      <c r="Q146" s="148">
        <f t="shared" si="50"/>
        <v>-1.0828447959146525</v>
      </c>
      <c r="R146" s="148">
        <f t="shared" si="50"/>
        <v>-0.93561540921083242</v>
      </c>
      <c r="S146" s="148" t="str">
        <f t="shared" si="50"/>
        <v/>
      </c>
      <c r="T146" s="148" t="str">
        <f t="shared" si="50"/>
        <v/>
      </c>
      <c r="U146" s="148">
        <f t="shared" si="50"/>
        <v>-0.49547238867444521</v>
      </c>
      <c r="V146" s="148">
        <f t="shared" si="50"/>
        <v>-0.32186665846420304</v>
      </c>
      <c r="W146" s="148">
        <f t="shared" si="50"/>
        <v>-1.0252989035653448</v>
      </c>
      <c r="X146" s="148">
        <f t="shared" si="50"/>
        <v>-0.73418513576829614</v>
      </c>
      <c r="Y146" s="148">
        <f t="shared" si="50"/>
        <v>-0.91768903175510885</v>
      </c>
      <c r="Z146" s="148">
        <f t="shared" si="50"/>
        <v>-0.59687542246644387</v>
      </c>
      <c r="AA146" s="148">
        <f t="shared" si="50"/>
        <v>-1.2821778335161591</v>
      </c>
      <c r="AB146" s="148">
        <f t="shared" si="50"/>
        <v>-0.6756254471993357</v>
      </c>
      <c r="AC146" s="148" t="str">
        <f t="shared" si="50"/>
        <v/>
      </c>
      <c r="AD146" s="148">
        <f t="shared" si="50"/>
        <v>-0.85858015091336903</v>
      </c>
      <c r="AE146" s="148">
        <f t="shared" si="50"/>
        <v>-1.013990236039241</v>
      </c>
      <c r="AF146" s="148">
        <f t="shared" si="50"/>
        <v>-0.5082234046681241</v>
      </c>
      <c r="AG146" s="148">
        <f t="shared" si="50"/>
        <v>-0.36837064816480836</v>
      </c>
      <c r="AH146" s="148">
        <f t="shared" si="50"/>
        <v>-1.071060623548179</v>
      </c>
      <c r="AI146" s="148">
        <f t="shared" si="50"/>
        <v>-0.54807461200524876</v>
      </c>
    </row>
    <row r="147" spans="1:35">
      <c r="A147" s="16" t="s">
        <v>57</v>
      </c>
      <c r="B147" s="148" t="str">
        <f t="shared" ref="B147:AI147" si="51">IF(B$7&gt;0,(IF(ISNUMBER(B59),B59*B$7,"")),"")</f>
        <v/>
      </c>
      <c r="C147" s="148" t="str">
        <f t="shared" si="51"/>
        <v/>
      </c>
      <c r="D147" s="148">
        <f t="shared" si="51"/>
        <v>1.7286107666437158</v>
      </c>
      <c r="E147" s="148">
        <f t="shared" si="51"/>
        <v>-0.11351975500126296</v>
      </c>
      <c r="F147" s="148" t="str">
        <f t="shared" si="51"/>
        <v/>
      </c>
      <c r="G147" s="148">
        <f t="shared" si="51"/>
        <v>1.8797275518472858</v>
      </c>
      <c r="H147" s="148">
        <f t="shared" si="51"/>
        <v>0.65949017921954656</v>
      </c>
      <c r="I147" s="148">
        <f t="shared" si="51"/>
        <v>0.34323599064438426</v>
      </c>
      <c r="J147" s="148">
        <f t="shared" si="51"/>
        <v>1.8760923744766673</v>
      </c>
      <c r="K147" s="148">
        <f t="shared" si="51"/>
        <v>1.1871820430004978</v>
      </c>
      <c r="L147" s="148">
        <f t="shared" si="51"/>
        <v>0.38743920738237503</v>
      </c>
      <c r="M147" s="148">
        <f t="shared" si="51"/>
        <v>0.25200933881424831</v>
      </c>
      <c r="N147" s="148">
        <f t="shared" si="51"/>
        <v>0.44846756094726342</v>
      </c>
      <c r="O147" s="148">
        <f t="shared" si="51"/>
        <v>0.27187108524429598</v>
      </c>
      <c r="P147" s="148">
        <f t="shared" si="51"/>
        <v>1.1133249626795811</v>
      </c>
      <c r="Q147" s="148" t="str">
        <f t="shared" si="51"/>
        <v/>
      </c>
      <c r="R147" s="148" t="str">
        <f t="shared" si="51"/>
        <v/>
      </c>
      <c r="S147" s="148" t="str">
        <f t="shared" si="51"/>
        <v/>
      </c>
      <c r="T147" s="148">
        <f t="shared" si="51"/>
        <v>0.77926843814454261</v>
      </c>
      <c r="U147" s="148">
        <f t="shared" si="51"/>
        <v>0.53654825039589804</v>
      </c>
      <c r="V147" s="148">
        <f t="shared" si="51"/>
        <v>0.66023023517295321</v>
      </c>
      <c r="W147" s="148">
        <f t="shared" si="51"/>
        <v>0.92880018322978297</v>
      </c>
      <c r="X147" s="148">
        <f t="shared" si="51"/>
        <v>1.1050621631151674</v>
      </c>
      <c r="Y147" s="148">
        <f t="shared" si="51"/>
        <v>2.3391169142253325</v>
      </c>
      <c r="Z147" s="148">
        <f t="shared" si="51"/>
        <v>-0.3335296668462322</v>
      </c>
      <c r="AA147" s="148">
        <f t="shared" si="51"/>
        <v>1.883776479058505</v>
      </c>
      <c r="AB147" s="148">
        <f t="shared" si="51"/>
        <v>1.7851209321124484</v>
      </c>
      <c r="AC147" s="148">
        <f t="shared" si="51"/>
        <v>0.70770083507777293</v>
      </c>
      <c r="AD147" s="148">
        <f t="shared" si="51"/>
        <v>1.7228674758904463</v>
      </c>
      <c r="AE147" s="148">
        <f t="shared" si="51"/>
        <v>1.5845071010149887</v>
      </c>
      <c r="AF147" s="148">
        <f t="shared" si="51"/>
        <v>1.5135040778113444</v>
      </c>
      <c r="AG147" s="148">
        <f t="shared" si="51"/>
        <v>0.2210070704396617</v>
      </c>
      <c r="AH147" s="148">
        <f t="shared" si="51"/>
        <v>0.87242523319819931</v>
      </c>
      <c r="AI147" s="148">
        <f t="shared" si="51"/>
        <v>0.96110554751422872</v>
      </c>
    </row>
    <row r="148" spans="1:35">
      <c r="A148" s="16" t="s">
        <v>58</v>
      </c>
      <c r="B148" s="148">
        <f t="shared" ref="B148:AI148" si="52">IF(B$7&gt;0,(IF(ISNUMBER(B60),B60*B$7,"")),"")</f>
        <v>-9.4584211202113785E-2</v>
      </c>
      <c r="C148" s="148">
        <f t="shared" si="52"/>
        <v>-0.83253757583838262</v>
      </c>
      <c r="D148" s="148">
        <f t="shared" si="52"/>
        <v>-0.65039089977205089</v>
      </c>
      <c r="E148" s="148">
        <f t="shared" si="52"/>
        <v>-0.19931094883502207</v>
      </c>
      <c r="F148" s="148">
        <f t="shared" si="52"/>
        <v>-0.55322284316346892</v>
      </c>
      <c r="G148" s="148">
        <f t="shared" si="52"/>
        <v>-0.57682617360554689</v>
      </c>
      <c r="H148" s="148">
        <f t="shared" si="52"/>
        <v>-0.57921732971206663</v>
      </c>
      <c r="I148" s="148">
        <f t="shared" si="52"/>
        <v>0.34323599064438426</v>
      </c>
      <c r="J148" s="148">
        <f t="shared" si="52"/>
        <v>-0.91615318220092679</v>
      </c>
      <c r="K148" s="148">
        <f t="shared" si="52"/>
        <v>-1.1504740264046738</v>
      </c>
      <c r="L148" s="148">
        <f t="shared" si="52"/>
        <v>-0.68625739607358383</v>
      </c>
      <c r="M148" s="148">
        <f t="shared" si="52"/>
        <v>0.19340793584839241</v>
      </c>
      <c r="N148" s="148">
        <f t="shared" si="52"/>
        <v>0.37066486011839417</v>
      </c>
      <c r="O148" s="148">
        <f t="shared" si="52"/>
        <v>0.30664245254762917</v>
      </c>
      <c r="P148" s="148">
        <f t="shared" si="52"/>
        <v>-0.48953620250558194</v>
      </c>
      <c r="Q148" s="148">
        <f t="shared" si="52"/>
        <v>-1.4263268160905025</v>
      </c>
      <c r="R148" s="148">
        <f t="shared" si="52"/>
        <v>-0.86649224687276127</v>
      </c>
      <c r="S148" s="148" t="str">
        <f t="shared" si="52"/>
        <v/>
      </c>
      <c r="T148" s="148">
        <f t="shared" si="52"/>
        <v>-2.4127141800307821</v>
      </c>
      <c r="U148" s="148">
        <f t="shared" si="52"/>
        <v>-0.93677338803343768</v>
      </c>
      <c r="V148" s="148">
        <f t="shared" si="52"/>
        <v>-1.001598607704909E-2</v>
      </c>
      <c r="W148" s="148">
        <f t="shared" si="52"/>
        <v>-0.53677413186656286</v>
      </c>
      <c r="X148" s="148">
        <f t="shared" si="52"/>
        <v>-1.3472675687294506</v>
      </c>
      <c r="Y148" s="148">
        <f t="shared" si="52"/>
        <v>-1.7306698263664184</v>
      </c>
      <c r="Z148" s="148">
        <f t="shared" si="52"/>
        <v>-0.48654174666737171</v>
      </c>
      <c r="AA148" s="148">
        <f t="shared" si="52"/>
        <v>-0.46265603815144807</v>
      </c>
      <c r="AB148" s="148">
        <f t="shared" si="52"/>
        <v>-1.1023642060977443</v>
      </c>
      <c r="AC148" s="148">
        <f t="shared" si="52"/>
        <v>-2.0186533579681711</v>
      </c>
      <c r="AD148" s="148">
        <f t="shared" si="52"/>
        <v>-1.0513678344225563</v>
      </c>
      <c r="AE148" s="148">
        <f t="shared" si="52"/>
        <v>-1.0165809789890332</v>
      </c>
      <c r="AF148" s="148">
        <f t="shared" si="52"/>
        <v>-0.3220116628608039</v>
      </c>
      <c r="AG148" s="148">
        <f t="shared" si="52"/>
        <v>-0.37457462415011861</v>
      </c>
      <c r="AH148" s="148">
        <f t="shared" si="52"/>
        <v>-0.69939634249840354</v>
      </c>
      <c r="AI148" s="148">
        <f t="shared" si="52"/>
        <v>-0.72917623114758545</v>
      </c>
    </row>
    <row r="149" spans="1:35">
      <c r="A149" s="16" t="s">
        <v>193</v>
      </c>
      <c r="B149" s="148">
        <f t="shared" ref="B149:AI149" si="53">IF(B$7&gt;0,(IF(ISNUMBER(B61),B61*B$7,"")),"")</f>
        <v>-0.7220078656677561</v>
      </c>
      <c r="C149" s="148" t="str">
        <f t="shared" si="53"/>
        <v/>
      </c>
      <c r="D149" s="148">
        <f t="shared" si="53"/>
        <v>-0.55728868299944412</v>
      </c>
      <c r="E149" s="148">
        <f t="shared" si="53"/>
        <v>-0.30226038143553302</v>
      </c>
      <c r="F149" s="148">
        <f t="shared" si="53"/>
        <v>-0.39883347787874446</v>
      </c>
      <c r="G149" s="148">
        <f t="shared" si="53"/>
        <v>-0.55261009181894072</v>
      </c>
      <c r="H149" s="148">
        <f t="shared" si="53"/>
        <v>0.18838599364183203</v>
      </c>
      <c r="I149" s="148">
        <f t="shared" si="53"/>
        <v>0.34323599064438426</v>
      </c>
      <c r="J149" s="148">
        <f t="shared" si="53"/>
        <v>-0.69704377581598331</v>
      </c>
      <c r="K149" s="148">
        <f t="shared" si="53"/>
        <v>-0.5359705273768457</v>
      </c>
      <c r="L149" s="148">
        <f t="shared" si="53"/>
        <v>-0.67126562169022275</v>
      </c>
      <c r="M149" s="148">
        <f t="shared" si="53"/>
        <v>0.21459826205555452</v>
      </c>
      <c r="N149" s="148">
        <f t="shared" si="53"/>
        <v>0.18230773531259334</v>
      </c>
      <c r="O149" s="148">
        <f t="shared" si="53"/>
        <v>0.13488868369003323</v>
      </c>
      <c r="P149" s="148">
        <f t="shared" si="53"/>
        <v>-0.46747848004890552</v>
      </c>
      <c r="Q149" s="148">
        <f t="shared" si="53"/>
        <v>0.42262170945580957</v>
      </c>
      <c r="R149" s="148" t="str">
        <f t="shared" si="53"/>
        <v/>
      </c>
      <c r="S149" s="148" t="str">
        <f t="shared" si="53"/>
        <v/>
      </c>
      <c r="T149" s="148">
        <f t="shared" si="53"/>
        <v>-0.10946881156270367</v>
      </c>
      <c r="U149" s="148">
        <f t="shared" si="53"/>
        <v>6.8100621183098758E-2</v>
      </c>
      <c r="V149" s="148">
        <f t="shared" si="53"/>
        <v>0.40423341455663286</v>
      </c>
      <c r="W149" s="148">
        <f t="shared" si="53"/>
        <v>0.44027541153100103</v>
      </c>
      <c r="X149" s="148">
        <f t="shared" si="53"/>
        <v>-0.12110270280714162</v>
      </c>
      <c r="Y149" s="148">
        <f t="shared" si="53"/>
        <v>3.4450637609487578E-2</v>
      </c>
      <c r="Z149" s="148">
        <f t="shared" si="53"/>
        <v>-6.1083873408421543E-2</v>
      </c>
      <c r="AA149" s="148">
        <f t="shared" si="53"/>
        <v>0.23939322790602674</v>
      </c>
      <c r="AB149" s="148">
        <f t="shared" si="53"/>
        <v>-0.28643969908398692</v>
      </c>
      <c r="AC149" s="148">
        <f t="shared" si="53"/>
        <v>-0.96915671306942408</v>
      </c>
      <c r="AD149" s="148">
        <f t="shared" si="53"/>
        <v>-0.93158597072365623</v>
      </c>
      <c r="AE149" s="148">
        <f t="shared" si="53"/>
        <v>-0.67257554788539342</v>
      </c>
      <c r="AF149" s="148">
        <f t="shared" si="53"/>
        <v>1.0509304652266451E-2</v>
      </c>
      <c r="AG149" s="148">
        <f t="shared" si="53"/>
        <v>-0.34045275623091248</v>
      </c>
      <c r="AH149" s="148">
        <f t="shared" si="53"/>
        <v>-0.60534336815043488</v>
      </c>
      <c r="AI149" s="148">
        <f t="shared" si="53"/>
        <v>-0.49978084690062546</v>
      </c>
    </row>
    <row r="150" spans="1:35">
      <c r="A150" s="16" t="s">
        <v>59</v>
      </c>
      <c r="B150" s="148">
        <f t="shared" ref="B150:AI150" si="54">IF(B$7&gt;0,(IF(ISNUMBER(B62),B62*B$7,"")),"")</f>
        <v>0.4765426524207077</v>
      </c>
      <c r="C150" s="148">
        <f t="shared" si="54"/>
        <v>-0.66004802285730313</v>
      </c>
      <c r="D150" s="148">
        <f t="shared" si="54"/>
        <v>4.2710131462554826E-2</v>
      </c>
      <c r="E150" s="148">
        <f t="shared" si="54"/>
        <v>-0.19931094883502207</v>
      </c>
      <c r="F150" s="148">
        <f t="shared" si="54"/>
        <v>-0.5520086140927305</v>
      </c>
      <c r="G150" s="148">
        <f t="shared" si="54"/>
        <v>-0.56551846474380862</v>
      </c>
      <c r="H150" s="148">
        <f t="shared" si="54"/>
        <v>0.3201633882090249</v>
      </c>
      <c r="I150" s="148">
        <f t="shared" si="54"/>
        <v>0.34323599064438426</v>
      </c>
      <c r="J150" s="148">
        <f t="shared" si="54"/>
        <v>-0.77484486265491026</v>
      </c>
      <c r="K150" s="148">
        <f t="shared" si="54"/>
        <v>-0.48511506538833582</v>
      </c>
      <c r="L150" s="148">
        <f t="shared" si="54"/>
        <v>-0.3849941203698507</v>
      </c>
      <c r="M150" s="148">
        <f t="shared" si="54"/>
        <v>0.20687272683102337</v>
      </c>
      <c r="N150" s="148">
        <f t="shared" si="54"/>
        <v>0.18632510396824131</v>
      </c>
      <c r="O150" s="148">
        <f t="shared" si="54"/>
        <v>0.29296380054675042</v>
      </c>
      <c r="P150" s="148">
        <f t="shared" si="54"/>
        <v>-0.37924759022219923</v>
      </c>
      <c r="Q150" s="148">
        <f t="shared" si="54"/>
        <v>0.73324466560633994</v>
      </c>
      <c r="R150" s="148">
        <f t="shared" si="54"/>
        <v>-0.93781532458481109</v>
      </c>
      <c r="S150" s="148" t="str">
        <f t="shared" si="54"/>
        <v/>
      </c>
      <c r="T150" s="148">
        <f t="shared" si="54"/>
        <v>0.21314234887850864</v>
      </c>
      <c r="U150" s="148">
        <f t="shared" si="54"/>
        <v>-0.32159934622237651</v>
      </c>
      <c r="V150" s="148">
        <f t="shared" si="54"/>
        <v>0.17150903217815977</v>
      </c>
      <c r="W150" s="148">
        <f t="shared" si="54"/>
        <v>-0.53677413186656286</v>
      </c>
      <c r="X150" s="148">
        <f t="shared" si="54"/>
        <v>-0.12110270280714162</v>
      </c>
      <c r="Y150" s="148">
        <f t="shared" si="54"/>
        <v>-0.10226685337619781</v>
      </c>
      <c r="Z150" s="148">
        <f t="shared" si="54"/>
        <v>-0.45050409021446919</v>
      </c>
      <c r="AA150" s="148">
        <f t="shared" si="54"/>
        <v>7.8506937767855361E-2</v>
      </c>
      <c r="AB150" s="148">
        <f t="shared" si="54"/>
        <v>-1.0511555550299354</v>
      </c>
      <c r="AC150" s="148">
        <f t="shared" si="54"/>
        <v>3.2602344286206546</v>
      </c>
      <c r="AD150" s="148">
        <f t="shared" si="54"/>
        <v>-0.92738763963062909</v>
      </c>
      <c r="AE150" s="148">
        <f t="shared" si="54"/>
        <v>-0.67187259619354145</v>
      </c>
      <c r="AF150" s="148">
        <f t="shared" si="54"/>
        <v>-0.53482508206916912</v>
      </c>
      <c r="AG150" s="148">
        <f t="shared" si="54"/>
        <v>-0.30633088831170618</v>
      </c>
      <c r="AH150" s="148">
        <f t="shared" si="54"/>
        <v>-0.29403835855034477</v>
      </c>
      <c r="AI150" s="148">
        <f t="shared" si="54"/>
        <v>-0.82576376135683205</v>
      </c>
    </row>
    <row r="151" spans="1:35">
      <c r="A151" s="16" t="s">
        <v>60</v>
      </c>
      <c r="B151" s="148">
        <f t="shared" ref="B151:AI151" si="55">IF(B$7&gt;0,(IF(ISNUMBER(B63),B63*B$7,"")),"")</f>
        <v>0.4765426524207077</v>
      </c>
      <c r="C151" s="148">
        <f t="shared" si="55"/>
        <v>-0.12686761830439744</v>
      </c>
      <c r="D151" s="148">
        <f t="shared" si="55"/>
        <v>-9.4483784994579073E-2</v>
      </c>
      <c r="E151" s="148">
        <f t="shared" si="55"/>
        <v>-0.32628191570898551</v>
      </c>
      <c r="F151" s="148">
        <f t="shared" si="55"/>
        <v>-0.26855337814309188</v>
      </c>
      <c r="G151" s="148">
        <f t="shared" si="55"/>
        <v>-0.279202035184619</v>
      </c>
      <c r="H151" s="148" t="str">
        <f t="shared" si="55"/>
        <v/>
      </c>
      <c r="I151" s="148">
        <f t="shared" si="55"/>
        <v>0.34323599064438426</v>
      </c>
      <c r="J151" s="148">
        <f t="shared" si="55"/>
        <v>0.11142061484140392</v>
      </c>
      <c r="K151" s="148">
        <f t="shared" si="55"/>
        <v>0.56208365605839683</v>
      </c>
      <c r="L151" s="148">
        <f t="shared" si="55"/>
        <v>-0.16011750461943375</v>
      </c>
      <c r="M151" s="148">
        <f t="shared" si="55"/>
        <v>0.2500450014029596</v>
      </c>
      <c r="N151" s="148">
        <f t="shared" si="55"/>
        <v>0.43531054793376439</v>
      </c>
      <c r="O151" s="148">
        <f t="shared" si="55"/>
        <v>0.23842903432203263</v>
      </c>
      <c r="P151" s="148">
        <f t="shared" si="55"/>
        <v>0.10602230382468507</v>
      </c>
      <c r="Q151" s="148">
        <f t="shared" si="55"/>
        <v>0.95169586119987204</v>
      </c>
      <c r="R151" s="148">
        <f t="shared" si="55"/>
        <v>-0.70082664139837925</v>
      </c>
      <c r="S151" s="148" t="str">
        <f t="shared" si="55"/>
        <v/>
      </c>
      <c r="T151" s="148">
        <f t="shared" si="55"/>
        <v>0.73360938898988692</v>
      </c>
      <c r="U151" s="148">
        <f t="shared" si="55"/>
        <v>0.32341355319658799</v>
      </c>
      <c r="V151" s="148">
        <f t="shared" si="55"/>
        <v>9.2382742169478962E-2</v>
      </c>
      <c r="W151" s="148">
        <f t="shared" si="55"/>
        <v>0.92880018322978297</v>
      </c>
      <c r="X151" s="148">
        <f t="shared" si="55"/>
        <v>1.1050621631151674</v>
      </c>
      <c r="Y151" s="148">
        <f t="shared" si="55"/>
        <v>0.43972034303134205</v>
      </c>
      <c r="Z151" s="148">
        <f t="shared" si="55"/>
        <v>0.21932337734308377</v>
      </c>
      <c r="AA151" s="148">
        <f t="shared" si="55"/>
        <v>0.12586740412887543</v>
      </c>
      <c r="AB151" s="148">
        <f t="shared" si="55"/>
        <v>0.65477530754234337</v>
      </c>
      <c r="AC151" s="148">
        <f t="shared" si="55"/>
        <v>7.0845529335457694E-2</v>
      </c>
      <c r="AD151" s="148">
        <f t="shared" si="55"/>
        <v>-0.9962981865189483</v>
      </c>
      <c r="AE151" s="148">
        <f t="shared" si="55"/>
        <v>-0.43843917115879483</v>
      </c>
      <c r="AF151" s="148">
        <f t="shared" si="55"/>
        <v>-0.66783346907439745</v>
      </c>
      <c r="AG151" s="148">
        <f t="shared" si="55"/>
        <v>-0.18535335659815719</v>
      </c>
      <c r="AH151" s="148">
        <f t="shared" si="55"/>
        <v>-0.26964659816999248</v>
      </c>
      <c r="AI151" s="148">
        <f t="shared" si="55"/>
        <v>-1.6226108855831163</v>
      </c>
    </row>
    <row r="152" spans="1:35">
      <c r="A152" s="16" t="s">
        <v>61</v>
      </c>
      <c r="B152" s="148">
        <f t="shared" ref="B152:AI152" si="56">IF(B$7&gt;0,(IF(ISNUMBER(B64),B64*B$7,"")),"")</f>
        <v>0.4765426524207077</v>
      </c>
      <c r="C152" s="148">
        <f t="shared" si="56"/>
        <v>1.2058511442685333</v>
      </c>
      <c r="D152" s="148">
        <f t="shared" si="56"/>
        <v>2.4495695249397502</v>
      </c>
      <c r="E152" s="148">
        <f t="shared" si="56"/>
        <v>1.0017657648376053</v>
      </c>
      <c r="F152" s="148">
        <f t="shared" si="56"/>
        <v>0.10819665450939092</v>
      </c>
      <c r="G152" s="148">
        <f t="shared" si="56"/>
        <v>-0.24692992759304697</v>
      </c>
      <c r="H152" s="148">
        <f t="shared" si="56"/>
        <v>0.65949017921954656</v>
      </c>
      <c r="I152" s="148">
        <f t="shared" si="56"/>
        <v>0.34323599064438426</v>
      </c>
      <c r="J152" s="148">
        <f t="shared" si="56"/>
        <v>0.54131347730167823</v>
      </c>
      <c r="K152" s="148">
        <f t="shared" si="56"/>
        <v>1.0736048445594921</v>
      </c>
      <c r="L152" s="148">
        <f t="shared" si="56"/>
        <v>0.71154709167027741</v>
      </c>
      <c r="M152" s="148">
        <f t="shared" si="56"/>
        <v>0.24900309096287157</v>
      </c>
      <c r="N152" s="148">
        <f t="shared" si="56"/>
        <v>0.40196720090162136</v>
      </c>
      <c r="O152" s="148">
        <f t="shared" si="56"/>
        <v>0.32951969965230105</v>
      </c>
      <c r="P152" s="148">
        <f t="shared" si="56"/>
        <v>0.82657457074278551</v>
      </c>
      <c r="Q152" s="148">
        <f t="shared" si="56"/>
        <v>0.72039463477209653</v>
      </c>
      <c r="R152" s="148">
        <f t="shared" si="56"/>
        <v>-0.36019540715930243</v>
      </c>
      <c r="S152" s="148" t="str">
        <f t="shared" si="56"/>
        <v/>
      </c>
      <c r="T152" s="148">
        <f t="shared" si="56"/>
        <v>0.11801932980631531</v>
      </c>
      <c r="U152" s="148">
        <f t="shared" si="56"/>
        <v>0.35706640012279484</v>
      </c>
      <c r="V152" s="148">
        <f t="shared" si="56"/>
        <v>0.29252571101496611</v>
      </c>
      <c r="W152" s="148">
        <f t="shared" si="56"/>
        <v>0.92880018322978297</v>
      </c>
      <c r="X152" s="148">
        <f t="shared" si="56"/>
        <v>1.1050621631151674</v>
      </c>
      <c r="Y152" s="148">
        <f t="shared" si="56"/>
        <v>0.30544423581325775</v>
      </c>
      <c r="Z152" s="148">
        <f t="shared" si="56"/>
        <v>4.8234045872553317E-2</v>
      </c>
      <c r="AA152" s="148">
        <f t="shared" si="56"/>
        <v>0.26562721172365056</v>
      </c>
      <c r="AB152" s="148">
        <f t="shared" si="56"/>
        <v>0.28948692992530567</v>
      </c>
      <c r="AC152" s="148">
        <f t="shared" si="56"/>
        <v>0.50012236004096899</v>
      </c>
      <c r="AD152" s="148">
        <f t="shared" si="56"/>
        <v>1.0208225233663413</v>
      </c>
      <c r="AE152" s="148">
        <f t="shared" si="56"/>
        <v>-1.8606137626021556E-2</v>
      </c>
      <c r="AF152" s="148">
        <f t="shared" si="56"/>
        <v>0.648949562277361</v>
      </c>
      <c r="AG152" s="148">
        <f t="shared" si="56"/>
        <v>-9.8497692803814138E-2</v>
      </c>
      <c r="AH152" s="148">
        <f t="shared" si="56"/>
        <v>-0.16381116329931122</v>
      </c>
      <c r="AI152" s="148">
        <f t="shared" si="56"/>
        <v>1.4561166398366174</v>
      </c>
    </row>
    <row r="153" spans="1:35">
      <c r="A153" s="16" t="s">
        <v>16</v>
      </c>
      <c r="B153" s="148">
        <f t="shared" ref="B153:AI153" si="57">IF(B$7&gt;0,(IF(ISNUMBER(B65),B65*B$7,"")),"")</f>
        <v>0.55813220436682509</v>
      </c>
      <c r="C153" s="148">
        <f t="shared" si="57"/>
        <v>1.3228243672516089</v>
      </c>
      <c r="D153" s="148">
        <f t="shared" si="57"/>
        <v>-0.16501987170276475</v>
      </c>
      <c r="E153" s="148">
        <f t="shared" si="57"/>
        <v>-0.19931094883502207</v>
      </c>
      <c r="F153" s="148">
        <f t="shared" si="57"/>
        <v>0.76011770687196056</v>
      </c>
      <c r="G153" s="148">
        <f t="shared" si="57"/>
        <v>-0.43840132786822972</v>
      </c>
      <c r="H153" s="148">
        <f t="shared" si="57"/>
        <v>0.61666252598520888</v>
      </c>
      <c r="I153" s="148">
        <f t="shared" si="57"/>
        <v>0.34323599064438426</v>
      </c>
      <c r="J153" s="148">
        <f t="shared" si="57"/>
        <v>-0.19600117863449146</v>
      </c>
      <c r="K153" s="148">
        <f t="shared" si="57"/>
        <v>0.79601878120554237</v>
      </c>
      <c r="L153" s="148">
        <f t="shared" si="57"/>
        <v>-0.54918974456856784</v>
      </c>
      <c r="M153" s="148">
        <f t="shared" si="57"/>
        <v>0.25110064908992447</v>
      </c>
      <c r="N153" s="148">
        <f t="shared" si="57"/>
        <v>0.44824640113972952</v>
      </c>
      <c r="O153" s="148">
        <f t="shared" si="57"/>
        <v>0.22440364372821212</v>
      </c>
      <c r="P153" s="148">
        <f t="shared" si="57"/>
        <v>1.2309661491151889</v>
      </c>
      <c r="Q153" s="148">
        <f t="shared" si="57"/>
        <v>0.69616725752014019</v>
      </c>
      <c r="R153" s="148" t="str">
        <f t="shared" si="57"/>
        <v/>
      </c>
      <c r="S153" s="148">
        <f t="shared" si="57"/>
        <v>-0.44016978788360384</v>
      </c>
      <c r="T153" s="148">
        <f t="shared" si="57"/>
        <v>1.7307292301248469</v>
      </c>
      <c r="U153" s="148">
        <f t="shared" si="57"/>
        <v>-1.8973004234114977E-3</v>
      </c>
      <c r="V153" s="148">
        <f t="shared" si="57"/>
        <v>4.5837865693784501E-2</v>
      </c>
      <c r="W153" s="148">
        <f t="shared" si="57"/>
        <v>-1.5138236752641268</v>
      </c>
      <c r="X153" s="148">
        <f t="shared" si="57"/>
        <v>-1.3472675687294506</v>
      </c>
      <c r="Y153" s="148">
        <f t="shared" si="57"/>
        <v>-1.4596762281626485</v>
      </c>
      <c r="Z153" s="148">
        <f t="shared" si="57"/>
        <v>-0.52589122751848849</v>
      </c>
      <c r="AA153" s="148">
        <f t="shared" si="57"/>
        <v>-0.46637058453270469</v>
      </c>
      <c r="AB153" s="148">
        <f t="shared" si="57"/>
        <v>0.45437878636365076</v>
      </c>
      <c r="AC153" s="148" t="str">
        <f t="shared" si="57"/>
        <v/>
      </c>
      <c r="AD153" s="148">
        <f t="shared" si="57"/>
        <v>1.6428263478001333</v>
      </c>
      <c r="AE153" s="148" t="str">
        <f t="shared" si="57"/>
        <v/>
      </c>
      <c r="AF153" s="148">
        <f t="shared" si="57"/>
        <v>1.3804956908061154</v>
      </c>
      <c r="AG153" s="148">
        <f t="shared" si="57"/>
        <v>-0.10159968079646932</v>
      </c>
      <c r="AH153" s="148">
        <f t="shared" si="57"/>
        <v>-0.599968912473408</v>
      </c>
      <c r="AI153" s="148">
        <f t="shared" si="57"/>
        <v>1.6613651415312662</v>
      </c>
    </row>
    <row r="154" spans="1:35">
      <c r="A154" s="16" t="s">
        <v>62</v>
      </c>
      <c r="B154" s="148" t="str">
        <f t="shared" ref="B154:AI154" si="58">IF(B$7&gt;0,(IF(ISNUMBER(B66),B66*B$7,"")),"")</f>
        <v/>
      </c>
      <c r="C154" s="148">
        <f t="shared" si="58"/>
        <v>1.2391806134238742E-2</v>
      </c>
      <c r="D154" s="148">
        <f t="shared" si="58"/>
        <v>-0.49672896674040756</v>
      </c>
      <c r="E154" s="148">
        <f t="shared" si="58"/>
        <v>0.3325944529342843</v>
      </c>
      <c r="F154" s="148">
        <f t="shared" si="58"/>
        <v>-0.55239350374075569</v>
      </c>
      <c r="G154" s="148">
        <f t="shared" si="58"/>
        <v>-0.55270939492500659</v>
      </c>
      <c r="H154" s="148" t="str">
        <f t="shared" si="58"/>
        <v/>
      </c>
      <c r="I154" s="148">
        <f t="shared" si="58"/>
        <v>0.34323599064438426</v>
      </c>
      <c r="J154" s="148">
        <f t="shared" si="58"/>
        <v>-0.18167642375902926</v>
      </c>
      <c r="K154" s="148">
        <f t="shared" si="58"/>
        <v>0.62268641492803811</v>
      </c>
      <c r="L154" s="148">
        <f t="shared" si="58"/>
        <v>-0.36357729982219195</v>
      </c>
      <c r="M154" s="148">
        <f t="shared" si="58"/>
        <v>0.24868494941226077</v>
      </c>
      <c r="N154" s="148">
        <f t="shared" si="58"/>
        <v>0.40532750884653834</v>
      </c>
      <c r="O154" s="148">
        <f t="shared" si="58"/>
        <v>0.33034555579559149</v>
      </c>
      <c r="P154" s="148">
        <f t="shared" si="58"/>
        <v>-0.30572184869994401</v>
      </c>
      <c r="Q154" s="148">
        <f t="shared" si="58"/>
        <v>0.95471294955897068</v>
      </c>
      <c r="R154" s="148">
        <f t="shared" si="58"/>
        <v>-0.32028455191825644</v>
      </c>
      <c r="S154" s="148" t="str">
        <f t="shared" si="58"/>
        <v/>
      </c>
      <c r="T154" s="148">
        <f t="shared" si="58"/>
        <v>0.6204994717658604</v>
      </c>
      <c r="U154" s="148">
        <f t="shared" si="58"/>
        <v>-0.82930863018241707</v>
      </c>
      <c r="V154" s="148">
        <f t="shared" si="58"/>
        <v>-0.85247825028712176</v>
      </c>
      <c r="W154" s="148">
        <f t="shared" si="58"/>
        <v>-1.5138236752641268</v>
      </c>
      <c r="X154" s="148">
        <f t="shared" si="58"/>
        <v>-1.3472675687294506</v>
      </c>
      <c r="Y154" s="148">
        <f t="shared" si="58"/>
        <v>3.4450637609487578E-2</v>
      </c>
      <c r="Z154" s="148">
        <f t="shared" si="58"/>
        <v>-0.18192425089732903</v>
      </c>
      <c r="AA154" s="148">
        <f t="shared" si="58"/>
        <v>-0.48053229261124497</v>
      </c>
      <c r="AB154" s="148">
        <f t="shared" si="58"/>
        <v>-0.36837354079248136</v>
      </c>
      <c r="AC154" s="148">
        <f t="shared" si="58"/>
        <v>-0.30260096875655723</v>
      </c>
      <c r="AD154" s="148">
        <f t="shared" si="58"/>
        <v>-0.30880347426205473</v>
      </c>
      <c r="AE154" s="148">
        <f t="shared" si="58"/>
        <v>-8.099003567086574E-2</v>
      </c>
      <c r="AF154" s="148">
        <f t="shared" si="58"/>
        <v>-0.80084185607962566</v>
      </c>
      <c r="AG154" s="148">
        <f t="shared" si="58"/>
        <v>-0.26290305641453482</v>
      </c>
      <c r="AH154" s="148">
        <f t="shared" si="58"/>
        <v>-0.78786815133561372</v>
      </c>
      <c r="AI154" s="148">
        <f t="shared" si="58"/>
        <v>-1.3811420600599997</v>
      </c>
    </row>
    <row r="155" spans="1:35">
      <c r="A155" s="16" t="s">
        <v>195</v>
      </c>
      <c r="B155" s="148">
        <f t="shared" ref="B155:AI155" si="59">IF(B$7&gt;0,(IF(ISNUMBER(B67),B67*B$7,"")),"")</f>
        <v>0.23177399658235565</v>
      </c>
      <c r="C155" s="148">
        <f t="shared" si="59"/>
        <v>-0.89357512297460029</v>
      </c>
      <c r="D155" s="148">
        <f t="shared" si="59"/>
        <v>-0.6795534768547058</v>
      </c>
      <c r="E155" s="148">
        <f t="shared" si="59"/>
        <v>-0.32628191570898551</v>
      </c>
      <c r="F155" s="148">
        <f t="shared" si="59"/>
        <v>6.2889655025465693E-4</v>
      </c>
      <c r="G155" s="148">
        <f t="shared" si="59"/>
        <v>-0.5769416496300136</v>
      </c>
      <c r="H155" s="148" t="str">
        <f t="shared" si="59"/>
        <v/>
      </c>
      <c r="I155" s="148">
        <f t="shared" si="59"/>
        <v>0.34323599064438426</v>
      </c>
      <c r="J155" s="148">
        <f t="shared" si="59"/>
        <v>-0.92912770991458848</v>
      </c>
      <c r="K155" s="148">
        <f t="shared" si="59"/>
        <v>-1.5238378765036504</v>
      </c>
      <c r="L155" s="148">
        <f t="shared" si="59"/>
        <v>-0.69125465420137089</v>
      </c>
      <c r="M155" s="148">
        <f t="shared" si="59"/>
        <v>-1.2217400077428187</v>
      </c>
      <c r="N155" s="148">
        <f t="shared" si="59"/>
        <v>-1.4625664841409896</v>
      </c>
      <c r="O155" s="148">
        <f t="shared" si="59"/>
        <v>-0.97638940698944265</v>
      </c>
      <c r="P155" s="148">
        <f t="shared" si="59"/>
        <v>-0.14396521735098278</v>
      </c>
      <c r="Q155" s="148">
        <f t="shared" si="59"/>
        <v>-0.56523403355748691</v>
      </c>
      <c r="R155" s="148" t="str">
        <f t="shared" si="59"/>
        <v/>
      </c>
      <c r="S155" s="148">
        <f t="shared" si="59"/>
        <v>0.18164582243637495</v>
      </c>
      <c r="T155" s="148">
        <f t="shared" si="59"/>
        <v>-0.14913222800008072</v>
      </c>
      <c r="U155" s="148">
        <f t="shared" si="59"/>
        <v>-0.91433815674929986</v>
      </c>
      <c r="V155" s="148" t="str">
        <f t="shared" si="59"/>
        <v/>
      </c>
      <c r="W155" s="148">
        <f t="shared" si="59"/>
        <v>-1.5138236752641268</v>
      </c>
      <c r="X155" s="148">
        <f t="shared" si="59"/>
        <v>-1.3472675687294506</v>
      </c>
      <c r="Y155" s="148">
        <f t="shared" si="59"/>
        <v>-1.728228442598817</v>
      </c>
      <c r="Z155" s="148">
        <f t="shared" si="59"/>
        <v>-0.66046145654754751</v>
      </c>
      <c r="AA155" s="148">
        <f t="shared" si="59"/>
        <v>-0.98153173578321273</v>
      </c>
      <c r="AB155" s="148">
        <f t="shared" si="59"/>
        <v>-1.0955363859553697</v>
      </c>
      <c r="AC155" s="148" t="str">
        <f t="shared" si="59"/>
        <v/>
      </c>
      <c r="AD155" s="148">
        <f t="shared" si="59"/>
        <v>-0.98091094024201864</v>
      </c>
      <c r="AE155" s="148" t="str">
        <f t="shared" si="59"/>
        <v/>
      </c>
      <c r="AF155" s="148">
        <f t="shared" si="59"/>
        <v>0.14351769165749412</v>
      </c>
      <c r="AG155" s="148">
        <f t="shared" si="59"/>
        <v>6.8189355308170709</v>
      </c>
      <c r="AH155" s="148">
        <f t="shared" si="59"/>
        <v>-0.99457798506741313</v>
      </c>
      <c r="AI155" s="148">
        <f t="shared" si="59"/>
        <v>1.1422071666565663</v>
      </c>
    </row>
    <row r="156" spans="1:35">
      <c r="A156" s="16" t="s">
        <v>196</v>
      </c>
      <c r="B156" s="148">
        <f t="shared" ref="B156:AI156" si="60">IF(B$7&gt;0,(IF(ISNUMBER(B68),B68*B$7,"")),"")</f>
        <v>0.44798630923956712</v>
      </c>
      <c r="C156" s="148">
        <f t="shared" si="60"/>
        <v>0.52223006269058847</v>
      </c>
      <c r="D156" s="148">
        <f t="shared" si="60"/>
        <v>-0.28244928466276475</v>
      </c>
      <c r="E156" s="148">
        <f t="shared" si="60"/>
        <v>-0.32696824525965562</v>
      </c>
      <c r="F156" s="148">
        <f t="shared" si="60"/>
        <v>-0.71578657024363124</v>
      </c>
      <c r="G156" s="148">
        <f t="shared" si="60"/>
        <v>-0.5530084732512266</v>
      </c>
      <c r="H156" s="148">
        <f t="shared" si="60"/>
        <v>0.62654583057774826</v>
      </c>
      <c r="I156" s="148">
        <f t="shared" si="60"/>
        <v>0.34323599064438426</v>
      </c>
      <c r="J156" s="148">
        <f t="shared" si="60"/>
        <v>-0.51471335108239835</v>
      </c>
      <c r="K156" s="148">
        <f t="shared" si="60"/>
        <v>0.86975920108888161</v>
      </c>
      <c r="L156" s="148">
        <f t="shared" si="60"/>
        <v>0.14828471126685225</v>
      </c>
      <c r="M156" s="148">
        <f t="shared" si="60"/>
        <v>0.24826970863070799</v>
      </c>
      <c r="N156" s="148">
        <f t="shared" si="60"/>
        <v>0.41539762746482989</v>
      </c>
      <c r="O156" s="148">
        <f t="shared" si="60"/>
        <v>0.12388834447249729</v>
      </c>
      <c r="P156" s="148">
        <f t="shared" si="60"/>
        <v>-0.44542075759222882</v>
      </c>
      <c r="Q156" s="148">
        <f t="shared" si="60"/>
        <v>0.26060198532833057</v>
      </c>
      <c r="R156" s="148" t="str">
        <f t="shared" si="60"/>
        <v/>
      </c>
      <c r="S156" s="148" t="str">
        <f t="shared" si="60"/>
        <v/>
      </c>
      <c r="T156" s="148">
        <f t="shared" si="60"/>
        <v>-0.58865822642820931</v>
      </c>
      <c r="U156" s="148">
        <f t="shared" si="60"/>
        <v>-1.1797469428406511</v>
      </c>
      <c r="V156" s="148">
        <f t="shared" si="60"/>
        <v>-0.64302630614649581</v>
      </c>
      <c r="W156" s="148">
        <f t="shared" si="60"/>
        <v>-2.0023484469629089</v>
      </c>
      <c r="X156" s="148">
        <f t="shared" si="60"/>
        <v>-1.9603500016906052</v>
      </c>
      <c r="Y156" s="148">
        <f t="shared" si="60"/>
        <v>-2.0016634245701881</v>
      </c>
      <c r="Z156" s="148">
        <f t="shared" si="60"/>
        <v>-0.52589122751848849</v>
      </c>
      <c r="AA156" s="148">
        <f t="shared" si="60"/>
        <v>-0.22190700081626241</v>
      </c>
      <c r="AB156" s="148">
        <f t="shared" si="60"/>
        <v>-6.1121634385627073E-2</v>
      </c>
      <c r="AC156" s="148">
        <f t="shared" si="60"/>
        <v>-1.469925583066344</v>
      </c>
      <c r="AD156" s="148">
        <f t="shared" si="60"/>
        <v>1.9777450336657256E-2</v>
      </c>
      <c r="AE156" s="148">
        <f t="shared" si="60"/>
        <v>-0.83649648052992309</v>
      </c>
      <c r="AF156" s="148">
        <f t="shared" si="60"/>
        <v>1.0213730458920001</v>
      </c>
      <c r="AG156" s="148">
        <f t="shared" si="60"/>
        <v>-0.22567920050267351</v>
      </c>
      <c r="AH156" s="148">
        <f t="shared" si="60"/>
        <v>-0.37713571171052818</v>
      </c>
      <c r="AI156" s="148">
        <f t="shared" si="60"/>
        <v>0.63512263305802208</v>
      </c>
    </row>
    <row r="157" spans="1:35">
      <c r="A157" s="16" t="s">
        <v>63</v>
      </c>
      <c r="B157" s="148">
        <f t="shared" ref="B157:AI157" si="61">IF(B$7&gt;0,(IF(ISNUMBER(B69),B69*B$7,"")),"")</f>
        <v>-0.50253197093270052</v>
      </c>
      <c r="C157" s="148">
        <f t="shared" si="61"/>
        <v>-0.82235236735637429</v>
      </c>
      <c r="D157" s="148">
        <f t="shared" si="61"/>
        <v>-0.61997201752022557</v>
      </c>
      <c r="E157" s="148">
        <f t="shared" si="61"/>
        <v>-0.28304315401677094</v>
      </c>
      <c r="F157" s="148">
        <f t="shared" si="61"/>
        <v>-0.34544742248698462</v>
      </c>
      <c r="G157" s="148">
        <f t="shared" si="61"/>
        <v>-0.57620213381265517</v>
      </c>
      <c r="H157" s="148">
        <f t="shared" si="61"/>
        <v>-1.2512820420047504</v>
      </c>
      <c r="I157" s="148" t="str">
        <f t="shared" si="61"/>
        <v/>
      </c>
      <c r="J157" s="148">
        <f t="shared" si="61"/>
        <v>-0.89061104412816106</v>
      </c>
      <c r="K157" s="148">
        <f t="shared" si="61"/>
        <v>-0.78643367767025685</v>
      </c>
      <c r="L157" s="148">
        <f t="shared" si="61"/>
        <v>-0.69125465420137089</v>
      </c>
      <c r="M157" s="148">
        <f t="shared" si="61"/>
        <v>0.1007122295027903</v>
      </c>
      <c r="N157" s="148">
        <f t="shared" si="61"/>
        <v>-1.0400488890691293</v>
      </c>
      <c r="O157" s="148">
        <f t="shared" si="61"/>
        <v>0.18456399698169898</v>
      </c>
      <c r="P157" s="148">
        <f t="shared" si="61"/>
        <v>9.8669729672459697E-2</v>
      </c>
      <c r="Q157" s="148">
        <f t="shared" si="61"/>
        <v>-1.7032845306962514</v>
      </c>
      <c r="R157" s="148">
        <f t="shared" si="61"/>
        <v>-0.8823185952936129</v>
      </c>
      <c r="S157" s="148" t="str">
        <f t="shared" si="61"/>
        <v/>
      </c>
      <c r="T157" s="148">
        <f t="shared" si="61"/>
        <v>-0.8240444608959504</v>
      </c>
      <c r="U157" s="148">
        <f t="shared" si="61"/>
        <v>4.2973162144864296E-2</v>
      </c>
      <c r="V157" s="148">
        <f t="shared" si="61"/>
        <v>-0.18223202903711924</v>
      </c>
      <c r="W157" s="148">
        <f t="shared" si="61"/>
        <v>-4.8249360167780933E-2</v>
      </c>
      <c r="X157" s="148">
        <f t="shared" si="61"/>
        <v>-0.12110270280714162</v>
      </c>
      <c r="Y157" s="148">
        <f t="shared" si="61"/>
        <v>-0.7809715407694231</v>
      </c>
      <c r="Z157" s="148">
        <f t="shared" si="61"/>
        <v>-0.65796990026922508</v>
      </c>
      <c r="AA157" s="148">
        <f t="shared" si="61"/>
        <v>-0.89632932816314226</v>
      </c>
      <c r="AB157" s="148">
        <f t="shared" si="61"/>
        <v>-0.86339050111463556</v>
      </c>
      <c r="AC157" s="148" t="str">
        <f t="shared" si="61"/>
        <v/>
      </c>
      <c r="AD157" s="148">
        <f t="shared" si="61"/>
        <v>-0.79293283140821402</v>
      </c>
      <c r="AE157" s="148" t="str">
        <f t="shared" si="61"/>
        <v/>
      </c>
      <c r="AF157" s="148">
        <f t="shared" si="61"/>
        <v>0.31642859476429058</v>
      </c>
      <c r="AG157" s="148">
        <f t="shared" si="61"/>
        <v>-0.37767661214277365</v>
      </c>
      <c r="AH157" s="148">
        <f t="shared" si="61"/>
        <v>-0.78931512017173633</v>
      </c>
      <c r="AI157" s="148">
        <f t="shared" si="61"/>
        <v>0.30913971860181438</v>
      </c>
    </row>
    <row r="158" spans="1:35">
      <c r="A158" s="16" t="s">
        <v>17</v>
      </c>
      <c r="B158" s="148">
        <f t="shared" ref="B158:AI158" si="62">IF(B$7&gt;0,(IF(ISNUMBER(B70),B70*B$7,"")),"")</f>
        <v>0.53855071189975734</v>
      </c>
      <c r="C158" s="148">
        <f t="shared" si="62"/>
        <v>0.79151795316695095</v>
      </c>
      <c r="D158" s="148">
        <f t="shared" si="62"/>
        <v>2.4178523923886908</v>
      </c>
      <c r="E158" s="148">
        <f t="shared" si="62"/>
        <v>0.14385382650001433</v>
      </c>
      <c r="F158" s="148" t="str">
        <f t="shared" si="62"/>
        <v/>
      </c>
      <c r="G158" s="148">
        <f t="shared" si="62"/>
        <v>0.44505086999507815</v>
      </c>
      <c r="H158" s="148">
        <f t="shared" si="62"/>
        <v>0.65949017921954656</v>
      </c>
      <c r="I158" s="148">
        <f t="shared" si="62"/>
        <v>0.34323599064438426</v>
      </c>
      <c r="J158" s="148">
        <f t="shared" si="62"/>
        <v>1.036154285694874</v>
      </c>
      <c r="K158" s="148">
        <f t="shared" si="62"/>
        <v>1.5923305568422934</v>
      </c>
      <c r="L158" s="148">
        <f t="shared" si="62"/>
        <v>1.3447710858627215</v>
      </c>
      <c r="M158" s="148">
        <f t="shared" si="62"/>
        <v>0.25237845524268626</v>
      </c>
      <c r="N158" s="148">
        <f t="shared" si="62"/>
        <v>0.44188066642208562</v>
      </c>
      <c r="O158" s="148">
        <f t="shared" si="62"/>
        <v>0.32550973806243833</v>
      </c>
      <c r="P158" s="148">
        <f t="shared" si="62"/>
        <v>1.52506911520421</v>
      </c>
      <c r="Q158" s="148">
        <f t="shared" si="62"/>
        <v>0.75654309456761071</v>
      </c>
      <c r="R158" s="148">
        <f t="shared" si="62"/>
        <v>-0.21919229590005759</v>
      </c>
      <c r="S158" s="148" t="str">
        <f t="shared" si="62"/>
        <v/>
      </c>
      <c r="T158" s="148" t="str">
        <f t="shared" si="62"/>
        <v/>
      </c>
      <c r="U158" s="148">
        <f t="shared" si="62"/>
        <v>-0.47303715739030733</v>
      </c>
      <c r="V158" s="148">
        <f t="shared" si="62"/>
        <v>-0.66164425673677374</v>
      </c>
      <c r="W158" s="148">
        <f t="shared" si="62"/>
        <v>-1.0252989035653448</v>
      </c>
      <c r="X158" s="148">
        <f t="shared" si="62"/>
        <v>-0.73418513576829614</v>
      </c>
      <c r="Y158" s="148">
        <f t="shared" si="62"/>
        <v>-1.1862412461912775</v>
      </c>
      <c r="Z158" s="148">
        <f t="shared" si="62"/>
        <v>0.46600136756311206</v>
      </c>
      <c r="AA158" s="148">
        <f t="shared" si="62"/>
        <v>0.98926727862217834</v>
      </c>
      <c r="AB158" s="148">
        <f t="shared" si="62"/>
        <v>0.99719048768242657</v>
      </c>
      <c r="AC158" s="148">
        <f t="shared" si="62"/>
        <v>0.36943231545661598</v>
      </c>
      <c r="AD158" s="148">
        <f t="shared" si="62"/>
        <v>1.9563079458896613</v>
      </c>
      <c r="AE158" s="148">
        <f t="shared" si="62"/>
        <v>-9.8386205237453978E-2</v>
      </c>
      <c r="AF158" s="148">
        <f t="shared" si="62"/>
        <v>1.5002032391108207</v>
      </c>
      <c r="AG158" s="148">
        <f t="shared" si="62"/>
        <v>0.23961899839559248</v>
      </c>
      <c r="AH158" s="148">
        <f t="shared" si="62"/>
        <v>1.4913144753912067</v>
      </c>
      <c r="AI158" s="148">
        <f t="shared" si="62"/>
        <v>2.1201559100251872</v>
      </c>
    </row>
    <row r="159" spans="1:35">
      <c r="A159" s="16" t="s">
        <v>18</v>
      </c>
      <c r="B159" s="148">
        <f t="shared" ref="B159:AI159" si="63">IF(B$7&gt;0,(IF(ISNUMBER(B71),B71*B$7,"")),"")</f>
        <v>0.54099839845814091</v>
      </c>
      <c r="C159" s="148">
        <f t="shared" si="63"/>
        <v>-0.48743491842113229</v>
      </c>
      <c r="D159" s="148">
        <f t="shared" si="63"/>
        <v>-0.52907045704335898</v>
      </c>
      <c r="E159" s="148">
        <f t="shared" si="63"/>
        <v>-0.30500569963821328</v>
      </c>
      <c r="F159" s="148">
        <f t="shared" si="63"/>
        <v>-0.37421377071455214</v>
      </c>
      <c r="G159" s="148">
        <f t="shared" si="63"/>
        <v>-0.4800131306935691</v>
      </c>
      <c r="H159" s="148">
        <f t="shared" si="63"/>
        <v>-0.16411853682540903</v>
      </c>
      <c r="I159" s="148">
        <f t="shared" si="63"/>
        <v>0.34323599064438426</v>
      </c>
      <c r="J159" s="148">
        <f t="shared" si="63"/>
        <v>-0.85057807886533865</v>
      </c>
      <c r="K159" s="148">
        <f t="shared" si="63"/>
        <v>-0.17743952035785096</v>
      </c>
      <c r="L159" s="148">
        <f t="shared" si="63"/>
        <v>-0.48351149488908096</v>
      </c>
      <c r="M159" s="148">
        <f t="shared" si="63"/>
        <v>0.23729271477674671</v>
      </c>
      <c r="N159" s="148">
        <f t="shared" si="63"/>
        <v>0.25341875249415902</v>
      </c>
      <c r="O159" s="148">
        <f t="shared" si="63"/>
        <v>0.21172192549656763</v>
      </c>
      <c r="P159" s="148">
        <f t="shared" si="63"/>
        <v>-0.93804322579133881</v>
      </c>
      <c r="Q159" s="148">
        <f t="shared" si="63"/>
        <v>0.3760725254725511</v>
      </c>
      <c r="R159" s="148">
        <f t="shared" si="63"/>
        <v>-0.78980728126125566</v>
      </c>
      <c r="S159" s="148" t="str">
        <f t="shared" si="63"/>
        <v/>
      </c>
      <c r="T159" s="148" t="str">
        <f t="shared" si="63"/>
        <v/>
      </c>
      <c r="U159" s="148">
        <f t="shared" si="63"/>
        <v>0.34584878448072587</v>
      </c>
      <c r="V159" s="148">
        <f t="shared" si="63"/>
        <v>0.3763064886712163</v>
      </c>
      <c r="W159" s="148">
        <f t="shared" si="63"/>
        <v>0.44027541153100103</v>
      </c>
      <c r="X159" s="148">
        <f t="shared" si="63"/>
        <v>0.49197973015401286</v>
      </c>
      <c r="Y159" s="148">
        <f t="shared" si="63"/>
        <v>0.98170753943888156</v>
      </c>
      <c r="Z159" s="148">
        <f t="shared" si="63"/>
        <v>-0.30619003011362939</v>
      </c>
      <c r="AA159" s="148">
        <f t="shared" si="63"/>
        <v>-2.7589793246783036E-2</v>
      </c>
      <c r="AB159" s="148">
        <f t="shared" si="63"/>
        <v>-1.0170164543180626</v>
      </c>
      <c r="AC159" s="148">
        <f t="shared" si="63"/>
        <v>-0.57866897973201059</v>
      </c>
      <c r="AD159" s="148">
        <f t="shared" si="63"/>
        <v>-0.90568314515337844</v>
      </c>
      <c r="AE159" s="148">
        <f t="shared" si="63"/>
        <v>7.0426883248331476E-2</v>
      </c>
      <c r="AF159" s="148">
        <f t="shared" si="63"/>
        <v>-0.14910075975400747</v>
      </c>
      <c r="AG159" s="148">
        <f t="shared" si="63"/>
        <v>-0.19776130856877747</v>
      </c>
      <c r="AH159" s="148">
        <f t="shared" si="63"/>
        <v>-0.34096149080746335</v>
      </c>
      <c r="AI159" s="148">
        <f t="shared" si="63"/>
        <v>-0.42734019924368993</v>
      </c>
    </row>
    <row r="160" spans="1:35">
      <c r="A160" s="16" t="s">
        <v>19</v>
      </c>
      <c r="B160" s="148">
        <f t="shared" ref="B160:AI160" si="64">IF(B$7&gt;0,(IF(ISNUMBER(B72),B72*B$7,"")),"")</f>
        <v>0.54181429397760139</v>
      </c>
      <c r="C160" s="148">
        <f t="shared" si="64"/>
        <v>1.4057407535936428</v>
      </c>
      <c r="D160" s="148">
        <f t="shared" si="64"/>
        <v>0.25418527215345471</v>
      </c>
      <c r="E160" s="148">
        <f t="shared" si="64"/>
        <v>-0.19931094883502207</v>
      </c>
      <c r="F160" s="148">
        <f t="shared" si="64"/>
        <v>-3.7069913236474988E-2</v>
      </c>
      <c r="G160" s="148">
        <f t="shared" si="64"/>
        <v>-0.10849274282058298</v>
      </c>
      <c r="H160" s="148">
        <f t="shared" si="64"/>
        <v>0.65949017921954656</v>
      </c>
      <c r="I160" s="148">
        <f t="shared" si="64"/>
        <v>0.34323599064438426</v>
      </c>
      <c r="J160" s="148">
        <f t="shared" si="64"/>
        <v>0.83635682217075658</v>
      </c>
      <c r="K160" s="148">
        <f t="shared" si="64"/>
        <v>1.0502960911480921</v>
      </c>
      <c r="L160" s="148">
        <f t="shared" si="64"/>
        <v>0.56805439400096391</v>
      </c>
      <c r="M160" s="148">
        <f t="shared" si="64"/>
        <v>0.25016143907421196</v>
      </c>
      <c r="N160" s="148">
        <f t="shared" si="64"/>
        <v>0.30992804225211479</v>
      </c>
      <c r="O160" s="148">
        <f t="shared" si="64"/>
        <v>0.27114621879791112</v>
      </c>
      <c r="P160" s="148">
        <f t="shared" si="64"/>
        <v>0.17954804534693999</v>
      </c>
      <c r="Q160" s="148">
        <f t="shared" si="64"/>
        <v>0.85362799967856606</v>
      </c>
      <c r="R160" s="148">
        <f t="shared" si="64"/>
        <v>0.73530114960632731</v>
      </c>
      <c r="S160" s="148" t="str">
        <f t="shared" si="64"/>
        <v/>
      </c>
      <c r="T160" s="148">
        <f t="shared" si="64"/>
        <v>0.46830264125034743</v>
      </c>
      <c r="U160" s="148">
        <f t="shared" si="64"/>
        <v>0.28976070627038114</v>
      </c>
      <c r="V160" s="148">
        <f t="shared" si="64"/>
        <v>0.2645987851295491</v>
      </c>
      <c r="W160" s="148">
        <f t="shared" si="64"/>
        <v>0.92880018322978297</v>
      </c>
      <c r="X160" s="148">
        <f t="shared" si="64"/>
        <v>1.1050621631151674</v>
      </c>
      <c r="Y160" s="148">
        <f t="shared" si="64"/>
        <v>0.57643783401702786</v>
      </c>
      <c r="Z160" s="148">
        <f t="shared" si="64"/>
        <v>-8.2941741462796814E-2</v>
      </c>
      <c r="AA160" s="148">
        <f t="shared" si="64"/>
        <v>1.3755801022728527</v>
      </c>
      <c r="AB160" s="148">
        <f t="shared" si="64"/>
        <v>0.77187242298406677</v>
      </c>
      <c r="AC160" s="148">
        <f t="shared" si="64"/>
        <v>-0.30978263218140367</v>
      </c>
      <c r="AD160" s="148">
        <f t="shared" si="64"/>
        <v>-0.45687139846730535</v>
      </c>
      <c r="AE160" s="148">
        <f t="shared" si="64"/>
        <v>0.60321913503831748</v>
      </c>
      <c r="AF160" s="148">
        <f t="shared" si="64"/>
        <v>0.1834202077590629</v>
      </c>
      <c r="AG160" s="148">
        <f t="shared" si="64"/>
        <v>-4.2661908936022189E-2</v>
      </c>
      <c r="AH160" s="148">
        <f t="shared" si="64"/>
        <v>1.2227984013735993</v>
      </c>
      <c r="AI160" s="148">
        <f t="shared" si="64"/>
        <v>6.7670893078698821E-2</v>
      </c>
    </row>
    <row r="161" spans="1:35">
      <c r="A161" s="16" t="s">
        <v>64</v>
      </c>
      <c r="B161" s="148">
        <f t="shared" ref="B161:AI161" si="65">IF(B$7&gt;0,(IF(ISNUMBER(B73),B73*B$7,"")),"")</f>
        <v>0.4765426524207077</v>
      </c>
      <c r="C161" s="148" t="str">
        <f t="shared" si="65"/>
        <v/>
      </c>
      <c r="D161" s="148">
        <f t="shared" si="65"/>
        <v>3.1225210722642873</v>
      </c>
      <c r="E161" s="148">
        <f t="shared" si="65"/>
        <v>0.65860098950256896</v>
      </c>
      <c r="F161" s="148">
        <f t="shared" si="65"/>
        <v>-6.5296555019024496E-2</v>
      </c>
      <c r="G161" s="148">
        <f t="shared" si="65"/>
        <v>1.5057103276535218</v>
      </c>
      <c r="H161" s="148">
        <f t="shared" si="65"/>
        <v>0.65949017921954656</v>
      </c>
      <c r="I161" s="148">
        <f t="shared" si="65"/>
        <v>0.34323599064438426</v>
      </c>
      <c r="J161" s="148">
        <f t="shared" si="65"/>
        <v>1.694203747753793</v>
      </c>
      <c r="K161" s="148">
        <f t="shared" si="65"/>
        <v>1.242275460154717</v>
      </c>
      <c r="L161" s="148">
        <f t="shared" si="65"/>
        <v>1.3747546346294437</v>
      </c>
      <c r="M161" s="148">
        <f t="shared" si="65"/>
        <v>0.25153564160067532</v>
      </c>
      <c r="N161" s="148">
        <f t="shared" si="65"/>
        <v>0.43831465671583275</v>
      </c>
      <c r="O161" s="148">
        <f t="shared" si="65"/>
        <v>0.32553451604552613</v>
      </c>
      <c r="P161" s="148">
        <f t="shared" si="65"/>
        <v>1.6941783207053971</v>
      </c>
      <c r="Q161" s="148" t="str">
        <f t="shared" si="65"/>
        <v/>
      </c>
      <c r="R161" s="148">
        <f t="shared" si="65"/>
        <v>1.7162606404552305</v>
      </c>
      <c r="S161" s="148">
        <f t="shared" si="65"/>
        <v>1.4799818974061472</v>
      </c>
      <c r="T161" s="148">
        <f t="shared" si="65"/>
        <v>0.98023743480252323</v>
      </c>
      <c r="U161" s="148">
        <f t="shared" si="65"/>
        <v>0.53654825039589804</v>
      </c>
      <c r="V161" s="148">
        <f t="shared" si="65"/>
        <v>0.70212062400107866</v>
      </c>
      <c r="W161" s="148">
        <f t="shared" si="65"/>
        <v>0.92880018322978297</v>
      </c>
      <c r="X161" s="148">
        <f t="shared" si="65"/>
        <v>1.1050621631151674</v>
      </c>
      <c r="Y161" s="148">
        <f t="shared" si="65"/>
        <v>2.0681233160215626</v>
      </c>
      <c r="Z161" s="148">
        <f t="shared" si="65"/>
        <v>-0.19676040936373815</v>
      </c>
      <c r="AA161" s="148">
        <f t="shared" si="65"/>
        <v>1.4828376290316334</v>
      </c>
      <c r="AB161" s="148">
        <f t="shared" si="65"/>
        <v>1.7482507033436259</v>
      </c>
      <c r="AC161" s="148">
        <f t="shared" si="65"/>
        <v>7.3036545295580901E-2</v>
      </c>
      <c r="AD161" s="148">
        <f t="shared" si="65"/>
        <v>0.11596423462460018</v>
      </c>
      <c r="AE161" s="148">
        <f t="shared" si="65"/>
        <v>0.20077749490460989</v>
      </c>
      <c r="AF161" s="148">
        <f t="shared" si="65"/>
        <v>2.1785460128374852</v>
      </c>
      <c r="AG161" s="148">
        <f t="shared" si="65"/>
        <v>0.30165875824869437</v>
      </c>
      <c r="AH161" s="148">
        <f t="shared" si="65"/>
        <v>1.1248179401847267</v>
      </c>
      <c r="AI161" s="148">
        <f t="shared" si="65"/>
        <v>1.4561166398366174</v>
      </c>
    </row>
    <row r="162" spans="1:35">
      <c r="A162" s="16" t="s">
        <v>65</v>
      </c>
      <c r="B162" s="148">
        <f t="shared" ref="B162:AI162" si="66">IF(B$7&gt;0,(IF(ISNUMBER(B74),B74*B$7,"")),"")</f>
        <v>0.55813220436682509</v>
      </c>
      <c r="C162" s="148">
        <f t="shared" si="66"/>
        <v>4.019288642646357</v>
      </c>
      <c r="D162" s="148">
        <f t="shared" si="66"/>
        <v>2.3509916011658891</v>
      </c>
      <c r="E162" s="148">
        <f t="shared" si="66"/>
        <v>-0.19931094883502207</v>
      </c>
      <c r="F162" s="148">
        <f t="shared" si="66"/>
        <v>0.55789587535264928</v>
      </c>
      <c r="G162" s="148">
        <f t="shared" si="66"/>
        <v>2.1398432711423947</v>
      </c>
      <c r="H162" s="148">
        <f t="shared" si="66"/>
        <v>0.65949017921954656</v>
      </c>
      <c r="I162" s="148">
        <f t="shared" si="66"/>
        <v>0.34323599064438426</v>
      </c>
      <c r="J162" s="148">
        <f t="shared" si="66"/>
        <v>2.0555079570608332</v>
      </c>
      <c r="K162" s="148">
        <f t="shared" si="66"/>
        <v>1.1045419172691691</v>
      </c>
      <c r="L162" s="148">
        <f t="shared" si="66"/>
        <v>0.17112931985102164</v>
      </c>
      <c r="M162" s="148">
        <f t="shared" si="66"/>
        <v>0.25235408948822008</v>
      </c>
      <c r="N162" s="148">
        <f t="shared" si="66"/>
        <v>0.44274729830435977</v>
      </c>
      <c r="O162" s="148">
        <f t="shared" si="66"/>
        <v>0.27279124127689314</v>
      </c>
      <c r="P162" s="148">
        <f t="shared" si="66"/>
        <v>1.451543373681955</v>
      </c>
      <c r="Q162" s="148" t="str">
        <f t="shared" si="66"/>
        <v/>
      </c>
      <c r="R162" s="148">
        <f t="shared" si="66"/>
        <v>2.8712821948851048</v>
      </c>
      <c r="S162" s="148" t="str">
        <f t="shared" si="66"/>
        <v/>
      </c>
      <c r="T162" s="148">
        <f t="shared" si="66"/>
        <v>-0.39645207758778694</v>
      </c>
      <c r="U162" s="148">
        <f t="shared" si="66"/>
        <v>0.51411301911176011</v>
      </c>
      <c r="V162" s="148">
        <f t="shared" si="66"/>
        <v>0.62764882163996727</v>
      </c>
      <c r="W162" s="148">
        <f t="shared" si="66"/>
        <v>0.92880018322978297</v>
      </c>
      <c r="X162" s="148">
        <f t="shared" si="66"/>
        <v>1.1050621631151674</v>
      </c>
      <c r="Y162" s="148">
        <f t="shared" si="66"/>
        <v>1.2551425214102532</v>
      </c>
      <c r="Z162" s="148">
        <f t="shared" si="66"/>
        <v>0.61772266579923729</v>
      </c>
      <c r="AA162" s="148">
        <f t="shared" si="66"/>
        <v>0.30486210787567197</v>
      </c>
      <c r="AB162" s="148">
        <f t="shared" si="66"/>
        <v>1.4171014264384607</v>
      </c>
      <c r="AC162" s="148">
        <f t="shared" si="66"/>
        <v>0.23298071038453338</v>
      </c>
      <c r="AD162" s="148">
        <f t="shared" si="66"/>
        <v>0.86212267937553755</v>
      </c>
      <c r="AE162" s="148">
        <f t="shared" si="66"/>
        <v>1.7365159015790494</v>
      </c>
      <c r="AF162" s="148">
        <f t="shared" si="66"/>
        <v>1.0213730458920001</v>
      </c>
      <c r="AG162" s="148">
        <f t="shared" si="66"/>
        <v>0.29235279427072924</v>
      </c>
      <c r="AH162" s="148">
        <f t="shared" si="66"/>
        <v>1.7473360883476879E-2</v>
      </c>
      <c r="AI162" s="148">
        <f t="shared" si="66"/>
        <v>0.90073834113344975</v>
      </c>
    </row>
    <row r="163" spans="1:35">
      <c r="A163" s="16" t="s">
        <v>66</v>
      </c>
      <c r="B163" s="148">
        <f t="shared" ref="B163:AI163" si="67">IF(B$7&gt;0,(IF(ISNUMBER(B75),B75*B$7,"")),"")</f>
        <v>-0.6657110748249353</v>
      </c>
      <c r="C163" s="148">
        <f t="shared" si="67"/>
        <v>-0.88686320704106769</v>
      </c>
      <c r="D163" s="148">
        <f t="shared" si="67"/>
        <v>-0.68233255433364015</v>
      </c>
      <c r="E163" s="148">
        <f t="shared" si="67"/>
        <v>-2.7728561167503867E-2</v>
      </c>
      <c r="F163" s="148" t="str">
        <f t="shared" si="67"/>
        <v/>
      </c>
      <c r="G163" s="148">
        <f t="shared" si="67"/>
        <v>-0.57777006621323168</v>
      </c>
      <c r="H163" s="148">
        <f t="shared" si="67"/>
        <v>-2.1770182388392803</v>
      </c>
      <c r="I163" s="148">
        <f t="shared" si="67"/>
        <v>0.34323599064438426</v>
      </c>
      <c r="J163" s="148">
        <f t="shared" si="67"/>
        <v>-0.93036946318704561</v>
      </c>
      <c r="K163" s="148">
        <f t="shared" si="67"/>
        <v>-1.2721033396605266</v>
      </c>
      <c r="L163" s="148">
        <f t="shared" si="67"/>
        <v>-0.59773453780992769</v>
      </c>
      <c r="M163" s="148">
        <f t="shared" si="67"/>
        <v>-0.12287291130718261</v>
      </c>
      <c r="N163" s="148">
        <f t="shared" si="67"/>
        <v>-1.2546817113087696</v>
      </c>
      <c r="O163" s="148">
        <f t="shared" si="67"/>
        <v>0.29020637303088326</v>
      </c>
      <c r="P163" s="148">
        <f t="shared" si="67"/>
        <v>-1.4453708422948994</v>
      </c>
      <c r="Q163" s="148">
        <f t="shared" si="67"/>
        <v>-0.45049622012444246</v>
      </c>
      <c r="R163" s="148" t="str">
        <f t="shared" si="67"/>
        <v/>
      </c>
      <c r="S163" s="148" t="str">
        <f t="shared" si="67"/>
        <v/>
      </c>
      <c r="T163" s="148">
        <f t="shared" si="67"/>
        <v>-0.61356316233074815</v>
      </c>
      <c r="U163" s="148">
        <f t="shared" si="67"/>
        <v>0.18880216549176063</v>
      </c>
      <c r="V163" s="148">
        <f t="shared" si="67"/>
        <v>-0.25670383139823066</v>
      </c>
      <c r="W163" s="148">
        <f t="shared" si="67"/>
        <v>-0.53677413186656286</v>
      </c>
      <c r="X163" s="148">
        <f t="shared" si="67"/>
        <v>-0.12110270280714162</v>
      </c>
      <c r="Y163" s="148">
        <f t="shared" si="67"/>
        <v>3.4450637609487578E-2</v>
      </c>
      <c r="Z163" s="148">
        <f t="shared" si="67"/>
        <v>-0.26929309138192209</v>
      </c>
      <c r="AA163" s="148">
        <f t="shared" si="67"/>
        <v>-1.0938967638162214</v>
      </c>
      <c r="AB163" s="148">
        <f t="shared" si="67"/>
        <v>-1.0170164543180626</v>
      </c>
      <c r="AC163" s="148">
        <f t="shared" si="67"/>
        <v>-1.1807114763301549</v>
      </c>
      <c r="AD163" s="148">
        <f t="shared" si="67"/>
        <v>-0.99170269445156078</v>
      </c>
      <c r="AE163" s="148" t="str">
        <f t="shared" si="67"/>
        <v/>
      </c>
      <c r="AF163" s="148">
        <f t="shared" si="67"/>
        <v>-1.1599645009937418</v>
      </c>
      <c r="AG163" s="148">
        <f t="shared" si="67"/>
        <v>-0.36837064816480836</v>
      </c>
      <c r="AH163" s="148">
        <f t="shared" si="67"/>
        <v>-1.1059945854488531</v>
      </c>
      <c r="AI163" s="148">
        <f t="shared" si="67"/>
        <v>-0.83783720263298822</v>
      </c>
    </row>
    <row r="164" spans="1:35">
      <c r="A164" s="16" t="s">
        <v>67</v>
      </c>
      <c r="B164" s="148">
        <f t="shared" ref="B164:AI164" si="68">IF(B$7&gt;0,(IF(ISNUMBER(B76),B76*B$7,"")),"")</f>
        <v>-1.9805267044366162</v>
      </c>
      <c r="C164" s="148">
        <f t="shared" si="68"/>
        <v>-0.38868947023811212</v>
      </c>
      <c r="D164" s="148">
        <f t="shared" si="68"/>
        <v>-0.48749209787653691</v>
      </c>
      <c r="E164" s="148">
        <f t="shared" si="68"/>
        <v>-0.32628191570898551</v>
      </c>
      <c r="F164" s="148">
        <f t="shared" si="68"/>
        <v>-0.62543322839001536</v>
      </c>
      <c r="G164" s="148">
        <f t="shared" si="68"/>
        <v>-0.55392829970065771</v>
      </c>
      <c r="H164" s="148">
        <f t="shared" si="68"/>
        <v>0.63642913517028765</v>
      </c>
      <c r="I164" s="148">
        <f t="shared" si="68"/>
        <v>0.34323599064438426</v>
      </c>
      <c r="J164" s="148">
        <f t="shared" si="68"/>
        <v>-0.61353619358462097</v>
      </c>
      <c r="K164" s="148">
        <f t="shared" si="68"/>
        <v>-0.38382793692788703</v>
      </c>
      <c r="L164" s="148">
        <f t="shared" si="68"/>
        <v>-0.6298597686314158</v>
      </c>
      <c r="M164" s="148">
        <f t="shared" si="68"/>
        <v>0.23451334524350459</v>
      </c>
      <c r="N164" s="148">
        <f t="shared" si="68"/>
        <v>0.36582290584459454</v>
      </c>
      <c r="O164" s="148">
        <f t="shared" si="68"/>
        <v>0.19205075008075909</v>
      </c>
      <c r="P164" s="148">
        <f t="shared" si="68"/>
        <v>0.3118943800869991</v>
      </c>
      <c r="Q164" s="148" t="str">
        <f t="shared" si="68"/>
        <v/>
      </c>
      <c r="R164" s="148">
        <f t="shared" si="68"/>
        <v>-0.76660233609660799</v>
      </c>
      <c r="S164" s="148">
        <f t="shared" si="68"/>
        <v>-1.8663059951644227</v>
      </c>
      <c r="T164" s="148">
        <f t="shared" si="68"/>
        <v>0.59467213082989445</v>
      </c>
      <c r="U164" s="148">
        <f t="shared" si="68"/>
        <v>-0.45060192610616939</v>
      </c>
      <c r="V164" s="148">
        <f t="shared" si="68"/>
        <v>-0.11241471432357714</v>
      </c>
      <c r="W164" s="148">
        <f t="shared" si="68"/>
        <v>-1.0252989035653448</v>
      </c>
      <c r="X164" s="148">
        <f t="shared" si="68"/>
        <v>-0.73418513576829614</v>
      </c>
      <c r="Y164" s="148">
        <f t="shared" si="68"/>
        <v>0.17116812859517339</v>
      </c>
      <c r="Z164" s="148">
        <f t="shared" si="68"/>
        <v>-0.60323099335610275</v>
      </c>
      <c r="AA164" s="148">
        <f t="shared" si="68"/>
        <v>-7.727185109608814E-2</v>
      </c>
      <c r="AB164" s="148">
        <f t="shared" si="68"/>
        <v>-0.6722115371281483</v>
      </c>
      <c r="AC164" s="148">
        <f t="shared" si="68"/>
        <v>-1.036753612876171</v>
      </c>
      <c r="AD164" s="148">
        <f t="shared" si="68"/>
        <v>-1.0245395399586965</v>
      </c>
      <c r="AE164" s="148">
        <f t="shared" si="68"/>
        <v>-0.45329228879750566</v>
      </c>
      <c r="AF164" s="148">
        <f t="shared" si="68"/>
        <v>0.15681853035801666</v>
      </c>
      <c r="AG164" s="148">
        <f t="shared" si="68"/>
        <v>-0.25359709243656942</v>
      </c>
      <c r="AH164" s="148">
        <f t="shared" si="68"/>
        <v>-0.45361835019129404</v>
      </c>
      <c r="AI164" s="148">
        <f t="shared" si="68"/>
        <v>0.15218498201178884</v>
      </c>
    </row>
    <row r="165" spans="1:35">
      <c r="A165" s="16" t="s">
        <v>68</v>
      </c>
      <c r="B165" s="148">
        <f t="shared" ref="B165:AI165" si="69">IF(B$7&gt;0,(IF(ISNUMBER(B77),B77*B$7,"")),"")</f>
        <v>0.55813220436682509</v>
      </c>
      <c r="C165" s="148">
        <f t="shared" si="69"/>
        <v>-0.53677043090515053</v>
      </c>
      <c r="D165" s="148">
        <f t="shared" si="69"/>
        <v>-0.47671168746730214</v>
      </c>
      <c r="E165" s="148">
        <f t="shared" si="69"/>
        <v>-0.32696824525965562</v>
      </c>
      <c r="F165" s="148">
        <f t="shared" si="69"/>
        <v>-0.48079190702669161</v>
      </c>
      <c r="G165" s="148">
        <f t="shared" si="69"/>
        <v>-0.54804597332862504</v>
      </c>
      <c r="H165" s="148">
        <f t="shared" si="69"/>
        <v>0.64301800489864736</v>
      </c>
      <c r="I165" s="148">
        <f t="shared" si="69"/>
        <v>-2.8746014216467177</v>
      </c>
      <c r="J165" s="148">
        <f t="shared" si="69"/>
        <v>-0.63204135211020851</v>
      </c>
      <c r="K165" s="148">
        <f t="shared" si="69"/>
        <v>-0.44104033166496071</v>
      </c>
      <c r="L165" s="148">
        <f t="shared" si="69"/>
        <v>-0.694110230274392</v>
      </c>
      <c r="M165" s="148">
        <f t="shared" si="69"/>
        <v>0.24687786534147094</v>
      </c>
      <c r="N165" s="148">
        <f t="shared" si="69"/>
        <v>0.26527722895398187</v>
      </c>
      <c r="O165" s="148">
        <f t="shared" si="69"/>
        <v>0.27810920187705013</v>
      </c>
      <c r="P165" s="148">
        <f t="shared" si="69"/>
        <v>0.17219547119471462</v>
      </c>
      <c r="Q165" s="148">
        <f t="shared" si="69"/>
        <v>-0.21839935040888578</v>
      </c>
      <c r="R165" s="148">
        <f t="shared" si="69"/>
        <v>-0.89476213606861454</v>
      </c>
      <c r="S165" s="148">
        <f t="shared" si="69"/>
        <v>0.76001358753236159</v>
      </c>
      <c r="T165" s="148">
        <f t="shared" si="69"/>
        <v>0.44270590157273992</v>
      </c>
      <c r="U165" s="148">
        <f t="shared" si="69"/>
        <v>-0.84321847357858271</v>
      </c>
      <c r="V165" s="148">
        <f t="shared" si="69"/>
        <v>-0.70818913321246835</v>
      </c>
      <c r="W165" s="148">
        <f t="shared" si="69"/>
        <v>-2.0023484469629089</v>
      </c>
      <c r="X165" s="148">
        <f t="shared" si="69"/>
        <v>-1.3472675687294506</v>
      </c>
      <c r="Y165" s="148">
        <f t="shared" si="69"/>
        <v>-1.3229587371769629</v>
      </c>
      <c r="Z165" s="148">
        <f t="shared" si="69"/>
        <v>-0.52589122751848849</v>
      </c>
      <c r="AA165" s="148">
        <f t="shared" si="69"/>
        <v>-0.60055857255559497</v>
      </c>
      <c r="AB165" s="148">
        <f t="shared" si="69"/>
        <v>-0.19528830018328677</v>
      </c>
      <c r="AC165" s="148" t="str">
        <f t="shared" si="69"/>
        <v/>
      </c>
      <c r="AD165" s="148">
        <f t="shared" si="69"/>
        <v>0.49181430055874958</v>
      </c>
      <c r="AE165" s="148">
        <f t="shared" si="69"/>
        <v>-1.0100892763988705</v>
      </c>
      <c r="AF165" s="148">
        <f t="shared" si="69"/>
        <v>0.95486885238938624</v>
      </c>
      <c r="AG165" s="148">
        <f t="shared" si="69"/>
        <v>-0.25669908042922462</v>
      </c>
      <c r="AH165" s="148">
        <f t="shared" si="69"/>
        <v>-0.57454360292439666</v>
      </c>
      <c r="AI165" s="148">
        <f t="shared" si="69"/>
        <v>0.82829769347651538</v>
      </c>
    </row>
    <row r="166" spans="1:35">
      <c r="A166" s="16" t="s">
        <v>69</v>
      </c>
      <c r="B166" s="148">
        <f t="shared" ref="B166:AI166" si="70">IF(B$7&gt;0,(IF(ISNUMBER(B78),B78*B$7,"")),"")</f>
        <v>0.55813220436682509</v>
      </c>
      <c r="C166" s="148">
        <f t="shared" si="70"/>
        <v>-0.34898866930570122</v>
      </c>
      <c r="D166" s="148">
        <f t="shared" si="70"/>
        <v>-0.35839427588873229</v>
      </c>
      <c r="E166" s="148">
        <f t="shared" si="70"/>
        <v>-0.19931094883502207</v>
      </c>
      <c r="F166" s="148">
        <f t="shared" si="70"/>
        <v>-0.22936601667773265</v>
      </c>
      <c r="G166" s="148">
        <f t="shared" si="70"/>
        <v>-0.4094673119692035</v>
      </c>
      <c r="H166" s="148" t="str">
        <f t="shared" si="70"/>
        <v/>
      </c>
      <c r="I166" s="148">
        <f t="shared" si="70"/>
        <v>0.34323599064438426</v>
      </c>
      <c r="J166" s="148">
        <f t="shared" si="70"/>
        <v>-0.18573777053604251</v>
      </c>
      <c r="K166" s="148">
        <f t="shared" si="70"/>
        <v>-0.46731565369235739</v>
      </c>
      <c r="L166" s="148">
        <f t="shared" si="70"/>
        <v>-0.31860197667210854</v>
      </c>
      <c r="M166" s="148">
        <f t="shared" si="70"/>
        <v>0.24643847208390848</v>
      </c>
      <c r="N166" s="148">
        <f t="shared" si="70"/>
        <v>0.40166511884379863</v>
      </c>
      <c r="O166" s="148">
        <f t="shared" si="70"/>
        <v>0.30128508002907356</v>
      </c>
      <c r="P166" s="148">
        <f t="shared" si="70"/>
        <v>-3.367660506760007E-2</v>
      </c>
      <c r="Q166" s="148">
        <f t="shared" si="70"/>
        <v>0.48794618207685375</v>
      </c>
      <c r="R166" s="148">
        <f t="shared" si="70"/>
        <v>-0.78980041550707647</v>
      </c>
      <c r="S166" s="148">
        <f t="shared" si="70"/>
        <v>-0.6485709115836289</v>
      </c>
      <c r="T166" s="148">
        <f t="shared" si="70"/>
        <v>-1.1743854226545722</v>
      </c>
      <c r="U166" s="148">
        <f t="shared" si="70"/>
        <v>-0.32159934622237651</v>
      </c>
      <c r="V166" s="148">
        <f t="shared" si="70"/>
        <v>-0.86644171322982999</v>
      </c>
      <c r="W166" s="148">
        <f t="shared" si="70"/>
        <v>-4.8249360167780933E-2</v>
      </c>
      <c r="X166" s="148">
        <f t="shared" si="70"/>
        <v>-0.12110270280714162</v>
      </c>
      <c r="Y166" s="148">
        <f t="shared" si="70"/>
        <v>-0.50997794256565332</v>
      </c>
      <c r="Z166" s="148">
        <f t="shared" si="70"/>
        <v>-0.49272442665996219</v>
      </c>
      <c r="AA166" s="148">
        <f t="shared" si="70"/>
        <v>-0.24187268761551611</v>
      </c>
      <c r="AB166" s="148">
        <f t="shared" si="70"/>
        <v>-0.11574419552462344</v>
      </c>
      <c r="AC166" s="148">
        <f t="shared" si="70"/>
        <v>-5.2512147022558291E-2</v>
      </c>
      <c r="AD166" s="148">
        <f t="shared" si="70"/>
        <v>-0.23059748759667606</v>
      </c>
      <c r="AE166" s="148">
        <f t="shared" si="70"/>
        <v>-0.31020626317725325</v>
      </c>
      <c r="AF166" s="148">
        <f t="shared" si="70"/>
        <v>-0.28210914675923632</v>
      </c>
      <c r="AG166" s="148">
        <f t="shared" si="70"/>
        <v>-0.2753110083851551</v>
      </c>
      <c r="AH166" s="148">
        <f t="shared" si="70"/>
        <v>-0.51666484947949276</v>
      </c>
      <c r="AI166" s="148">
        <f t="shared" si="70"/>
        <v>0.3695069249825943</v>
      </c>
    </row>
    <row r="167" spans="1:35">
      <c r="A167" s="16" t="s">
        <v>70</v>
      </c>
      <c r="B167" s="148">
        <f t="shared" ref="B167:AI167" si="71">IF(B$7&gt;0,(IF(ISNUMBER(B79),B79*B$7,"")),"")</f>
        <v>0.55813220436682509</v>
      </c>
      <c r="C167" s="148" t="str">
        <f t="shared" si="71"/>
        <v/>
      </c>
      <c r="D167" s="148">
        <f t="shared" si="71"/>
        <v>-0.68148844258919505</v>
      </c>
      <c r="E167" s="148">
        <f t="shared" si="71"/>
        <v>-0.32696824525965562</v>
      </c>
      <c r="F167" s="148">
        <f t="shared" si="71"/>
        <v>-0.42117840691576952</v>
      </c>
      <c r="G167" s="148">
        <f t="shared" si="71"/>
        <v>-0.57758736448233472</v>
      </c>
      <c r="H167" s="148">
        <f t="shared" si="71"/>
        <v>-2.3384455471840915</v>
      </c>
      <c r="I167" s="148" t="str">
        <f t="shared" si="71"/>
        <v/>
      </c>
      <c r="J167" s="148">
        <f t="shared" si="71"/>
        <v>-0.92937156521457698</v>
      </c>
      <c r="K167" s="148">
        <f t="shared" si="71"/>
        <v>-1.3288919388810292</v>
      </c>
      <c r="L167" s="148">
        <f t="shared" si="71"/>
        <v>-0.68340182000056271</v>
      </c>
      <c r="M167" s="148">
        <f t="shared" si="71"/>
        <v>-0.18004197763893204</v>
      </c>
      <c r="N167" s="148">
        <f t="shared" si="71"/>
        <v>-1.3132805440547202</v>
      </c>
      <c r="O167" s="148">
        <f t="shared" si="71"/>
        <v>2.6479264694211743E-3</v>
      </c>
      <c r="P167" s="148">
        <f t="shared" si="71"/>
        <v>-1.268909062641487</v>
      </c>
      <c r="Q167" s="148">
        <f t="shared" si="71"/>
        <v>-0.45015625629199674</v>
      </c>
      <c r="R167" s="148" t="str">
        <f t="shared" si="71"/>
        <v/>
      </c>
      <c r="S167" s="148">
        <f t="shared" si="71"/>
        <v>2.0393251327300854</v>
      </c>
      <c r="T167" s="148">
        <f t="shared" si="71"/>
        <v>-0.65910691085622342</v>
      </c>
      <c r="U167" s="148">
        <f t="shared" si="71"/>
        <v>5.4190777786933243E-2</v>
      </c>
      <c r="V167" s="148">
        <f t="shared" si="71"/>
        <v>-0.21481344257010559</v>
      </c>
      <c r="W167" s="148">
        <f t="shared" si="71"/>
        <v>-1.0252989035653448</v>
      </c>
      <c r="X167" s="148">
        <f t="shared" si="71"/>
        <v>-0.73418513576829614</v>
      </c>
      <c r="Y167" s="148">
        <f t="shared" si="71"/>
        <v>-0.37326045157996751</v>
      </c>
      <c r="Z167" s="148">
        <f t="shared" si="71"/>
        <v>-0.28933235363414711</v>
      </c>
      <c r="AA167" s="148">
        <f t="shared" si="71"/>
        <v>-1.1663304182507226</v>
      </c>
      <c r="AB167" s="148">
        <f t="shared" si="71"/>
        <v>-1.0245270564746747</v>
      </c>
      <c r="AC167" s="148">
        <f t="shared" si="71"/>
        <v>-1.3316481313608262</v>
      </c>
      <c r="AD167" s="148">
        <f t="shared" si="71"/>
        <v>-0.98525346117647894</v>
      </c>
      <c r="AE167" s="148" t="str">
        <f t="shared" si="71"/>
        <v/>
      </c>
      <c r="AF167" s="148">
        <f t="shared" si="71"/>
        <v>-1.0402569526890366</v>
      </c>
      <c r="AG167" s="148">
        <f t="shared" si="71"/>
        <v>-0.3807786001354288</v>
      </c>
      <c r="AH167" s="148">
        <f t="shared" si="71"/>
        <v>-0.90610617623020295</v>
      </c>
      <c r="AI167" s="148">
        <f t="shared" si="71"/>
        <v>-0.64466214221449547</v>
      </c>
    </row>
    <row r="168" spans="1:35">
      <c r="A168" s="16" t="s">
        <v>198</v>
      </c>
      <c r="B168" s="148">
        <f t="shared" ref="B168:AI168" si="72">IF(B$7&gt;0,(IF(ISNUMBER(B80),B80*B$7,"")),"")</f>
        <v>0.55813220436682509</v>
      </c>
      <c r="C168" s="148">
        <f t="shared" si="72"/>
        <v>-0.67987436876187324</v>
      </c>
      <c r="D168" s="148">
        <f t="shared" si="72"/>
        <v>-0.32243915090956915</v>
      </c>
      <c r="E168" s="148">
        <f t="shared" si="72"/>
        <v>-0.32628191570898551</v>
      </c>
      <c r="F168" s="148">
        <f t="shared" si="72"/>
        <v>1.3199335473951881</v>
      </c>
      <c r="G168" s="148">
        <f t="shared" si="72"/>
        <v>-0.33951218214466156</v>
      </c>
      <c r="H168" s="148">
        <f t="shared" si="72"/>
        <v>0.65949017921954656</v>
      </c>
      <c r="I168" s="148" t="str">
        <f t="shared" si="72"/>
        <v/>
      </c>
      <c r="J168" s="148">
        <f t="shared" si="72"/>
        <v>-0.10737863794658883</v>
      </c>
      <c r="K168" s="148">
        <f t="shared" si="72"/>
        <v>0.79771396327182631</v>
      </c>
      <c r="L168" s="148">
        <f t="shared" si="72"/>
        <v>1.1748643095179618</v>
      </c>
      <c r="M168" s="148">
        <f t="shared" si="72"/>
        <v>0.2498350242601145</v>
      </c>
      <c r="N168" s="148">
        <f t="shared" si="72"/>
        <v>0.42779115483638591</v>
      </c>
      <c r="O168" s="148">
        <f t="shared" si="72"/>
        <v>1.799021766244353E-2</v>
      </c>
      <c r="P168" s="148">
        <f t="shared" si="72"/>
        <v>0.87069001565613902</v>
      </c>
      <c r="Q168" s="148" t="str">
        <f t="shared" si="72"/>
        <v/>
      </c>
      <c r="R168" s="148" t="str">
        <f t="shared" si="72"/>
        <v/>
      </c>
      <c r="S168" s="148">
        <f t="shared" si="72"/>
        <v>-0.99249355942631268</v>
      </c>
      <c r="T168" s="148" t="str">
        <f t="shared" si="72"/>
        <v/>
      </c>
      <c r="U168" s="148">
        <f t="shared" si="72"/>
        <v>5.4190777786933243E-2</v>
      </c>
      <c r="V168" s="148">
        <f t="shared" si="72"/>
        <v>-0.23343139316038347</v>
      </c>
      <c r="W168" s="148">
        <f t="shared" si="72"/>
        <v>-1.5138236752641268</v>
      </c>
      <c r="X168" s="148">
        <f t="shared" si="72"/>
        <v>-1.3472675687294506</v>
      </c>
      <c r="Y168" s="148">
        <f t="shared" si="72"/>
        <v>-2.0016634245701881</v>
      </c>
      <c r="Z168" s="148">
        <f t="shared" si="72"/>
        <v>-0.52589122751848849</v>
      </c>
      <c r="AA168" s="148">
        <f t="shared" si="72"/>
        <v>0.22035617770208729</v>
      </c>
      <c r="AB168" s="148">
        <f t="shared" si="72"/>
        <v>0.8264949841230631</v>
      </c>
      <c r="AC168" s="148" t="str">
        <f t="shared" si="72"/>
        <v/>
      </c>
      <c r="AD168" s="148">
        <f t="shared" si="72"/>
        <v>1.961095426970292</v>
      </c>
      <c r="AE168" s="148">
        <f t="shared" si="72"/>
        <v>-0.71932156705371519</v>
      </c>
      <c r="AF168" s="148">
        <f t="shared" si="72"/>
        <v>0.91496633628781754</v>
      </c>
      <c r="AG168" s="148">
        <f t="shared" si="72"/>
        <v>3.1785802887700276E-2</v>
      </c>
      <c r="AH168" s="148">
        <f t="shared" si="72"/>
        <v>-0.36493983152035209</v>
      </c>
      <c r="AI168" s="148">
        <f t="shared" si="72"/>
        <v>1.8062464368451363</v>
      </c>
    </row>
    <row r="169" spans="1:35">
      <c r="A169" s="16" t="s">
        <v>71</v>
      </c>
      <c r="B169" s="148">
        <f t="shared" ref="B169:AI169" si="73">IF(B$7&gt;0,(IF(ISNUMBER(B81),B81*B$7,"")),"")</f>
        <v>0.54181429397760139</v>
      </c>
      <c r="C169" s="148">
        <f t="shared" si="73"/>
        <v>-0.12171882033230892</v>
      </c>
      <c r="D169" s="148">
        <f t="shared" si="73"/>
        <v>1.9222799749715898</v>
      </c>
      <c r="E169" s="148">
        <f t="shared" si="73"/>
        <v>1.0017657648376053</v>
      </c>
      <c r="F169" s="148">
        <f t="shared" si="73"/>
        <v>-0.31786306183145696</v>
      </c>
      <c r="G169" s="148">
        <f t="shared" si="73"/>
        <v>-0.57832729436595842</v>
      </c>
      <c r="H169" s="148">
        <f t="shared" si="73"/>
        <v>0.65949017921954656</v>
      </c>
      <c r="I169" s="148">
        <f t="shared" si="73"/>
        <v>0.34323599064438426</v>
      </c>
      <c r="J169" s="148">
        <f t="shared" si="73"/>
        <v>1.4760270325583724</v>
      </c>
      <c r="K169" s="148">
        <f t="shared" si="73"/>
        <v>1.4156078264322212</v>
      </c>
      <c r="L169" s="148">
        <f t="shared" si="73"/>
        <v>0.46739533742696782</v>
      </c>
      <c r="M169" s="148">
        <f t="shared" si="73"/>
        <v>0.25194816447109725</v>
      </c>
      <c r="N169" s="148">
        <f t="shared" si="73"/>
        <v>0.44858264714689117</v>
      </c>
      <c r="O169" s="148">
        <f t="shared" si="73"/>
        <v>0.33064270051598404</v>
      </c>
      <c r="P169" s="148">
        <f t="shared" si="73"/>
        <v>1.1794981300496108</v>
      </c>
      <c r="Q169" s="148" t="str">
        <f t="shared" si="73"/>
        <v/>
      </c>
      <c r="R169" s="148">
        <f t="shared" si="73"/>
        <v>0.29372044308567391</v>
      </c>
      <c r="S169" s="148" t="str">
        <f t="shared" si="73"/>
        <v/>
      </c>
      <c r="T169" s="148">
        <f t="shared" si="73"/>
        <v>0.52226333570584726</v>
      </c>
      <c r="U169" s="148">
        <f t="shared" si="73"/>
        <v>0.44680732525934641</v>
      </c>
      <c r="V169" s="148">
        <f t="shared" si="73"/>
        <v>0.39492443926149418</v>
      </c>
      <c r="W169" s="148">
        <f t="shared" si="73"/>
        <v>0.92880018322978297</v>
      </c>
      <c r="X169" s="148">
        <f t="shared" si="73"/>
        <v>1.1050621631151674</v>
      </c>
      <c r="Y169" s="148">
        <f t="shared" si="73"/>
        <v>0.16872674482757191</v>
      </c>
      <c r="Z169" s="148">
        <f t="shared" si="73"/>
        <v>3.464864494430933</v>
      </c>
      <c r="AA169" s="148">
        <f t="shared" si="73"/>
        <v>1.3820805584400513</v>
      </c>
      <c r="AB169" s="148">
        <f t="shared" si="73"/>
        <v>1.4942557940472931</v>
      </c>
      <c r="AC169" s="148">
        <f t="shared" si="73"/>
        <v>1.339881973438493</v>
      </c>
      <c r="AD169" s="148">
        <f t="shared" si="73"/>
        <v>0.39041091334220457</v>
      </c>
      <c r="AE169" s="148">
        <f t="shared" si="73"/>
        <v>1.9017864176326649</v>
      </c>
      <c r="AF169" s="148">
        <f t="shared" si="73"/>
        <v>1.5135040778113444</v>
      </c>
      <c r="AG169" s="148">
        <f t="shared" si="73"/>
        <v>0.1682732745645249</v>
      </c>
      <c r="AH169" s="148">
        <f t="shared" si="73"/>
        <v>1.2455364830840976</v>
      </c>
      <c r="AI169" s="148">
        <f t="shared" si="73"/>
        <v>6.7670893078698821E-2</v>
      </c>
    </row>
    <row r="170" spans="1:35">
      <c r="A170" s="16" t="s">
        <v>72</v>
      </c>
      <c r="B170" s="148">
        <f t="shared" ref="B170:AI170" si="74">IF(B$7&gt;0,(IF(ISNUMBER(B82),B82*B$7,"")),"")</f>
        <v>0.52549638358837769</v>
      </c>
      <c r="C170" s="148">
        <f t="shared" si="74"/>
        <v>0.76602714497018831</v>
      </c>
      <c r="D170" s="148">
        <f t="shared" si="74"/>
        <v>0.17146191869264202</v>
      </c>
      <c r="E170" s="148">
        <f t="shared" si="74"/>
        <v>-0.23911806277388628</v>
      </c>
      <c r="F170" s="148">
        <f t="shared" si="74"/>
        <v>0.63294987694454941</v>
      </c>
      <c r="G170" s="148">
        <f t="shared" si="74"/>
        <v>2.425050582987677</v>
      </c>
      <c r="H170" s="148">
        <f t="shared" si="74"/>
        <v>0.65949017921954656</v>
      </c>
      <c r="I170" s="148">
        <f t="shared" si="74"/>
        <v>0.34323599064438426</v>
      </c>
      <c r="J170" s="148">
        <f t="shared" si="74"/>
        <v>1.1849332984723144</v>
      </c>
      <c r="K170" s="148">
        <f t="shared" si="74"/>
        <v>0.72566872545477057</v>
      </c>
      <c r="L170" s="148">
        <f t="shared" si="74"/>
        <v>2.0279676613330357</v>
      </c>
      <c r="M170" s="148">
        <f t="shared" si="74"/>
        <v>0.25250375596652652</v>
      </c>
      <c r="N170" s="148">
        <f t="shared" si="74"/>
        <v>0.43828589984323091</v>
      </c>
      <c r="O170" s="148">
        <f t="shared" si="74"/>
        <v>0.283560111492211</v>
      </c>
      <c r="P170" s="148">
        <f t="shared" si="74"/>
        <v>1.3559599097030233</v>
      </c>
      <c r="Q170" s="148" t="str">
        <f t="shared" si="74"/>
        <v/>
      </c>
      <c r="R170" s="148" t="str">
        <f t="shared" si="74"/>
        <v/>
      </c>
      <c r="S170" s="148" t="str">
        <f t="shared" si="74"/>
        <v/>
      </c>
      <c r="T170" s="148">
        <f t="shared" si="74"/>
        <v>1.0350052336622722</v>
      </c>
      <c r="U170" s="148">
        <f t="shared" si="74"/>
        <v>0.44680732525934641</v>
      </c>
      <c r="V170" s="148">
        <f t="shared" si="74"/>
        <v>0.38561546396635499</v>
      </c>
      <c r="W170" s="148">
        <f t="shared" si="74"/>
        <v>0.92880018322978297</v>
      </c>
      <c r="X170" s="148">
        <f t="shared" si="74"/>
        <v>1.1050621631151674</v>
      </c>
      <c r="Y170" s="148">
        <f t="shared" si="74"/>
        <v>0.98170753943888156</v>
      </c>
      <c r="Z170" s="148">
        <f t="shared" si="74"/>
        <v>2.9384812920163323</v>
      </c>
      <c r="AA170" s="148">
        <f t="shared" si="74"/>
        <v>2.3636494396870762</v>
      </c>
      <c r="AB170" s="148">
        <f t="shared" si="74"/>
        <v>1.065468689106172</v>
      </c>
      <c r="AC170" s="148">
        <f t="shared" si="74"/>
        <v>-5.6567007835295592E-2</v>
      </c>
      <c r="AD170" s="148">
        <f t="shared" si="74"/>
        <v>1.9979697730055292E-2</v>
      </c>
      <c r="AE170" s="148">
        <f t="shared" si="74"/>
        <v>3.0861281398798268</v>
      </c>
      <c r="AF170" s="148">
        <f t="shared" si="74"/>
        <v>1.6598133035170946</v>
      </c>
      <c r="AG170" s="148">
        <f t="shared" si="74"/>
        <v>0.21480309445435161</v>
      </c>
      <c r="AH170" s="148">
        <f t="shared" si="74"/>
        <v>2.3905022521245347</v>
      </c>
      <c r="AI170" s="148">
        <f t="shared" si="74"/>
        <v>0.85244457602882651</v>
      </c>
    </row>
    <row r="171" spans="1:35">
      <c r="A171" s="16" t="s">
        <v>199</v>
      </c>
      <c r="B171" s="148">
        <f t="shared" ref="B171:AI171" si="75">IF(B$7&gt;0,(IF(ISNUMBER(B83),B83*B$7,"")),"")</f>
        <v>0.55813220436682509</v>
      </c>
      <c r="C171" s="148">
        <f t="shared" si="75"/>
        <v>-0.42439926127303407</v>
      </c>
      <c r="D171" s="148">
        <f t="shared" si="75"/>
        <v>-0.38442818816935409</v>
      </c>
      <c r="E171" s="148">
        <f t="shared" si="75"/>
        <v>-0.32628191570898551</v>
      </c>
      <c r="F171" s="148">
        <f t="shared" si="75"/>
        <v>8.1147711466246691E-2</v>
      </c>
      <c r="G171" s="148">
        <f t="shared" si="75"/>
        <v>-0.49221457523270051</v>
      </c>
      <c r="H171" s="148">
        <f t="shared" si="75"/>
        <v>0.60348478652848947</v>
      </c>
      <c r="I171" s="148">
        <f t="shared" si="75"/>
        <v>-2.8746014216467177</v>
      </c>
      <c r="J171" s="148">
        <f t="shared" si="75"/>
        <v>-0.18639576506301681</v>
      </c>
      <c r="K171" s="148">
        <f t="shared" si="75"/>
        <v>0.13744054845433937</v>
      </c>
      <c r="L171" s="148">
        <f t="shared" si="75"/>
        <v>-0.42711386744691288</v>
      </c>
      <c r="M171" s="148">
        <f t="shared" si="75"/>
        <v>0.24588321797318402</v>
      </c>
      <c r="N171" s="148">
        <f t="shared" si="75"/>
        <v>0.40616877360815729</v>
      </c>
      <c r="O171" s="148">
        <f t="shared" si="75"/>
        <v>0.20087718208696462</v>
      </c>
      <c r="P171" s="148">
        <f t="shared" si="75"/>
        <v>0.29718923178254836</v>
      </c>
      <c r="Q171" s="148">
        <f t="shared" si="75"/>
        <v>0.88499424973422058</v>
      </c>
      <c r="R171" s="148" t="str">
        <f t="shared" si="75"/>
        <v/>
      </c>
      <c r="S171" s="148" t="str">
        <f t="shared" si="75"/>
        <v/>
      </c>
      <c r="T171" s="148">
        <f t="shared" si="75"/>
        <v>1.5350640624090726</v>
      </c>
      <c r="U171" s="148">
        <f t="shared" si="75"/>
        <v>0.3653674356979259</v>
      </c>
      <c r="V171" s="148">
        <f t="shared" si="75"/>
        <v>0.24598083453927125</v>
      </c>
      <c r="W171" s="148">
        <f t="shared" si="75"/>
        <v>0.92880018322978297</v>
      </c>
      <c r="X171" s="148">
        <f t="shared" si="75"/>
        <v>1.1050621631151674</v>
      </c>
      <c r="Y171" s="148">
        <f t="shared" si="75"/>
        <v>-0.23898434436188321</v>
      </c>
      <c r="Z171" s="148">
        <f t="shared" si="75"/>
        <v>1.1868012915079455E-3</v>
      </c>
      <c r="AA171" s="148">
        <f t="shared" si="75"/>
        <v>0.26980607640256415</v>
      </c>
      <c r="AB171" s="148">
        <f t="shared" si="75"/>
        <v>6.8606948319489089E-2</v>
      </c>
      <c r="AC171" s="148">
        <f t="shared" si="75"/>
        <v>1.435605026274074</v>
      </c>
      <c r="AD171" s="148">
        <f t="shared" si="75"/>
        <v>1.278671795245909</v>
      </c>
      <c r="AE171" s="148">
        <f t="shared" si="75"/>
        <v>-0.7740624771683694</v>
      </c>
      <c r="AF171" s="148">
        <f t="shared" si="75"/>
        <v>0.59574620747526963</v>
      </c>
      <c r="AG171" s="148">
        <f t="shared" si="75"/>
        <v>-0.21947522451736329</v>
      </c>
      <c r="AH171" s="148">
        <f t="shared" si="75"/>
        <v>-0.56916914724736989</v>
      </c>
      <c r="AI171" s="148">
        <f t="shared" si="75"/>
        <v>-0.13757760861595003</v>
      </c>
    </row>
    <row r="172" spans="1:35">
      <c r="A172" s="16" t="s">
        <v>73</v>
      </c>
      <c r="B172" s="148">
        <f t="shared" ref="B172:AI172" si="76">IF(B$7&gt;0,(IF(ISNUMBER(B84),B84*B$7,"")),"")</f>
        <v>-0.25776331509434852</v>
      </c>
      <c r="C172" s="148" t="str">
        <f t="shared" si="76"/>
        <v/>
      </c>
      <c r="D172" s="148">
        <f t="shared" si="76"/>
        <v>-0.51820007453368089</v>
      </c>
      <c r="E172" s="148">
        <f t="shared" si="76"/>
        <v>-0.28304315401677094</v>
      </c>
      <c r="F172" s="148">
        <f t="shared" si="76"/>
        <v>-0.27535465762016015</v>
      </c>
      <c r="G172" s="148">
        <f t="shared" si="76"/>
        <v>-0.56037626480157776</v>
      </c>
      <c r="H172" s="148">
        <f t="shared" si="76"/>
        <v>0.62654583057774826</v>
      </c>
      <c r="I172" s="148">
        <f t="shared" si="76"/>
        <v>0.34323599064438426</v>
      </c>
      <c r="J172" s="148">
        <f t="shared" si="76"/>
        <v>-0.5394546954124072</v>
      </c>
      <c r="K172" s="148">
        <f t="shared" si="76"/>
        <v>-7.615239189740218E-2</v>
      </c>
      <c r="L172" s="148">
        <f t="shared" si="76"/>
        <v>0.1518541813581287</v>
      </c>
      <c r="M172" s="148">
        <f t="shared" si="76"/>
        <v>0.24286329105146276</v>
      </c>
      <c r="N172" s="148">
        <f t="shared" si="76"/>
        <v>0.35182539318034683</v>
      </c>
      <c r="O172" s="148">
        <f t="shared" si="76"/>
        <v>0.22514508845685602</v>
      </c>
      <c r="P172" s="148">
        <f t="shared" si="76"/>
        <v>-0.78363916859460292</v>
      </c>
      <c r="Q172" s="148">
        <f t="shared" si="76"/>
        <v>0.7381414191963398</v>
      </c>
      <c r="R172" s="148" t="str">
        <f t="shared" si="76"/>
        <v/>
      </c>
      <c r="S172" s="148" t="str">
        <f t="shared" si="76"/>
        <v/>
      </c>
      <c r="T172" s="148">
        <f t="shared" si="76"/>
        <v>1.7756964755044302</v>
      </c>
      <c r="U172" s="148">
        <f t="shared" si="76"/>
        <v>-0.34964338532754891</v>
      </c>
      <c r="V172" s="148">
        <f t="shared" si="76"/>
        <v>-1.1038205832558727</v>
      </c>
      <c r="W172" s="148">
        <f t="shared" si="76"/>
        <v>-0.53677413186656286</v>
      </c>
      <c r="X172" s="148">
        <f t="shared" si="76"/>
        <v>-0.73418513576829614</v>
      </c>
      <c r="Y172" s="148">
        <f t="shared" si="76"/>
        <v>0.17116812859517339</v>
      </c>
      <c r="Z172" s="148">
        <f t="shared" si="76"/>
        <v>3.0743525585917288E-2</v>
      </c>
      <c r="AA172" s="148">
        <f t="shared" si="76"/>
        <v>-0.22887177528111832</v>
      </c>
      <c r="AB172" s="148">
        <f t="shared" si="76"/>
        <v>-0.24205886815855229</v>
      </c>
      <c r="AC172" s="148">
        <f t="shared" si="76"/>
        <v>0.5543297178691885</v>
      </c>
      <c r="AD172" s="148">
        <f t="shared" si="76"/>
        <v>-0.45561282607086623</v>
      </c>
      <c r="AE172" s="148">
        <f t="shared" si="76"/>
        <v>-7.9495976997760748E-3</v>
      </c>
      <c r="AF172" s="148">
        <f t="shared" si="76"/>
        <v>-1.3594770815015838</v>
      </c>
      <c r="AG172" s="148">
        <f t="shared" si="76"/>
        <v>-0.44281835998853081</v>
      </c>
      <c r="AH172" s="148">
        <f t="shared" si="76"/>
        <v>-0.24153406078246775</v>
      </c>
      <c r="AI172" s="148">
        <f t="shared" si="76"/>
        <v>-1.5984640030308048</v>
      </c>
    </row>
    <row r="173" spans="1:35">
      <c r="A173" s="16" t="s">
        <v>74</v>
      </c>
      <c r="B173" s="148" t="str">
        <f t="shared" ref="B173:AI173" si="77">IF(B$7&gt;0,(IF(ISNUMBER(B85),B85*B$7,"")),"")</f>
        <v/>
      </c>
      <c r="C173" s="148" t="str">
        <f t="shared" si="77"/>
        <v/>
      </c>
      <c r="D173" s="148">
        <f t="shared" si="77"/>
        <v>-0.58685448128691708</v>
      </c>
      <c r="E173" s="148">
        <f t="shared" si="77"/>
        <v>0.15620775841207565</v>
      </c>
      <c r="F173" s="148" t="str">
        <f t="shared" si="77"/>
        <v/>
      </c>
      <c r="G173" s="148">
        <f t="shared" si="77"/>
        <v>-0.5737479251830806</v>
      </c>
      <c r="H173" s="148">
        <f t="shared" si="77"/>
        <v>0.58042374247923056</v>
      </c>
      <c r="I173" s="148">
        <f t="shared" si="77"/>
        <v>0.34323599064438426</v>
      </c>
      <c r="J173" s="148">
        <f t="shared" si="77"/>
        <v>-0.62358278819882573</v>
      </c>
      <c r="K173" s="148">
        <f t="shared" si="77"/>
        <v>-0.41561260067070571</v>
      </c>
      <c r="L173" s="148">
        <f t="shared" si="77"/>
        <v>-0.61772357032107583</v>
      </c>
      <c r="M173" s="148">
        <f t="shared" si="77"/>
        <v>0.18937387481496751</v>
      </c>
      <c r="N173" s="148">
        <f t="shared" si="77"/>
        <v>-0.75259421642675395</v>
      </c>
      <c r="O173" s="148">
        <f t="shared" si="77"/>
        <v>0.32589456077824214</v>
      </c>
      <c r="P173" s="148">
        <f t="shared" si="77"/>
        <v>-9.984977243762963E-2</v>
      </c>
      <c r="Q173" s="148">
        <f t="shared" si="77"/>
        <v>0.61375585453755854</v>
      </c>
      <c r="R173" s="148" t="str">
        <f t="shared" si="77"/>
        <v/>
      </c>
      <c r="S173" s="148" t="str">
        <f t="shared" si="77"/>
        <v/>
      </c>
      <c r="T173" s="148" t="str">
        <f t="shared" si="77"/>
        <v/>
      </c>
      <c r="U173" s="148">
        <f t="shared" si="77"/>
        <v>-1.295737088579644</v>
      </c>
      <c r="V173" s="148">
        <f t="shared" si="77"/>
        <v>-0.57320899143295401</v>
      </c>
      <c r="W173" s="148">
        <f t="shared" si="77"/>
        <v>-2.0023484469629089</v>
      </c>
      <c r="X173" s="148">
        <f t="shared" si="77"/>
        <v>-1.3472675687294506</v>
      </c>
      <c r="Y173" s="148">
        <f t="shared" si="77"/>
        <v>-1.3229587371769629</v>
      </c>
      <c r="Z173" s="148">
        <f t="shared" si="77"/>
        <v>-0.54375276193601785</v>
      </c>
      <c r="AA173" s="148">
        <f t="shared" si="77"/>
        <v>-0.28319701610699427</v>
      </c>
      <c r="AB173" s="148">
        <f t="shared" si="77"/>
        <v>-0.45201433753656944</v>
      </c>
      <c r="AC173" s="148" t="str">
        <f t="shared" si="77"/>
        <v/>
      </c>
      <c r="AD173" s="148">
        <f t="shared" si="77"/>
        <v>-0.47552069227058508</v>
      </c>
      <c r="AE173" s="148">
        <f t="shared" si="77"/>
        <v>-0.99431592165245331</v>
      </c>
      <c r="AF173" s="148">
        <f t="shared" si="77"/>
        <v>-0.60132927557178362</v>
      </c>
      <c r="AG173" s="148">
        <f t="shared" si="77"/>
        <v>-0.28771896035577554</v>
      </c>
      <c r="AH173" s="148">
        <f t="shared" si="77"/>
        <v>1.602639204735444E-2</v>
      </c>
      <c r="AI173" s="148">
        <f t="shared" si="77"/>
        <v>0.20047874711641217</v>
      </c>
    </row>
    <row r="174" spans="1:35">
      <c r="A174" s="16" t="s">
        <v>75</v>
      </c>
      <c r="B174" s="148">
        <f t="shared" ref="B174:AI174" si="78">IF(B$7&gt;0,(IF(ISNUMBER(B86),B86*B$7,"")),"")</f>
        <v>-0.74730062677105269</v>
      </c>
      <c r="C174" s="148">
        <f t="shared" si="78"/>
        <v>-0.90237234305847724</v>
      </c>
      <c r="D174" s="148">
        <f t="shared" si="78"/>
        <v>-0.67407324767610421</v>
      </c>
      <c r="E174" s="148">
        <f t="shared" si="78"/>
        <v>-0.32696824525965562</v>
      </c>
      <c r="F174" s="148">
        <f t="shared" si="78"/>
        <v>-0.45284469154502222</v>
      </c>
      <c r="G174" s="148">
        <f t="shared" si="78"/>
        <v>-0.57778033735718271</v>
      </c>
      <c r="H174" s="148">
        <f t="shared" si="78"/>
        <v>-1.3303484787450661</v>
      </c>
      <c r="I174" s="148" t="str">
        <f t="shared" si="78"/>
        <v/>
      </c>
      <c r="J174" s="148">
        <f t="shared" si="78"/>
        <v>-0.9116777499051324</v>
      </c>
      <c r="K174" s="148">
        <f t="shared" si="78"/>
        <v>-0.99875523147228584</v>
      </c>
      <c r="L174" s="148">
        <f t="shared" si="78"/>
        <v>-0.67554898579975442</v>
      </c>
      <c r="M174" s="148">
        <f t="shared" si="78"/>
        <v>-0.5750853656783429</v>
      </c>
      <c r="N174" s="148">
        <f t="shared" si="78"/>
        <v>-0.19006678693994361</v>
      </c>
      <c r="O174" s="148">
        <f t="shared" si="78"/>
        <v>-1.4330143770673567</v>
      </c>
      <c r="P174" s="148">
        <f t="shared" si="78"/>
        <v>-1.9085830138851072</v>
      </c>
      <c r="Q174" s="148">
        <f t="shared" si="78"/>
        <v>-0.94585395758504698</v>
      </c>
      <c r="R174" s="148" t="str">
        <f t="shared" si="78"/>
        <v/>
      </c>
      <c r="S174" s="148">
        <f t="shared" si="78"/>
        <v>-1.7772232612093641</v>
      </c>
      <c r="T174" s="148" t="str">
        <f t="shared" si="78"/>
        <v/>
      </c>
      <c r="U174" s="148">
        <f t="shared" si="78"/>
        <v>-1.3341013340755197</v>
      </c>
      <c r="V174" s="148" t="str">
        <f t="shared" si="78"/>
        <v/>
      </c>
      <c r="W174" s="148">
        <f t="shared" si="78"/>
        <v>-1.0252989035653448</v>
      </c>
      <c r="X174" s="148">
        <f t="shared" si="78"/>
        <v>-1.3472675687294506</v>
      </c>
      <c r="Y174" s="148">
        <f t="shared" si="78"/>
        <v>-0.7809715407694231</v>
      </c>
      <c r="Z174" s="148">
        <f t="shared" si="78"/>
        <v>-0.52589122751848849</v>
      </c>
      <c r="AA174" s="148">
        <f t="shared" si="78"/>
        <v>-1.7420851073454771</v>
      </c>
      <c r="AB174" s="148">
        <f t="shared" si="78"/>
        <v>-1.0183820183465375</v>
      </c>
      <c r="AC174" s="148" t="str">
        <f t="shared" si="78"/>
        <v/>
      </c>
      <c r="AD174" s="148">
        <f t="shared" si="78"/>
        <v>-0.96599051099554301</v>
      </c>
      <c r="AE174" s="148" t="str">
        <f t="shared" si="78"/>
        <v/>
      </c>
      <c r="AF174" s="148">
        <f t="shared" si="78"/>
        <v>-2.3836416614418408</v>
      </c>
      <c r="AG174" s="148">
        <f t="shared" si="78"/>
        <v>5.2245137025923469</v>
      </c>
      <c r="AH174" s="148">
        <f t="shared" si="78"/>
        <v>-1.1529177177059715</v>
      </c>
      <c r="AI174" s="148">
        <f t="shared" si="78"/>
        <v>-2.7212940417132963</v>
      </c>
    </row>
    <row r="175" spans="1:35">
      <c r="A175" s="16" t="s">
        <v>203</v>
      </c>
      <c r="B175" s="148">
        <f t="shared" ref="B175:AI175" si="79">IF(B$7&gt;0,(IF(ISNUMBER(B87),B87*B$7,"")),"")</f>
        <v>-0.25776331509434852</v>
      </c>
      <c r="C175" s="148" t="str">
        <f t="shared" si="79"/>
        <v/>
      </c>
      <c r="D175" s="148">
        <f t="shared" si="79"/>
        <v>-0.67619032382501609</v>
      </c>
      <c r="E175" s="148">
        <f t="shared" si="79"/>
        <v>-0.28304315401677094</v>
      </c>
      <c r="F175" s="148" t="str">
        <f t="shared" si="79"/>
        <v/>
      </c>
      <c r="G175" s="148">
        <f t="shared" si="79"/>
        <v>-0.57662082141059712</v>
      </c>
      <c r="H175" s="148">
        <f t="shared" si="79"/>
        <v>-2.015590930494469</v>
      </c>
      <c r="I175" s="148">
        <f t="shared" si="79"/>
        <v>-2.8746014216467177</v>
      </c>
      <c r="J175" s="148">
        <f t="shared" si="79"/>
        <v>-0.92392292639788742</v>
      </c>
      <c r="K175" s="148">
        <f t="shared" si="79"/>
        <v>-1.3055831854696289</v>
      </c>
      <c r="L175" s="148">
        <f t="shared" si="79"/>
        <v>-0.694110230274392</v>
      </c>
      <c r="M175" s="148">
        <f t="shared" si="79"/>
        <v>2.7231442299609717E-2</v>
      </c>
      <c r="N175" s="148">
        <f t="shared" si="79"/>
        <v>-0.33420868610971199</v>
      </c>
      <c r="O175" s="148">
        <f t="shared" si="79"/>
        <v>0.10527546656384848</v>
      </c>
      <c r="P175" s="148">
        <f t="shared" si="79"/>
        <v>-1.2321461918803596</v>
      </c>
      <c r="Q175" s="148">
        <f t="shared" si="79"/>
        <v>-0.55676039542848832</v>
      </c>
      <c r="R175" s="148">
        <f t="shared" si="79"/>
        <v>-0.86318212840342512</v>
      </c>
      <c r="S175" s="148">
        <f t="shared" si="79"/>
        <v>-1.0211681893815765</v>
      </c>
      <c r="T175" s="148" t="str">
        <f t="shared" si="79"/>
        <v/>
      </c>
      <c r="U175" s="148">
        <f t="shared" si="79"/>
        <v>-6.3594186454790716E-2</v>
      </c>
      <c r="V175" s="148">
        <f t="shared" si="79"/>
        <v>-0.22877690551281368</v>
      </c>
      <c r="W175" s="148">
        <f t="shared" si="79"/>
        <v>-4.8249360167780933E-2</v>
      </c>
      <c r="X175" s="148">
        <f t="shared" si="79"/>
        <v>-0.12110270280714162</v>
      </c>
      <c r="Y175" s="148">
        <f t="shared" si="79"/>
        <v>-0.7809715407694231</v>
      </c>
      <c r="Z175" s="148">
        <f t="shared" si="79"/>
        <v>-0.58759393555709338</v>
      </c>
      <c r="AA175" s="148">
        <f t="shared" si="79"/>
        <v>-1.7801592077533559</v>
      </c>
      <c r="AB175" s="148">
        <f t="shared" si="79"/>
        <v>-1.1429897359448729</v>
      </c>
      <c r="AC175" s="148">
        <f t="shared" si="79"/>
        <v>-1.2634831903792327</v>
      </c>
      <c r="AD175" s="148">
        <f t="shared" si="79"/>
        <v>-0.94407293457604813</v>
      </c>
      <c r="AE175" s="148" t="str">
        <f t="shared" si="79"/>
        <v/>
      </c>
      <c r="AF175" s="148">
        <f t="shared" si="79"/>
        <v>-1.0269561139885135</v>
      </c>
      <c r="AG175" s="148">
        <f t="shared" si="79"/>
        <v>-0.386982576120739</v>
      </c>
      <c r="AH175" s="148">
        <f t="shared" si="79"/>
        <v>-1.2415962363769135</v>
      </c>
      <c r="AI175" s="148">
        <f t="shared" si="79"/>
        <v>-0.60844181838602773</v>
      </c>
    </row>
    <row r="176" spans="1:35">
      <c r="A176" s="16" t="s">
        <v>76</v>
      </c>
      <c r="B176" s="148">
        <f t="shared" ref="B176:AI176" si="80">IF(B$7&gt;0,(IF(ISNUMBER(B88),B88*B$7,"")),"")</f>
        <v>-4.2556513604540989</v>
      </c>
      <c r="C176" s="148" t="str">
        <f t="shared" si="80"/>
        <v/>
      </c>
      <c r="D176" s="148">
        <f t="shared" si="80"/>
        <v>-0.68594757587284694</v>
      </c>
      <c r="E176" s="148">
        <f t="shared" si="80"/>
        <v>-0.32696824525965562</v>
      </c>
      <c r="F176" s="148" t="str">
        <f t="shared" si="80"/>
        <v/>
      </c>
      <c r="G176" s="148">
        <f t="shared" si="80"/>
        <v>-0.57681794821960786</v>
      </c>
      <c r="H176" s="148">
        <f t="shared" si="80"/>
        <v>-1.2677542163256494</v>
      </c>
      <c r="I176" s="148">
        <f t="shared" si="80"/>
        <v>0.34323599064438426</v>
      </c>
      <c r="J176" s="148">
        <f t="shared" si="80"/>
        <v>-0.91150770003681258</v>
      </c>
      <c r="K176" s="148">
        <f t="shared" si="80"/>
        <v>-1.4543354117860201</v>
      </c>
      <c r="L176" s="148">
        <f t="shared" si="80"/>
        <v>-0.694110230274392</v>
      </c>
      <c r="M176" s="148">
        <f t="shared" si="80"/>
        <v>-7.3321765343667342E-2</v>
      </c>
      <c r="N176" s="148">
        <f t="shared" si="80"/>
        <v>-6.8444584549086702</v>
      </c>
      <c r="O176" s="148">
        <f t="shared" si="80"/>
        <v>9.729854147171263E-2</v>
      </c>
      <c r="P176" s="148">
        <f t="shared" si="80"/>
        <v>-1.4600759905993506</v>
      </c>
      <c r="Q176" s="148">
        <f t="shared" si="80"/>
        <v>0.56354493933071081</v>
      </c>
      <c r="R176" s="148" t="str">
        <f t="shared" si="80"/>
        <v/>
      </c>
      <c r="S176" s="148">
        <f t="shared" si="80"/>
        <v>-0.29434492518606803</v>
      </c>
      <c r="T176" s="148" t="str">
        <f t="shared" si="80"/>
        <v/>
      </c>
      <c r="U176" s="148">
        <f t="shared" si="80"/>
        <v>-0.50669000431651412</v>
      </c>
      <c r="V176" s="148">
        <f t="shared" si="80"/>
        <v>-1.5599603727176801</v>
      </c>
      <c r="W176" s="148">
        <f t="shared" si="80"/>
        <v>-2.0023484469629089</v>
      </c>
      <c r="X176" s="148">
        <f t="shared" si="80"/>
        <v>-1.9603500016906052</v>
      </c>
      <c r="Y176" s="148">
        <f t="shared" si="80"/>
        <v>-0.7809715407694231</v>
      </c>
      <c r="Z176" s="148">
        <f t="shared" si="80"/>
        <v>-0.57452657389967299</v>
      </c>
      <c r="AA176" s="148">
        <f t="shared" si="80"/>
        <v>-1.5266414172326013</v>
      </c>
      <c r="AB176" s="148">
        <f t="shared" si="80"/>
        <v>-0.97058727734991579</v>
      </c>
      <c r="AC176" s="148">
        <f t="shared" si="80"/>
        <v>-0.38188328701729163</v>
      </c>
      <c r="AD176" s="148">
        <f t="shared" si="80"/>
        <v>-1.1322307655250092</v>
      </c>
      <c r="AE176" s="148" t="str">
        <f t="shared" si="80"/>
        <v/>
      </c>
      <c r="AF176" s="148">
        <f t="shared" si="80"/>
        <v>-1.8117055973193599</v>
      </c>
      <c r="AG176" s="148">
        <f t="shared" si="80"/>
        <v>-0.50796010783428802</v>
      </c>
      <c r="AH176" s="148">
        <f t="shared" si="80"/>
        <v>-1.1824772239296188</v>
      </c>
      <c r="AI176" s="148">
        <f t="shared" si="80"/>
        <v>-2.6850737178848285</v>
      </c>
    </row>
    <row r="177" spans="1:86">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c r="A179" s="163"/>
      <c r="B179" s="164"/>
      <c r="C179" s="164"/>
      <c r="D179" s="164"/>
      <c r="E179" s="164"/>
      <c r="F179" s="164"/>
      <c r="G179" s="164"/>
      <c r="H179" s="164"/>
      <c r="I179" s="164"/>
      <c r="J179" s="164"/>
      <c r="K179" s="164"/>
      <c r="L179" s="164"/>
      <c r="M179" s="231"/>
      <c r="N179" s="231"/>
      <c r="O179" s="231"/>
      <c r="P179" s="231"/>
      <c r="Q179" s="231"/>
      <c r="R179" s="231"/>
      <c r="S179" s="231"/>
      <c r="T179" s="231"/>
      <c r="U179" s="231"/>
      <c r="V179" s="231"/>
      <c r="W179" s="231"/>
      <c r="X179" s="231"/>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 thickBot="1">
      <c r="A180" s="12"/>
      <c r="B180" s="283" t="s">
        <v>95</v>
      </c>
      <c r="C180" s="283"/>
      <c r="D180" s="283"/>
      <c r="E180" s="283"/>
      <c r="F180" s="283"/>
      <c r="G180" s="283"/>
      <c r="H180" s="283"/>
      <c r="I180" s="283"/>
      <c r="J180" s="283"/>
      <c r="K180" s="283"/>
      <c r="L180" s="167"/>
      <c r="M180" s="227"/>
      <c r="N180" s="285"/>
      <c r="O180" s="285"/>
      <c r="P180" s="285"/>
      <c r="Q180" s="285"/>
      <c r="R180" s="285"/>
      <c r="S180" s="285"/>
      <c r="T180" s="285"/>
      <c r="U180" s="285"/>
      <c r="V180" s="285"/>
      <c r="W180" s="285"/>
      <c r="X180" s="231"/>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c r="A181" s="69" t="s">
        <v>4</v>
      </c>
      <c r="B181" s="284" t="s">
        <v>244</v>
      </c>
      <c r="C181" s="284"/>
      <c r="D181" s="284"/>
      <c r="E181" s="281" t="s">
        <v>285</v>
      </c>
      <c r="F181" s="281"/>
      <c r="G181" s="281" t="s">
        <v>306</v>
      </c>
      <c r="H181" s="281"/>
      <c r="I181" s="281" t="s">
        <v>315</v>
      </c>
      <c r="J181" s="281"/>
      <c r="K181" s="282"/>
      <c r="M181" s="227"/>
      <c r="N181" s="286"/>
      <c r="O181" s="286"/>
      <c r="P181" s="286"/>
      <c r="Q181" s="287"/>
      <c r="R181" s="287"/>
      <c r="S181" s="287"/>
      <c r="T181" s="287"/>
      <c r="U181" s="287"/>
      <c r="V181" s="287"/>
      <c r="W181" s="287"/>
      <c r="X181" s="232"/>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c r="A182" s="70" t="s">
        <v>20</v>
      </c>
      <c r="B182" s="71" t="s">
        <v>341</v>
      </c>
      <c r="C182" s="71" t="s">
        <v>250</v>
      </c>
      <c r="D182" s="71" t="s">
        <v>269</v>
      </c>
      <c r="E182" s="72" t="s">
        <v>278</v>
      </c>
      <c r="F182" s="72" t="s">
        <v>284</v>
      </c>
      <c r="G182" s="72" t="s">
        <v>305</v>
      </c>
      <c r="H182" s="72" t="s">
        <v>25</v>
      </c>
      <c r="I182" s="72" t="s">
        <v>6</v>
      </c>
      <c r="J182" s="72" t="s">
        <v>7</v>
      </c>
      <c r="K182" s="73" t="s">
        <v>342</v>
      </c>
      <c r="M182" s="227"/>
      <c r="N182" s="233"/>
      <c r="O182" s="233"/>
      <c r="P182" s="233"/>
      <c r="Q182" s="234"/>
      <c r="R182" s="234"/>
      <c r="S182" s="234"/>
      <c r="T182" s="234"/>
      <c r="U182" s="234"/>
      <c r="V182" s="234"/>
      <c r="W182" s="234"/>
      <c r="X182" s="229"/>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c r="A183" s="150" t="s">
        <v>27</v>
      </c>
      <c r="B183" s="51">
        <f t="shared" ref="B183:B214" si="81">(AVERAGE(B96:I96))</f>
        <v>-1.0014893501300803E-2</v>
      </c>
      <c r="C183" s="51">
        <f t="shared" ref="C183:C214" si="82">AVERAGE(J96:P96)</f>
        <v>-2.8345189247513485E-2</v>
      </c>
      <c r="D183" s="51">
        <f t="shared" ref="D183:D214" si="83">AVERAGE(Q96:T96)</f>
        <v>0.51277905785957423</v>
      </c>
      <c r="E183" s="51">
        <f t="shared" ref="E183:E214" si="84">AVERAGE(U96:Y96)</f>
        <v>0.1476199112865475</v>
      </c>
      <c r="F183" s="51" t="s">
        <v>345</v>
      </c>
      <c r="G183" s="51">
        <f t="shared" ref="G183:G214" si="85">AVERAGE(Z96:AA96)</f>
        <v>0.12269793239042158</v>
      </c>
      <c r="H183" s="51">
        <f t="shared" ref="H183:H214" si="86">AVERAGE(AB96:AD96)</f>
        <v>0.11691535037384303</v>
      </c>
      <c r="I183" s="51">
        <f t="shared" ref="I183:I214" si="87">AVERAGE(AE96:AG96)</f>
        <v>-0.26046050951389271</v>
      </c>
      <c r="J183" s="51">
        <f t="shared" ref="J183:J214" si="88">AVERAGE(AH96:AI96)</f>
        <v>-0.68924170307384425</v>
      </c>
      <c r="K183" s="74" t="s">
        <v>345</v>
      </c>
      <c r="L183" s="14"/>
      <c r="M183" s="65"/>
      <c r="N183" s="235"/>
      <c r="O183" s="235"/>
      <c r="P183" s="235"/>
      <c r="Q183" s="235"/>
      <c r="R183" s="235"/>
      <c r="S183" s="235"/>
      <c r="T183" s="235"/>
      <c r="U183" s="235"/>
      <c r="V183" s="235"/>
      <c r="W183" s="235"/>
      <c r="X183" s="229"/>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c r="A184" s="150" t="s">
        <v>9</v>
      </c>
      <c r="B184" s="51">
        <f t="shared" si="81"/>
        <v>0.64255661397533159</v>
      </c>
      <c r="C184" s="51">
        <f t="shared" si="82"/>
        <v>0.94640480331680599</v>
      </c>
      <c r="D184" s="51">
        <f t="shared" si="83"/>
        <v>0.33737839316645446</v>
      </c>
      <c r="E184" s="51">
        <f t="shared" si="84"/>
        <v>0.84773810975941277</v>
      </c>
      <c r="F184" s="51" t="s">
        <v>345</v>
      </c>
      <c r="G184" s="51">
        <f t="shared" si="85"/>
        <v>2.1173125961316166</v>
      </c>
      <c r="H184" s="51">
        <f t="shared" si="86"/>
        <v>0.95079743834289177</v>
      </c>
      <c r="I184" s="51">
        <f t="shared" si="87"/>
        <v>0.38592431224471402</v>
      </c>
      <c r="J184" s="51">
        <f t="shared" si="88"/>
        <v>1.5880587895352001</v>
      </c>
      <c r="K184" s="74" t="s">
        <v>345</v>
      </c>
      <c r="L184" s="14"/>
      <c r="M184" s="65"/>
      <c r="N184" s="235"/>
      <c r="O184" s="235"/>
      <c r="P184" s="235"/>
      <c r="Q184" s="235"/>
      <c r="R184" s="235"/>
      <c r="S184" s="235"/>
      <c r="T184" s="235"/>
      <c r="U184" s="235"/>
      <c r="V184" s="235"/>
      <c r="W184" s="235"/>
      <c r="X184" s="229"/>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c r="A185" s="150" t="s">
        <v>177</v>
      </c>
      <c r="B185" s="51">
        <f t="shared" si="81"/>
        <v>0.57642989430804747</v>
      </c>
      <c r="C185" s="51">
        <f t="shared" si="82"/>
        <v>0.83948586141136361</v>
      </c>
      <c r="D185" s="51">
        <f t="shared" si="83"/>
        <v>0.91947632437181126</v>
      </c>
      <c r="E185" s="51">
        <f t="shared" si="84"/>
        <v>0.84180514306620302</v>
      </c>
      <c r="F185" s="51" t="s">
        <v>345</v>
      </c>
      <c r="G185" s="51">
        <f t="shared" si="85"/>
        <v>0.6247660782503095</v>
      </c>
      <c r="H185" s="51">
        <f t="shared" si="86"/>
        <v>1.0702156123077291</v>
      </c>
      <c r="I185" s="51">
        <f t="shared" si="87"/>
        <v>0.57801652681016258</v>
      </c>
      <c r="J185" s="51">
        <f t="shared" si="88"/>
        <v>0.90606258192756339</v>
      </c>
      <c r="K185" s="74" t="s">
        <v>345</v>
      </c>
      <c r="L185" s="14"/>
      <c r="M185" s="65"/>
      <c r="N185" s="235"/>
      <c r="O185" s="235"/>
      <c r="P185" s="235"/>
      <c r="Q185" s="235"/>
      <c r="R185" s="235"/>
      <c r="S185" s="235"/>
      <c r="T185" s="235"/>
      <c r="U185" s="235"/>
      <c r="V185" s="235"/>
      <c r="W185" s="235"/>
      <c r="X185" s="229"/>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c r="A186" s="150" t="s">
        <v>178</v>
      </c>
      <c r="B186" s="51">
        <f t="shared" si="81"/>
        <v>-0.11178290348629244</v>
      </c>
      <c r="C186" s="51">
        <f t="shared" si="82"/>
        <v>0.22442179564331524</v>
      </c>
      <c r="D186" s="51">
        <f t="shared" si="83"/>
        <v>0.2306082926307903</v>
      </c>
      <c r="E186" s="51">
        <f t="shared" si="84"/>
        <v>-0.81991731811312185</v>
      </c>
      <c r="F186" s="51" t="s">
        <v>345</v>
      </c>
      <c r="G186" s="51">
        <f t="shared" si="85"/>
        <v>-0.40721894162683497</v>
      </c>
      <c r="H186" s="51">
        <f t="shared" si="86"/>
        <v>0.75202374094221369</v>
      </c>
      <c r="I186" s="51">
        <f t="shared" si="87"/>
        <v>-4.6861402604951689E-2</v>
      </c>
      <c r="J186" s="51">
        <f t="shared" si="88"/>
        <v>0.94827352346870608</v>
      </c>
      <c r="K186" s="74" t="s">
        <v>345</v>
      </c>
      <c r="L186" s="14"/>
      <c r="M186" s="65"/>
      <c r="N186" s="235"/>
      <c r="O186" s="235"/>
      <c r="P186" s="235"/>
      <c r="Q186" s="235"/>
      <c r="R186" s="235"/>
      <c r="S186" s="235"/>
      <c r="T186" s="235"/>
      <c r="U186" s="235"/>
      <c r="V186" s="235"/>
      <c r="W186" s="235"/>
      <c r="X186" s="229"/>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c r="A187" s="150" t="s">
        <v>28</v>
      </c>
      <c r="B187" s="51">
        <f t="shared" si="81"/>
        <v>-0.46106042013522341</v>
      </c>
      <c r="C187" s="51">
        <f t="shared" si="82"/>
        <v>-0.701156217365414</v>
      </c>
      <c r="D187" s="51">
        <f t="shared" si="83"/>
        <v>-0.75165534025894853</v>
      </c>
      <c r="E187" s="51">
        <f t="shared" si="84"/>
        <v>-0.34777502061293641</v>
      </c>
      <c r="F187" s="51" t="s">
        <v>345</v>
      </c>
      <c r="G187" s="51">
        <f t="shared" si="85"/>
        <v>-0.51132935183260853</v>
      </c>
      <c r="H187" s="51">
        <f t="shared" si="86"/>
        <v>-1.3174630787461912</v>
      </c>
      <c r="I187" s="51">
        <f t="shared" si="87"/>
        <v>-0.80383531121736629</v>
      </c>
      <c r="J187" s="51">
        <f t="shared" si="88"/>
        <v>-1.0187443596428463</v>
      </c>
      <c r="K187" s="74" t="s">
        <v>345</v>
      </c>
      <c r="L187" s="14"/>
      <c r="M187" s="65"/>
      <c r="N187" s="235"/>
      <c r="O187" s="235"/>
      <c r="P187" s="235"/>
      <c r="Q187" s="235"/>
      <c r="R187" s="235"/>
      <c r="S187" s="235"/>
      <c r="T187" s="235"/>
      <c r="U187" s="235"/>
      <c r="V187" s="235"/>
      <c r="W187" s="235"/>
      <c r="X187" s="229"/>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c r="A188" s="150" t="s">
        <v>179</v>
      </c>
      <c r="B188" s="51">
        <f t="shared" si="81"/>
        <v>0.44628832840671934</v>
      </c>
      <c r="C188" s="51">
        <f t="shared" si="82"/>
        <v>0.58048103991612732</v>
      </c>
      <c r="D188" s="51">
        <f t="shared" si="83"/>
        <v>0.63073994153015711</v>
      </c>
      <c r="E188" s="51">
        <f t="shared" si="84"/>
        <v>0.67179606213598175</v>
      </c>
      <c r="F188" s="51" t="s">
        <v>345</v>
      </c>
      <c r="G188" s="51">
        <f t="shared" si="85"/>
        <v>0.3042228919979405</v>
      </c>
      <c r="H188" s="51">
        <f t="shared" si="86"/>
        <v>0.83105807633679429</v>
      </c>
      <c r="I188" s="51">
        <f t="shared" si="87"/>
        <v>0.37058963771955949</v>
      </c>
      <c r="J188" s="51">
        <f t="shared" si="88"/>
        <v>0.21181665708590258</v>
      </c>
      <c r="K188" s="74" t="s">
        <v>345</v>
      </c>
      <c r="L188" s="14"/>
      <c r="M188" s="65"/>
      <c r="N188" s="235"/>
      <c r="O188" s="235"/>
      <c r="P188" s="235"/>
      <c r="Q188" s="235"/>
      <c r="R188" s="235"/>
      <c r="S188" s="235"/>
      <c r="T188" s="235"/>
      <c r="U188" s="235"/>
      <c r="V188" s="235"/>
      <c r="W188" s="235"/>
      <c r="X188" s="229"/>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c r="A189" s="150" t="s">
        <v>29</v>
      </c>
      <c r="B189" s="51">
        <f t="shared" si="81"/>
        <v>-1.004305711451644</v>
      </c>
      <c r="C189" s="51">
        <f t="shared" si="82"/>
        <v>-0.79478783197933933</v>
      </c>
      <c r="D189" s="51">
        <f t="shared" si="83"/>
        <v>-0.85454766224278877</v>
      </c>
      <c r="E189" s="51">
        <f t="shared" si="84"/>
        <v>0.15168812656984904</v>
      </c>
      <c r="F189" s="51" t="s">
        <v>345</v>
      </c>
      <c r="G189" s="51">
        <f t="shared" si="85"/>
        <v>-1.0581584054282733</v>
      </c>
      <c r="H189" s="51">
        <f t="shared" si="86"/>
        <v>-1.1272979944651911</v>
      </c>
      <c r="I189" s="51">
        <f t="shared" si="87"/>
        <v>-0.88408678678545427</v>
      </c>
      <c r="J189" s="51">
        <f t="shared" si="88"/>
        <v>-0.73381243117955619</v>
      </c>
      <c r="K189" s="74" t="s">
        <v>345</v>
      </c>
      <c r="L189" s="14"/>
      <c r="M189" s="65"/>
      <c r="N189" s="235"/>
      <c r="O189" s="235"/>
      <c r="P189" s="235"/>
      <c r="Q189" s="235"/>
      <c r="R189" s="235"/>
      <c r="S189" s="235"/>
      <c r="T189" s="235"/>
      <c r="U189" s="235"/>
      <c r="V189" s="235"/>
      <c r="W189" s="235"/>
      <c r="X189" s="229"/>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c r="A190" s="150" t="s">
        <v>180</v>
      </c>
      <c r="B190" s="51">
        <f t="shared" si="81"/>
        <v>5.542403141084299E-2</v>
      </c>
      <c r="C190" s="51">
        <f t="shared" si="82"/>
        <v>-0.42019551644441716</v>
      </c>
      <c r="D190" s="51">
        <f t="shared" si="83"/>
        <v>1.483866949587738E-2</v>
      </c>
      <c r="E190" s="51">
        <f t="shared" si="84"/>
        <v>0.23747646950746759</v>
      </c>
      <c r="F190" s="51" t="s">
        <v>345</v>
      </c>
      <c r="G190" s="51">
        <f t="shared" si="85"/>
        <v>-0.81237274005127902</v>
      </c>
      <c r="H190" s="51">
        <f t="shared" si="86"/>
        <v>-0.74764414950339564</v>
      </c>
      <c r="I190" s="51">
        <f t="shared" si="87"/>
        <v>-0.75375705996993358</v>
      </c>
      <c r="J190" s="51">
        <f t="shared" si="88"/>
        <v>-0.35929559458681171</v>
      </c>
      <c r="K190" s="74" t="s">
        <v>345</v>
      </c>
      <c r="L190" s="14"/>
      <c r="M190" s="65"/>
      <c r="N190" s="235"/>
      <c r="O190" s="235"/>
      <c r="P190" s="235"/>
      <c r="Q190" s="235"/>
      <c r="R190" s="235"/>
      <c r="S190" s="235"/>
      <c r="T190" s="235"/>
      <c r="U190" s="235"/>
      <c r="V190" s="235"/>
      <c r="W190" s="235"/>
      <c r="X190" s="229"/>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c r="A191" s="150" t="s">
        <v>30</v>
      </c>
      <c r="B191" s="51">
        <f t="shared" si="81"/>
        <v>-0.11119225167053987</v>
      </c>
      <c r="C191" s="51">
        <f t="shared" si="82"/>
        <v>-0.2451036511975761</v>
      </c>
      <c r="D191" s="51">
        <f t="shared" si="83"/>
        <v>0.15462379751896582</v>
      </c>
      <c r="E191" s="51">
        <f t="shared" si="84"/>
        <v>0.24159273495400199</v>
      </c>
      <c r="F191" s="51" t="s">
        <v>345</v>
      </c>
      <c r="G191" s="51">
        <f t="shared" si="85"/>
        <v>0.1258009726518689</v>
      </c>
      <c r="H191" s="51">
        <f t="shared" si="86"/>
        <v>-0.69039791185350563</v>
      </c>
      <c r="I191" s="51">
        <f t="shared" si="87"/>
        <v>6.1002916183702925E-2</v>
      </c>
      <c r="J191" s="51">
        <f t="shared" si="88"/>
        <v>0.19618058490651571</v>
      </c>
      <c r="K191" s="74" t="s">
        <v>345</v>
      </c>
      <c r="L191" s="14"/>
      <c r="M191" s="65"/>
      <c r="N191" s="235"/>
      <c r="O191" s="235"/>
      <c r="P191" s="235"/>
      <c r="Q191" s="235"/>
      <c r="R191" s="235"/>
      <c r="S191" s="235"/>
      <c r="T191" s="235"/>
      <c r="U191" s="235"/>
      <c r="V191" s="235"/>
      <c r="W191" s="235"/>
      <c r="X191" s="229"/>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c r="A192" s="150" t="s">
        <v>31</v>
      </c>
      <c r="B192" s="51">
        <f t="shared" si="81"/>
        <v>-0.66590199312781251</v>
      </c>
      <c r="C192" s="51">
        <f t="shared" si="82"/>
        <v>-0.9127357885873647</v>
      </c>
      <c r="D192" s="51">
        <f t="shared" si="83"/>
        <v>-1.9446438523278413</v>
      </c>
      <c r="E192" s="51">
        <f t="shared" si="84"/>
        <v>-0.49683080099714505</v>
      </c>
      <c r="F192" s="51" t="s">
        <v>345</v>
      </c>
      <c r="G192" s="51">
        <f t="shared" si="85"/>
        <v>-0.93618896570509103</v>
      </c>
      <c r="H192" s="51">
        <f t="shared" si="86"/>
        <v>-1.1742689163175926</v>
      </c>
      <c r="I192" s="51">
        <f t="shared" si="87"/>
        <v>-0.75683593240058511</v>
      </c>
      <c r="J192" s="51">
        <f t="shared" si="88"/>
        <v>-0.29847604721368032</v>
      </c>
      <c r="K192" s="74" t="s">
        <v>345</v>
      </c>
      <c r="L192" s="14"/>
      <c r="M192" s="65"/>
      <c r="N192" s="235"/>
      <c r="O192" s="235"/>
      <c r="P192" s="235"/>
      <c r="Q192" s="235"/>
      <c r="R192" s="235"/>
      <c r="S192" s="235"/>
      <c r="T192" s="235"/>
      <c r="U192" s="235"/>
      <c r="V192" s="235"/>
      <c r="W192" s="235"/>
      <c r="X192" s="229"/>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c r="A193" s="150" t="s">
        <v>32</v>
      </c>
      <c r="B193" s="51">
        <f t="shared" si="81"/>
        <v>-0.45421738359479119</v>
      </c>
      <c r="C193" s="51">
        <f t="shared" si="82"/>
        <v>-0.73065919806019763</v>
      </c>
      <c r="D193" s="51">
        <f t="shared" si="83"/>
        <v>-0.68275239566698243</v>
      </c>
      <c r="E193" s="51">
        <f t="shared" si="84"/>
        <v>-1.0663776406864356</v>
      </c>
      <c r="F193" s="51" t="s">
        <v>345</v>
      </c>
      <c r="G193" s="51">
        <f t="shared" si="85"/>
        <v>-1.0059527899280645</v>
      </c>
      <c r="H193" s="51">
        <f t="shared" si="86"/>
        <v>-1.0774070818980215</v>
      </c>
      <c r="I193" s="51">
        <f t="shared" si="87"/>
        <v>-1.0491696116539935</v>
      </c>
      <c r="J193" s="51">
        <f t="shared" si="88"/>
        <v>-0.94834057726001419</v>
      </c>
      <c r="K193" s="74" t="s">
        <v>345</v>
      </c>
      <c r="L193" s="14"/>
      <c r="M193" s="65"/>
      <c r="N193" s="235"/>
      <c r="O193" s="235"/>
      <c r="P193" s="235"/>
      <c r="Q193" s="235"/>
      <c r="R193" s="235"/>
      <c r="S193" s="235"/>
      <c r="T193" s="235"/>
      <c r="U193" s="235"/>
      <c r="V193" s="235"/>
      <c r="W193" s="235"/>
      <c r="X193" s="229"/>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c r="A194" s="150" t="s">
        <v>33</v>
      </c>
      <c r="B194" s="51">
        <f t="shared" si="81"/>
        <v>0.625258727056754</v>
      </c>
      <c r="C194" s="51">
        <f t="shared" si="82"/>
        <v>0.50250314465681856</v>
      </c>
      <c r="D194" s="51">
        <f t="shared" si="83"/>
        <v>1.4612186562404565</v>
      </c>
      <c r="E194" s="51">
        <f t="shared" si="84"/>
        <v>0.86100575139475721</v>
      </c>
      <c r="F194" s="51" t="s">
        <v>345</v>
      </c>
      <c r="G194" s="51">
        <f t="shared" si="85"/>
        <v>1.9631322094872683</v>
      </c>
      <c r="H194" s="51">
        <f t="shared" si="86"/>
        <v>0.63559729613589699</v>
      </c>
      <c r="I194" s="51">
        <f t="shared" si="87"/>
        <v>0.51045703302188572</v>
      </c>
      <c r="J194" s="51">
        <f t="shared" si="88"/>
        <v>1.2650945116569976</v>
      </c>
      <c r="K194" s="74" t="s">
        <v>345</v>
      </c>
      <c r="L194" s="14"/>
      <c r="M194" s="65"/>
      <c r="N194" s="235"/>
      <c r="O194" s="235"/>
      <c r="P194" s="235"/>
      <c r="Q194" s="235"/>
      <c r="R194" s="235"/>
      <c r="S194" s="235"/>
      <c r="T194" s="235"/>
      <c r="U194" s="235"/>
      <c r="V194" s="235"/>
      <c r="W194" s="235"/>
      <c r="X194" s="229"/>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c r="A195" s="150" t="s">
        <v>34</v>
      </c>
      <c r="B195" s="51">
        <f t="shared" si="81"/>
        <v>0.14519802193242107</v>
      </c>
      <c r="C195" s="51">
        <f t="shared" si="82"/>
        <v>7.3190075775395061E-2</v>
      </c>
      <c r="D195" s="51">
        <f t="shared" si="83"/>
        <v>0.2359723786410631</v>
      </c>
      <c r="E195" s="51">
        <f t="shared" si="84"/>
        <v>0.49178067683709104</v>
      </c>
      <c r="F195" s="51" t="s">
        <v>345</v>
      </c>
      <c r="G195" s="51">
        <f t="shared" si="85"/>
        <v>0.31206945538793129</v>
      </c>
      <c r="H195" s="51">
        <f t="shared" si="86"/>
        <v>-0.14369282503713171</v>
      </c>
      <c r="I195" s="51">
        <f t="shared" si="87"/>
        <v>-3.4372833368304927E-2</v>
      </c>
      <c r="J195" s="51">
        <f t="shared" si="88"/>
        <v>0.49864543457328003</v>
      </c>
      <c r="K195" s="74" t="s">
        <v>345</v>
      </c>
      <c r="L195" s="14"/>
      <c r="M195" s="65"/>
      <c r="N195" s="235"/>
      <c r="O195" s="235"/>
      <c r="P195" s="235"/>
      <c r="Q195" s="235"/>
      <c r="R195" s="235"/>
      <c r="S195" s="235"/>
      <c r="T195" s="235"/>
      <c r="U195" s="235"/>
      <c r="V195" s="235"/>
      <c r="W195" s="235"/>
      <c r="X195" s="229"/>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c r="A196" s="150" t="s">
        <v>35</v>
      </c>
      <c r="B196" s="51">
        <f t="shared" si="81"/>
        <v>-7.349219805706679E-2</v>
      </c>
      <c r="C196" s="51">
        <f t="shared" si="82"/>
        <v>-3.0868220564931579E-2</v>
      </c>
      <c r="D196" s="51">
        <f t="shared" si="83"/>
        <v>0.52758623471018373</v>
      </c>
      <c r="E196" s="51">
        <f t="shared" si="84"/>
        <v>-1.3658003663556015</v>
      </c>
      <c r="F196" s="51" t="s">
        <v>345</v>
      </c>
      <c r="G196" s="51">
        <f t="shared" si="85"/>
        <v>-0.20145691683878642</v>
      </c>
      <c r="H196" s="51">
        <f t="shared" si="86"/>
        <v>0.15283138412827171</v>
      </c>
      <c r="I196" s="51">
        <f t="shared" si="87"/>
        <v>-0.2242745802475572</v>
      </c>
      <c r="J196" s="51">
        <f t="shared" si="88"/>
        <v>0.59808326033375692</v>
      </c>
      <c r="K196" s="74" t="s">
        <v>345</v>
      </c>
      <c r="L196" s="14"/>
      <c r="M196" s="65"/>
      <c r="N196" s="235"/>
      <c r="O196" s="235"/>
      <c r="P196" s="235"/>
      <c r="Q196" s="235"/>
      <c r="R196" s="235"/>
      <c r="S196" s="235"/>
      <c r="T196" s="235"/>
      <c r="U196" s="235"/>
      <c r="V196" s="235"/>
      <c r="W196" s="235"/>
      <c r="X196" s="229"/>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c r="A197" s="150" t="s">
        <v>36</v>
      </c>
      <c r="B197" s="51">
        <f t="shared" si="81"/>
        <v>-0.19575897930990924</v>
      </c>
      <c r="C197" s="51">
        <f t="shared" si="82"/>
        <v>-0.26421146807479862</v>
      </c>
      <c r="D197" s="51">
        <f t="shared" si="83"/>
        <v>1.0403509441860446</v>
      </c>
      <c r="E197" s="51">
        <f t="shared" si="84"/>
        <v>-0.31613757575058277</v>
      </c>
      <c r="F197" s="51" t="s">
        <v>345</v>
      </c>
      <c r="G197" s="51">
        <f t="shared" si="85"/>
        <v>0.48304152803771849</v>
      </c>
      <c r="H197" s="51">
        <f t="shared" si="86"/>
        <v>-0.72083596215119172</v>
      </c>
      <c r="I197" s="51">
        <f t="shared" si="87"/>
        <v>-0.1694141178955495</v>
      </c>
      <c r="J197" s="51">
        <f t="shared" si="88"/>
        <v>0.33519294809115091</v>
      </c>
      <c r="K197" s="74" t="s">
        <v>345</v>
      </c>
      <c r="L197" s="14"/>
      <c r="M197" s="65"/>
      <c r="N197" s="235"/>
      <c r="O197" s="235"/>
      <c r="P197" s="235"/>
      <c r="Q197" s="235"/>
      <c r="R197" s="235"/>
      <c r="S197" s="235"/>
      <c r="T197" s="235"/>
      <c r="U197" s="235"/>
      <c r="V197" s="235"/>
      <c r="W197" s="235"/>
      <c r="X197" s="229"/>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c r="A198" s="150" t="s">
        <v>181</v>
      </c>
      <c r="B198" s="51">
        <f t="shared" si="81"/>
        <v>-0.27712383202701901</v>
      </c>
      <c r="C198" s="51">
        <f t="shared" si="82"/>
        <v>-0.21210272354216331</v>
      </c>
      <c r="D198" s="51">
        <f t="shared" si="83"/>
        <v>0.32093367953476548</v>
      </c>
      <c r="E198" s="51">
        <f t="shared" si="84"/>
        <v>0.67117983657850533</v>
      </c>
      <c r="F198" s="51" t="s">
        <v>345</v>
      </c>
      <c r="G198" s="51">
        <f t="shared" si="85"/>
        <v>1.2976263797081462E-2</v>
      </c>
      <c r="H198" s="51">
        <f t="shared" si="86"/>
        <v>0.38101149500442566</v>
      </c>
      <c r="I198" s="51">
        <f t="shared" si="87"/>
        <v>-0.14662301778980735</v>
      </c>
      <c r="J198" s="51">
        <f t="shared" si="88"/>
        <v>-7.6895007849831498E-2</v>
      </c>
      <c r="K198" s="74" t="s">
        <v>345</v>
      </c>
      <c r="L198" s="14"/>
      <c r="M198" s="65"/>
      <c r="N198" s="235"/>
      <c r="O198" s="235"/>
      <c r="P198" s="235"/>
      <c r="Q198" s="235"/>
      <c r="R198" s="235"/>
      <c r="S198" s="235"/>
      <c r="T198" s="235"/>
      <c r="U198" s="235"/>
      <c r="V198" s="235"/>
      <c r="W198" s="235"/>
      <c r="X198" s="229"/>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c r="A199" s="150" t="s">
        <v>182</v>
      </c>
      <c r="B199" s="51">
        <f t="shared" si="81"/>
        <v>0.39859808223970455</v>
      </c>
      <c r="C199" s="51">
        <f t="shared" si="82"/>
        <v>0.34935569893622143</v>
      </c>
      <c r="D199" s="51">
        <f t="shared" si="83"/>
        <v>0.76542822759198448</v>
      </c>
      <c r="E199" s="51">
        <f t="shared" si="84"/>
        <v>0.65927078420506757</v>
      </c>
      <c r="F199" s="51" t="s">
        <v>345</v>
      </c>
      <c r="G199" s="51">
        <f t="shared" si="85"/>
        <v>-0.47479703759531144</v>
      </c>
      <c r="H199" s="51">
        <f t="shared" si="86"/>
        <v>0.5994145961486973</v>
      </c>
      <c r="I199" s="51">
        <f t="shared" si="87"/>
        <v>-0.10795253042255171</v>
      </c>
      <c r="J199" s="51">
        <f t="shared" si="88"/>
        <v>-0.34531169441611981</v>
      </c>
      <c r="K199" s="74" t="s">
        <v>345</v>
      </c>
      <c r="L199" s="14"/>
      <c r="M199" s="65"/>
      <c r="N199" s="235"/>
      <c r="O199" s="235"/>
      <c r="P199" s="235"/>
      <c r="Q199" s="235"/>
      <c r="R199" s="235"/>
      <c r="S199" s="235"/>
      <c r="T199" s="235"/>
      <c r="U199" s="235"/>
      <c r="V199" s="235"/>
      <c r="W199" s="235"/>
      <c r="X199" s="229"/>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c r="A200" s="150" t="s">
        <v>183</v>
      </c>
      <c r="B200" s="51">
        <f t="shared" si="81"/>
        <v>1.2129215490744545</v>
      </c>
      <c r="C200" s="51">
        <f t="shared" si="82"/>
        <v>1.0195356247188925</v>
      </c>
      <c r="D200" s="51">
        <f t="shared" si="83"/>
        <v>1.3232495688415531</v>
      </c>
      <c r="E200" s="51">
        <f t="shared" si="84"/>
        <v>1.0213793679480552</v>
      </c>
      <c r="F200" s="51" t="s">
        <v>345</v>
      </c>
      <c r="G200" s="51">
        <f t="shared" si="85"/>
        <v>-0.49777684557408175</v>
      </c>
      <c r="H200" s="51">
        <f t="shared" si="86"/>
        <v>1.1108772034971908</v>
      </c>
      <c r="I200" s="51">
        <f t="shared" si="87"/>
        <v>0.67402385613374527</v>
      </c>
      <c r="J200" s="51">
        <f t="shared" si="88"/>
        <v>1.6925330331506299</v>
      </c>
      <c r="K200" s="74" t="s">
        <v>345</v>
      </c>
      <c r="L200" s="14"/>
      <c r="M200" s="65"/>
      <c r="N200" s="235"/>
      <c r="O200" s="235"/>
      <c r="P200" s="235"/>
      <c r="Q200" s="235"/>
      <c r="R200" s="235"/>
      <c r="S200" s="235"/>
      <c r="T200" s="235"/>
      <c r="U200" s="235"/>
      <c r="V200" s="235"/>
      <c r="W200" s="235"/>
      <c r="X200" s="229"/>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c r="A201" s="150" t="s">
        <v>37</v>
      </c>
      <c r="B201" s="51">
        <f t="shared" si="81"/>
        <v>-0.25821520788493973</v>
      </c>
      <c r="C201" s="51">
        <f t="shared" si="82"/>
        <v>-0.25588591806323335</v>
      </c>
      <c r="D201" s="51">
        <f t="shared" si="83"/>
        <v>-0.38772450460650532</v>
      </c>
      <c r="E201" s="51">
        <f t="shared" si="84"/>
        <v>-0.16442942202738137</v>
      </c>
      <c r="F201" s="51" t="s">
        <v>345</v>
      </c>
      <c r="G201" s="51">
        <f t="shared" si="85"/>
        <v>-0.16065539865987719</v>
      </c>
      <c r="H201" s="51">
        <f t="shared" si="86"/>
        <v>7.7758862516843497E-3</v>
      </c>
      <c r="I201" s="51">
        <f t="shared" si="87"/>
        <v>-0.57464315014074607</v>
      </c>
      <c r="J201" s="51">
        <f t="shared" si="88"/>
        <v>-1.1462850803859463</v>
      </c>
      <c r="K201" s="74" t="s">
        <v>345</v>
      </c>
      <c r="L201" s="14"/>
      <c r="M201" s="65"/>
      <c r="N201" s="235"/>
      <c r="O201" s="235"/>
      <c r="P201" s="235"/>
      <c r="Q201" s="235"/>
      <c r="R201" s="235"/>
      <c r="S201" s="235"/>
      <c r="T201" s="235"/>
      <c r="U201" s="235"/>
      <c r="V201" s="235"/>
      <c r="W201" s="235"/>
      <c r="X201" s="229"/>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c r="A202" s="150" t="s">
        <v>10</v>
      </c>
      <c r="B202" s="51">
        <f t="shared" si="81"/>
        <v>-0.1384172977052805</v>
      </c>
      <c r="C202" s="51">
        <f t="shared" si="82"/>
        <v>-0.34142719453155718</v>
      </c>
      <c r="D202" s="51">
        <f t="shared" si="83"/>
        <v>-0.48791867084768148</v>
      </c>
      <c r="E202" s="51">
        <f t="shared" si="84"/>
        <v>-0.87319938888442317</v>
      </c>
      <c r="F202" s="51" t="s">
        <v>345</v>
      </c>
      <c r="G202" s="51">
        <f t="shared" si="85"/>
        <v>3.8178027175581164E-2</v>
      </c>
      <c r="H202" s="51">
        <f t="shared" si="86"/>
        <v>-0.72736264588251176</v>
      </c>
      <c r="I202" s="51">
        <f t="shared" si="87"/>
        <v>-0.58053596162521293</v>
      </c>
      <c r="J202" s="51">
        <f t="shared" si="88"/>
        <v>-3.329038199848245E-2</v>
      </c>
      <c r="K202" s="74" t="s">
        <v>345</v>
      </c>
      <c r="L202" s="14"/>
      <c r="M202" s="65"/>
      <c r="N202" s="235"/>
      <c r="O202" s="235"/>
      <c r="P202" s="235"/>
      <c r="Q202" s="235"/>
      <c r="R202" s="235"/>
      <c r="S202" s="235"/>
      <c r="T202" s="235"/>
      <c r="U202" s="235"/>
      <c r="V202" s="235"/>
      <c r="W202" s="235"/>
      <c r="X202" s="229"/>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c r="A203" s="150" t="s">
        <v>185</v>
      </c>
      <c r="B203" s="51">
        <f t="shared" si="81"/>
        <v>-2.2075795288558013E-2</v>
      </c>
      <c r="C203" s="51">
        <f t="shared" si="82"/>
        <v>0.66539438100698622</v>
      </c>
      <c r="D203" s="51">
        <f t="shared" si="83"/>
        <v>0.7469505190784238</v>
      </c>
      <c r="E203" s="51">
        <f t="shared" si="84"/>
        <v>0.56757742080827345</v>
      </c>
      <c r="F203" s="51" t="s">
        <v>345</v>
      </c>
      <c r="G203" s="51">
        <f t="shared" si="85"/>
        <v>-0.41982010355518062</v>
      </c>
      <c r="H203" s="51">
        <f t="shared" si="86"/>
        <v>0.40539239742007332</v>
      </c>
      <c r="I203" s="51">
        <f t="shared" si="87"/>
        <v>0.14614811049893539</v>
      </c>
      <c r="J203" s="51">
        <f t="shared" si="88"/>
        <v>1.634069104063872</v>
      </c>
      <c r="K203" s="74" t="s">
        <v>345</v>
      </c>
      <c r="L203" s="14"/>
      <c r="M203" s="65"/>
      <c r="N203" s="235"/>
      <c r="O203" s="235"/>
      <c r="P203" s="235"/>
      <c r="Q203" s="235"/>
      <c r="R203" s="235"/>
      <c r="S203" s="235"/>
      <c r="T203" s="235"/>
      <c r="U203" s="235"/>
      <c r="V203" s="235"/>
      <c r="W203" s="235"/>
      <c r="X203" s="229"/>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c r="A204" s="150" t="s">
        <v>38</v>
      </c>
      <c r="B204" s="51">
        <f t="shared" si="81"/>
        <v>-0.77918658238992755</v>
      </c>
      <c r="C204" s="51">
        <f t="shared" si="82"/>
        <v>-2.4576193152234618</v>
      </c>
      <c r="D204" s="51">
        <f t="shared" si="83"/>
        <v>-1.2520889428868536</v>
      </c>
      <c r="E204" s="51">
        <f t="shared" si="84"/>
        <v>-0.87052425696010438</v>
      </c>
      <c r="F204" s="51" t="s">
        <v>345</v>
      </c>
      <c r="G204" s="51">
        <f t="shared" si="85"/>
        <v>-0.90720855528668909</v>
      </c>
      <c r="H204" s="51">
        <f t="shared" si="86"/>
        <v>-1.1790973909057789</v>
      </c>
      <c r="I204" s="51">
        <f t="shared" si="87"/>
        <v>-1.1988655975104932</v>
      </c>
      <c r="J204" s="51">
        <f t="shared" si="88"/>
        <v>-0.92897353315062259</v>
      </c>
      <c r="K204" s="74" t="s">
        <v>345</v>
      </c>
      <c r="L204" s="14"/>
      <c r="M204" s="65"/>
      <c r="N204" s="235"/>
      <c r="O204" s="235"/>
      <c r="P204" s="235"/>
      <c r="Q204" s="235"/>
      <c r="R204" s="235"/>
      <c r="S204" s="235"/>
      <c r="T204" s="235"/>
      <c r="U204" s="235"/>
      <c r="V204" s="235"/>
      <c r="W204" s="235"/>
      <c r="X204" s="229"/>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c r="A205" s="150" t="s">
        <v>39</v>
      </c>
      <c r="B205" s="51">
        <f t="shared" si="81"/>
        <v>0.64231847347659998</v>
      </c>
      <c r="C205" s="51">
        <f t="shared" si="82"/>
        <v>0.95654479034084094</v>
      </c>
      <c r="D205" s="51">
        <f t="shared" si="83"/>
        <v>0.65163064164403228</v>
      </c>
      <c r="E205" s="51">
        <f t="shared" si="84"/>
        <v>0.86143509470204882</v>
      </c>
      <c r="F205" s="51" t="s">
        <v>345</v>
      </c>
      <c r="G205" s="51">
        <f t="shared" si="85"/>
        <v>0.10150832063966347</v>
      </c>
      <c r="H205" s="51">
        <f t="shared" si="86"/>
        <v>0.9003876475370175</v>
      </c>
      <c r="I205" s="51">
        <f t="shared" si="87"/>
        <v>1.2099630555217724</v>
      </c>
      <c r="J205" s="51">
        <f t="shared" si="88"/>
        <v>0.53961933124699923</v>
      </c>
      <c r="K205" s="74" t="s">
        <v>345</v>
      </c>
      <c r="L205" s="14"/>
      <c r="M205" s="65"/>
      <c r="N205" s="235"/>
      <c r="O205" s="235"/>
      <c r="P205" s="235"/>
      <c r="Q205" s="235"/>
      <c r="R205" s="235"/>
      <c r="S205" s="235"/>
      <c r="T205" s="235"/>
      <c r="U205" s="235"/>
      <c r="V205" s="235"/>
      <c r="W205" s="235"/>
      <c r="X205" s="229"/>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c r="A206" s="150" t="s">
        <v>40</v>
      </c>
      <c r="B206" s="51">
        <f t="shared" si="81"/>
        <v>0.47359149436596037</v>
      </c>
      <c r="C206" s="51">
        <f t="shared" si="82"/>
        <v>0.60867648918891348</v>
      </c>
      <c r="D206" s="51">
        <f t="shared" si="83"/>
        <v>0.92051850033801175</v>
      </c>
      <c r="E206" s="51">
        <f t="shared" si="84"/>
        <v>0.63161996702859313</v>
      </c>
      <c r="F206" s="51" t="s">
        <v>345</v>
      </c>
      <c r="G206" s="51">
        <f t="shared" si="85"/>
        <v>1.0152435830473596</v>
      </c>
      <c r="H206" s="51">
        <f t="shared" si="86"/>
        <v>0.4026233751937971</v>
      </c>
      <c r="I206" s="51">
        <f t="shared" si="87"/>
        <v>0.75945596806436821</v>
      </c>
      <c r="J206" s="51">
        <f t="shared" si="88"/>
        <v>1.358431183187419</v>
      </c>
      <c r="K206" s="74" t="s">
        <v>345</v>
      </c>
      <c r="L206" s="14"/>
      <c r="M206" s="65"/>
      <c r="N206" s="235"/>
      <c r="O206" s="235"/>
      <c r="P206" s="235"/>
      <c r="Q206" s="235"/>
      <c r="R206" s="235"/>
      <c r="S206" s="235"/>
      <c r="T206" s="235"/>
      <c r="U206" s="235"/>
      <c r="V206" s="235"/>
      <c r="W206" s="235"/>
      <c r="X206" s="229"/>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c r="A207" s="150" t="s">
        <v>41</v>
      </c>
      <c r="B207" s="51">
        <f t="shared" si="81"/>
        <v>0.51771968201406149</v>
      </c>
      <c r="C207" s="51">
        <f t="shared" si="82"/>
        <v>0.63018242461628959</v>
      </c>
      <c r="D207" s="51">
        <f t="shared" si="83"/>
        <v>0.8503520294055813</v>
      </c>
      <c r="E207" s="51">
        <f t="shared" si="84"/>
        <v>0.84479953527363827</v>
      </c>
      <c r="F207" s="51" t="s">
        <v>345</v>
      </c>
      <c r="G207" s="51">
        <f t="shared" si="85"/>
        <v>0.68244795248271428</v>
      </c>
      <c r="H207" s="51">
        <f t="shared" si="86"/>
        <v>0.39688985609982824</v>
      </c>
      <c r="I207" s="51">
        <f t="shared" si="87"/>
        <v>0.81002142845321223</v>
      </c>
      <c r="J207" s="51">
        <f t="shared" si="88"/>
        <v>0.41159603644833215</v>
      </c>
      <c r="K207" s="74" t="s">
        <v>345</v>
      </c>
      <c r="L207" s="14"/>
      <c r="M207" s="65"/>
      <c r="N207" s="235"/>
      <c r="O207" s="235"/>
      <c r="P207" s="235"/>
      <c r="Q207" s="235"/>
      <c r="R207" s="235"/>
      <c r="S207" s="235"/>
      <c r="T207" s="235"/>
      <c r="U207" s="235"/>
      <c r="V207" s="235"/>
      <c r="W207" s="235"/>
      <c r="X207" s="229"/>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c r="A208" s="150" t="s">
        <v>11</v>
      </c>
      <c r="B208" s="51">
        <f t="shared" si="81"/>
        <v>-0.55718409331317076</v>
      </c>
      <c r="C208" s="51">
        <f t="shared" si="82"/>
        <v>-0.44915683103553822</v>
      </c>
      <c r="D208" s="51">
        <f t="shared" si="83"/>
        <v>-0.74018267252055758</v>
      </c>
      <c r="E208" s="51">
        <f t="shared" si="84"/>
        <v>0.39386957913586762</v>
      </c>
      <c r="F208" s="51" t="s">
        <v>345</v>
      </c>
      <c r="G208" s="51">
        <f t="shared" si="85"/>
        <v>-0.69926008730541478</v>
      </c>
      <c r="H208" s="51">
        <f t="shared" si="86"/>
        <v>-0.95210765956984589</v>
      </c>
      <c r="I208" s="51">
        <f t="shared" si="87"/>
        <v>-0.5826088147609384</v>
      </c>
      <c r="J208" s="51">
        <f t="shared" si="88"/>
        <v>-0.97521285564514804</v>
      </c>
      <c r="K208" s="74" t="s">
        <v>345</v>
      </c>
      <c r="L208" s="14"/>
      <c r="M208" s="65"/>
      <c r="N208" s="235"/>
      <c r="O208" s="235"/>
      <c r="P208" s="235"/>
      <c r="Q208" s="235"/>
      <c r="R208" s="235"/>
      <c r="S208" s="235"/>
      <c r="T208" s="235"/>
      <c r="U208" s="235"/>
      <c r="V208" s="235"/>
      <c r="W208" s="235"/>
      <c r="X208" s="229"/>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c r="A209" s="150" t="s">
        <v>186</v>
      </c>
      <c r="B209" s="51">
        <f t="shared" si="81"/>
        <v>0.17175468681248576</v>
      </c>
      <c r="C209" s="51">
        <f t="shared" si="82"/>
        <v>0.39066090626337818</v>
      </c>
      <c r="D209" s="51">
        <f t="shared" si="83"/>
        <v>0.40771076332451528</v>
      </c>
      <c r="E209" s="51">
        <f t="shared" si="84"/>
        <v>0.57083637423830413</v>
      </c>
      <c r="F209" s="51" t="s">
        <v>345</v>
      </c>
      <c r="G209" s="51">
        <f t="shared" si="85"/>
        <v>-0.40334008893490825</v>
      </c>
      <c r="H209" s="51">
        <f t="shared" si="86"/>
        <v>0.19217288105933197</v>
      </c>
      <c r="I209" s="51">
        <f t="shared" si="87"/>
        <v>-0.70619553229317578</v>
      </c>
      <c r="J209" s="51">
        <f t="shared" si="88"/>
        <v>-0.49290326903120463</v>
      </c>
      <c r="K209" s="74" t="s">
        <v>345</v>
      </c>
      <c r="L209" s="14"/>
      <c r="M209" s="65"/>
      <c r="N209" s="235"/>
      <c r="O209" s="235"/>
      <c r="P209" s="235"/>
      <c r="Q209" s="235"/>
      <c r="R209" s="235"/>
      <c r="S209" s="235"/>
      <c r="T209" s="235"/>
      <c r="U209" s="235"/>
      <c r="V209" s="235"/>
      <c r="W209" s="235"/>
      <c r="X209" s="229"/>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c r="A210" s="150" t="s">
        <v>187</v>
      </c>
      <c r="B210" s="51">
        <f t="shared" si="81"/>
        <v>2.9329905778839132E-2</v>
      </c>
      <c r="C210" s="51">
        <f t="shared" si="82"/>
        <v>0.33471698688212476</v>
      </c>
      <c r="D210" s="51">
        <f t="shared" si="83"/>
        <v>0.35551498798341535</v>
      </c>
      <c r="E210" s="51">
        <f t="shared" si="84"/>
        <v>0.49149760265356396</v>
      </c>
      <c r="F210" s="51" t="s">
        <v>345</v>
      </c>
      <c r="G210" s="51">
        <f t="shared" si="85"/>
        <v>4.6856289798792999E-2</v>
      </c>
      <c r="H210" s="51">
        <f t="shared" si="86"/>
        <v>0.47401219900135216</v>
      </c>
      <c r="I210" s="51">
        <f t="shared" si="87"/>
        <v>-0.51073125497306215</v>
      </c>
      <c r="J210" s="51">
        <f t="shared" si="88"/>
        <v>-0.27411602655770229</v>
      </c>
      <c r="K210" s="74" t="s">
        <v>345</v>
      </c>
      <c r="L210" s="14"/>
      <c r="M210" s="65"/>
      <c r="N210" s="235"/>
      <c r="O210" s="235"/>
      <c r="P210" s="235"/>
      <c r="Q210" s="235"/>
      <c r="R210" s="235"/>
      <c r="S210" s="235"/>
      <c r="T210" s="235"/>
      <c r="U210" s="235"/>
      <c r="V210" s="235"/>
      <c r="W210" s="235"/>
      <c r="X210" s="229"/>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c r="A211" s="150" t="s">
        <v>42</v>
      </c>
      <c r="B211" s="51">
        <f t="shared" si="81"/>
        <v>0.83616420514424827</v>
      </c>
      <c r="C211" s="51">
        <f t="shared" si="82"/>
        <v>0.9912463019250124</v>
      </c>
      <c r="D211" s="51">
        <f t="shared" si="83"/>
        <v>1.5901031169418831</v>
      </c>
      <c r="E211" s="51">
        <f t="shared" si="84"/>
        <v>0.92583180518960795</v>
      </c>
      <c r="F211" s="51" t="s">
        <v>345</v>
      </c>
      <c r="G211" s="51">
        <f t="shared" si="85"/>
        <v>-0.32719586674893109</v>
      </c>
      <c r="H211" s="51">
        <f t="shared" si="86"/>
        <v>2.1403279343260522</v>
      </c>
      <c r="I211" s="51">
        <f t="shared" si="87"/>
        <v>0.75617276697033442</v>
      </c>
      <c r="J211" s="51">
        <f t="shared" si="88"/>
        <v>0.11946326352054215</v>
      </c>
      <c r="K211" s="74" t="s">
        <v>345</v>
      </c>
      <c r="L211" s="14"/>
      <c r="M211" s="65"/>
      <c r="N211" s="235"/>
      <c r="O211" s="235"/>
      <c r="P211" s="235"/>
      <c r="Q211" s="235"/>
      <c r="R211" s="235"/>
      <c r="S211" s="235"/>
      <c r="T211" s="235"/>
      <c r="U211" s="235"/>
      <c r="V211" s="235"/>
      <c r="W211" s="235"/>
      <c r="X211" s="229"/>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c r="A212" s="150" t="s">
        <v>12</v>
      </c>
      <c r="B212" s="51">
        <f t="shared" si="81"/>
        <v>-0.40017888655966422</v>
      </c>
      <c r="C212" s="51">
        <f t="shared" si="82"/>
        <v>-0.39439297427114889</v>
      </c>
      <c r="D212" s="51">
        <f t="shared" si="83"/>
        <v>-0.90550435541050267</v>
      </c>
      <c r="E212" s="51">
        <f t="shared" si="84"/>
        <v>0.11110320770145232</v>
      </c>
      <c r="F212" s="51" t="s">
        <v>345</v>
      </c>
      <c r="G212" s="51">
        <f t="shared" si="85"/>
        <v>-0.34248323533626318</v>
      </c>
      <c r="H212" s="51">
        <f t="shared" si="86"/>
        <v>-1.0412541976888774</v>
      </c>
      <c r="I212" s="51">
        <f t="shared" si="87"/>
        <v>-0.23815041025591002</v>
      </c>
      <c r="J212" s="51">
        <f t="shared" si="88"/>
        <v>3.5089190837466949E-2</v>
      </c>
      <c r="K212" s="74" t="s">
        <v>345</v>
      </c>
      <c r="L212" s="14"/>
      <c r="M212" s="65"/>
      <c r="N212" s="235"/>
      <c r="O212" s="235"/>
      <c r="P212" s="235"/>
      <c r="Q212" s="235"/>
      <c r="R212" s="235"/>
      <c r="S212" s="235"/>
      <c r="T212" s="235"/>
      <c r="U212" s="235"/>
      <c r="V212" s="235"/>
      <c r="W212" s="235"/>
      <c r="X212" s="229"/>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c r="A213" s="150" t="s">
        <v>43</v>
      </c>
      <c r="B213" s="51">
        <f t="shared" si="81"/>
        <v>-0.28461054748423337</v>
      </c>
      <c r="C213" s="51">
        <f t="shared" si="82"/>
        <v>-0.28538593190707462</v>
      </c>
      <c r="D213" s="51">
        <f t="shared" si="83"/>
        <v>-0.10958728451753157</v>
      </c>
      <c r="E213" s="51">
        <f t="shared" si="84"/>
        <v>5.7459279105992057E-2</v>
      </c>
      <c r="F213" s="51" t="s">
        <v>345</v>
      </c>
      <c r="G213" s="51">
        <f t="shared" si="85"/>
        <v>-0.65481641309020466</v>
      </c>
      <c r="H213" s="51">
        <f t="shared" si="86"/>
        <v>-0.3587823709262441</v>
      </c>
      <c r="I213" s="51">
        <f t="shared" si="87"/>
        <v>-0.34140269165431314</v>
      </c>
      <c r="J213" s="51">
        <f t="shared" si="88"/>
        <v>-0.78129844094640633</v>
      </c>
      <c r="K213" s="74" t="s">
        <v>345</v>
      </c>
      <c r="L213" s="14"/>
      <c r="M213" s="65"/>
      <c r="N213" s="235"/>
      <c r="O213" s="235"/>
      <c r="P213" s="235"/>
      <c r="Q213" s="235"/>
      <c r="R213" s="235"/>
      <c r="S213" s="235"/>
      <c r="T213" s="235"/>
      <c r="U213" s="235"/>
      <c r="V213" s="235"/>
      <c r="W213" s="235"/>
      <c r="X213" s="229"/>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c r="A214" s="150" t="s">
        <v>44</v>
      </c>
      <c r="B214" s="51">
        <f t="shared" si="81"/>
        <v>0.54106720298000277</v>
      </c>
      <c r="C214" s="51">
        <f t="shared" si="82"/>
        <v>0.5071755709550072</v>
      </c>
      <c r="D214" s="51">
        <f t="shared" si="83"/>
        <v>9.9116450075807855E-2</v>
      </c>
      <c r="E214" s="51">
        <f t="shared" si="84"/>
        <v>0.86922974477939419</v>
      </c>
      <c r="F214" s="51" t="s">
        <v>345</v>
      </c>
      <c r="G214" s="51">
        <f t="shared" si="85"/>
        <v>1.9548797479765265</v>
      </c>
      <c r="H214" s="51">
        <f t="shared" si="86"/>
        <v>1.0012226012889625</v>
      </c>
      <c r="I214" s="51">
        <f t="shared" si="87"/>
        <v>0.59331086857757098</v>
      </c>
      <c r="J214" s="51">
        <f t="shared" si="88"/>
        <v>0.26802812199050358</v>
      </c>
      <c r="K214" s="74" t="s">
        <v>345</v>
      </c>
      <c r="L214" s="14"/>
      <c r="M214" s="65"/>
      <c r="N214" s="235"/>
      <c r="O214" s="235"/>
      <c r="P214" s="235"/>
      <c r="Q214" s="235"/>
      <c r="R214" s="235"/>
      <c r="S214" s="235"/>
      <c r="T214" s="235"/>
      <c r="U214" s="235"/>
      <c r="V214" s="235"/>
      <c r="W214" s="235"/>
      <c r="X214" s="229"/>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c r="A215" s="150" t="s">
        <v>45</v>
      </c>
      <c r="B215" s="51">
        <f t="shared" ref="B215:B246" si="89">(AVERAGE(B128:I128))</f>
        <v>0.2969367042877965</v>
      </c>
      <c r="C215" s="51">
        <f t="shared" ref="C215:C246" si="90">AVERAGE(J128:P128)</f>
        <v>0.7595202796760665</v>
      </c>
      <c r="D215" s="51">
        <f t="shared" ref="D215:D246" si="91">AVERAGE(Q128:T128)</f>
        <v>0.48259991926847279</v>
      </c>
      <c r="E215" s="51">
        <f t="shared" ref="E215:E246" si="92">AVERAGE(U128:Y128)</f>
        <v>0.71423609812404765</v>
      </c>
      <c r="F215" s="51" t="s">
        <v>345</v>
      </c>
      <c r="G215" s="51">
        <f t="shared" ref="G215:G246" si="93">AVERAGE(Z128:AA128)</f>
        <v>0.24920115798219933</v>
      </c>
      <c r="H215" s="51">
        <f t="shared" ref="H215:H246" si="94">AVERAGE(AB128:AD128)</f>
        <v>0.64726807983210966</v>
      </c>
      <c r="I215" s="51">
        <f t="shared" ref="I215:I246" si="95">AVERAGE(AE128:AG128)</f>
        <v>0.2900460885481409</v>
      </c>
      <c r="J215" s="51">
        <f t="shared" ref="J215:J246" si="96">AVERAGE(AH128:AI128)</f>
        <v>0.20029569758399751</v>
      </c>
      <c r="K215" s="74" t="s">
        <v>345</v>
      </c>
      <c r="L215" s="14"/>
      <c r="M215" s="65"/>
      <c r="N215" s="235"/>
      <c r="O215" s="235"/>
      <c r="P215" s="235"/>
      <c r="Q215" s="235"/>
      <c r="R215" s="235"/>
      <c r="S215" s="235"/>
      <c r="T215" s="235"/>
      <c r="U215" s="235"/>
      <c r="V215" s="235"/>
      <c r="W215" s="235"/>
      <c r="X215" s="229"/>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c r="A216" s="150" t="s">
        <v>13</v>
      </c>
      <c r="B216" s="51">
        <f t="shared" si="89"/>
        <v>0.35182974106081166</v>
      </c>
      <c r="C216" s="51">
        <f t="shared" si="90"/>
        <v>0.4737579532891244</v>
      </c>
      <c r="D216" s="51">
        <f t="shared" si="91"/>
        <v>0.70262254032955729</v>
      </c>
      <c r="E216" s="51">
        <f t="shared" si="92"/>
        <v>0.35067122512806115</v>
      </c>
      <c r="F216" s="51" t="s">
        <v>345</v>
      </c>
      <c r="G216" s="51">
        <f t="shared" si="93"/>
        <v>1.9403574259388864E-2</v>
      </c>
      <c r="H216" s="51">
        <f t="shared" si="94"/>
        <v>0.2585774316172737</v>
      </c>
      <c r="I216" s="51">
        <f t="shared" si="95"/>
        <v>-0.33862908874987868</v>
      </c>
      <c r="J216" s="51">
        <f t="shared" si="96"/>
        <v>-0.40823650812087797</v>
      </c>
      <c r="K216" s="74" t="s">
        <v>345</v>
      </c>
      <c r="L216" s="14"/>
      <c r="M216" s="65"/>
      <c r="N216" s="235"/>
      <c r="O216" s="235"/>
      <c r="P216" s="235"/>
      <c r="Q216" s="235"/>
      <c r="R216" s="235"/>
      <c r="S216" s="235"/>
      <c r="T216" s="235"/>
      <c r="U216" s="235"/>
      <c r="V216" s="235"/>
      <c r="W216" s="235"/>
      <c r="X216" s="229"/>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c r="A217" s="150" t="s">
        <v>188</v>
      </c>
      <c r="B217" s="51">
        <f t="shared" si="89"/>
        <v>-0.53738718121362694</v>
      </c>
      <c r="C217" s="51">
        <f t="shared" si="90"/>
        <v>-0.12205069293191019</v>
      </c>
      <c r="D217" s="51">
        <f t="shared" si="91"/>
        <v>0.59851116613304889</v>
      </c>
      <c r="E217" s="51">
        <f t="shared" si="92"/>
        <v>0.17484992821857961</v>
      </c>
      <c r="F217" s="51" t="s">
        <v>345</v>
      </c>
      <c r="G217" s="51">
        <f t="shared" si="93"/>
        <v>1.4416575163499423</v>
      </c>
      <c r="H217" s="51">
        <f t="shared" si="94"/>
        <v>-0.20861482685492785</v>
      </c>
      <c r="I217" s="51">
        <f t="shared" si="95"/>
        <v>-0.36471908576064294</v>
      </c>
      <c r="J217" s="51">
        <f t="shared" si="96"/>
        <v>-0.50774745573500524</v>
      </c>
      <c r="K217" s="74" t="s">
        <v>345</v>
      </c>
      <c r="L217" s="14"/>
      <c r="M217" s="65"/>
      <c r="N217" s="235"/>
      <c r="O217" s="235"/>
      <c r="P217" s="235"/>
      <c r="Q217" s="235"/>
      <c r="R217" s="235"/>
      <c r="S217" s="235"/>
      <c r="T217" s="235"/>
      <c r="U217" s="235"/>
      <c r="V217" s="235"/>
      <c r="W217" s="235"/>
      <c r="X217" s="229"/>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c r="A218" s="150" t="s">
        <v>14</v>
      </c>
      <c r="B218" s="51">
        <f t="shared" si="89"/>
        <v>0.72236929048882814</v>
      </c>
      <c r="C218" s="51">
        <f t="shared" si="90"/>
        <v>0.83057583216498498</v>
      </c>
      <c r="D218" s="51">
        <f t="shared" si="91"/>
        <v>-0.31069035159645697</v>
      </c>
      <c r="E218" s="51">
        <f t="shared" si="92"/>
        <v>0.53171002099613573</v>
      </c>
      <c r="F218" s="51" t="s">
        <v>345</v>
      </c>
      <c r="G218" s="51">
        <f t="shared" si="93"/>
        <v>0.74575436399204453</v>
      </c>
      <c r="H218" s="51">
        <f t="shared" si="94"/>
        <v>0.76985587073290718</v>
      </c>
      <c r="I218" s="51">
        <f t="shared" si="95"/>
        <v>1.1596284749532182</v>
      </c>
      <c r="J218" s="51">
        <f t="shared" si="96"/>
        <v>0.56410746575635184</v>
      </c>
      <c r="K218" s="74" t="s">
        <v>345</v>
      </c>
      <c r="L218" s="14"/>
      <c r="M218" s="65"/>
      <c r="N218" s="235"/>
      <c r="O218" s="235"/>
      <c r="P218" s="235"/>
      <c r="Q218" s="235"/>
      <c r="R218" s="235"/>
      <c r="S218" s="235"/>
      <c r="T218" s="235"/>
      <c r="U218" s="235"/>
      <c r="V218" s="235"/>
      <c r="W218" s="235"/>
      <c r="X218" s="229"/>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c r="A219" s="150" t="s">
        <v>46</v>
      </c>
      <c r="B219" s="51">
        <f t="shared" si="89"/>
        <v>-0.11893359154193357</v>
      </c>
      <c r="C219" s="51">
        <f t="shared" si="90"/>
        <v>9.839619704613025E-3</v>
      </c>
      <c r="D219" s="51">
        <f t="shared" si="91"/>
        <v>0.16918514686250111</v>
      </c>
      <c r="E219" s="51">
        <f t="shared" si="92"/>
        <v>-0.73468271592450951</v>
      </c>
      <c r="F219" s="51" t="s">
        <v>345</v>
      </c>
      <c r="G219" s="51">
        <f t="shared" si="93"/>
        <v>4.0552887594297149E-2</v>
      </c>
      <c r="H219" s="51">
        <f t="shared" si="94"/>
        <v>0.30311818482009584</v>
      </c>
      <c r="I219" s="51">
        <f t="shared" si="95"/>
        <v>-0.26475113160524777</v>
      </c>
      <c r="J219" s="51">
        <f t="shared" si="96"/>
        <v>0.51359222286336714</v>
      </c>
      <c r="K219" s="74" t="s">
        <v>345</v>
      </c>
      <c r="L219" s="14"/>
      <c r="M219" s="65"/>
      <c r="N219" s="235"/>
      <c r="O219" s="235"/>
      <c r="P219" s="235"/>
      <c r="Q219" s="235"/>
      <c r="R219" s="235"/>
      <c r="S219" s="235"/>
      <c r="T219" s="235"/>
      <c r="U219" s="235"/>
      <c r="V219" s="235"/>
      <c r="W219" s="235"/>
      <c r="X219" s="229"/>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c r="A220" s="150" t="s">
        <v>47</v>
      </c>
      <c r="B220" s="51">
        <f t="shared" si="89"/>
        <v>-0.26498186524096667</v>
      </c>
      <c r="C220" s="51">
        <f t="shared" si="90"/>
        <v>-7.5522640215836559E-2</v>
      </c>
      <c r="D220" s="51">
        <f t="shared" si="91"/>
        <v>0.87557629324601871</v>
      </c>
      <c r="E220" s="51">
        <f t="shared" si="92"/>
        <v>-1.0258475777905856</v>
      </c>
      <c r="F220" s="51" t="s">
        <v>345</v>
      </c>
      <c r="G220" s="51">
        <f t="shared" si="93"/>
        <v>-7.2718801110011638E-2</v>
      </c>
      <c r="H220" s="51">
        <f t="shared" si="94"/>
        <v>-0.79755628934756984</v>
      </c>
      <c r="I220" s="51">
        <f t="shared" si="95"/>
        <v>-0.55526825382649903</v>
      </c>
      <c r="J220" s="51">
        <f t="shared" si="96"/>
        <v>-8.6250988224258723E-2</v>
      </c>
      <c r="K220" s="74" t="s">
        <v>345</v>
      </c>
      <c r="L220" s="14"/>
      <c r="M220" s="65"/>
      <c r="N220" s="235"/>
      <c r="O220" s="235"/>
      <c r="P220" s="235"/>
      <c r="Q220" s="235"/>
      <c r="R220" s="235"/>
      <c r="S220" s="235"/>
      <c r="T220" s="235"/>
      <c r="U220" s="235"/>
      <c r="V220" s="235"/>
      <c r="W220" s="235"/>
      <c r="X220" s="229"/>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c r="A221" s="150" t="s">
        <v>48</v>
      </c>
      <c r="B221" s="51">
        <f t="shared" si="89"/>
        <v>-0.65901030108020753</v>
      </c>
      <c r="C221" s="51">
        <f t="shared" si="90"/>
        <v>-0.52212266911684946</v>
      </c>
      <c r="D221" s="51">
        <f t="shared" si="91"/>
        <v>-0.32964846575758167</v>
      </c>
      <c r="E221" s="51">
        <f t="shared" si="92"/>
        <v>-0.25012639905926165</v>
      </c>
      <c r="F221" s="51" t="s">
        <v>345</v>
      </c>
      <c r="G221" s="51">
        <f t="shared" si="93"/>
        <v>-0.71096387131506589</v>
      </c>
      <c r="H221" s="51">
        <f t="shared" si="94"/>
        <v>-0.67209425494154118</v>
      </c>
      <c r="I221" s="51">
        <f t="shared" si="95"/>
        <v>-0.52117968650709667</v>
      </c>
      <c r="J221" s="51">
        <f t="shared" si="96"/>
        <v>-0.45458486047162389</v>
      </c>
      <c r="K221" s="74" t="s">
        <v>345</v>
      </c>
      <c r="L221" s="14"/>
      <c r="M221" s="65"/>
      <c r="N221" s="235"/>
      <c r="O221" s="235"/>
      <c r="P221" s="235"/>
      <c r="Q221" s="235"/>
      <c r="R221" s="235"/>
      <c r="S221" s="235"/>
      <c r="T221" s="235"/>
      <c r="U221" s="235"/>
      <c r="V221" s="235"/>
      <c r="W221" s="235"/>
      <c r="X221" s="229"/>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c r="A222" s="150" t="s">
        <v>49</v>
      </c>
      <c r="B222" s="51">
        <f t="shared" si="89"/>
        <v>1.3239607251194732</v>
      </c>
      <c r="C222" s="51">
        <f t="shared" si="90"/>
        <v>1.5645259048096336</v>
      </c>
      <c r="D222" s="51">
        <f t="shared" si="91"/>
        <v>-0.55649967590086635</v>
      </c>
      <c r="E222" s="51">
        <f t="shared" si="92"/>
        <v>0.49315038787548371</v>
      </c>
      <c r="F222" s="51" t="s">
        <v>345</v>
      </c>
      <c r="G222" s="51">
        <f t="shared" si="93"/>
        <v>0.84776446063462219</v>
      </c>
      <c r="H222" s="51">
        <f t="shared" si="94"/>
        <v>1.2090297993569381</v>
      </c>
      <c r="I222" s="51">
        <f t="shared" si="95"/>
        <v>0.71212573751524666</v>
      </c>
      <c r="J222" s="51">
        <f t="shared" si="96"/>
        <v>2.1629704141954433</v>
      </c>
      <c r="K222" s="74" t="s">
        <v>345</v>
      </c>
      <c r="L222" s="14"/>
      <c r="M222" s="65"/>
      <c r="N222" s="235"/>
      <c r="O222" s="235"/>
      <c r="P222" s="235"/>
      <c r="Q222" s="235"/>
      <c r="R222" s="235"/>
      <c r="S222" s="235"/>
      <c r="T222" s="235"/>
      <c r="U222" s="235"/>
      <c r="V222" s="235"/>
      <c r="W222" s="235"/>
      <c r="X222" s="229"/>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c r="A223" s="150" t="s">
        <v>190</v>
      </c>
      <c r="B223" s="51">
        <f t="shared" si="89"/>
        <v>-0.80420931673137208</v>
      </c>
      <c r="C223" s="51">
        <f t="shared" si="90"/>
        <v>-2.942305295001244</v>
      </c>
      <c r="D223" s="51">
        <f t="shared" si="91"/>
        <v>-0.50886866327726155</v>
      </c>
      <c r="E223" s="51">
        <f t="shared" si="92"/>
        <v>-0.31484482098007682</v>
      </c>
      <c r="F223" s="51" t="s">
        <v>345</v>
      </c>
      <c r="G223" s="51">
        <f t="shared" si="93"/>
        <v>-1.0638602810275033</v>
      </c>
      <c r="H223" s="51">
        <f t="shared" si="94"/>
        <v>-1.2993594176910872</v>
      </c>
      <c r="I223" s="51">
        <f t="shared" si="95"/>
        <v>-0.49150038121855721</v>
      </c>
      <c r="J223" s="51">
        <f t="shared" si="96"/>
        <v>-1.0947325216714043</v>
      </c>
      <c r="K223" s="74" t="s">
        <v>345</v>
      </c>
      <c r="L223" s="14"/>
      <c r="M223" s="65"/>
      <c r="N223" s="235"/>
      <c r="O223" s="235"/>
      <c r="P223" s="235"/>
      <c r="Q223" s="235"/>
      <c r="R223" s="235"/>
      <c r="S223" s="235"/>
      <c r="T223" s="235"/>
      <c r="U223" s="235"/>
      <c r="V223" s="235"/>
      <c r="W223" s="235"/>
      <c r="X223" s="229"/>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c r="A224" s="150" t="s">
        <v>191</v>
      </c>
      <c r="B224" s="51">
        <f t="shared" si="89"/>
        <v>5.3836560468896594E-3</v>
      </c>
      <c r="C224" s="51">
        <f t="shared" si="90"/>
        <v>5.4499737632231079E-2</v>
      </c>
      <c r="D224" s="51">
        <f t="shared" si="91"/>
        <v>0.61056748060510713</v>
      </c>
      <c r="E224" s="51">
        <f t="shared" si="92"/>
        <v>-0.41932589017337146</v>
      </c>
      <c r="F224" s="51" t="s">
        <v>345</v>
      </c>
      <c r="G224" s="51">
        <f t="shared" si="93"/>
        <v>0.22051219496156332</v>
      </c>
      <c r="H224" s="51">
        <f t="shared" si="94"/>
        <v>0.79384637584660345</v>
      </c>
      <c r="I224" s="51">
        <f t="shared" si="95"/>
        <v>0.18242034917875749</v>
      </c>
      <c r="J224" s="51">
        <f t="shared" si="96"/>
        <v>0.91675424129015326</v>
      </c>
      <c r="K224" s="74" t="s">
        <v>345</v>
      </c>
      <c r="L224" s="14"/>
      <c r="M224" s="65"/>
      <c r="N224" s="235"/>
      <c r="O224" s="235"/>
      <c r="P224" s="235"/>
      <c r="Q224" s="235"/>
      <c r="R224" s="235"/>
      <c r="S224" s="235"/>
      <c r="T224" s="235"/>
      <c r="U224" s="235"/>
      <c r="V224" s="235"/>
      <c r="W224" s="235"/>
      <c r="X224" s="229"/>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c r="A225" s="150" t="s">
        <v>50</v>
      </c>
      <c r="B225" s="51">
        <f t="shared" si="89"/>
        <v>-0.98889364952783776</v>
      </c>
      <c r="C225" s="51">
        <f t="shared" si="90"/>
        <v>-0.61734455091612583</v>
      </c>
      <c r="D225" s="51">
        <f t="shared" si="91"/>
        <v>-1.9124953129766558</v>
      </c>
      <c r="E225" s="51">
        <f t="shared" si="92"/>
        <v>-3.0533656389376109E-3</v>
      </c>
      <c r="F225" s="51" t="s">
        <v>345</v>
      </c>
      <c r="G225" s="51">
        <f t="shared" si="93"/>
        <v>-0.9164155338905331</v>
      </c>
      <c r="H225" s="51">
        <f t="shared" si="94"/>
        <v>-1.1492276476486136</v>
      </c>
      <c r="I225" s="51">
        <f t="shared" si="95"/>
        <v>-0.73556845981695074</v>
      </c>
      <c r="J225" s="51">
        <f t="shared" si="96"/>
        <v>-0.41109870606874888</v>
      </c>
      <c r="K225" s="74" t="s">
        <v>345</v>
      </c>
      <c r="L225" s="14"/>
      <c r="M225" s="65"/>
      <c r="N225" s="235"/>
      <c r="O225" s="235"/>
      <c r="P225" s="235"/>
      <c r="Q225" s="235"/>
      <c r="R225" s="235"/>
      <c r="S225" s="235"/>
      <c r="T225" s="235"/>
      <c r="U225" s="235"/>
      <c r="V225" s="235"/>
      <c r="W225" s="235"/>
      <c r="X225" s="229"/>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c r="A226" s="150" t="s">
        <v>51</v>
      </c>
      <c r="B226" s="51">
        <f t="shared" si="89"/>
        <v>0.853323065273488</v>
      </c>
      <c r="C226" s="51">
        <f t="shared" si="90"/>
        <v>-4.0838413032323322E-2</v>
      </c>
      <c r="D226" s="51">
        <f t="shared" si="91"/>
        <v>0.36523985302517525</v>
      </c>
      <c r="E226" s="51">
        <f t="shared" si="92"/>
        <v>0.34156452339123111</v>
      </c>
      <c r="F226" s="51" t="s">
        <v>345</v>
      </c>
      <c r="G226" s="51">
        <f t="shared" si="93"/>
        <v>7.4829802114184663E-2</v>
      </c>
      <c r="H226" s="51">
        <f t="shared" si="94"/>
        <v>-0.14469592801457914</v>
      </c>
      <c r="I226" s="51">
        <f t="shared" si="95"/>
        <v>-0.18825975129623967</v>
      </c>
      <c r="J226" s="51">
        <f t="shared" si="96"/>
        <v>-0.52523352068249696</v>
      </c>
      <c r="K226" s="74" t="s">
        <v>345</v>
      </c>
      <c r="L226" s="14"/>
      <c r="M226" s="65"/>
      <c r="N226" s="235"/>
      <c r="O226" s="235"/>
      <c r="P226" s="235"/>
      <c r="Q226" s="235"/>
      <c r="R226" s="235"/>
      <c r="S226" s="235"/>
      <c r="T226" s="235"/>
      <c r="U226" s="235"/>
      <c r="V226" s="235"/>
      <c r="W226" s="235"/>
      <c r="X226" s="229"/>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c r="A227" s="150" t="s">
        <v>15</v>
      </c>
      <c r="B227" s="51">
        <f t="shared" si="89"/>
        <v>-0.14171957047292105</v>
      </c>
      <c r="C227" s="51">
        <f t="shared" si="90"/>
        <v>-0.17007268848276005</v>
      </c>
      <c r="D227" s="51">
        <f t="shared" si="91"/>
        <v>-1.2650985513315189E-3</v>
      </c>
      <c r="E227" s="51">
        <f t="shared" si="92"/>
        <v>1.1520594979000418E-2</v>
      </c>
      <c r="F227" s="51" t="s">
        <v>345</v>
      </c>
      <c r="G227" s="51">
        <f t="shared" si="93"/>
        <v>0.33887653120010452</v>
      </c>
      <c r="H227" s="51">
        <f t="shared" si="94"/>
        <v>-0.47548492733583725</v>
      </c>
      <c r="I227" s="51">
        <f t="shared" si="95"/>
        <v>-0.29716916245318598</v>
      </c>
      <c r="J227" s="51">
        <f t="shared" si="96"/>
        <v>0.42717807077122211</v>
      </c>
      <c r="K227" s="74" t="s">
        <v>345</v>
      </c>
      <c r="L227" s="14"/>
      <c r="M227" s="65"/>
      <c r="N227" s="235"/>
      <c r="O227" s="235"/>
      <c r="P227" s="235"/>
      <c r="Q227" s="235"/>
      <c r="R227" s="235"/>
      <c r="S227" s="235"/>
      <c r="T227" s="235"/>
      <c r="U227" s="235"/>
      <c r="V227" s="235"/>
      <c r="W227" s="235"/>
      <c r="X227" s="229"/>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c r="A228" s="150" t="s">
        <v>52</v>
      </c>
      <c r="B228" s="51">
        <f t="shared" si="89"/>
        <v>-0.54716866487367333</v>
      </c>
      <c r="C228" s="51">
        <f t="shared" si="90"/>
        <v>-0.2602726322368008</v>
      </c>
      <c r="D228" s="51">
        <f t="shared" si="91"/>
        <v>-0.96814009980775539</v>
      </c>
      <c r="E228" s="51">
        <f t="shared" si="92"/>
        <v>-0.8377849839128555</v>
      </c>
      <c r="F228" s="51" t="s">
        <v>345</v>
      </c>
      <c r="G228" s="51">
        <f t="shared" si="93"/>
        <v>-0.77790245461274066</v>
      </c>
      <c r="H228" s="51">
        <f t="shared" si="94"/>
        <v>-0.48962612234906827</v>
      </c>
      <c r="I228" s="51">
        <f t="shared" si="95"/>
        <v>-0.77532040843261862</v>
      </c>
      <c r="J228" s="51">
        <f t="shared" si="96"/>
        <v>-0.67740691216844306</v>
      </c>
      <c r="K228" s="74" t="s">
        <v>345</v>
      </c>
      <c r="L228" s="14"/>
      <c r="M228" s="65"/>
      <c r="N228" s="235"/>
      <c r="O228" s="235"/>
      <c r="P228" s="235"/>
      <c r="Q228" s="235"/>
      <c r="R228" s="235"/>
      <c r="S228" s="235"/>
      <c r="T228" s="235"/>
      <c r="U228" s="235"/>
      <c r="V228" s="235"/>
      <c r="W228" s="235"/>
      <c r="X228" s="229"/>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c r="A229" s="150" t="s">
        <v>53</v>
      </c>
      <c r="B229" s="51">
        <f t="shared" si="89"/>
        <v>-0.60612579715288617</v>
      </c>
      <c r="C229" s="51">
        <f t="shared" si="90"/>
        <v>-0.4071118867341193</v>
      </c>
      <c r="D229" s="51">
        <f t="shared" si="91"/>
        <v>0.71985830683676122</v>
      </c>
      <c r="E229" s="51">
        <f t="shared" si="92"/>
        <v>0.45451346930827008</v>
      </c>
      <c r="F229" s="51" t="s">
        <v>345</v>
      </c>
      <c r="G229" s="51">
        <f t="shared" si="93"/>
        <v>-0.67707516379815225</v>
      </c>
      <c r="H229" s="51">
        <f t="shared" si="94"/>
        <v>-0.65723099977320232</v>
      </c>
      <c r="I229" s="51">
        <f t="shared" si="95"/>
        <v>-0.49394426194478724</v>
      </c>
      <c r="J229" s="51">
        <f t="shared" si="96"/>
        <v>-1.1891957015518697</v>
      </c>
      <c r="K229" s="74" t="s">
        <v>345</v>
      </c>
      <c r="L229" s="14"/>
      <c r="M229" s="65"/>
      <c r="N229" s="235"/>
      <c r="O229" s="235"/>
      <c r="P229" s="235"/>
      <c r="Q229" s="235"/>
      <c r="R229" s="235"/>
      <c r="S229" s="235"/>
      <c r="T229" s="235"/>
      <c r="U229" s="235"/>
      <c r="V229" s="235"/>
      <c r="W229" s="235"/>
      <c r="X229" s="229"/>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c r="A230" s="150" t="s">
        <v>54</v>
      </c>
      <c r="B230" s="51">
        <f t="shared" si="89"/>
        <v>-1.173968175811412</v>
      </c>
      <c r="C230" s="51">
        <f t="shared" si="90"/>
        <v>-0.72967958937762389</v>
      </c>
      <c r="D230" s="51">
        <f t="shared" si="91"/>
        <v>-1.6959883172235766</v>
      </c>
      <c r="E230" s="51">
        <f t="shared" si="92"/>
        <v>-0.55045493275084545</v>
      </c>
      <c r="F230" s="51" t="s">
        <v>345</v>
      </c>
      <c r="G230" s="51">
        <f t="shared" si="93"/>
        <v>-0.81177079504348171</v>
      </c>
      <c r="H230" s="51">
        <f t="shared" si="94"/>
        <v>-1.0193998218634808</v>
      </c>
      <c r="I230" s="51">
        <f t="shared" si="95"/>
        <v>-0.94325933810937856</v>
      </c>
      <c r="J230" s="51">
        <f t="shared" si="96"/>
        <v>-1.2832224103021699</v>
      </c>
      <c r="K230" s="74" t="s">
        <v>345</v>
      </c>
      <c r="L230" s="14"/>
      <c r="M230" s="65"/>
      <c r="N230" s="235"/>
      <c r="O230" s="235"/>
      <c r="P230" s="235"/>
      <c r="Q230" s="235"/>
      <c r="R230" s="235"/>
      <c r="S230" s="235"/>
      <c r="T230" s="235"/>
      <c r="U230" s="235"/>
      <c r="V230" s="235"/>
      <c r="W230" s="235"/>
      <c r="X230" s="229"/>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c r="A231" s="150" t="s">
        <v>192</v>
      </c>
      <c r="B231" s="51">
        <f t="shared" si="89"/>
        <v>0.98639768694923313</v>
      </c>
      <c r="C231" s="51">
        <f t="shared" si="90"/>
        <v>0.81430635702703591</v>
      </c>
      <c r="D231" s="51">
        <f t="shared" si="91"/>
        <v>0.19873379134462671</v>
      </c>
      <c r="E231" s="51">
        <f t="shared" si="92"/>
        <v>1.0241986950150523</v>
      </c>
      <c r="F231" s="51" t="s">
        <v>345</v>
      </c>
      <c r="G231" s="51">
        <f t="shared" si="93"/>
        <v>0.76533712466382342</v>
      </c>
      <c r="H231" s="51">
        <f t="shared" si="94"/>
        <v>0.48092038526207137</v>
      </c>
      <c r="I231" s="51">
        <f t="shared" si="95"/>
        <v>0.56052662443637102</v>
      </c>
      <c r="J231" s="51">
        <f t="shared" si="96"/>
        <v>0.73035771659437432</v>
      </c>
      <c r="K231" s="74" t="s">
        <v>345</v>
      </c>
      <c r="L231" s="14"/>
      <c r="M231" s="65"/>
      <c r="N231" s="235"/>
      <c r="O231" s="235"/>
      <c r="P231" s="235"/>
      <c r="Q231" s="235"/>
      <c r="R231" s="235"/>
      <c r="S231" s="235"/>
      <c r="T231" s="235"/>
      <c r="U231" s="235"/>
      <c r="V231" s="235"/>
      <c r="W231" s="235"/>
      <c r="X231" s="229"/>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c r="A232" s="150" t="s">
        <v>55</v>
      </c>
      <c r="B232" s="51">
        <f t="shared" si="89"/>
        <v>0.58173766955374151</v>
      </c>
      <c r="C232" s="51">
        <f t="shared" si="90"/>
        <v>0.87879962149696855</v>
      </c>
      <c r="D232" s="51">
        <f t="shared" si="91"/>
        <v>0.42466306625507072</v>
      </c>
      <c r="E232" s="51">
        <f t="shared" si="92"/>
        <v>0.98557668846923896</v>
      </c>
      <c r="F232" s="51" t="s">
        <v>345</v>
      </c>
      <c r="G232" s="51">
        <f t="shared" si="93"/>
        <v>1.8587603378258706</v>
      </c>
      <c r="H232" s="51">
        <f t="shared" si="94"/>
        <v>1.2800291116631342</v>
      </c>
      <c r="I232" s="51">
        <f t="shared" si="95"/>
        <v>0.13517779821962786</v>
      </c>
      <c r="J232" s="51">
        <f t="shared" si="96"/>
        <v>1.2196438605030904</v>
      </c>
      <c r="K232" s="74" t="s">
        <v>345</v>
      </c>
      <c r="L232" s="14"/>
      <c r="M232" s="65"/>
      <c r="N232" s="235"/>
      <c r="O232" s="235"/>
      <c r="P232" s="235"/>
      <c r="Q232" s="235"/>
      <c r="R232" s="235"/>
      <c r="S232" s="235"/>
      <c r="T232" s="235"/>
      <c r="U232" s="235"/>
      <c r="V232" s="235"/>
      <c r="W232" s="235"/>
      <c r="X232" s="229"/>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c r="A233" s="150" t="s">
        <v>56</v>
      </c>
      <c r="B233" s="51">
        <f t="shared" si="89"/>
        <v>-0.50091027573858982</v>
      </c>
      <c r="C233" s="51">
        <f t="shared" si="90"/>
        <v>-0.71757653584870984</v>
      </c>
      <c r="D233" s="51">
        <f t="shared" si="91"/>
        <v>-1.0092301025627424</v>
      </c>
      <c r="E233" s="51">
        <f t="shared" si="92"/>
        <v>-0.69890242364547972</v>
      </c>
      <c r="F233" s="51" t="s">
        <v>345</v>
      </c>
      <c r="G233" s="51">
        <f t="shared" si="93"/>
        <v>-0.93952662799130149</v>
      </c>
      <c r="H233" s="51">
        <f t="shared" si="94"/>
        <v>-0.76710279905635237</v>
      </c>
      <c r="I233" s="51">
        <f t="shared" si="95"/>
        <v>-0.63019476295739119</v>
      </c>
      <c r="J233" s="51">
        <f t="shared" si="96"/>
        <v>-0.80956761777671393</v>
      </c>
      <c r="K233" s="74" t="s">
        <v>345</v>
      </c>
      <c r="L233" s="14"/>
      <c r="M233" s="65"/>
      <c r="N233" s="235"/>
      <c r="O233" s="235"/>
      <c r="P233" s="235"/>
      <c r="Q233" s="235"/>
      <c r="R233" s="235"/>
      <c r="S233" s="235"/>
      <c r="T233" s="235"/>
      <c r="U233" s="235"/>
      <c r="V233" s="235"/>
      <c r="W233" s="235"/>
      <c r="X233" s="229"/>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c r="A234" s="150" t="s">
        <v>57</v>
      </c>
      <c r="B234" s="51">
        <f t="shared" si="89"/>
        <v>0.899508946670734</v>
      </c>
      <c r="C234" s="51">
        <f t="shared" si="90"/>
        <v>0.79091236750641847</v>
      </c>
      <c r="D234" s="51">
        <f t="shared" si="91"/>
        <v>0.77926843814454261</v>
      </c>
      <c r="E234" s="51">
        <f t="shared" si="92"/>
        <v>1.1139515492278267</v>
      </c>
      <c r="F234" s="51" t="s">
        <v>345</v>
      </c>
      <c r="G234" s="51">
        <f t="shared" si="93"/>
        <v>0.77512340610613639</v>
      </c>
      <c r="H234" s="51">
        <f t="shared" si="94"/>
        <v>1.405229747693556</v>
      </c>
      <c r="I234" s="51">
        <f t="shared" si="95"/>
        <v>1.1063394164219982</v>
      </c>
      <c r="J234" s="51">
        <f t="shared" si="96"/>
        <v>0.91676539035621407</v>
      </c>
      <c r="K234" s="74" t="s">
        <v>345</v>
      </c>
      <c r="L234" s="14"/>
      <c r="M234" s="65"/>
      <c r="N234" s="235"/>
      <c r="O234" s="235"/>
      <c r="P234" s="235"/>
      <c r="Q234" s="235"/>
      <c r="R234" s="235"/>
      <c r="S234" s="235"/>
      <c r="T234" s="235"/>
      <c r="U234" s="235"/>
      <c r="V234" s="235"/>
      <c r="W234" s="235"/>
      <c r="X234" s="229"/>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c r="A235" s="150" t="s">
        <v>58</v>
      </c>
      <c r="B235" s="51">
        <f t="shared" si="89"/>
        <v>-0.39285674893553346</v>
      </c>
      <c r="C235" s="51">
        <f t="shared" si="90"/>
        <v>-0.33881507981005016</v>
      </c>
      <c r="D235" s="51">
        <f t="shared" si="91"/>
        <v>-1.5685110809980152</v>
      </c>
      <c r="E235" s="51">
        <f t="shared" si="92"/>
        <v>-0.91230018021458381</v>
      </c>
      <c r="F235" s="51" t="s">
        <v>345</v>
      </c>
      <c r="G235" s="51">
        <f t="shared" si="93"/>
        <v>-0.47459889240940989</v>
      </c>
      <c r="H235" s="51">
        <f t="shared" si="94"/>
        <v>-1.3907951328294905</v>
      </c>
      <c r="I235" s="51">
        <f t="shared" si="95"/>
        <v>-0.57105575533331854</v>
      </c>
      <c r="J235" s="51">
        <f t="shared" si="96"/>
        <v>-0.71428628682299444</v>
      </c>
      <c r="K235" s="74" t="s">
        <v>345</v>
      </c>
      <c r="L235" s="14"/>
      <c r="M235" s="65"/>
      <c r="N235" s="235"/>
      <c r="O235" s="235"/>
      <c r="P235" s="235"/>
      <c r="Q235" s="235"/>
      <c r="R235" s="235"/>
      <c r="S235" s="235"/>
      <c r="T235" s="235"/>
      <c r="U235" s="235"/>
      <c r="V235" s="235"/>
      <c r="W235" s="235"/>
      <c r="X235" s="229"/>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c r="A236" s="150" t="s">
        <v>193</v>
      </c>
      <c r="B236" s="51">
        <f t="shared" si="89"/>
        <v>-0.28591121650202883</v>
      </c>
      <c r="C236" s="51">
        <f t="shared" si="90"/>
        <v>-0.26285196055339666</v>
      </c>
      <c r="D236" s="51">
        <f t="shared" si="91"/>
        <v>0.15657644894655295</v>
      </c>
      <c r="E236" s="51">
        <f t="shared" si="92"/>
        <v>0.16519147641461571</v>
      </c>
      <c r="F236" s="51" t="s">
        <v>345</v>
      </c>
      <c r="G236" s="51">
        <f t="shared" si="93"/>
        <v>8.9154677248802605E-2</v>
      </c>
      <c r="H236" s="51">
        <f t="shared" si="94"/>
        <v>-0.72906079429235582</v>
      </c>
      <c r="I236" s="51">
        <f t="shared" si="95"/>
        <v>-0.33417299982134652</v>
      </c>
      <c r="J236" s="51">
        <f t="shared" si="96"/>
        <v>-0.55256210752553014</v>
      </c>
      <c r="K236" s="74" t="s">
        <v>345</v>
      </c>
      <c r="L236" s="14"/>
      <c r="M236" s="65"/>
      <c r="N236" s="235"/>
      <c r="O236" s="235"/>
      <c r="P236" s="235"/>
      <c r="Q236" s="235"/>
      <c r="R236" s="235"/>
      <c r="S236" s="235"/>
      <c r="T236" s="235"/>
      <c r="U236" s="235"/>
      <c r="V236" s="235"/>
      <c r="W236" s="235"/>
      <c r="X236" s="229"/>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c r="A237" s="150" t="s">
        <v>59</v>
      </c>
      <c r="B237" s="51">
        <f t="shared" si="89"/>
        <v>-9.9279235974024077E-2</v>
      </c>
      <c r="C237" s="51">
        <f t="shared" si="90"/>
        <v>-0.1911485724698973</v>
      </c>
      <c r="D237" s="51">
        <f t="shared" si="91"/>
        <v>2.857229966679161E-3</v>
      </c>
      <c r="E237" s="51">
        <f t="shared" si="92"/>
        <v>-0.18204680041882379</v>
      </c>
      <c r="F237" s="51" t="s">
        <v>345</v>
      </c>
      <c r="G237" s="51">
        <f t="shared" si="93"/>
        <v>-0.1859985762233069</v>
      </c>
      <c r="H237" s="51">
        <f t="shared" si="94"/>
        <v>0.42723041132003003</v>
      </c>
      <c r="I237" s="51">
        <f t="shared" si="95"/>
        <v>-0.50434285552480562</v>
      </c>
      <c r="J237" s="51">
        <f t="shared" si="96"/>
        <v>-0.55990105995358841</v>
      </c>
      <c r="K237" s="74" t="s">
        <v>345</v>
      </c>
      <c r="L237" s="14"/>
      <c r="M237" s="65"/>
      <c r="N237" s="235"/>
      <c r="O237" s="235"/>
      <c r="P237" s="235"/>
      <c r="Q237" s="235"/>
      <c r="R237" s="235"/>
      <c r="S237" s="235"/>
      <c r="T237" s="235"/>
      <c r="U237" s="235"/>
      <c r="V237" s="235"/>
      <c r="W237" s="235"/>
      <c r="X237" s="229"/>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c r="A238" s="150" t="s">
        <v>60</v>
      </c>
      <c r="B238" s="51">
        <f t="shared" si="89"/>
        <v>-3.9372869895797281E-2</v>
      </c>
      <c r="C238" s="51">
        <f t="shared" si="90"/>
        <v>0.22045623625197264</v>
      </c>
      <c r="D238" s="51">
        <f t="shared" si="91"/>
        <v>0.32815953626379324</v>
      </c>
      <c r="E238" s="51">
        <f t="shared" si="92"/>
        <v>0.5778757969484718</v>
      </c>
      <c r="F238" s="51" t="s">
        <v>345</v>
      </c>
      <c r="G238" s="51">
        <f t="shared" si="93"/>
        <v>0.1725953907359796</v>
      </c>
      <c r="H238" s="51">
        <f t="shared" si="94"/>
        <v>-9.022578321371573E-2</v>
      </c>
      <c r="I238" s="51">
        <f t="shared" si="95"/>
        <v>-0.43054199894378314</v>
      </c>
      <c r="J238" s="51">
        <f t="shared" si="96"/>
        <v>-0.94612874187655438</v>
      </c>
      <c r="K238" s="74" t="s">
        <v>345</v>
      </c>
      <c r="L238" s="14"/>
      <c r="M238" s="65"/>
      <c r="N238" s="235"/>
      <c r="O238" s="235"/>
      <c r="P238" s="235"/>
      <c r="Q238" s="235"/>
      <c r="R238" s="235"/>
      <c r="S238" s="235"/>
      <c r="T238" s="235"/>
      <c r="U238" s="235"/>
      <c r="V238" s="235"/>
      <c r="W238" s="235"/>
      <c r="X238" s="229"/>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c r="A239" s="150" t="s">
        <v>61</v>
      </c>
      <c r="B239" s="51">
        <f t="shared" si="89"/>
        <v>0.74971524790585897</v>
      </c>
      <c r="C239" s="51">
        <f t="shared" si="90"/>
        <v>0.59050428225586116</v>
      </c>
      <c r="D239" s="51">
        <f t="shared" si="91"/>
        <v>0.15940618580636981</v>
      </c>
      <c r="E239" s="51">
        <f t="shared" si="92"/>
        <v>0.59777973865919387</v>
      </c>
      <c r="F239" s="51" t="s">
        <v>345</v>
      </c>
      <c r="G239" s="51">
        <f t="shared" si="93"/>
        <v>0.15693062879810193</v>
      </c>
      <c r="H239" s="51">
        <f t="shared" si="94"/>
        <v>0.6034772711108719</v>
      </c>
      <c r="I239" s="51">
        <f t="shared" si="95"/>
        <v>0.17728191061584175</v>
      </c>
      <c r="J239" s="51">
        <f t="shared" si="96"/>
        <v>0.64615273826865316</v>
      </c>
      <c r="K239" s="74" t="s">
        <v>345</v>
      </c>
      <c r="L239" s="14"/>
      <c r="M239" s="65"/>
      <c r="N239" s="235"/>
      <c r="O239" s="235"/>
      <c r="P239" s="235"/>
      <c r="Q239" s="235"/>
      <c r="R239" s="235"/>
      <c r="S239" s="235"/>
      <c r="T239" s="235"/>
      <c r="U239" s="235"/>
      <c r="V239" s="235"/>
      <c r="W239" s="235"/>
      <c r="X239" s="229"/>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c r="A240" s="150" t="s">
        <v>16</v>
      </c>
      <c r="B240" s="51">
        <f t="shared" si="89"/>
        <v>0.34978008083924644</v>
      </c>
      <c r="C240" s="51">
        <f t="shared" si="90"/>
        <v>0.31507781443936256</v>
      </c>
      <c r="D240" s="51">
        <f t="shared" si="91"/>
        <v>0.66224223325379439</v>
      </c>
      <c r="E240" s="51">
        <f t="shared" si="92"/>
        <v>-0.85536538137717066</v>
      </c>
      <c r="F240" s="51" t="s">
        <v>345</v>
      </c>
      <c r="G240" s="51">
        <f t="shared" si="93"/>
        <v>-0.49613090602559662</v>
      </c>
      <c r="H240" s="51">
        <f t="shared" si="94"/>
        <v>1.0486025670818919</v>
      </c>
      <c r="I240" s="51">
        <f t="shared" si="95"/>
        <v>0.63944800500482302</v>
      </c>
      <c r="J240" s="51">
        <f t="shared" si="96"/>
        <v>0.53069811452892912</v>
      </c>
      <c r="K240" s="74" t="s">
        <v>345</v>
      </c>
      <c r="L240" s="14"/>
      <c r="M240" s="65"/>
      <c r="N240" s="235"/>
      <c r="O240" s="235"/>
      <c r="P240" s="235"/>
      <c r="Q240" s="235"/>
      <c r="R240" s="235"/>
      <c r="S240" s="235"/>
      <c r="T240" s="235"/>
      <c r="U240" s="235"/>
      <c r="V240" s="235"/>
      <c r="W240" s="235"/>
      <c r="X240" s="229"/>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c r="A241" s="150" t="s">
        <v>62</v>
      </c>
      <c r="B241" s="51">
        <f t="shared" si="89"/>
        <v>-0.15226826928221041</v>
      </c>
      <c r="C241" s="51">
        <f t="shared" si="90"/>
        <v>0.10800983667160906</v>
      </c>
      <c r="D241" s="51">
        <f t="shared" si="91"/>
        <v>0.41830928980219156</v>
      </c>
      <c r="E241" s="51">
        <f t="shared" si="92"/>
        <v>-0.90168549737072579</v>
      </c>
      <c r="F241" s="51" t="s">
        <v>345</v>
      </c>
      <c r="G241" s="51">
        <f t="shared" si="93"/>
        <v>-0.33122827175428698</v>
      </c>
      <c r="H241" s="51">
        <f t="shared" si="94"/>
        <v>-0.32659266127036446</v>
      </c>
      <c r="I241" s="51">
        <f t="shared" si="95"/>
        <v>-0.38157831605500875</v>
      </c>
      <c r="J241" s="51">
        <f t="shared" si="96"/>
        <v>-1.0845051056978068</v>
      </c>
      <c r="K241" s="74" t="s">
        <v>345</v>
      </c>
      <c r="L241" s="14"/>
      <c r="M241" s="65"/>
      <c r="N241" s="235"/>
      <c r="O241" s="235"/>
      <c r="P241" s="235"/>
      <c r="Q241" s="235"/>
      <c r="R241" s="235"/>
      <c r="S241" s="235"/>
      <c r="T241" s="235"/>
      <c r="U241" s="235"/>
      <c r="V241" s="235"/>
      <c r="W241" s="235"/>
      <c r="X241" s="229"/>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c r="A242" s="150" t="s">
        <v>195</v>
      </c>
      <c r="B242" s="51">
        <f t="shared" si="89"/>
        <v>-0.27153046877018727</v>
      </c>
      <c r="C242" s="51">
        <f t="shared" si="90"/>
        <v>-0.99269733669197768</v>
      </c>
      <c r="D242" s="51">
        <f t="shared" si="91"/>
        <v>-0.17757347970706425</v>
      </c>
      <c r="E242" s="51">
        <f t="shared" si="92"/>
        <v>-1.3759144608354235</v>
      </c>
      <c r="F242" s="51" t="s">
        <v>345</v>
      </c>
      <c r="G242" s="51">
        <f t="shared" si="93"/>
        <v>-0.82099659616538012</v>
      </c>
      <c r="H242" s="51">
        <f t="shared" si="94"/>
        <v>-1.0382236630986941</v>
      </c>
      <c r="I242" s="51">
        <f t="shared" si="95"/>
        <v>3.4812266112372825</v>
      </c>
      <c r="J242" s="51">
        <f t="shared" si="96"/>
        <v>7.3814590794576584E-2</v>
      </c>
      <c r="K242" s="74" t="s">
        <v>345</v>
      </c>
      <c r="L242" s="14"/>
      <c r="M242" s="65"/>
      <c r="N242" s="235"/>
      <c r="O242" s="235"/>
      <c r="P242" s="235"/>
      <c r="Q242" s="235"/>
      <c r="R242" s="235"/>
      <c r="S242" s="235"/>
      <c r="T242" s="235"/>
      <c r="U242" s="235"/>
      <c r="V242" s="235"/>
      <c r="W242" s="235"/>
      <c r="X242" s="229"/>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c r="A243" s="150" t="s">
        <v>196</v>
      </c>
      <c r="B243" s="51">
        <f t="shared" si="89"/>
        <v>7.7232024668762306E-3</v>
      </c>
      <c r="C243" s="51">
        <f t="shared" si="90"/>
        <v>0.12078078346416309</v>
      </c>
      <c r="D243" s="51">
        <f t="shared" si="91"/>
        <v>-0.16402812054993937</v>
      </c>
      <c r="E243" s="51">
        <f t="shared" si="92"/>
        <v>-1.5574270244421697</v>
      </c>
      <c r="F243" s="51" t="s">
        <v>345</v>
      </c>
      <c r="G243" s="51">
        <f t="shared" si="93"/>
        <v>-0.37389911416737542</v>
      </c>
      <c r="H243" s="51">
        <f t="shared" si="94"/>
        <v>-0.50375658903843801</v>
      </c>
      <c r="I243" s="51">
        <f t="shared" si="95"/>
        <v>-1.3600878380198847E-2</v>
      </c>
      <c r="J243" s="51">
        <f t="shared" si="96"/>
        <v>0.12899346067374695</v>
      </c>
      <c r="K243" s="74" t="s">
        <v>345</v>
      </c>
      <c r="L243" s="14"/>
      <c r="M243" s="65"/>
      <c r="N243" s="235"/>
      <c r="O243" s="235"/>
      <c r="P243" s="235"/>
      <c r="Q243" s="235"/>
      <c r="R243" s="235"/>
      <c r="S243" s="235"/>
      <c r="T243" s="235"/>
      <c r="U243" s="235"/>
      <c r="V243" s="235"/>
      <c r="W243" s="235"/>
      <c r="X243" s="229"/>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c r="A244" s="150" t="s">
        <v>63</v>
      </c>
      <c r="B244" s="51">
        <f t="shared" si="89"/>
        <v>-0.6286901583043516</v>
      </c>
      <c r="C244" s="51">
        <f t="shared" si="90"/>
        <v>-0.43205747270170997</v>
      </c>
      <c r="D244" s="51">
        <f t="shared" si="91"/>
        <v>-1.1365491956286049</v>
      </c>
      <c r="E244" s="51">
        <f t="shared" si="92"/>
        <v>-0.21791649412732012</v>
      </c>
      <c r="F244" s="51" t="s">
        <v>345</v>
      </c>
      <c r="G244" s="51">
        <f t="shared" si="93"/>
        <v>-0.77714961421618367</v>
      </c>
      <c r="H244" s="51">
        <f t="shared" si="94"/>
        <v>-0.82816166626142484</v>
      </c>
      <c r="I244" s="51">
        <f t="shared" si="95"/>
        <v>-3.0624008689241533E-2</v>
      </c>
      <c r="J244" s="51">
        <f t="shared" si="96"/>
        <v>-0.24008770078496097</v>
      </c>
      <c r="K244" s="74" t="s">
        <v>345</v>
      </c>
      <c r="L244" s="14"/>
      <c r="M244" s="65"/>
      <c r="N244" s="235"/>
      <c r="O244" s="235"/>
      <c r="P244" s="235"/>
      <c r="Q244" s="235"/>
      <c r="R244" s="235"/>
      <c r="S244" s="235"/>
      <c r="T244" s="235"/>
      <c r="U244" s="235"/>
      <c r="V244" s="235"/>
      <c r="W244" s="235"/>
      <c r="X244" s="229"/>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c r="A245" s="150" t="s">
        <v>17</v>
      </c>
      <c r="B245" s="51">
        <f t="shared" si="89"/>
        <v>0.76279313197348897</v>
      </c>
      <c r="C245" s="51">
        <f t="shared" si="90"/>
        <v>0.9311562719044727</v>
      </c>
      <c r="D245" s="51">
        <f t="shared" si="91"/>
        <v>0.26867539933377654</v>
      </c>
      <c r="E245" s="51">
        <f t="shared" si="92"/>
        <v>-0.81608133993040011</v>
      </c>
      <c r="F245" s="51" t="s">
        <v>345</v>
      </c>
      <c r="G245" s="51">
        <f t="shared" si="93"/>
        <v>0.7276343230926452</v>
      </c>
      <c r="H245" s="51">
        <f t="shared" si="94"/>
        <v>1.1076435830095679</v>
      </c>
      <c r="I245" s="51">
        <f t="shared" si="95"/>
        <v>0.5471453440896531</v>
      </c>
      <c r="J245" s="51">
        <f t="shared" si="96"/>
        <v>1.8057351927081968</v>
      </c>
      <c r="K245" s="74" t="s">
        <v>345</v>
      </c>
      <c r="L245" s="14"/>
      <c r="M245" s="65"/>
      <c r="N245" s="235"/>
      <c r="O245" s="235"/>
      <c r="P245" s="235"/>
      <c r="Q245" s="235"/>
      <c r="R245" s="235"/>
      <c r="S245" s="235"/>
      <c r="T245" s="235"/>
      <c r="U245" s="235"/>
      <c r="V245" s="235"/>
      <c r="W245" s="235"/>
      <c r="X245" s="229"/>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c r="A246" s="150" t="s">
        <v>18</v>
      </c>
      <c r="B246" s="51">
        <f t="shared" si="89"/>
        <v>-0.18195276552921369</v>
      </c>
      <c r="C246" s="51">
        <f t="shared" si="90"/>
        <v>-0.24959127530516234</v>
      </c>
      <c r="D246" s="51">
        <f t="shared" si="91"/>
        <v>-0.20686737789435228</v>
      </c>
      <c r="E246" s="51">
        <f t="shared" si="92"/>
        <v>0.52722359085516757</v>
      </c>
      <c r="F246" s="51" t="s">
        <v>345</v>
      </c>
      <c r="G246" s="51">
        <f t="shared" si="93"/>
        <v>-0.1668899116802062</v>
      </c>
      <c r="H246" s="51">
        <f t="shared" si="94"/>
        <v>-0.83378952640115056</v>
      </c>
      <c r="I246" s="51">
        <f t="shared" si="95"/>
        <v>-9.2145061691484495E-2</v>
      </c>
      <c r="J246" s="51">
        <f t="shared" si="96"/>
        <v>-0.38415084502557661</v>
      </c>
      <c r="K246" s="74" t="s">
        <v>345</v>
      </c>
      <c r="L246" s="14"/>
      <c r="M246" s="65"/>
      <c r="N246" s="235"/>
      <c r="O246" s="235"/>
      <c r="P246" s="235"/>
      <c r="Q246" s="235"/>
      <c r="R246" s="235"/>
      <c r="S246" s="235"/>
      <c r="T246" s="235"/>
      <c r="U246" s="235"/>
      <c r="V246" s="235"/>
      <c r="W246" s="235"/>
      <c r="X246" s="229"/>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c r="A247" s="150" t="s">
        <v>19</v>
      </c>
      <c r="B247" s="51">
        <f t="shared" ref="B247:B263" si="97">(AVERAGE(B160:I160))</f>
        <v>0.35744911058706869</v>
      </c>
      <c r="C247" s="51">
        <f t="shared" ref="C247:C263" si="98">AVERAGE(J160:P160)</f>
        <v>0.49507015039871299</v>
      </c>
      <c r="D247" s="51">
        <f t="shared" ref="D247:D263" si="99">AVERAGE(Q160:T160)</f>
        <v>0.68574393017841351</v>
      </c>
      <c r="E247" s="51">
        <f t="shared" ref="E247:E263" si="100">AVERAGE(U160:Y160)</f>
        <v>0.6329319343523816</v>
      </c>
      <c r="F247" s="51" t="s">
        <v>345</v>
      </c>
      <c r="G247" s="51">
        <f t="shared" ref="G247:G263" si="101">AVERAGE(Z160:AA160)</f>
        <v>0.64631918040502789</v>
      </c>
      <c r="H247" s="51">
        <f t="shared" ref="H247:H263" si="102">AVERAGE(AB160:AD160)</f>
        <v>1.7394641117859193E-3</v>
      </c>
      <c r="I247" s="51">
        <f t="shared" ref="I247:I263" si="103">AVERAGE(AE160:AG160)</f>
        <v>0.24799247795378607</v>
      </c>
      <c r="J247" s="51">
        <f t="shared" ref="J247:J263" si="104">AVERAGE(AH160:AI160)</f>
        <v>0.64523464722614909</v>
      </c>
      <c r="K247" s="74" t="s">
        <v>345</v>
      </c>
      <c r="L247" s="14"/>
      <c r="M247" s="65"/>
      <c r="N247" s="235"/>
      <c r="O247" s="235"/>
      <c r="P247" s="235"/>
      <c r="Q247" s="235"/>
      <c r="R247" s="235"/>
      <c r="S247" s="235"/>
      <c r="T247" s="235"/>
      <c r="U247" s="235"/>
      <c r="V247" s="235"/>
      <c r="W247" s="235"/>
      <c r="X247" s="229"/>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c r="A248" s="150" t="s">
        <v>64</v>
      </c>
      <c r="B248" s="51">
        <f t="shared" si="97"/>
        <v>0.95725780809799876</v>
      </c>
      <c r="C248" s="51">
        <f t="shared" si="98"/>
        <v>1.0029709968007694</v>
      </c>
      <c r="D248" s="51">
        <f t="shared" si="99"/>
        <v>1.3921599908879669</v>
      </c>
      <c r="E248" s="51">
        <f t="shared" si="100"/>
        <v>1.0681309073526979</v>
      </c>
      <c r="F248" s="51" t="s">
        <v>345</v>
      </c>
      <c r="G248" s="51">
        <f t="shared" si="101"/>
        <v>0.64303860983394767</v>
      </c>
      <c r="H248" s="51">
        <f t="shared" si="102"/>
        <v>0.64575049442126897</v>
      </c>
      <c r="I248" s="51">
        <f t="shared" si="103"/>
        <v>0.89366075533026301</v>
      </c>
      <c r="J248" s="51">
        <f t="shared" si="104"/>
        <v>1.290467290010672</v>
      </c>
      <c r="K248" s="74" t="s">
        <v>345</v>
      </c>
      <c r="L248" s="14"/>
      <c r="M248" s="65"/>
      <c r="N248" s="235"/>
      <c r="O248" s="235"/>
      <c r="P248" s="235"/>
      <c r="Q248" s="235"/>
      <c r="R248" s="235"/>
      <c r="S248" s="235"/>
      <c r="T248" s="235"/>
      <c r="U248" s="235"/>
      <c r="V248" s="235"/>
      <c r="W248" s="235"/>
      <c r="X248" s="229"/>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c r="A249" s="150" t="s">
        <v>65</v>
      </c>
      <c r="B249" s="51">
        <f t="shared" si="97"/>
        <v>1.3036958519628778</v>
      </c>
      <c r="C249" s="51">
        <f t="shared" si="98"/>
        <v>0.82151645670463591</v>
      </c>
      <c r="D249" s="51">
        <f t="shared" si="99"/>
        <v>1.237415058648659</v>
      </c>
      <c r="E249" s="51">
        <f t="shared" si="100"/>
        <v>0.88615334170138615</v>
      </c>
      <c r="F249" s="51" t="s">
        <v>345</v>
      </c>
      <c r="G249" s="51">
        <f t="shared" si="101"/>
        <v>0.46129238683745466</v>
      </c>
      <c r="H249" s="51">
        <f t="shared" si="102"/>
        <v>0.83740160539951047</v>
      </c>
      <c r="I249" s="51">
        <f t="shared" si="103"/>
        <v>1.0167472472472596</v>
      </c>
      <c r="J249" s="51">
        <f t="shared" si="104"/>
        <v>0.45910585100846329</v>
      </c>
      <c r="K249" s="74" t="s">
        <v>345</v>
      </c>
      <c r="L249" s="14"/>
      <c r="M249" s="65"/>
      <c r="N249" s="235"/>
      <c r="O249" s="235"/>
      <c r="P249" s="235"/>
      <c r="Q249" s="235"/>
      <c r="R249" s="235"/>
      <c r="S249" s="235"/>
      <c r="T249" s="235"/>
      <c r="U249" s="235"/>
      <c r="V249" s="235"/>
      <c r="W249" s="235"/>
      <c r="X249" s="229"/>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c r="A250" s="150" t="s">
        <v>66</v>
      </c>
      <c r="B250" s="51">
        <f t="shared" si="97"/>
        <v>-0.66774110168218204</v>
      </c>
      <c r="C250" s="51">
        <f t="shared" si="98"/>
        <v>-0.76184663321963841</v>
      </c>
      <c r="D250" s="51">
        <f t="shared" si="99"/>
        <v>-0.53202969122759525</v>
      </c>
      <c r="E250" s="51">
        <f t="shared" si="100"/>
        <v>-0.13826557259413738</v>
      </c>
      <c r="F250" s="51" t="s">
        <v>345</v>
      </c>
      <c r="G250" s="51">
        <f t="shared" si="101"/>
        <v>-0.6815949275990717</v>
      </c>
      <c r="H250" s="51">
        <f t="shared" si="102"/>
        <v>-1.0631435416999262</v>
      </c>
      <c r="I250" s="51">
        <f t="shared" si="103"/>
        <v>-0.76416757457927509</v>
      </c>
      <c r="J250" s="51">
        <f t="shared" si="104"/>
        <v>-0.97191589404092071</v>
      </c>
      <c r="K250" s="74" t="s">
        <v>345</v>
      </c>
      <c r="L250" s="14"/>
      <c r="M250" s="65"/>
      <c r="N250" s="235"/>
      <c r="O250" s="235"/>
      <c r="P250" s="235"/>
      <c r="Q250" s="235"/>
      <c r="R250" s="235"/>
      <c r="S250" s="235"/>
      <c r="T250" s="235"/>
      <c r="U250" s="235"/>
      <c r="V250" s="235"/>
      <c r="W250" s="235"/>
      <c r="X250" s="229"/>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c r="A251" s="150" t="s">
        <v>67</v>
      </c>
      <c r="B251" s="51">
        <f t="shared" si="97"/>
        <v>-0.4228358238170315</v>
      </c>
      <c r="C251" s="51">
        <f t="shared" si="98"/>
        <v>-7.4706073984009497E-2</v>
      </c>
      <c r="D251" s="51">
        <f t="shared" si="99"/>
        <v>-0.67941206681037869</v>
      </c>
      <c r="E251" s="51">
        <f t="shared" si="100"/>
        <v>-0.43026651023364282</v>
      </c>
      <c r="F251" s="51" t="s">
        <v>345</v>
      </c>
      <c r="G251" s="51">
        <f t="shared" si="101"/>
        <v>-0.34025142222609545</v>
      </c>
      <c r="H251" s="51">
        <f t="shared" si="102"/>
        <v>-0.91116822998767188</v>
      </c>
      <c r="I251" s="51">
        <f t="shared" si="103"/>
        <v>-0.18335695029201945</v>
      </c>
      <c r="J251" s="51">
        <f t="shared" si="104"/>
        <v>-0.15071668408975258</v>
      </c>
      <c r="K251" s="74" t="s">
        <v>345</v>
      </c>
      <c r="L251" s="14"/>
      <c r="M251" s="65"/>
      <c r="N251" s="235"/>
      <c r="O251" s="235"/>
      <c r="P251" s="235"/>
      <c r="Q251" s="235"/>
      <c r="R251" s="235"/>
      <c r="S251" s="235"/>
      <c r="T251" s="235"/>
      <c r="U251" s="235"/>
      <c r="V251" s="235"/>
      <c r="W251" s="235"/>
      <c r="X251" s="229"/>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c r="A252" s="150" t="s">
        <v>68</v>
      </c>
      <c r="B252" s="51">
        <f t="shared" si="97"/>
        <v>-0.50534243204608376</v>
      </c>
      <c r="C252" s="51">
        <f t="shared" si="98"/>
        <v>-0.11496173524033478</v>
      </c>
      <c r="D252" s="51">
        <f t="shared" si="99"/>
        <v>2.2389500656900291E-2</v>
      </c>
      <c r="E252" s="51">
        <f t="shared" si="100"/>
        <v>-1.2447964719320748</v>
      </c>
      <c r="F252" s="51" t="s">
        <v>345</v>
      </c>
      <c r="G252" s="51">
        <f t="shared" si="101"/>
        <v>-0.56322490003704173</v>
      </c>
      <c r="H252" s="51">
        <f t="shared" si="102"/>
        <v>0.14826300018773142</v>
      </c>
      <c r="I252" s="51">
        <f t="shared" si="103"/>
        <v>-0.10397316814623629</v>
      </c>
      <c r="J252" s="51">
        <f t="shared" si="104"/>
        <v>0.12687704527605936</v>
      </c>
      <c r="K252" s="74" t="s">
        <v>345</v>
      </c>
      <c r="L252" s="14"/>
      <c r="M252" s="65"/>
      <c r="N252" s="235"/>
      <c r="O252" s="235"/>
      <c r="P252" s="235"/>
      <c r="Q252" s="235"/>
      <c r="R252" s="235"/>
      <c r="S252" s="235"/>
      <c r="T252" s="235"/>
      <c r="U252" s="235"/>
      <c r="V252" s="235"/>
      <c r="W252" s="235"/>
      <c r="X252" s="229"/>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c r="A253" s="150" t="s">
        <v>69</v>
      </c>
      <c r="B253" s="51">
        <f t="shared" si="97"/>
        <v>-9.2022718237883203E-2</v>
      </c>
      <c r="C253" s="51">
        <f t="shared" si="98"/>
        <v>-7.9919050016182599E-3</v>
      </c>
      <c r="D253" s="51">
        <f t="shared" si="99"/>
        <v>-0.53120264191710598</v>
      </c>
      <c r="E253" s="51">
        <f t="shared" si="100"/>
        <v>-0.37347421299855643</v>
      </c>
      <c r="F253" s="51" t="s">
        <v>345</v>
      </c>
      <c r="G253" s="51">
        <f t="shared" si="101"/>
        <v>-0.36729855713773918</v>
      </c>
      <c r="H253" s="51">
        <f t="shared" si="102"/>
        <v>-0.13295127671461926</v>
      </c>
      <c r="I253" s="51">
        <f t="shared" si="103"/>
        <v>-0.28920880610721489</v>
      </c>
      <c r="J253" s="51">
        <f t="shared" si="104"/>
        <v>-7.3578962248449231E-2</v>
      </c>
      <c r="K253" s="74" t="s">
        <v>345</v>
      </c>
      <c r="L253" s="14"/>
      <c r="M253" s="65"/>
      <c r="N253" s="235"/>
      <c r="O253" s="235"/>
      <c r="P253" s="235"/>
      <c r="Q253" s="235"/>
      <c r="R253" s="235"/>
      <c r="S253" s="235"/>
      <c r="T253" s="235"/>
      <c r="U253" s="235"/>
      <c r="V253" s="235"/>
      <c r="W253" s="235"/>
      <c r="X253" s="229"/>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c r="A254" s="150" t="s">
        <v>70</v>
      </c>
      <c r="B254" s="51">
        <f t="shared" si="97"/>
        <v>-0.63125596701070352</v>
      </c>
      <c r="C254" s="51">
        <f t="shared" si="98"/>
        <v>-0.81446414028026959</v>
      </c>
      <c r="D254" s="51">
        <f t="shared" si="99"/>
        <v>0.31002065519395511</v>
      </c>
      <c r="E254" s="51">
        <f t="shared" si="100"/>
        <v>-0.45867343113935616</v>
      </c>
      <c r="F254" s="51" t="s">
        <v>345</v>
      </c>
      <c r="G254" s="51">
        <f t="shared" si="101"/>
        <v>-0.72783138594243479</v>
      </c>
      <c r="H254" s="51">
        <f t="shared" si="102"/>
        <v>-1.1138095496706599</v>
      </c>
      <c r="I254" s="51">
        <f t="shared" si="103"/>
        <v>-0.71051777641223268</v>
      </c>
      <c r="J254" s="51">
        <f t="shared" si="104"/>
        <v>-0.77538415922234916</v>
      </c>
      <c r="K254" s="74" t="s">
        <v>345</v>
      </c>
      <c r="L254" s="14"/>
      <c r="M254" s="65"/>
      <c r="N254" s="235"/>
      <c r="O254" s="235"/>
      <c r="P254" s="235"/>
      <c r="Q254" s="235"/>
      <c r="R254" s="235"/>
      <c r="S254" s="235"/>
      <c r="T254" s="235"/>
      <c r="U254" s="235"/>
      <c r="V254" s="235"/>
      <c r="W254" s="235"/>
      <c r="X254" s="229"/>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c r="A255" s="150" t="s">
        <v>198</v>
      </c>
      <c r="B255" s="51">
        <f t="shared" si="97"/>
        <v>0.12420690192235291</v>
      </c>
      <c r="C255" s="51">
        <f t="shared" si="98"/>
        <v>0.49021514960832607</v>
      </c>
      <c r="D255" s="51">
        <f t="shared" si="99"/>
        <v>-0.99249355942631268</v>
      </c>
      <c r="E255" s="51">
        <f t="shared" si="100"/>
        <v>-1.008399056787443</v>
      </c>
      <c r="F255" s="51" t="s">
        <v>345</v>
      </c>
      <c r="G255" s="51">
        <f t="shared" si="101"/>
        <v>-0.15276752490820061</v>
      </c>
      <c r="H255" s="51">
        <f t="shared" si="102"/>
        <v>1.3937952055466776</v>
      </c>
      <c r="I255" s="51">
        <f t="shared" si="103"/>
        <v>7.5810190707267536E-2</v>
      </c>
      <c r="J255" s="51">
        <f t="shared" si="104"/>
        <v>0.72065330266239214</v>
      </c>
      <c r="K255" s="74" t="s">
        <v>345</v>
      </c>
      <c r="L255" s="14"/>
      <c r="M255" s="65"/>
      <c r="N255" s="235"/>
      <c r="O255" s="235"/>
      <c r="P255" s="235"/>
      <c r="Q255" s="235"/>
      <c r="R255" s="235"/>
      <c r="S255" s="235"/>
      <c r="T255" s="235"/>
      <c r="U255" s="235"/>
      <c r="V255" s="235"/>
      <c r="W255" s="235"/>
      <c r="X255" s="229"/>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c r="A256" s="150" t="s">
        <v>71</v>
      </c>
      <c r="B256" s="51">
        <f t="shared" si="97"/>
        <v>0.43133462839012537</v>
      </c>
      <c r="C256" s="51">
        <f t="shared" si="98"/>
        <v>0.79567169122873493</v>
      </c>
      <c r="D256" s="51">
        <f t="shared" si="99"/>
        <v>0.40799188939576059</v>
      </c>
      <c r="E256" s="51">
        <f t="shared" si="100"/>
        <v>0.60886417113867253</v>
      </c>
      <c r="F256" s="51" t="s">
        <v>345</v>
      </c>
      <c r="G256" s="51">
        <f t="shared" si="101"/>
        <v>2.4234725264354919</v>
      </c>
      <c r="H256" s="51">
        <f t="shared" si="102"/>
        <v>1.0748495602759969</v>
      </c>
      <c r="I256" s="51">
        <f t="shared" si="103"/>
        <v>1.1945212566695114</v>
      </c>
      <c r="J256" s="51">
        <f t="shared" si="104"/>
        <v>0.65660368808139824</v>
      </c>
      <c r="K256" s="74" t="s">
        <v>345</v>
      </c>
      <c r="L256" s="14"/>
      <c r="M256" s="65"/>
      <c r="N256" s="235"/>
      <c r="O256" s="235"/>
      <c r="P256" s="235"/>
      <c r="Q256" s="235"/>
      <c r="R256" s="235"/>
      <c r="S256" s="235"/>
      <c r="T256" s="235"/>
      <c r="U256" s="235"/>
      <c r="V256" s="235"/>
      <c r="W256" s="235"/>
      <c r="X256" s="229"/>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c r="A257" s="150" t="s">
        <v>72</v>
      </c>
      <c r="B257" s="51">
        <f t="shared" si="97"/>
        <v>0.66057425178418494</v>
      </c>
      <c r="C257" s="51">
        <f t="shared" si="98"/>
        <v>0.89555419460930175</v>
      </c>
      <c r="D257" s="51">
        <f t="shared" si="99"/>
        <v>1.0350052336622722</v>
      </c>
      <c r="E257" s="51">
        <f t="shared" si="100"/>
        <v>0.76959853500190678</v>
      </c>
      <c r="F257" s="51" t="s">
        <v>345</v>
      </c>
      <c r="G257" s="51">
        <f t="shared" si="101"/>
        <v>2.6510653658517045</v>
      </c>
      <c r="H257" s="51">
        <f t="shared" si="102"/>
        <v>0.34296045966697725</v>
      </c>
      <c r="I257" s="51">
        <f t="shared" si="103"/>
        <v>1.653581512617091</v>
      </c>
      <c r="J257" s="51">
        <f t="shared" si="104"/>
        <v>1.6214734140766807</v>
      </c>
      <c r="K257" s="74" t="s">
        <v>345</v>
      </c>
      <c r="L257" s="14"/>
      <c r="M257" s="65"/>
      <c r="N257" s="235"/>
      <c r="O257" s="235"/>
      <c r="P257" s="235"/>
      <c r="Q257" s="235"/>
      <c r="R257" s="235"/>
      <c r="S257" s="235"/>
      <c r="T257" s="235"/>
      <c r="U257" s="235"/>
      <c r="V257" s="235"/>
      <c r="W257" s="235"/>
      <c r="X257" s="229"/>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c r="A258" s="150" t="s">
        <v>199</v>
      </c>
      <c r="B258" s="51">
        <f t="shared" si="97"/>
        <v>-0.40739508245865386</v>
      </c>
      <c r="C258" s="51">
        <f t="shared" si="98"/>
        <v>9.629276019932341E-2</v>
      </c>
      <c r="D258" s="51">
        <f t="shared" si="99"/>
        <v>1.2100291560716465</v>
      </c>
      <c r="E258" s="51">
        <f t="shared" si="100"/>
        <v>0.48124525444405286</v>
      </c>
      <c r="F258" s="51" t="s">
        <v>345</v>
      </c>
      <c r="G258" s="51">
        <f t="shared" si="101"/>
        <v>0.13549643884703605</v>
      </c>
      <c r="H258" s="51">
        <f t="shared" si="102"/>
        <v>0.92762792327982402</v>
      </c>
      <c r="I258" s="51">
        <f t="shared" si="103"/>
        <v>-0.13259716473682101</v>
      </c>
      <c r="J258" s="51">
        <f t="shared" si="104"/>
        <v>-0.35337337793165996</v>
      </c>
      <c r="K258" s="74" t="s">
        <v>345</v>
      </c>
      <c r="L258" s="14"/>
      <c r="M258" s="65"/>
      <c r="N258" s="235"/>
      <c r="O258" s="235"/>
      <c r="P258" s="235"/>
      <c r="Q258" s="235"/>
      <c r="R258" s="235"/>
      <c r="S258" s="235"/>
      <c r="T258" s="235"/>
      <c r="U258" s="235"/>
      <c r="V258" s="235"/>
      <c r="W258" s="235"/>
      <c r="X258" s="229"/>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c r="A259" s="150" t="s">
        <v>73</v>
      </c>
      <c r="B259" s="51">
        <f t="shared" si="97"/>
        <v>-0.13213652069205797</v>
      </c>
      <c r="C259" s="51">
        <f t="shared" si="98"/>
        <v>-6.1079757408231142E-2</v>
      </c>
      <c r="D259" s="51">
        <f t="shared" si="99"/>
        <v>1.256918947350385</v>
      </c>
      <c r="E259" s="51">
        <f t="shared" si="100"/>
        <v>-0.5106510215246215</v>
      </c>
      <c r="F259" s="51" t="s">
        <v>345</v>
      </c>
      <c r="G259" s="51">
        <f t="shared" si="101"/>
        <v>-9.9064124847600521E-2</v>
      </c>
      <c r="H259" s="51">
        <f t="shared" si="102"/>
        <v>-4.7780658786743334E-2</v>
      </c>
      <c r="I259" s="51">
        <f t="shared" si="103"/>
        <v>-0.60341501306329681</v>
      </c>
      <c r="J259" s="51">
        <f t="shared" si="104"/>
        <v>-0.91999903190663623</v>
      </c>
      <c r="K259" s="74" t="s">
        <v>345</v>
      </c>
      <c r="L259" s="14"/>
      <c r="M259" s="65"/>
      <c r="N259" s="235"/>
      <c r="O259" s="235"/>
      <c r="P259" s="235"/>
      <c r="Q259" s="235"/>
      <c r="R259" s="235"/>
      <c r="S259" s="235"/>
      <c r="T259" s="235"/>
      <c r="U259" s="235"/>
      <c r="V259" s="235"/>
      <c r="W259" s="235"/>
      <c r="X259" s="229"/>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c r="A260" s="150" t="s">
        <v>74</v>
      </c>
      <c r="B260" s="51">
        <f t="shared" si="97"/>
        <v>-1.6146982986861437E-2</v>
      </c>
      <c r="C260" s="51">
        <f t="shared" si="98"/>
        <v>-0.28487064463739731</v>
      </c>
      <c r="D260" s="51">
        <f t="shared" si="99"/>
        <v>0.61375585453755854</v>
      </c>
      <c r="E260" s="51">
        <f t="shared" si="100"/>
        <v>-1.3083041665763839</v>
      </c>
      <c r="F260" s="51" t="s">
        <v>345</v>
      </c>
      <c r="G260" s="51">
        <f t="shared" si="101"/>
        <v>-0.41347488902150609</v>
      </c>
      <c r="H260" s="51">
        <f t="shared" si="102"/>
        <v>-0.46376751490357726</v>
      </c>
      <c r="I260" s="51">
        <f t="shared" si="103"/>
        <v>-0.6277880525266708</v>
      </c>
      <c r="J260" s="51">
        <f t="shared" si="104"/>
        <v>0.10825256958188331</v>
      </c>
      <c r="K260" s="74" t="s">
        <v>345</v>
      </c>
      <c r="L260" s="14"/>
      <c r="M260" s="65"/>
      <c r="N260" s="235"/>
      <c r="O260" s="235"/>
      <c r="P260" s="235"/>
      <c r="Q260" s="235"/>
      <c r="R260" s="235"/>
      <c r="S260" s="235"/>
      <c r="T260" s="235"/>
      <c r="U260" s="235"/>
      <c r="V260" s="235"/>
      <c r="W260" s="235"/>
      <c r="X260" s="229"/>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c r="A261" s="150" t="s">
        <v>75</v>
      </c>
      <c r="B261" s="51">
        <f t="shared" si="97"/>
        <v>-0.71595542434465165</v>
      </c>
      <c r="C261" s="51">
        <f t="shared" si="98"/>
        <v>-0.95610450153541759</v>
      </c>
      <c r="D261" s="51">
        <f t="shared" si="99"/>
        <v>-1.3615386093972055</v>
      </c>
      <c r="E261" s="51">
        <f t="shared" si="100"/>
        <v>-1.1219098367849345</v>
      </c>
      <c r="F261" s="51" t="s">
        <v>345</v>
      </c>
      <c r="G261" s="51">
        <f t="shared" si="101"/>
        <v>-1.1339881674319827</v>
      </c>
      <c r="H261" s="51">
        <f t="shared" si="102"/>
        <v>-0.99218626467104021</v>
      </c>
      <c r="I261" s="51">
        <f t="shared" si="103"/>
        <v>1.4204360205752531</v>
      </c>
      <c r="J261" s="51">
        <f t="shared" si="104"/>
        <v>-1.9371058797096339</v>
      </c>
      <c r="K261" s="74" t="s">
        <v>345</v>
      </c>
      <c r="L261" s="14"/>
      <c r="M261" s="65"/>
      <c r="N261" s="235"/>
      <c r="O261" s="235"/>
      <c r="P261" s="235"/>
      <c r="Q261" s="235"/>
      <c r="R261" s="235"/>
      <c r="S261" s="235"/>
      <c r="T261" s="235"/>
      <c r="U261" s="235"/>
      <c r="V261" s="235"/>
      <c r="W261" s="235"/>
      <c r="X261" s="229"/>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c r="A262" s="150" t="s">
        <v>203</v>
      </c>
      <c r="B262" s="51">
        <f t="shared" si="97"/>
        <v>-1.1139683277479866</v>
      </c>
      <c r="C262" s="51">
        <f t="shared" si="98"/>
        <v>-0.62249490160978882</v>
      </c>
      <c r="D262" s="51">
        <f t="shared" si="99"/>
        <v>-0.81370357107116342</v>
      </c>
      <c r="E262" s="51">
        <f t="shared" si="100"/>
        <v>-0.24853893914239</v>
      </c>
      <c r="F262" s="51" t="s">
        <v>345</v>
      </c>
      <c r="G262" s="51">
        <f t="shared" si="101"/>
        <v>-1.1838765716552246</v>
      </c>
      <c r="H262" s="51">
        <f t="shared" si="102"/>
        <v>-1.1168486203000512</v>
      </c>
      <c r="I262" s="51">
        <f t="shared" si="103"/>
        <v>-0.70696934505462627</v>
      </c>
      <c r="J262" s="51">
        <f t="shared" si="104"/>
        <v>-0.92501902738147068</v>
      </c>
      <c r="K262" s="74" t="s">
        <v>345</v>
      </c>
      <c r="L262" s="14"/>
      <c r="M262" s="65"/>
      <c r="N262" s="235"/>
      <c r="O262" s="235"/>
      <c r="P262" s="235"/>
      <c r="Q262" s="235"/>
      <c r="R262" s="235"/>
      <c r="S262" s="235"/>
      <c r="T262" s="235"/>
      <c r="U262" s="235"/>
      <c r="V262" s="235"/>
      <c r="W262" s="235"/>
      <c r="X262" s="229"/>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 thickBot="1">
      <c r="A263" s="151" t="s">
        <v>76</v>
      </c>
      <c r="B263" s="75">
        <f t="shared" si="97"/>
        <v>-1.1283172259145788</v>
      </c>
      <c r="C263" s="75">
        <f t="shared" si="98"/>
        <v>-1.6200730016396001</v>
      </c>
      <c r="D263" s="75">
        <f t="shared" si="99"/>
        <v>0.13460000707232139</v>
      </c>
      <c r="E263" s="75">
        <f t="shared" si="100"/>
        <v>-1.3620640732914262</v>
      </c>
      <c r="F263" s="75" t="s">
        <v>345</v>
      </c>
      <c r="G263" s="75">
        <f t="shared" si="101"/>
        <v>-1.0505839955661371</v>
      </c>
      <c r="H263" s="75">
        <f t="shared" si="102"/>
        <v>-0.82823377663073894</v>
      </c>
      <c r="I263" s="75">
        <f t="shared" si="103"/>
        <v>-1.159832852576824</v>
      </c>
      <c r="J263" s="75">
        <f t="shared" si="104"/>
        <v>-1.9337754709072237</v>
      </c>
      <c r="K263" s="76" t="s">
        <v>345</v>
      </c>
      <c r="L263" s="14"/>
      <c r="M263" s="65"/>
      <c r="N263" s="235"/>
      <c r="O263" s="235"/>
      <c r="P263" s="235"/>
      <c r="Q263" s="235"/>
      <c r="R263" s="235"/>
      <c r="S263" s="235"/>
      <c r="T263" s="235"/>
      <c r="U263" s="235"/>
      <c r="V263" s="235"/>
      <c r="W263" s="235"/>
      <c r="X263" s="229"/>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c r="A264" s="147"/>
      <c r="B264" s="51"/>
      <c r="C264" s="51"/>
      <c r="D264" s="51"/>
      <c r="E264" s="51"/>
      <c r="F264" s="51"/>
      <c r="G264" s="51"/>
      <c r="H264" s="51"/>
      <c r="I264" s="14"/>
      <c r="J264" s="14"/>
      <c r="K264" s="14"/>
      <c r="L264" s="14"/>
      <c r="M264" s="229"/>
      <c r="N264" s="229"/>
      <c r="O264" s="229"/>
      <c r="P264" s="229"/>
      <c r="Q264" s="229"/>
      <c r="R264" s="229"/>
      <c r="S264" s="229"/>
      <c r="T264" s="229"/>
      <c r="U264" s="229"/>
      <c r="V264" s="229"/>
      <c r="W264" s="229"/>
      <c r="X264" s="229"/>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c r="A265" s="147"/>
      <c r="B265" s="51"/>
      <c r="C265" s="51"/>
      <c r="D265" s="51"/>
      <c r="E265" s="51"/>
      <c r="F265" s="51"/>
      <c r="G265" s="51"/>
      <c r="H265" s="51"/>
      <c r="I265" s="14"/>
      <c r="J265" s="14"/>
      <c r="K265" s="14"/>
      <c r="L265" s="14"/>
      <c r="M265" s="229"/>
      <c r="N265" s="229"/>
      <c r="O265" s="229"/>
      <c r="P265" s="229"/>
      <c r="Q265" s="229"/>
      <c r="R265" s="229"/>
      <c r="S265" s="229"/>
      <c r="T265" s="229"/>
      <c r="U265" s="229"/>
      <c r="V265" s="229"/>
      <c r="W265" s="229"/>
      <c r="X265" s="229"/>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c r="A266" s="25"/>
      <c r="B266" s="24"/>
      <c r="C266" s="24"/>
      <c r="D266" s="24"/>
      <c r="E266" s="24"/>
      <c r="F266" s="24"/>
      <c r="G266" s="24"/>
      <c r="H266" s="24"/>
      <c r="J266" s="62"/>
      <c r="K266" s="62"/>
      <c r="L266" s="62"/>
      <c r="M266" s="236"/>
      <c r="N266" s="236"/>
      <c r="O266" s="236"/>
      <c r="P266" s="236"/>
      <c r="Q266" s="235"/>
      <c r="R266" s="229"/>
      <c r="S266" s="229"/>
      <c r="T266" s="229"/>
      <c r="U266" s="229"/>
      <c r="V266" s="229"/>
      <c r="W266" s="229"/>
      <c r="X266" s="229"/>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c r="A267" s="12" t="s">
        <v>93</v>
      </c>
      <c r="B267" s="24">
        <f>MAX(B183:B263)</f>
        <v>1.3239607251194732</v>
      </c>
      <c r="C267" s="24">
        <f t="shared" ref="C267:K267" si="105">MAX(C183:C263)</f>
        <v>1.5645259048096336</v>
      </c>
      <c r="D267" s="24">
        <f t="shared" si="105"/>
        <v>1.5901031169418831</v>
      </c>
      <c r="E267" s="24">
        <f t="shared" si="105"/>
        <v>1.1139515492278267</v>
      </c>
      <c r="F267" s="24">
        <f t="shared" si="105"/>
        <v>0</v>
      </c>
      <c r="G267" s="24">
        <f t="shared" si="105"/>
        <v>2.6510653658517045</v>
      </c>
      <c r="H267" s="24">
        <f t="shared" si="105"/>
        <v>2.1403279343260522</v>
      </c>
      <c r="I267" s="24">
        <f t="shared" si="105"/>
        <v>3.4812266112372825</v>
      </c>
      <c r="J267" s="24">
        <f t="shared" si="105"/>
        <v>2.1629704141954433</v>
      </c>
      <c r="K267" s="24">
        <f t="shared" si="105"/>
        <v>0</v>
      </c>
      <c r="M267" s="227"/>
      <c r="N267" s="235"/>
      <c r="O267" s="235"/>
      <c r="P267" s="235"/>
      <c r="Q267" s="235"/>
      <c r="R267" s="235"/>
      <c r="S267" s="235"/>
      <c r="T267" s="235"/>
      <c r="U267" s="235"/>
      <c r="V267" s="235"/>
      <c r="W267" s="235"/>
      <c r="X267" s="229"/>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c r="A268" s="12" t="s">
        <v>94</v>
      </c>
      <c r="B268" s="24">
        <f>MIN(B183:B263)</f>
        <v>-1.173968175811412</v>
      </c>
      <c r="C268" s="24">
        <f t="shared" ref="C268:K268" si="106">MIN(C183:C263)</f>
        <v>-2.942305295001244</v>
      </c>
      <c r="D268" s="24">
        <f t="shared" si="106"/>
        <v>-1.9446438523278413</v>
      </c>
      <c r="E268" s="24">
        <f t="shared" si="106"/>
        <v>-1.5574270244421697</v>
      </c>
      <c r="F268" s="24">
        <f t="shared" si="106"/>
        <v>0</v>
      </c>
      <c r="G268" s="24">
        <f t="shared" si="106"/>
        <v>-1.1838765716552246</v>
      </c>
      <c r="H268" s="24">
        <f t="shared" si="106"/>
        <v>-1.3907951328294905</v>
      </c>
      <c r="I268" s="24">
        <f t="shared" si="106"/>
        <v>-1.1988655975104932</v>
      </c>
      <c r="J268" s="24">
        <f t="shared" si="106"/>
        <v>-1.9371058797096339</v>
      </c>
      <c r="K268" s="24">
        <f t="shared" si="106"/>
        <v>0</v>
      </c>
      <c r="L268" s="62"/>
      <c r="M268" s="227"/>
      <c r="N268" s="235"/>
      <c r="O268" s="235"/>
      <c r="P268" s="235"/>
      <c r="Q268" s="235"/>
      <c r="R268" s="235"/>
      <c r="S268" s="235"/>
      <c r="T268" s="235"/>
      <c r="U268" s="235"/>
      <c r="V268" s="235"/>
      <c r="W268" s="235"/>
      <c r="X268" s="229"/>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c r="A269" s="12" t="s">
        <v>80</v>
      </c>
      <c r="B269" s="24">
        <f>B267-B268</f>
        <v>2.4979289009308854</v>
      </c>
      <c r="C269" s="24">
        <f t="shared" ref="C269:K269" si="107">C267-C268</f>
        <v>4.5068311998108772</v>
      </c>
      <c r="D269" s="24">
        <f t="shared" si="107"/>
        <v>3.5347469692697242</v>
      </c>
      <c r="E269" s="24">
        <f t="shared" si="107"/>
        <v>2.6713785736699966</v>
      </c>
      <c r="F269" s="24">
        <f t="shared" si="107"/>
        <v>0</v>
      </c>
      <c r="G269" s="24">
        <f t="shared" si="107"/>
        <v>3.8349419375069291</v>
      </c>
      <c r="H269" s="24">
        <f t="shared" si="107"/>
        <v>3.5311230671555425</v>
      </c>
      <c r="I269" s="24">
        <f t="shared" si="107"/>
        <v>4.6800922087477757</v>
      </c>
      <c r="J269" s="24">
        <f t="shared" si="107"/>
        <v>4.1000762939050777</v>
      </c>
      <c r="K269" s="24">
        <f t="shared" si="107"/>
        <v>0</v>
      </c>
      <c r="L269" s="62"/>
      <c r="M269" s="227"/>
      <c r="N269" s="235"/>
      <c r="O269" s="235"/>
      <c r="P269" s="235"/>
      <c r="Q269" s="235"/>
      <c r="R269" s="235"/>
      <c r="S269" s="235"/>
      <c r="T269" s="235"/>
      <c r="U269" s="235"/>
      <c r="V269" s="235"/>
      <c r="W269" s="235"/>
      <c r="X269" s="229"/>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c r="A270" s="12"/>
      <c r="B270" s="24"/>
      <c r="C270" s="24"/>
      <c r="D270" s="24"/>
      <c r="E270" s="24"/>
      <c r="F270" s="24"/>
      <c r="G270" s="24"/>
      <c r="H270" s="24"/>
      <c r="J270" s="62"/>
      <c r="K270" s="62"/>
      <c r="L270" s="62"/>
      <c r="M270" s="227"/>
      <c r="N270" s="235"/>
      <c r="O270" s="235"/>
      <c r="P270" s="235"/>
      <c r="Q270" s="235"/>
      <c r="R270" s="235"/>
      <c r="S270" s="235"/>
      <c r="T270" s="235"/>
      <c r="U270" s="65"/>
      <c r="V270" s="236"/>
      <c r="W270" s="236"/>
      <c r="X270" s="229"/>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227"/>
      <c r="N271" s="235"/>
      <c r="O271" s="235"/>
      <c r="P271" s="235"/>
      <c r="Q271" s="235"/>
      <c r="R271" s="235"/>
      <c r="S271" s="235"/>
      <c r="T271" s="235"/>
      <c r="U271" s="65"/>
      <c r="V271" s="65"/>
      <c r="W271" s="65"/>
      <c r="X271" s="229"/>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c r="A272" s="12"/>
      <c r="B272" s="24"/>
      <c r="C272" s="24"/>
      <c r="D272" s="24"/>
      <c r="E272" s="24"/>
      <c r="F272" s="24"/>
      <c r="G272" s="24"/>
      <c r="H272" s="24"/>
      <c r="I272" s="10"/>
      <c r="J272" s="222"/>
      <c r="K272" s="222"/>
      <c r="L272" s="62"/>
      <c r="M272" s="227"/>
      <c r="N272" s="235"/>
      <c r="O272" s="235"/>
      <c r="P272" s="235"/>
      <c r="Q272" s="235"/>
      <c r="R272" s="235"/>
      <c r="S272" s="235"/>
      <c r="T272" s="235"/>
      <c r="U272" s="65"/>
      <c r="V272" s="236"/>
      <c r="W272" s="236"/>
      <c r="X272" s="229"/>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227"/>
      <c r="N273" s="235"/>
      <c r="O273" s="235"/>
      <c r="P273" s="235"/>
      <c r="Q273" s="235"/>
      <c r="R273" s="235"/>
      <c r="S273" s="235"/>
      <c r="T273" s="235"/>
      <c r="U273" s="65"/>
      <c r="V273" s="65"/>
      <c r="W273" s="65"/>
      <c r="X273" s="229"/>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 thickBot="1">
      <c r="A274" s="84"/>
      <c r="B274" s="85"/>
      <c r="C274" s="85"/>
      <c r="D274" s="85"/>
      <c r="E274" s="85"/>
      <c r="F274" s="85"/>
      <c r="G274" s="85"/>
      <c r="H274" s="85"/>
      <c r="I274" s="68"/>
      <c r="J274" s="154"/>
      <c r="K274" s="154"/>
      <c r="L274" s="62"/>
      <c r="M274" s="237"/>
      <c r="N274" s="235"/>
      <c r="O274" s="235"/>
      <c r="P274" s="235"/>
      <c r="Q274" s="235"/>
      <c r="R274" s="235"/>
      <c r="S274" s="235"/>
      <c r="T274" s="235"/>
      <c r="U274" s="65"/>
      <c r="V274" s="236"/>
      <c r="W274" s="236"/>
      <c r="X274" s="236"/>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c r="A275" s="77" t="s">
        <v>4</v>
      </c>
      <c r="B275" s="276" t="s">
        <v>244</v>
      </c>
      <c r="C275" s="276"/>
      <c r="D275" s="276"/>
      <c r="E275" s="277" t="s">
        <v>285</v>
      </c>
      <c r="F275" s="277"/>
      <c r="G275" s="277" t="s">
        <v>306</v>
      </c>
      <c r="H275" s="277"/>
      <c r="I275" s="277" t="s">
        <v>315</v>
      </c>
      <c r="J275" s="277"/>
      <c r="K275" s="278"/>
      <c r="L275" s="62"/>
      <c r="M275" s="227"/>
      <c r="N275" s="286"/>
      <c r="O275" s="286"/>
      <c r="P275" s="286"/>
      <c r="Q275" s="287"/>
      <c r="R275" s="287"/>
      <c r="S275" s="287"/>
      <c r="T275" s="287"/>
      <c r="U275" s="287"/>
      <c r="V275" s="287"/>
      <c r="W275" s="287"/>
      <c r="X275" s="236"/>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c r="A276" s="78" t="s">
        <v>20</v>
      </c>
      <c r="B276" s="152" t="s">
        <v>341</v>
      </c>
      <c r="C276" s="152" t="s">
        <v>250</v>
      </c>
      <c r="D276" s="152" t="s">
        <v>269</v>
      </c>
      <c r="E276" s="153" t="s">
        <v>278</v>
      </c>
      <c r="F276" s="153" t="s">
        <v>284</v>
      </c>
      <c r="G276" s="153" t="s">
        <v>305</v>
      </c>
      <c r="H276" s="153" t="s">
        <v>25</v>
      </c>
      <c r="I276" s="153" t="s">
        <v>6</v>
      </c>
      <c r="J276" s="153" t="s">
        <v>7</v>
      </c>
      <c r="K276" s="155" t="s">
        <v>342</v>
      </c>
      <c r="L276" s="62"/>
      <c r="M276" s="227"/>
      <c r="N276" s="238"/>
      <c r="O276" s="238"/>
      <c r="P276" s="238"/>
      <c r="Q276" s="239"/>
      <c r="R276" s="239"/>
      <c r="S276" s="239"/>
      <c r="T276" s="239"/>
      <c r="U276" s="239"/>
      <c r="V276" s="239"/>
      <c r="W276" s="239"/>
      <c r="X276" s="236"/>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c r="A277" s="150" t="s">
        <v>27</v>
      </c>
      <c r="B277" s="39">
        <f>(B183-B$268)/B$269*100</f>
        <v>46.596733873263922</v>
      </c>
      <c r="C277" s="39">
        <f t="shared" ref="C277:K277" si="108">(C183-C$268)/C$269*100</f>
        <v>64.656517552199659</v>
      </c>
      <c r="D277" s="39">
        <f t="shared" si="108"/>
        <v>69.521890295166358</v>
      </c>
      <c r="E277" s="39">
        <f t="shared" si="108"/>
        <v>63.826480923903183</v>
      </c>
      <c r="F277" s="39" t="e">
        <f t="shared" si="108"/>
        <v>#VALUE!</v>
      </c>
      <c r="G277" s="39">
        <f t="shared" si="108"/>
        <v>34.070255178232031</v>
      </c>
      <c r="H277" s="39">
        <f t="shared" si="108"/>
        <v>42.69776086897626</v>
      </c>
      <c r="I277" s="39">
        <f t="shared" si="108"/>
        <v>20.050995709926063</v>
      </c>
      <c r="J277" s="39">
        <f t="shared" si="108"/>
        <v>30.435145279876576</v>
      </c>
      <c r="K277" s="79" t="e">
        <f t="shared" si="108"/>
        <v>#VALUE!</v>
      </c>
      <c r="L277" s="62"/>
      <c r="M277" s="65"/>
      <c r="N277" s="240"/>
      <c r="O277" s="240"/>
      <c r="P277" s="240"/>
      <c r="Q277" s="240"/>
      <c r="R277" s="240"/>
      <c r="S277" s="240"/>
      <c r="T277" s="240"/>
      <c r="U277" s="240"/>
      <c r="V277" s="240"/>
      <c r="W277" s="240"/>
      <c r="X277" s="236"/>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c r="A278" s="150" t="s">
        <v>9</v>
      </c>
      <c r="B278" s="39">
        <f t="shared" ref="B278:K293" si="109">(B184-B$268)/B$269*100</f>
        <v>72.72123674576136</v>
      </c>
      <c r="C278" s="39">
        <f t="shared" si="109"/>
        <v>86.284795811328237</v>
      </c>
      <c r="D278" s="39">
        <f t="shared" si="109"/>
        <v>64.559705838456651</v>
      </c>
      <c r="E278" s="39">
        <f t="shared" si="109"/>
        <v>90.034604526205939</v>
      </c>
      <c r="F278" s="39" t="e">
        <f t="shared" si="109"/>
        <v>#VALUE!</v>
      </c>
      <c r="G278" s="39">
        <f t="shared" si="109"/>
        <v>86.081855255751876</v>
      </c>
      <c r="H278" s="39">
        <f t="shared" si="109"/>
        <v>66.312969744739775</v>
      </c>
      <c r="I278" s="39">
        <f t="shared" si="109"/>
        <v>33.862365078897447</v>
      </c>
      <c r="J278" s="39">
        <f t="shared" si="109"/>
        <v>85.978026176857441</v>
      </c>
      <c r="K278" s="79" t="e">
        <f t="shared" si="109"/>
        <v>#VALUE!</v>
      </c>
      <c r="L278" s="62"/>
      <c r="M278" s="65"/>
      <c r="N278" s="240"/>
      <c r="O278" s="240"/>
      <c r="P278" s="240"/>
      <c r="Q278" s="240"/>
      <c r="R278" s="240"/>
      <c r="S278" s="240"/>
      <c r="T278" s="240"/>
      <c r="U278" s="240"/>
      <c r="V278" s="240"/>
      <c r="W278" s="240"/>
      <c r="X278" s="236"/>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c r="A279" s="150" t="s">
        <v>177</v>
      </c>
      <c r="B279" s="39">
        <f t="shared" si="109"/>
        <v>70.073974862421068</v>
      </c>
      <c r="C279" s="39">
        <f t="shared" si="109"/>
        <v>83.91242069530594</v>
      </c>
      <c r="D279" s="39">
        <f t="shared" si="109"/>
        <v>81.0275870267279</v>
      </c>
      <c r="E279" s="39">
        <f t="shared" si="109"/>
        <v>89.812510707243447</v>
      </c>
      <c r="F279" s="39" t="e">
        <f t="shared" si="109"/>
        <v>#VALUE!</v>
      </c>
      <c r="G279" s="39">
        <f t="shared" si="109"/>
        <v>47.162191224238484</v>
      </c>
      <c r="H279" s="39">
        <f t="shared" si="109"/>
        <v>69.694844907222659</v>
      </c>
      <c r="I279" s="39">
        <f t="shared" si="109"/>
        <v>37.966818709242602</v>
      </c>
      <c r="J279" s="39">
        <f t="shared" si="109"/>
        <v>69.344281857966337</v>
      </c>
      <c r="K279" s="79" t="e">
        <f t="shared" si="109"/>
        <v>#VALUE!</v>
      </c>
      <c r="L279" s="62"/>
      <c r="M279" s="65"/>
      <c r="N279" s="240"/>
      <c r="O279" s="240"/>
      <c r="P279" s="240"/>
      <c r="Q279" s="240"/>
      <c r="R279" s="240"/>
      <c r="S279" s="240"/>
      <c r="T279" s="240"/>
      <c r="U279" s="240"/>
      <c r="V279" s="240"/>
      <c r="W279" s="240"/>
      <c r="X279" s="236"/>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c r="A280" s="150" t="s">
        <v>178</v>
      </c>
      <c r="B280" s="39">
        <f t="shared" si="109"/>
        <v>42.522638331670784</v>
      </c>
      <c r="C280" s="39">
        <f t="shared" si="109"/>
        <v>70.265047663144045</v>
      </c>
      <c r="D280" s="39">
        <f t="shared" si="109"/>
        <v>61.539119033689616</v>
      </c>
      <c r="E280" s="39">
        <f t="shared" si="109"/>
        <v>27.607831911140973</v>
      </c>
      <c r="F280" s="39" t="e">
        <f t="shared" si="109"/>
        <v>#VALUE!</v>
      </c>
      <c r="G280" s="39">
        <f t="shared" si="109"/>
        <v>20.252135304381941</v>
      </c>
      <c r="H280" s="39">
        <f t="shared" si="109"/>
        <v>60.683777739240007</v>
      </c>
      <c r="I280" s="39">
        <f t="shared" si="109"/>
        <v>24.614989267781464</v>
      </c>
      <c r="J280" s="39">
        <f t="shared" si="109"/>
        <v>70.37379785999515</v>
      </c>
      <c r="K280" s="79" t="e">
        <f t="shared" si="109"/>
        <v>#VALUE!</v>
      </c>
      <c r="L280" s="62"/>
      <c r="M280" s="65"/>
      <c r="N280" s="240"/>
      <c r="O280" s="240"/>
      <c r="P280" s="240"/>
      <c r="Q280" s="240"/>
      <c r="R280" s="240"/>
      <c r="S280" s="240"/>
      <c r="T280" s="240"/>
      <c r="U280" s="240"/>
      <c r="V280" s="240"/>
      <c r="W280" s="240"/>
      <c r="X280" s="236"/>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c r="A281" s="150" t="s">
        <v>28</v>
      </c>
      <c r="B281" s="39">
        <f t="shared" si="109"/>
        <v>28.539953855792866</v>
      </c>
      <c r="C281" s="39">
        <f t="shared" si="109"/>
        <v>49.727823791800255</v>
      </c>
      <c r="D281" s="39">
        <f t="shared" si="109"/>
        <v>33.750322793695283</v>
      </c>
      <c r="E281" s="39">
        <f t="shared" si="109"/>
        <v>45.281938537351813</v>
      </c>
      <c r="F281" s="39" t="e">
        <f t="shared" si="109"/>
        <v>#VALUE!</v>
      </c>
      <c r="G281" s="39">
        <f t="shared" si="109"/>
        <v>17.537350780852623</v>
      </c>
      <c r="H281" s="39">
        <f t="shared" si="109"/>
        <v>2.0767345880802499</v>
      </c>
      <c r="I281" s="39">
        <f t="shared" si="109"/>
        <v>8.4406517793550648</v>
      </c>
      <c r="J281" s="39">
        <f t="shared" si="109"/>
        <v>22.398644665026541</v>
      </c>
      <c r="K281" s="79" t="e">
        <f t="shared" si="109"/>
        <v>#VALUE!</v>
      </c>
      <c r="L281" s="62"/>
      <c r="M281" s="65"/>
      <c r="N281" s="240"/>
      <c r="O281" s="240"/>
      <c r="P281" s="240"/>
      <c r="Q281" s="240"/>
      <c r="R281" s="240"/>
      <c r="S281" s="240"/>
      <c r="T281" s="240"/>
      <c r="U281" s="240"/>
      <c r="V281" s="240"/>
      <c r="W281" s="240"/>
      <c r="X281" s="236"/>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c r="A282" s="150" t="s">
        <v>179</v>
      </c>
      <c r="B282" s="39">
        <f t="shared" si="109"/>
        <v>64.863996073479996</v>
      </c>
      <c r="C282" s="39">
        <f t="shared" si="109"/>
        <v>78.165482103372312</v>
      </c>
      <c r="D282" s="39">
        <f t="shared" si="109"/>
        <v>72.859070712777793</v>
      </c>
      <c r="E282" s="39">
        <f t="shared" si="109"/>
        <v>83.448415306992501</v>
      </c>
      <c r="F282" s="39" t="e">
        <f t="shared" si="109"/>
        <v>#VALUE!</v>
      </c>
      <c r="G282" s="39">
        <f t="shared" si="109"/>
        <v>38.803702582797619</v>
      </c>
      <c r="H282" s="39">
        <f t="shared" si="109"/>
        <v>62.921998664749857</v>
      </c>
      <c r="I282" s="39">
        <f t="shared" si="109"/>
        <v>33.534707549063064</v>
      </c>
      <c r="J282" s="39">
        <f t="shared" si="109"/>
        <v>52.411769507557537</v>
      </c>
      <c r="K282" s="79" t="e">
        <f t="shared" si="109"/>
        <v>#VALUE!</v>
      </c>
      <c r="L282" s="62"/>
      <c r="M282" s="65"/>
      <c r="N282" s="240"/>
      <c r="O282" s="240"/>
      <c r="P282" s="240"/>
      <c r="Q282" s="240"/>
      <c r="R282" s="240"/>
      <c r="S282" s="240"/>
      <c r="T282" s="240"/>
      <c r="U282" s="240"/>
      <c r="V282" s="240"/>
      <c r="W282" s="240"/>
      <c r="X282" s="236"/>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c r="A283" s="150" t="s">
        <v>29</v>
      </c>
      <c r="B283" s="39">
        <f t="shared" si="109"/>
        <v>6.7921254402613718</v>
      </c>
      <c r="C283" s="39">
        <f t="shared" si="109"/>
        <v>47.650275056053189</v>
      </c>
      <c r="D283" s="39">
        <f t="shared" si="109"/>
        <v>30.83944054728946</v>
      </c>
      <c r="E283" s="39">
        <f t="shared" si="109"/>
        <v>63.978769907703501</v>
      </c>
      <c r="F283" s="39" t="e">
        <f t="shared" si="109"/>
        <v>#VALUE!</v>
      </c>
      <c r="G283" s="39">
        <f t="shared" si="109"/>
        <v>3.2782286740090747</v>
      </c>
      <c r="H283" s="39">
        <f t="shared" si="109"/>
        <v>7.4621340959536901</v>
      </c>
      <c r="I283" s="39">
        <f t="shared" si="109"/>
        <v>6.7259104454538585</v>
      </c>
      <c r="J283" s="39">
        <f t="shared" si="109"/>
        <v>29.348074578973566</v>
      </c>
      <c r="K283" s="79" t="e">
        <f t="shared" si="109"/>
        <v>#VALUE!</v>
      </c>
      <c r="L283" s="62"/>
      <c r="M283" s="65"/>
      <c r="N283" s="240"/>
      <c r="O283" s="240"/>
      <c r="P283" s="240"/>
      <c r="Q283" s="240"/>
      <c r="R283" s="240"/>
      <c r="S283" s="240"/>
      <c r="T283" s="240"/>
      <c r="U283" s="240"/>
      <c r="V283" s="240"/>
      <c r="W283" s="240"/>
      <c r="X283" s="236"/>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c r="A284" s="150" t="s">
        <v>180</v>
      </c>
      <c r="B284" s="39">
        <f t="shared" si="109"/>
        <v>49.216461155644026</v>
      </c>
      <c r="C284" s="39">
        <f t="shared" si="109"/>
        <v>55.961931271414464</v>
      </c>
      <c r="D284" s="39">
        <f t="shared" si="109"/>
        <v>55.434873807347685</v>
      </c>
      <c r="E284" s="39">
        <f t="shared" si="109"/>
        <v>67.190158356468388</v>
      </c>
      <c r="F284" s="39" t="e">
        <f t="shared" si="109"/>
        <v>#VALUE!</v>
      </c>
      <c r="G284" s="39">
        <f t="shared" si="109"/>
        <v>9.6873391477070925</v>
      </c>
      <c r="H284" s="39">
        <f t="shared" si="109"/>
        <v>18.213779896495595</v>
      </c>
      <c r="I284" s="39">
        <f t="shared" si="109"/>
        <v>9.5106788004857403</v>
      </c>
      <c r="J284" s="39">
        <f t="shared" si="109"/>
        <v>38.482461593904929</v>
      </c>
      <c r="K284" s="79" t="e">
        <f t="shared" si="109"/>
        <v>#VALUE!</v>
      </c>
      <c r="L284" s="62"/>
      <c r="M284" s="65"/>
      <c r="N284" s="240"/>
      <c r="O284" s="240"/>
      <c r="P284" s="240"/>
      <c r="Q284" s="240"/>
      <c r="R284" s="240"/>
      <c r="S284" s="240"/>
      <c r="T284" s="240"/>
      <c r="U284" s="240"/>
      <c r="V284" s="240"/>
      <c r="W284" s="240"/>
      <c r="X284" s="236"/>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c r="A285" s="150" t="s">
        <v>30</v>
      </c>
      <c r="B285" s="39">
        <f t="shared" si="109"/>
        <v>42.546283993304016</v>
      </c>
      <c r="C285" s="39">
        <f t="shared" si="109"/>
        <v>59.846963958109903</v>
      </c>
      <c r="D285" s="39">
        <f t="shared" si="109"/>
        <v>59.389474496968433</v>
      </c>
      <c r="E285" s="39">
        <f t="shared" si="109"/>
        <v>67.344246043144679</v>
      </c>
      <c r="F285" s="39" t="e">
        <f t="shared" si="109"/>
        <v>#VALUE!</v>
      </c>
      <c r="G285" s="39">
        <f t="shared" si="109"/>
        <v>34.151170099813989</v>
      </c>
      <c r="H285" s="39">
        <f t="shared" si="109"/>
        <v>19.834970564766586</v>
      </c>
      <c r="I285" s="39">
        <f t="shared" si="109"/>
        <v>26.919736994483095</v>
      </c>
      <c r="J285" s="39">
        <f t="shared" si="109"/>
        <v>52.030408989885444</v>
      </c>
      <c r="K285" s="79" t="e">
        <f t="shared" si="109"/>
        <v>#VALUE!</v>
      </c>
      <c r="L285" s="62"/>
      <c r="M285" s="65"/>
      <c r="N285" s="240"/>
      <c r="O285" s="240"/>
      <c r="P285" s="240"/>
      <c r="Q285" s="240"/>
      <c r="R285" s="240"/>
      <c r="S285" s="240"/>
      <c r="T285" s="240"/>
      <c r="U285" s="240"/>
      <c r="V285" s="240"/>
      <c r="W285" s="240"/>
      <c r="X285" s="236"/>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c r="A286" s="150" t="s">
        <v>31</v>
      </c>
      <c r="B286" s="39">
        <f t="shared" si="109"/>
        <v>20.339497352957565</v>
      </c>
      <c r="C286" s="39">
        <f t="shared" si="109"/>
        <v>45.033182216787864</v>
      </c>
      <c r="D286" s="39">
        <f t="shared" si="109"/>
        <v>0</v>
      </c>
      <c r="E286" s="39">
        <f t="shared" si="109"/>
        <v>39.702205965811686</v>
      </c>
      <c r="F286" s="39" t="e">
        <f t="shared" si="109"/>
        <v>#VALUE!</v>
      </c>
      <c r="G286" s="39">
        <f t="shared" si="109"/>
        <v>6.4587055028831468</v>
      </c>
      <c r="H286" s="39">
        <f t="shared" si="109"/>
        <v>6.1319362818560244</v>
      </c>
      <c r="I286" s="39">
        <f t="shared" si="109"/>
        <v>9.4448922242106708</v>
      </c>
      <c r="J286" s="39">
        <f t="shared" si="109"/>
        <v>39.965837585311284</v>
      </c>
      <c r="K286" s="79" t="e">
        <f t="shared" si="109"/>
        <v>#VALUE!</v>
      </c>
      <c r="L286" s="62"/>
      <c r="M286" s="65"/>
      <c r="N286" s="240"/>
      <c r="O286" s="240"/>
      <c r="P286" s="240"/>
      <c r="Q286" s="240"/>
      <c r="R286" s="240"/>
      <c r="S286" s="240"/>
      <c r="T286" s="240"/>
      <c r="U286" s="240"/>
      <c r="V286" s="240"/>
      <c r="W286" s="240"/>
      <c r="X286" s="236"/>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c r="A287" s="150" t="s">
        <v>32</v>
      </c>
      <c r="B287" s="39">
        <f t="shared" si="109"/>
        <v>28.813902267130036</v>
      </c>
      <c r="C287" s="39">
        <f t="shared" si="109"/>
        <v>49.073195753012776</v>
      </c>
      <c r="D287" s="39">
        <f t="shared" si="109"/>
        <v>35.699626242881102</v>
      </c>
      <c r="E287" s="39">
        <f t="shared" si="109"/>
        <v>18.381871764477022</v>
      </c>
      <c r="F287" s="39" t="e">
        <f t="shared" si="109"/>
        <v>#VALUE!</v>
      </c>
      <c r="G287" s="39">
        <f t="shared" si="109"/>
        <v>4.6395430394137138</v>
      </c>
      <c r="H287" s="39">
        <f t="shared" si="109"/>
        <v>8.8750248850407623</v>
      </c>
      <c r="I287" s="39">
        <f t="shared" si="109"/>
        <v>3.1985691558960321</v>
      </c>
      <c r="J287" s="39">
        <f t="shared" si="109"/>
        <v>24.115778136115605</v>
      </c>
      <c r="K287" s="79" t="e">
        <f t="shared" si="109"/>
        <v>#VALUE!</v>
      </c>
      <c r="L287" s="62"/>
      <c r="M287" s="65"/>
      <c r="N287" s="240"/>
      <c r="O287" s="240"/>
      <c r="P287" s="240"/>
      <c r="Q287" s="240"/>
      <c r="R287" s="240"/>
      <c r="S287" s="240"/>
      <c r="T287" s="240"/>
      <c r="U287" s="240"/>
      <c r="V287" s="240"/>
      <c r="W287" s="240"/>
      <c r="X287" s="236"/>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c r="A288" s="150" t="s">
        <v>33</v>
      </c>
      <c r="B288" s="39">
        <f t="shared" si="109"/>
        <v>72.028747583554548</v>
      </c>
      <c r="C288" s="39">
        <f t="shared" si="109"/>
        <v>76.435266530564078</v>
      </c>
      <c r="D288" s="39">
        <f t="shared" si="109"/>
        <v>96.353785382039547</v>
      </c>
      <c r="E288" s="39">
        <f t="shared" si="109"/>
        <v>90.531263508430129</v>
      </c>
      <c r="F288" s="39" t="e">
        <f t="shared" si="109"/>
        <v>#VALUE!</v>
      </c>
      <c r="G288" s="39">
        <f t="shared" si="109"/>
        <v>82.061445321082033</v>
      </c>
      <c r="H288" s="39">
        <f t="shared" si="109"/>
        <v>57.386627155924245</v>
      </c>
      <c r="I288" s="39">
        <f t="shared" si="109"/>
        <v>36.52326822401929</v>
      </c>
      <c r="J288" s="39">
        <f t="shared" si="109"/>
        <v>78.100995245547665</v>
      </c>
      <c r="K288" s="79" t="e">
        <f t="shared" si="109"/>
        <v>#VALUE!</v>
      </c>
      <c r="L288" s="62"/>
      <c r="M288" s="65"/>
      <c r="N288" s="240"/>
      <c r="O288" s="240"/>
      <c r="P288" s="240"/>
      <c r="Q288" s="240"/>
      <c r="R288" s="240"/>
      <c r="S288" s="240"/>
      <c r="T288" s="240"/>
      <c r="U288" s="240"/>
      <c r="V288" s="240"/>
      <c r="W288" s="240"/>
      <c r="X288" s="236"/>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c r="A289" s="150" t="s">
        <v>34</v>
      </c>
      <c r="B289" s="39">
        <f t="shared" si="109"/>
        <v>52.810398136321211</v>
      </c>
      <c r="C289" s="39">
        <f t="shared" si="109"/>
        <v>66.909436743563418</v>
      </c>
      <c r="D289" s="39">
        <f t="shared" si="109"/>
        <v>61.690872074484524</v>
      </c>
      <c r="E289" s="39">
        <f t="shared" si="109"/>
        <v>76.709745353089957</v>
      </c>
      <c r="F289" s="39" t="e">
        <f t="shared" si="109"/>
        <v>#VALUE!</v>
      </c>
      <c r="G289" s="39">
        <f t="shared" si="109"/>
        <v>39.008309680319719</v>
      </c>
      <c r="H289" s="39">
        <f t="shared" si="109"/>
        <v>35.31744105415585</v>
      </c>
      <c r="I289" s="39">
        <f t="shared" si="109"/>
        <v>24.881833780231535</v>
      </c>
      <c r="J289" s="39">
        <f t="shared" si="109"/>
        <v>59.407463170959844</v>
      </c>
      <c r="K289" s="79" t="e">
        <f t="shared" si="109"/>
        <v>#VALUE!</v>
      </c>
      <c r="L289" s="62"/>
      <c r="M289" s="65"/>
      <c r="N289" s="240"/>
      <c r="O289" s="240"/>
      <c r="P289" s="240"/>
      <c r="Q289" s="240"/>
      <c r="R289" s="240"/>
      <c r="S289" s="240"/>
      <c r="T289" s="240"/>
      <c r="U289" s="240"/>
      <c r="V289" s="240"/>
      <c r="W289" s="240"/>
      <c r="X289" s="236"/>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c r="A290" s="150" t="s">
        <v>35</v>
      </c>
      <c r="B290" s="39">
        <f t="shared" si="109"/>
        <v>44.055536462396446</v>
      </c>
      <c r="C290" s="39">
        <f t="shared" si="109"/>
        <v>64.600535173327259</v>
      </c>
      <c r="D290" s="39">
        <f t="shared" si="109"/>
        <v>69.940793740853977</v>
      </c>
      <c r="E290" s="39">
        <f t="shared" si="109"/>
        <v>7.1733246637262438</v>
      </c>
      <c r="F290" s="39" t="e">
        <f t="shared" si="109"/>
        <v>#VALUE!</v>
      </c>
      <c r="G290" s="39">
        <f t="shared" si="109"/>
        <v>25.61758876211573</v>
      </c>
      <c r="H290" s="39">
        <f t="shared" si="109"/>
        <v>43.714888651593043</v>
      </c>
      <c r="I290" s="39">
        <f t="shared" si="109"/>
        <v>20.824184092810885</v>
      </c>
      <c r="J290" s="39">
        <f t="shared" si="109"/>
        <v>61.832730864351184</v>
      </c>
      <c r="K290" s="79" t="e">
        <f t="shared" si="109"/>
        <v>#VALUE!</v>
      </c>
      <c r="L290" s="62"/>
      <c r="M290" s="65"/>
      <c r="N290" s="240"/>
      <c r="O290" s="240"/>
      <c r="P290" s="240"/>
      <c r="Q290" s="240"/>
      <c r="R290" s="240"/>
      <c r="S290" s="240"/>
      <c r="T290" s="240"/>
      <c r="U290" s="240"/>
      <c r="V290" s="240"/>
      <c r="W290" s="240"/>
      <c r="X290" s="236"/>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c r="A291" s="150" t="s">
        <v>36</v>
      </c>
      <c r="B291" s="39">
        <f t="shared" si="109"/>
        <v>39.160810227102957</v>
      </c>
      <c r="C291" s="39">
        <f t="shared" si="109"/>
        <v>59.422989417460947</v>
      </c>
      <c r="D291" s="39">
        <f t="shared" si="109"/>
        <v>84.447198695260028</v>
      </c>
      <c r="E291" s="39">
        <f t="shared" si="109"/>
        <v>46.4662500824912</v>
      </c>
      <c r="F291" s="39" t="e">
        <f t="shared" si="109"/>
        <v>#VALUE!</v>
      </c>
      <c r="G291" s="39">
        <f t="shared" si="109"/>
        <v>43.466579855876404</v>
      </c>
      <c r="H291" s="39">
        <f t="shared" si="109"/>
        <v>18.972977093601472</v>
      </c>
      <c r="I291" s="39">
        <f t="shared" si="109"/>
        <v>21.996393098639135</v>
      </c>
      <c r="J291" s="39">
        <f t="shared" si="109"/>
        <v>55.420891342403678</v>
      </c>
      <c r="K291" s="79" t="e">
        <f t="shared" si="109"/>
        <v>#VALUE!</v>
      </c>
      <c r="L291" s="62"/>
      <c r="M291" s="65"/>
      <c r="N291" s="240"/>
      <c r="O291" s="240"/>
      <c r="P291" s="240"/>
      <c r="Q291" s="240"/>
      <c r="R291" s="240"/>
      <c r="S291" s="240"/>
      <c r="T291" s="240"/>
      <c r="U291" s="240"/>
      <c r="V291" s="240"/>
      <c r="W291" s="240"/>
      <c r="X291" s="236"/>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c r="A292" s="150" t="s">
        <v>181</v>
      </c>
      <c r="B292" s="39">
        <f t="shared" si="109"/>
        <v>35.903517648167345</v>
      </c>
      <c r="C292" s="39">
        <f t="shared" si="109"/>
        <v>60.579206329574752</v>
      </c>
      <c r="D292" s="39">
        <f t="shared" si="109"/>
        <v>64.094475546878343</v>
      </c>
      <c r="E292" s="39">
        <f t="shared" si="109"/>
        <v>83.425347608406085</v>
      </c>
      <c r="F292" s="39" t="e">
        <f t="shared" si="109"/>
        <v>#VALUE!</v>
      </c>
      <c r="G292" s="39">
        <f t="shared" si="109"/>
        <v>31.209151401921154</v>
      </c>
      <c r="H292" s="39">
        <f t="shared" si="109"/>
        <v>50.176858584007825</v>
      </c>
      <c r="I292" s="39">
        <f t="shared" si="109"/>
        <v>22.483372822310869</v>
      </c>
      <c r="J292" s="39">
        <f t="shared" si="109"/>
        <v>45.370152614600805</v>
      </c>
      <c r="K292" s="79" t="e">
        <f t="shared" si="109"/>
        <v>#VALUE!</v>
      </c>
      <c r="L292" s="62"/>
      <c r="M292" s="65"/>
      <c r="N292" s="240"/>
      <c r="O292" s="240"/>
      <c r="P292" s="240"/>
      <c r="Q292" s="240"/>
      <c r="R292" s="240"/>
      <c r="S292" s="240"/>
      <c r="T292" s="240"/>
      <c r="U292" s="240"/>
      <c r="V292" s="240"/>
      <c r="W292" s="240"/>
      <c r="X292" s="236"/>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c r="A293" s="150" t="s">
        <v>182</v>
      </c>
      <c r="B293" s="39">
        <f t="shared" si="109"/>
        <v>62.954804576906874</v>
      </c>
      <c r="C293" s="39">
        <f t="shared" si="109"/>
        <v>73.037148453121461</v>
      </c>
      <c r="D293" s="39">
        <f t="shared" si="109"/>
        <v>76.669478847582809</v>
      </c>
      <c r="E293" s="39">
        <f t="shared" si="109"/>
        <v>82.979545860543851</v>
      </c>
      <c r="F293" s="39" t="e">
        <f t="shared" si="109"/>
        <v>#VALUE!</v>
      </c>
      <c r="G293" s="39">
        <f t="shared" si="109"/>
        <v>18.489967921675529</v>
      </c>
      <c r="H293" s="39">
        <f t="shared" si="109"/>
        <v>56.3619474917191</v>
      </c>
      <c r="I293" s="39">
        <f t="shared" si="109"/>
        <v>23.30964900753164</v>
      </c>
      <c r="J293" s="39">
        <f t="shared" si="109"/>
        <v>38.823525983157381</v>
      </c>
      <c r="K293" s="79" t="e">
        <f t="shared" si="109"/>
        <v>#VALUE!</v>
      </c>
      <c r="L293" s="62"/>
      <c r="M293" s="65"/>
      <c r="N293" s="240"/>
      <c r="O293" s="240"/>
      <c r="P293" s="240"/>
      <c r="Q293" s="240"/>
      <c r="R293" s="240"/>
      <c r="S293" s="240"/>
      <c r="T293" s="240"/>
      <c r="U293" s="240"/>
      <c r="V293" s="240"/>
      <c r="W293" s="240"/>
      <c r="X293" s="236"/>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c r="A294" s="150" t="s">
        <v>183</v>
      </c>
      <c r="B294" s="39">
        <f t="shared" ref="B294:K309" si="110">(B200-B$268)/B$269*100</f>
        <v>95.554750337223822</v>
      </c>
      <c r="C294" s="39">
        <f t="shared" si="110"/>
        <v>87.907461896651228</v>
      </c>
      <c r="D294" s="39">
        <f t="shared" si="110"/>
        <v>92.450561513446559</v>
      </c>
      <c r="E294" s="39">
        <f t="shared" si="110"/>
        <v>96.534666325761748</v>
      </c>
      <c r="F294" s="39" t="e">
        <f t="shared" si="110"/>
        <v>#VALUE!</v>
      </c>
      <c r="G294" s="39">
        <f t="shared" si="110"/>
        <v>17.890746125016221</v>
      </c>
      <c r="H294" s="39">
        <f t="shared" si="110"/>
        <v>70.846364987835898</v>
      </c>
      <c r="I294" s="39">
        <f t="shared" si="110"/>
        <v>40.018216951869761</v>
      </c>
      <c r="J294" s="39">
        <f t="shared" si="110"/>
        <v>88.526131044338442</v>
      </c>
      <c r="K294" s="79" t="e">
        <f t="shared" si="110"/>
        <v>#VALUE!</v>
      </c>
      <c r="L294" s="62"/>
      <c r="M294" s="65"/>
      <c r="N294" s="240"/>
      <c r="O294" s="240"/>
      <c r="P294" s="240"/>
      <c r="Q294" s="240"/>
      <c r="R294" s="240"/>
      <c r="S294" s="240"/>
      <c r="T294" s="240"/>
      <c r="U294" s="240"/>
      <c r="V294" s="240"/>
      <c r="W294" s="240"/>
      <c r="X294" s="236"/>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c r="A295" s="150" t="s">
        <v>37</v>
      </c>
      <c r="B295" s="39">
        <f t="shared" si="110"/>
        <v>36.660489719511432</v>
      </c>
      <c r="C295" s="39">
        <f t="shared" si="110"/>
        <v>59.607721208878253</v>
      </c>
      <c r="D295" s="39">
        <f t="shared" si="110"/>
        <v>44.046132898813809</v>
      </c>
      <c r="E295" s="39">
        <f t="shared" si="110"/>
        <v>52.145271214819189</v>
      </c>
      <c r="F295" s="39" t="e">
        <f t="shared" si="110"/>
        <v>#VALUE!</v>
      </c>
      <c r="G295" s="39">
        <f t="shared" si="110"/>
        <v>26.681529725076803</v>
      </c>
      <c r="H295" s="39">
        <f t="shared" si="110"/>
        <v>39.606974678675769</v>
      </c>
      <c r="I295" s="39">
        <f t="shared" si="110"/>
        <v>13.337823690802164</v>
      </c>
      <c r="J295" s="39">
        <f t="shared" si="110"/>
        <v>19.287953263193501</v>
      </c>
      <c r="K295" s="79" t="e">
        <f t="shared" si="110"/>
        <v>#VALUE!</v>
      </c>
      <c r="L295" s="62"/>
      <c r="M295" s="65"/>
      <c r="N295" s="240"/>
      <c r="O295" s="240"/>
      <c r="P295" s="240"/>
      <c r="Q295" s="240"/>
      <c r="R295" s="240"/>
      <c r="S295" s="240"/>
      <c r="T295" s="240"/>
      <c r="U295" s="240"/>
      <c r="V295" s="240"/>
      <c r="W295" s="240"/>
      <c r="X295" s="236"/>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c r="A296" s="150" t="s">
        <v>10</v>
      </c>
      <c r="B296" s="39">
        <f t="shared" si="110"/>
        <v>41.456379231619451</v>
      </c>
      <c r="C296" s="39">
        <f t="shared" si="110"/>
        <v>57.709685256879141</v>
      </c>
      <c r="D296" s="39">
        <f t="shared" si="110"/>
        <v>41.211583011304434</v>
      </c>
      <c r="E296" s="39">
        <f t="shared" si="110"/>
        <v>25.61327856342503</v>
      </c>
      <c r="F296" s="39" t="e">
        <f t="shared" si="110"/>
        <v>#VALUE!</v>
      </c>
      <c r="G296" s="39">
        <f t="shared" si="110"/>
        <v>31.866312938893039</v>
      </c>
      <c r="H296" s="39">
        <f t="shared" si="110"/>
        <v>18.788144007719321</v>
      </c>
      <c r="I296" s="39">
        <f t="shared" si="110"/>
        <v>13.211911396308215</v>
      </c>
      <c r="J296" s="39">
        <f t="shared" si="110"/>
        <v>46.433660284352442</v>
      </c>
      <c r="K296" s="79" t="e">
        <f t="shared" si="110"/>
        <v>#VALUE!</v>
      </c>
      <c r="L296" s="62"/>
      <c r="M296" s="65"/>
      <c r="N296" s="240"/>
      <c r="O296" s="240"/>
      <c r="P296" s="240"/>
      <c r="Q296" s="240"/>
      <c r="R296" s="240"/>
      <c r="S296" s="240"/>
      <c r="T296" s="240"/>
      <c r="U296" s="240"/>
      <c r="V296" s="240"/>
      <c r="W296" s="240"/>
      <c r="X296" s="236"/>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c r="A297" s="150" t="s">
        <v>185</v>
      </c>
      <c r="B297" s="39">
        <f t="shared" si="110"/>
        <v>46.113897801237918</v>
      </c>
      <c r="C297" s="39">
        <f t="shared" si="110"/>
        <v>80.049585086737267</v>
      </c>
      <c r="D297" s="39">
        <f t="shared" si="110"/>
        <v>76.146733975765912</v>
      </c>
      <c r="E297" s="39">
        <f t="shared" si="110"/>
        <v>79.547109728108182</v>
      </c>
      <c r="F297" s="39" t="e">
        <f t="shared" si="110"/>
        <v>#VALUE!</v>
      </c>
      <c r="G297" s="39">
        <f t="shared" si="110"/>
        <v>19.923547228377391</v>
      </c>
      <c r="H297" s="39">
        <f t="shared" si="110"/>
        <v>50.867316037683807</v>
      </c>
      <c r="I297" s="39">
        <f t="shared" si="110"/>
        <v>28.739042908073515</v>
      </c>
      <c r="J297" s="39">
        <f t="shared" si="110"/>
        <v>87.100208088376206</v>
      </c>
      <c r="K297" s="79" t="e">
        <f t="shared" si="110"/>
        <v>#VALUE!</v>
      </c>
      <c r="L297" s="62"/>
      <c r="M297" s="65"/>
      <c r="N297" s="240"/>
      <c r="O297" s="240"/>
      <c r="P297" s="240"/>
      <c r="Q297" s="240"/>
      <c r="R297" s="240"/>
      <c r="S297" s="240"/>
      <c r="T297" s="240"/>
      <c r="U297" s="240"/>
      <c r="V297" s="240"/>
      <c r="W297" s="240"/>
      <c r="X297" s="236"/>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c r="A298" s="150" t="s">
        <v>38</v>
      </c>
      <c r="B298" s="39">
        <f t="shared" si="110"/>
        <v>15.804356692232673</v>
      </c>
      <c r="C298" s="39">
        <f t="shared" si="110"/>
        <v>10.754473781891841</v>
      </c>
      <c r="D298" s="39">
        <f t="shared" si="110"/>
        <v>19.592771857841608</v>
      </c>
      <c r="E298" s="39">
        <f t="shared" si="110"/>
        <v>25.713419065811543</v>
      </c>
      <c r="F298" s="39" t="e">
        <f t="shared" si="110"/>
        <v>#VALUE!</v>
      </c>
      <c r="G298" s="39">
        <f t="shared" si="110"/>
        <v>7.2143990933118438</v>
      </c>
      <c r="H298" s="39">
        <f t="shared" si="110"/>
        <v>5.9951958030803612</v>
      </c>
      <c r="I298" s="39">
        <f t="shared" si="110"/>
        <v>0</v>
      </c>
      <c r="J298" s="39">
        <f t="shared" si="110"/>
        <v>24.588136275845383</v>
      </c>
      <c r="K298" s="79" t="e">
        <f t="shared" si="110"/>
        <v>#VALUE!</v>
      </c>
      <c r="L298" s="62"/>
      <c r="M298" s="65"/>
      <c r="N298" s="240"/>
      <c r="O298" s="240"/>
      <c r="P298" s="240"/>
      <c r="Q298" s="240"/>
      <c r="R298" s="240"/>
      <c r="S298" s="240"/>
      <c r="T298" s="240"/>
      <c r="U298" s="240"/>
      <c r="V298" s="240"/>
      <c r="W298" s="240"/>
      <c r="X298" s="236"/>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c r="A299" s="150" t="s">
        <v>39</v>
      </c>
      <c r="B299" s="39">
        <f t="shared" si="110"/>
        <v>72.711703227868071</v>
      </c>
      <c r="C299" s="39">
        <f t="shared" si="110"/>
        <v>86.509787309222816</v>
      </c>
      <c r="D299" s="39">
        <f t="shared" si="110"/>
        <v>73.450080487890247</v>
      </c>
      <c r="E299" s="39">
        <f t="shared" si="110"/>
        <v>90.547335483833521</v>
      </c>
      <c r="F299" s="39" t="e">
        <f t="shared" si="110"/>
        <v>#VALUE!</v>
      </c>
      <c r="G299" s="39">
        <f t="shared" si="110"/>
        <v>33.517714563639736</v>
      </c>
      <c r="H299" s="39">
        <f t="shared" si="110"/>
        <v>64.885384530427743</v>
      </c>
      <c r="I299" s="39">
        <f t="shared" si="110"/>
        <v>51.469683621399874</v>
      </c>
      <c r="J299" s="39">
        <f t="shared" si="110"/>
        <v>60.406807908388949</v>
      </c>
      <c r="K299" s="79" t="e">
        <f t="shared" si="110"/>
        <v>#VALUE!</v>
      </c>
      <c r="L299" s="62"/>
      <c r="M299" s="65"/>
      <c r="N299" s="240"/>
      <c r="O299" s="240"/>
      <c r="P299" s="240"/>
      <c r="Q299" s="240"/>
      <c r="R299" s="240"/>
      <c r="S299" s="240"/>
      <c r="T299" s="240"/>
      <c r="U299" s="240"/>
      <c r="V299" s="240"/>
      <c r="W299" s="240"/>
      <c r="X299" s="236"/>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c r="A300" s="150" t="s">
        <v>40</v>
      </c>
      <c r="B300" s="39">
        <f t="shared" si="110"/>
        <v>65.957028222996584</v>
      </c>
      <c r="C300" s="39">
        <f t="shared" si="110"/>
        <v>78.791097930163644</v>
      </c>
      <c r="D300" s="39">
        <f t="shared" si="110"/>
        <v>81.057070776915978</v>
      </c>
      <c r="E300" s="39">
        <f t="shared" si="110"/>
        <v>81.944469160857409</v>
      </c>
      <c r="F300" s="39" t="e">
        <f t="shared" si="110"/>
        <v>#VALUE!</v>
      </c>
      <c r="G300" s="39">
        <f t="shared" si="110"/>
        <v>57.344288141484043</v>
      </c>
      <c r="H300" s="39">
        <f t="shared" si="110"/>
        <v>50.788898430208384</v>
      </c>
      <c r="I300" s="39">
        <f t="shared" si="110"/>
        <v>41.843653462948282</v>
      </c>
      <c r="J300" s="39">
        <f t="shared" si="110"/>
        <v>80.377457068201295</v>
      </c>
      <c r="K300" s="79" t="e">
        <f t="shared" si="110"/>
        <v>#VALUE!</v>
      </c>
      <c r="L300" s="62"/>
      <c r="M300" s="65"/>
      <c r="N300" s="240"/>
      <c r="O300" s="240"/>
      <c r="P300" s="240"/>
      <c r="Q300" s="240"/>
      <c r="R300" s="240"/>
      <c r="S300" s="240"/>
      <c r="T300" s="240"/>
      <c r="U300" s="240"/>
      <c r="V300" s="240"/>
      <c r="W300" s="240"/>
      <c r="X300" s="236"/>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c r="A301" s="150" t="s">
        <v>41</v>
      </c>
      <c r="B301" s="39">
        <f t="shared" si="110"/>
        <v>67.723619242927384</v>
      </c>
      <c r="C301" s="39">
        <f t="shared" si="110"/>
        <v>79.268283217872636</v>
      </c>
      <c r="D301" s="39">
        <f t="shared" si="110"/>
        <v>79.072021449695626</v>
      </c>
      <c r="E301" s="39">
        <f t="shared" si="110"/>
        <v>89.924602352993276</v>
      </c>
      <c r="F301" s="39" t="e">
        <f t="shared" si="110"/>
        <v>#VALUE!</v>
      </c>
      <c r="G301" s="39">
        <f t="shared" si="110"/>
        <v>48.666304589508975</v>
      </c>
      <c r="H301" s="39">
        <f t="shared" si="110"/>
        <v>50.626527451204609</v>
      </c>
      <c r="I301" s="39">
        <f t="shared" si="110"/>
        <v>42.924090730708301</v>
      </c>
      <c r="J301" s="39">
        <f t="shared" si="110"/>
        <v>57.284346626656749</v>
      </c>
      <c r="K301" s="79" t="e">
        <f t="shared" si="110"/>
        <v>#VALUE!</v>
      </c>
      <c r="L301" s="62"/>
      <c r="M301" s="65"/>
      <c r="N301" s="240"/>
      <c r="O301" s="240"/>
      <c r="P301" s="240"/>
      <c r="Q301" s="240"/>
      <c r="R301" s="240"/>
      <c r="S301" s="240"/>
      <c r="T301" s="240"/>
      <c r="U301" s="240"/>
      <c r="V301" s="240"/>
      <c r="W301" s="240"/>
      <c r="X301" s="236"/>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c r="A302" s="150" t="s">
        <v>11</v>
      </c>
      <c r="B302" s="39">
        <f t="shared" si="110"/>
        <v>24.691818981252379</v>
      </c>
      <c r="C302" s="39">
        <f t="shared" si="110"/>
        <v>55.319322012111918</v>
      </c>
      <c r="D302" s="39">
        <f t="shared" si="110"/>
        <v>34.074891082122477</v>
      </c>
      <c r="E302" s="39">
        <f t="shared" si="110"/>
        <v>73.044555452030323</v>
      </c>
      <c r="F302" s="39" t="e">
        <f t="shared" si="110"/>
        <v>#VALUE!</v>
      </c>
      <c r="G302" s="39">
        <f t="shared" si="110"/>
        <v>12.636866274561015</v>
      </c>
      <c r="H302" s="39">
        <f t="shared" si="110"/>
        <v>12.423454660644964</v>
      </c>
      <c r="I302" s="39">
        <f t="shared" si="110"/>
        <v>13.167620535289473</v>
      </c>
      <c r="J302" s="39">
        <f t="shared" si="110"/>
        <v>23.460368908119516</v>
      </c>
      <c r="K302" s="79" t="e">
        <f t="shared" si="110"/>
        <v>#VALUE!</v>
      </c>
      <c r="L302" s="62"/>
      <c r="M302" s="65"/>
      <c r="N302" s="240"/>
      <c r="O302" s="240"/>
      <c r="P302" s="240"/>
      <c r="Q302" s="240"/>
      <c r="R302" s="240"/>
      <c r="S302" s="240"/>
      <c r="T302" s="240"/>
      <c r="U302" s="240"/>
      <c r="V302" s="240"/>
      <c r="W302" s="240"/>
      <c r="X302" s="236"/>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c r="A303" s="150" t="s">
        <v>186</v>
      </c>
      <c r="B303" s="39">
        <f t="shared" si="110"/>
        <v>53.873545484917393</v>
      </c>
      <c r="C303" s="39">
        <f t="shared" si="110"/>
        <v>73.953650658238217</v>
      </c>
      <c r="D303" s="39">
        <f t="shared" si="110"/>
        <v>66.549448549024461</v>
      </c>
      <c r="E303" s="39">
        <f t="shared" si="110"/>
        <v>79.669104920483818</v>
      </c>
      <c r="F303" s="39" t="e">
        <f t="shared" si="110"/>
        <v>#VALUE!</v>
      </c>
      <c r="G303" s="39">
        <f t="shared" si="110"/>
        <v>20.35328032183293</v>
      </c>
      <c r="H303" s="39">
        <f t="shared" si="110"/>
        <v>44.829024188159067</v>
      </c>
      <c r="I303" s="39">
        <f t="shared" si="110"/>
        <v>10.526930736459532</v>
      </c>
      <c r="J303" s="39">
        <f t="shared" si="110"/>
        <v>35.223798465050329</v>
      </c>
      <c r="K303" s="79" t="e">
        <f t="shared" si="110"/>
        <v>#VALUE!</v>
      </c>
      <c r="L303" s="62"/>
      <c r="M303" s="65"/>
      <c r="N303" s="240"/>
      <c r="O303" s="240"/>
      <c r="P303" s="240"/>
      <c r="Q303" s="240"/>
      <c r="R303" s="240"/>
      <c r="S303" s="240"/>
      <c r="T303" s="240"/>
      <c r="U303" s="240"/>
      <c r="V303" s="240"/>
      <c r="W303" s="240"/>
      <c r="X303" s="236"/>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c r="A304" s="150" t="s">
        <v>187</v>
      </c>
      <c r="B304" s="39">
        <f t="shared" si="110"/>
        <v>48.17183071711235</v>
      </c>
      <c r="C304" s="39">
        <f t="shared" si="110"/>
        <v>72.712336819290783</v>
      </c>
      <c r="D304" s="39">
        <f t="shared" si="110"/>
        <v>65.072800409995608</v>
      </c>
      <c r="E304" s="39">
        <f t="shared" si="110"/>
        <v>76.699148794956358</v>
      </c>
      <c r="F304" s="39" t="e">
        <f t="shared" si="110"/>
        <v>#VALUE!</v>
      </c>
      <c r="G304" s="39">
        <f t="shared" si="110"/>
        <v>32.092607437339957</v>
      </c>
      <c r="H304" s="39">
        <f t="shared" si="110"/>
        <v>52.810601510216351</v>
      </c>
      <c r="I304" s="39">
        <f t="shared" si="110"/>
        <v>14.703435570162643</v>
      </c>
      <c r="J304" s="39">
        <f t="shared" si="110"/>
        <v>40.559973374740132</v>
      </c>
      <c r="K304" s="79" t="e">
        <f t="shared" si="110"/>
        <v>#VALUE!</v>
      </c>
      <c r="L304" s="62"/>
      <c r="M304" s="65"/>
      <c r="N304" s="240"/>
      <c r="O304" s="240"/>
      <c r="P304" s="240"/>
      <c r="Q304" s="240"/>
      <c r="R304" s="240"/>
      <c r="S304" s="240"/>
      <c r="T304" s="240"/>
      <c r="U304" s="240"/>
      <c r="V304" s="240"/>
      <c r="W304" s="240"/>
      <c r="X304" s="236"/>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c r="A305" s="150" t="s">
        <v>42</v>
      </c>
      <c r="B305" s="39">
        <f t="shared" si="110"/>
        <v>80.471961399964528</v>
      </c>
      <c r="C305" s="39">
        <f t="shared" si="110"/>
        <v>87.279763153572787</v>
      </c>
      <c r="D305" s="39">
        <f t="shared" si="110"/>
        <v>100</v>
      </c>
      <c r="E305" s="39">
        <f t="shared" si="110"/>
        <v>92.957952650650483</v>
      </c>
      <c r="F305" s="39" t="e">
        <f t="shared" si="110"/>
        <v>#VALUE!</v>
      </c>
      <c r="G305" s="39">
        <f t="shared" si="110"/>
        <v>22.338818132490843</v>
      </c>
      <c r="H305" s="39">
        <f t="shared" si="110"/>
        <v>100</v>
      </c>
      <c r="I305" s="39">
        <f t="shared" si="110"/>
        <v>41.773500975612734</v>
      </c>
      <c r="J305" s="39">
        <f t="shared" si="110"/>
        <v>50.159289628033157</v>
      </c>
      <c r="K305" s="79" t="e">
        <f t="shared" si="110"/>
        <v>#VALUE!</v>
      </c>
      <c r="L305" s="62"/>
      <c r="M305" s="65"/>
      <c r="N305" s="240"/>
      <c r="O305" s="240"/>
      <c r="P305" s="240"/>
      <c r="Q305" s="240"/>
      <c r="R305" s="240"/>
      <c r="S305" s="240"/>
      <c r="T305" s="240"/>
      <c r="U305" s="240"/>
      <c r="V305" s="240"/>
      <c r="W305" s="240"/>
      <c r="X305" s="236"/>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c r="A306" s="150" t="s">
        <v>12</v>
      </c>
      <c r="B306" s="39">
        <f t="shared" si="110"/>
        <v>30.977234338550836</v>
      </c>
      <c r="C306" s="39">
        <f t="shared" si="110"/>
        <v>56.534451985621615</v>
      </c>
      <c r="D306" s="39">
        <f t="shared" si="110"/>
        <v>29.397846746920731</v>
      </c>
      <c r="E306" s="39">
        <f t="shared" si="110"/>
        <v>62.459519911899264</v>
      </c>
      <c r="F306" s="39" t="e">
        <f t="shared" si="110"/>
        <v>#VALUE!</v>
      </c>
      <c r="G306" s="39">
        <f t="shared" si="110"/>
        <v>21.940184493795641</v>
      </c>
      <c r="H306" s="39">
        <f t="shared" si="110"/>
        <v>9.8988601782769923</v>
      </c>
      <c r="I306" s="39">
        <f t="shared" si="110"/>
        <v>20.527697840202084</v>
      </c>
      <c r="J306" s="39">
        <f t="shared" si="110"/>
        <v>48.101423709574512</v>
      </c>
      <c r="K306" s="79" t="e">
        <f t="shared" si="110"/>
        <v>#VALUE!</v>
      </c>
      <c r="L306" s="62"/>
      <c r="M306" s="65"/>
      <c r="N306" s="240"/>
      <c r="O306" s="240"/>
      <c r="P306" s="240"/>
      <c r="Q306" s="240"/>
      <c r="R306" s="240"/>
      <c r="S306" s="240"/>
      <c r="T306" s="240"/>
      <c r="U306" s="240"/>
      <c r="V306" s="240"/>
      <c r="W306" s="240"/>
      <c r="X306" s="236"/>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c r="A307" s="150" t="s">
        <v>43</v>
      </c>
      <c r="B307" s="39">
        <f t="shared" si="110"/>
        <v>35.603800732508759</v>
      </c>
      <c r="C307" s="39">
        <f t="shared" si="110"/>
        <v>58.953159000178736</v>
      </c>
      <c r="D307" s="39">
        <f t="shared" si="110"/>
        <v>51.914792876657614</v>
      </c>
      <c r="E307" s="39">
        <f t="shared" si="110"/>
        <v>60.451420830616179</v>
      </c>
      <c r="F307" s="39" t="e">
        <f t="shared" si="110"/>
        <v>#VALUE!</v>
      </c>
      <c r="G307" s="39">
        <f t="shared" si="110"/>
        <v>13.795780149645722</v>
      </c>
      <c r="H307" s="39">
        <f t="shared" si="110"/>
        <v>29.22619071259312</v>
      </c>
      <c r="I307" s="39">
        <f t="shared" si="110"/>
        <v>18.321495979362471</v>
      </c>
      <c r="J307" s="39">
        <f t="shared" si="110"/>
        <v>28.189900770416887</v>
      </c>
      <c r="K307" s="79" t="e">
        <f t="shared" si="110"/>
        <v>#VALUE!</v>
      </c>
      <c r="L307" s="62"/>
      <c r="M307" s="65"/>
      <c r="N307" s="240"/>
      <c r="O307" s="240"/>
      <c r="P307" s="240"/>
      <c r="Q307" s="240"/>
      <c r="R307" s="240"/>
      <c r="S307" s="240"/>
      <c r="T307" s="240"/>
      <c r="U307" s="240"/>
      <c r="V307" s="240"/>
      <c r="W307" s="240"/>
      <c r="X307" s="236"/>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c r="A308" s="150" t="s">
        <v>44</v>
      </c>
      <c r="B308" s="39">
        <f t="shared" si="110"/>
        <v>68.658294403507043</v>
      </c>
      <c r="C308" s="39">
        <f t="shared" si="110"/>
        <v>76.538940843868389</v>
      </c>
      <c r="D308" s="39">
        <f t="shared" si="110"/>
        <v>57.819140101728081</v>
      </c>
      <c r="E308" s="39">
        <f t="shared" si="110"/>
        <v>90.839119289924213</v>
      </c>
      <c r="F308" s="39" t="e">
        <f t="shared" si="110"/>
        <v>#VALUE!</v>
      </c>
      <c r="G308" s="39">
        <f t="shared" si="110"/>
        <v>81.846254018443787</v>
      </c>
      <c r="H308" s="39">
        <f t="shared" si="110"/>
        <v>67.740990291944627</v>
      </c>
      <c r="I308" s="39">
        <f t="shared" si="110"/>
        <v>38.293614444993722</v>
      </c>
      <c r="J308" s="39">
        <f t="shared" si="110"/>
        <v>53.78275533502034</v>
      </c>
      <c r="K308" s="79" t="e">
        <f t="shared" si="110"/>
        <v>#VALUE!</v>
      </c>
      <c r="L308" s="62"/>
      <c r="M308" s="65"/>
      <c r="N308" s="240"/>
      <c r="O308" s="240"/>
      <c r="P308" s="240"/>
      <c r="Q308" s="240"/>
      <c r="R308" s="240"/>
      <c r="S308" s="240"/>
      <c r="T308" s="240"/>
      <c r="U308" s="240"/>
      <c r="V308" s="240"/>
      <c r="W308" s="240"/>
      <c r="X308" s="236"/>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c r="A309" s="150" t="s">
        <v>45</v>
      </c>
      <c r="B309" s="39">
        <f t="shared" si="110"/>
        <v>58.884977853094902</v>
      </c>
      <c r="C309" s="39">
        <f t="shared" si="110"/>
        <v>82.138101263536385</v>
      </c>
      <c r="D309" s="39">
        <f t="shared" si="110"/>
        <v>68.668105318378153</v>
      </c>
      <c r="E309" s="39">
        <f t="shared" si="110"/>
        <v>85.037109489328515</v>
      </c>
      <c r="F309" s="39" t="e">
        <f t="shared" si="110"/>
        <v>#VALUE!</v>
      </c>
      <c r="G309" s="39">
        <f t="shared" si="110"/>
        <v>37.368955071300469</v>
      </c>
      <c r="H309" s="39">
        <f t="shared" si="110"/>
        <v>57.717139105642659</v>
      </c>
      <c r="I309" s="39">
        <f t="shared" si="110"/>
        <v>31.81372544916189</v>
      </c>
      <c r="J309" s="39">
        <f t="shared" si="110"/>
        <v>52.130775724124</v>
      </c>
      <c r="K309" s="79" t="e">
        <f t="shared" si="110"/>
        <v>#VALUE!</v>
      </c>
      <c r="L309" s="62"/>
      <c r="M309" s="65"/>
      <c r="N309" s="240"/>
      <c r="O309" s="240"/>
      <c r="P309" s="240"/>
      <c r="Q309" s="240"/>
      <c r="R309" s="240"/>
      <c r="S309" s="240"/>
      <c r="T309" s="240"/>
      <c r="U309" s="240"/>
      <c r="V309" s="240"/>
      <c r="W309" s="240"/>
      <c r="X309" s="236"/>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c r="A310" s="150" t="s">
        <v>13</v>
      </c>
      <c r="B310" s="39">
        <f t="shared" ref="B310:K325" si="111">(B216-B$268)/B$269*100</f>
        <v>61.082519854893214</v>
      </c>
      <c r="C310" s="39">
        <f t="shared" si="111"/>
        <v>75.797452729840842</v>
      </c>
      <c r="D310" s="39">
        <f t="shared" si="111"/>
        <v>74.892670272359595</v>
      </c>
      <c r="E310" s="39">
        <f t="shared" si="111"/>
        <v>71.427474502381926</v>
      </c>
      <c r="F310" s="39" t="e">
        <f t="shared" si="111"/>
        <v>#VALUE!</v>
      </c>
      <c r="G310" s="39">
        <f t="shared" si="111"/>
        <v>31.376750040102515</v>
      </c>
      <c r="H310" s="39">
        <f t="shared" si="111"/>
        <v>46.709574633302097</v>
      </c>
      <c r="I310" s="39">
        <f t="shared" si="111"/>
        <v>18.380759831028691</v>
      </c>
      <c r="J310" s="39">
        <f t="shared" si="111"/>
        <v>37.288802987921947</v>
      </c>
      <c r="K310" s="79" t="e">
        <f t="shared" si="111"/>
        <v>#VALUE!</v>
      </c>
      <c r="L310" s="62"/>
      <c r="M310" s="65"/>
      <c r="N310" s="240"/>
      <c r="O310" s="240"/>
      <c r="P310" s="240"/>
      <c r="Q310" s="240"/>
      <c r="R310" s="240"/>
      <c r="S310" s="240"/>
      <c r="T310" s="240"/>
      <c r="U310" s="240"/>
      <c r="V310" s="240"/>
      <c r="W310" s="240"/>
      <c r="X310" s="236"/>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c r="A311" s="150" t="s">
        <v>188</v>
      </c>
      <c r="B311" s="39">
        <f t="shared" si="111"/>
        <v>25.484352031018776</v>
      </c>
      <c r="C311" s="39">
        <f t="shared" si="111"/>
        <v>62.577329325928197</v>
      </c>
      <c r="D311" s="39">
        <f t="shared" si="111"/>
        <v>71.947300346262239</v>
      </c>
      <c r="E311" s="39">
        <f t="shared" si="111"/>
        <v>64.845805447968033</v>
      </c>
      <c r="F311" s="39" t="e">
        <f t="shared" si="111"/>
        <v>#VALUE!</v>
      </c>
      <c r="G311" s="39">
        <f t="shared" si="111"/>
        <v>68.463463874814479</v>
      </c>
      <c r="H311" s="39">
        <f t="shared" si="111"/>
        <v>33.478875799331881</v>
      </c>
      <c r="I311" s="39">
        <f t="shared" si="111"/>
        <v>17.823292246052517</v>
      </c>
      <c r="J311" s="39">
        <f t="shared" si="111"/>
        <v>34.861751867871952</v>
      </c>
      <c r="K311" s="79" t="e">
        <f t="shared" si="111"/>
        <v>#VALUE!</v>
      </c>
      <c r="L311" s="62"/>
      <c r="M311" s="65"/>
      <c r="N311" s="240"/>
      <c r="O311" s="240"/>
      <c r="P311" s="240"/>
      <c r="Q311" s="240"/>
      <c r="R311" s="240"/>
      <c r="S311" s="240"/>
      <c r="T311" s="240"/>
      <c r="U311" s="240"/>
      <c r="V311" s="240"/>
      <c r="W311" s="240"/>
      <c r="X311" s="236"/>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c r="A312" s="150" t="s">
        <v>14</v>
      </c>
      <c r="B312" s="39">
        <f t="shared" si="111"/>
        <v>75.916390798534962</v>
      </c>
      <c r="C312" s="39">
        <f t="shared" si="111"/>
        <v>83.714720163571982</v>
      </c>
      <c r="D312" s="39">
        <f t="shared" si="111"/>
        <v>46.22547285383083</v>
      </c>
      <c r="E312" s="39">
        <f t="shared" si="111"/>
        <v>78.204454659835235</v>
      </c>
      <c r="F312" s="39" t="e">
        <f t="shared" si="111"/>
        <v>#VALUE!</v>
      </c>
      <c r="G312" s="39">
        <f t="shared" si="111"/>
        <v>50.317083468067047</v>
      </c>
      <c r="H312" s="39">
        <f t="shared" si="111"/>
        <v>61.188776558356729</v>
      </c>
      <c r="I312" s="39">
        <f t="shared" si="111"/>
        <v>50.39417958593512</v>
      </c>
      <c r="J312" s="39">
        <f t="shared" si="111"/>
        <v>61.004068367804187</v>
      </c>
      <c r="K312" s="79" t="e">
        <f t="shared" si="111"/>
        <v>#VALUE!</v>
      </c>
      <c r="L312" s="62"/>
      <c r="M312" s="65"/>
      <c r="N312" s="240"/>
      <c r="O312" s="240"/>
      <c r="P312" s="240"/>
      <c r="Q312" s="240"/>
      <c r="R312" s="240"/>
      <c r="S312" s="240"/>
      <c r="T312" s="240"/>
      <c r="U312" s="240"/>
      <c r="V312" s="240"/>
      <c r="W312" s="240"/>
      <c r="X312" s="236"/>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c r="A313" s="150" t="s">
        <v>46</v>
      </c>
      <c r="B313" s="39">
        <f t="shared" si="111"/>
        <v>42.236373656444194</v>
      </c>
      <c r="C313" s="39">
        <f t="shared" si="111"/>
        <v>65.503782676168115</v>
      </c>
      <c r="D313" s="39">
        <f t="shared" si="111"/>
        <v>59.801423342815895</v>
      </c>
      <c r="E313" s="39">
        <f t="shared" si="111"/>
        <v>30.798491708622063</v>
      </c>
      <c r="F313" s="39" t="e">
        <f t="shared" si="111"/>
        <v>#VALUE!</v>
      </c>
      <c r="G313" s="39">
        <f t="shared" si="111"/>
        <v>31.928239832635256</v>
      </c>
      <c r="H313" s="39">
        <f t="shared" si="111"/>
        <v>47.970951038364682</v>
      </c>
      <c r="I313" s="39">
        <f t="shared" si="111"/>
        <v>19.959317557018409</v>
      </c>
      <c r="J313" s="39">
        <f t="shared" si="111"/>
        <v>59.772012199286593</v>
      </c>
      <c r="K313" s="79" t="e">
        <f t="shared" si="111"/>
        <v>#VALUE!</v>
      </c>
      <c r="L313" s="62"/>
      <c r="M313" s="65"/>
      <c r="N313" s="240"/>
      <c r="O313" s="240"/>
      <c r="P313" s="240"/>
      <c r="Q313" s="240"/>
      <c r="R313" s="240"/>
      <c r="S313" s="240"/>
      <c r="T313" s="240"/>
      <c r="U313" s="240"/>
      <c r="V313" s="240"/>
      <c r="W313" s="240"/>
      <c r="X313" s="236"/>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c r="A314" s="150" t="s">
        <v>47</v>
      </c>
      <c r="B314" s="39">
        <f t="shared" si="111"/>
        <v>36.389599008670736</v>
      </c>
      <c r="C314" s="39">
        <f t="shared" si="111"/>
        <v>63.609718839829362</v>
      </c>
      <c r="D314" s="39">
        <f t="shared" si="111"/>
        <v>79.785630204713499</v>
      </c>
      <c r="E314" s="39">
        <f t="shared" si="111"/>
        <v>19.899068289721626</v>
      </c>
      <c r="F314" s="39" t="e">
        <f t="shared" si="111"/>
        <v>#VALUE!</v>
      </c>
      <c r="G314" s="39">
        <f t="shared" si="111"/>
        <v>28.974565681887988</v>
      </c>
      <c r="H314" s="39">
        <f t="shared" si="111"/>
        <v>16.800287959371456</v>
      </c>
      <c r="I314" s="39">
        <f t="shared" si="111"/>
        <v>13.751809045151219</v>
      </c>
      <c r="J314" s="39">
        <f t="shared" si="111"/>
        <v>45.1419622175505</v>
      </c>
      <c r="K314" s="79" t="e">
        <f t="shared" si="111"/>
        <v>#VALUE!</v>
      </c>
      <c r="L314" s="62"/>
      <c r="M314" s="65"/>
      <c r="N314" s="240"/>
      <c r="O314" s="240"/>
      <c r="P314" s="240"/>
      <c r="Q314" s="240"/>
      <c r="R314" s="240"/>
      <c r="S314" s="240"/>
      <c r="T314" s="240"/>
      <c r="U314" s="240"/>
      <c r="V314" s="240"/>
      <c r="W314" s="240"/>
      <c r="X314" s="236"/>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c r="A315" s="150" t="s">
        <v>48</v>
      </c>
      <c r="B315" s="39">
        <f t="shared" si="111"/>
        <v>20.615393598244481</v>
      </c>
      <c r="C315" s="39">
        <f t="shared" si="111"/>
        <v>53.700316665642021</v>
      </c>
      <c r="D315" s="39">
        <f t="shared" si="111"/>
        <v>45.689137033305563</v>
      </c>
      <c r="E315" s="39">
        <f t="shared" si="111"/>
        <v>48.937302944184005</v>
      </c>
      <c r="F315" s="39" t="e">
        <f t="shared" si="111"/>
        <v>#VALUE!</v>
      </c>
      <c r="G315" s="39">
        <f t="shared" si="111"/>
        <v>12.331678237809156</v>
      </c>
      <c r="H315" s="39">
        <f t="shared" si="111"/>
        <v>20.353322844306611</v>
      </c>
      <c r="I315" s="39">
        <f t="shared" si="111"/>
        <v>14.480182884788093</v>
      </c>
      <c r="J315" s="39">
        <f t="shared" si="111"/>
        <v>36.158376404893609</v>
      </c>
      <c r="K315" s="79" t="e">
        <f t="shared" si="111"/>
        <v>#VALUE!</v>
      </c>
      <c r="L315" s="62"/>
      <c r="M315" s="65"/>
      <c r="N315" s="240"/>
      <c r="O315" s="240"/>
      <c r="P315" s="240"/>
      <c r="Q315" s="240"/>
      <c r="R315" s="240"/>
      <c r="S315" s="240"/>
      <c r="T315" s="240"/>
      <c r="U315" s="240"/>
      <c r="V315" s="240"/>
      <c r="W315" s="240"/>
      <c r="X315" s="236"/>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c r="A316" s="150" t="s">
        <v>49</v>
      </c>
      <c r="B316" s="39">
        <f t="shared" si="111"/>
        <v>100</v>
      </c>
      <c r="C316" s="39">
        <f t="shared" si="111"/>
        <v>100</v>
      </c>
      <c r="D316" s="39">
        <f t="shared" si="111"/>
        <v>39.2713874145782</v>
      </c>
      <c r="E316" s="39">
        <f t="shared" si="111"/>
        <v>76.761018918427823</v>
      </c>
      <c r="F316" s="39" t="e">
        <f t="shared" si="111"/>
        <v>#VALUE!</v>
      </c>
      <c r="G316" s="39">
        <f t="shared" si="111"/>
        <v>52.977100185527284</v>
      </c>
      <c r="H316" s="39">
        <f t="shared" si="111"/>
        <v>73.626007441329108</v>
      </c>
      <c r="I316" s="39">
        <f t="shared" si="111"/>
        <v>40.832343675917713</v>
      </c>
      <c r="J316" s="39">
        <f t="shared" si="111"/>
        <v>100</v>
      </c>
      <c r="K316" s="79" t="e">
        <f t="shared" si="111"/>
        <v>#VALUE!</v>
      </c>
      <c r="L316" s="62"/>
      <c r="M316" s="65"/>
      <c r="N316" s="240"/>
      <c r="O316" s="240"/>
      <c r="P316" s="240"/>
      <c r="Q316" s="240"/>
      <c r="R316" s="240"/>
      <c r="S316" s="240"/>
      <c r="T316" s="240"/>
      <c r="U316" s="240"/>
      <c r="V316" s="240"/>
      <c r="W316" s="240"/>
      <c r="X316" s="236"/>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c r="A317" s="150" t="s">
        <v>190</v>
      </c>
      <c r="B317" s="39">
        <f t="shared" si="111"/>
        <v>14.802617438080185</v>
      </c>
      <c r="C317" s="39">
        <f t="shared" si="111"/>
        <v>0</v>
      </c>
      <c r="D317" s="39">
        <f t="shared" si="111"/>
        <v>40.61889582289421</v>
      </c>
      <c r="E317" s="39">
        <f t="shared" si="111"/>
        <v>46.514642878003144</v>
      </c>
      <c r="F317" s="39" t="e">
        <f t="shared" si="111"/>
        <v>#VALUE!</v>
      </c>
      <c r="G317" s="39">
        <f t="shared" si="111"/>
        <v>3.1295464855393131</v>
      </c>
      <c r="H317" s="39">
        <f t="shared" si="111"/>
        <v>2.589423064545251</v>
      </c>
      <c r="I317" s="39">
        <f t="shared" si="111"/>
        <v>15.114343580021075</v>
      </c>
      <c r="J317" s="39">
        <f t="shared" si="111"/>
        <v>20.545309346815088</v>
      </c>
      <c r="K317" s="79" t="e">
        <f t="shared" si="111"/>
        <v>#VALUE!</v>
      </c>
      <c r="L317" s="62"/>
      <c r="M317" s="65"/>
      <c r="N317" s="240"/>
      <c r="O317" s="240"/>
      <c r="P317" s="240"/>
      <c r="Q317" s="240"/>
      <c r="R317" s="240"/>
      <c r="S317" s="240"/>
      <c r="T317" s="240"/>
      <c r="U317" s="240"/>
      <c r="V317" s="240"/>
      <c r="W317" s="240"/>
      <c r="X317" s="236"/>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c r="A318" s="150" t="s">
        <v>191</v>
      </c>
      <c r="B318" s="39">
        <f t="shared" si="111"/>
        <v>47.213186549016704</v>
      </c>
      <c r="C318" s="39">
        <f t="shared" si="111"/>
        <v>66.494725446101285</v>
      </c>
      <c r="D318" s="39">
        <f t="shared" si="111"/>
        <v>72.288380332379305</v>
      </c>
      <c r="E318" s="39">
        <f t="shared" si="111"/>
        <v>42.603513612271385</v>
      </c>
      <c r="F318" s="39" t="e">
        <f t="shared" si="111"/>
        <v>#VALUE!</v>
      </c>
      <c r="G318" s="39">
        <f t="shared" si="111"/>
        <v>36.62086126732266</v>
      </c>
      <c r="H318" s="39">
        <f t="shared" si="111"/>
        <v>61.868178115805748</v>
      </c>
      <c r="I318" s="39">
        <f t="shared" si="111"/>
        <v>29.514075472859819</v>
      </c>
      <c r="J318" s="39">
        <f t="shared" si="111"/>
        <v>69.605049185112989</v>
      </c>
      <c r="K318" s="79" t="e">
        <f t="shared" si="111"/>
        <v>#VALUE!</v>
      </c>
      <c r="L318" s="62"/>
      <c r="M318" s="65"/>
      <c r="N318" s="240"/>
      <c r="O318" s="240"/>
      <c r="P318" s="240"/>
      <c r="Q318" s="240"/>
      <c r="R318" s="240"/>
      <c r="S318" s="240"/>
      <c r="T318" s="240"/>
      <c r="U318" s="240"/>
      <c r="V318" s="240"/>
      <c r="W318" s="240"/>
      <c r="X318" s="236"/>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c r="A319" s="150" t="s">
        <v>50</v>
      </c>
      <c r="B319" s="39">
        <f t="shared" si="111"/>
        <v>7.409119059177538</v>
      </c>
      <c r="C319" s="39">
        <f t="shared" si="111"/>
        <v>51.587482224377126</v>
      </c>
      <c r="D319" s="39">
        <f t="shared" si="111"/>
        <v>0.90950044319091439</v>
      </c>
      <c r="E319" s="39">
        <f t="shared" si="111"/>
        <v>58.186199220270026</v>
      </c>
      <c r="F319" s="39" t="e">
        <f t="shared" si="111"/>
        <v>#VALUE!</v>
      </c>
      <c r="G319" s="39">
        <f t="shared" si="111"/>
        <v>6.9743177895039059</v>
      </c>
      <c r="H319" s="39">
        <f t="shared" si="111"/>
        <v>6.8410950450239882</v>
      </c>
      <c r="I319" s="39">
        <f t="shared" si="111"/>
        <v>9.8993164456796894</v>
      </c>
      <c r="J319" s="39">
        <f t="shared" si="111"/>
        <v>37.218994580889969</v>
      </c>
      <c r="K319" s="79" t="e">
        <f t="shared" si="111"/>
        <v>#VALUE!</v>
      </c>
      <c r="L319" s="62"/>
      <c r="M319" s="65"/>
      <c r="N319" s="240"/>
      <c r="O319" s="240"/>
      <c r="P319" s="240"/>
      <c r="Q319" s="240"/>
      <c r="R319" s="240"/>
      <c r="S319" s="240"/>
      <c r="T319" s="240"/>
      <c r="U319" s="240"/>
      <c r="V319" s="240"/>
      <c r="W319" s="240"/>
      <c r="X319" s="236"/>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c r="A320" s="150" t="s">
        <v>51</v>
      </c>
      <c r="B320" s="39">
        <f t="shared" si="111"/>
        <v>81.158884879765949</v>
      </c>
      <c r="C320" s="39">
        <f t="shared" si="111"/>
        <v>64.379311168580628</v>
      </c>
      <c r="D320" s="39">
        <f t="shared" si="111"/>
        <v>65.34792236713443</v>
      </c>
      <c r="E320" s="39">
        <f t="shared" si="111"/>
        <v>71.08657554382215</v>
      </c>
      <c r="F320" s="39" t="e">
        <f t="shared" si="111"/>
        <v>#VALUE!</v>
      </c>
      <c r="G320" s="39">
        <f t="shared" si="111"/>
        <v>32.822045138646509</v>
      </c>
      <c r="H320" s="39">
        <f t="shared" si="111"/>
        <v>35.289033577033976</v>
      </c>
      <c r="I320" s="39">
        <f t="shared" si="111"/>
        <v>21.593716558090108</v>
      </c>
      <c r="J320" s="39">
        <f t="shared" si="111"/>
        <v>34.435270414990562</v>
      </c>
      <c r="K320" s="79" t="e">
        <f t="shared" si="111"/>
        <v>#VALUE!</v>
      </c>
      <c r="L320" s="62"/>
      <c r="M320" s="65"/>
      <c r="N320" s="240"/>
      <c r="O320" s="240"/>
      <c r="P320" s="240"/>
      <c r="Q320" s="240"/>
      <c r="R320" s="240"/>
      <c r="S320" s="240"/>
      <c r="T320" s="240"/>
      <c r="U320" s="240"/>
      <c r="V320" s="240"/>
      <c r="W320" s="240"/>
      <c r="X320" s="236"/>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c r="A321" s="150" t="s">
        <v>15</v>
      </c>
      <c r="B321" s="39">
        <f t="shared" si="111"/>
        <v>41.324178800838176</v>
      </c>
      <c r="C321" s="39">
        <f t="shared" si="111"/>
        <v>61.511791403121933</v>
      </c>
      <c r="D321" s="39">
        <f t="shared" si="111"/>
        <v>54.979289060059934</v>
      </c>
      <c r="E321" s="39">
        <f t="shared" si="111"/>
        <v>58.731758758763895</v>
      </c>
      <c r="F321" s="39" t="e">
        <f t="shared" si="111"/>
        <v>#VALUE!</v>
      </c>
      <c r="G321" s="39">
        <f t="shared" si="111"/>
        <v>39.707331366932273</v>
      </c>
      <c r="H321" s="39">
        <f t="shared" si="111"/>
        <v>25.92122075855519</v>
      </c>
      <c r="I321" s="39">
        <f t="shared" si="111"/>
        <v>19.266638237851485</v>
      </c>
      <c r="J321" s="39">
        <f t="shared" si="111"/>
        <v>57.664389172354078</v>
      </c>
      <c r="K321" s="79" t="e">
        <f t="shared" si="111"/>
        <v>#VALUE!</v>
      </c>
      <c r="L321" s="62"/>
      <c r="M321" s="65"/>
      <c r="N321" s="240"/>
      <c r="O321" s="240"/>
      <c r="P321" s="240"/>
      <c r="Q321" s="240"/>
      <c r="R321" s="240"/>
      <c r="S321" s="240"/>
      <c r="T321" s="240"/>
      <c r="U321" s="240"/>
      <c r="V321" s="240"/>
      <c r="W321" s="240"/>
      <c r="X321" s="236"/>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c r="A322" s="150" t="s">
        <v>52</v>
      </c>
      <c r="B322" s="39">
        <f t="shared" si="111"/>
        <v>25.092768281120964</v>
      </c>
      <c r="C322" s="39">
        <f t="shared" si="111"/>
        <v>59.510386430203802</v>
      </c>
      <c r="D322" s="39">
        <f t="shared" si="111"/>
        <v>27.625845951905031</v>
      </c>
      <c r="E322" s="39">
        <f t="shared" si="111"/>
        <v>26.938976288211176</v>
      </c>
      <c r="F322" s="39" t="e">
        <f t="shared" si="111"/>
        <v>#VALUE!</v>
      </c>
      <c r="G322" s="39">
        <f t="shared" si="111"/>
        <v>10.586186796517842</v>
      </c>
      <c r="H322" s="39">
        <f t="shared" si="111"/>
        <v>25.520747743474971</v>
      </c>
      <c r="I322" s="39">
        <f t="shared" si="111"/>
        <v>9.0499325694097816</v>
      </c>
      <c r="J322" s="39">
        <f t="shared" si="111"/>
        <v>30.723793345352679</v>
      </c>
      <c r="K322" s="79" t="e">
        <f t="shared" si="111"/>
        <v>#VALUE!</v>
      </c>
      <c r="L322" s="62"/>
      <c r="M322" s="65"/>
      <c r="N322" s="240"/>
      <c r="O322" s="240"/>
      <c r="P322" s="240"/>
      <c r="Q322" s="240"/>
      <c r="R322" s="240"/>
      <c r="S322" s="240"/>
      <c r="T322" s="240"/>
      <c r="U322" s="240"/>
      <c r="V322" s="240"/>
      <c r="W322" s="240"/>
      <c r="X322" s="236"/>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c r="A323" s="150" t="s">
        <v>53</v>
      </c>
      <c r="B323" s="39">
        <f t="shared" si="111"/>
        <v>22.732527673101988</v>
      </c>
      <c r="C323" s="39">
        <f t="shared" si="111"/>
        <v>56.252237899957521</v>
      </c>
      <c r="D323" s="39">
        <f t="shared" si="111"/>
        <v>75.380279899216845</v>
      </c>
      <c r="E323" s="39">
        <f t="shared" si="111"/>
        <v>75.314690084767477</v>
      </c>
      <c r="F323" s="39" t="e">
        <f t="shared" si="111"/>
        <v>#VALUE!</v>
      </c>
      <c r="G323" s="39">
        <f t="shared" si="111"/>
        <v>13.215360652540692</v>
      </c>
      <c r="H323" s="39">
        <f t="shared" si="111"/>
        <v>20.774244315625133</v>
      </c>
      <c r="I323" s="39">
        <f t="shared" si="111"/>
        <v>15.06212493523322</v>
      </c>
      <c r="J323" s="39">
        <f t="shared" si="111"/>
        <v>18.241372222013567</v>
      </c>
      <c r="K323" s="79" t="e">
        <f t="shared" si="111"/>
        <v>#VALUE!</v>
      </c>
      <c r="L323" s="62"/>
      <c r="M323" s="65"/>
      <c r="N323" s="240"/>
      <c r="O323" s="240"/>
      <c r="P323" s="240"/>
      <c r="Q323" s="240"/>
      <c r="R323" s="240"/>
      <c r="S323" s="240"/>
      <c r="T323" s="240"/>
      <c r="U323" s="240"/>
      <c r="V323" s="240"/>
      <c r="W323" s="240"/>
      <c r="X323" s="236"/>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c r="A324" s="150" t="s">
        <v>54</v>
      </c>
      <c r="B324" s="39">
        <f t="shared" si="111"/>
        <v>0</v>
      </c>
      <c r="C324" s="39">
        <f t="shared" si="111"/>
        <v>49.094931838504841</v>
      </c>
      <c r="D324" s="39">
        <f t="shared" si="111"/>
        <v>7.0346063598333535</v>
      </c>
      <c r="E324" s="39">
        <f t="shared" si="111"/>
        <v>37.694847956646015</v>
      </c>
      <c r="F324" s="39" t="e">
        <f t="shared" si="111"/>
        <v>#VALUE!</v>
      </c>
      <c r="G324" s="39">
        <f t="shared" si="111"/>
        <v>9.7030354742123297</v>
      </c>
      <c r="H324" s="39">
        <f t="shared" si="111"/>
        <v>10.51776740438512</v>
      </c>
      <c r="I324" s="39">
        <f t="shared" si="111"/>
        <v>5.4615646017262049</v>
      </c>
      <c r="J324" s="39">
        <f t="shared" si="111"/>
        <v>15.948080536439946</v>
      </c>
      <c r="K324" s="79" t="e">
        <f t="shared" si="111"/>
        <v>#VALUE!</v>
      </c>
      <c r="L324" s="62"/>
      <c r="M324" s="65"/>
      <c r="N324" s="240"/>
      <c r="O324" s="240"/>
      <c r="P324" s="240"/>
      <c r="Q324" s="240"/>
      <c r="R324" s="240"/>
      <c r="S324" s="240"/>
      <c r="T324" s="240"/>
      <c r="U324" s="240"/>
      <c r="V324" s="240"/>
      <c r="W324" s="240"/>
      <c r="X324" s="236"/>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c r="A325" s="150" t="s">
        <v>192</v>
      </c>
      <c r="B325" s="39">
        <f t="shared" si="111"/>
        <v>86.486283174655497</v>
      </c>
      <c r="C325" s="39">
        <f t="shared" si="111"/>
        <v>83.353724279398804</v>
      </c>
      <c r="D325" s="39">
        <f t="shared" si="111"/>
        <v>60.63737128305079</v>
      </c>
      <c r="E325" s="39">
        <f t="shared" si="111"/>
        <v>96.640204608309404</v>
      </c>
      <c r="F325" s="39" t="e">
        <f t="shared" si="111"/>
        <v>#VALUE!</v>
      </c>
      <c r="G325" s="39">
        <f t="shared" si="111"/>
        <v>50.827723811281992</v>
      </c>
      <c r="H325" s="39">
        <f t="shared" si="111"/>
        <v>53.006238595906595</v>
      </c>
      <c r="I325" s="39">
        <f t="shared" si="111"/>
        <v>37.593110209630126</v>
      </c>
      <c r="J325" s="39">
        <f t="shared" si="111"/>
        <v>65.058877081611783</v>
      </c>
      <c r="K325" s="79" t="e">
        <f t="shared" si="111"/>
        <v>#VALUE!</v>
      </c>
      <c r="L325" s="62"/>
      <c r="M325" s="65"/>
      <c r="N325" s="240"/>
      <c r="O325" s="240"/>
      <c r="P325" s="240"/>
      <c r="Q325" s="240"/>
      <c r="R325" s="240"/>
      <c r="S325" s="240"/>
      <c r="T325" s="240"/>
      <c r="U325" s="240"/>
      <c r="V325" s="240"/>
      <c r="W325" s="240"/>
      <c r="X325" s="236"/>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c r="A326" s="150" t="s">
        <v>55</v>
      </c>
      <c r="B326" s="39">
        <f t="shared" ref="B326:K341" si="112">(B232-B$268)/B$269*100</f>
        <v>70.286461904935209</v>
      </c>
      <c r="C326" s="39">
        <f t="shared" si="112"/>
        <v>84.784735595567895</v>
      </c>
      <c r="D326" s="39">
        <f t="shared" si="112"/>
        <v>67.02903883025067</v>
      </c>
      <c r="E326" s="39">
        <f t="shared" si="112"/>
        <v>95.194433989106088</v>
      </c>
      <c r="F326" s="39" t="e">
        <f t="shared" si="112"/>
        <v>#VALUE!</v>
      </c>
      <c r="G326" s="39">
        <f t="shared" si="112"/>
        <v>79.339842924951654</v>
      </c>
      <c r="H326" s="39">
        <f t="shared" si="112"/>
        <v>75.636679710630375</v>
      </c>
      <c r="I326" s="39">
        <f t="shared" si="112"/>
        <v>28.504639144429657</v>
      </c>
      <c r="J326" s="39">
        <f t="shared" si="112"/>
        <v>76.992463406238443</v>
      </c>
      <c r="K326" s="79" t="e">
        <f t="shared" si="112"/>
        <v>#VALUE!</v>
      </c>
      <c r="L326" s="62"/>
      <c r="M326" s="65"/>
      <c r="N326" s="240"/>
      <c r="O326" s="240"/>
      <c r="P326" s="240"/>
      <c r="Q326" s="240"/>
      <c r="R326" s="240"/>
      <c r="S326" s="240"/>
      <c r="T326" s="240"/>
      <c r="U326" s="240"/>
      <c r="V326" s="240"/>
      <c r="W326" s="240"/>
      <c r="X326" s="236"/>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c r="A327" s="150" t="s">
        <v>56</v>
      </c>
      <c r="B327" s="39">
        <f t="shared" si="112"/>
        <v>26.944638008791944</v>
      </c>
      <c r="C327" s="39">
        <f t="shared" si="112"/>
        <v>49.363480914170736</v>
      </c>
      <c r="D327" s="39">
        <f t="shared" si="112"/>
        <v>26.46338642899677</v>
      </c>
      <c r="E327" s="39">
        <f t="shared" si="112"/>
        <v>32.137886006071795</v>
      </c>
      <c r="F327" s="39" t="e">
        <f t="shared" si="112"/>
        <v>#VALUE!</v>
      </c>
      <c r="G327" s="39">
        <f t="shared" si="112"/>
        <v>6.3716725740774445</v>
      </c>
      <c r="H327" s="39">
        <f t="shared" si="112"/>
        <v>17.662718685008809</v>
      </c>
      <c r="I327" s="39">
        <f t="shared" si="112"/>
        <v>12.150846803620089</v>
      </c>
      <c r="J327" s="39">
        <f t="shared" si="112"/>
        <v>27.500421482620929</v>
      </c>
      <c r="K327" s="79" t="e">
        <f t="shared" si="112"/>
        <v>#VALUE!</v>
      </c>
      <c r="L327" s="62"/>
      <c r="M327" s="65"/>
      <c r="N327" s="240"/>
      <c r="O327" s="240"/>
      <c r="P327" s="240"/>
      <c r="Q327" s="240"/>
      <c r="R327" s="240"/>
      <c r="S327" s="240"/>
      <c r="T327" s="240"/>
      <c r="U327" s="240"/>
      <c r="V327" s="240"/>
      <c r="W327" s="240"/>
      <c r="X327" s="236"/>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c r="A328" s="150" t="s">
        <v>57</v>
      </c>
      <c r="B328" s="39">
        <f t="shared" si="112"/>
        <v>83.007851893199913</v>
      </c>
      <c r="C328" s="39">
        <f t="shared" si="112"/>
        <v>82.834645829742243</v>
      </c>
      <c r="D328" s="39">
        <f t="shared" si="112"/>
        <v>77.061026267324067</v>
      </c>
      <c r="E328" s="39">
        <f t="shared" si="112"/>
        <v>100</v>
      </c>
      <c r="F328" s="39" t="e">
        <f t="shared" si="112"/>
        <v>#VALUE!</v>
      </c>
      <c r="G328" s="39">
        <f t="shared" si="112"/>
        <v>51.082911024068714</v>
      </c>
      <c r="H328" s="39">
        <f t="shared" si="112"/>
        <v>79.182311897595625</v>
      </c>
      <c r="I328" s="39">
        <f t="shared" si="112"/>
        <v>49.255546923279134</v>
      </c>
      <c r="J328" s="39">
        <f t="shared" si="112"/>
        <v>69.60532110849347</v>
      </c>
      <c r="K328" s="79" t="e">
        <f t="shared" si="112"/>
        <v>#VALUE!</v>
      </c>
      <c r="L328" s="62"/>
      <c r="M328" s="65"/>
      <c r="N328" s="240"/>
      <c r="O328" s="240"/>
      <c r="P328" s="240"/>
      <c r="Q328" s="240"/>
      <c r="R328" s="240"/>
      <c r="S328" s="240"/>
      <c r="T328" s="240"/>
      <c r="U328" s="240"/>
      <c r="V328" s="240"/>
      <c r="W328" s="240"/>
      <c r="X328" s="236"/>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c r="A329" s="150" t="s">
        <v>58</v>
      </c>
      <c r="B329" s="39">
        <f t="shared" si="112"/>
        <v>31.270362682652308</v>
      </c>
      <c r="C329" s="39">
        <f t="shared" si="112"/>
        <v>57.767644266340525</v>
      </c>
      <c r="D329" s="39">
        <f t="shared" si="112"/>
        <v>10.641009797867792</v>
      </c>
      <c r="E329" s="39">
        <f t="shared" si="112"/>
        <v>24.1495851837015</v>
      </c>
      <c r="F329" s="39" t="e">
        <f t="shared" si="112"/>
        <v>#VALUE!</v>
      </c>
      <c r="G329" s="39">
        <f t="shared" si="112"/>
        <v>18.49513475833513</v>
      </c>
      <c r="H329" s="39">
        <f t="shared" si="112"/>
        <v>0</v>
      </c>
      <c r="I329" s="39">
        <f t="shared" si="112"/>
        <v>13.414475915745982</v>
      </c>
      <c r="J329" s="39">
        <f t="shared" si="112"/>
        <v>29.824313140328833</v>
      </c>
      <c r="K329" s="79" t="e">
        <f t="shared" si="112"/>
        <v>#VALUE!</v>
      </c>
      <c r="L329" s="62"/>
      <c r="M329" s="65"/>
      <c r="N329" s="240"/>
      <c r="O329" s="240"/>
      <c r="P329" s="240"/>
      <c r="Q329" s="240"/>
      <c r="R329" s="240"/>
      <c r="S329" s="240"/>
      <c r="T329" s="240"/>
      <c r="U329" s="240"/>
      <c r="V329" s="240"/>
      <c r="W329" s="240"/>
      <c r="X329" s="236"/>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c r="A330" s="150" t="s">
        <v>193</v>
      </c>
      <c r="B330" s="39">
        <f t="shared" si="112"/>
        <v>35.551730835030462</v>
      </c>
      <c r="C330" s="39">
        <f t="shared" si="112"/>
        <v>59.453154903167594</v>
      </c>
      <c r="D330" s="39">
        <f t="shared" si="112"/>
        <v>59.444716115238791</v>
      </c>
      <c r="E330" s="39">
        <f t="shared" si="112"/>
        <v>64.48425235702237</v>
      </c>
      <c r="F330" s="39" t="e">
        <f t="shared" si="112"/>
        <v>#VALUE!</v>
      </c>
      <c r="G330" s="39">
        <f t="shared" si="112"/>
        <v>33.19558078450639</v>
      </c>
      <c r="H330" s="39">
        <f t="shared" si="112"/>
        <v>18.740053120555427</v>
      </c>
      <c r="I330" s="39">
        <f t="shared" si="112"/>
        <v>18.475973530455445</v>
      </c>
      <c r="J330" s="39">
        <f t="shared" si="112"/>
        <v>33.768731919507978</v>
      </c>
      <c r="K330" s="79" t="e">
        <f t="shared" si="112"/>
        <v>#VALUE!</v>
      </c>
      <c r="L330" s="62"/>
      <c r="M330" s="65"/>
      <c r="N330" s="240"/>
      <c r="O330" s="240"/>
      <c r="P330" s="240"/>
      <c r="Q330" s="240"/>
      <c r="R330" s="240"/>
      <c r="S330" s="240"/>
      <c r="T330" s="240"/>
      <c r="U330" s="240"/>
      <c r="V330" s="240"/>
      <c r="W330" s="240"/>
      <c r="X330" s="236"/>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c r="A331" s="150" t="s">
        <v>59</v>
      </c>
      <c r="B331" s="39">
        <f t="shared" si="112"/>
        <v>43.023199717049245</v>
      </c>
      <c r="C331" s="39">
        <f t="shared" si="112"/>
        <v>61.044148328581628</v>
      </c>
      <c r="D331" s="39">
        <f t="shared" si="112"/>
        <v>55.095912075903762</v>
      </c>
      <c r="E331" s="39">
        <f t="shared" si="112"/>
        <v>51.485784814610511</v>
      </c>
      <c r="F331" s="39" t="e">
        <f t="shared" si="112"/>
        <v>#VALUE!</v>
      </c>
      <c r="G331" s="39">
        <f t="shared" si="112"/>
        <v>26.020680669826042</v>
      </c>
      <c r="H331" s="39">
        <f t="shared" si="112"/>
        <v>51.485759900574948</v>
      </c>
      <c r="I331" s="39">
        <f t="shared" si="112"/>
        <v>14.839937142424739</v>
      </c>
      <c r="J331" s="39">
        <f t="shared" si="112"/>
        <v>33.589736410595918</v>
      </c>
      <c r="K331" s="79" t="e">
        <f t="shared" si="112"/>
        <v>#VALUE!</v>
      </c>
      <c r="L331" s="62"/>
      <c r="M331" s="65"/>
      <c r="N331" s="240"/>
      <c r="O331" s="240"/>
      <c r="P331" s="240"/>
      <c r="Q331" s="240"/>
      <c r="R331" s="240"/>
      <c r="S331" s="240"/>
      <c r="T331" s="240"/>
      <c r="U331" s="240"/>
      <c r="V331" s="240"/>
      <c r="W331" s="240"/>
      <c r="X331" s="236"/>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c r="A332" s="150" t="s">
        <v>60</v>
      </c>
      <c r="B332" s="39">
        <f t="shared" si="112"/>
        <v>45.421441158425004</v>
      </c>
      <c r="C332" s="39">
        <f t="shared" si="112"/>
        <v>70.177057693794637</v>
      </c>
      <c r="D332" s="39">
        <f t="shared" si="112"/>
        <v>64.298899139057568</v>
      </c>
      <c r="E332" s="39">
        <f t="shared" si="112"/>
        <v>79.932617654304124</v>
      </c>
      <c r="F332" s="39" t="e">
        <f t="shared" si="112"/>
        <v>#VALUE!</v>
      </c>
      <c r="G332" s="39">
        <f t="shared" si="112"/>
        <v>35.371382005148114</v>
      </c>
      <c r="H332" s="39">
        <f t="shared" si="112"/>
        <v>36.831606400607107</v>
      </c>
      <c r="I332" s="39">
        <f t="shared" si="112"/>
        <v>16.416847452932682</v>
      </c>
      <c r="J332" s="39">
        <f t="shared" si="112"/>
        <v>24.169724336744792</v>
      </c>
      <c r="K332" s="79" t="e">
        <f t="shared" si="112"/>
        <v>#VALUE!</v>
      </c>
      <c r="L332" s="62"/>
      <c r="M332" s="65"/>
      <c r="N332" s="240"/>
      <c r="O332" s="240"/>
      <c r="P332" s="240"/>
      <c r="Q332" s="240"/>
      <c r="R332" s="240"/>
      <c r="S332" s="240"/>
      <c r="T332" s="240"/>
      <c r="U332" s="240"/>
      <c r="V332" s="240"/>
      <c r="W332" s="240"/>
      <c r="X332" s="236"/>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c r="A333" s="150" t="s">
        <v>61</v>
      </c>
      <c r="B333" s="39">
        <f t="shared" si="112"/>
        <v>77.011136025544431</v>
      </c>
      <c r="C333" s="39">
        <f t="shared" si="112"/>
        <v>78.387883207282201</v>
      </c>
      <c r="D333" s="39">
        <f t="shared" si="112"/>
        <v>59.524770978696282</v>
      </c>
      <c r="E333" s="39">
        <f t="shared" si="112"/>
        <v>80.677698935815556</v>
      </c>
      <c r="F333" s="39" t="e">
        <f t="shared" si="112"/>
        <v>#VALUE!</v>
      </c>
      <c r="G333" s="39">
        <f t="shared" si="112"/>
        <v>34.962907452126295</v>
      </c>
      <c r="H333" s="39">
        <f t="shared" si="112"/>
        <v>56.477000829847221</v>
      </c>
      <c r="I333" s="39">
        <f t="shared" si="112"/>
        <v>29.404281940302674</v>
      </c>
      <c r="J333" s="39">
        <f t="shared" si="112"/>
        <v>63.005135339027738</v>
      </c>
      <c r="K333" s="79" t="e">
        <f t="shared" si="112"/>
        <v>#VALUE!</v>
      </c>
      <c r="L333" s="62"/>
      <c r="M333" s="65"/>
      <c r="N333" s="240"/>
      <c r="O333" s="240"/>
      <c r="P333" s="240"/>
      <c r="Q333" s="240"/>
      <c r="R333" s="240"/>
      <c r="S333" s="240"/>
      <c r="T333" s="240"/>
      <c r="U333" s="240"/>
      <c r="V333" s="240"/>
      <c r="W333" s="240"/>
      <c r="X333" s="236"/>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c r="A334" s="150" t="s">
        <v>16</v>
      </c>
      <c r="B334" s="39">
        <f t="shared" si="112"/>
        <v>61.000465468925633</v>
      </c>
      <c r="C334" s="39">
        <f t="shared" si="112"/>
        <v>72.276572274934509</v>
      </c>
      <c r="D334" s="39">
        <f t="shared" si="112"/>
        <v>73.750288443424751</v>
      </c>
      <c r="E334" s="39">
        <f t="shared" si="112"/>
        <v>26.280874226691569</v>
      </c>
      <c r="F334" s="39" t="e">
        <f t="shared" si="112"/>
        <v>#VALUE!</v>
      </c>
      <c r="G334" s="39">
        <f t="shared" si="112"/>
        <v>17.933665667875196</v>
      </c>
      <c r="H334" s="39">
        <f t="shared" si="112"/>
        <v>69.082772067653053</v>
      </c>
      <c r="I334" s="39">
        <f t="shared" si="112"/>
        <v>39.279431270162576</v>
      </c>
      <c r="J334" s="39">
        <f t="shared" si="112"/>
        <v>60.189221305638853</v>
      </c>
      <c r="K334" s="79" t="e">
        <f t="shared" si="112"/>
        <v>#VALUE!</v>
      </c>
      <c r="L334" s="62"/>
      <c r="M334" s="65"/>
      <c r="N334" s="240"/>
      <c r="O334" s="240"/>
      <c r="P334" s="240"/>
      <c r="Q334" s="240"/>
      <c r="R334" s="240"/>
      <c r="S334" s="240"/>
      <c r="T334" s="240"/>
      <c r="U334" s="240"/>
      <c r="V334" s="240"/>
      <c r="W334" s="240"/>
      <c r="X334" s="236"/>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c r="A335" s="150" t="s">
        <v>62</v>
      </c>
      <c r="B335" s="39">
        <f t="shared" si="112"/>
        <v>40.901881000233914</v>
      </c>
      <c r="C335" s="39">
        <f t="shared" si="112"/>
        <v>67.682036367389458</v>
      </c>
      <c r="D335" s="39">
        <f t="shared" si="112"/>
        <v>66.849286884549386</v>
      </c>
      <c r="E335" s="39">
        <f t="shared" si="112"/>
        <v>24.546933689393651</v>
      </c>
      <c r="F335" s="39" t="e">
        <f t="shared" si="112"/>
        <v>#VALUE!</v>
      </c>
      <c r="G335" s="39">
        <f t="shared" si="112"/>
        <v>22.233669082751195</v>
      </c>
      <c r="H335" s="39">
        <f t="shared" si="112"/>
        <v>30.137790479683922</v>
      </c>
      <c r="I335" s="39">
        <f t="shared" si="112"/>
        <v>17.463059380066383</v>
      </c>
      <c r="J335" s="39">
        <f t="shared" si="112"/>
        <v>20.794753875171814</v>
      </c>
      <c r="K335" s="79" t="e">
        <f t="shared" si="112"/>
        <v>#VALUE!</v>
      </c>
      <c r="L335" s="62"/>
      <c r="M335" s="65"/>
      <c r="N335" s="240"/>
      <c r="O335" s="240"/>
      <c r="P335" s="240"/>
      <c r="Q335" s="240"/>
      <c r="R335" s="240"/>
      <c r="S335" s="240"/>
      <c r="T335" s="240"/>
      <c r="U335" s="240"/>
      <c r="V335" s="240"/>
      <c r="W335" s="240"/>
      <c r="X335" s="236"/>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c r="A336" s="150" t="s">
        <v>195</v>
      </c>
      <c r="B336" s="39">
        <f t="shared" si="112"/>
        <v>36.127437682670624</v>
      </c>
      <c r="C336" s="39">
        <f t="shared" si="112"/>
        <v>43.258952285390215</v>
      </c>
      <c r="D336" s="39">
        <f t="shared" si="112"/>
        <v>49.99142478891077</v>
      </c>
      <c r="E336" s="39">
        <f t="shared" si="112"/>
        <v>6.7947151106097436</v>
      </c>
      <c r="F336" s="39" t="e">
        <f t="shared" si="112"/>
        <v>#VALUE!</v>
      </c>
      <c r="G336" s="39">
        <f t="shared" si="112"/>
        <v>9.4624633541583787</v>
      </c>
      <c r="H336" s="39">
        <f t="shared" si="112"/>
        <v>9.984683711825614</v>
      </c>
      <c r="I336" s="39">
        <f t="shared" si="112"/>
        <v>100</v>
      </c>
      <c r="J336" s="39">
        <f t="shared" si="112"/>
        <v>49.045928084155932</v>
      </c>
      <c r="K336" s="79" t="e">
        <f t="shared" si="112"/>
        <v>#VALUE!</v>
      </c>
      <c r="L336" s="62"/>
      <c r="M336" s="65"/>
      <c r="N336" s="240"/>
      <c r="O336" s="240"/>
      <c r="P336" s="240"/>
      <c r="Q336" s="240"/>
      <c r="R336" s="240"/>
      <c r="S336" s="240"/>
      <c r="T336" s="240"/>
      <c r="U336" s="240"/>
      <c r="V336" s="240"/>
      <c r="W336" s="240"/>
      <c r="X336" s="236"/>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c r="A337" s="150" t="s">
        <v>196</v>
      </c>
      <c r="B337" s="39">
        <f t="shared" si="112"/>
        <v>47.306845997014399</v>
      </c>
      <c r="C337" s="39">
        <f t="shared" si="112"/>
        <v>67.965405018806678</v>
      </c>
      <c r="D337" s="39">
        <f t="shared" si="112"/>
        <v>50.374630695157677</v>
      </c>
      <c r="E337" s="39">
        <f t="shared" si="112"/>
        <v>0</v>
      </c>
      <c r="F337" s="39" t="e">
        <f t="shared" si="112"/>
        <v>#VALUE!</v>
      </c>
      <c r="G337" s="39">
        <f t="shared" si="112"/>
        <v>21.120983594719306</v>
      </c>
      <c r="H337" s="39">
        <f t="shared" si="112"/>
        <v>25.120578550257004</v>
      </c>
      <c r="I337" s="39">
        <f t="shared" si="112"/>
        <v>25.325670227498115</v>
      </c>
      <c r="J337" s="39">
        <f t="shared" si="112"/>
        <v>50.391729135741144</v>
      </c>
      <c r="K337" s="79" t="e">
        <f t="shared" si="112"/>
        <v>#VALUE!</v>
      </c>
      <c r="L337" s="62"/>
      <c r="M337" s="65"/>
      <c r="N337" s="240"/>
      <c r="O337" s="240"/>
      <c r="P337" s="240"/>
      <c r="Q337" s="240"/>
      <c r="R337" s="240"/>
      <c r="S337" s="240"/>
      <c r="T337" s="240"/>
      <c r="U337" s="240"/>
      <c r="V337" s="240"/>
      <c r="W337" s="240"/>
      <c r="X337" s="236"/>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c r="A338" s="150" t="s">
        <v>63</v>
      </c>
      <c r="B338" s="39">
        <f t="shared" si="112"/>
        <v>21.829204878643885</v>
      </c>
      <c r="C338" s="39">
        <f t="shared" si="112"/>
        <v>55.698731791971099</v>
      </c>
      <c r="D338" s="39">
        <f t="shared" si="112"/>
        <v>22.86145695079804</v>
      </c>
      <c r="E338" s="39">
        <f t="shared" si="112"/>
        <v>50.143043876952319</v>
      </c>
      <c r="F338" s="39" t="e">
        <f t="shared" si="112"/>
        <v>#VALUE!</v>
      </c>
      <c r="G338" s="39">
        <f t="shared" si="112"/>
        <v>10.605817873306616</v>
      </c>
      <c r="H338" s="39">
        <f t="shared" si="112"/>
        <v>15.933555865026502</v>
      </c>
      <c r="I338" s="39">
        <f t="shared" si="112"/>
        <v>24.961935293446516</v>
      </c>
      <c r="J338" s="39">
        <f t="shared" si="112"/>
        <v>41.389917096112491</v>
      </c>
      <c r="K338" s="79" t="e">
        <f t="shared" si="112"/>
        <v>#VALUE!</v>
      </c>
      <c r="L338" s="62"/>
      <c r="M338" s="65"/>
      <c r="N338" s="240"/>
      <c r="O338" s="240"/>
      <c r="P338" s="240"/>
      <c r="Q338" s="240"/>
      <c r="R338" s="240"/>
      <c r="S338" s="240"/>
      <c r="T338" s="240"/>
      <c r="U338" s="240"/>
      <c r="V338" s="240"/>
      <c r="W338" s="240"/>
      <c r="X338" s="236"/>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c r="A339" s="150" t="s">
        <v>17</v>
      </c>
      <c r="B339" s="39">
        <f t="shared" si="112"/>
        <v>77.534685117064043</v>
      </c>
      <c r="C339" s="39">
        <f t="shared" si="112"/>
        <v>85.946453176863173</v>
      </c>
      <c r="D339" s="39">
        <f t="shared" si="112"/>
        <v>62.616059109851584</v>
      </c>
      <c r="E339" s="39">
        <f t="shared" si="112"/>
        <v>27.751427364834075</v>
      </c>
      <c r="F339" s="39" t="e">
        <f t="shared" si="112"/>
        <v>#VALUE!</v>
      </c>
      <c r="G339" s="39">
        <f t="shared" si="112"/>
        <v>49.844585026247643</v>
      </c>
      <c r="H339" s="39">
        <f t="shared" si="112"/>
        <v>70.75479014249278</v>
      </c>
      <c r="I339" s="39">
        <f t="shared" si="112"/>
        <v>37.307191049283112</v>
      </c>
      <c r="J339" s="39">
        <f t="shared" si="112"/>
        <v>91.287107949227902</v>
      </c>
      <c r="K339" s="79" t="e">
        <f t="shared" si="112"/>
        <v>#VALUE!</v>
      </c>
      <c r="L339" s="62"/>
      <c r="M339" s="65"/>
      <c r="N339" s="240"/>
      <c r="O339" s="240"/>
      <c r="P339" s="240"/>
      <c r="Q339" s="240"/>
      <c r="R339" s="240"/>
      <c r="S339" s="240"/>
      <c r="T339" s="240"/>
      <c r="U339" s="240"/>
      <c r="V339" s="240"/>
      <c r="W339" s="240"/>
      <c r="X339" s="236"/>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c r="A340" s="150" t="s">
        <v>18</v>
      </c>
      <c r="B340" s="39">
        <f t="shared" si="112"/>
        <v>39.71351666224411</v>
      </c>
      <c r="C340" s="39">
        <f t="shared" si="112"/>
        <v>59.747390135425483</v>
      </c>
      <c r="D340" s="39">
        <f t="shared" si="112"/>
        <v>49.162683766088989</v>
      </c>
      <c r="E340" s="39">
        <f t="shared" si="112"/>
        <v>78.036510281408752</v>
      </c>
      <c r="F340" s="39" t="e">
        <f t="shared" si="112"/>
        <v>#VALUE!</v>
      </c>
      <c r="G340" s="39">
        <f t="shared" si="112"/>
        <v>26.518958475709148</v>
      </c>
      <c r="H340" s="39">
        <f t="shared" si="112"/>
        <v>15.774177105558365</v>
      </c>
      <c r="I340" s="39">
        <f t="shared" si="112"/>
        <v>23.647408778621635</v>
      </c>
      <c r="J340" s="39">
        <f t="shared" si="112"/>
        <v>37.87624725404708</v>
      </c>
      <c r="K340" s="79" t="e">
        <f t="shared" si="112"/>
        <v>#VALUE!</v>
      </c>
      <c r="L340" s="62"/>
      <c r="M340" s="65"/>
      <c r="N340" s="240"/>
      <c r="O340" s="240"/>
      <c r="P340" s="240"/>
      <c r="Q340" s="240"/>
      <c r="R340" s="240"/>
      <c r="S340" s="240"/>
      <c r="T340" s="240"/>
      <c r="U340" s="240"/>
      <c r="V340" s="240"/>
      <c r="W340" s="240"/>
      <c r="X340" s="236"/>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c r="A341" s="150" t="s">
        <v>19</v>
      </c>
      <c r="B341" s="39">
        <f t="shared" si="112"/>
        <v>61.307481002672993</v>
      </c>
      <c r="C341" s="39">
        <f t="shared" si="112"/>
        <v>76.270339247323079</v>
      </c>
      <c r="D341" s="39">
        <f t="shared" si="112"/>
        <v>74.415164801730938</v>
      </c>
      <c r="E341" s="39">
        <f t="shared" si="112"/>
        <v>81.99358115631621</v>
      </c>
      <c r="F341" s="39" t="e">
        <f t="shared" si="112"/>
        <v>#VALUE!</v>
      </c>
      <c r="G341" s="39">
        <f t="shared" si="112"/>
        <v>47.724210219726324</v>
      </c>
      <c r="H341" s="39">
        <f t="shared" si="112"/>
        <v>39.43602560595594</v>
      </c>
      <c r="I341" s="39">
        <f t="shared" si="112"/>
        <v>30.915161730358438</v>
      </c>
      <c r="J341" s="39">
        <f t="shared" si="112"/>
        <v>62.982743291253684</v>
      </c>
      <c r="K341" s="79" t="e">
        <f t="shared" si="112"/>
        <v>#VALUE!</v>
      </c>
      <c r="L341" s="62"/>
      <c r="M341" s="65"/>
      <c r="N341" s="240"/>
      <c r="O341" s="240"/>
      <c r="P341" s="240"/>
      <c r="Q341" s="240"/>
      <c r="R341" s="240"/>
      <c r="S341" s="240"/>
      <c r="T341" s="240"/>
      <c r="U341" s="240"/>
      <c r="V341" s="240"/>
      <c r="W341" s="240"/>
      <c r="X341" s="236"/>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c r="A342" s="150" t="s">
        <v>64</v>
      </c>
      <c r="B342" s="39">
        <f t="shared" ref="B342:K357" si="113">(B248-B$268)/B$269*100</f>
        <v>85.319721594765241</v>
      </c>
      <c r="C342" s="39">
        <f t="shared" si="113"/>
        <v>87.539917003493969</v>
      </c>
      <c r="D342" s="39">
        <f t="shared" si="113"/>
        <v>94.400076504066959</v>
      </c>
      <c r="E342" s="39">
        <f t="shared" si="113"/>
        <v>98.28475670476837</v>
      </c>
      <c r="F342" s="39" t="e">
        <f t="shared" si="113"/>
        <v>#VALUE!</v>
      </c>
      <c r="G342" s="39">
        <f t="shared" si="113"/>
        <v>47.63866601528882</v>
      </c>
      <c r="H342" s="39">
        <f t="shared" si="113"/>
        <v>57.674161690752868</v>
      </c>
      <c r="I342" s="39">
        <f t="shared" si="113"/>
        <v>44.711220623591963</v>
      </c>
      <c r="J342" s="39">
        <f t="shared" si="113"/>
        <v>78.719831982595494</v>
      </c>
      <c r="K342" s="79" t="e">
        <f t="shared" si="113"/>
        <v>#VALUE!</v>
      </c>
      <c r="L342" s="62"/>
      <c r="M342" s="65"/>
      <c r="N342" s="240"/>
      <c r="O342" s="240"/>
      <c r="P342" s="240"/>
      <c r="Q342" s="240"/>
      <c r="R342" s="240"/>
      <c r="S342" s="240"/>
      <c r="T342" s="240"/>
      <c r="U342" s="240"/>
      <c r="V342" s="240"/>
      <c r="W342" s="240"/>
      <c r="X342" s="236"/>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c r="A343" s="150" t="s">
        <v>65</v>
      </c>
      <c r="B343" s="39">
        <f t="shared" si="113"/>
        <v>99.188732987994825</v>
      </c>
      <c r="C343" s="39">
        <f t="shared" si="113"/>
        <v>83.51370585753962</v>
      </c>
      <c r="D343" s="39">
        <f t="shared" si="113"/>
        <v>90.02225445387144</v>
      </c>
      <c r="E343" s="39">
        <f t="shared" si="113"/>
        <v>91.472634774730309</v>
      </c>
      <c r="F343" s="39" t="e">
        <f t="shared" si="113"/>
        <v>#VALUE!</v>
      </c>
      <c r="G343" s="39">
        <f t="shared" si="113"/>
        <v>42.899448943474567</v>
      </c>
      <c r="H343" s="39">
        <f t="shared" si="113"/>
        <v>63.101644883306221</v>
      </c>
      <c r="I343" s="39">
        <f t="shared" si="113"/>
        <v>47.341222051489687</v>
      </c>
      <c r="J343" s="39">
        <f t="shared" si="113"/>
        <v>58.443101029123746</v>
      </c>
      <c r="K343" s="79" t="e">
        <f t="shared" si="113"/>
        <v>#VALUE!</v>
      </c>
      <c r="L343" s="62"/>
      <c r="M343" s="65"/>
      <c r="N343" s="240"/>
      <c r="O343" s="240"/>
      <c r="P343" s="240"/>
      <c r="Q343" s="240"/>
      <c r="R343" s="240"/>
      <c r="S343" s="240"/>
      <c r="T343" s="240"/>
      <c r="U343" s="240"/>
      <c r="V343" s="240"/>
      <c r="W343" s="240"/>
      <c r="X343" s="236"/>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c r="A344" s="150" t="s">
        <v>66</v>
      </c>
      <c r="B344" s="39">
        <f t="shared" si="113"/>
        <v>20.265872016636578</v>
      </c>
      <c r="C344" s="39">
        <f t="shared" si="113"/>
        <v>48.381192130584026</v>
      </c>
      <c r="D344" s="39">
        <f t="shared" si="113"/>
        <v>39.963657183419016</v>
      </c>
      <c r="E344" s="39">
        <f t="shared" si="113"/>
        <v>53.124684978601081</v>
      </c>
      <c r="F344" s="39" t="e">
        <f t="shared" si="113"/>
        <v>#VALUE!</v>
      </c>
      <c r="G344" s="39">
        <f t="shared" si="113"/>
        <v>13.097503227980631</v>
      </c>
      <c r="H344" s="39">
        <f t="shared" si="113"/>
        <v>9.2789626670672938</v>
      </c>
      <c r="I344" s="39">
        <f t="shared" si="113"/>
        <v>9.2882362898471094</v>
      </c>
      <c r="J344" s="39">
        <f t="shared" si="113"/>
        <v>23.540781109451682</v>
      </c>
      <c r="K344" s="79" t="e">
        <f t="shared" si="113"/>
        <v>#VALUE!</v>
      </c>
      <c r="L344" s="62"/>
      <c r="M344" s="65"/>
      <c r="N344" s="240"/>
      <c r="O344" s="240"/>
      <c r="P344" s="240"/>
      <c r="Q344" s="240"/>
      <c r="R344" s="240"/>
      <c r="S344" s="240"/>
      <c r="T344" s="240"/>
      <c r="U344" s="240"/>
      <c r="V344" s="240"/>
      <c r="W344" s="240"/>
      <c r="X344" s="236"/>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c r="A345" s="150" t="s">
        <v>67</v>
      </c>
      <c r="B345" s="39">
        <f t="shared" si="113"/>
        <v>30.070205429564524</v>
      </c>
      <c r="C345" s="39">
        <f t="shared" si="113"/>
        <v>63.627837251538708</v>
      </c>
      <c r="D345" s="39">
        <f t="shared" si="113"/>
        <v>35.794126044016622</v>
      </c>
      <c r="E345" s="39">
        <f t="shared" si="113"/>
        <v>42.19396401985847</v>
      </c>
      <c r="F345" s="39" t="e">
        <f t="shared" si="113"/>
        <v>#VALUE!</v>
      </c>
      <c r="G345" s="39">
        <f t="shared" si="113"/>
        <v>21.998381283904507</v>
      </c>
      <c r="H345" s="39">
        <f t="shared" si="113"/>
        <v>13.582843013969967</v>
      </c>
      <c r="I345" s="39">
        <f t="shared" si="113"/>
        <v>21.698475199277908</v>
      </c>
      <c r="J345" s="39">
        <f t="shared" si="113"/>
        <v>43.569657429921932</v>
      </c>
      <c r="K345" s="79" t="e">
        <f t="shared" si="113"/>
        <v>#VALUE!</v>
      </c>
      <c r="L345" s="62"/>
      <c r="M345" s="65"/>
      <c r="N345" s="240"/>
      <c r="O345" s="240"/>
      <c r="P345" s="240"/>
      <c r="Q345" s="240"/>
      <c r="R345" s="240"/>
      <c r="S345" s="240"/>
      <c r="T345" s="240"/>
      <c r="U345" s="240"/>
      <c r="V345" s="240"/>
      <c r="W345" s="240"/>
      <c r="X345" s="236"/>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c r="A346" s="150" t="s">
        <v>68</v>
      </c>
      <c r="B346" s="39">
        <f t="shared" si="113"/>
        <v>26.767204763760738</v>
      </c>
      <c r="C346" s="39">
        <f t="shared" si="113"/>
        <v>62.734622940383353</v>
      </c>
      <c r="D346" s="39">
        <f t="shared" si="113"/>
        <v>55.648491110839807</v>
      </c>
      <c r="E346" s="39">
        <f t="shared" si="113"/>
        <v>11.702966984593145</v>
      </c>
      <c r="F346" s="39" t="e">
        <f t="shared" si="113"/>
        <v>#VALUE!</v>
      </c>
      <c r="G346" s="39">
        <f t="shared" si="113"/>
        <v>16.184121734621737</v>
      </c>
      <c r="H346" s="39">
        <f t="shared" si="113"/>
        <v>43.585513836451852</v>
      </c>
      <c r="I346" s="39">
        <f t="shared" si="113"/>
        <v>23.394676440727878</v>
      </c>
      <c r="J346" s="39">
        <f t="shared" si="113"/>
        <v>50.340110208531577</v>
      </c>
      <c r="K346" s="79" t="e">
        <f t="shared" si="113"/>
        <v>#VALUE!</v>
      </c>
      <c r="L346" s="62"/>
      <c r="M346" s="65"/>
      <c r="N346" s="240"/>
      <c r="O346" s="240"/>
      <c r="P346" s="240"/>
      <c r="Q346" s="240"/>
      <c r="R346" s="240"/>
      <c r="S346" s="240"/>
      <c r="T346" s="240"/>
      <c r="U346" s="240"/>
      <c r="V346" s="240"/>
      <c r="W346" s="240"/>
      <c r="X346" s="236"/>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c r="A347" s="150" t="s">
        <v>69</v>
      </c>
      <c r="B347" s="39">
        <f t="shared" si="113"/>
        <v>43.313701089343567</v>
      </c>
      <c r="C347" s="39">
        <f t="shared" si="113"/>
        <v>65.108127194174926</v>
      </c>
      <c r="D347" s="39">
        <f t="shared" si="113"/>
        <v>39.987054878294472</v>
      </c>
      <c r="E347" s="39">
        <f t="shared" si="113"/>
        <v>44.319918678432529</v>
      </c>
      <c r="F347" s="39" t="e">
        <f t="shared" si="113"/>
        <v>#VALUE!</v>
      </c>
      <c r="G347" s="39">
        <f t="shared" si="113"/>
        <v>21.293099812831525</v>
      </c>
      <c r="H347" s="39">
        <f t="shared" si="113"/>
        <v>35.621637427893823</v>
      </c>
      <c r="I347" s="39">
        <f t="shared" si="113"/>
        <v>19.436727970936062</v>
      </c>
      <c r="J347" s="39">
        <f t="shared" si="113"/>
        <v>45.451030270616904</v>
      </c>
      <c r="K347" s="79" t="e">
        <f t="shared" si="113"/>
        <v>#VALUE!</v>
      </c>
      <c r="L347" s="62"/>
      <c r="M347" s="65"/>
      <c r="N347" s="240"/>
      <c r="O347" s="240"/>
      <c r="P347" s="240"/>
      <c r="Q347" s="240"/>
      <c r="R347" s="240"/>
      <c r="S347" s="240"/>
      <c r="T347" s="240"/>
      <c r="U347" s="240"/>
      <c r="V347" s="240"/>
      <c r="W347" s="240"/>
      <c r="X347" s="236"/>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c r="A348" s="150" t="s">
        <v>70</v>
      </c>
      <c r="B348" s="39">
        <f t="shared" si="113"/>
        <v>21.726487435189199</v>
      </c>
      <c r="C348" s="39">
        <f t="shared" si="113"/>
        <v>47.21368652125836</v>
      </c>
      <c r="D348" s="39">
        <f t="shared" si="113"/>
        <v>63.785739888125804</v>
      </c>
      <c r="E348" s="39">
        <f t="shared" si="113"/>
        <v>41.130583442290721</v>
      </c>
      <c r="F348" s="39" t="e">
        <f t="shared" si="113"/>
        <v>#VALUE!</v>
      </c>
      <c r="G348" s="39">
        <f t="shared" si="113"/>
        <v>11.891840688708363</v>
      </c>
      <c r="H348" s="39">
        <f t="shared" si="113"/>
        <v>7.8441214846117866</v>
      </c>
      <c r="I348" s="39">
        <f t="shared" si="113"/>
        <v>10.434576912511833</v>
      </c>
      <c r="J348" s="39">
        <f t="shared" si="113"/>
        <v>28.334148859967044</v>
      </c>
      <c r="K348" s="79" t="e">
        <f t="shared" si="113"/>
        <v>#VALUE!</v>
      </c>
      <c r="L348" s="62"/>
      <c r="M348" s="65"/>
      <c r="N348" s="240"/>
      <c r="O348" s="240"/>
      <c r="P348" s="240"/>
      <c r="Q348" s="240"/>
      <c r="R348" s="240"/>
      <c r="S348" s="240"/>
      <c r="T348" s="240"/>
      <c r="U348" s="240"/>
      <c r="V348" s="240"/>
      <c r="W348" s="240"/>
      <c r="X348" s="236"/>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c r="A349" s="150" t="s">
        <v>198</v>
      </c>
      <c r="B349" s="39">
        <f t="shared" si="113"/>
        <v>51.970057164156401</v>
      </c>
      <c r="C349" s="39">
        <f t="shared" si="113"/>
        <v>76.162613872771885</v>
      </c>
      <c r="D349" s="39">
        <f t="shared" si="113"/>
        <v>26.936872743064889</v>
      </c>
      <c r="E349" s="39">
        <f t="shared" si="113"/>
        <v>20.552233706825778</v>
      </c>
      <c r="F349" s="39" t="e">
        <f t="shared" si="113"/>
        <v>#VALUE!</v>
      </c>
      <c r="G349" s="39">
        <f t="shared" si="113"/>
        <v>26.88721403217232</v>
      </c>
      <c r="H349" s="39">
        <f t="shared" si="113"/>
        <v>78.858490214538577</v>
      </c>
      <c r="I349" s="39">
        <f t="shared" si="113"/>
        <v>27.236125515544447</v>
      </c>
      <c r="J349" s="39">
        <f t="shared" si="113"/>
        <v>64.822188463246107</v>
      </c>
      <c r="K349" s="79" t="e">
        <f t="shared" si="113"/>
        <v>#VALUE!</v>
      </c>
      <c r="L349" s="62"/>
      <c r="M349" s="65"/>
      <c r="N349" s="240"/>
      <c r="O349" s="240"/>
      <c r="P349" s="240"/>
      <c r="Q349" s="240"/>
      <c r="R349" s="240"/>
      <c r="S349" s="240"/>
      <c r="T349" s="240"/>
      <c r="U349" s="240"/>
      <c r="V349" s="240"/>
      <c r="W349" s="240"/>
      <c r="X349" s="236"/>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c r="A350" s="150" t="s">
        <v>71</v>
      </c>
      <c r="B350" s="39">
        <f t="shared" si="113"/>
        <v>64.265352132452634</v>
      </c>
      <c r="C350" s="39">
        <f t="shared" si="113"/>
        <v>82.940248269933832</v>
      </c>
      <c r="D350" s="39">
        <f t="shared" si="113"/>
        <v>66.557401765299602</v>
      </c>
      <c r="E350" s="39">
        <f t="shared" si="113"/>
        <v>81.092631981574428</v>
      </c>
      <c r="F350" s="39" t="e">
        <f t="shared" si="113"/>
        <v>#VALUE!</v>
      </c>
      <c r="G350" s="39">
        <f t="shared" si="113"/>
        <v>94.065285912407603</v>
      </c>
      <c r="H350" s="39">
        <f t="shared" si="113"/>
        <v>69.826076469536943</v>
      </c>
      <c r="I350" s="39">
        <f t="shared" si="113"/>
        <v>51.139737155315338</v>
      </c>
      <c r="J350" s="39">
        <f t="shared" si="113"/>
        <v>63.260031810790494</v>
      </c>
      <c r="K350" s="79" t="e">
        <f t="shared" si="113"/>
        <v>#VALUE!</v>
      </c>
      <c r="L350" s="62"/>
      <c r="M350" s="65"/>
      <c r="N350" s="240"/>
      <c r="O350" s="240"/>
      <c r="P350" s="240"/>
      <c r="Q350" s="240"/>
      <c r="R350" s="240"/>
      <c r="S350" s="240"/>
      <c r="T350" s="240"/>
      <c r="U350" s="240"/>
      <c r="V350" s="240"/>
      <c r="W350" s="240"/>
      <c r="X350" s="236"/>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c r="A351" s="150" t="s">
        <v>72</v>
      </c>
      <c r="B351" s="39">
        <f t="shared" si="113"/>
        <v>73.442539814160895</v>
      </c>
      <c r="C351" s="39">
        <f t="shared" si="113"/>
        <v>85.156495095081354</v>
      </c>
      <c r="D351" s="39">
        <f t="shared" si="113"/>
        <v>84.295965507418103</v>
      </c>
      <c r="E351" s="39">
        <f t="shared" si="113"/>
        <v>87.109538961644049</v>
      </c>
      <c r="F351" s="39" t="e">
        <f t="shared" si="113"/>
        <v>#VALUE!</v>
      </c>
      <c r="G351" s="39">
        <f t="shared" si="113"/>
        <v>100</v>
      </c>
      <c r="H351" s="39">
        <f t="shared" si="113"/>
        <v>49.099268406214904</v>
      </c>
      <c r="I351" s="39">
        <f t="shared" si="113"/>
        <v>60.948523723441681</v>
      </c>
      <c r="J351" s="39">
        <f t="shared" si="113"/>
        <v>86.793001854045499</v>
      </c>
      <c r="K351" s="79" t="e">
        <f t="shared" si="113"/>
        <v>#VALUE!</v>
      </c>
      <c r="L351" s="62"/>
      <c r="M351" s="65"/>
      <c r="N351" s="240"/>
      <c r="O351" s="240"/>
      <c r="P351" s="240"/>
      <c r="Q351" s="240"/>
      <c r="R351" s="240"/>
      <c r="S351" s="240"/>
      <c r="T351" s="240"/>
      <c r="U351" s="240"/>
      <c r="V351" s="240"/>
      <c r="W351" s="240"/>
      <c r="X351" s="236"/>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c r="A352" s="150" t="s">
        <v>199</v>
      </c>
      <c r="B352" s="39">
        <f t="shared" si="113"/>
        <v>30.68834717701872</v>
      </c>
      <c r="C352" s="39">
        <f t="shared" si="113"/>
        <v>67.42205155871109</v>
      </c>
      <c r="D352" s="39">
        <f t="shared" si="113"/>
        <v>89.247491710877426</v>
      </c>
      <c r="E352" s="39">
        <f t="shared" si="113"/>
        <v>76.315363871675117</v>
      </c>
      <c r="F352" s="39" t="e">
        <f t="shared" si="113"/>
        <v>#VALUE!</v>
      </c>
      <c r="G352" s="39">
        <f t="shared" si="113"/>
        <v>34.403989212936473</v>
      </c>
      <c r="H352" s="39">
        <f t="shared" si="113"/>
        <v>65.656818298799621</v>
      </c>
      <c r="I352" s="39">
        <f t="shared" si="113"/>
        <v>22.783064632373286</v>
      </c>
      <c r="J352" s="39">
        <f t="shared" si="113"/>
        <v>38.626903214758556</v>
      </c>
      <c r="K352" s="79" t="e">
        <f t="shared" si="113"/>
        <v>#VALUE!</v>
      </c>
      <c r="L352" s="62"/>
      <c r="M352" s="65"/>
      <c r="N352" s="240"/>
      <c r="O352" s="240"/>
      <c r="P352" s="240"/>
      <c r="Q352" s="240"/>
      <c r="R352" s="240"/>
      <c r="S352" s="240"/>
      <c r="T352" s="240"/>
      <c r="U352" s="240"/>
      <c r="V352" s="240"/>
      <c r="W352" s="240"/>
      <c r="X352" s="236"/>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c r="A353" s="150" t="s">
        <v>73</v>
      </c>
      <c r="B353" s="39">
        <f t="shared" si="113"/>
        <v>41.707818614497079</v>
      </c>
      <c r="C353" s="39">
        <f t="shared" si="113"/>
        <v>63.930185308780132</v>
      </c>
      <c r="D353" s="39">
        <f t="shared" si="113"/>
        <v>90.574030546227931</v>
      </c>
      <c r="E353" s="39">
        <f t="shared" si="113"/>
        <v>39.184861825086259</v>
      </c>
      <c r="F353" s="39" t="e">
        <f t="shared" si="113"/>
        <v>#VALUE!</v>
      </c>
      <c r="G353" s="39">
        <f t="shared" si="113"/>
        <v>28.287584648878767</v>
      </c>
      <c r="H353" s="39">
        <f t="shared" si="113"/>
        <v>38.033635432723614</v>
      </c>
      <c r="I353" s="39">
        <f t="shared" si="113"/>
        <v>12.723052407690009</v>
      </c>
      <c r="J353" s="39">
        <f t="shared" si="113"/>
        <v>24.807022476995524</v>
      </c>
      <c r="K353" s="79" t="e">
        <f t="shared" si="113"/>
        <v>#VALUE!</v>
      </c>
      <c r="L353" s="62"/>
      <c r="M353" s="65"/>
      <c r="N353" s="240"/>
      <c r="O353" s="240"/>
      <c r="P353" s="240"/>
      <c r="Q353" s="240"/>
      <c r="R353" s="240"/>
      <c r="S353" s="240"/>
      <c r="T353" s="240"/>
      <c r="U353" s="240"/>
      <c r="V353" s="240"/>
      <c r="W353" s="240"/>
      <c r="X353" s="236"/>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c r="A354" s="150" t="s">
        <v>74</v>
      </c>
      <c r="B354" s="39">
        <f t="shared" si="113"/>
        <v>46.351246922723604</v>
      </c>
      <c r="C354" s="39">
        <f t="shared" si="113"/>
        <v>58.964592471876074</v>
      </c>
      <c r="D354" s="39">
        <f t="shared" si="113"/>
        <v>72.378581242378516</v>
      </c>
      <c r="E354" s="39">
        <f t="shared" si="113"/>
        <v>9.3256291085518264</v>
      </c>
      <c r="F354" s="39" t="e">
        <f t="shared" si="113"/>
        <v>#VALUE!</v>
      </c>
      <c r="G354" s="39">
        <f t="shared" si="113"/>
        <v>20.089005131966921</v>
      </c>
      <c r="H354" s="39">
        <f t="shared" si="113"/>
        <v>26.253053215521888</v>
      </c>
      <c r="I354" s="39">
        <f t="shared" si="113"/>
        <v>12.20227122697273</v>
      </c>
      <c r="J354" s="39">
        <f t="shared" si="113"/>
        <v>49.885863156547153</v>
      </c>
      <c r="K354" s="79" t="e">
        <f t="shared" si="113"/>
        <v>#VALUE!</v>
      </c>
      <c r="L354" s="62"/>
      <c r="M354" s="65"/>
      <c r="N354" s="240"/>
      <c r="O354" s="240"/>
      <c r="P354" s="240"/>
      <c r="Q354" s="240"/>
      <c r="R354" s="240"/>
      <c r="S354" s="240"/>
      <c r="T354" s="240"/>
      <c r="U354" s="240"/>
      <c r="V354" s="240"/>
      <c r="W354" s="240"/>
      <c r="X354" s="236"/>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c r="A355" s="150" t="s">
        <v>75</v>
      </c>
      <c r="B355" s="39">
        <f t="shared" si="113"/>
        <v>18.335700079216664</v>
      </c>
      <c r="C355" s="39">
        <f t="shared" si="113"/>
        <v>44.070893836653447</v>
      </c>
      <c r="D355" s="39">
        <f t="shared" si="113"/>
        <v>16.496378609275812</v>
      </c>
      <c r="E355" s="39">
        <f t="shared" si="113"/>
        <v>16.303087549995297</v>
      </c>
      <c r="F355" s="39" t="e">
        <f t="shared" si="113"/>
        <v>#VALUE!</v>
      </c>
      <c r="G355" s="39">
        <f t="shared" si="113"/>
        <v>1.3008907314949871</v>
      </c>
      <c r="H355" s="39">
        <f t="shared" si="113"/>
        <v>11.288444514043668</v>
      </c>
      <c r="I355" s="39">
        <f t="shared" si="113"/>
        <v>55.96688059243553</v>
      </c>
      <c r="J355" s="39">
        <f t="shared" si="113"/>
        <v>0</v>
      </c>
      <c r="K355" s="79" t="e">
        <f t="shared" si="113"/>
        <v>#VALUE!</v>
      </c>
      <c r="L355" s="62"/>
      <c r="M355" s="65"/>
      <c r="N355" s="240"/>
      <c r="O355" s="240"/>
      <c r="P355" s="240"/>
      <c r="Q355" s="240"/>
      <c r="R355" s="240"/>
      <c r="S355" s="240"/>
      <c r="T355" s="240"/>
      <c r="U355" s="240"/>
      <c r="V355" s="240"/>
      <c r="W355" s="240"/>
      <c r="X355" s="236"/>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c r="A356" s="150" t="s">
        <v>203</v>
      </c>
      <c r="B356" s="39">
        <f t="shared" si="113"/>
        <v>2.4019838211193951</v>
      </c>
      <c r="C356" s="39">
        <f t="shared" si="113"/>
        <v>51.473203466968165</v>
      </c>
      <c r="D356" s="39">
        <f t="shared" si="113"/>
        <v>31.994943091791633</v>
      </c>
      <c r="E356" s="39">
        <f t="shared" si="113"/>
        <v>48.996727689613884</v>
      </c>
      <c r="F356" s="39" t="e">
        <f t="shared" si="113"/>
        <v>#VALUE!</v>
      </c>
      <c r="G356" s="39">
        <f t="shared" si="113"/>
        <v>0</v>
      </c>
      <c r="H356" s="39">
        <f t="shared" si="113"/>
        <v>7.758056213829839</v>
      </c>
      <c r="I356" s="39">
        <f t="shared" si="113"/>
        <v>10.510396601512273</v>
      </c>
      <c r="J356" s="39">
        <f t="shared" si="113"/>
        <v>24.68458584130909</v>
      </c>
      <c r="K356" s="79" t="e">
        <f t="shared" si="113"/>
        <v>#VALUE!</v>
      </c>
      <c r="L356" s="62"/>
      <c r="M356" s="65"/>
      <c r="N356" s="240"/>
      <c r="O356" s="240"/>
      <c r="P356" s="240"/>
      <c r="Q356" s="240"/>
      <c r="R356" s="240"/>
      <c r="S356" s="240"/>
      <c r="T356" s="240"/>
      <c r="U356" s="240"/>
      <c r="V356" s="240"/>
      <c r="W356" s="240"/>
      <c r="X356" s="236"/>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 thickBot="1">
      <c r="A357" s="151" t="s">
        <v>76</v>
      </c>
      <c r="B357" s="80">
        <f t="shared" si="113"/>
        <v>1.8275520123819677</v>
      </c>
      <c r="C357" s="80">
        <f t="shared" si="113"/>
        <v>29.338402854252223</v>
      </c>
      <c r="D357" s="80">
        <f t="shared" si="113"/>
        <v>58.82299008887</v>
      </c>
      <c r="E357" s="80">
        <f t="shared" si="113"/>
        <v>7.3131885190779888</v>
      </c>
      <c r="F357" s="80" t="e">
        <f t="shared" si="113"/>
        <v>#VALUE!</v>
      </c>
      <c r="G357" s="80">
        <f t="shared" si="113"/>
        <v>3.475739092303967</v>
      </c>
      <c r="H357" s="80">
        <f t="shared" si="113"/>
        <v>15.9315137280649</v>
      </c>
      <c r="I357" s="80">
        <f t="shared" si="113"/>
        <v>0.83401657900481641</v>
      </c>
      <c r="J357" s="80">
        <f t="shared" si="113"/>
        <v>8.1227971473627994E-2</v>
      </c>
      <c r="K357" s="81" t="e">
        <f t="shared" si="113"/>
        <v>#VALUE!</v>
      </c>
      <c r="L357" s="62"/>
      <c r="M357" s="65"/>
      <c r="N357" s="240"/>
      <c r="O357" s="240"/>
      <c r="P357" s="240"/>
      <c r="Q357" s="240"/>
      <c r="R357" s="240"/>
      <c r="S357" s="240"/>
      <c r="T357" s="240"/>
      <c r="U357" s="240"/>
      <c r="V357" s="240"/>
      <c r="W357" s="240"/>
      <c r="X357" s="236"/>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c r="A358" s="20"/>
      <c r="B358" s="39"/>
      <c r="C358" s="39"/>
      <c r="D358" s="39"/>
      <c r="E358" s="39"/>
      <c r="F358" s="39"/>
      <c r="G358" s="39"/>
      <c r="H358" s="39"/>
      <c r="J358" s="62"/>
      <c r="K358" s="62"/>
      <c r="L358" s="62"/>
      <c r="M358" s="236"/>
      <c r="N358" s="236"/>
      <c r="O358" s="236"/>
      <c r="P358" s="236"/>
      <c r="Q358" s="235"/>
      <c r="R358" s="229"/>
      <c r="S358" s="229"/>
      <c r="T358" s="229"/>
      <c r="U358" s="229"/>
      <c r="V358" s="229"/>
      <c r="W358" s="229"/>
      <c r="X358" s="229"/>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 thickBot="1">
      <c r="A359" s="25"/>
      <c r="B359" s="24"/>
      <c r="C359" s="24"/>
      <c r="D359" s="24"/>
      <c r="E359" s="24"/>
      <c r="F359" s="24"/>
      <c r="G359" s="24"/>
      <c r="H359" s="24"/>
      <c r="J359" s="62"/>
      <c r="K359" s="62"/>
      <c r="L359" s="62"/>
      <c r="M359" s="236"/>
      <c r="N359" s="236"/>
      <c r="O359" s="236"/>
      <c r="P359" s="236"/>
      <c r="Q359" s="235"/>
      <c r="R359" s="229"/>
      <c r="S359" s="229"/>
      <c r="T359" s="229"/>
      <c r="U359" s="229"/>
      <c r="V359" s="229"/>
      <c r="W359" s="229"/>
      <c r="X359" s="229"/>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c r="A360" s="156"/>
      <c r="B360" s="279" t="s">
        <v>96</v>
      </c>
      <c r="C360" s="279"/>
      <c r="D360" s="279"/>
      <c r="E360" s="279"/>
      <c r="F360" s="280"/>
      <c r="H360" s="275"/>
      <c r="I360" s="275"/>
      <c r="J360" s="275"/>
      <c r="K360" s="275"/>
      <c r="L360" s="275"/>
      <c r="M360" s="65"/>
      <c r="N360" s="275"/>
      <c r="O360" s="275"/>
      <c r="P360" s="275"/>
      <c r="Q360" s="275"/>
      <c r="R360" s="275"/>
      <c r="S360" s="65"/>
      <c r="T360" s="275"/>
      <c r="U360" s="275"/>
      <c r="V360" s="275"/>
      <c r="W360" s="275"/>
      <c r="X360" s="275"/>
      <c r="Y360" s="16"/>
      <c r="Z360" s="16"/>
      <c r="AA360" s="16"/>
      <c r="AB360" s="16"/>
    </row>
    <row r="361" spans="1:55" ht="24">
      <c r="A361" s="78"/>
      <c r="B361" s="192" t="s">
        <v>244</v>
      </c>
      <c r="C361" s="192" t="s">
        <v>285</v>
      </c>
      <c r="D361" s="192" t="s">
        <v>343</v>
      </c>
      <c r="E361" s="219" t="s">
        <v>315</v>
      </c>
      <c r="F361" s="82" t="s">
        <v>351</v>
      </c>
      <c r="G361" s="61"/>
      <c r="H361" s="225"/>
      <c r="I361" s="225"/>
      <c r="J361" s="225"/>
      <c r="K361" s="66"/>
      <c r="L361" s="226"/>
      <c r="M361" s="227"/>
      <c r="N361" s="225"/>
      <c r="O361" s="225"/>
      <c r="P361" s="225"/>
      <c r="Q361" s="66"/>
      <c r="R361" s="226"/>
      <c r="S361" s="226"/>
      <c r="T361" s="225"/>
      <c r="U361" s="225"/>
      <c r="V361" s="225"/>
      <c r="W361" s="66"/>
      <c r="X361" s="226"/>
      <c r="Y361" s="16"/>
      <c r="Z361" s="16"/>
      <c r="AA361" s="17"/>
      <c r="AB361" s="16"/>
    </row>
    <row r="362" spans="1:55">
      <c r="A362" s="150" t="s">
        <v>27</v>
      </c>
      <c r="B362" s="21">
        <f>SUMPRODUCT(B183:D183,B$271:D$271)</f>
        <v>0.15798151871188307</v>
      </c>
      <c r="C362" s="21">
        <f>SUMPRODUCT(E183:F183,E$271:F$271)</f>
        <v>0.1476199112865475</v>
      </c>
      <c r="D362" s="21">
        <f>SUMPRODUCT(G183:H183,G$271:H$271)</f>
        <v>0.1198066413821323</v>
      </c>
      <c r="E362" s="21">
        <f>SUMPRODUCT(I183:K183,I$271:K$271)</f>
        <v>-0.31625083679171645</v>
      </c>
      <c r="F362" s="83">
        <f>SUMPRODUCT(B362:E362,B$444:E$444)</f>
        <v>2.7289308647211602E-2</v>
      </c>
      <c r="G362" s="15"/>
      <c r="H362" s="228"/>
      <c r="I362" s="228"/>
      <c r="J362" s="228"/>
      <c r="K362" s="228"/>
      <c r="L362" s="228"/>
      <c r="M362" s="65"/>
      <c r="N362" s="228"/>
      <c r="O362" s="228"/>
      <c r="P362" s="228"/>
      <c r="Q362" s="228"/>
      <c r="R362" s="228"/>
      <c r="S362" s="229"/>
      <c r="T362" s="228"/>
      <c r="U362" s="228"/>
      <c r="V362" s="228"/>
      <c r="W362" s="228"/>
      <c r="X362" s="228"/>
      <c r="Y362" s="16"/>
      <c r="Z362" s="16"/>
      <c r="AA362" s="15"/>
      <c r="AB362" s="16"/>
    </row>
    <row r="363" spans="1:55">
      <c r="A363" s="150" t="s">
        <v>9</v>
      </c>
      <c r="B363" s="21">
        <f t="shared" ref="B363:B426" si="114">SUMPRODUCT(B184:D184,B$271:D$271)</f>
        <v>0.64147115688271117</v>
      </c>
      <c r="C363" s="21">
        <f t="shared" ref="C363:C426" si="115">SUMPRODUCT(E184:F184,E$271:F$271)</f>
        <v>0.84773810975941277</v>
      </c>
      <c r="D363" s="21">
        <f t="shared" ref="D363:D426" si="116">SUMPRODUCT(G184:H184,G$271:H$271)</f>
        <v>1.5340550172372542</v>
      </c>
      <c r="E363" s="21">
        <f t="shared" ref="E363:E426" si="117">SUMPRODUCT(I184:K184,I$271:K$271)</f>
        <v>0.65733637289271141</v>
      </c>
      <c r="F363" s="83">
        <f t="shared" ref="F363:F426" si="118">SUMPRODUCT(B363:E363,B$444:E$444)</f>
        <v>0.92015016419302231</v>
      </c>
      <c r="G363" s="15"/>
      <c r="H363" s="228"/>
      <c r="I363" s="228"/>
      <c r="J363" s="228"/>
      <c r="K363" s="228"/>
      <c r="L363" s="228"/>
      <c r="M363" s="65"/>
      <c r="N363" s="228"/>
      <c r="O363" s="228"/>
      <c r="P363" s="228"/>
      <c r="Q363" s="228"/>
      <c r="R363" s="228"/>
      <c r="S363" s="229"/>
      <c r="T363" s="228"/>
      <c r="U363" s="228"/>
      <c r="V363" s="228"/>
      <c r="W363" s="228"/>
      <c r="X363" s="228"/>
      <c r="Y363" s="16"/>
      <c r="Z363" s="16"/>
      <c r="AA363" s="15"/>
      <c r="AB363" s="16"/>
    </row>
    <row r="364" spans="1:55">
      <c r="A364" s="150" t="s">
        <v>177</v>
      </c>
      <c r="B364" s="21">
        <f t="shared" si="114"/>
        <v>0.77768556267037714</v>
      </c>
      <c r="C364" s="21">
        <f t="shared" si="115"/>
        <v>0.84180514306620302</v>
      </c>
      <c r="D364" s="21">
        <f t="shared" si="116"/>
        <v>0.8474908452790193</v>
      </c>
      <c r="E364" s="21">
        <f t="shared" si="117"/>
        <v>0.49419834320966277</v>
      </c>
      <c r="F364" s="83">
        <f t="shared" si="118"/>
        <v>0.74029497355631557</v>
      </c>
      <c r="G364" s="15"/>
      <c r="H364" s="228"/>
      <c r="I364" s="228"/>
      <c r="J364" s="228"/>
      <c r="K364" s="228"/>
      <c r="L364" s="228"/>
      <c r="M364" s="65"/>
      <c r="N364" s="228"/>
      <c r="O364" s="228"/>
      <c r="P364" s="228"/>
      <c r="Q364" s="228"/>
      <c r="R364" s="228"/>
      <c r="S364" s="229"/>
      <c r="T364" s="228"/>
      <c r="U364" s="228"/>
      <c r="V364" s="228"/>
      <c r="W364" s="228"/>
      <c r="X364" s="228"/>
      <c r="Y364" s="16"/>
      <c r="Z364" s="16"/>
      <c r="AA364" s="15"/>
      <c r="AB364" s="16"/>
    </row>
    <row r="365" spans="1:55">
      <c r="A365" s="150" t="s">
        <v>178</v>
      </c>
      <c r="B365" s="21">
        <f t="shared" si="114"/>
        <v>0.11430131253434177</v>
      </c>
      <c r="C365" s="21">
        <f t="shared" si="115"/>
        <v>-0.81991731811312185</v>
      </c>
      <c r="D365" s="21">
        <f t="shared" si="116"/>
        <v>0.17240239965768936</v>
      </c>
      <c r="E365" s="21">
        <f t="shared" si="117"/>
        <v>0.30017023624763023</v>
      </c>
      <c r="F365" s="83">
        <f t="shared" si="118"/>
        <v>-5.8260842418365141E-2</v>
      </c>
      <c r="G365" s="15"/>
      <c r="H365" s="228"/>
      <c r="I365" s="228"/>
      <c r="J365" s="228"/>
      <c r="K365" s="228"/>
      <c r="L365" s="228"/>
      <c r="M365" s="65"/>
      <c r="N365" s="228"/>
      <c r="O365" s="228"/>
      <c r="P365" s="228"/>
      <c r="Q365" s="228"/>
      <c r="R365" s="228"/>
      <c r="S365" s="229"/>
      <c r="T365" s="228"/>
      <c r="U365" s="228"/>
      <c r="V365" s="228"/>
      <c r="W365" s="228"/>
      <c r="X365" s="228"/>
      <c r="Y365" s="16"/>
      <c r="Z365" s="16"/>
      <c r="AA365" s="15"/>
      <c r="AB365" s="16"/>
    </row>
    <row r="366" spans="1:55">
      <c r="A366" s="150" t="s">
        <v>28</v>
      </c>
      <c r="B366" s="21">
        <f t="shared" si="114"/>
        <v>-0.63731936859394223</v>
      </c>
      <c r="C366" s="21">
        <f t="shared" si="115"/>
        <v>-0.34777502061293641</v>
      </c>
      <c r="D366" s="21">
        <f t="shared" si="116"/>
        <v>-0.91439621528939985</v>
      </c>
      <c r="E366" s="21">
        <f t="shared" si="117"/>
        <v>-0.6069190303964509</v>
      </c>
      <c r="F366" s="83">
        <f t="shared" si="118"/>
        <v>-0.62660240872318229</v>
      </c>
      <c r="G366" s="15"/>
      <c r="H366" s="228"/>
      <c r="I366" s="228"/>
      <c r="J366" s="228"/>
      <c r="K366" s="228"/>
      <c r="L366" s="228"/>
      <c r="M366" s="65"/>
      <c r="N366" s="228"/>
      <c r="O366" s="228"/>
      <c r="P366" s="228"/>
      <c r="Q366" s="228"/>
      <c r="R366" s="228"/>
      <c r="S366" s="229"/>
      <c r="T366" s="228"/>
      <c r="U366" s="228"/>
      <c r="V366" s="228"/>
      <c r="W366" s="228"/>
      <c r="X366" s="228"/>
      <c r="Y366" s="16"/>
      <c r="Z366" s="16"/>
      <c r="AA366" s="15"/>
      <c r="AB366" s="16"/>
    </row>
    <row r="367" spans="1:55">
      <c r="A367" s="150" t="s">
        <v>179</v>
      </c>
      <c r="B367" s="21">
        <f t="shared" si="114"/>
        <v>0.55195060018105024</v>
      </c>
      <c r="C367" s="21">
        <f t="shared" si="115"/>
        <v>0.67179606213598175</v>
      </c>
      <c r="D367" s="21">
        <f t="shared" si="116"/>
        <v>0.56764048416736745</v>
      </c>
      <c r="E367" s="21">
        <f t="shared" si="117"/>
        <v>0.19394129617021888</v>
      </c>
      <c r="F367" s="83">
        <f t="shared" si="118"/>
        <v>0.49633211066365462</v>
      </c>
      <c r="G367" s="15"/>
      <c r="H367" s="228"/>
      <c r="I367" s="228"/>
      <c r="J367" s="228"/>
      <c r="K367" s="228"/>
      <c r="L367" s="228"/>
      <c r="M367" s="65"/>
      <c r="N367" s="228"/>
      <c r="O367" s="228"/>
      <c r="P367" s="228"/>
      <c r="Q367" s="228"/>
      <c r="R367" s="228"/>
      <c r="S367" s="229"/>
      <c r="T367" s="228"/>
      <c r="U367" s="228"/>
      <c r="V367" s="228"/>
      <c r="W367" s="228"/>
      <c r="X367" s="228"/>
      <c r="Y367" s="16"/>
      <c r="Z367" s="16"/>
      <c r="AA367" s="15"/>
      <c r="AB367" s="16"/>
    </row>
    <row r="368" spans="1:55">
      <c r="A368" s="150" t="s">
        <v>29</v>
      </c>
      <c r="B368" s="21">
        <f t="shared" si="114"/>
        <v>-0.88366252148936619</v>
      </c>
      <c r="C368" s="21">
        <f t="shared" si="115"/>
        <v>0.15168812656984904</v>
      </c>
      <c r="D368" s="21">
        <f t="shared" si="116"/>
        <v>-1.0927281999467322</v>
      </c>
      <c r="E368" s="21">
        <f t="shared" si="117"/>
        <v>-0.53876043958234843</v>
      </c>
      <c r="F368" s="83">
        <f t="shared" si="118"/>
        <v>-0.59086575861214952</v>
      </c>
      <c r="G368" s="15"/>
      <c r="H368" s="228"/>
      <c r="I368" s="228"/>
      <c r="J368" s="228"/>
      <c r="K368" s="228"/>
      <c r="L368" s="228"/>
      <c r="M368" s="65"/>
      <c r="N368" s="228"/>
      <c r="O368" s="228"/>
      <c r="P368" s="228"/>
      <c r="Q368" s="228"/>
      <c r="R368" s="228"/>
      <c r="S368" s="229"/>
      <c r="T368" s="228"/>
      <c r="U368" s="228"/>
      <c r="V368" s="228"/>
      <c r="W368" s="228"/>
      <c r="X368" s="228"/>
      <c r="Y368" s="16"/>
      <c r="Z368" s="16"/>
      <c r="AA368" s="15"/>
      <c r="AB368" s="16"/>
    </row>
    <row r="369" spans="1:28">
      <c r="A369" s="150" t="s">
        <v>180</v>
      </c>
      <c r="B369" s="21">
        <f t="shared" si="114"/>
        <v>-0.11652762757405304</v>
      </c>
      <c r="C369" s="21">
        <f t="shared" si="115"/>
        <v>0.23747646950746759</v>
      </c>
      <c r="D369" s="21">
        <f t="shared" si="116"/>
        <v>-0.78000844477733733</v>
      </c>
      <c r="E369" s="21">
        <f t="shared" si="117"/>
        <v>-0.37064653396739622</v>
      </c>
      <c r="F369" s="83">
        <f t="shared" si="118"/>
        <v>-0.25742653420282974</v>
      </c>
      <c r="G369" s="15"/>
      <c r="H369" s="228"/>
      <c r="I369" s="228"/>
      <c r="J369" s="228"/>
      <c r="K369" s="228"/>
      <c r="L369" s="228"/>
      <c r="M369" s="65"/>
      <c r="N369" s="228"/>
      <c r="O369" s="228"/>
      <c r="P369" s="228"/>
      <c r="Q369" s="228"/>
      <c r="R369" s="228"/>
      <c r="S369" s="229"/>
      <c r="T369" s="228"/>
      <c r="U369" s="228"/>
      <c r="V369" s="228"/>
      <c r="W369" s="228"/>
      <c r="X369" s="228"/>
      <c r="Y369" s="16"/>
      <c r="Z369" s="16"/>
      <c r="AA369" s="15"/>
      <c r="AB369" s="16"/>
    </row>
    <row r="370" spans="1:28">
      <c r="A370" s="150" t="s">
        <v>30</v>
      </c>
      <c r="B370" s="21">
        <f t="shared" si="114"/>
        <v>-6.7156811081267004E-2</v>
      </c>
      <c r="C370" s="21">
        <f t="shared" si="115"/>
        <v>0.24159273495400199</v>
      </c>
      <c r="D370" s="21">
        <f t="shared" si="116"/>
        <v>-0.28229846960081839</v>
      </c>
      <c r="E370" s="21">
        <f t="shared" si="117"/>
        <v>8.5642105863042814E-2</v>
      </c>
      <c r="F370" s="83">
        <f t="shared" si="118"/>
        <v>-5.5551099662601473E-3</v>
      </c>
      <c r="G370" s="15"/>
      <c r="H370" s="228"/>
      <c r="I370" s="228"/>
      <c r="J370" s="228"/>
      <c r="K370" s="228"/>
      <c r="L370" s="228"/>
      <c r="M370" s="65"/>
      <c r="N370" s="228"/>
      <c r="O370" s="228"/>
      <c r="P370" s="228"/>
      <c r="Q370" s="228"/>
      <c r="R370" s="228"/>
      <c r="S370" s="229"/>
      <c r="T370" s="228"/>
      <c r="U370" s="228"/>
      <c r="V370" s="228"/>
      <c r="W370" s="228"/>
      <c r="X370" s="228"/>
      <c r="Y370" s="16"/>
      <c r="Z370" s="16"/>
      <c r="AA370" s="15"/>
      <c r="AB370" s="16"/>
    </row>
    <row r="371" spans="1:28">
      <c r="A371" s="150" t="s">
        <v>31</v>
      </c>
      <c r="B371" s="21">
        <f t="shared" si="114"/>
        <v>-1.1732527841363254</v>
      </c>
      <c r="C371" s="21">
        <f t="shared" si="115"/>
        <v>-0.49683080099714505</v>
      </c>
      <c r="D371" s="21">
        <f t="shared" si="116"/>
        <v>-1.0552289410113418</v>
      </c>
      <c r="E371" s="21">
        <f t="shared" si="117"/>
        <v>-0.3514188892115504</v>
      </c>
      <c r="F371" s="83">
        <f t="shared" si="118"/>
        <v>-0.76918285383909069</v>
      </c>
      <c r="G371" s="15"/>
      <c r="H371" s="228"/>
      <c r="I371" s="228"/>
      <c r="J371" s="228"/>
      <c r="K371" s="228"/>
      <c r="L371" s="228"/>
      <c r="M371" s="65"/>
      <c r="N371" s="228"/>
      <c r="O371" s="228"/>
      <c r="P371" s="228"/>
      <c r="Q371" s="228"/>
      <c r="R371" s="228"/>
      <c r="S371" s="229"/>
      <c r="T371" s="228"/>
      <c r="U371" s="228"/>
      <c r="V371" s="228"/>
      <c r="W371" s="228"/>
      <c r="X371" s="228"/>
      <c r="Y371" s="16"/>
      <c r="Z371" s="16"/>
      <c r="AA371" s="15"/>
      <c r="AB371" s="16"/>
    </row>
    <row r="372" spans="1:28">
      <c r="A372" s="150" t="s">
        <v>32</v>
      </c>
      <c r="B372" s="21">
        <f t="shared" si="114"/>
        <v>-0.62192044944821645</v>
      </c>
      <c r="C372" s="21">
        <f t="shared" si="115"/>
        <v>-1.0663776406864356</v>
      </c>
      <c r="D372" s="21">
        <f t="shared" si="116"/>
        <v>-1.0416799359130429</v>
      </c>
      <c r="E372" s="21">
        <f t="shared" si="117"/>
        <v>-0.66517089290836462</v>
      </c>
      <c r="F372" s="83">
        <f t="shared" si="118"/>
        <v>-0.84878722973901488</v>
      </c>
      <c r="G372" s="15"/>
      <c r="H372" s="228"/>
      <c r="I372" s="228"/>
      <c r="J372" s="228"/>
      <c r="K372" s="228"/>
      <c r="L372" s="228"/>
      <c r="M372" s="65"/>
      <c r="N372" s="228"/>
      <c r="O372" s="228"/>
      <c r="P372" s="228"/>
      <c r="Q372" s="228"/>
      <c r="R372" s="228"/>
      <c r="S372" s="229"/>
      <c r="T372" s="228"/>
      <c r="U372" s="228"/>
      <c r="V372" s="228"/>
      <c r="W372" s="228"/>
      <c r="X372" s="228"/>
      <c r="Y372" s="16"/>
      <c r="Z372" s="16"/>
      <c r="AA372" s="15"/>
      <c r="AB372" s="16"/>
    </row>
    <row r="373" spans="1:28">
      <c r="A373" s="150" t="s">
        <v>33</v>
      </c>
      <c r="B373" s="21">
        <f t="shared" si="114"/>
        <v>0.86213051580869171</v>
      </c>
      <c r="C373" s="21">
        <f t="shared" si="115"/>
        <v>0.86100575139475721</v>
      </c>
      <c r="D373" s="21">
        <f t="shared" si="116"/>
        <v>1.2993647528115826</v>
      </c>
      <c r="E373" s="21">
        <f t="shared" si="117"/>
        <v>0.59125866437806818</v>
      </c>
      <c r="F373" s="83">
        <f t="shared" si="118"/>
        <v>0.90343992109827487</v>
      </c>
      <c r="G373" s="15"/>
      <c r="H373" s="228"/>
      <c r="I373" s="228"/>
      <c r="J373" s="228"/>
      <c r="K373" s="228"/>
      <c r="L373" s="228"/>
      <c r="M373" s="65"/>
      <c r="N373" s="228"/>
      <c r="O373" s="228"/>
      <c r="P373" s="228"/>
      <c r="Q373" s="228"/>
      <c r="R373" s="228"/>
      <c r="S373" s="229"/>
      <c r="T373" s="228"/>
      <c r="U373" s="228"/>
      <c r="V373" s="228"/>
      <c r="W373" s="228"/>
      <c r="X373" s="228"/>
      <c r="Y373" s="16"/>
      <c r="Z373" s="16"/>
      <c r="AA373" s="15"/>
      <c r="AB373" s="16"/>
    </row>
    <row r="374" spans="1:28">
      <c r="A374" s="150" t="s">
        <v>34</v>
      </c>
      <c r="B374" s="21">
        <f t="shared" si="114"/>
        <v>0.15130203862417679</v>
      </c>
      <c r="C374" s="21">
        <f t="shared" si="115"/>
        <v>0.49178067683709104</v>
      </c>
      <c r="D374" s="21">
        <f t="shared" si="116"/>
        <v>8.4188315175399792E-2</v>
      </c>
      <c r="E374" s="21">
        <f t="shared" si="117"/>
        <v>0.1546027762012567</v>
      </c>
      <c r="F374" s="83">
        <f t="shared" si="118"/>
        <v>0.22046845170948109</v>
      </c>
      <c r="G374" s="15"/>
      <c r="H374" s="228"/>
      <c r="I374" s="228"/>
      <c r="J374" s="228"/>
      <c r="K374" s="228"/>
      <c r="L374" s="228"/>
      <c r="M374" s="65"/>
      <c r="N374" s="228"/>
      <c r="O374" s="228"/>
      <c r="P374" s="228"/>
      <c r="Q374" s="228"/>
      <c r="R374" s="228"/>
      <c r="S374" s="229"/>
      <c r="T374" s="228"/>
      <c r="U374" s="228"/>
      <c r="V374" s="228"/>
      <c r="W374" s="228"/>
      <c r="X374" s="228"/>
      <c r="Y374" s="16"/>
      <c r="Z374" s="16"/>
      <c r="AA374" s="15"/>
      <c r="AB374" s="16"/>
    </row>
    <row r="375" spans="1:28">
      <c r="A375" s="150" t="s">
        <v>35</v>
      </c>
      <c r="B375" s="21">
        <f t="shared" si="114"/>
        <v>0.14093419675736574</v>
      </c>
      <c r="C375" s="21">
        <f t="shared" si="115"/>
        <v>-1.3658003663556015</v>
      </c>
      <c r="D375" s="21">
        <f t="shared" si="116"/>
        <v>-2.4312766355257351E-2</v>
      </c>
      <c r="E375" s="21">
        <f t="shared" si="117"/>
        <v>0.12447829046870452</v>
      </c>
      <c r="F375" s="83">
        <f t="shared" si="118"/>
        <v>-0.28117516137119719</v>
      </c>
      <c r="G375" s="15"/>
      <c r="H375" s="228"/>
      <c r="I375" s="228"/>
      <c r="J375" s="228"/>
      <c r="K375" s="228"/>
      <c r="L375" s="228"/>
      <c r="M375" s="65"/>
      <c r="N375" s="228"/>
      <c r="O375" s="228"/>
      <c r="P375" s="228"/>
      <c r="Q375" s="228"/>
      <c r="R375" s="228"/>
      <c r="S375" s="229"/>
      <c r="T375" s="228"/>
      <c r="U375" s="228"/>
      <c r="V375" s="228"/>
      <c r="W375" s="228"/>
      <c r="X375" s="228"/>
      <c r="Y375" s="16"/>
      <c r="Z375" s="16"/>
      <c r="AA375" s="15"/>
      <c r="AB375" s="16"/>
    </row>
    <row r="376" spans="1:28">
      <c r="A376" s="150" t="s">
        <v>36</v>
      </c>
      <c r="B376" s="21">
        <f t="shared" si="114"/>
        <v>0.19326670543484517</v>
      </c>
      <c r="C376" s="21">
        <f t="shared" si="115"/>
        <v>-0.31613757575058277</v>
      </c>
      <c r="D376" s="21">
        <f t="shared" si="116"/>
        <v>-0.11889721705673661</v>
      </c>
      <c r="E376" s="21">
        <f t="shared" si="117"/>
        <v>5.5204350455135276E-2</v>
      </c>
      <c r="F376" s="83">
        <f t="shared" si="118"/>
        <v>-4.6640934229334734E-2</v>
      </c>
      <c r="G376" s="15"/>
      <c r="H376" s="228"/>
      <c r="I376" s="228"/>
      <c r="J376" s="228"/>
      <c r="K376" s="228"/>
      <c r="L376" s="228"/>
      <c r="M376" s="65"/>
      <c r="N376" s="228"/>
      <c r="O376" s="228"/>
      <c r="P376" s="228"/>
      <c r="Q376" s="228"/>
      <c r="R376" s="228"/>
      <c r="S376" s="229"/>
      <c r="T376" s="228"/>
      <c r="U376" s="228"/>
      <c r="V376" s="228"/>
      <c r="W376" s="228"/>
      <c r="X376" s="228"/>
      <c r="Y376" s="16"/>
      <c r="Z376" s="16"/>
      <c r="AA376" s="15"/>
      <c r="AB376" s="16"/>
    </row>
    <row r="377" spans="1:28">
      <c r="A377" s="150" t="s">
        <v>181</v>
      </c>
      <c r="B377" s="21">
        <f t="shared" si="114"/>
        <v>-5.6041527719460804E-2</v>
      </c>
      <c r="C377" s="21">
        <f t="shared" si="115"/>
        <v>0.67117983657850533</v>
      </c>
      <c r="D377" s="21">
        <f t="shared" si="116"/>
        <v>0.19699387940075355</v>
      </c>
      <c r="E377" s="21">
        <f t="shared" si="117"/>
        <v>-7.4431502537999739E-2</v>
      </c>
      <c r="F377" s="83">
        <f t="shared" si="118"/>
        <v>0.18442517143044956</v>
      </c>
      <c r="G377" s="15"/>
      <c r="H377" s="228"/>
      <c r="I377" s="228"/>
      <c r="J377" s="228"/>
      <c r="K377" s="228"/>
      <c r="L377" s="228"/>
      <c r="M377" s="65"/>
      <c r="N377" s="228"/>
      <c r="O377" s="228"/>
      <c r="P377" s="228"/>
      <c r="Q377" s="228"/>
      <c r="R377" s="228"/>
      <c r="S377" s="229"/>
      <c r="T377" s="228"/>
      <c r="U377" s="228"/>
      <c r="V377" s="228"/>
      <c r="W377" s="228"/>
      <c r="X377" s="228"/>
      <c r="Y377" s="16"/>
      <c r="Z377" s="16"/>
      <c r="AA377" s="15"/>
      <c r="AB377" s="16"/>
    </row>
    <row r="378" spans="1:28">
      <c r="A378" s="150" t="s">
        <v>182</v>
      </c>
      <c r="B378" s="21">
        <f t="shared" si="114"/>
        <v>0.50395620891971427</v>
      </c>
      <c r="C378" s="21">
        <f t="shared" si="115"/>
        <v>0.65927078420506757</v>
      </c>
      <c r="D378" s="21">
        <f t="shared" si="116"/>
        <v>6.2308779276692927E-2</v>
      </c>
      <c r="E378" s="21">
        <f t="shared" si="117"/>
        <v>-0.15093698687127763</v>
      </c>
      <c r="F378" s="83">
        <f t="shared" si="118"/>
        <v>0.26864969638254932</v>
      </c>
      <c r="G378" s="15"/>
      <c r="H378" s="228"/>
      <c r="I378" s="228"/>
      <c r="J378" s="228"/>
      <c r="K378" s="228"/>
      <c r="L378" s="228"/>
      <c r="M378" s="65"/>
      <c r="N378" s="228"/>
      <c r="O378" s="228"/>
      <c r="P378" s="228"/>
      <c r="Q378" s="228"/>
      <c r="R378" s="228"/>
      <c r="S378" s="229"/>
      <c r="T378" s="228"/>
      <c r="U378" s="228"/>
      <c r="V378" s="228"/>
      <c r="W378" s="228"/>
      <c r="X378" s="228"/>
      <c r="Y378" s="16"/>
      <c r="Z378" s="16"/>
      <c r="AA378" s="15"/>
      <c r="AB378" s="16"/>
    </row>
    <row r="379" spans="1:28">
      <c r="A379" s="150" t="s">
        <v>183</v>
      </c>
      <c r="B379" s="21">
        <f t="shared" si="114"/>
        <v>1.1840503452974218</v>
      </c>
      <c r="C379" s="21">
        <f t="shared" si="115"/>
        <v>1.0213793679480552</v>
      </c>
      <c r="D379" s="21">
        <f t="shared" si="116"/>
        <v>0.30655017896155451</v>
      </c>
      <c r="E379" s="21">
        <f t="shared" si="117"/>
        <v>0.78806344413169693</v>
      </c>
      <c r="F379" s="83">
        <f t="shared" si="118"/>
        <v>0.82501083408468212</v>
      </c>
      <c r="G379" s="15"/>
      <c r="H379" s="228"/>
      <c r="I379" s="228"/>
      <c r="J379" s="228"/>
      <c r="K379" s="228"/>
      <c r="L379" s="228"/>
      <c r="M379" s="65"/>
      <c r="N379" s="228"/>
      <c r="O379" s="228"/>
      <c r="P379" s="228"/>
      <c r="Q379" s="228"/>
      <c r="R379" s="228"/>
      <c r="S379" s="229"/>
      <c r="T379" s="228"/>
      <c r="U379" s="228"/>
      <c r="V379" s="228"/>
      <c r="W379" s="228"/>
      <c r="X379" s="228"/>
      <c r="Y379" s="16"/>
      <c r="Z379" s="16"/>
      <c r="AA379" s="15"/>
      <c r="AB379" s="16"/>
    </row>
    <row r="380" spans="1:28">
      <c r="A380" s="150" t="s">
        <v>37</v>
      </c>
      <c r="B380" s="21">
        <f t="shared" si="114"/>
        <v>-0.30030793497470792</v>
      </c>
      <c r="C380" s="21">
        <f t="shared" si="115"/>
        <v>-0.16442942202738137</v>
      </c>
      <c r="D380" s="21">
        <f t="shared" si="116"/>
        <v>-7.6439756204096418E-2</v>
      </c>
      <c r="E380" s="21">
        <f t="shared" si="117"/>
        <v>-0.57306910076538864</v>
      </c>
      <c r="F380" s="83">
        <f t="shared" si="118"/>
        <v>-0.27856155349289358</v>
      </c>
      <c r="G380" s="15"/>
      <c r="H380" s="228"/>
      <c r="I380" s="228"/>
      <c r="J380" s="228"/>
      <c r="K380" s="228"/>
      <c r="L380" s="228"/>
      <c r="M380" s="65"/>
      <c r="N380" s="228"/>
      <c r="O380" s="228"/>
      <c r="P380" s="228"/>
      <c r="Q380" s="228"/>
      <c r="R380" s="228"/>
      <c r="S380" s="229"/>
      <c r="T380" s="228"/>
      <c r="U380" s="228"/>
      <c r="V380" s="228"/>
      <c r="W380" s="228"/>
      <c r="X380" s="228"/>
      <c r="Y380" s="16"/>
      <c r="Z380" s="16"/>
      <c r="AA380" s="15"/>
      <c r="AB380" s="16"/>
    </row>
    <row r="381" spans="1:28">
      <c r="A381" s="150" t="s">
        <v>10</v>
      </c>
      <c r="B381" s="21">
        <f t="shared" si="114"/>
        <v>-0.3222651333071449</v>
      </c>
      <c r="C381" s="21">
        <f t="shared" si="115"/>
        <v>-0.87319938888442317</v>
      </c>
      <c r="D381" s="21">
        <f t="shared" si="116"/>
        <v>-0.3445923093534653</v>
      </c>
      <c r="E381" s="21">
        <f t="shared" si="117"/>
        <v>-0.20440417242669057</v>
      </c>
      <c r="F381" s="83">
        <f t="shared" si="118"/>
        <v>-0.43611525099293097</v>
      </c>
      <c r="G381" s="15"/>
      <c r="H381" s="228"/>
      <c r="I381" s="228"/>
      <c r="J381" s="228"/>
      <c r="K381" s="228"/>
      <c r="L381" s="228"/>
      <c r="M381" s="65"/>
      <c r="N381" s="228"/>
      <c r="O381" s="228"/>
      <c r="P381" s="228"/>
      <c r="Q381" s="228"/>
      <c r="R381" s="228"/>
      <c r="S381" s="229"/>
      <c r="T381" s="228"/>
      <c r="U381" s="228"/>
      <c r="V381" s="228"/>
      <c r="W381" s="228"/>
      <c r="X381" s="228"/>
      <c r="Y381" s="16"/>
      <c r="Z381" s="16"/>
      <c r="AA381" s="15"/>
      <c r="AB381" s="16"/>
    </row>
    <row r="382" spans="1:28">
      <c r="A382" s="150" t="s">
        <v>185</v>
      </c>
      <c r="B382" s="21">
        <f t="shared" si="114"/>
        <v>0.46295961189735174</v>
      </c>
      <c r="C382" s="21">
        <f t="shared" si="115"/>
        <v>0.56757742080827345</v>
      </c>
      <c r="D382" s="21">
        <f t="shared" si="116"/>
        <v>-7.2138530675536494E-3</v>
      </c>
      <c r="E382" s="21">
        <f t="shared" si="117"/>
        <v>0.59281233244941478</v>
      </c>
      <c r="F382" s="83">
        <f t="shared" si="118"/>
        <v>0.40403387802187157</v>
      </c>
      <c r="G382" s="15"/>
      <c r="H382" s="228"/>
      <c r="I382" s="228"/>
      <c r="J382" s="228"/>
      <c r="K382" s="228"/>
      <c r="L382" s="228"/>
      <c r="M382" s="65"/>
      <c r="N382" s="228"/>
      <c r="O382" s="228"/>
      <c r="P382" s="228"/>
      <c r="Q382" s="228"/>
      <c r="R382" s="228"/>
      <c r="S382" s="229"/>
      <c r="T382" s="228"/>
      <c r="U382" s="228"/>
      <c r="V382" s="228"/>
      <c r="W382" s="228"/>
      <c r="X382" s="228"/>
      <c r="Y382" s="16"/>
      <c r="Z382" s="16"/>
      <c r="AA382" s="15"/>
      <c r="AB382" s="16"/>
    </row>
    <row r="383" spans="1:28">
      <c r="A383" s="150" t="s">
        <v>38</v>
      </c>
      <c r="B383" s="21">
        <f t="shared" si="114"/>
        <v>-1.4948019818865808</v>
      </c>
      <c r="C383" s="21">
        <f t="shared" si="115"/>
        <v>-0.87052425696010438</v>
      </c>
      <c r="D383" s="21">
        <f t="shared" si="116"/>
        <v>-1.0431529730962339</v>
      </c>
      <c r="E383" s="21">
        <f t="shared" si="117"/>
        <v>-0.70857043051015167</v>
      </c>
      <c r="F383" s="83">
        <f t="shared" si="118"/>
        <v>-1.0292624106132677</v>
      </c>
      <c r="G383" s="15"/>
      <c r="H383" s="228"/>
      <c r="I383" s="228"/>
      <c r="J383" s="228"/>
      <c r="K383" s="228"/>
      <c r="L383" s="228"/>
      <c r="M383" s="65"/>
      <c r="N383" s="228"/>
      <c r="O383" s="228"/>
      <c r="P383" s="228"/>
      <c r="Q383" s="228"/>
      <c r="R383" s="228"/>
      <c r="S383" s="229"/>
      <c r="T383" s="228"/>
      <c r="U383" s="228"/>
      <c r="V383" s="228"/>
      <c r="W383" s="228"/>
      <c r="X383" s="228"/>
      <c r="Y383" s="16"/>
      <c r="Z383" s="16"/>
      <c r="AA383" s="15"/>
      <c r="AB383" s="16"/>
    </row>
    <row r="384" spans="1:28">
      <c r="A384" s="150" t="s">
        <v>39</v>
      </c>
      <c r="B384" s="21">
        <f t="shared" si="114"/>
        <v>0.74941447051867061</v>
      </c>
      <c r="C384" s="21">
        <f t="shared" si="115"/>
        <v>0.86143509470204882</v>
      </c>
      <c r="D384" s="21">
        <f t="shared" si="116"/>
        <v>0.50094798408834051</v>
      </c>
      <c r="E384" s="21">
        <f t="shared" si="117"/>
        <v>0.58261093479400095</v>
      </c>
      <c r="F384" s="83">
        <f t="shared" si="118"/>
        <v>0.67360212102576522</v>
      </c>
      <c r="G384" s="15"/>
      <c r="H384" s="228"/>
      <c r="I384" s="228"/>
      <c r="J384" s="228"/>
      <c r="K384" s="228"/>
      <c r="L384" s="228"/>
      <c r="M384" s="65"/>
      <c r="N384" s="228"/>
      <c r="O384" s="228"/>
      <c r="P384" s="228"/>
      <c r="Q384" s="228"/>
      <c r="R384" s="228"/>
      <c r="S384" s="229"/>
      <c r="T384" s="228"/>
      <c r="U384" s="228"/>
      <c r="V384" s="228"/>
      <c r="W384" s="228"/>
      <c r="X384" s="228"/>
      <c r="Y384" s="16"/>
      <c r="Z384" s="16"/>
      <c r="AA384" s="15"/>
      <c r="AB384" s="16"/>
    </row>
    <row r="385" spans="1:28">
      <c r="A385" s="150" t="s">
        <v>40</v>
      </c>
      <c r="B385" s="21">
        <f t="shared" si="114"/>
        <v>0.66692789913633099</v>
      </c>
      <c r="C385" s="21">
        <f t="shared" si="115"/>
        <v>0.63161996702859313</v>
      </c>
      <c r="D385" s="21">
        <f t="shared" si="116"/>
        <v>0.70893347912057836</v>
      </c>
      <c r="E385" s="21">
        <f t="shared" si="117"/>
        <v>0.70525642136684508</v>
      </c>
      <c r="F385" s="83">
        <f t="shared" si="118"/>
        <v>0.67818444166308689</v>
      </c>
      <c r="G385" s="15"/>
      <c r="H385" s="228"/>
      <c r="I385" s="228"/>
      <c r="J385" s="228"/>
      <c r="K385" s="228"/>
      <c r="L385" s="228"/>
      <c r="M385" s="65"/>
      <c r="N385" s="228"/>
      <c r="O385" s="228"/>
      <c r="P385" s="228"/>
      <c r="Q385" s="228"/>
      <c r="R385" s="228"/>
      <c r="S385" s="229"/>
      <c r="T385" s="228"/>
      <c r="U385" s="228"/>
      <c r="V385" s="228"/>
      <c r="W385" s="228"/>
      <c r="X385" s="228"/>
      <c r="Y385" s="16"/>
      <c r="Z385" s="16"/>
      <c r="AA385" s="15"/>
      <c r="AB385" s="16"/>
    </row>
    <row r="386" spans="1:28">
      <c r="A386" s="150" t="s">
        <v>41</v>
      </c>
      <c r="B386" s="21">
        <f t="shared" si="114"/>
        <v>0.66541862729996559</v>
      </c>
      <c r="C386" s="21">
        <f t="shared" si="115"/>
        <v>0.84479953527363827</v>
      </c>
      <c r="D386" s="21">
        <f t="shared" si="116"/>
        <v>0.53966890429127123</v>
      </c>
      <c r="E386" s="21">
        <f t="shared" si="117"/>
        <v>0.40679861581221433</v>
      </c>
      <c r="F386" s="83">
        <f t="shared" si="118"/>
        <v>0.61417142066927244</v>
      </c>
      <c r="G386" s="15"/>
      <c r="H386" s="228"/>
      <c r="I386" s="228"/>
      <c r="J386" s="228"/>
      <c r="K386" s="228"/>
      <c r="L386" s="228"/>
      <c r="M386" s="65"/>
      <c r="N386" s="228"/>
      <c r="O386" s="228"/>
      <c r="P386" s="228"/>
      <c r="Q386" s="228"/>
      <c r="R386" s="228"/>
      <c r="S386" s="229"/>
      <c r="T386" s="228"/>
      <c r="U386" s="228"/>
      <c r="V386" s="228"/>
      <c r="W386" s="228"/>
      <c r="X386" s="228"/>
      <c r="Y386" s="16"/>
      <c r="Z386" s="16"/>
      <c r="AA386" s="15"/>
      <c r="AB386" s="16"/>
    </row>
    <row r="387" spans="1:28">
      <c r="A387" s="150" t="s">
        <v>11</v>
      </c>
      <c r="B387" s="21">
        <f t="shared" si="114"/>
        <v>-0.58159235775746576</v>
      </c>
      <c r="C387" s="21">
        <f t="shared" si="115"/>
        <v>0.39386957913586762</v>
      </c>
      <c r="D387" s="21">
        <f t="shared" si="116"/>
        <v>-0.82568387343763039</v>
      </c>
      <c r="E387" s="21">
        <f t="shared" si="117"/>
        <v>-0.51875461624522679</v>
      </c>
      <c r="F387" s="83">
        <f t="shared" si="118"/>
        <v>-0.38304031707611386</v>
      </c>
      <c r="G387" s="15"/>
      <c r="H387" s="228"/>
      <c r="I387" s="228"/>
      <c r="J387" s="228"/>
      <c r="K387" s="228"/>
      <c r="L387" s="228"/>
      <c r="M387" s="65"/>
      <c r="N387" s="228"/>
      <c r="O387" s="228"/>
      <c r="P387" s="228"/>
      <c r="Q387" s="228"/>
      <c r="R387" s="228"/>
      <c r="S387" s="229"/>
      <c r="T387" s="228"/>
      <c r="U387" s="228"/>
      <c r="V387" s="228"/>
      <c r="W387" s="228"/>
      <c r="X387" s="228"/>
      <c r="Y387" s="16"/>
      <c r="Z387" s="16"/>
      <c r="AA387" s="15"/>
      <c r="AB387" s="16"/>
    </row>
    <row r="388" spans="1:28">
      <c r="A388" s="150" t="s">
        <v>186</v>
      </c>
      <c r="B388" s="21">
        <f t="shared" si="114"/>
        <v>0.32305207668132629</v>
      </c>
      <c r="C388" s="21">
        <f t="shared" si="115"/>
        <v>0.57083637423830413</v>
      </c>
      <c r="D388" s="21">
        <f t="shared" si="116"/>
        <v>-0.10558360393778814</v>
      </c>
      <c r="E388" s="21">
        <f t="shared" si="117"/>
        <v>-0.39929990084101868</v>
      </c>
      <c r="F388" s="83">
        <f t="shared" si="118"/>
        <v>9.7251236535205912E-2</v>
      </c>
      <c r="G388" s="15"/>
      <c r="H388" s="228"/>
      <c r="I388" s="228"/>
      <c r="J388" s="228"/>
      <c r="K388" s="228"/>
      <c r="L388" s="228"/>
      <c r="M388" s="65"/>
      <c r="N388" s="228"/>
      <c r="O388" s="228"/>
      <c r="P388" s="228"/>
      <c r="Q388" s="228"/>
      <c r="R388" s="228"/>
      <c r="S388" s="229"/>
      <c r="T388" s="228"/>
      <c r="U388" s="228"/>
      <c r="V388" s="228"/>
      <c r="W388" s="228"/>
      <c r="X388" s="228"/>
      <c r="Y388" s="16"/>
      <c r="Z388" s="16"/>
      <c r="AA388" s="15"/>
      <c r="AB388" s="16"/>
    </row>
    <row r="389" spans="1:28">
      <c r="A389" s="150" t="s">
        <v>187</v>
      </c>
      <c r="B389" s="21">
        <f t="shared" si="114"/>
        <v>0.2396141062545783</v>
      </c>
      <c r="C389" s="21">
        <f t="shared" si="115"/>
        <v>0.49149760265356396</v>
      </c>
      <c r="D389" s="21">
        <f t="shared" si="116"/>
        <v>0.26043424440007257</v>
      </c>
      <c r="E389" s="21">
        <f t="shared" si="117"/>
        <v>-0.26135414474974455</v>
      </c>
      <c r="F389" s="83">
        <f t="shared" si="118"/>
        <v>0.18254795213961755</v>
      </c>
      <c r="G389" s="15"/>
      <c r="H389" s="228"/>
      <c r="I389" s="228"/>
      <c r="J389" s="228"/>
      <c r="K389" s="228"/>
      <c r="L389" s="228"/>
      <c r="M389" s="65"/>
      <c r="N389" s="228"/>
      <c r="O389" s="228"/>
      <c r="P389" s="228"/>
      <c r="Q389" s="228"/>
      <c r="R389" s="228"/>
      <c r="S389" s="229"/>
      <c r="T389" s="228"/>
      <c r="U389" s="228"/>
      <c r="V389" s="228"/>
      <c r="W389" s="228"/>
      <c r="X389" s="228"/>
      <c r="Y389" s="16"/>
      <c r="Z389" s="16"/>
      <c r="AA389" s="15"/>
      <c r="AB389" s="16"/>
    </row>
    <row r="390" spans="1:28">
      <c r="A390" s="150" t="s">
        <v>42</v>
      </c>
      <c r="B390" s="21">
        <f t="shared" si="114"/>
        <v>1.1380320367957109</v>
      </c>
      <c r="C390" s="21">
        <f t="shared" si="115"/>
        <v>0.92583180518960795</v>
      </c>
      <c r="D390" s="21">
        <f t="shared" si="116"/>
        <v>0.9065660337885606</v>
      </c>
      <c r="E390" s="21">
        <f t="shared" si="117"/>
        <v>0.29158679815346195</v>
      </c>
      <c r="F390" s="83">
        <f t="shared" si="118"/>
        <v>0.81550416848183538</v>
      </c>
      <c r="G390" s="15"/>
      <c r="H390" s="228"/>
      <c r="I390" s="228"/>
      <c r="J390" s="228"/>
      <c r="K390" s="228"/>
      <c r="L390" s="228"/>
      <c r="M390" s="65"/>
      <c r="N390" s="228"/>
      <c r="O390" s="228"/>
      <c r="P390" s="228"/>
      <c r="Q390" s="228"/>
      <c r="R390" s="228"/>
      <c r="S390" s="229"/>
      <c r="T390" s="228"/>
      <c r="U390" s="228"/>
      <c r="V390" s="228"/>
      <c r="W390" s="228"/>
      <c r="X390" s="228"/>
      <c r="Y390" s="16"/>
      <c r="Z390" s="16"/>
      <c r="AA390" s="15"/>
      <c r="AB390" s="16"/>
    </row>
    <row r="391" spans="1:28">
      <c r="A391" s="150" t="s">
        <v>12</v>
      </c>
      <c r="B391" s="21">
        <f t="shared" si="114"/>
        <v>-0.5661253800083581</v>
      </c>
      <c r="C391" s="21">
        <f t="shared" si="115"/>
        <v>0.11110320770145232</v>
      </c>
      <c r="D391" s="21">
        <f t="shared" si="116"/>
        <v>-0.69186871651257031</v>
      </c>
      <c r="E391" s="21">
        <f t="shared" si="117"/>
        <v>-6.7619386066341547E-2</v>
      </c>
      <c r="F391" s="83">
        <f t="shared" si="118"/>
        <v>-0.30362756872145447</v>
      </c>
      <c r="G391" s="15"/>
      <c r="H391" s="228"/>
      <c r="I391" s="228"/>
      <c r="J391" s="228"/>
      <c r="K391" s="228"/>
      <c r="L391" s="228"/>
      <c r="M391" s="65"/>
      <c r="N391" s="228"/>
      <c r="O391" s="228"/>
      <c r="P391" s="228"/>
      <c r="Q391" s="228"/>
      <c r="R391" s="228"/>
      <c r="S391" s="229"/>
      <c r="T391" s="228"/>
      <c r="U391" s="228"/>
      <c r="V391" s="228"/>
      <c r="W391" s="228"/>
      <c r="X391" s="228"/>
      <c r="Y391" s="16"/>
      <c r="Z391" s="16"/>
      <c r="AA391" s="15"/>
      <c r="AB391" s="16"/>
    </row>
    <row r="392" spans="1:28">
      <c r="A392" s="150" t="s">
        <v>43</v>
      </c>
      <c r="B392" s="21">
        <f t="shared" si="114"/>
        <v>-0.22630139338164357</v>
      </c>
      <c r="C392" s="21">
        <f t="shared" si="115"/>
        <v>5.7459279105992057E-2</v>
      </c>
      <c r="D392" s="21">
        <f t="shared" si="116"/>
        <v>-0.50679939200822433</v>
      </c>
      <c r="E392" s="21">
        <f t="shared" si="117"/>
        <v>-0.37385947715603962</v>
      </c>
      <c r="F392" s="83">
        <f t="shared" si="118"/>
        <v>-0.26237524585997885</v>
      </c>
      <c r="G392" s="15"/>
      <c r="H392" s="228"/>
      <c r="I392" s="228"/>
      <c r="J392" s="228"/>
      <c r="K392" s="228"/>
      <c r="L392" s="228"/>
      <c r="M392" s="65"/>
      <c r="N392" s="228"/>
      <c r="O392" s="228"/>
      <c r="P392" s="228"/>
      <c r="Q392" s="228"/>
      <c r="R392" s="228"/>
      <c r="S392" s="229"/>
      <c r="T392" s="228"/>
      <c r="U392" s="228"/>
      <c r="V392" s="228"/>
      <c r="W392" s="228"/>
      <c r="X392" s="228"/>
      <c r="Y392" s="16"/>
      <c r="Z392" s="16"/>
      <c r="AA392" s="15"/>
      <c r="AB392" s="16"/>
    </row>
    <row r="393" spans="1:28">
      <c r="A393" s="150" t="s">
        <v>44</v>
      </c>
      <c r="B393" s="21">
        <f t="shared" si="114"/>
        <v>0.38207062159560234</v>
      </c>
      <c r="C393" s="21">
        <f t="shared" si="115"/>
        <v>0.86922974477939419</v>
      </c>
      <c r="D393" s="21">
        <f t="shared" si="116"/>
        <v>1.4780511746327445</v>
      </c>
      <c r="E393" s="21">
        <f t="shared" si="117"/>
        <v>0.28682588385916885</v>
      </c>
      <c r="F393" s="83">
        <f t="shared" si="118"/>
        <v>0.7540443562167275</v>
      </c>
      <c r="G393" s="15"/>
      <c r="H393" s="228"/>
      <c r="I393" s="228"/>
      <c r="J393" s="228"/>
      <c r="K393" s="228"/>
      <c r="L393" s="228"/>
      <c r="M393" s="65"/>
      <c r="N393" s="228"/>
      <c r="O393" s="228"/>
      <c r="P393" s="228"/>
      <c r="Q393" s="228"/>
      <c r="R393" s="228"/>
      <c r="S393" s="229"/>
      <c r="T393" s="228"/>
      <c r="U393" s="228"/>
      <c r="V393" s="228"/>
      <c r="W393" s="228"/>
      <c r="X393" s="228"/>
      <c r="Y393" s="16"/>
      <c r="Z393" s="16"/>
      <c r="AA393" s="15"/>
      <c r="AB393" s="16"/>
    </row>
    <row r="394" spans="1:28">
      <c r="A394" s="150" t="s">
        <v>45</v>
      </c>
      <c r="B394" s="21">
        <f t="shared" si="114"/>
        <v>0.5125059487763679</v>
      </c>
      <c r="C394" s="21">
        <f t="shared" si="115"/>
        <v>0.71423609812404765</v>
      </c>
      <c r="D394" s="21">
        <f t="shared" si="116"/>
        <v>0.44823461890715449</v>
      </c>
      <c r="E394" s="21">
        <f t="shared" si="117"/>
        <v>0.1632838147820021</v>
      </c>
      <c r="F394" s="83">
        <f t="shared" si="118"/>
        <v>0.45956512014739304</v>
      </c>
      <c r="G394" s="15"/>
      <c r="H394" s="228"/>
      <c r="I394" s="228"/>
      <c r="J394" s="228"/>
      <c r="K394" s="228"/>
      <c r="L394" s="228"/>
      <c r="M394" s="65"/>
      <c r="N394" s="228"/>
      <c r="O394" s="228"/>
      <c r="P394" s="228"/>
      <c r="Q394" s="228"/>
      <c r="R394" s="228"/>
      <c r="S394" s="229"/>
      <c r="T394" s="228"/>
      <c r="U394" s="228"/>
      <c r="V394" s="228"/>
      <c r="W394" s="228"/>
      <c r="X394" s="228"/>
      <c r="Y394" s="16"/>
      <c r="Z394" s="16"/>
      <c r="AA394" s="15"/>
      <c r="AB394" s="16"/>
    </row>
    <row r="395" spans="1:28">
      <c r="A395" s="150" t="s">
        <v>13</v>
      </c>
      <c r="B395" s="21">
        <f t="shared" si="114"/>
        <v>0.50889400814827135</v>
      </c>
      <c r="C395" s="21">
        <f t="shared" si="115"/>
        <v>0.35067122512806115</v>
      </c>
      <c r="D395" s="21">
        <f t="shared" si="116"/>
        <v>0.13899050293833129</v>
      </c>
      <c r="E395" s="21">
        <f t="shared" si="117"/>
        <v>-0.24870624375796196</v>
      </c>
      <c r="F395" s="83">
        <f t="shared" si="118"/>
        <v>0.18746237311417546</v>
      </c>
      <c r="G395" s="15"/>
      <c r="H395" s="228"/>
      <c r="I395" s="228"/>
      <c r="J395" s="228"/>
      <c r="K395" s="228"/>
      <c r="L395" s="228"/>
      <c r="M395" s="65"/>
      <c r="N395" s="228"/>
      <c r="O395" s="228"/>
      <c r="P395" s="228"/>
      <c r="Q395" s="228"/>
      <c r="R395" s="228"/>
      <c r="S395" s="229"/>
      <c r="T395" s="228"/>
      <c r="U395" s="228"/>
      <c r="V395" s="228"/>
      <c r="W395" s="228"/>
      <c r="X395" s="228"/>
      <c r="Y395" s="16"/>
      <c r="Z395" s="16"/>
      <c r="AA395" s="15"/>
      <c r="AB395" s="16"/>
    </row>
    <row r="396" spans="1:28">
      <c r="A396" s="150" t="s">
        <v>188</v>
      </c>
      <c r="B396" s="21">
        <f t="shared" si="114"/>
        <v>-2.0288593768158586E-2</v>
      </c>
      <c r="C396" s="21">
        <f t="shared" si="115"/>
        <v>0.17484992821857961</v>
      </c>
      <c r="D396" s="21">
        <f t="shared" si="116"/>
        <v>0.61652134474750719</v>
      </c>
      <c r="E396" s="21">
        <f t="shared" si="117"/>
        <v>-0.29053135831805088</v>
      </c>
      <c r="F396" s="83">
        <f t="shared" si="118"/>
        <v>0.12013783021996932</v>
      </c>
      <c r="G396" s="15"/>
      <c r="H396" s="228"/>
      <c r="I396" s="228"/>
      <c r="J396" s="228"/>
      <c r="K396" s="228"/>
      <c r="L396" s="228"/>
      <c r="M396" s="65"/>
      <c r="N396" s="228"/>
      <c r="O396" s="228"/>
      <c r="P396" s="228"/>
      <c r="Q396" s="228"/>
      <c r="R396" s="228"/>
      <c r="S396" s="229"/>
      <c r="T396" s="228"/>
      <c r="U396" s="228"/>
      <c r="V396" s="228"/>
      <c r="W396" s="228"/>
      <c r="X396" s="228"/>
      <c r="Y396" s="16"/>
      <c r="Z396" s="16"/>
      <c r="AA396" s="15"/>
      <c r="AB396" s="16"/>
    </row>
    <row r="397" spans="1:28">
      <c r="A397" s="150" t="s">
        <v>14</v>
      </c>
      <c r="B397" s="21">
        <f t="shared" si="114"/>
        <v>0.41367083876209959</v>
      </c>
      <c r="C397" s="21">
        <f t="shared" si="115"/>
        <v>0.53171002099613573</v>
      </c>
      <c r="D397" s="21">
        <f t="shared" si="116"/>
        <v>0.7578051173624758</v>
      </c>
      <c r="E397" s="21">
        <f t="shared" si="117"/>
        <v>0.5740040682562868</v>
      </c>
      <c r="F397" s="83">
        <f t="shared" si="118"/>
        <v>0.56929751134424955</v>
      </c>
      <c r="G397" s="15"/>
      <c r="H397" s="228"/>
      <c r="I397" s="228"/>
      <c r="J397" s="228"/>
      <c r="K397" s="228"/>
      <c r="L397" s="228"/>
      <c r="M397" s="65"/>
      <c r="N397" s="228"/>
      <c r="O397" s="228"/>
      <c r="P397" s="228"/>
      <c r="Q397" s="228"/>
      <c r="R397" s="228"/>
      <c r="S397" s="229"/>
      <c r="T397" s="228"/>
      <c r="U397" s="228"/>
      <c r="V397" s="228"/>
      <c r="W397" s="228"/>
      <c r="X397" s="228"/>
      <c r="Y397" s="16"/>
      <c r="Z397" s="16"/>
      <c r="AA397" s="15"/>
      <c r="AB397" s="16"/>
    </row>
    <row r="398" spans="1:28">
      <c r="A398" s="150" t="s">
        <v>46</v>
      </c>
      <c r="B398" s="21">
        <f t="shared" si="114"/>
        <v>2.0010361283385132E-2</v>
      </c>
      <c r="C398" s="21">
        <f t="shared" si="115"/>
        <v>-0.73468271592450951</v>
      </c>
      <c r="D398" s="21">
        <f t="shared" si="116"/>
        <v>0.17183553620719649</v>
      </c>
      <c r="E398" s="21">
        <f t="shared" si="117"/>
        <v>8.2864083388953749E-2</v>
      </c>
      <c r="F398" s="83">
        <f t="shared" si="118"/>
        <v>-0.11499318376124353</v>
      </c>
      <c r="G398" s="15"/>
      <c r="H398" s="228"/>
      <c r="I398" s="228"/>
      <c r="J398" s="228"/>
      <c r="K398" s="228"/>
      <c r="L398" s="228"/>
      <c r="M398" s="65"/>
      <c r="N398" s="228"/>
      <c r="O398" s="228"/>
      <c r="P398" s="228"/>
      <c r="Q398" s="228"/>
      <c r="R398" s="228"/>
      <c r="S398" s="229"/>
      <c r="T398" s="228"/>
      <c r="U398" s="228"/>
      <c r="V398" s="228"/>
      <c r="W398" s="228"/>
      <c r="X398" s="228"/>
      <c r="Y398" s="16"/>
      <c r="Z398" s="16"/>
      <c r="AA398" s="15"/>
      <c r="AB398" s="16"/>
    </row>
    <row r="399" spans="1:28">
      <c r="A399" s="150" t="s">
        <v>47</v>
      </c>
      <c r="B399" s="21">
        <f t="shared" si="114"/>
        <v>0.17817890533380876</v>
      </c>
      <c r="C399" s="21">
        <f t="shared" si="115"/>
        <v>-1.0258475777905856</v>
      </c>
      <c r="D399" s="21">
        <f t="shared" si="116"/>
        <v>-0.43513754522879072</v>
      </c>
      <c r="E399" s="21">
        <f t="shared" si="117"/>
        <v>-0.21362590760290234</v>
      </c>
      <c r="F399" s="83">
        <f t="shared" si="118"/>
        <v>-0.37410803132211745</v>
      </c>
      <c r="G399" s="15"/>
      <c r="H399" s="228"/>
      <c r="I399" s="228"/>
      <c r="J399" s="228"/>
      <c r="K399" s="228"/>
      <c r="L399" s="228"/>
      <c r="M399" s="65"/>
      <c r="N399" s="228"/>
      <c r="O399" s="228"/>
      <c r="P399" s="228"/>
      <c r="Q399" s="228"/>
      <c r="R399" s="228"/>
      <c r="S399" s="229"/>
      <c r="T399" s="228"/>
      <c r="U399" s="228"/>
      <c r="V399" s="228"/>
      <c r="W399" s="228"/>
      <c r="X399" s="228"/>
      <c r="Y399" s="16"/>
      <c r="Z399" s="16"/>
      <c r="AA399" s="15"/>
      <c r="AB399" s="16"/>
    </row>
    <row r="400" spans="1:28">
      <c r="A400" s="150" t="s">
        <v>48</v>
      </c>
      <c r="B400" s="21">
        <f t="shared" si="114"/>
        <v>-0.50309021817289468</v>
      </c>
      <c r="C400" s="21">
        <f t="shared" si="115"/>
        <v>-0.25012639905926165</v>
      </c>
      <c r="D400" s="21">
        <f t="shared" si="116"/>
        <v>-0.69152906312830353</v>
      </c>
      <c r="E400" s="21">
        <f t="shared" si="117"/>
        <v>-0.32492959414391398</v>
      </c>
      <c r="F400" s="83">
        <f t="shared" si="118"/>
        <v>-0.44241881862609345</v>
      </c>
      <c r="G400" s="15"/>
      <c r="H400" s="228"/>
      <c r="I400" s="228"/>
      <c r="J400" s="228"/>
      <c r="K400" s="228"/>
      <c r="L400" s="228"/>
      <c r="M400" s="65"/>
      <c r="N400" s="228"/>
      <c r="O400" s="228"/>
      <c r="P400" s="228"/>
      <c r="Q400" s="228"/>
      <c r="R400" s="228"/>
      <c r="S400" s="229"/>
      <c r="T400" s="228"/>
      <c r="U400" s="228"/>
      <c r="V400" s="228"/>
      <c r="W400" s="228"/>
      <c r="X400" s="228"/>
      <c r="Y400" s="16"/>
      <c r="Z400" s="16"/>
      <c r="AA400" s="15"/>
      <c r="AB400" s="16"/>
    </row>
    <row r="401" spans="1:28">
      <c r="A401" s="150" t="s">
        <v>49</v>
      </c>
      <c r="B401" s="21">
        <f t="shared" si="114"/>
        <v>0.77655165569140405</v>
      </c>
      <c r="C401" s="21">
        <f t="shared" si="115"/>
        <v>0.49315038787548371</v>
      </c>
      <c r="D401" s="21">
        <f t="shared" si="116"/>
        <v>1.0283971299957801</v>
      </c>
      <c r="E401" s="21">
        <f t="shared" si="117"/>
        <v>0.95740701851965981</v>
      </c>
      <c r="F401" s="83">
        <f t="shared" si="118"/>
        <v>0.81387654802058196</v>
      </c>
      <c r="G401" s="15"/>
      <c r="H401" s="228"/>
      <c r="I401" s="228"/>
      <c r="J401" s="228"/>
      <c r="K401" s="228"/>
      <c r="L401" s="228"/>
      <c r="M401" s="65"/>
      <c r="N401" s="228"/>
      <c r="O401" s="228"/>
      <c r="P401" s="228"/>
      <c r="Q401" s="228"/>
      <c r="R401" s="228"/>
      <c r="S401" s="229"/>
      <c r="T401" s="228"/>
      <c r="U401" s="228"/>
      <c r="V401" s="228"/>
      <c r="W401" s="228"/>
      <c r="X401" s="228"/>
      <c r="Y401" s="16"/>
      <c r="Z401" s="16"/>
      <c r="AA401" s="15"/>
      <c r="AB401" s="16"/>
    </row>
    <row r="402" spans="1:28">
      <c r="A402" s="150" t="s">
        <v>190</v>
      </c>
      <c r="B402" s="21">
        <f t="shared" si="114"/>
        <v>-1.4170426305782893</v>
      </c>
      <c r="C402" s="21">
        <f t="shared" si="115"/>
        <v>-0.31484482098007682</v>
      </c>
      <c r="D402" s="21">
        <f t="shared" si="116"/>
        <v>-1.1816098493592953</v>
      </c>
      <c r="E402" s="21">
        <f t="shared" si="117"/>
        <v>-0.5282155566623572</v>
      </c>
      <c r="F402" s="83">
        <f t="shared" si="118"/>
        <v>-0.86042821439500461</v>
      </c>
      <c r="G402" s="15"/>
      <c r="H402" s="228"/>
      <c r="I402" s="228"/>
      <c r="J402" s="228"/>
      <c r="K402" s="228"/>
      <c r="L402" s="228"/>
      <c r="M402" s="65"/>
      <c r="N402" s="228"/>
      <c r="O402" s="228"/>
      <c r="P402" s="228"/>
      <c r="Q402" s="228"/>
      <c r="R402" s="228"/>
      <c r="S402" s="229"/>
      <c r="T402" s="228"/>
      <c r="U402" s="228"/>
      <c r="V402" s="228"/>
      <c r="W402" s="228"/>
      <c r="X402" s="228"/>
      <c r="Y402" s="16"/>
      <c r="Z402" s="16"/>
      <c r="AA402" s="15"/>
      <c r="AB402" s="16"/>
    </row>
    <row r="403" spans="1:28">
      <c r="A403" s="150" t="s">
        <v>191</v>
      </c>
      <c r="B403" s="21">
        <f t="shared" si="114"/>
        <v>0.22326014113664788</v>
      </c>
      <c r="C403" s="21">
        <f t="shared" si="115"/>
        <v>-0.41932589017337146</v>
      </c>
      <c r="D403" s="21">
        <f t="shared" si="116"/>
        <v>0.50717928540408341</v>
      </c>
      <c r="E403" s="21">
        <f t="shared" si="117"/>
        <v>0.36602513862614727</v>
      </c>
      <c r="F403" s="83">
        <f t="shared" si="118"/>
        <v>0.16928466874837678</v>
      </c>
      <c r="G403" s="15"/>
      <c r="H403" s="228"/>
      <c r="I403" s="228"/>
      <c r="J403" s="228"/>
      <c r="K403" s="228"/>
      <c r="L403" s="228"/>
      <c r="M403" s="65"/>
      <c r="N403" s="228"/>
      <c r="O403" s="228"/>
      <c r="P403" s="228"/>
      <c r="Q403" s="228"/>
      <c r="R403" s="228"/>
      <c r="S403" s="229"/>
      <c r="T403" s="228"/>
      <c r="U403" s="228"/>
      <c r="V403" s="228"/>
      <c r="W403" s="228"/>
      <c r="X403" s="228"/>
      <c r="Y403" s="16"/>
      <c r="Z403" s="16"/>
      <c r="AA403" s="15"/>
      <c r="AB403" s="16"/>
    </row>
    <row r="404" spans="1:28">
      <c r="A404" s="150" t="s">
        <v>50</v>
      </c>
      <c r="B404" s="21">
        <f t="shared" si="114"/>
        <v>-1.1717382599690662</v>
      </c>
      <c r="C404" s="21">
        <f t="shared" si="115"/>
        <v>-3.0533656389376109E-3</v>
      </c>
      <c r="D404" s="21">
        <f t="shared" si="116"/>
        <v>-1.0328215907695735</v>
      </c>
      <c r="E404" s="21">
        <f t="shared" si="117"/>
        <v>-0.38184016623993799</v>
      </c>
      <c r="F404" s="83">
        <f t="shared" si="118"/>
        <v>-0.64736334565437881</v>
      </c>
      <c r="G404" s="15"/>
      <c r="H404" s="228"/>
      <c r="I404" s="228"/>
      <c r="J404" s="228"/>
      <c r="K404" s="228"/>
      <c r="L404" s="228"/>
      <c r="M404" s="65"/>
      <c r="N404" s="228"/>
      <c r="O404" s="228"/>
      <c r="P404" s="228"/>
      <c r="Q404" s="228"/>
      <c r="R404" s="228"/>
      <c r="S404" s="229"/>
      <c r="T404" s="228"/>
      <c r="U404" s="228"/>
      <c r="V404" s="228"/>
      <c r="W404" s="228"/>
      <c r="X404" s="228"/>
      <c r="Y404" s="16"/>
      <c r="Z404" s="16"/>
      <c r="AA404" s="15"/>
      <c r="AB404" s="16"/>
    </row>
    <row r="405" spans="1:28">
      <c r="A405" s="150" t="s">
        <v>51</v>
      </c>
      <c r="B405" s="21">
        <f t="shared" si="114"/>
        <v>0.39218226025369118</v>
      </c>
      <c r="C405" s="21">
        <f t="shared" si="115"/>
        <v>0.34156452339123111</v>
      </c>
      <c r="D405" s="21">
        <f t="shared" si="116"/>
        <v>-3.4933062950197241E-2</v>
      </c>
      <c r="E405" s="21">
        <f t="shared" si="117"/>
        <v>-0.23759325956891933</v>
      </c>
      <c r="F405" s="83">
        <f t="shared" si="118"/>
        <v>0.11530511528145143</v>
      </c>
      <c r="G405" s="15"/>
      <c r="H405" s="228"/>
      <c r="I405" s="228"/>
      <c r="J405" s="228"/>
      <c r="K405" s="228"/>
      <c r="L405" s="228"/>
      <c r="M405" s="65"/>
      <c r="N405" s="228"/>
      <c r="O405" s="228"/>
      <c r="P405" s="228"/>
      <c r="Q405" s="228"/>
      <c r="R405" s="228"/>
      <c r="S405" s="229"/>
      <c r="T405" s="228"/>
      <c r="U405" s="228"/>
      <c r="V405" s="228"/>
      <c r="W405" s="228"/>
      <c r="X405" s="228"/>
      <c r="Y405" s="16"/>
      <c r="Z405" s="16"/>
      <c r="AA405" s="15"/>
      <c r="AB405" s="16"/>
    </row>
    <row r="406" spans="1:28">
      <c r="A406" s="150" t="s">
        <v>15</v>
      </c>
      <c r="B406" s="21">
        <f t="shared" si="114"/>
        <v>-0.10424810004983522</v>
      </c>
      <c r="C406" s="21">
        <f t="shared" si="115"/>
        <v>1.1520594979000418E-2</v>
      </c>
      <c r="D406" s="21">
        <f t="shared" si="116"/>
        <v>-6.8304198067866362E-2</v>
      </c>
      <c r="E406" s="21">
        <f t="shared" si="117"/>
        <v>4.3292966469906047E-2</v>
      </c>
      <c r="F406" s="83">
        <f t="shared" si="118"/>
        <v>-2.9434684167198778E-2</v>
      </c>
      <c r="G406" s="15"/>
      <c r="H406" s="228"/>
      <c r="I406" s="228"/>
      <c r="J406" s="228"/>
      <c r="K406" s="228"/>
      <c r="L406" s="228"/>
      <c r="M406" s="65"/>
      <c r="N406" s="228"/>
      <c r="O406" s="228"/>
      <c r="P406" s="228"/>
      <c r="Q406" s="228"/>
      <c r="R406" s="228"/>
      <c r="S406" s="229"/>
      <c r="T406" s="228"/>
      <c r="U406" s="228"/>
      <c r="V406" s="228"/>
      <c r="W406" s="228"/>
      <c r="X406" s="228"/>
      <c r="Y406" s="16"/>
      <c r="Z406" s="16"/>
      <c r="AA406" s="15"/>
      <c r="AB406" s="16"/>
    </row>
    <row r="407" spans="1:28">
      <c r="A407" s="150" t="s">
        <v>52</v>
      </c>
      <c r="B407" s="21">
        <f t="shared" si="114"/>
        <v>-0.59126860517377045</v>
      </c>
      <c r="C407" s="21">
        <f t="shared" si="115"/>
        <v>-0.8377849839128555</v>
      </c>
      <c r="D407" s="21">
        <f t="shared" si="116"/>
        <v>-0.63376428848090449</v>
      </c>
      <c r="E407" s="21">
        <f t="shared" si="117"/>
        <v>-0.48375819776015355</v>
      </c>
      <c r="F407" s="83">
        <f t="shared" si="118"/>
        <v>-0.63664401883192101</v>
      </c>
      <c r="G407" s="15"/>
      <c r="H407" s="228"/>
      <c r="I407" s="228"/>
      <c r="J407" s="228"/>
      <c r="K407" s="228"/>
      <c r="L407" s="228"/>
      <c r="M407" s="65"/>
      <c r="N407" s="228"/>
      <c r="O407" s="228"/>
      <c r="P407" s="228"/>
      <c r="Q407" s="228"/>
      <c r="R407" s="228"/>
      <c r="S407" s="229"/>
      <c r="T407" s="228"/>
      <c r="U407" s="228"/>
      <c r="V407" s="228"/>
      <c r="W407" s="228"/>
      <c r="X407" s="228"/>
      <c r="Y407" s="16"/>
      <c r="Z407" s="16"/>
      <c r="AA407" s="15"/>
      <c r="AB407" s="16"/>
    </row>
    <row r="408" spans="1:28">
      <c r="A408" s="150" t="s">
        <v>53</v>
      </c>
      <c r="B408" s="21">
        <f t="shared" si="114"/>
        <v>-9.7695332557731357E-2</v>
      </c>
      <c r="C408" s="21">
        <f t="shared" si="115"/>
        <v>0.45451346930827008</v>
      </c>
      <c r="D408" s="21">
        <f t="shared" si="116"/>
        <v>-0.66715308178567723</v>
      </c>
      <c r="E408" s="21">
        <f t="shared" si="117"/>
        <v>-0.56048560784438672</v>
      </c>
      <c r="F408" s="83">
        <f t="shared" si="118"/>
        <v>-0.2177051382198813</v>
      </c>
      <c r="G408" s="15"/>
      <c r="H408" s="228"/>
      <c r="I408" s="228"/>
      <c r="J408" s="228"/>
      <c r="K408" s="228"/>
      <c r="L408" s="228"/>
      <c r="M408" s="65"/>
      <c r="N408" s="228"/>
      <c r="O408" s="228"/>
      <c r="P408" s="228"/>
      <c r="Q408" s="228"/>
      <c r="R408" s="228"/>
      <c r="S408" s="229"/>
      <c r="T408" s="228"/>
      <c r="U408" s="228"/>
      <c r="V408" s="228"/>
      <c r="W408" s="228"/>
      <c r="X408" s="228"/>
      <c r="Y408" s="16"/>
      <c r="Z408" s="16"/>
      <c r="AA408" s="15"/>
      <c r="AB408" s="16"/>
    </row>
    <row r="409" spans="1:28">
      <c r="A409" s="150" t="s">
        <v>54</v>
      </c>
      <c r="B409" s="21">
        <f t="shared" si="114"/>
        <v>-1.1986788154434</v>
      </c>
      <c r="C409" s="21">
        <f t="shared" si="115"/>
        <v>-0.55045493275084545</v>
      </c>
      <c r="D409" s="21">
        <f t="shared" si="116"/>
        <v>-0.91558530845348129</v>
      </c>
      <c r="E409" s="21">
        <f t="shared" si="117"/>
        <v>-0.74141842222104559</v>
      </c>
      <c r="F409" s="83">
        <f t="shared" si="118"/>
        <v>-0.8515343697171931</v>
      </c>
      <c r="G409" s="15"/>
      <c r="H409" s="228"/>
      <c r="I409" s="228"/>
      <c r="J409" s="228"/>
      <c r="K409" s="228"/>
      <c r="L409" s="228"/>
      <c r="M409" s="65"/>
      <c r="N409" s="228"/>
      <c r="O409" s="228"/>
      <c r="P409" s="228"/>
      <c r="Q409" s="228"/>
      <c r="R409" s="228"/>
      <c r="S409" s="229"/>
      <c r="T409" s="228"/>
      <c r="U409" s="228"/>
      <c r="V409" s="228"/>
      <c r="W409" s="228"/>
      <c r="X409" s="228"/>
      <c r="Y409" s="16"/>
      <c r="Z409" s="16"/>
      <c r="AA409" s="15"/>
      <c r="AB409" s="16"/>
    </row>
    <row r="410" spans="1:28">
      <c r="A410" s="150" t="s">
        <v>192</v>
      </c>
      <c r="B410" s="21">
        <f t="shared" si="114"/>
        <v>0.66581279916185832</v>
      </c>
      <c r="C410" s="21">
        <f t="shared" si="115"/>
        <v>1.0241986950150523</v>
      </c>
      <c r="D410" s="21">
        <f t="shared" si="116"/>
        <v>0.6231287549629474</v>
      </c>
      <c r="E410" s="21">
        <f t="shared" si="117"/>
        <v>0.4298644855632382</v>
      </c>
      <c r="F410" s="83">
        <f t="shared" si="118"/>
        <v>0.68575118367577403</v>
      </c>
      <c r="G410" s="15"/>
      <c r="H410" s="228"/>
      <c r="I410" s="228"/>
      <c r="J410" s="228"/>
      <c r="K410" s="228"/>
      <c r="L410" s="228"/>
      <c r="M410" s="65"/>
      <c r="N410" s="228"/>
      <c r="O410" s="228"/>
      <c r="P410" s="228"/>
      <c r="Q410" s="228"/>
      <c r="R410" s="228"/>
      <c r="S410" s="229"/>
      <c r="T410" s="228"/>
      <c r="U410" s="228"/>
      <c r="V410" s="228"/>
      <c r="W410" s="228"/>
      <c r="X410" s="228"/>
      <c r="Y410" s="16"/>
      <c r="Z410" s="16"/>
      <c r="AA410" s="15"/>
      <c r="AB410" s="16"/>
    </row>
    <row r="411" spans="1:28">
      <c r="A411" s="150" t="s">
        <v>55</v>
      </c>
      <c r="B411" s="21">
        <f t="shared" si="114"/>
        <v>0.62777171898282502</v>
      </c>
      <c r="C411" s="21">
        <f t="shared" si="115"/>
        <v>0.98557668846923896</v>
      </c>
      <c r="D411" s="21">
        <f t="shared" si="116"/>
        <v>1.5693947247445024</v>
      </c>
      <c r="E411" s="21">
        <f t="shared" si="117"/>
        <v>0.45115561235466517</v>
      </c>
      <c r="F411" s="83">
        <f t="shared" si="118"/>
        <v>0.9084746861378078</v>
      </c>
      <c r="G411" s="15"/>
      <c r="H411" s="228"/>
      <c r="I411" s="228"/>
      <c r="J411" s="228"/>
      <c r="K411" s="228"/>
      <c r="L411" s="228"/>
      <c r="M411" s="65"/>
      <c r="N411" s="228"/>
      <c r="O411" s="228"/>
      <c r="P411" s="228"/>
      <c r="Q411" s="228"/>
      <c r="R411" s="228"/>
      <c r="S411" s="229"/>
      <c r="T411" s="228"/>
      <c r="U411" s="228"/>
      <c r="V411" s="228"/>
      <c r="W411" s="228"/>
      <c r="X411" s="228"/>
      <c r="Y411" s="16"/>
      <c r="Z411" s="16"/>
      <c r="AA411" s="15"/>
      <c r="AB411" s="16"/>
    </row>
    <row r="412" spans="1:28">
      <c r="A412" s="150" t="s">
        <v>56</v>
      </c>
      <c r="B412" s="21">
        <f t="shared" si="114"/>
        <v>-0.74182973241196404</v>
      </c>
      <c r="C412" s="21">
        <f t="shared" si="115"/>
        <v>-0.69890242364547972</v>
      </c>
      <c r="D412" s="21">
        <f t="shared" si="116"/>
        <v>-0.85331471352382693</v>
      </c>
      <c r="E412" s="21">
        <f t="shared" si="117"/>
        <v>-0.47944087278445702</v>
      </c>
      <c r="F412" s="83">
        <f t="shared" si="118"/>
        <v>-0.69337193559143195</v>
      </c>
      <c r="G412" s="15"/>
      <c r="H412" s="228"/>
      <c r="I412" s="228"/>
      <c r="J412" s="228"/>
      <c r="K412" s="228"/>
      <c r="L412" s="228"/>
      <c r="M412" s="65"/>
      <c r="N412" s="228"/>
      <c r="O412" s="228"/>
      <c r="P412" s="228"/>
      <c r="Q412" s="228"/>
      <c r="R412" s="228"/>
      <c r="S412" s="229"/>
      <c r="T412" s="228"/>
      <c r="U412" s="228"/>
      <c r="V412" s="228"/>
      <c r="W412" s="228"/>
      <c r="X412" s="228"/>
      <c r="Y412" s="16"/>
      <c r="Z412" s="16"/>
      <c r="AA412" s="15"/>
      <c r="AB412" s="16"/>
    </row>
    <row r="413" spans="1:28">
      <c r="A413" s="150" t="s">
        <v>57</v>
      </c>
      <c r="B413" s="21">
        <f t="shared" si="114"/>
        <v>0.82240668752312462</v>
      </c>
      <c r="C413" s="21">
        <f t="shared" si="115"/>
        <v>1.1139515492278267</v>
      </c>
      <c r="D413" s="21">
        <f t="shared" si="116"/>
        <v>1.0901765768998462</v>
      </c>
      <c r="E413" s="21">
        <f t="shared" si="117"/>
        <v>0.67369390065714474</v>
      </c>
      <c r="F413" s="83">
        <f t="shared" si="118"/>
        <v>0.92505717857698544</v>
      </c>
      <c r="G413" s="15"/>
      <c r="H413" s="228"/>
      <c r="I413" s="228"/>
      <c r="J413" s="228"/>
      <c r="K413" s="228"/>
      <c r="L413" s="228"/>
      <c r="M413" s="65"/>
      <c r="N413" s="228"/>
      <c r="O413" s="228"/>
      <c r="P413" s="228"/>
      <c r="Q413" s="228"/>
      <c r="R413" s="228"/>
      <c r="S413" s="229"/>
      <c r="T413" s="228"/>
      <c r="U413" s="228"/>
      <c r="V413" s="228"/>
      <c r="W413" s="228"/>
      <c r="X413" s="228"/>
      <c r="Y413" s="16"/>
      <c r="Z413" s="16"/>
      <c r="AA413" s="15"/>
      <c r="AB413" s="16"/>
    </row>
    <row r="414" spans="1:28">
      <c r="A414" s="150" t="s">
        <v>58</v>
      </c>
      <c r="B414" s="21">
        <f t="shared" si="114"/>
        <v>-0.76596090894461843</v>
      </c>
      <c r="C414" s="21">
        <f t="shared" si="115"/>
        <v>-0.91230018021458381</v>
      </c>
      <c r="D414" s="21">
        <f t="shared" si="116"/>
        <v>-0.93269701261945026</v>
      </c>
      <c r="E414" s="21">
        <f t="shared" si="117"/>
        <v>-0.42801890003805221</v>
      </c>
      <c r="F414" s="83">
        <f t="shared" si="118"/>
        <v>-0.75974425045417615</v>
      </c>
      <c r="G414" s="15"/>
      <c r="H414" s="228"/>
      <c r="I414" s="228"/>
      <c r="J414" s="228"/>
      <c r="K414" s="228"/>
      <c r="L414" s="228"/>
      <c r="M414" s="65"/>
      <c r="N414" s="228"/>
      <c r="O414" s="228"/>
      <c r="P414" s="228"/>
      <c r="Q414" s="228"/>
      <c r="R414" s="228"/>
      <c r="S414" s="229"/>
      <c r="T414" s="228"/>
      <c r="U414" s="228"/>
      <c r="V414" s="228"/>
      <c r="W414" s="228"/>
      <c r="X414" s="228"/>
      <c r="Y414" s="16"/>
      <c r="Z414" s="16"/>
      <c r="AA414" s="15"/>
      <c r="AB414" s="16"/>
    </row>
    <row r="415" spans="1:28">
      <c r="A415" s="150" t="s">
        <v>193</v>
      </c>
      <c r="B415" s="21">
        <f t="shared" si="114"/>
        <v>-0.13059818046025456</v>
      </c>
      <c r="C415" s="21">
        <f t="shared" si="115"/>
        <v>0.16519147641461571</v>
      </c>
      <c r="D415" s="21">
        <f t="shared" si="116"/>
        <v>-0.31995305852177658</v>
      </c>
      <c r="E415" s="21">
        <f t="shared" si="117"/>
        <v>-0.29528279074650998</v>
      </c>
      <c r="F415" s="83">
        <f t="shared" si="118"/>
        <v>-0.14516063832848136</v>
      </c>
      <c r="G415" s="15"/>
      <c r="H415" s="228"/>
      <c r="I415" s="228"/>
      <c r="J415" s="228"/>
      <c r="K415" s="228"/>
      <c r="L415" s="228"/>
      <c r="M415" s="65"/>
      <c r="N415" s="228"/>
      <c r="O415" s="228"/>
      <c r="P415" s="228"/>
      <c r="Q415" s="228"/>
      <c r="R415" s="228"/>
      <c r="S415" s="229"/>
      <c r="T415" s="228"/>
      <c r="U415" s="228"/>
      <c r="V415" s="228"/>
      <c r="W415" s="228"/>
      <c r="X415" s="228"/>
      <c r="Y415" s="16"/>
      <c r="Z415" s="16"/>
      <c r="AA415" s="15"/>
      <c r="AB415" s="16"/>
    </row>
    <row r="416" spans="1:28">
      <c r="A416" s="150" t="s">
        <v>59</v>
      </c>
      <c r="B416" s="21">
        <f t="shared" si="114"/>
        <v>-9.5761002632921671E-2</v>
      </c>
      <c r="C416" s="21">
        <f t="shared" si="115"/>
        <v>-0.18204680041882379</v>
      </c>
      <c r="D416" s="21">
        <f t="shared" si="116"/>
        <v>0.12061591754836157</v>
      </c>
      <c r="E416" s="21">
        <f t="shared" si="117"/>
        <v>-0.35439322385430522</v>
      </c>
      <c r="F416" s="83">
        <f t="shared" si="118"/>
        <v>-0.12789627733942227</v>
      </c>
      <c r="G416" s="15"/>
      <c r="H416" s="228"/>
      <c r="I416" s="228"/>
      <c r="J416" s="228"/>
      <c r="K416" s="228"/>
      <c r="L416" s="228"/>
      <c r="M416" s="65"/>
      <c r="N416" s="228"/>
      <c r="O416" s="228"/>
      <c r="P416" s="228"/>
      <c r="Q416" s="228"/>
      <c r="R416" s="228"/>
      <c r="S416" s="229"/>
      <c r="T416" s="228"/>
      <c r="U416" s="228"/>
      <c r="V416" s="228"/>
      <c r="W416" s="228"/>
      <c r="X416" s="228"/>
      <c r="Y416" s="16"/>
      <c r="Z416" s="16"/>
      <c r="AA416" s="15"/>
      <c r="AB416" s="16"/>
    </row>
    <row r="417" spans="1:28">
      <c r="A417" s="150" t="s">
        <v>60</v>
      </c>
      <c r="B417" s="21">
        <f t="shared" si="114"/>
        <v>0.16957788657244954</v>
      </c>
      <c r="C417" s="21">
        <f t="shared" si="115"/>
        <v>0.5778757969484718</v>
      </c>
      <c r="D417" s="21">
        <f t="shared" si="116"/>
        <v>4.1184803761131934E-2</v>
      </c>
      <c r="E417" s="21">
        <f t="shared" si="117"/>
        <v>-0.45843135669317236</v>
      </c>
      <c r="F417" s="83">
        <f t="shared" si="118"/>
        <v>8.255178264722024E-2</v>
      </c>
      <c r="G417" s="15"/>
      <c r="H417" s="228"/>
      <c r="I417" s="228"/>
      <c r="J417" s="228"/>
      <c r="K417" s="228"/>
      <c r="L417" s="228"/>
      <c r="M417" s="65"/>
      <c r="N417" s="228"/>
      <c r="O417" s="228"/>
      <c r="P417" s="228"/>
      <c r="Q417" s="228"/>
      <c r="R417" s="228"/>
      <c r="S417" s="229"/>
      <c r="T417" s="228"/>
      <c r="U417" s="228"/>
      <c r="V417" s="228"/>
      <c r="W417" s="228"/>
      <c r="X417" s="228"/>
      <c r="Y417" s="16"/>
      <c r="Z417" s="16"/>
      <c r="AA417" s="15"/>
      <c r="AB417" s="16"/>
    </row>
    <row r="418" spans="1:28">
      <c r="A418" s="150" t="s">
        <v>61</v>
      </c>
      <c r="B418" s="21">
        <f t="shared" si="114"/>
        <v>0.49937536341737399</v>
      </c>
      <c r="C418" s="21">
        <f t="shared" si="115"/>
        <v>0.59777973865919387</v>
      </c>
      <c r="D418" s="21">
        <f t="shared" si="116"/>
        <v>0.38020394995448692</v>
      </c>
      <c r="E418" s="21">
        <f t="shared" si="117"/>
        <v>0.27420373807853682</v>
      </c>
      <c r="F418" s="83">
        <f t="shared" si="118"/>
        <v>0.43789069752739795</v>
      </c>
      <c r="G418" s="15"/>
      <c r="H418" s="228"/>
      <c r="I418" s="228"/>
      <c r="J418" s="228"/>
      <c r="K418" s="228"/>
      <c r="L418" s="228"/>
      <c r="M418" s="65"/>
      <c r="N418" s="228"/>
      <c r="O418" s="228"/>
      <c r="P418" s="228"/>
      <c r="Q418" s="228"/>
      <c r="R418" s="228"/>
      <c r="S418" s="229"/>
      <c r="T418" s="228"/>
      <c r="U418" s="228"/>
      <c r="V418" s="228"/>
      <c r="W418" s="228"/>
      <c r="X418" s="228"/>
      <c r="Y418" s="16"/>
      <c r="Z418" s="16"/>
      <c r="AA418" s="15"/>
      <c r="AB418" s="16"/>
    </row>
    <row r="419" spans="1:28">
      <c r="A419" s="150" t="s">
        <v>16</v>
      </c>
      <c r="B419" s="21">
        <f t="shared" si="114"/>
        <v>0.44192434280129034</v>
      </c>
      <c r="C419" s="21">
        <f t="shared" si="115"/>
        <v>-0.85536538137717066</v>
      </c>
      <c r="D419" s="21">
        <f t="shared" si="116"/>
        <v>0.27623583052814765</v>
      </c>
      <c r="E419" s="21">
        <f t="shared" si="117"/>
        <v>0.38965865780473952</v>
      </c>
      <c r="F419" s="83">
        <f t="shared" si="118"/>
        <v>6.3113362439251711E-2</v>
      </c>
      <c r="G419" s="15"/>
      <c r="H419" s="228"/>
      <c r="I419" s="228"/>
      <c r="J419" s="228"/>
      <c r="K419" s="228"/>
      <c r="L419" s="228"/>
      <c r="M419" s="65"/>
      <c r="N419" s="228"/>
      <c r="O419" s="228"/>
      <c r="P419" s="228"/>
      <c r="Q419" s="228"/>
      <c r="R419" s="228"/>
      <c r="S419" s="229"/>
      <c r="T419" s="228"/>
      <c r="U419" s="228"/>
      <c r="V419" s="228"/>
      <c r="W419" s="228"/>
      <c r="X419" s="228"/>
      <c r="Y419" s="16"/>
      <c r="Z419" s="16"/>
      <c r="AA419" s="15"/>
      <c r="AB419" s="16"/>
    </row>
    <row r="420" spans="1:28">
      <c r="A420" s="150" t="s">
        <v>62</v>
      </c>
      <c r="B420" s="21">
        <f t="shared" si="114"/>
        <v>0.12455893544479955</v>
      </c>
      <c r="C420" s="21">
        <f t="shared" si="115"/>
        <v>-0.90168549737072579</v>
      </c>
      <c r="D420" s="21">
        <f t="shared" si="116"/>
        <v>-0.32891046651232569</v>
      </c>
      <c r="E420" s="21">
        <f t="shared" si="117"/>
        <v>-0.48820577944368759</v>
      </c>
      <c r="F420" s="83">
        <f t="shared" si="118"/>
        <v>-0.39856070197048488</v>
      </c>
      <c r="G420" s="15"/>
      <c r="H420" s="228"/>
      <c r="I420" s="228"/>
      <c r="J420" s="228"/>
      <c r="K420" s="228"/>
      <c r="L420" s="228"/>
      <c r="M420" s="65"/>
      <c r="N420" s="228"/>
      <c r="O420" s="228"/>
      <c r="P420" s="228"/>
      <c r="Q420" s="228"/>
      <c r="R420" s="228"/>
      <c r="S420" s="229"/>
      <c r="T420" s="228"/>
      <c r="U420" s="228"/>
      <c r="V420" s="228"/>
      <c r="W420" s="228"/>
      <c r="X420" s="228"/>
      <c r="Y420" s="16"/>
      <c r="Z420" s="16"/>
      <c r="AA420" s="15"/>
      <c r="AB420" s="16"/>
    </row>
    <row r="421" spans="1:28">
      <c r="A421" s="150" t="s">
        <v>195</v>
      </c>
      <c r="B421" s="21">
        <f t="shared" si="114"/>
        <v>-0.48011982796135338</v>
      </c>
      <c r="C421" s="21">
        <f t="shared" si="115"/>
        <v>-1.3759144608354235</v>
      </c>
      <c r="D421" s="21">
        <f t="shared" si="116"/>
        <v>-0.92961012963203715</v>
      </c>
      <c r="E421" s="21">
        <f t="shared" si="117"/>
        <v>1.1838287202766091</v>
      </c>
      <c r="F421" s="83">
        <f t="shared" si="118"/>
        <v>-0.40045392453805118</v>
      </c>
      <c r="G421" s="15"/>
      <c r="H421" s="228"/>
      <c r="I421" s="228"/>
      <c r="J421" s="228"/>
      <c r="K421" s="228"/>
      <c r="L421" s="228"/>
      <c r="M421" s="65"/>
      <c r="N421" s="228"/>
      <c r="O421" s="228"/>
      <c r="P421" s="228"/>
      <c r="Q421" s="228"/>
      <c r="R421" s="228"/>
      <c r="S421" s="229"/>
      <c r="T421" s="228"/>
      <c r="U421" s="228"/>
      <c r="V421" s="228"/>
      <c r="W421" s="228"/>
      <c r="X421" s="228"/>
      <c r="Y421" s="16"/>
      <c r="Z421" s="16"/>
      <c r="AA421" s="15"/>
      <c r="AB421" s="16"/>
    </row>
    <row r="422" spans="1:28">
      <c r="A422" s="150" t="s">
        <v>196</v>
      </c>
      <c r="B422" s="21">
        <f t="shared" si="114"/>
        <v>-1.182953682809372E-2</v>
      </c>
      <c r="C422" s="21">
        <f t="shared" si="115"/>
        <v>-1.5574270244421697</v>
      </c>
      <c r="D422" s="21">
        <f t="shared" si="116"/>
        <v>-0.43882785160290672</v>
      </c>
      <c r="E422" s="21">
        <f t="shared" si="117"/>
        <v>3.8425729903751524E-2</v>
      </c>
      <c r="F422" s="83">
        <f t="shared" si="118"/>
        <v>-0.49241467074235462</v>
      </c>
      <c r="G422" s="15"/>
      <c r="H422" s="228"/>
      <c r="I422" s="228"/>
      <c r="J422" s="228"/>
      <c r="K422" s="228"/>
      <c r="L422" s="228"/>
      <c r="M422" s="65"/>
      <c r="N422" s="228"/>
      <c r="O422" s="228"/>
      <c r="P422" s="228"/>
      <c r="Q422" s="228"/>
      <c r="R422" s="228"/>
      <c r="S422" s="229"/>
      <c r="T422" s="228"/>
      <c r="U422" s="228"/>
      <c r="V422" s="228"/>
      <c r="W422" s="228"/>
      <c r="X422" s="228"/>
      <c r="Y422" s="16"/>
      <c r="Z422" s="16"/>
      <c r="AA422" s="15"/>
      <c r="AB422" s="16"/>
    </row>
    <row r="423" spans="1:28">
      <c r="A423" s="150" t="s">
        <v>63</v>
      </c>
      <c r="B423" s="21">
        <f t="shared" si="114"/>
        <v>-0.73169984326934401</v>
      </c>
      <c r="C423" s="21">
        <f t="shared" si="115"/>
        <v>-0.21791649412732012</v>
      </c>
      <c r="D423" s="21">
        <f t="shared" si="116"/>
        <v>-0.80265564023880431</v>
      </c>
      <c r="E423" s="21">
        <f t="shared" si="117"/>
        <v>-9.0146999254909446E-2</v>
      </c>
      <c r="F423" s="83">
        <f t="shared" si="118"/>
        <v>-0.46060474422259451</v>
      </c>
      <c r="G423" s="15"/>
      <c r="H423" s="228"/>
      <c r="I423" s="228"/>
      <c r="J423" s="228"/>
      <c r="K423" s="228"/>
      <c r="L423" s="228"/>
      <c r="M423" s="65"/>
      <c r="N423" s="228"/>
      <c r="O423" s="228"/>
      <c r="P423" s="228"/>
      <c r="Q423" s="228"/>
      <c r="R423" s="228"/>
      <c r="S423" s="229"/>
      <c r="T423" s="228"/>
      <c r="U423" s="228"/>
      <c r="V423" s="228"/>
      <c r="W423" s="228"/>
      <c r="X423" s="228"/>
      <c r="Y423" s="16"/>
      <c r="Z423" s="16"/>
      <c r="AA423" s="15"/>
      <c r="AB423" s="16"/>
    </row>
    <row r="424" spans="1:28">
      <c r="A424" s="150" t="s">
        <v>17</v>
      </c>
      <c r="B424" s="21">
        <f t="shared" si="114"/>
        <v>0.65355405946950884</v>
      </c>
      <c r="C424" s="21">
        <f t="shared" si="115"/>
        <v>-0.81608133993040011</v>
      </c>
      <c r="D424" s="21">
        <f t="shared" si="116"/>
        <v>0.91763895305110654</v>
      </c>
      <c r="E424" s="21">
        <f t="shared" si="117"/>
        <v>0.78350921875368407</v>
      </c>
      <c r="F424" s="83">
        <f t="shared" si="118"/>
        <v>0.38465522283597486</v>
      </c>
      <c r="G424" s="15"/>
      <c r="H424" s="228"/>
      <c r="I424" s="228"/>
      <c r="J424" s="228"/>
      <c r="K424" s="228"/>
      <c r="L424" s="228"/>
      <c r="M424" s="65"/>
      <c r="N424" s="228"/>
      <c r="O424" s="228"/>
      <c r="P424" s="228"/>
      <c r="Q424" s="228"/>
      <c r="R424" s="228"/>
      <c r="S424" s="229"/>
      <c r="T424" s="228"/>
      <c r="U424" s="228"/>
      <c r="V424" s="228"/>
      <c r="W424" s="228"/>
      <c r="X424" s="228"/>
      <c r="Y424" s="16"/>
      <c r="Z424" s="16"/>
      <c r="AA424" s="15"/>
      <c r="AB424" s="16"/>
    </row>
    <row r="425" spans="1:28">
      <c r="A425" s="150" t="s">
        <v>18</v>
      </c>
      <c r="B425" s="21">
        <f t="shared" si="114"/>
        <v>-0.21259100243666651</v>
      </c>
      <c r="C425" s="21">
        <f t="shared" si="115"/>
        <v>0.52722359085516757</v>
      </c>
      <c r="D425" s="21">
        <f t="shared" si="116"/>
        <v>-0.50033971904067842</v>
      </c>
      <c r="E425" s="21">
        <f t="shared" si="117"/>
        <v>-0.15860653693678137</v>
      </c>
      <c r="F425" s="83">
        <f t="shared" si="118"/>
        <v>-8.607841688973969E-2</v>
      </c>
      <c r="G425" s="15"/>
      <c r="H425" s="228"/>
      <c r="I425" s="228"/>
      <c r="J425" s="228"/>
      <c r="K425" s="228"/>
      <c r="L425" s="228"/>
      <c r="M425" s="65"/>
      <c r="N425" s="228"/>
      <c r="O425" s="228"/>
      <c r="P425" s="228"/>
      <c r="Q425" s="228"/>
      <c r="R425" s="228"/>
      <c r="S425" s="229"/>
      <c r="T425" s="228"/>
      <c r="U425" s="228"/>
      <c r="V425" s="228"/>
      <c r="W425" s="228"/>
      <c r="X425" s="228"/>
      <c r="Y425" s="16"/>
      <c r="Z425" s="16"/>
      <c r="AA425" s="15"/>
      <c r="AB425" s="16"/>
    </row>
    <row r="426" spans="1:28">
      <c r="A426" s="150" t="s">
        <v>19</v>
      </c>
      <c r="B426" s="21">
        <f t="shared" si="114"/>
        <v>0.51224164265767702</v>
      </c>
      <c r="C426" s="21">
        <f t="shared" si="115"/>
        <v>0.6329319343523816</v>
      </c>
      <c r="D426" s="21">
        <f t="shared" si="116"/>
        <v>0.32402932225840692</v>
      </c>
      <c r="E426" s="21">
        <f t="shared" si="117"/>
        <v>0.29744463268491844</v>
      </c>
      <c r="F426" s="83">
        <f t="shared" si="118"/>
        <v>0.44166188298834602</v>
      </c>
      <c r="G426" s="15"/>
      <c r="H426" s="228"/>
      <c r="I426" s="228"/>
      <c r="J426" s="228"/>
      <c r="K426" s="228"/>
      <c r="L426" s="228"/>
      <c r="M426" s="65"/>
      <c r="N426" s="228"/>
      <c r="O426" s="228"/>
      <c r="P426" s="228"/>
      <c r="Q426" s="228"/>
      <c r="R426" s="228"/>
      <c r="S426" s="229"/>
      <c r="T426" s="228"/>
      <c r="U426" s="228"/>
      <c r="V426" s="228"/>
      <c r="W426" s="228"/>
      <c r="X426" s="228"/>
      <c r="Y426" s="16"/>
      <c r="Z426" s="16"/>
      <c r="AA426" s="15"/>
      <c r="AB426" s="16"/>
    </row>
    <row r="427" spans="1:28">
      <c r="A427" s="150" t="s">
        <v>64</v>
      </c>
      <c r="B427" s="21">
        <f t="shared" ref="B427:B442" si="119">SUMPRODUCT(B248:D248,B$271:D$271)</f>
        <v>1.1163454689969829</v>
      </c>
      <c r="C427" s="21">
        <f t="shared" ref="C427:C442" si="120">SUMPRODUCT(E248:F248,E$271:F$271)</f>
        <v>1.0681309073526979</v>
      </c>
      <c r="D427" s="21">
        <f t="shared" ref="D427:D442" si="121">SUMPRODUCT(G248:H248,G$271:H$271)</f>
        <v>0.64439455212760832</v>
      </c>
      <c r="E427" s="21">
        <f t="shared" ref="E427:E442" si="122">SUMPRODUCT(I248:K248,I$271:K$271)</f>
        <v>0.72731463909853145</v>
      </c>
      <c r="F427" s="83">
        <f t="shared" ref="F427:F442" si="123">SUMPRODUCT(B427:E427,B$444:E$444)</f>
        <v>0.88904639189395507</v>
      </c>
      <c r="G427" s="15"/>
      <c r="H427" s="228"/>
      <c r="I427" s="228"/>
      <c r="J427" s="228"/>
      <c r="K427" s="228"/>
      <c r="L427" s="228"/>
      <c r="M427" s="65"/>
      <c r="N427" s="228"/>
      <c r="O427" s="228"/>
      <c r="P427" s="228"/>
      <c r="Q427" s="228"/>
      <c r="R427" s="228"/>
      <c r="S427" s="229"/>
      <c r="T427" s="228"/>
      <c r="U427" s="228"/>
      <c r="V427" s="228"/>
      <c r="W427" s="228"/>
      <c r="X427" s="228"/>
      <c r="Y427" s="16"/>
      <c r="Z427" s="16"/>
      <c r="AA427" s="15"/>
      <c r="AB427" s="16"/>
    </row>
    <row r="428" spans="1:28">
      <c r="A428" s="150" t="s">
        <v>65</v>
      </c>
      <c r="B428" s="21">
        <f t="shared" si="119"/>
        <v>1.1197549133162856</v>
      </c>
      <c r="C428" s="21">
        <f t="shared" si="120"/>
        <v>0.88615334170138615</v>
      </c>
      <c r="D428" s="21">
        <f t="shared" si="121"/>
        <v>0.64934699611848257</v>
      </c>
      <c r="E428" s="21">
        <f t="shared" si="122"/>
        <v>0.49145908171915575</v>
      </c>
      <c r="F428" s="83">
        <f t="shared" si="123"/>
        <v>0.78667858321382744</v>
      </c>
      <c r="G428" s="15"/>
      <c r="H428" s="228"/>
      <c r="I428" s="228"/>
      <c r="J428" s="228"/>
      <c r="K428" s="228"/>
      <c r="L428" s="228"/>
      <c r="M428" s="65"/>
      <c r="N428" s="228"/>
      <c r="O428" s="228"/>
      <c r="P428" s="228"/>
      <c r="Q428" s="228"/>
      <c r="R428" s="228"/>
      <c r="S428" s="229"/>
      <c r="T428" s="228"/>
      <c r="U428" s="228"/>
      <c r="V428" s="228"/>
      <c r="W428" s="228"/>
      <c r="X428" s="228"/>
      <c r="Y428" s="16"/>
      <c r="Z428" s="16"/>
      <c r="AA428" s="15"/>
      <c r="AB428" s="16"/>
    </row>
    <row r="429" spans="1:28">
      <c r="A429" s="150" t="s">
        <v>66</v>
      </c>
      <c r="B429" s="21">
        <f t="shared" si="119"/>
        <v>-0.65321860290109546</v>
      </c>
      <c r="C429" s="21">
        <f t="shared" si="120"/>
        <v>-0.13826557259413738</v>
      </c>
      <c r="D429" s="21">
        <f t="shared" si="121"/>
        <v>-0.87236923464949889</v>
      </c>
      <c r="E429" s="21">
        <f t="shared" si="122"/>
        <v>-0.57811579505052524</v>
      </c>
      <c r="F429" s="83">
        <f t="shared" si="123"/>
        <v>-0.56049230129881422</v>
      </c>
      <c r="G429" s="15"/>
      <c r="H429" s="228"/>
      <c r="I429" s="228"/>
      <c r="J429" s="228"/>
      <c r="K429" s="228"/>
      <c r="L429" s="228"/>
      <c r="M429" s="65"/>
      <c r="N429" s="228"/>
      <c r="O429" s="228"/>
      <c r="P429" s="228"/>
      <c r="Q429" s="228"/>
      <c r="R429" s="228"/>
      <c r="S429" s="229"/>
      <c r="T429" s="228"/>
      <c r="U429" s="228"/>
      <c r="V429" s="228"/>
      <c r="W429" s="228"/>
      <c r="X429" s="228"/>
      <c r="Y429" s="16"/>
      <c r="Z429" s="16"/>
      <c r="AA429" s="15"/>
      <c r="AB429" s="16"/>
    </row>
    <row r="430" spans="1:28">
      <c r="A430" s="150" t="s">
        <v>67</v>
      </c>
      <c r="B430" s="21">
        <f t="shared" si="119"/>
        <v>-0.39192567021560276</v>
      </c>
      <c r="C430" s="21">
        <f t="shared" si="120"/>
        <v>-0.43026651023364282</v>
      </c>
      <c r="D430" s="21">
        <f t="shared" si="121"/>
        <v>-0.62570982610688364</v>
      </c>
      <c r="E430" s="21">
        <f t="shared" si="122"/>
        <v>-0.11124652024913009</v>
      </c>
      <c r="F430" s="83">
        <f t="shared" si="123"/>
        <v>-0.38978713170131485</v>
      </c>
      <c r="G430" s="15"/>
      <c r="H430" s="228"/>
      <c r="I430" s="228"/>
      <c r="J430" s="228"/>
      <c r="K430" s="228"/>
      <c r="L430" s="228"/>
      <c r="M430" s="65"/>
      <c r="N430" s="228"/>
      <c r="O430" s="228"/>
      <c r="P430" s="228"/>
      <c r="Q430" s="228"/>
      <c r="R430" s="228"/>
      <c r="S430" s="229"/>
      <c r="T430" s="228"/>
      <c r="U430" s="228"/>
      <c r="V430" s="228"/>
      <c r="W430" s="228"/>
      <c r="X430" s="228"/>
      <c r="Y430" s="16"/>
      <c r="Z430" s="16"/>
      <c r="AA430" s="15"/>
      <c r="AB430" s="16"/>
    </row>
    <row r="431" spans="1:28">
      <c r="A431" s="150" t="s">
        <v>68</v>
      </c>
      <c r="B431" s="21">
        <f t="shared" si="119"/>
        <v>-0.19910558398762959</v>
      </c>
      <c r="C431" s="21">
        <f t="shared" si="120"/>
        <v>-1.2447964719320748</v>
      </c>
      <c r="D431" s="21">
        <f t="shared" si="121"/>
        <v>-0.20748094992465516</v>
      </c>
      <c r="E431" s="21">
        <f t="shared" si="122"/>
        <v>7.626991084231087E-3</v>
      </c>
      <c r="F431" s="83">
        <f t="shared" si="123"/>
        <v>-0.41093900369003217</v>
      </c>
      <c r="G431" s="15"/>
      <c r="H431" s="228"/>
      <c r="I431" s="228"/>
      <c r="J431" s="228"/>
      <c r="K431" s="228"/>
      <c r="L431" s="228"/>
      <c r="M431" s="65"/>
      <c r="N431" s="228"/>
      <c r="O431" s="228"/>
      <c r="P431" s="228"/>
      <c r="Q431" s="228"/>
      <c r="R431" s="228"/>
      <c r="S431" s="229"/>
      <c r="T431" s="228"/>
      <c r="U431" s="228"/>
      <c r="V431" s="228"/>
      <c r="W431" s="228"/>
      <c r="X431" s="228"/>
      <c r="Y431" s="16"/>
      <c r="Z431" s="16"/>
      <c r="AA431" s="15"/>
      <c r="AB431" s="16"/>
    </row>
    <row r="432" spans="1:28">
      <c r="A432" s="150" t="s">
        <v>69</v>
      </c>
      <c r="B432" s="21">
        <f t="shared" si="119"/>
        <v>-0.21019534929715028</v>
      </c>
      <c r="C432" s="21">
        <f t="shared" si="120"/>
        <v>-0.37347421299855643</v>
      </c>
      <c r="D432" s="21">
        <f t="shared" si="121"/>
        <v>-0.25012491692617922</v>
      </c>
      <c r="E432" s="21">
        <f t="shared" si="122"/>
        <v>-0.12080832686243616</v>
      </c>
      <c r="F432" s="83">
        <f t="shared" si="123"/>
        <v>-0.2386507015210805</v>
      </c>
      <c r="G432" s="15"/>
      <c r="H432" s="228"/>
      <c r="I432" s="228"/>
      <c r="J432" s="228"/>
      <c r="K432" s="228"/>
      <c r="L432" s="228"/>
      <c r="M432" s="65"/>
      <c r="N432" s="228"/>
      <c r="O432" s="228"/>
      <c r="P432" s="228"/>
      <c r="Q432" s="228"/>
      <c r="R432" s="228"/>
      <c r="S432" s="229"/>
      <c r="T432" s="228"/>
      <c r="U432" s="228"/>
      <c r="V432" s="228"/>
      <c r="W432" s="228"/>
      <c r="X432" s="228"/>
      <c r="Y432" s="16"/>
      <c r="Z432" s="16"/>
      <c r="AA432" s="15"/>
      <c r="AB432" s="16"/>
    </row>
    <row r="433" spans="1:28">
      <c r="A433" s="150" t="s">
        <v>70</v>
      </c>
      <c r="B433" s="21">
        <f t="shared" si="119"/>
        <v>-0.37818791754830705</v>
      </c>
      <c r="C433" s="21">
        <f t="shared" si="120"/>
        <v>-0.45867343113935616</v>
      </c>
      <c r="D433" s="21">
        <f t="shared" si="121"/>
        <v>-0.92082046780654736</v>
      </c>
      <c r="E433" s="21">
        <f t="shared" si="122"/>
        <v>-0.49480534456631581</v>
      </c>
      <c r="F433" s="83">
        <f t="shared" si="123"/>
        <v>-0.56312179026513165</v>
      </c>
      <c r="G433" s="15"/>
      <c r="H433" s="228"/>
      <c r="I433" s="228"/>
      <c r="J433" s="228"/>
      <c r="K433" s="228"/>
      <c r="L433" s="228"/>
      <c r="M433" s="65"/>
      <c r="N433" s="228"/>
      <c r="O433" s="228"/>
      <c r="P433" s="228"/>
      <c r="Q433" s="228"/>
      <c r="R433" s="228"/>
      <c r="S433" s="229"/>
      <c r="T433" s="228"/>
      <c r="U433" s="228"/>
      <c r="V433" s="228"/>
      <c r="W433" s="228"/>
      <c r="X433" s="228"/>
      <c r="Y433" s="16"/>
      <c r="Z433" s="16"/>
      <c r="AA433" s="15"/>
      <c r="AB433" s="16"/>
    </row>
    <row r="434" spans="1:28">
      <c r="A434" s="150" t="s">
        <v>198</v>
      </c>
      <c r="B434" s="21">
        <f t="shared" si="119"/>
        <v>-0.12589781212924603</v>
      </c>
      <c r="C434" s="21">
        <f t="shared" si="120"/>
        <v>-1.008399056787443</v>
      </c>
      <c r="D434" s="21">
        <f t="shared" si="121"/>
        <v>0.62051384031923851</v>
      </c>
      <c r="E434" s="21">
        <f t="shared" si="122"/>
        <v>0.26522234329209671</v>
      </c>
      <c r="F434" s="83">
        <f t="shared" si="123"/>
        <v>-6.214017132633845E-2</v>
      </c>
      <c r="G434" s="15"/>
      <c r="H434" s="228"/>
      <c r="I434" s="228"/>
      <c r="J434" s="228"/>
      <c r="K434" s="228"/>
      <c r="L434" s="228"/>
      <c r="M434" s="65"/>
      <c r="N434" s="228"/>
      <c r="O434" s="228"/>
      <c r="P434" s="228"/>
      <c r="Q434" s="228"/>
      <c r="R434" s="228"/>
      <c r="S434" s="229"/>
      <c r="T434" s="228"/>
      <c r="U434" s="228"/>
      <c r="V434" s="228"/>
      <c r="W434" s="228"/>
      <c r="X434" s="228"/>
      <c r="Y434" s="16"/>
      <c r="Z434" s="16"/>
      <c r="AA434" s="15"/>
      <c r="AB434" s="16"/>
    </row>
    <row r="435" spans="1:28">
      <c r="A435" s="150" t="s">
        <v>71</v>
      </c>
      <c r="B435" s="21">
        <f t="shared" si="119"/>
        <v>0.54445440360186881</v>
      </c>
      <c r="C435" s="21">
        <f t="shared" si="120"/>
        <v>0.60886417113867253</v>
      </c>
      <c r="D435" s="21">
        <f t="shared" si="121"/>
        <v>1.7491610433557443</v>
      </c>
      <c r="E435" s="21">
        <f t="shared" si="122"/>
        <v>0.61642460660205289</v>
      </c>
      <c r="F435" s="83">
        <f t="shared" si="123"/>
        <v>0.87972605617458466</v>
      </c>
      <c r="G435" s="15"/>
      <c r="H435" s="228"/>
      <c r="I435" s="228"/>
      <c r="J435" s="228"/>
      <c r="K435" s="228"/>
      <c r="L435" s="228"/>
      <c r="M435" s="65"/>
      <c r="N435" s="228"/>
      <c r="O435" s="228"/>
      <c r="P435" s="228"/>
      <c r="Q435" s="228"/>
      <c r="R435" s="228"/>
      <c r="S435" s="229"/>
      <c r="T435" s="228"/>
      <c r="U435" s="228"/>
      <c r="V435" s="228"/>
      <c r="W435" s="228"/>
      <c r="X435" s="228"/>
      <c r="Y435" s="16"/>
      <c r="Z435" s="16"/>
      <c r="AA435" s="15"/>
      <c r="AB435" s="16"/>
    </row>
    <row r="436" spans="1:28">
      <c r="A436" s="150" t="s">
        <v>72</v>
      </c>
      <c r="B436" s="21">
        <f t="shared" si="119"/>
        <v>0.86284751545856775</v>
      </c>
      <c r="C436" s="21">
        <f t="shared" si="120"/>
        <v>0.76959853500190678</v>
      </c>
      <c r="D436" s="21">
        <f t="shared" si="121"/>
        <v>1.4970129127593408</v>
      </c>
      <c r="E436" s="21">
        <f t="shared" si="122"/>
        <v>1.0905932905890259</v>
      </c>
      <c r="F436" s="83">
        <f t="shared" si="123"/>
        <v>1.0550130634522104</v>
      </c>
      <c r="G436" s="15"/>
      <c r="H436" s="228"/>
      <c r="I436" s="228"/>
      <c r="J436" s="228"/>
      <c r="K436" s="228"/>
      <c r="L436" s="228"/>
      <c r="M436" s="65"/>
      <c r="N436" s="228"/>
      <c r="O436" s="228"/>
      <c r="P436" s="228"/>
      <c r="Q436" s="228"/>
      <c r="R436" s="228"/>
      <c r="S436" s="229"/>
      <c r="T436" s="228"/>
      <c r="U436" s="228"/>
      <c r="V436" s="228"/>
      <c r="W436" s="228"/>
      <c r="X436" s="228"/>
      <c r="Y436" s="16"/>
      <c r="Z436" s="16"/>
      <c r="AA436" s="15"/>
      <c r="AB436" s="16"/>
    </row>
    <row r="437" spans="1:28">
      <c r="A437" s="150" t="s">
        <v>199</v>
      </c>
      <c r="B437" s="21">
        <f t="shared" si="119"/>
        <v>0.29934263565950125</v>
      </c>
      <c r="C437" s="21">
        <f t="shared" si="120"/>
        <v>0.48124525444405286</v>
      </c>
      <c r="D437" s="21">
        <f t="shared" si="121"/>
        <v>0.53156218106343001</v>
      </c>
      <c r="E437" s="21">
        <f t="shared" si="122"/>
        <v>-0.16182819070860416</v>
      </c>
      <c r="F437" s="83">
        <f t="shared" si="123"/>
        <v>0.28758047011459503</v>
      </c>
      <c r="G437" s="15"/>
      <c r="H437" s="228"/>
      <c r="I437" s="228"/>
      <c r="J437" s="228"/>
      <c r="K437" s="228"/>
      <c r="L437" s="228"/>
      <c r="M437" s="65"/>
      <c r="N437" s="228"/>
      <c r="O437" s="228"/>
      <c r="P437" s="228"/>
      <c r="Q437" s="228"/>
      <c r="R437" s="228"/>
      <c r="S437" s="229"/>
      <c r="T437" s="228"/>
      <c r="U437" s="228"/>
      <c r="V437" s="228"/>
      <c r="W437" s="228"/>
      <c r="X437" s="228"/>
      <c r="Y437" s="16"/>
      <c r="Z437" s="16"/>
      <c r="AA437" s="15"/>
      <c r="AB437" s="16"/>
    </row>
    <row r="438" spans="1:28">
      <c r="A438" s="150" t="s">
        <v>73</v>
      </c>
      <c r="B438" s="21">
        <f t="shared" si="119"/>
        <v>0.35421298886028196</v>
      </c>
      <c r="C438" s="21">
        <f t="shared" si="120"/>
        <v>-0.5106510215246215</v>
      </c>
      <c r="D438" s="21">
        <f t="shared" si="121"/>
        <v>-7.3422391817171931E-2</v>
      </c>
      <c r="E438" s="21">
        <f t="shared" si="122"/>
        <v>-0.50729687697498771</v>
      </c>
      <c r="F438" s="83">
        <f t="shared" si="123"/>
        <v>-0.18428932536412479</v>
      </c>
      <c r="G438" s="15"/>
      <c r="H438" s="228"/>
      <c r="I438" s="228"/>
      <c r="J438" s="228"/>
      <c r="K438" s="228"/>
      <c r="L438" s="228"/>
      <c r="M438" s="65"/>
      <c r="N438" s="228"/>
      <c r="O438" s="228"/>
      <c r="P438" s="228"/>
      <c r="Q438" s="228"/>
      <c r="R438" s="228"/>
      <c r="S438" s="229"/>
      <c r="T438" s="228"/>
      <c r="U438" s="228"/>
      <c r="V438" s="228"/>
      <c r="W438" s="228"/>
      <c r="X438" s="228"/>
      <c r="Y438" s="16"/>
      <c r="Z438" s="16"/>
      <c r="AA438" s="15"/>
      <c r="AB438" s="16"/>
    </row>
    <row r="439" spans="1:28">
      <c r="A439" s="150" t="s">
        <v>74</v>
      </c>
      <c r="B439" s="21">
        <f t="shared" si="119"/>
        <v>0.10414182956212885</v>
      </c>
      <c r="C439" s="21">
        <f t="shared" si="120"/>
        <v>-1.3083041665763839</v>
      </c>
      <c r="D439" s="21">
        <f t="shared" si="121"/>
        <v>-0.43862120196254167</v>
      </c>
      <c r="E439" s="21">
        <f t="shared" si="122"/>
        <v>-0.17300531582061424</v>
      </c>
      <c r="F439" s="83">
        <f t="shared" si="123"/>
        <v>-0.45394721369935276</v>
      </c>
      <c r="G439" s="15"/>
      <c r="H439" s="228"/>
      <c r="I439" s="228"/>
      <c r="J439" s="228"/>
      <c r="K439" s="228"/>
      <c r="L439" s="228"/>
      <c r="M439" s="65"/>
      <c r="N439" s="228"/>
      <c r="O439" s="228"/>
      <c r="P439" s="228"/>
      <c r="Q439" s="228"/>
      <c r="R439" s="228"/>
      <c r="S439" s="229"/>
      <c r="T439" s="228"/>
      <c r="U439" s="228"/>
      <c r="V439" s="228"/>
      <c r="W439" s="228"/>
      <c r="X439" s="228"/>
      <c r="Y439" s="16"/>
      <c r="Z439" s="16"/>
      <c r="AA439" s="15"/>
      <c r="AB439" s="16"/>
    </row>
    <row r="440" spans="1:28">
      <c r="A440" s="150" t="s">
        <v>75</v>
      </c>
      <c r="B440" s="21">
        <f t="shared" si="119"/>
        <v>-1.0101883122473325</v>
      </c>
      <c r="C440" s="21">
        <f t="shared" si="120"/>
        <v>-1.1219098367849345</v>
      </c>
      <c r="D440" s="21">
        <f t="shared" si="121"/>
        <v>-1.0630872160515115</v>
      </c>
      <c r="E440" s="21">
        <f t="shared" si="122"/>
        <v>-0.17205106309174883</v>
      </c>
      <c r="F440" s="83">
        <f t="shared" si="123"/>
        <v>-0.8418091070438819</v>
      </c>
      <c r="G440" s="15"/>
      <c r="H440" s="228"/>
      <c r="I440" s="228"/>
      <c r="J440" s="228"/>
      <c r="K440" s="228"/>
      <c r="L440" s="228"/>
      <c r="M440" s="65"/>
      <c r="N440" s="228"/>
      <c r="O440" s="228"/>
      <c r="P440" s="228"/>
      <c r="Q440" s="228"/>
      <c r="R440" s="228"/>
      <c r="S440" s="229"/>
      <c r="T440" s="228"/>
      <c r="U440" s="228"/>
      <c r="V440" s="228"/>
      <c r="W440" s="228"/>
      <c r="X440" s="228"/>
      <c r="Y440" s="16"/>
      <c r="Z440" s="16"/>
      <c r="AA440" s="15"/>
      <c r="AB440" s="16"/>
    </row>
    <row r="441" spans="1:28">
      <c r="A441" s="150" t="s">
        <v>203</v>
      </c>
      <c r="B441" s="21">
        <f t="shared" si="119"/>
        <v>-0.8492055445428367</v>
      </c>
      <c r="C441" s="21">
        <f t="shared" si="120"/>
        <v>-0.24853893914239</v>
      </c>
      <c r="D441" s="21">
        <f t="shared" si="121"/>
        <v>-1.1503625959776378</v>
      </c>
      <c r="E441" s="21">
        <f t="shared" si="122"/>
        <v>-0.54345212802122034</v>
      </c>
      <c r="F441" s="83">
        <f t="shared" si="123"/>
        <v>-0.69788980192102112</v>
      </c>
      <c r="G441" s="15"/>
      <c r="H441" s="228"/>
      <c r="I441" s="228"/>
      <c r="J441" s="228"/>
      <c r="K441" s="228"/>
      <c r="L441" s="228"/>
      <c r="M441" s="65"/>
      <c r="N441" s="228"/>
      <c r="O441" s="228"/>
      <c r="P441" s="228"/>
      <c r="Q441" s="228"/>
      <c r="R441" s="228"/>
      <c r="S441" s="229"/>
      <c r="T441" s="228"/>
      <c r="U441" s="228"/>
      <c r="V441" s="228"/>
      <c r="W441" s="228"/>
      <c r="X441" s="228"/>
      <c r="Y441" s="16"/>
      <c r="Z441" s="16"/>
      <c r="AA441" s="15"/>
      <c r="AB441" s="16"/>
    </row>
    <row r="442" spans="1:28" ht="13" thickBot="1">
      <c r="A442" s="151" t="s">
        <v>76</v>
      </c>
      <c r="B442" s="157">
        <f t="shared" si="119"/>
        <v>-0.87039214342045867</v>
      </c>
      <c r="C442" s="157">
        <f t="shared" si="120"/>
        <v>-1.3620640732914262</v>
      </c>
      <c r="D442" s="157">
        <f t="shared" si="121"/>
        <v>-0.93940888609843798</v>
      </c>
      <c r="E442" s="157">
        <f t="shared" si="122"/>
        <v>-1.030171571720188</v>
      </c>
      <c r="F442" s="158">
        <f t="shared" si="123"/>
        <v>-1.0505091686326278</v>
      </c>
      <c r="G442" s="15"/>
      <c r="H442" s="228"/>
      <c r="I442" s="228"/>
      <c r="J442" s="228"/>
      <c r="K442" s="228"/>
      <c r="L442" s="228"/>
      <c r="M442" s="65"/>
      <c r="N442" s="228"/>
      <c r="O442" s="228"/>
      <c r="P442" s="228"/>
      <c r="Q442" s="228"/>
      <c r="R442" s="228"/>
      <c r="S442" s="229"/>
      <c r="T442" s="228"/>
      <c r="U442" s="228"/>
      <c r="V442" s="228"/>
      <c r="W442" s="228"/>
      <c r="X442" s="228"/>
      <c r="Y442" s="16"/>
      <c r="Z442" s="16"/>
      <c r="AA442" s="15"/>
      <c r="AB442" s="16"/>
    </row>
    <row r="443" spans="1:28">
      <c r="A443" s="20"/>
      <c r="B443" s="18"/>
      <c r="C443" s="18"/>
      <c r="D443" s="18"/>
      <c r="E443" s="60"/>
      <c r="F443" s="18"/>
      <c r="G443" s="15"/>
      <c r="H443" s="228"/>
      <c r="I443" s="228"/>
      <c r="J443" s="228"/>
      <c r="K443" s="230"/>
      <c r="L443" s="228"/>
      <c r="M443" s="227"/>
      <c r="N443" s="228"/>
      <c r="O443" s="228"/>
      <c r="P443" s="228"/>
      <c r="Q443" s="230"/>
      <c r="R443" s="228"/>
      <c r="S443" s="229"/>
      <c r="T443" s="228"/>
      <c r="U443" s="228"/>
      <c r="V443" s="228"/>
      <c r="W443" s="230"/>
      <c r="X443" s="228"/>
      <c r="Y443" s="16"/>
      <c r="Z443" s="16"/>
      <c r="AA443" s="15"/>
      <c r="AB443" s="16"/>
    </row>
    <row r="444" spans="1:28">
      <c r="A444" s="12" t="s">
        <v>350</v>
      </c>
      <c r="B444" s="14">
        <v>0.25</v>
      </c>
      <c r="C444" s="14">
        <v>0.25</v>
      </c>
      <c r="D444" s="14">
        <v>0.25</v>
      </c>
      <c r="E444" s="14">
        <v>0.25</v>
      </c>
      <c r="H444" s="229"/>
      <c r="I444" s="229"/>
      <c r="J444" s="229"/>
      <c r="K444" s="229"/>
      <c r="L444" s="65"/>
      <c r="M444" s="227"/>
      <c r="N444" s="229"/>
      <c r="O444" s="229"/>
      <c r="P444" s="229"/>
      <c r="Q444" s="229"/>
      <c r="R444" s="65"/>
      <c r="S444" s="65"/>
      <c r="T444" s="229"/>
      <c r="U444" s="229"/>
      <c r="V444" s="229"/>
      <c r="W444" s="229"/>
      <c r="X444" s="65"/>
      <c r="Y444" s="16"/>
      <c r="Z444" s="16"/>
      <c r="AA444" s="16"/>
      <c r="AB444" s="16"/>
    </row>
    <row r="445" spans="1:28">
      <c r="A445" s="12"/>
      <c r="H445" s="65"/>
      <c r="I445" s="65"/>
      <c r="J445" s="65"/>
      <c r="K445" s="65"/>
      <c r="L445" s="65"/>
      <c r="M445" s="227"/>
      <c r="N445" s="65"/>
      <c r="O445" s="65"/>
      <c r="P445" s="65"/>
      <c r="Q445" s="65"/>
      <c r="R445" s="65"/>
      <c r="S445" s="65"/>
      <c r="T445" s="65"/>
      <c r="U445" s="65"/>
      <c r="V445" s="65"/>
      <c r="W445" s="65"/>
      <c r="X445" s="65"/>
      <c r="Y445" s="16"/>
      <c r="Z445" s="16"/>
      <c r="AA445" s="16"/>
      <c r="AB445" s="16"/>
    </row>
    <row r="446" spans="1:28">
      <c r="H446" s="65"/>
      <c r="I446" s="65"/>
      <c r="J446" s="65"/>
      <c r="K446" s="65"/>
      <c r="L446" s="65"/>
      <c r="M446" s="65"/>
      <c r="N446" s="65"/>
      <c r="O446" s="65"/>
      <c r="P446" s="65"/>
      <c r="Q446" s="65"/>
      <c r="R446" s="65"/>
      <c r="S446" s="65"/>
      <c r="T446" s="65"/>
      <c r="U446" s="65"/>
      <c r="V446" s="65"/>
      <c r="W446" s="65"/>
      <c r="X446" s="65"/>
      <c r="Y446" s="16"/>
      <c r="Z446" s="16"/>
      <c r="AA446" s="16"/>
      <c r="AB446" s="16"/>
    </row>
    <row r="447" spans="1:28">
      <c r="A447" s="11" t="s">
        <v>78</v>
      </c>
      <c r="B447" s="13">
        <f>MAX(B362:B442)</f>
        <v>1.1840503452974218</v>
      </c>
      <c r="C447" s="13">
        <f t="shared" ref="C447:E447" si="124">MAX(C362:C442)</f>
        <v>1.1139515492278267</v>
      </c>
      <c r="D447" s="13">
        <f t="shared" si="124"/>
        <v>1.7491610433557443</v>
      </c>
      <c r="E447" s="13">
        <f t="shared" si="124"/>
        <v>1.1838287202766091</v>
      </c>
      <c r="F447" s="13">
        <f>MAX(F362:F442)</f>
        <v>1.0550130634522104</v>
      </c>
      <c r="H447" s="228"/>
      <c r="I447" s="228"/>
      <c r="J447" s="228"/>
      <c r="K447" s="228"/>
      <c r="L447" s="228"/>
      <c r="M447" s="65"/>
      <c r="N447" s="228"/>
      <c r="O447" s="228"/>
      <c r="P447" s="228"/>
      <c r="Q447" s="228"/>
      <c r="R447" s="228"/>
      <c r="S447" s="65"/>
      <c r="T447" s="228"/>
      <c r="U447" s="228"/>
      <c r="V447" s="228"/>
      <c r="W447" s="228"/>
      <c r="X447" s="228"/>
      <c r="Y447" s="16"/>
      <c r="Z447" s="16"/>
      <c r="AA447" s="16"/>
      <c r="AB447" s="16"/>
    </row>
    <row r="448" spans="1:28">
      <c r="A448" s="11" t="s">
        <v>79</v>
      </c>
      <c r="B448" s="13">
        <f>MIN(B362:B442)</f>
        <v>-1.4948019818865808</v>
      </c>
      <c r="C448" s="13">
        <f t="shared" ref="C448:E448" si="125">MIN(C362:C442)</f>
        <v>-1.5574270244421697</v>
      </c>
      <c r="D448" s="13">
        <f t="shared" si="125"/>
        <v>-1.1816098493592953</v>
      </c>
      <c r="E448" s="13">
        <f t="shared" si="125"/>
        <v>-1.030171571720188</v>
      </c>
      <c r="F448" s="13">
        <f>MIN(F362:F442)</f>
        <v>-1.0505091686326278</v>
      </c>
      <c r="H448" s="228"/>
      <c r="I448" s="228"/>
      <c r="J448" s="228"/>
      <c r="K448" s="228"/>
      <c r="L448" s="228"/>
      <c r="M448" s="65"/>
      <c r="N448" s="228"/>
      <c r="O448" s="228"/>
      <c r="P448" s="228"/>
      <c r="Q448" s="228"/>
      <c r="R448" s="228"/>
      <c r="S448" s="65"/>
      <c r="T448" s="228"/>
      <c r="U448" s="228"/>
      <c r="V448" s="228"/>
      <c r="W448" s="228"/>
      <c r="X448" s="228"/>
    </row>
    <row r="449" spans="1:24">
      <c r="A449" s="11" t="s">
        <v>80</v>
      </c>
      <c r="B449" s="13">
        <f>B447-B448</f>
        <v>2.6788523271840026</v>
      </c>
      <c r="C449" s="13">
        <f t="shared" ref="C449:E449" si="126">C447-C448</f>
        <v>2.6713785736699966</v>
      </c>
      <c r="D449" s="13">
        <f t="shared" si="126"/>
        <v>2.9307708927150395</v>
      </c>
      <c r="E449" s="13">
        <f t="shared" si="126"/>
        <v>2.2140002919967969</v>
      </c>
      <c r="F449" s="13">
        <f>F447-F448</f>
        <v>2.1055222320848381</v>
      </c>
      <c r="H449" s="228"/>
      <c r="I449" s="228"/>
      <c r="J449" s="228"/>
      <c r="K449" s="228"/>
      <c r="L449" s="228"/>
      <c r="M449" s="65"/>
      <c r="N449" s="228"/>
      <c r="O449" s="228"/>
      <c r="P449" s="228"/>
      <c r="Q449" s="228"/>
      <c r="R449" s="228"/>
      <c r="S449" s="65"/>
      <c r="T449" s="228"/>
      <c r="U449" s="228"/>
      <c r="V449" s="228"/>
      <c r="W449" s="228"/>
      <c r="X449" s="228"/>
    </row>
    <row r="450" spans="1:24">
      <c r="B450" s="13"/>
      <c r="C450" s="13"/>
      <c r="D450" s="13"/>
      <c r="E450" s="13"/>
      <c r="F450" s="13"/>
      <c r="H450" s="228"/>
      <c r="I450" s="228"/>
      <c r="J450" s="228"/>
      <c r="K450" s="228"/>
      <c r="L450" s="228"/>
      <c r="M450" s="228"/>
      <c r="N450" s="65"/>
      <c r="O450" s="65"/>
      <c r="P450" s="65"/>
      <c r="Q450" s="65"/>
      <c r="R450" s="65"/>
      <c r="S450" s="65"/>
      <c r="T450" s="65"/>
      <c r="U450" s="65"/>
      <c r="V450" s="65"/>
      <c r="W450" s="65"/>
      <c r="X450" s="65"/>
    </row>
    <row r="451" spans="1:24">
      <c r="H451" s="65"/>
      <c r="I451" s="65"/>
      <c r="J451" s="65"/>
      <c r="K451" s="65"/>
      <c r="L451" s="65"/>
      <c r="M451" s="65"/>
      <c r="N451" s="65"/>
      <c r="O451" s="65"/>
      <c r="P451" s="65"/>
      <c r="Q451" s="65"/>
      <c r="R451" s="65"/>
      <c r="S451" s="65"/>
      <c r="T451" s="65"/>
      <c r="U451" s="65"/>
      <c r="V451" s="65"/>
      <c r="W451" s="65"/>
      <c r="X451" s="65"/>
    </row>
    <row r="452" spans="1:24" ht="13" thickBot="1">
      <c r="B452" s="274" t="s">
        <v>81</v>
      </c>
      <c r="C452" s="274"/>
      <c r="D452" s="274"/>
      <c r="E452" s="274"/>
      <c r="F452" s="274"/>
      <c r="H452" s="275"/>
      <c r="I452" s="275"/>
      <c r="J452" s="275"/>
      <c r="K452" s="275"/>
      <c r="L452" s="275"/>
      <c r="M452" s="65"/>
      <c r="N452" s="275"/>
      <c r="O452" s="275"/>
      <c r="P452" s="275"/>
      <c r="Q452" s="275"/>
      <c r="R452" s="275"/>
      <c r="S452" s="65"/>
      <c r="T452" s="275"/>
      <c r="U452" s="275"/>
      <c r="V452" s="275"/>
      <c r="W452" s="275"/>
      <c r="X452" s="275"/>
    </row>
    <row r="453" spans="1:24" ht="24">
      <c r="A453" s="77"/>
      <c r="B453" s="193" t="s">
        <v>244</v>
      </c>
      <c r="C453" s="193" t="s">
        <v>285</v>
      </c>
      <c r="D453" s="193" t="s">
        <v>343</v>
      </c>
      <c r="E453" s="159" t="s">
        <v>315</v>
      </c>
      <c r="F453" s="160" t="s">
        <v>351</v>
      </c>
      <c r="G453" s="61"/>
      <c r="H453" s="225"/>
      <c r="I453" s="225"/>
      <c r="J453" s="225"/>
      <c r="K453" s="66"/>
      <c r="L453" s="226"/>
      <c r="M453" s="227"/>
      <c r="N453" s="225"/>
      <c r="O453" s="225"/>
      <c r="P453" s="225"/>
      <c r="Q453" s="66"/>
      <c r="R453" s="226"/>
      <c r="S453" s="226"/>
      <c r="T453" s="225"/>
      <c r="U453" s="225"/>
      <c r="V453" s="225"/>
      <c r="W453" s="66"/>
      <c r="X453" s="226"/>
    </row>
    <row r="454" spans="1:24">
      <c r="A454" s="150" t="s">
        <v>27</v>
      </c>
      <c r="B454" s="26">
        <f>(B362-B$448)/B$449*100</f>
        <v>61.697447217475499</v>
      </c>
      <c r="C454" s="26">
        <f t="shared" ref="C454:E454" si="127">(C362-C$448)/C$449*100</f>
        <v>63.826480923903183</v>
      </c>
      <c r="D454" s="26">
        <f t="shared" si="127"/>
        <v>44.405261904856957</v>
      </c>
      <c r="E454" s="26">
        <f t="shared" si="127"/>
        <v>32.245738065580362</v>
      </c>
      <c r="F454" s="86">
        <f>(F362-F$448)/F$449*100</f>
        <v>51.189128324360119</v>
      </c>
      <c r="G454" s="15"/>
      <c r="H454" s="230"/>
      <c r="I454" s="230"/>
      <c r="J454" s="230"/>
      <c r="K454" s="230"/>
      <c r="L454" s="230"/>
      <c r="M454" s="65"/>
      <c r="N454" s="230"/>
      <c r="O454" s="230"/>
      <c r="P454" s="230"/>
      <c r="Q454" s="230"/>
      <c r="R454" s="230"/>
      <c r="S454" s="229"/>
      <c r="T454" s="230"/>
      <c r="U454" s="230"/>
      <c r="V454" s="230"/>
      <c r="W454" s="230"/>
      <c r="X454" s="230"/>
    </row>
    <row r="455" spans="1:24">
      <c r="A455" s="150" t="s">
        <v>9</v>
      </c>
      <c r="B455" s="26">
        <f t="shared" ref="B455:F470" si="128">(B363-B$448)/B$449*100</f>
        <v>79.745834329544124</v>
      </c>
      <c r="C455" s="26">
        <f t="shared" si="128"/>
        <v>90.034604526205939</v>
      </c>
      <c r="D455" s="26">
        <f t="shared" si="128"/>
        <v>92.660428467705387</v>
      </c>
      <c r="E455" s="26">
        <f t="shared" si="128"/>
        <v>76.219860978019284</v>
      </c>
      <c r="F455" s="86">
        <f t="shared" si="128"/>
        <v>93.594800510576889</v>
      </c>
      <c r="G455" s="15"/>
      <c r="H455" s="230"/>
      <c r="I455" s="230"/>
      <c r="J455" s="230"/>
      <c r="K455" s="230"/>
      <c r="L455" s="230"/>
      <c r="M455" s="65"/>
      <c r="N455" s="230"/>
      <c r="O455" s="230"/>
      <c r="P455" s="230"/>
      <c r="Q455" s="230"/>
      <c r="R455" s="230"/>
      <c r="S455" s="229"/>
      <c r="T455" s="230"/>
      <c r="U455" s="230"/>
      <c r="V455" s="230"/>
      <c r="W455" s="230"/>
      <c r="X455" s="230"/>
    </row>
    <row r="456" spans="1:24">
      <c r="A456" s="150" t="s">
        <v>177</v>
      </c>
      <c r="B456" s="26">
        <f t="shared" si="128"/>
        <v>84.830638908184469</v>
      </c>
      <c r="C456" s="26">
        <f t="shared" si="128"/>
        <v>89.812510707243447</v>
      </c>
      <c r="D456" s="26">
        <f t="shared" si="128"/>
        <v>69.234367643066562</v>
      </c>
      <c r="E456" s="26">
        <f t="shared" si="128"/>
        <v>68.851387257723815</v>
      </c>
      <c r="F456" s="86">
        <f t="shared" si="128"/>
        <v>85.052730144565203</v>
      </c>
      <c r="G456" s="15"/>
      <c r="H456" s="230"/>
      <c r="I456" s="230"/>
      <c r="J456" s="230"/>
      <c r="K456" s="230"/>
      <c r="L456" s="230"/>
      <c r="M456" s="65"/>
      <c r="N456" s="230"/>
      <c r="O456" s="230"/>
      <c r="P456" s="230"/>
      <c r="Q456" s="230"/>
      <c r="R456" s="230"/>
      <c r="S456" s="229"/>
      <c r="T456" s="230"/>
      <c r="U456" s="230"/>
      <c r="V456" s="230"/>
      <c r="W456" s="230"/>
      <c r="X456" s="230"/>
    </row>
    <row r="457" spans="1:24">
      <c r="A457" s="150" t="s">
        <v>178</v>
      </c>
      <c r="B457" s="26">
        <f t="shared" si="128"/>
        <v>60.06689051473041</v>
      </c>
      <c r="C457" s="26">
        <f t="shared" si="128"/>
        <v>27.607831911140973</v>
      </c>
      <c r="D457" s="26">
        <f t="shared" si="128"/>
        <v>46.199866812606423</v>
      </c>
      <c r="E457" s="26">
        <f t="shared" si="128"/>
        <v>60.08769794551332</v>
      </c>
      <c r="F457" s="86">
        <f t="shared" si="128"/>
        <v>47.125996158765886</v>
      </c>
      <c r="G457" s="15"/>
      <c r="H457" s="230"/>
      <c r="I457" s="230"/>
      <c r="J457" s="230"/>
      <c r="K457" s="230"/>
      <c r="L457" s="230"/>
      <c r="M457" s="65"/>
      <c r="N457" s="230"/>
      <c r="O457" s="230"/>
      <c r="P457" s="230"/>
      <c r="Q457" s="230"/>
      <c r="R457" s="230"/>
      <c r="S457" s="229"/>
      <c r="T457" s="230"/>
      <c r="U457" s="230"/>
      <c r="V457" s="230"/>
      <c r="W457" s="230"/>
      <c r="X457" s="230"/>
    </row>
    <row r="458" spans="1:24">
      <c r="A458" s="150" t="s">
        <v>28</v>
      </c>
      <c r="B458" s="26">
        <f t="shared" si="128"/>
        <v>32.009327449341725</v>
      </c>
      <c r="C458" s="26">
        <f t="shared" si="128"/>
        <v>45.281938537351813</v>
      </c>
      <c r="D458" s="26">
        <f t="shared" si="128"/>
        <v>9.1175204016835014</v>
      </c>
      <c r="E458" s="26">
        <f t="shared" si="128"/>
        <v>19.117095099477496</v>
      </c>
      <c r="F458" s="86">
        <f t="shared" si="128"/>
        <v>20.133093512373083</v>
      </c>
      <c r="G458" s="15"/>
      <c r="H458" s="230"/>
      <c r="I458" s="230"/>
      <c r="J458" s="230"/>
      <c r="K458" s="230"/>
      <c r="L458" s="230"/>
      <c r="M458" s="65"/>
      <c r="N458" s="230"/>
      <c r="O458" s="230"/>
      <c r="P458" s="230"/>
      <c r="Q458" s="230"/>
      <c r="R458" s="230"/>
      <c r="S458" s="229"/>
      <c r="T458" s="230"/>
      <c r="U458" s="230"/>
      <c r="V458" s="230"/>
      <c r="W458" s="230"/>
      <c r="X458" s="230"/>
    </row>
    <row r="459" spans="1:24">
      <c r="A459" s="150" t="s">
        <v>179</v>
      </c>
      <c r="B459" s="26">
        <f t="shared" si="128"/>
        <v>76.404083991414637</v>
      </c>
      <c r="C459" s="26">
        <f t="shared" si="128"/>
        <v>83.448415306992501</v>
      </c>
      <c r="D459" s="26">
        <f t="shared" si="128"/>
        <v>59.685673072389946</v>
      </c>
      <c r="E459" s="26">
        <f t="shared" si="128"/>
        <v>55.289643470931303</v>
      </c>
      <c r="F459" s="86">
        <f t="shared" si="128"/>
        <v>73.465920032800454</v>
      </c>
      <c r="G459" s="15"/>
      <c r="H459" s="230"/>
      <c r="I459" s="230"/>
      <c r="J459" s="230"/>
      <c r="K459" s="230"/>
      <c r="L459" s="230"/>
      <c r="M459" s="65"/>
      <c r="N459" s="230"/>
      <c r="O459" s="230"/>
      <c r="P459" s="230"/>
      <c r="Q459" s="230"/>
      <c r="R459" s="230"/>
      <c r="S459" s="229"/>
      <c r="T459" s="230"/>
      <c r="U459" s="230"/>
      <c r="V459" s="230"/>
      <c r="W459" s="230"/>
      <c r="X459" s="230"/>
    </row>
    <row r="460" spans="1:24">
      <c r="A460" s="150" t="s">
        <v>29</v>
      </c>
      <c r="B460" s="26">
        <f t="shared" si="128"/>
        <v>22.813480765460543</v>
      </c>
      <c r="C460" s="26">
        <f t="shared" si="128"/>
        <v>63.978769907703501</v>
      </c>
      <c r="D460" s="26">
        <f t="shared" si="128"/>
        <v>3.0327054780533831</v>
      </c>
      <c r="E460" s="26">
        <f t="shared" si="128"/>
        <v>22.195621830502926</v>
      </c>
      <c r="F460" s="86">
        <f t="shared" si="128"/>
        <v>21.830375524714849</v>
      </c>
      <c r="G460" s="15"/>
      <c r="H460" s="230"/>
      <c r="I460" s="230"/>
      <c r="J460" s="230"/>
      <c r="K460" s="230"/>
      <c r="L460" s="230"/>
      <c r="M460" s="65"/>
      <c r="N460" s="230"/>
      <c r="O460" s="230"/>
      <c r="P460" s="230"/>
      <c r="Q460" s="230"/>
      <c r="R460" s="230"/>
      <c r="S460" s="229"/>
      <c r="T460" s="230"/>
      <c r="U460" s="230"/>
      <c r="V460" s="230"/>
      <c r="W460" s="230"/>
      <c r="X460" s="230"/>
    </row>
    <row r="461" spans="1:24">
      <c r="A461" s="150" t="s">
        <v>180</v>
      </c>
      <c r="B461" s="26">
        <f t="shared" si="128"/>
        <v>51.450180374868346</v>
      </c>
      <c r="C461" s="26">
        <f t="shared" si="128"/>
        <v>67.190158356468388</v>
      </c>
      <c r="D461" s="26">
        <f t="shared" si="128"/>
        <v>13.702927293982983</v>
      </c>
      <c r="E461" s="26">
        <f t="shared" si="128"/>
        <v>29.788841498208168</v>
      </c>
      <c r="F461" s="86">
        <f t="shared" si="128"/>
        <v>37.66678985120506</v>
      </c>
      <c r="G461" s="15"/>
      <c r="H461" s="230"/>
      <c r="I461" s="230"/>
      <c r="J461" s="230"/>
      <c r="K461" s="230"/>
      <c r="L461" s="230"/>
      <c r="M461" s="65"/>
      <c r="N461" s="230"/>
      <c r="O461" s="230"/>
      <c r="P461" s="230"/>
      <c r="Q461" s="230"/>
      <c r="R461" s="230"/>
      <c r="S461" s="229"/>
      <c r="T461" s="230"/>
      <c r="U461" s="230"/>
      <c r="V461" s="230"/>
      <c r="W461" s="230"/>
      <c r="X461" s="230"/>
    </row>
    <row r="462" spans="1:24">
      <c r="A462" s="150" t="s">
        <v>30</v>
      </c>
      <c r="B462" s="26">
        <f t="shared" si="128"/>
        <v>53.293164252396394</v>
      </c>
      <c r="C462" s="26">
        <f t="shared" si="128"/>
        <v>67.344246043144679</v>
      </c>
      <c r="D462" s="26">
        <f t="shared" si="128"/>
        <v>30.685147788040261</v>
      </c>
      <c r="E462" s="26">
        <f t="shared" si="128"/>
        <v>50.398081771564875</v>
      </c>
      <c r="F462" s="86">
        <f t="shared" si="128"/>
        <v>49.62921040409433</v>
      </c>
      <c r="G462" s="15"/>
      <c r="H462" s="230"/>
      <c r="I462" s="230"/>
      <c r="J462" s="230"/>
      <c r="K462" s="230"/>
      <c r="L462" s="230"/>
      <c r="M462" s="65"/>
      <c r="N462" s="230"/>
      <c r="O462" s="230"/>
      <c r="P462" s="230"/>
      <c r="Q462" s="230"/>
      <c r="R462" s="230"/>
      <c r="S462" s="229"/>
      <c r="T462" s="230"/>
      <c r="U462" s="230"/>
      <c r="V462" s="230"/>
      <c r="W462" s="230"/>
      <c r="X462" s="230"/>
    </row>
    <row r="463" spans="1:24">
      <c r="A463" s="150" t="s">
        <v>31</v>
      </c>
      <c r="B463" s="26">
        <f t="shared" si="128"/>
        <v>12.003244616632767</v>
      </c>
      <c r="C463" s="26">
        <f t="shared" si="128"/>
        <v>39.702205965811686</v>
      </c>
      <c r="D463" s="26">
        <f t="shared" si="128"/>
        <v>4.3122070258748657</v>
      </c>
      <c r="E463" s="26">
        <f t="shared" si="128"/>
        <v>30.657298689715784</v>
      </c>
      <c r="F463" s="86">
        <f t="shared" si="128"/>
        <v>13.361355701049732</v>
      </c>
      <c r="G463" s="15"/>
      <c r="H463" s="230"/>
      <c r="I463" s="230"/>
      <c r="J463" s="230"/>
      <c r="K463" s="230"/>
      <c r="L463" s="230"/>
      <c r="M463" s="65"/>
      <c r="N463" s="230"/>
      <c r="O463" s="230"/>
      <c r="P463" s="230"/>
      <c r="Q463" s="230"/>
      <c r="R463" s="230"/>
      <c r="S463" s="229"/>
      <c r="T463" s="230"/>
      <c r="U463" s="230"/>
      <c r="V463" s="230"/>
      <c r="W463" s="230"/>
      <c r="X463" s="230"/>
    </row>
    <row r="464" spans="1:24">
      <c r="A464" s="150" t="s">
        <v>32</v>
      </c>
      <c r="B464" s="26">
        <f t="shared" si="128"/>
        <v>32.584160148757931</v>
      </c>
      <c r="C464" s="26">
        <f t="shared" si="128"/>
        <v>18.381871764477022</v>
      </c>
      <c r="D464" s="26">
        <f t="shared" si="128"/>
        <v>4.7745087749463275</v>
      </c>
      <c r="E464" s="26">
        <f t="shared" si="128"/>
        <v>16.486026679004226</v>
      </c>
      <c r="F464" s="86">
        <f t="shared" si="128"/>
        <v>9.5806131048957202</v>
      </c>
      <c r="G464" s="15"/>
      <c r="H464" s="230"/>
      <c r="I464" s="230"/>
      <c r="J464" s="230"/>
      <c r="K464" s="230"/>
      <c r="L464" s="230"/>
      <c r="M464" s="65"/>
      <c r="N464" s="230"/>
      <c r="O464" s="230"/>
      <c r="P464" s="230"/>
      <c r="Q464" s="230"/>
      <c r="R464" s="230"/>
      <c r="S464" s="229"/>
      <c r="T464" s="230"/>
      <c r="U464" s="230"/>
      <c r="V464" s="230"/>
      <c r="W464" s="230"/>
      <c r="X464" s="230"/>
    </row>
    <row r="465" spans="1:24">
      <c r="A465" s="150" t="s">
        <v>33</v>
      </c>
      <c r="B465" s="26">
        <f t="shared" si="128"/>
        <v>87.982919916039918</v>
      </c>
      <c r="C465" s="26">
        <f t="shared" si="128"/>
        <v>90.531263508430129</v>
      </c>
      <c r="D465" s="26">
        <f t="shared" si="128"/>
        <v>84.652628710684567</v>
      </c>
      <c r="E465" s="26">
        <f t="shared" si="128"/>
        <v>73.235321691664979</v>
      </c>
      <c r="F465" s="86">
        <f t="shared" si="128"/>
        <v>92.801161628967861</v>
      </c>
      <c r="G465" s="15"/>
      <c r="H465" s="230"/>
      <c r="I465" s="230"/>
      <c r="J465" s="230"/>
      <c r="K465" s="230"/>
      <c r="L465" s="230"/>
      <c r="M465" s="65"/>
      <c r="N465" s="230"/>
      <c r="O465" s="230"/>
      <c r="P465" s="230"/>
      <c r="Q465" s="230"/>
      <c r="R465" s="230"/>
      <c r="S465" s="229"/>
      <c r="T465" s="230"/>
      <c r="U465" s="230"/>
      <c r="V465" s="230"/>
      <c r="W465" s="230"/>
      <c r="X465" s="230"/>
    </row>
    <row r="466" spans="1:24">
      <c r="A466" s="150" t="s">
        <v>34</v>
      </c>
      <c r="B466" s="26">
        <f t="shared" si="128"/>
        <v>61.448106108974457</v>
      </c>
      <c r="C466" s="26">
        <f t="shared" si="128"/>
        <v>76.709745353089957</v>
      </c>
      <c r="D466" s="26">
        <f t="shared" si="128"/>
        <v>43.189939127656309</v>
      </c>
      <c r="E466" s="26">
        <f t="shared" si="128"/>
        <v>53.512836118594279</v>
      </c>
      <c r="F466" s="86">
        <f t="shared" si="128"/>
        <v>60.3640085568518</v>
      </c>
      <c r="G466" s="15"/>
      <c r="H466" s="230"/>
      <c r="I466" s="230"/>
      <c r="J466" s="230"/>
      <c r="K466" s="230"/>
      <c r="L466" s="230"/>
      <c r="M466" s="65"/>
      <c r="N466" s="230"/>
      <c r="O466" s="230"/>
      <c r="P466" s="230"/>
      <c r="Q466" s="230"/>
      <c r="R466" s="230"/>
      <c r="S466" s="229"/>
      <c r="T466" s="230"/>
      <c r="U466" s="230"/>
      <c r="V466" s="230"/>
      <c r="W466" s="230"/>
      <c r="X466" s="230"/>
    </row>
    <row r="467" spans="1:24">
      <c r="A467" s="150" t="s">
        <v>35</v>
      </c>
      <c r="B467" s="26">
        <f t="shared" si="128"/>
        <v>61.061080599520203</v>
      </c>
      <c r="C467" s="26">
        <f t="shared" si="128"/>
        <v>7.1733246637262438</v>
      </c>
      <c r="D467" s="26">
        <f t="shared" si="128"/>
        <v>39.487804586865145</v>
      </c>
      <c r="E467" s="26">
        <f t="shared" si="128"/>
        <v>52.152200086094794</v>
      </c>
      <c r="F467" s="86">
        <f t="shared" si="128"/>
        <v>36.538868862935459</v>
      </c>
      <c r="G467" s="15"/>
      <c r="H467" s="230"/>
      <c r="I467" s="230"/>
      <c r="J467" s="230"/>
      <c r="K467" s="230"/>
      <c r="L467" s="230"/>
      <c r="M467" s="65"/>
      <c r="N467" s="230"/>
      <c r="O467" s="230"/>
      <c r="P467" s="230"/>
      <c r="Q467" s="230"/>
      <c r="R467" s="230"/>
      <c r="S467" s="229"/>
      <c r="T467" s="230"/>
      <c r="U467" s="230"/>
      <c r="V467" s="230"/>
      <c r="W467" s="230"/>
      <c r="X467" s="230"/>
    </row>
    <row r="468" spans="1:24">
      <c r="A468" s="150" t="s">
        <v>36</v>
      </c>
      <c r="B468" s="26">
        <f t="shared" si="128"/>
        <v>63.014622724497691</v>
      </c>
      <c r="C468" s="26">
        <f t="shared" si="128"/>
        <v>46.4662500824912</v>
      </c>
      <c r="D468" s="26">
        <f t="shared" si="128"/>
        <v>36.260515448141064</v>
      </c>
      <c r="E468" s="26">
        <f t="shared" si="128"/>
        <v>49.023296252433077</v>
      </c>
      <c r="F468" s="86">
        <f t="shared" si="128"/>
        <v>47.677873883539405</v>
      </c>
      <c r="G468" s="15"/>
      <c r="H468" s="230"/>
      <c r="I468" s="230"/>
      <c r="J468" s="230"/>
      <c r="K468" s="230"/>
      <c r="L468" s="230"/>
      <c r="M468" s="65"/>
      <c r="N468" s="230"/>
      <c r="O468" s="230"/>
      <c r="P468" s="230"/>
      <c r="Q468" s="230"/>
      <c r="R468" s="230"/>
      <c r="S468" s="229"/>
      <c r="T468" s="230"/>
      <c r="U468" s="230"/>
      <c r="V468" s="230"/>
      <c r="W468" s="230"/>
      <c r="X468" s="230"/>
    </row>
    <row r="469" spans="1:24">
      <c r="A469" s="150" t="s">
        <v>181</v>
      </c>
      <c r="B469" s="26">
        <f t="shared" si="128"/>
        <v>53.708091318327291</v>
      </c>
      <c r="C469" s="26">
        <f t="shared" si="128"/>
        <v>83.425347608406085</v>
      </c>
      <c r="D469" s="26">
        <f t="shared" si="128"/>
        <v>47.038945698103433</v>
      </c>
      <c r="E469" s="26">
        <f t="shared" si="128"/>
        <v>43.16801911169626</v>
      </c>
      <c r="F469" s="86">
        <f t="shared" si="128"/>
        <v>58.652163403673704</v>
      </c>
      <c r="G469" s="15"/>
      <c r="H469" s="230"/>
      <c r="I469" s="230"/>
      <c r="J469" s="230"/>
      <c r="K469" s="230"/>
      <c r="L469" s="230"/>
      <c r="M469" s="65"/>
      <c r="N469" s="230"/>
      <c r="O469" s="230"/>
      <c r="P469" s="230"/>
      <c r="Q469" s="230"/>
      <c r="R469" s="230"/>
      <c r="S469" s="229"/>
      <c r="T469" s="230"/>
      <c r="U469" s="230"/>
      <c r="V469" s="230"/>
      <c r="W469" s="230"/>
      <c r="X469" s="230"/>
    </row>
    <row r="470" spans="1:24">
      <c r="A470" s="150" t="s">
        <v>182</v>
      </c>
      <c r="B470" s="26">
        <f t="shared" si="128"/>
        <v>74.612481267580009</v>
      </c>
      <c r="C470" s="26">
        <f t="shared" si="128"/>
        <v>82.979545860543851</v>
      </c>
      <c r="D470" s="26">
        <f t="shared" si="128"/>
        <v>42.44339370668559</v>
      </c>
      <c r="E470" s="26">
        <f t="shared" si="128"/>
        <v>39.712487303058694</v>
      </c>
      <c r="F470" s="86">
        <f t="shared" si="128"/>
        <v>62.652336076688073</v>
      </c>
      <c r="G470" s="15"/>
      <c r="H470" s="230"/>
      <c r="I470" s="230"/>
      <c r="J470" s="230"/>
      <c r="K470" s="230"/>
      <c r="L470" s="230"/>
      <c r="M470" s="65"/>
      <c r="N470" s="230"/>
      <c r="O470" s="230"/>
      <c r="P470" s="230"/>
      <c r="Q470" s="230"/>
      <c r="R470" s="230"/>
      <c r="S470" s="229"/>
      <c r="T470" s="230"/>
      <c r="U470" s="230"/>
      <c r="V470" s="230"/>
      <c r="W470" s="230"/>
      <c r="X470" s="230"/>
    </row>
    <row r="471" spans="1:24">
      <c r="A471" s="150" t="s">
        <v>183</v>
      </c>
      <c r="B471" s="26">
        <f t="shared" ref="B471:F486" si="129">(B379-B$448)/B$449*100</f>
        <v>100</v>
      </c>
      <c r="C471" s="26">
        <f t="shared" si="129"/>
        <v>96.534666325761748</v>
      </c>
      <c r="D471" s="26">
        <f t="shared" si="129"/>
        <v>50.777085033154258</v>
      </c>
      <c r="E471" s="26">
        <f t="shared" si="129"/>
        <v>82.124425295898533</v>
      </c>
      <c r="F471" s="86">
        <f t="shared" si="129"/>
        <v>89.076238385771617</v>
      </c>
      <c r="G471" s="15"/>
      <c r="H471" s="230"/>
      <c r="I471" s="230"/>
      <c r="J471" s="230"/>
      <c r="K471" s="230"/>
      <c r="L471" s="230"/>
      <c r="M471" s="65"/>
      <c r="N471" s="230"/>
      <c r="O471" s="230"/>
      <c r="P471" s="230"/>
      <c r="Q471" s="230"/>
      <c r="R471" s="230"/>
      <c r="S471" s="229"/>
      <c r="T471" s="230"/>
      <c r="U471" s="230"/>
      <c r="V471" s="230"/>
      <c r="W471" s="230"/>
      <c r="X471" s="230"/>
    </row>
    <row r="472" spans="1:24">
      <c r="A472" s="150" t="s">
        <v>37</v>
      </c>
      <c r="B472" s="26">
        <f t="shared" si="129"/>
        <v>44.589768341860022</v>
      </c>
      <c r="C472" s="26">
        <f t="shared" si="129"/>
        <v>52.145271214819189</v>
      </c>
      <c r="D472" s="26">
        <f t="shared" si="129"/>
        <v>37.709194393266934</v>
      </c>
      <c r="E472" s="26">
        <f t="shared" si="129"/>
        <v>20.645998675209782</v>
      </c>
      <c r="F472" s="86">
        <f t="shared" si="129"/>
        <v>36.662999961552053</v>
      </c>
      <c r="G472" s="15"/>
      <c r="H472" s="230"/>
      <c r="I472" s="230"/>
      <c r="J472" s="230"/>
      <c r="K472" s="230"/>
      <c r="L472" s="230"/>
      <c r="M472" s="65"/>
      <c r="N472" s="230"/>
      <c r="O472" s="230"/>
      <c r="P472" s="230"/>
      <c r="Q472" s="230"/>
      <c r="R472" s="230"/>
      <c r="S472" s="229"/>
      <c r="T472" s="230"/>
      <c r="U472" s="230"/>
      <c r="V472" s="230"/>
      <c r="W472" s="230"/>
      <c r="X472" s="230"/>
    </row>
    <row r="473" spans="1:24">
      <c r="A473" s="150" t="s">
        <v>10</v>
      </c>
      <c r="B473" s="26">
        <f t="shared" si="129"/>
        <v>43.770118893115743</v>
      </c>
      <c r="C473" s="26">
        <f t="shared" si="129"/>
        <v>25.61327856342503</v>
      </c>
      <c r="D473" s="26">
        <f t="shared" si="129"/>
        <v>28.559637400739451</v>
      </c>
      <c r="E473" s="26">
        <f t="shared" si="129"/>
        <v>37.297528924386079</v>
      </c>
      <c r="F473" s="86">
        <f t="shared" si="129"/>
        <v>29.180120175284902</v>
      </c>
      <c r="G473" s="15"/>
      <c r="H473" s="230"/>
      <c r="I473" s="230"/>
      <c r="J473" s="230"/>
      <c r="K473" s="230"/>
      <c r="L473" s="230"/>
      <c r="M473" s="65"/>
      <c r="N473" s="230"/>
      <c r="O473" s="230"/>
      <c r="P473" s="230"/>
      <c r="Q473" s="230"/>
      <c r="R473" s="230"/>
      <c r="S473" s="229"/>
      <c r="T473" s="230"/>
      <c r="U473" s="230"/>
      <c r="V473" s="230"/>
      <c r="W473" s="230"/>
      <c r="X473" s="230"/>
    </row>
    <row r="474" spans="1:24">
      <c r="A474" s="150" t="s">
        <v>185</v>
      </c>
      <c r="B474" s="26">
        <f t="shared" si="129"/>
        <v>73.082102134458552</v>
      </c>
      <c r="C474" s="26">
        <f t="shared" si="129"/>
        <v>79.547109728108182</v>
      </c>
      <c r="D474" s="26">
        <f t="shared" si="129"/>
        <v>40.071231743529154</v>
      </c>
      <c r="E474" s="26">
        <f t="shared" si="129"/>
        <v>73.305496392046138</v>
      </c>
      <c r="F474" s="86">
        <f t="shared" si="129"/>
        <v>69.08229343245857</v>
      </c>
      <c r="G474" s="15"/>
      <c r="H474" s="230"/>
      <c r="I474" s="230"/>
      <c r="J474" s="230"/>
      <c r="K474" s="230"/>
      <c r="L474" s="230"/>
      <c r="M474" s="65"/>
      <c r="N474" s="230"/>
      <c r="O474" s="230"/>
      <c r="P474" s="230"/>
      <c r="Q474" s="230"/>
      <c r="R474" s="230"/>
      <c r="S474" s="229"/>
      <c r="T474" s="230"/>
      <c r="U474" s="230"/>
      <c r="V474" s="230"/>
      <c r="W474" s="230"/>
      <c r="X474" s="230"/>
    </row>
    <row r="475" spans="1:24">
      <c r="A475" s="150" t="s">
        <v>38</v>
      </c>
      <c r="B475" s="26">
        <f t="shared" si="129"/>
        <v>0</v>
      </c>
      <c r="C475" s="26">
        <f t="shared" si="129"/>
        <v>25.713419065811543</v>
      </c>
      <c r="D475" s="26">
        <f t="shared" si="129"/>
        <v>4.7242476922102963</v>
      </c>
      <c r="E475" s="26">
        <f t="shared" si="129"/>
        <v>14.525794886864524</v>
      </c>
      <c r="F475" s="86">
        <f t="shared" si="129"/>
        <v>1.0090968262216833</v>
      </c>
      <c r="G475" s="15"/>
      <c r="H475" s="230"/>
      <c r="I475" s="230"/>
      <c r="J475" s="230"/>
      <c r="K475" s="230"/>
      <c r="L475" s="230"/>
      <c r="M475" s="65"/>
      <c r="N475" s="230"/>
      <c r="O475" s="230"/>
      <c r="P475" s="230"/>
      <c r="Q475" s="230"/>
      <c r="R475" s="230"/>
      <c r="S475" s="229"/>
      <c r="T475" s="230"/>
      <c r="U475" s="230"/>
      <c r="V475" s="230"/>
      <c r="W475" s="230"/>
      <c r="X475" s="230"/>
    </row>
    <row r="476" spans="1:24">
      <c r="A476" s="150" t="s">
        <v>39</v>
      </c>
      <c r="B476" s="26">
        <f t="shared" si="129"/>
        <v>83.775295473803197</v>
      </c>
      <c r="C476" s="26">
        <f t="shared" si="129"/>
        <v>90.547335483833521</v>
      </c>
      <c r="D476" s="26">
        <f t="shared" si="129"/>
        <v>57.410077247250456</v>
      </c>
      <c r="E476" s="26">
        <f t="shared" si="129"/>
        <v>72.844728717701642</v>
      </c>
      <c r="F476" s="86">
        <f t="shared" si="129"/>
        <v>81.885209445222472</v>
      </c>
      <c r="G476" s="15"/>
      <c r="H476" s="230"/>
      <c r="I476" s="230"/>
      <c r="J476" s="230"/>
      <c r="K476" s="230"/>
      <c r="L476" s="230"/>
      <c r="M476" s="65"/>
      <c r="N476" s="230"/>
      <c r="O476" s="230"/>
      <c r="P476" s="230"/>
      <c r="Q476" s="230"/>
      <c r="R476" s="230"/>
      <c r="S476" s="229"/>
      <c r="T476" s="230"/>
      <c r="U476" s="230"/>
      <c r="V476" s="230"/>
      <c r="W476" s="230"/>
      <c r="X476" s="230"/>
    </row>
    <row r="477" spans="1:24">
      <c r="A477" s="150" t="s">
        <v>40</v>
      </c>
      <c r="B477" s="26">
        <f t="shared" si="129"/>
        <v>80.696119718376281</v>
      </c>
      <c r="C477" s="26">
        <f t="shared" si="129"/>
        <v>81.944469160857409</v>
      </c>
      <c r="D477" s="26">
        <f t="shared" si="129"/>
        <v>64.506691163719438</v>
      </c>
      <c r="E477" s="26">
        <f t="shared" si="129"/>
        <v>78.384271192749409</v>
      </c>
      <c r="F477" s="86">
        <f t="shared" si="129"/>
        <v>82.102842893470822</v>
      </c>
      <c r="G477" s="15"/>
      <c r="H477" s="230"/>
      <c r="I477" s="230"/>
      <c r="J477" s="230"/>
      <c r="K477" s="230"/>
      <c r="L477" s="230"/>
      <c r="M477" s="65"/>
      <c r="N477" s="230"/>
      <c r="O477" s="230"/>
      <c r="P477" s="230"/>
      <c r="Q477" s="230"/>
      <c r="R477" s="230"/>
      <c r="S477" s="229"/>
      <c r="T477" s="230"/>
      <c r="U477" s="230"/>
      <c r="V477" s="230"/>
      <c r="W477" s="230"/>
      <c r="X477" s="230"/>
    </row>
    <row r="478" spans="1:24">
      <c r="A478" s="150" t="s">
        <v>41</v>
      </c>
      <c r="B478" s="26">
        <f t="shared" si="129"/>
        <v>80.639779478152889</v>
      </c>
      <c r="C478" s="26">
        <f t="shared" si="129"/>
        <v>89.924602352993276</v>
      </c>
      <c r="D478" s="26">
        <f t="shared" si="129"/>
        <v>58.731262751691574</v>
      </c>
      <c r="E478" s="26">
        <f t="shared" si="129"/>
        <v>64.903793948301853</v>
      </c>
      <c r="F478" s="86">
        <f t="shared" si="129"/>
        <v>79.062598529466626</v>
      </c>
      <c r="G478" s="15"/>
      <c r="H478" s="230"/>
      <c r="I478" s="230"/>
      <c r="J478" s="230"/>
      <c r="K478" s="230"/>
      <c r="L478" s="230"/>
      <c r="M478" s="65"/>
      <c r="N478" s="230"/>
      <c r="O478" s="230"/>
      <c r="P478" s="230"/>
      <c r="Q478" s="230"/>
      <c r="R478" s="230"/>
      <c r="S478" s="229"/>
      <c r="T478" s="230"/>
      <c r="U478" s="230"/>
      <c r="V478" s="230"/>
      <c r="W478" s="230"/>
      <c r="X478" s="230"/>
    </row>
    <row r="479" spans="1:24">
      <c r="A479" s="150" t="s">
        <v>11</v>
      </c>
      <c r="B479" s="26">
        <f t="shared" si="129"/>
        <v>34.089584366491636</v>
      </c>
      <c r="C479" s="26">
        <f t="shared" si="129"/>
        <v>73.044555452030323</v>
      </c>
      <c r="D479" s="26">
        <f t="shared" si="129"/>
        <v>12.144448984612996</v>
      </c>
      <c r="E479" s="26">
        <f t="shared" si="129"/>
        <v>23.09922710144345</v>
      </c>
      <c r="F479" s="86">
        <f t="shared" si="129"/>
        <v>31.700869332336719</v>
      </c>
      <c r="G479" s="15"/>
      <c r="H479" s="230"/>
      <c r="I479" s="230"/>
      <c r="J479" s="230"/>
      <c r="K479" s="230"/>
      <c r="L479" s="230"/>
      <c r="M479" s="65"/>
      <c r="N479" s="230"/>
      <c r="O479" s="230"/>
      <c r="P479" s="230"/>
      <c r="Q479" s="230"/>
      <c r="R479" s="230"/>
      <c r="S479" s="229"/>
      <c r="T479" s="230"/>
      <c r="U479" s="230"/>
      <c r="V479" s="230"/>
      <c r="W479" s="230"/>
      <c r="X479" s="230"/>
    </row>
    <row r="480" spans="1:24">
      <c r="A480" s="150" t="s">
        <v>186</v>
      </c>
      <c r="B480" s="26">
        <f t="shared" si="129"/>
        <v>67.85943518129001</v>
      </c>
      <c r="C480" s="26">
        <f t="shared" si="129"/>
        <v>79.669104920483818</v>
      </c>
      <c r="D480" s="26">
        <f t="shared" si="129"/>
        <v>36.714785454440147</v>
      </c>
      <c r="E480" s="26">
        <f t="shared" si="129"/>
        <v>28.494651656535641</v>
      </c>
      <c r="F480" s="86">
        <f t="shared" si="129"/>
        <v>54.511910996605749</v>
      </c>
      <c r="G480" s="15"/>
      <c r="H480" s="230"/>
      <c r="I480" s="230"/>
      <c r="J480" s="230"/>
      <c r="K480" s="230"/>
      <c r="L480" s="230"/>
      <c r="M480" s="65"/>
      <c r="N480" s="230"/>
      <c r="O480" s="230"/>
      <c r="P480" s="230"/>
      <c r="Q480" s="230"/>
      <c r="R480" s="230"/>
      <c r="S480" s="229"/>
      <c r="T480" s="230"/>
      <c r="U480" s="230"/>
      <c r="V480" s="230"/>
      <c r="W480" s="230"/>
      <c r="X480" s="230"/>
    </row>
    <row r="481" spans="1:24">
      <c r="A481" s="150" t="s">
        <v>187</v>
      </c>
      <c r="B481" s="26">
        <f t="shared" si="129"/>
        <v>64.744744252639308</v>
      </c>
      <c r="C481" s="26">
        <f t="shared" si="129"/>
        <v>76.699148794956358</v>
      </c>
      <c r="D481" s="26">
        <f t="shared" si="129"/>
        <v>49.203576347227582</v>
      </c>
      <c r="E481" s="26">
        <f t="shared" si="129"/>
        <v>34.725263124380646</v>
      </c>
      <c r="F481" s="86">
        <f t="shared" si="129"/>
        <v>58.563006459034227</v>
      </c>
      <c r="G481" s="15"/>
      <c r="H481" s="230"/>
      <c r="I481" s="230"/>
      <c r="J481" s="230"/>
      <c r="K481" s="230"/>
      <c r="L481" s="230"/>
      <c r="M481" s="65"/>
      <c r="N481" s="230"/>
      <c r="O481" s="230"/>
      <c r="P481" s="230"/>
      <c r="Q481" s="230"/>
      <c r="R481" s="230"/>
      <c r="S481" s="229"/>
      <c r="T481" s="230"/>
      <c r="U481" s="230"/>
      <c r="V481" s="230"/>
      <c r="W481" s="230"/>
      <c r="X481" s="230"/>
    </row>
    <row r="482" spans="1:24">
      <c r="A482" s="150" t="s">
        <v>42</v>
      </c>
      <c r="B482" s="26">
        <f t="shared" si="129"/>
        <v>98.282163296769511</v>
      </c>
      <c r="C482" s="26">
        <f t="shared" si="129"/>
        <v>92.957952650650483</v>
      </c>
      <c r="D482" s="26">
        <f t="shared" si="129"/>
        <v>71.25005534681658</v>
      </c>
      <c r="E482" s="26">
        <f t="shared" si="129"/>
        <v>59.700008832499385</v>
      </c>
      <c r="F482" s="86">
        <f t="shared" si="129"/>
        <v>88.624727332695088</v>
      </c>
      <c r="G482" s="15"/>
      <c r="H482" s="230"/>
      <c r="I482" s="230"/>
      <c r="J482" s="230"/>
      <c r="K482" s="230"/>
      <c r="L482" s="230"/>
      <c r="M482" s="65"/>
      <c r="N482" s="230"/>
      <c r="O482" s="230"/>
      <c r="P482" s="230"/>
      <c r="Q482" s="230"/>
      <c r="R482" s="230"/>
      <c r="S482" s="229"/>
      <c r="T482" s="230"/>
      <c r="U482" s="230"/>
      <c r="V482" s="230"/>
      <c r="W482" s="230"/>
      <c r="X482" s="230"/>
    </row>
    <row r="483" spans="1:24">
      <c r="A483" s="150" t="s">
        <v>12</v>
      </c>
      <c r="B483" s="26">
        <f t="shared" si="129"/>
        <v>34.666957654005635</v>
      </c>
      <c r="C483" s="26">
        <f t="shared" si="129"/>
        <v>62.459519911899264</v>
      </c>
      <c r="D483" s="26">
        <f t="shared" si="129"/>
        <v>16.710317891584943</v>
      </c>
      <c r="E483" s="26">
        <f t="shared" si="129"/>
        <v>43.475702741923534</v>
      </c>
      <c r="F483" s="86">
        <f t="shared" si="129"/>
        <v>35.472510740085077</v>
      </c>
      <c r="G483" s="15"/>
      <c r="H483" s="230"/>
      <c r="I483" s="230"/>
      <c r="J483" s="230"/>
      <c r="K483" s="230"/>
      <c r="L483" s="230"/>
      <c r="M483" s="65"/>
      <c r="N483" s="230"/>
      <c r="O483" s="230"/>
      <c r="P483" s="230"/>
      <c r="Q483" s="230"/>
      <c r="R483" s="230"/>
      <c r="S483" s="229"/>
      <c r="T483" s="230"/>
      <c r="U483" s="230"/>
      <c r="V483" s="230"/>
      <c r="W483" s="230"/>
      <c r="X483" s="230"/>
    </row>
    <row r="484" spans="1:24">
      <c r="A484" s="150" t="s">
        <v>43</v>
      </c>
      <c r="B484" s="26">
        <f t="shared" si="129"/>
        <v>47.352389515191348</v>
      </c>
      <c r="C484" s="26">
        <f t="shared" si="129"/>
        <v>60.451420830616179</v>
      </c>
      <c r="D484" s="26">
        <f t="shared" si="129"/>
        <v>23.025015671761796</v>
      </c>
      <c r="E484" s="26">
        <f t="shared" si="129"/>
        <v>29.64372213213321</v>
      </c>
      <c r="F484" s="86">
        <f t="shared" si="129"/>
        <v>37.431754970939316</v>
      </c>
      <c r="G484" s="15"/>
      <c r="H484" s="230"/>
      <c r="I484" s="230"/>
      <c r="J484" s="230"/>
      <c r="K484" s="230"/>
      <c r="L484" s="230"/>
      <c r="M484" s="65"/>
      <c r="N484" s="230"/>
      <c r="O484" s="230"/>
      <c r="P484" s="230"/>
      <c r="Q484" s="230"/>
      <c r="R484" s="230"/>
      <c r="S484" s="229"/>
      <c r="T484" s="230"/>
      <c r="U484" s="230"/>
      <c r="V484" s="230"/>
      <c r="W484" s="230"/>
      <c r="X484" s="230"/>
    </row>
    <row r="485" spans="1:24">
      <c r="A485" s="150" t="s">
        <v>44</v>
      </c>
      <c r="B485" s="26">
        <f t="shared" si="129"/>
        <v>70.062563152002596</v>
      </c>
      <c r="C485" s="26">
        <f t="shared" si="129"/>
        <v>90.839119289924213</v>
      </c>
      <c r="D485" s="26">
        <f t="shared" si="129"/>
        <v>90.749537283965381</v>
      </c>
      <c r="E485" s="26">
        <f t="shared" si="129"/>
        <v>59.484972081533137</v>
      </c>
      <c r="F485" s="86">
        <f t="shared" si="129"/>
        <v>85.705745460713061</v>
      </c>
      <c r="G485" s="15"/>
      <c r="H485" s="230"/>
      <c r="I485" s="230"/>
      <c r="J485" s="230"/>
      <c r="K485" s="230"/>
      <c r="L485" s="230"/>
      <c r="M485" s="65"/>
      <c r="N485" s="230"/>
      <c r="O485" s="230"/>
      <c r="P485" s="230"/>
      <c r="Q485" s="230"/>
      <c r="R485" s="230"/>
      <c r="S485" s="229"/>
      <c r="T485" s="230"/>
      <c r="U485" s="230"/>
      <c r="V485" s="230"/>
      <c r="W485" s="230"/>
      <c r="X485" s="230"/>
    </row>
    <row r="486" spans="1:24">
      <c r="A486" s="150" t="s">
        <v>45</v>
      </c>
      <c r="B486" s="26">
        <f t="shared" si="129"/>
        <v>74.931638085964281</v>
      </c>
      <c r="C486" s="26">
        <f t="shared" si="129"/>
        <v>85.037109489328515</v>
      </c>
      <c r="D486" s="26">
        <f t="shared" si="129"/>
        <v>55.611459507726188</v>
      </c>
      <c r="E486" s="26">
        <f t="shared" si="129"/>
        <v>53.904933563753879</v>
      </c>
      <c r="F486" s="86">
        <f t="shared" si="129"/>
        <v>71.719702873181305</v>
      </c>
      <c r="G486" s="15"/>
      <c r="H486" s="230"/>
      <c r="I486" s="230"/>
      <c r="J486" s="230"/>
      <c r="K486" s="230"/>
      <c r="L486" s="230"/>
      <c r="M486" s="65"/>
      <c r="N486" s="230"/>
      <c r="O486" s="230"/>
      <c r="P486" s="230"/>
      <c r="Q486" s="230"/>
      <c r="R486" s="230"/>
      <c r="S486" s="229"/>
      <c r="T486" s="230"/>
      <c r="U486" s="230"/>
      <c r="V486" s="230"/>
      <c r="W486" s="230"/>
      <c r="X486" s="230"/>
    </row>
    <row r="487" spans="1:24">
      <c r="A487" s="150" t="s">
        <v>13</v>
      </c>
      <c r="B487" s="26">
        <f t="shared" ref="B487:F502" si="130">(B395-B$448)/B$449*100</f>
        <v>74.7968064421501</v>
      </c>
      <c r="C487" s="26">
        <f t="shared" si="130"/>
        <v>71.427474502381926</v>
      </c>
      <c r="D487" s="26">
        <f t="shared" si="130"/>
        <v>45.059828988346283</v>
      </c>
      <c r="E487" s="26">
        <f t="shared" si="130"/>
        <v>35.296532289859186</v>
      </c>
      <c r="F487" s="86">
        <f t="shared" si="130"/>
        <v>58.79641273229366</v>
      </c>
      <c r="G487" s="15"/>
      <c r="H487" s="230"/>
      <c r="I487" s="230"/>
      <c r="J487" s="230"/>
      <c r="K487" s="230"/>
      <c r="L487" s="230"/>
      <c r="M487" s="65"/>
      <c r="N487" s="230"/>
      <c r="O487" s="230"/>
      <c r="P487" s="230"/>
      <c r="Q487" s="230"/>
      <c r="R487" s="230"/>
      <c r="S487" s="229"/>
      <c r="T487" s="230"/>
      <c r="U487" s="230"/>
      <c r="V487" s="230"/>
      <c r="W487" s="230"/>
      <c r="X487" s="230"/>
    </row>
    <row r="488" spans="1:24">
      <c r="A488" s="150" t="s">
        <v>188</v>
      </c>
      <c r="B488" s="26">
        <f t="shared" si="130"/>
        <v>55.042727557454576</v>
      </c>
      <c r="C488" s="26">
        <f t="shared" si="130"/>
        <v>64.845805447968033</v>
      </c>
      <c r="D488" s="26">
        <f t="shared" si="130"/>
        <v>61.353523012541935</v>
      </c>
      <c r="E488" s="26">
        <f t="shared" si="130"/>
        <v>33.407412640178968</v>
      </c>
      <c r="F488" s="86">
        <f t="shared" si="130"/>
        <v>55.598890432681415</v>
      </c>
      <c r="G488" s="15"/>
      <c r="H488" s="230"/>
      <c r="I488" s="230"/>
      <c r="J488" s="230"/>
      <c r="K488" s="230"/>
      <c r="L488" s="230"/>
      <c r="M488" s="65"/>
      <c r="N488" s="230"/>
      <c r="O488" s="230"/>
      <c r="P488" s="230"/>
      <c r="Q488" s="230"/>
      <c r="R488" s="230"/>
      <c r="S488" s="229"/>
      <c r="T488" s="230"/>
      <c r="U488" s="230"/>
      <c r="V488" s="230"/>
      <c r="W488" s="230"/>
      <c r="X488" s="230"/>
    </row>
    <row r="489" spans="1:24">
      <c r="A489" s="150" t="s">
        <v>14</v>
      </c>
      <c r="B489" s="26">
        <f t="shared" si="130"/>
        <v>71.24218088777063</v>
      </c>
      <c r="C489" s="26">
        <f t="shared" si="130"/>
        <v>78.204454659835235</v>
      </c>
      <c r="D489" s="26">
        <f t="shared" si="130"/>
        <v>66.174226431091469</v>
      </c>
      <c r="E489" s="26">
        <f t="shared" si="130"/>
        <v>72.45598140954516</v>
      </c>
      <c r="F489" s="86">
        <f t="shared" si="130"/>
        <v>76.931350108470866</v>
      </c>
      <c r="G489" s="15"/>
      <c r="H489" s="230"/>
      <c r="I489" s="230"/>
      <c r="J489" s="230"/>
      <c r="K489" s="230"/>
      <c r="L489" s="230"/>
      <c r="M489" s="65"/>
      <c r="N489" s="230"/>
      <c r="O489" s="230"/>
      <c r="P489" s="230"/>
      <c r="Q489" s="230"/>
      <c r="R489" s="230"/>
      <c r="S489" s="229"/>
      <c r="T489" s="230"/>
      <c r="U489" s="230"/>
      <c r="V489" s="230"/>
      <c r="W489" s="230"/>
      <c r="X489" s="230"/>
    </row>
    <row r="490" spans="1:24">
      <c r="A490" s="150" t="s">
        <v>46</v>
      </c>
      <c r="B490" s="26">
        <f t="shared" si="130"/>
        <v>56.547064121385503</v>
      </c>
      <c r="C490" s="26">
        <f t="shared" si="130"/>
        <v>30.798491708622063</v>
      </c>
      <c r="D490" s="26">
        <f t="shared" si="130"/>
        <v>46.180525026051164</v>
      </c>
      <c r="E490" s="26">
        <f t="shared" si="130"/>
        <v>50.27260651828098</v>
      </c>
      <c r="F490" s="86">
        <f t="shared" si="130"/>
        <v>44.431541525213838</v>
      </c>
      <c r="G490" s="15"/>
      <c r="H490" s="230"/>
      <c r="I490" s="230"/>
      <c r="J490" s="230"/>
      <c r="K490" s="230"/>
      <c r="L490" s="230"/>
      <c r="M490" s="65"/>
      <c r="N490" s="230"/>
      <c r="O490" s="230"/>
      <c r="P490" s="230"/>
      <c r="Q490" s="230"/>
      <c r="R490" s="230"/>
      <c r="S490" s="229"/>
      <c r="T490" s="230"/>
      <c r="U490" s="230"/>
      <c r="V490" s="230"/>
      <c r="W490" s="230"/>
      <c r="X490" s="230"/>
    </row>
    <row r="491" spans="1:24">
      <c r="A491" s="150" t="s">
        <v>47</v>
      </c>
      <c r="B491" s="26">
        <f t="shared" si="130"/>
        <v>62.451403918148017</v>
      </c>
      <c r="C491" s="26">
        <f t="shared" si="130"/>
        <v>19.899068289721626</v>
      </c>
      <c r="D491" s="26">
        <f t="shared" si="130"/>
        <v>25.470169162181744</v>
      </c>
      <c r="E491" s="26">
        <f t="shared" si="130"/>
        <v>36.881009775335073</v>
      </c>
      <c r="F491" s="86">
        <f t="shared" si="130"/>
        <v>32.125100699637542</v>
      </c>
      <c r="G491" s="15"/>
      <c r="H491" s="230"/>
      <c r="I491" s="230"/>
      <c r="J491" s="230"/>
      <c r="K491" s="230"/>
      <c r="L491" s="230"/>
      <c r="M491" s="65"/>
      <c r="N491" s="230"/>
      <c r="O491" s="230"/>
      <c r="P491" s="230"/>
      <c r="Q491" s="230"/>
      <c r="R491" s="230"/>
      <c r="S491" s="229"/>
      <c r="T491" s="230"/>
      <c r="U491" s="230"/>
      <c r="V491" s="230"/>
      <c r="W491" s="230"/>
      <c r="X491" s="230"/>
    </row>
    <row r="492" spans="1:24">
      <c r="A492" s="150" t="s">
        <v>48</v>
      </c>
      <c r="B492" s="26">
        <f t="shared" si="130"/>
        <v>37.020023599291456</v>
      </c>
      <c r="C492" s="26">
        <f t="shared" si="130"/>
        <v>48.937302944184005</v>
      </c>
      <c r="D492" s="26">
        <f t="shared" si="130"/>
        <v>16.721907108098282</v>
      </c>
      <c r="E492" s="26">
        <f t="shared" si="130"/>
        <v>31.853743656926959</v>
      </c>
      <c r="F492" s="86">
        <f t="shared" si="130"/>
        <v>28.880737554806903</v>
      </c>
      <c r="G492" s="15"/>
      <c r="H492" s="230"/>
      <c r="I492" s="230"/>
      <c r="J492" s="230"/>
      <c r="K492" s="230"/>
      <c r="L492" s="230"/>
      <c r="M492" s="65"/>
      <c r="N492" s="230"/>
      <c r="O492" s="230"/>
      <c r="P492" s="230"/>
      <c r="Q492" s="230"/>
      <c r="R492" s="230"/>
      <c r="S492" s="229"/>
      <c r="T492" s="230"/>
      <c r="U492" s="230"/>
      <c r="V492" s="230"/>
      <c r="W492" s="230"/>
      <c r="X492" s="230"/>
    </row>
    <row r="493" spans="1:24">
      <c r="A493" s="150" t="s">
        <v>49</v>
      </c>
      <c r="B493" s="26">
        <f t="shared" si="130"/>
        <v>84.788310819865956</v>
      </c>
      <c r="C493" s="26">
        <f t="shared" si="130"/>
        <v>76.761018918427823</v>
      </c>
      <c r="D493" s="26">
        <f t="shared" si="130"/>
        <v>75.407019526788901</v>
      </c>
      <c r="E493" s="26">
        <f t="shared" si="130"/>
        <v>89.773185551265641</v>
      </c>
      <c r="F493" s="86">
        <f t="shared" si="130"/>
        <v>88.547424873644729</v>
      </c>
      <c r="G493" s="15"/>
      <c r="H493" s="230"/>
      <c r="I493" s="230"/>
      <c r="J493" s="230"/>
      <c r="K493" s="230"/>
      <c r="L493" s="230"/>
      <c r="M493" s="65"/>
      <c r="N493" s="230"/>
      <c r="O493" s="230"/>
      <c r="P493" s="230"/>
      <c r="Q493" s="230"/>
      <c r="R493" s="230"/>
      <c r="S493" s="229"/>
      <c r="T493" s="230"/>
      <c r="U493" s="230"/>
      <c r="V493" s="230"/>
      <c r="W493" s="230"/>
      <c r="X493" s="230"/>
    </row>
    <row r="494" spans="1:24">
      <c r="A494" s="150" t="s">
        <v>190</v>
      </c>
      <c r="B494" s="26">
        <f t="shared" si="130"/>
        <v>2.9027113782726413</v>
      </c>
      <c r="C494" s="26">
        <f t="shared" si="130"/>
        <v>46.514642878003144</v>
      </c>
      <c r="D494" s="26">
        <f t="shared" si="130"/>
        <v>0</v>
      </c>
      <c r="E494" s="26">
        <f t="shared" si="130"/>
        <v>22.67190374239377</v>
      </c>
      <c r="F494" s="86">
        <f t="shared" si="130"/>
        <v>9.0277343711260425</v>
      </c>
      <c r="G494" s="15"/>
      <c r="H494" s="230"/>
      <c r="I494" s="230"/>
      <c r="J494" s="230"/>
      <c r="K494" s="230"/>
      <c r="L494" s="230"/>
      <c r="M494" s="65"/>
      <c r="N494" s="230"/>
      <c r="O494" s="230"/>
      <c r="P494" s="230"/>
      <c r="Q494" s="230"/>
      <c r="R494" s="230"/>
      <c r="S494" s="229"/>
      <c r="T494" s="230"/>
      <c r="U494" s="230"/>
      <c r="V494" s="230"/>
      <c r="W494" s="230"/>
      <c r="X494" s="230"/>
    </row>
    <row r="495" spans="1:24">
      <c r="A495" s="150" t="s">
        <v>191</v>
      </c>
      <c r="B495" s="26">
        <f t="shared" si="130"/>
        <v>64.134260242304876</v>
      </c>
      <c r="C495" s="26">
        <f t="shared" si="130"/>
        <v>42.603513612271385</v>
      </c>
      <c r="D495" s="26">
        <f t="shared" si="130"/>
        <v>57.62269370700961</v>
      </c>
      <c r="E495" s="26">
        <f t="shared" si="130"/>
        <v>63.06217372207805</v>
      </c>
      <c r="F495" s="86">
        <f t="shared" si="130"/>
        <v>57.933078017095731</v>
      </c>
      <c r="G495" s="15"/>
      <c r="H495" s="230"/>
      <c r="I495" s="230"/>
      <c r="J495" s="230"/>
      <c r="K495" s="230"/>
      <c r="L495" s="230"/>
      <c r="M495" s="65"/>
      <c r="N495" s="230"/>
      <c r="O495" s="230"/>
      <c r="P495" s="230"/>
      <c r="Q495" s="230"/>
      <c r="R495" s="230"/>
      <c r="S495" s="229"/>
      <c r="T495" s="230"/>
      <c r="U495" s="230"/>
      <c r="V495" s="230"/>
      <c r="W495" s="230"/>
      <c r="X495" s="230"/>
    </row>
    <row r="496" spans="1:24">
      <c r="A496" s="150" t="s">
        <v>50</v>
      </c>
      <c r="B496" s="26">
        <f t="shared" si="130"/>
        <v>12.059780923314936</v>
      </c>
      <c r="C496" s="26">
        <f t="shared" si="130"/>
        <v>58.186199220270026</v>
      </c>
      <c r="D496" s="26">
        <f t="shared" si="130"/>
        <v>5.0767618499133409</v>
      </c>
      <c r="E496" s="26">
        <f t="shared" si="130"/>
        <v>29.283257451403621</v>
      </c>
      <c r="F496" s="86">
        <f t="shared" si="130"/>
        <v>19.147070348388748</v>
      </c>
      <c r="G496" s="15"/>
      <c r="H496" s="230"/>
      <c r="I496" s="230"/>
      <c r="J496" s="230"/>
      <c r="K496" s="230"/>
      <c r="L496" s="230"/>
      <c r="M496" s="65"/>
      <c r="N496" s="230"/>
      <c r="O496" s="230"/>
      <c r="P496" s="230"/>
      <c r="Q496" s="230"/>
      <c r="R496" s="230"/>
      <c r="S496" s="229"/>
      <c r="T496" s="230"/>
      <c r="U496" s="230"/>
      <c r="V496" s="230"/>
      <c r="W496" s="230"/>
      <c r="X496" s="230"/>
    </row>
    <row r="497" spans="1:24">
      <c r="A497" s="150" t="s">
        <v>51</v>
      </c>
      <c r="B497" s="26">
        <f t="shared" si="130"/>
        <v>70.440024744621184</v>
      </c>
      <c r="C497" s="26">
        <f t="shared" si="130"/>
        <v>71.08657554382215</v>
      </c>
      <c r="D497" s="26">
        <f t="shared" si="130"/>
        <v>39.125432467593093</v>
      </c>
      <c r="E497" s="26">
        <f t="shared" si="130"/>
        <v>35.798473695613012</v>
      </c>
      <c r="F497" s="86">
        <f t="shared" si="130"/>
        <v>55.369364718591342</v>
      </c>
      <c r="G497" s="15"/>
      <c r="H497" s="230"/>
      <c r="I497" s="230"/>
      <c r="J497" s="230"/>
      <c r="K497" s="230"/>
      <c r="L497" s="230"/>
      <c r="M497" s="65"/>
      <c r="N497" s="230"/>
      <c r="O497" s="230"/>
      <c r="P497" s="230"/>
      <c r="Q497" s="230"/>
      <c r="R497" s="230"/>
      <c r="S497" s="229"/>
      <c r="T497" s="230"/>
      <c r="U497" s="230"/>
      <c r="V497" s="230"/>
      <c r="W497" s="230"/>
      <c r="X497" s="230"/>
    </row>
    <row r="498" spans="1:24">
      <c r="A498" s="150" t="s">
        <v>15</v>
      </c>
      <c r="B498" s="26">
        <f t="shared" si="130"/>
        <v>51.908567998538743</v>
      </c>
      <c r="C498" s="26">
        <f t="shared" si="130"/>
        <v>58.731758758763895</v>
      </c>
      <c r="D498" s="26">
        <f t="shared" si="130"/>
        <v>37.986785458349921</v>
      </c>
      <c r="E498" s="26">
        <f t="shared" si="130"/>
        <v>48.485293433359992</v>
      </c>
      <c r="F498" s="86">
        <f t="shared" si="130"/>
        <v>48.495070197116142</v>
      </c>
      <c r="G498" s="15"/>
      <c r="H498" s="230"/>
      <c r="I498" s="230"/>
      <c r="J498" s="230"/>
      <c r="K498" s="230"/>
      <c r="L498" s="230"/>
      <c r="M498" s="65"/>
      <c r="N498" s="230"/>
      <c r="O498" s="230"/>
      <c r="P498" s="230"/>
      <c r="Q498" s="230"/>
      <c r="R498" s="230"/>
      <c r="S498" s="229"/>
      <c r="T498" s="230"/>
      <c r="U498" s="230"/>
      <c r="V498" s="230"/>
      <c r="W498" s="230"/>
      <c r="X498" s="230"/>
    </row>
    <row r="499" spans="1:24">
      <c r="A499" s="150" t="s">
        <v>52</v>
      </c>
      <c r="B499" s="26">
        <f t="shared" si="130"/>
        <v>33.728375675810412</v>
      </c>
      <c r="C499" s="26">
        <f t="shared" si="130"/>
        <v>26.938976288211176</v>
      </c>
      <c r="D499" s="26">
        <f t="shared" si="130"/>
        <v>18.692882553193083</v>
      </c>
      <c r="E499" s="26">
        <f t="shared" si="130"/>
        <v>24.679914268088318</v>
      </c>
      <c r="F499" s="86">
        <f t="shared" si="130"/>
        <v>19.656175721825903</v>
      </c>
      <c r="G499" s="15"/>
      <c r="H499" s="230"/>
      <c r="I499" s="230"/>
      <c r="J499" s="230"/>
      <c r="K499" s="230"/>
      <c r="L499" s="230"/>
      <c r="M499" s="65"/>
      <c r="N499" s="230"/>
      <c r="O499" s="230"/>
      <c r="P499" s="230"/>
      <c r="Q499" s="230"/>
      <c r="R499" s="230"/>
      <c r="S499" s="229"/>
      <c r="T499" s="230"/>
      <c r="U499" s="230"/>
      <c r="V499" s="230"/>
      <c r="W499" s="230"/>
      <c r="X499" s="230"/>
    </row>
    <row r="500" spans="1:24">
      <c r="A500" s="150" t="s">
        <v>53</v>
      </c>
      <c r="B500" s="26">
        <f t="shared" si="130"/>
        <v>52.153178999511383</v>
      </c>
      <c r="C500" s="26">
        <f t="shared" si="130"/>
        <v>75.314690084767477</v>
      </c>
      <c r="D500" s="26">
        <f t="shared" si="130"/>
        <v>17.553633033970456</v>
      </c>
      <c r="E500" s="26">
        <f t="shared" si="130"/>
        <v>21.214358714117136</v>
      </c>
      <c r="F500" s="86">
        <f t="shared" si="130"/>
        <v>39.553324003049049</v>
      </c>
      <c r="G500" s="15"/>
      <c r="H500" s="230"/>
      <c r="I500" s="230"/>
      <c r="J500" s="230"/>
      <c r="K500" s="230"/>
      <c r="L500" s="230"/>
      <c r="M500" s="65"/>
      <c r="N500" s="230"/>
      <c r="O500" s="230"/>
      <c r="P500" s="230"/>
      <c r="Q500" s="230"/>
      <c r="R500" s="230"/>
      <c r="S500" s="229"/>
      <c r="T500" s="230"/>
      <c r="U500" s="230"/>
      <c r="V500" s="230"/>
      <c r="W500" s="230"/>
      <c r="X500" s="230"/>
    </row>
    <row r="501" spans="1:24">
      <c r="A501" s="150" t="s">
        <v>54</v>
      </c>
      <c r="B501" s="26">
        <f t="shared" si="130"/>
        <v>11.054105649581066</v>
      </c>
      <c r="C501" s="26">
        <f t="shared" si="130"/>
        <v>37.694847956646015</v>
      </c>
      <c r="D501" s="26">
        <f t="shared" si="130"/>
        <v>9.0769476920582921</v>
      </c>
      <c r="E501" s="26">
        <f t="shared" si="130"/>
        <v>13.042145953771184</v>
      </c>
      <c r="F501" s="86">
        <f t="shared" si="130"/>
        <v>9.4501400119824215</v>
      </c>
      <c r="G501" s="15"/>
      <c r="H501" s="230"/>
      <c r="I501" s="230"/>
      <c r="J501" s="230"/>
      <c r="K501" s="230"/>
      <c r="L501" s="230"/>
      <c r="M501" s="65"/>
      <c r="N501" s="230"/>
      <c r="O501" s="230"/>
      <c r="P501" s="230"/>
      <c r="Q501" s="230"/>
      <c r="R501" s="230"/>
      <c r="S501" s="229"/>
      <c r="T501" s="230"/>
      <c r="U501" s="230"/>
      <c r="V501" s="230"/>
      <c r="W501" s="230"/>
      <c r="X501" s="230"/>
    </row>
    <row r="502" spans="1:24">
      <c r="A502" s="150" t="s">
        <v>192</v>
      </c>
      <c r="B502" s="26">
        <f t="shared" si="130"/>
        <v>80.654493684602144</v>
      </c>
      <c r="C502" s="26">
        <f t="shared" si="130"/>
        <v>96.640204608309404</v>
      </c>
      <c r="D502" s="26">
        <f t="shared" si="130"/>
        <v>61.578972577087022</v>
      </c>
      <c r="E502" s="26">
        <f t="shared" si="130"/>
        <v>65.945612679509907</v>
      </c>
      <c r="F502" s="86">
        <f t="shared" si="130"/>
        <v>82.462218914173988</v>
      </c>
      <c r="G502" s="15"/>
      <c r="H502" s="230"/>
      <c r="I502" s="230"/>
      <c r="J502" s="230"/>
      <c r="K502" s="230"/>
      <c r="L502" s="230"/>
      <c r="M502" s="65"/>
      <c r="N502" s="230"/>
      <c r="O502" s="230"/>
      <c r="P502" s="230"/>
      <c r="Q502" s="230"/>
      <c r="R502" s="230"/>
      <c r="S502" s="229"/>
      <c r="T502" s="230"/>
      <c r="U502" s="230"/>
      <c r="V502" s="230"/>
      <c r="W502" s="230"/>
      <c r="X502" s="230"/>
    </row>
    <row r="503" spans="1:24">
      <c r="A503" s="150" t="s">
        <v>55</v>
      </c>
      <c r="B503" s="26">
        <f t="shared" ref="B503:F518" si="131">(B411-B$448)/B$449*100</f>
        <v>79.2344422770271</v>
      </c>
      <c r="C503" s="26">
        <f t="shared" si="131"/>
        <v>95.194433989106088</v>
      </c>
      <c r="D503" s="26">
        <f t="shared" si="131"/>
        <v>93.866244575511388</v>
      </c>
      <c r="E503" s="26">
        <f t="shared" si="131"/>
        <v>66.907271396014622</v>
      </c>
      <c r="F503" s="86">
        <f t="shared" si="131"/>
        <v>93.040283541945627</v>
      </c>
      <c r="G503" s="15"/>
      <c r="H503" s="230"/>
      <c r="I503" s="230"/>
      <c r="J503" s="230"/>
      <c r="K503" s="230"/>
      <c r="L503" s="230"/>
      <c r="M503" s="65"/>
      <c r="N503" s="230"/>
      <c r="O503" s="230"/>
      <c r="P503" s="230"/>
      <c r="Q503" s="230"/>
      <c r="R503" s="230"/>
      <c r="S503" s="229"/>
      <c r="T503" s="230"/>
      <c r="U503" s="230"/>
      <c r="V503" s="230"/>
      <c r="W503" s="230"/>
      <c r="X503" s="230"/>
    </row>
    <row r="504" spans="1:24">
      <c r="A504" s="150" t="s">
        <v>56</v>
      </c>
      <c r="B504" s="26">
        <f t="shared" si="131"/>
        <v>28.108016326011438</v>
      </c>
      <c r="C504" s="26">
        <f t="shared" si="131"/>
        <v>32.137886006071795</v>
      </c>
      <c r="D504" s="26">
        <f t="shared" si="131"/>
        <v>11.201664949365547</v>
      </c>
      <c r="E504" s="26">
        <f t="shared" si="131"/>
        <v>24.874915370450537</v>
      </c>
      <c r="F504" s="86">
        <f t="shared" si="131"/>
        <v>16.961931230123703</v>
      </c>
      <c r="G504" s="15"/>
      <c r="H504" s="230"/>
      <c r="I504" s="230"/>
      <c r="J504" s="230"/>
      <c r="K504" s="230"/>
      <c r="L504" s="230"/>
      <c r="M504" s="65"/>
      <c r="N504" s="230"/>
      <c r="O504" s="230"/>
      <c r="P504" s="230"/>
      <c r="Q504" s="230"/>
      <c r="R504" s="230"/>
      <c r="S504" s="229"/>
      <c r="T504" s="230"/>
      <c r="U504" s="230"/>
      <c r="V504" s="230"/>
      <c r="W504" s="230"/>
      <c r="X504" s="230"/>
    </row>
    <row r="505" spans="1:24">
      <c r="A505" s="150" t="s">
        <v>57</v>
      </c>
      <c r="B505" s="26">
        <f t="shared" si="131"/>
        <v>86.500052499928003</v>
      </c>
      <c r="C505" s="26">
        <f t="shared" si="131"/>
        <v>100</v>
      </c>
      <c r="D505" s="26">
        <f t="shared" si="131"/>
        <v>77.51497846201751</v>
      </c>
      <c r="E505" s="26">
        <f t="shared" si="131"/>
        <v>76.95868327282939</v>
      </c>
      <c r="F505" s="86">
        <f t="shared" si="131"/>
        <v>93.827855014071943</v>
      </c>
      <c r="G505" s="15"/>
      <c r="H505" s="230"/>
      <c r="I505" s="230"/>
      <c r="J505" s="230"/>
      <c r="K505" s="230"/>
      <c r="L505" s="230"/>
      <c r="M505" s="65"/>
      <c r="N505" s="230"/>
      <c r="O505" s="230"/>
      <c r="P505" s="230"/>
      <c r="Q505" s="230"/>
      <c r="R505" s="230"/>
      <c r="S505" s="229"/>
      <c r="T505" s="230"/>
      <c r="U505" s="230"/>
      <c r="V505" s="230"/>
      <c r="W505" s="230"/>
      <c r="X505" s="230"/>
    </row>
    <row r="506" spans="1:24">
      <c r="A506" s="150" t="s">
        <v>58</v>
      </c>
      <c r="B506" s="26">
        <f t="shared" si="131"/>
        <v>27.207213534913915</v>
      </c>
      <c r="C506" s="26">
        <f t="shared" si="131"/>
        <v>24.1495851837015</v>
      </c>
      <c r="D506" s="26">
        <f t="shared" si="131"/>
        <v>8.4930841014752403</v>
      </c>
      <c r="E506" s="26">
        <f t="shared" si="131"/>
        <v>27.197497392335801</v>
      </c>
      <c r="F506" s="86">
        <f t="shared" si="131"/>
        <v>13.809634196573791</v>
      </c>
      <c r="G506" s="15"/>
      <c r="H506" s="230"/>
      <c r="I506" s="230"/>
      <c r="J506" s="230"/>
      <c r="K506" s="230"/>
      <c r="L506" s="230"/>
      <c r="M506" s="65"/>
      <c r="N506" s="230"/>
      <c r="O506" s="230"/>
      <c r="P506" s="230"/>
      <c r="Q506" s="230"/>
      <c r="R506" s="230"/>
      <c r="S506" s="229"/>
      <c r="T506" s="230"/>
      <c r="U506" s="230"/>
      <c r="V506" s="230"/>
      <c r="W506" s="230"/>
      <c r="X506" s="230"/>
    </row>
    <row r="507" spans="1:24">
      <c r="A507" s="150" t="s">
        <v>193</v>
      </c>
      <c r="B507" s="26">
        <f t="shared" si="131"/>
        <v>50.924934815663057</v>
      </c>
      <c r="C507" s="26">
        <f t="shared" si="131"/>
        <v>64.48425235702237</v>
      </c>
      <c r="D507" s="26">
        <f t="shared" si="131"/>
        <v>29.400346269963386</v>
      </c>
      <c r="E507" s="26">
        <f t="shared" si="131"/>
        <v>33.192804157712423</v>
      </c>
      <c r="F507" s="86">
        <f t="shared" si="131"/>
        <v>42.998763751247203</v>
      </c>
      <c r="G507" s="15"/>
      <c r="H507" s="230"/>
      <c r="I507" s="230"/>
      <c r="J507" s="230"/>
      <c r="K507" s="230"/>
      <c r="L507" s="230"/>
      <c r="M507" s="65"/>
      <c r="N507" s="230"/>
      <c r="O507" s="230"/>
      <c r="P507" s="230"/>
      <c r="Q507" s="230"/>
      <c r="R507" s="230"/>
      <c r="S507" s="229"/>
      <c r="T507" s="230"/>
      <c r="U507" s="230"/>
      <c r="V507" s="230"/>
      <c r="W507" s="230"/>
      <c r="X507" s="230"/>
    </row>
    <row r="508" spans="1:24">
      <c r="A508" s="150" t="s">
        <v>59</v>
      </c>
      <c r="B508" s="26">
        <f t="shared" si="131"/>
        <v>52.225386411065244</v>
      </c>
      <c r="C508" s="26">
        <f t="shared" si="131"/>
        <v>51.485784814610511</v>
      </c>
      <c r="D508" s="26">
        <f t="shared" si="131"/>
        <v>44.432874986733836</v>
      </c>
      <c r="E508" s="26">
        <f t="shared" si="131"/>
        <v>30.522956582648021</v>
      </c>
      <c r="F508" s="86">
        <f t="shared" si="131"/>
        <v>43.818719994215215</v>
      </c>
      <c r="G508" s="15"/>
      <c r="H508" s="230"/>
      <c r="I508" s="230"/>
      <c r="J508" s="230"/>
      <c r="K508" s="230"/>
      <c r="L508" s="230"/>
      <c r="M508" s="65"/>
      <c r="N508" s="230"/>
      <c r="O508" s="230"/>
      <c r="P508" s="230"/>
      <c r="Q508" s="230"/>
      <c r="R508" s="230"/>
      <c r="S508" s="229"/>
      <c r="T508" s="230"/>
      <c r="U508" s="230"/>
      <c r="V508" s="230"/>
      <c r="W508" s="230"/>
      <c r="X508" s="230"/>
    </row>
    <row r="509" spans="1:24">
      <c r="A509" s="150" t="s">
        <v>60</v>
      </c>
      <c r="B509" s="26">
        <f t="shared" si="131"/>
        <v>62.130332888062512</v>
      </c>
      <c r="C509" s="26">
        <f t="shared" si="131"/>
        <v>79.932617654304124</v>
      </c>
      <c r="D509" s="26">
        <f t="shared" si="131"/>
        <v>41.722628546636116</v>
      </c>
      <c r="E509" s="26">
        <f t="shared" si="131"/>
        <v>25.82385454481425</v>
      </c>
      <c r="F509" s="86">
        <f t="shared" si="131"/>
        <v>53.813772849974519</v>
      </c>
      <c r="G509" s="15"/>
      <c r="H509" s="230"/>
      <c r="I509" s="230"/>
      <c r="J509" s="230"/>
      <c r="K509" s="230"/>
      <c r="L509" s="230"/>
      <c r="M509" s="65"/>
      <c r="N509" s="230"/>
      <c r="O509" s="230"/>
      <c r="P509" s="230"/>
      <c r="Q509" s="230"/>
      <c r="R509" s="230"/>
      <c r="S509" s="229"/>
      <c r="T509" s="230"/>
      <c r="U509" s="230"/>
      <c r="V509" s="230"/>
      <c r="W509" s="230"/>
      <c r="X509" s="230"/>
    </row>
    <row r="510" spans="1:24">
      <c r="A510" s="150" t="s">
        <v>61</v>
      </c>
      <c r="B510" s="26">
        <f t="shared" si="131"/>
        <v>74.441480968091483</v>
      </c>
      <c r="C510" s="26">
        <f t="shared" si="131"/>
        <v>80.677698935815556</v>
      </c>
      <c r="D510" s="26">
        <f t="shared" si="131"/>
        <v>53.29020440307881</v>
      </c>
      <c r="E510" s="26">
        <f t="shared" si="131"/>
        <v>58.914866204571027</v>
      </c>
      <c r="F510" s="86">
        <f t="shared" si="131"/>
        <v>70.690294477976025</v>
      </c>
      <c r="G510" s="15"/>
      <c r="H510" s="230"/>
      <c r="I510" s="230"/>
      <c r="J510" s="230"/>
      <c r="K510" s="230"/>
      <c r="L510" s="230"/>
      <c r="M510" s="65"/>
      <c r="N510" s="230"/>
      <c r="O510" s="230"/>
      <c r="P510" s="230"/>
      <c r="Q510" s="230"/>
      <c r="R510" s="230"/>
      <c r="S510" s="229"/>
      <c r="T510" s="230"/>
      <c r="U510" s="230"/>
      <c r="V510" s="230"/>
      <c r="W510" s="230"/>
      <c r="X510" s="230"/>
    </row>
    <row r="511" spans="1:24">
      <c r="A511" s="150" t="s">
        <v>16</v>
      </c>
      <c r="B511" s="26">
        <f t="shared" si="131"/>
        <v>72.296867768136693</v>
      </c>
      <c r="C511" s="26">
        <f t="shared" si="131"/>
        <v>26.280874226691569</v>
      </c>
      <c r="D511" s="26">
        <f t="shared" si="131"/>
        <v>49.742737772890457</v>
      </c>
      <c r="E511" s="26">
        <f t="shared" si="131"/>
        <v>64.129631538774063</v>
      </c>
      <c r="F511" s="86">
        <f t="shared" si="131"/>
        <v>52.890561500706504</v>
      </c>
      <c r="G511" s="15"/>
      <c r="H511" s="230"/>
      <c r="I511" s="230"/>
      <c r="J511" s="230"/>
      <c r="K511" s="230"/>
      <c r="L511" s="230"/>
      <c r="M511" s="65"/>
      <c r="N511" s="230"/>
      <c r="O511" s="230"/>
      <c r="P511" s="230"/>
      <c r="Q511" s="230"/>
      <c r="R511" s="230"/>
      <c r="S511" s="229"/>
      <c r="T511" s="230"/>
      <c r="U511" s="230"/>
      <c r="V511" s="230"/>
      <c r="W511" s="230"/>
      <c r="X511" s="230"/>
    </row>
    <row r="512" spans="1:24">
      <c r="A512" s="150" t="s">
        <v>62</v>
      </c>
      <c r="B512" s="26">
        <f t="shared" si="131"/>
        <v>60.449801614620732</v>
      </c>
      <c r="C512" s="26">
        <f t="shared" si="131"/>
        <v>24.546933689393651</v>
      </c>
      <c r="D512" s="26">
        <f t="shared" si="131"/>
        <v>29.094713099768661</v>
      </c>
      <c r="E512" s="26">
        <f t="shared" si="131"/>
        <v>24.479029846364831</v>
      </c>
      <c r="F512" s="86">
        <f t="shared" si="131"/>
        <v>30.963741760950157</v>
      </c>
      <c r="G512" s="15"/>
      <c r="H512" s="230"/>
      <c r="I512" s="230"/>
      <c r="J512" s="230"/>
      <c r="K512" s="230"/>
      <c r="L512" s="230"/>
      <c r="M512" s="65"/>
      <c r="N512" s="230"/>
      <c r="O512" s="230"/>
      <c r="P512" s="230"/>
      <c r="Q512" s="230"/>
      <c r="R512" s="230"/>
      <c r="S512" s="229"/>
      <c r="T512" s="230"/>
      <c r="U512" s="230"/>
      <c r="V512" s="230"/>
      <c r="W512" s="230"/>
      <c r="X512" s="230"/>
    </row>
    <row r="513" spans="1:24">
      <c r="A513" s="150" t="s">
        <v>195</v>
      </c>
      <c r="B513" s="26">
        <f t="shared" si="131"/>
        <v>37.87749491185491</v>
      </c>
      <c r="C513" s="26">
        <f t="shared" si="131"/>
        <v>6.7947151106097436</v>
      </c>
      <c r="D513" s="26">
        <f t="shared" si="131"/>
        <v>8.5984107578538094</v>
      </c>
      <c r="E513" s="26">
        <f t="shared" si="131"/>
        <v>100</v>
      </c>
      <c r="F513" s="86">
        <f t="shared" si="131"/>
        <v>30.873824754199212</v>
      </c>
      <c r="G513" s="15"/>
      <c r="H513" s="230"/>
      <c r="I513" s="230"/>
      <c r="J513" s="230"/>
      <c r="K513" s="230"/>
      <c r="L513" s="230"/>
      <c r="M513" s="65"/>
      <c r="N513" s="230"/>
      <c r="O513" s="230"/>
      <c r="P513" s="230"/>
      <c r="Q513" s="230"/>
      <c r="R513" s="230"/>
      <c r="S513" s="229"/>
      <c r="T513" s="230"/>
      <c r="U513" s="230"/>
      <c r="V513" s="230"/>
      <c r="W513" s="230"/>
      <c r="X513" s="230"/>
    </row>
    <row r="514" spans="1:24">
      <c r="A514" s="150" t="s">
        <v>196</v>
      </c>
      <c r="B514" s="26">
        <f t="shared" si="131"/>
        <v>55.35849923528189</v>
      </c>
      <c r="C514" s="26">
        <f t="shared" si="131"/>
        <v>0</v>
      </c>
      <c r="D514" s="26">
        <f t="shared" si="131"/>
        <v>25.344253268063614</v>
      </c>
      <c r="E514" s="26">
        <f t="shared" si="131"/>
        <v>48.265454412391996</v>
      </c>
      <c r="F514" s="86">
        <f t="shared" si="131"/>
        <v>26.506226787150151</v>
      </c>
      <c r="G514" s="15"/>
      <c r="H514" s="230"/>
      <c r="I514" s="230"/>
      <c r="J514" s="230"/>
      <c r="K514" s="230"/>
      <c r="L514" s="230"/>
      <c r="M514" s="65"/>
      <c r="N514" s="230"/>
      <c r="O514" s="230"/>
      <c r="P514" s="230"/>
      <c r="Q514" s="230"/>
      <c r="R514" s="230"/>
      <c r="S514" s="229"/>
      <c r="T514" s="230"/>
      <c r="U514" s="230"/>
      <c r="V514" s="230"/>
      <c r="W514" s="230"/>
      <c r="X514" s="230"/>
    </row>
    <row r="515" spans="1:24">
      <c r="A515" s="150" t="s">
        <v>63</v>
      </c>
      <c r="B515" s="26">
        <f t="shared" si="131"/>
        <v>28.486159198607496</v>
      </c>
      <c r="C515" s="26">
        <f t="shared" si="131"/>
        <v>50.143043876952319</v>
      </c>
      <c r="D515" s="26">
        <f t="shared" si="131"/>
        <v>12.930188779424897</v>
      </c>
      <c r="E515" s="26">
        <f t="shared" si="131"/>
        <v>42.458195505361687</v>
      </c>
      <c r="F515" s="86">
        <f t="shared" si="131"/>
        <v>28.017012379200761</v>
      </c>
      <c r="H515" s="230"/>
      <c r="I515" s="230"/>
      <c r="J515" s="230"/>
      <c r="K515" s="230"/>
      <c r="L515" s="230"/>
      <c r="M515" s="65"/>
      <c r="N515" s="230"/>
      <c r="O515" s="230"/>
      <c r="P515" s="230"/>
      <c r="Q515" s="230"/>
      <c r="R515" s="230"/>
      <c r="S515" s="65"/>
      <c r="T515" s="230"/>
      <c r="U515" s="230"/>
      <c r="V515" s="230"/>
      <c r="W515" s="230"/>
      <c r="X515" s="230"/>
    </row>
    <row r="516" spans="1:24">
      <c r="A516" s="150" t="s">
        <v>17</v>
      </c>
      <c r="B516" s="26">
        <f t="shared" si="131"/>
        <v>80.196882058610214</v>
      </c>
      <c r="C516" s="26">
        <f t="shared" si="131"/>
        <v>27.751427364834075</v>
      </c>
      <c r="D516" s="26">
        <f t="shared" si="131"/>
        <v>71.627871275385729</v>
      </c>
      <c r="E516" s="26">
        <f t="shared" si="131"/>
        <v>81.918724086441813</v>
      </c>
      <c r="F516" s="86">
        <f t="shared" si="131"/>
        <v>68.161920572433814</v>
      </c>
      <c r="H516" s="230"/>
      <c r="I516" s="230"/>
      <c r="J516" s="230"/>
      <c r="K516" s="230"/>
      <c r="L516" s="230"/>
      <c r="M516" s="65"/>
      <c r="N516" s="230"/>
      <c r="O516" s="230"/>
      <c r="P516" s="230"/>
      <c r="Q516" s="230"/>
      <c r="R516" s="230"/>
      <c r="S516" s="65"/>
      <c r="T516" s="230"/>
      <c r="U516" s="230"/>
      <c r="V516" s="230"/>
      <c r="W516" s="230"/>
      <c r="X516" s="230"/>
    </row>
    <row r="517" spans="1:24">
      <c r="A517" s="150" t="s">
        <v>18</v>
      </c>
      <c r="B517" s="26">
        <f t="shared" si="131"/>
        <v>47.864190438513965</v>
      </c>
      <c r="C517" s="26">
        <f t="shared" si="131"/>
        <v>78.036510281408752</v>
      </c>
      <c r="D517" s="26">
        <f t="shared" si="131"/>
        <v>23.245424335693958</v>
      </c>
      <c r="E517" s="26">
        <f t="shared" si="131"/>
        <v>39.366075873339021</v>
      </c>
      <c r="F517" s="86">
        <f t="shared" si="131"/>
        <v>45.80482395514445</v>
      </c>
      <c r="H517" s="230"/>
      <c r="I517" s="230"/>
      <c r="J517" s="230"/>
      <c r="K517" s="230"/>
      <c r="L517" s="230"/>
      <c r="M517" s="65"/>
      <c r="N517" s="230"/>
      <c r="O517" s="230"/>
      <c r="P517" s="230"/>
      <c r="Q517" s="230"/>
      <c r="R517" s="230"/>
      <c r="S517" s="65"/>
      <c r="T517" s="230"/>
      <c r="U517" s="230"/>
      <c r="V517" s="230"/>
      <c r="W517" s="230"/>
      <c r="X517" s="230"/>
    </row>
    <row r="518" spans="1:24">
      <c r="A518" s="150" t="s">
        <v>19</v>
      </c>
      <c r="B518" s="26">
        <f t="shared" si="131"/>
        <v>74.921771692210172</v>
      </c>
      <c r="C518" s="26">
        <f t="shared" si="131"/>
        <v>81.99358115631621</v>
      </c>
      <c r="D518" s="26">
        <f t="shared" si="131"/>
        <v>51.37348590980757</v>
      </c>
      <c r="E518" s="26">
        <f t="shared" si="131"/>
        <v>59.964590303090489</v>
      </c>
      <c r="F518" s="86">
        <f t="shared" si="131"/>
        <v>70.869403746141472</v>
      </c>
      <c r="H518" s="230"/>
      <c r="I518" s="230"/>
      <c r="J518" s="230"/>
      <c r="K518" s="230"/>
      <c r="L518" s="230"/>
      <c r="M518" s="65"/>
      <c r="N518" s="230"/>
      <c r="O518" s="230"/>
      <c r="P518" s="230"/>
      <c r="Q518" s="230"/>
      <c r="R518" s="230"/>
      <c r="S518" s="65"/>
      <c r="T518" s="230"/>
      <c r="U518" s="230"/>
      <c r="V518" s="230"/>
      <c r="W518" s="230"/>
      <c r="X518" s="230"/>
    </row>
    <row r="519" spans="1:24">
      <c r="A519" s="150" t="s">
        <v>64</v>
      </c>
      <c r="B519" s="26">
        <f t="shared" ref="B519:F534" si="132">(B427-B$448)/B$449*100</f>
        <v>97.472616328515201</v>
      </c>
      <c r="C519" s="26">
        <f t="shared" si="132"/>
        <v>98.28475670476837</v>
      </c>
      <c r="D519" s="26">
        <f t="shared" si="132"/>
        <v>62.304576793285591</v>
      </c>
      <c r="E519" s="26">
        <f t="shared" si="132"/>
        <v>79.380577191959205</v>
      </c>
      <c r="F519" s="86">
        <f t="shared" si="132"/>
        <v>92.117553116790461</v>
      </c>
      <c r="H519" s="230"/>
      <c r="I519" s="230"/>
      <c r="J519" s="230"/>
      <c r="K519" s="230"/>
      <c r="L519" s="230"/>
      <c r="M519" s="65"/>
      <c r="N519" s="230"/>
      <c r="O519" s="230"/>
      <c r="P519" s="230"/>
      <c r="Q519" s="230"/>
      <c r="R519" s="230"/>
      <c r="S519" s="65"/>
      <c r="T519" s="230"/>
      <c r="U519" s="230"/>
      <c r="V519" s="230"/>
      <c r="W519" s="230"/>
      <c r="X519" s="230"/>
    </row>
    <row r="520" spans="1:24">
      <c r="A520" s="150" t="s">
        <v>65</v>
      </c>
      <c r="B520" s="26">
        <f t="shared" si="132"/>
        <v>97.59988890284508</v>
      </c>
      <c r="C520" s="26">
        <f t="shared" si="132"/>
        <v>91.472634774730309</v>
      </c>
      <c r="D520" s="26">
        <f t="shared" si="132"/>
        <v>62.473557726021909</v>
      </c>
      <c r="E520" s="26">
        <f t="shared" si="132"/>
        <v>68.727662726141375</v>
      </c>
      <c r="F520" s="86">
        <f t="shared" si="132"/>
        <v>87.255680507695971</v>
      </c>
      <c r="H520" s="230"/>
      <c r="I520" s="230"/>
      <c r="J520" s="230"/>
      <c r="K520" s="230"/>
      <c r="L520" s="230"/>
      <c r="M520" s="65"/>
      <c r="N520" s="230"/>
      <c r="O520" s="230"/>
      <c r="P520" s="230"/>
      <c r="Q520" s="230"/>
      <c r="R520" s="230"/>
      <c r="S520" s="65"/>
      <c r="T520" s="230"/>
      <c r="U520" s="230"/>
      <c r="V520" s="230"/>
      <c r="W520" s="230"/>
      <c r="X520" s="230"/>
    </row>
    <row r="521" spans="1:24">
      <c r="A521" s="150" t="s">
        <v>66</v>
      </c>
      <c r="B521" s="26">
        <f t="shared" si="132"/>
        <v>31.41581827581194</v>
      </c>
      <c r="C521" s="26">
        <f t="shared" si="132"/>
        <v>53.124684978601081</v>
      </c>
      <c r="D521" s="26">
        <f t="shared" si="132"/>
        <v>10.551511053916556</v>
      </c>
      <c r="E521" s="26">
        <f t="shared" si="132"/>
        <v>20.418054067280892</v>
      </c>
      <c r="F521" s="86">
        <f t="shared" si="132"/>
        <v>23.272937225108777</v>
      </c>
      <c r="H521" s="230"/>
      <c r="I521" s="230"/>
      <c r="J521" s="230"/>
      <c r="K521" s="230"/>
      <c r="L521" s="230"/>
      <c r="M521" s="65"/>
      <c r="N521" s="230"/>
      <c r="O521" s="230"/>
      <c r="P521" s="230"/>
      <c r="Q521" s="230"/>
      <c r="R521" s="230"/>
      <c r="S521" s="65"/>
      <c r="T521" s="230"/>
      <c r="U521" s="230"/>
      <c r="V521" s="230"/>
      <c r="W521" s="230"/>
      <c r="X521" s="230"/>
    </row>
    <row r="522" spans="1:24">
      <c r="A522" s="150" t="s">
        <v>67</v>
      </c>
      <c r="B522" s="26">
        <f t="shared" si="132"/>
        <v>41.169731548073671</v>
      </c>
      <c r="C522" s="26">
        <f t="shared" si="132"/>
        <v>42.19396401985847</v>
      </c>
      <c r="D522" s="26">
        <f t="shared" si="132"/>
        <v>18.967706572840665</v>
      </c>
      <c r="E522" s="26">
        <f t="shared" si="132"/>
        <v>41.505191069432222</v>
      </c>
      <c r="F522" s="86">
        <f t="shared" si="132"/>
        <v>31.380435070356949</v>
      </c>
      <c r="H522" s="230"/>
      <c r="I522" s="230"/>
      <c r="J522" s="230"/>
      <c r="K522" s="230"/>
      <c r="L522" s="230"/>
      <c r="M522" s="65"/>
      <c r="N522" s="230"/>
      <c r="O522" s="230"/>
      <c r="P522" s="230"/>
      <c r="Q522" s="230"/>
      <c r="R522" s="230"/>
      <c r="S522" s="65"/>
      <c r="T522" s="230"/>
      <c r="U522" s="230"/>
      <c r="V522" s="230"/>
      <c r="W522" s="230"/>
      <c r="X522" s="230"/>
    </row>
    <row r="523" spans="1:24">
      <c r="A523" s="150" t="s">
        <v>68</v>
      </c>
      <c r="B523" s="26">
        <f t="shared" si="132"/>
        <v>48.367593269352824</v>
      </c>
      <c r="C523" s="26">
        <f t="shared" si="132"/>
        <v>11.702966984593145</v>
      </c>
      <c r="D523" s="26">
        <f t="shared" si="132"/>
        <v>33.237975095767922</v>
      </c>
      <c r="E523" s="26">
        <f t="shared" si="132"/>
        <v>46.87436431494023</v>
      </c>
      <c r="F523" s="86">
        <f t="shared" si="132"/>
        <v>30.375844776015892</v>
      </c>
      <c r="H523" s="230"/>
      <c r="I523" s="230"/>
      <c r="J523" s="230"/>
      <c r="K523" s="230"/>
      <c r="L523" s="230"/>
      <c r="M523" s="65"/>
      <c r="N523" s="230"/>
      <c r="O523" s="230"/>
      <c r="P523" s="230"/>
      <c r="Q523" s="230"/>
      <c r="R523" s="230"/>
      <c r="S523" s="65"/>
      <c r="T523" s="230"/>
      <c r="U523" s="230"/>
      <c r="V523" s="230"/>
      <c r="W523" s="230"/>
      <c r="X523" s="230"/>
    </row>
    <row r="524" spans="1:24">
      <c r="A524" s="150" t="s">
        <v>69</v>
      </c>
      <c r="B524" s="26">
        <f t="shared" si="132"/>
        <v>47.95361877747861</v>
      </c>
      <c r="C524" s="26">
        <f t="shared" si="132"/>
        <v>44.319918678432529</v>
      </c>
      <c r="D524" s="26">
        <f t="shared" si="132"/>
        <v>31.782932427385919</v>
      </c>
      <c r="E524" s="26">
        <f t="shared" si="132"/>
        <v>41.073311875564443</v>
      </c>
      <c r="F524" s="86">
        <f t="shared" si="132"/>
        <v>38.558532165564657</v>
      </c>
      <c r="H524" s="230"/>
      <c r="I524" s="230"/>
      <c r="J524" s="230"/>
      <c r="K524" s="230"/>
      <c r="L524" s="230"/>
      <c r="M524" s="65"/>
      <c r="N524" s="230"/>
      <c r="O524" s="230"/>
      <c r="P524" s="230"/>
      <c r="Q524" s="230"/>
      <c r="R524" s="230"/>
      <c r="S524" s="65"/>
      <c r="T524" s="230"/>
      <c r="U524" s="230"/>
      <c r="V524" s="230"/>
      <c r="W524" s="230"/>
      <c r="X524" s="230"/>
    </row>
    <row r="525" spans="1:24">
      <c r="A525" s="150" t="s">
        <v>70</v>
      </c>
      <c r="B525" s="26">
        <f t="shared" si="132"/>
        <v>41.682553868583462</v>
      </c>
      <c r="C525" s="26">
        <f t="shared" si="132"/>
        <v>41.130583442290721</v>
      </c>
      <c r="D525" s="26">
        <f t="shared" si="132"/>
        <v>8.898320308864367</v>
      </c>
      <c r="E525" s="26">
        <f t="shared" si="132"/>
        <v>24.180946546805906</v>
      </c>
      <c r="F525" s="86">
        <f t="shared" si="132"/>
        <v>23.148051867630805</v>
      </c>
      <c r="H525" s="230"/>
      <c r="I525" s="230"/>
      <c r="J525" s="230"/>
      <c r="K525" s="230"/>
      <c r="L525" s="230"/>
      <c r="M525" s="65"/>
      <c r="N525" s="230"/>
      <c r="O525" s="230"/>
      <c r="P525" s="230"/>
      <c r="Q525" s="230"/>
      <c r="R525" s="230"/>
      <c r="S525" s="65"/>
      <c r="T525" s="230"/>
      <c r="U525" s="230"/>
      <c r="V525" s="230"/>
      <c r="W525" s="230"/>
      <c r="X525" s="230"/>
    </row>
    <row r="526" spans="1:24">
      <c r="A526" s="150" t="s">
        <v>198</v>
      </c>
      <c r="B526" s="26">
        <f t="shared" si="132"/>
        <v>51.100396832860163</v>
      </c>
      <c r="C526" s="26">
        <f t="shared" si="132"/>
        <v>20.552233706825778</v>
      </c>
      <c r="D526" s="26">
        <f t="shared" si="132"/>
        <v>61.489749818317009</v>
      </c>
      <c r="E526" s="26">
        <f t="shared" si="132"/>
        <v>58.509202536914515</v>
      </c>
      <c r="F526" s="86">
        <f t="shared" si="132"/>
        <v>46.941750708926492</v>
      </c>
      <c r="H526" s="230"/>
      <c r="I526" s="230"/>
      <c r="J526" s="230"/>
      <c r="K526" s="230"/>
      <c r="L526" s="230"/>
      <c r="M526" s="65"/>
      <c r="N526" s="230"/>
      <c r="O526" s="230"/>
      <c r="P526" s="230"/>
      <c r="Q526" s="230"/>
      <c r="R526" s="230"/>
      <c r="S526" s="65"/>
      <c r="T526" s="230"/>
      <c r="U526" s="230"/>
      <c r="V526" s="230"/>
      <c r="W526" s="230"/>
      <c r="X526" s="230"/>
    </row>
    <row r="527" spans="1:24">
      <c r="A527" s="150" t="s">
        <v>71</v>
      </c>
      <c r="B527" s="26">
        <f t="shared" si="132"/>
        <v>76.124255331091973</v>
      </c>
      <c r="C527" s="26">
        <f t="shared" si="132"/>
        <v>81.092631981574428</v>
      </c>
      <c r="D527" s="26">
        <f t="shared" si="132"/>
        <v>100</v>
      </c>
      <c r="E527" s="26">
        <f t="shared" si="132"/>
        <v>74.371994632267331</v>
      </c>
      <c r="F527" s="86">
        <f t="shared" si="132"/>
        <v>91.674891644147564</v>
      </c>
      <c r="H527" s="230"/>
      <c r="I527" s="230"/>
      <c r="J527" s="230"/>
      <c r="K527" s="230"/>
      <c r="L527" s="230"/>
      <c r="M527" s="65"/>
      <c r="N527" s="230"/>
      <c r="O527" s="230"/>
      <c r="P527" s="230"/>
      <c r="Q527" s="230"/>
      <c r="R527" s="230"/>
      <c r="S527" s="65"/>
      <c r="T527" s="230"/>
      <c r="U527" s="230"/>
      <c r="V527" s="230"/>
      <c r="W527" s="230"/>
      <c r="X527" s="230"/>
    </row>
    <row r="528" spans="1:24">
      <c r="A528" s="150" t="s">
        <v>72</v>
      </c>
      <c r="B528" s="26">
        <f t="shared" si="132"/>
        <v>88.009685096135897</v>
      </c>
      <c r="C528" s="26">
        <f t="shared" si="132"/>
        <v>87.109538961644049</v>
      </c>
      <c r="D528" s="26">
        <f t="shared" si="132"/>
        <v>91.396525357094163</v>
      </c>
      <c r="E528" s="26">
        <f t="shared" si="132"/>
        <v>95.788824869417937</v>
      </c>
      <c r="F528" s="86">
        <f>(F436-F$448)/F$449*100</f>
        <v>100</v>
      </c>
      <c r="H528" s="230"/>
      <c r="I528" s="230"/>
      <c r="J528" s="230"/>
      <c r="K528" s="230"/>
      <c r="L528" s="230"/>
      <c r="M528" s="65"/>
      <c r="N528" s="230"/>
      <c r="O528" s="230"/>
      <c r="P528" s="230"/>
      <c r="Q528" s="230"/>
      <c r="R528" s="230"/>
      <c r="S528" s="65"/>
      <c r="T528" s="230"/>
      <c r="U528" s="230"/>
      <c r="V528" s="230"/>
      <c r="W528" s="230"/>
      <c r="X528" s="230"/>
    </row>
    <row r="529" spans="1:24">
      <c r="A529" s="150" t="s">
        <v>199</v>
      </c>
      <c r="B529" s="26">
        <f t="shared" si="132"/>
        <v>66.974375531632191</v>
      </c>
      <c r="C529" s="26">
        <f t="shared" si="132"/>
        <v>76.315363871675117</v>
      </c>
      <c r="D529" s="26">
        <f t="shared" si="132"/>
        <v>58.454655554315892</v>
      </c>
      <c r="E529" s="26">
        <f t="shared" si="132"/>
        <v>39.220563075374706</v>
      </c>
      <c r="F529" s="86">
        <f t="shared" si="132"/>
        <v>63.551437185361756</v>
      </c>
      <c r="H529" s="230"/>
      <c r="I529" s="230"/>
      <c r="J529" s="230"/>
      <c r="K529" s="230"/>
      <c r="L529" s="230"/>
      <c r="M529" s="65"/>
      <c r="N529" s="230"/>
      <c r="O529" s="230"/>
      <c r="P529" s="230"/>
      <c r="Q529" s="230"/>
      <c r="R529" s="230"/>
      <c r="S529" s="65"/>
      <c r="T529" s="230"/>
      <c r="U529" s="230"/>
      <c r="V529" s="230"/>
      <c r="W529" s="230"/>
      <c r="X529" s="230"/>
    </row>
    <row r="530" spans="1:24">
      <c r="A530" s="150" t="s">
        <v>73</v>
      </c>
      <c r="B530" s="26">
        <f t="shared" si="132"/>
        <v>69.022653917266837</v>
      </c>
      <c r="C530" s="26">
        <f t="shared" si="132"/>
        <v>39.184861825086259</v>
      </c>
      <c r="D530" s="26">
        <f t="shared" si="132"/>
        <v>37.81214902525214</v>
      </c>
      <c r="E530" s="26">
        <f t="shared" si="132"/>
        <v>23.616740098693572</v>
      </c>
      <c r="F530" s="86">
        <f t="shared" si="132"/>
        <v>41.140379810228488</v>
      </c>
      <c r="H530" s="230"/>
      <c r="I530" s="230"/>
      <c r="J530" s="230"/>
      <c r="K530" s="230"/>
      <c r="L530" s="230"/>
      <c r="M530" s="65"/>
      <c r="N530" s="230"/>
      <c r="O530" s="230"/>
      <c r="P530" s="230"/>
      <c r="Q530" s="230"/>
      <c r="R530" s="230"/>
      <c r="S530" s="65"/>
      <c r="T530" s="230"/>
      <c r="U530" s="230"/>
      <c r="V530" s="230"/>
      <c r="W530" s="230"/>
      <c r="X530" s="230"/>
    </row>
    <row r="531" spans="1:24">
      <c r="A531" s="150" t="s">
        <v>74</v>
      </c>
      <c r="B531" s="26">
        <f t="shared" si="132"/>
        <v>59.687642921680272</v>
      </c>
      <c r="C531" s="26">
        <f t="shared" si="132"/>
        <v>9.3256291085518264</v>
      </c>
      <c r="D531" s="26">
        <f t="shared" si="132"/>
        <v>25.351304301662953</v>
      </c>
      <c r="E531" s="26">
        <f t="shared" si="132"/>
        <v>38.715724609344996</v>
      </c>
      <c r="F531" s="86">
        <f t="shared" si="132"/>
        <v>28.333206168171092</v>
      </c>
      <c r="H531" s="230"/>
      <c r="I531" s="230"/>
      <c r="J531" s="230"/>
      <c r="K531" s="230"/>
      <c r="L531" s="230"/>
      <c r="M531" s="65"/>
      <c r="N531" s="230"/>
      <c r="O531" s="230"/>
      <c r="P531" s="230"/>
      <c r="Q531" s="230"/>
      <c r="R531" s="230"/>
      <c r="S531" s="65"/>
      <c r="T531" s="230"/>
      <c r="U531" s="230"/>
      <c r="V531" s="230"/>
      <c r="W531" s="230"/>
      <c r="X531" s="230"/>
    </row>
    <row r="532" spans="1:24">
      <c r="A532" s="150" t="s">
        <v>75</v>
      </c>
      <c r="B532" s="26">
        <f t="shared" si="132"/>
        <v>18.090346553319421</v>
      </c>
      <c r="C532" s="26">
        <f t="shared" si="132"/>
        <v>16.303087549995297</v>
      </c>
      <c r="D532" s="26">
        <f t="shared" si="132"/>
        <v>4.0440770584419683</v>
      </c>
      <c r="E532" s="26">
        <f t="shared" si="132"/>
        <v>38.758825449589445</v>
      </c>
      <c r="F532" s="86">
        <f t="shared" si="132"/>
        <v>9.9120331482843582</v>
      </c>
      <c r="H532" s="230"/>
      <c r="I532" s="230"/>
      <c r="J532" s="230"/>
      <c r="K532" s="230"/>
      <c r="L532" s="230"/>
      <c r="M532" s="65"/>
      <c r="N532" s="230"/>
      <c r="O532" s="230"/>
      <c r="P532" s="230"/>
      <c r="Q532" s="230"/>
      <c r="R532" s="230"/>
      <c r="S532" s="65"/>
      <c r="T532" s="230"/>
      <c r="U532" s="230"/>
      <c r="V532" s="230"/>
      <c r="W532" s="230"/>
      <c r="X532" s="230"/>
    </row>
    <row r="533" spans="1:24">
      <c r="A533" s="150" t="s">
        <v>203</v>
      </c>
      <c r="B533" s="26">
        <f t="shared" si="132"/>
        <v>24.099739683015379</v>
      </c>
      <c r="C533" s="26">
        <f t="shared" si="132"/>
        <v>48.996727689613884</v>
      </c>
      <c r="D533" s="26">
        <f t="shared" si="132"/>
        <v>1.0661786446469819</v>
      </c>
      <c r="E533" s="26">
        <f t="shared" si="132"/>
        <v>21.983711811528156</v>
      </c>
      <c r="F533" s="86">
        <f t="shared" si="132"/>
        <v>16.747358984780288</v>
      </c>
      <c r="H533" s="230"/>
      <c r="I533" s="230"/>
      <c r="J533" s="230"/>
      <c r="K533" s="230"/>
      <c r="L533" s="230"/>
      <c r="M533" s="65"/>
      <c r="N533" s="230"/>
      <c r="O533" s="230"/>
      <c r="P533" s="230"/>
      <c r="Q533" s="230"/>
      <c r="R533" s="230"/>
      <c r="S533" s="65"/>
      <c r="T533" s="230"/>
      <c r="U533" s="230"/>
      <c r="V533" s="230"/>
      <c r="W533" s="230"/>
      <c r="X533" s="230"/>
    </row>
    <row r="534" spans="1:24" ht="13" thickBot="1">
      <c r="A534" s="151" t="s">
        <v>76</v>
      </c>
      <c r="B534" s="161">
        <f t="shared" si="132"/>
        <v>23.308856263924742</v>
      </c>
      <c r="C534" s="161">
        <f t="shared" si="132"/>
        <v>7.3131885190779888</v>
      </c>
      <c r="D534" s="161">
        <f t="shared" si="132"/>
        <v>8.2640701756282446</v>
      </c>
      <c r="E534" s="161">
        <f t="shared" si="132"/>
        <v>0</v>
      </c>
      <c r="F534" s="162">
        <f t="shared" si="132"/>
        <v>0</v>
      </c>
      <c r="H534" s="230"/>
      <c r="I534" s="230"/>
      <c r="J534" s="230"/>
      <c r="K534" s="230"/>
      <c r="L534" s="230"/>
      <c r="M534" s="65"/>
      <c r="N534" s="230"/>
      <c r="O534" s="230"/>
      <c r="P534" s="230"/>
      <c r="Q534" s="230"/>
      <c r="R534" s="230"/>
      <c r="S534" s="65"/>
      <c r="T534" s="230"/>
      <c r="U534" s="230"/>
      <c r="V534" s="230"/>
      <c r="W534" s="230"/>
      <c r="X534" s="230"/>
    </row>
    <row r="535" spans="1:24">
      <c r="H535" s="65"/>
      <c r="I535" s="65"/>
      <c r="J535" s="65"/>
      <c r="K535" s="65"/>
      <c r="L535" s="65"/>
      <c r="M535" s="65"/>
      <c r="N535" s="65"/>
      <c r="O535" s="65"/>
      <c r="P535" s="65"/>
      <c r="Q535" s="65"/>
      <c r="R535" s="65"/>
      <c r="S535" s="65"/>
      <c r="T535" s="65"/>
      <c r="U535" s="65"/>
      <c r="V535" s="65"/>
      <c r="W535" s="65"/>
      <c r="X535" s="65"/>
    </row>
    <row r="536" spans="1:24">
      <c r="H536" s="65"/>
      <c r="I536" s="65"/>
      <c r="J536" s="65"/>
      <c r="K536" s="65"/>
      <c r="L536" s="65"/>
      <c r="M536" s="65"/>
      <c r="N536" s="65"/>
      <c r="O536" s="65"/>
      <c r="P536" s="65"/>
      <c r="Q536" s="65"/>
      <c r="R536" s="65"/>
      <c r="S536" s="65"/>
      <c r="T536" s="65"/>
      <c r="U536" s="65"/>
      <c r="V536" s="65"/>
      <c r="W536" s="65"/>
      <c r="X536" s="65"/>
    </row>
    <row r="537" spans="1:24">
      <c r="H537" s="65"/>
      <c r="I537" s="65"/>
      <c r="J537" s="65"/>
      <c r="K537" s="65"/>
      <c r="L537" s="65"/>
      <c r="M537" s="65"/>
      <c r="N537" s="65"/>
      <c r="O537" s="65"/>
      <c r="P537" s="65"/>
      <c r="Q537" s="65"/>
      <c r="R537" s="65"/>
      <c r="S537" s="65"/>
      <c r="T537" s="65"/>
      <c r="U537" s="65"/>
      <c r="V537" s="65"/>
      <c r="W537" s="65"/>
      <c r="X537" s="65"/>
    </row>
    <row r="538" spans="1:24">
      <c r="H538" s="65"/>
      <c r="I538" s="65"/>
      <c r="J538" s="65"/>
      <c r="K538" s="65"/>
      <c r="L538" s="65"/>
      <c r="M538" s="65"/>
      <c r="N538" s="65"/>
      <c r="O538" s="65"/>
      <c r="P538" s="65"/>
      <c r="Q538" s="65"/>
      <c r="R538" s="65"/>
      <c r="S538" s="65"/>
      <c r="T538" s="65"/>
      <c r="U538" s="65"/>
      <c r="V538" s="65"/>
      <c r="W538" s="65"/>
      <c r="X538" s="65"/>
    </row>
    <row r="539" spans="1:24">
      <c r="H539" s="65"/>
      <c r="I539" s="65"/>
      <c r="J539" s="65"/>
      <c r="K539" s="65"/>
      <c r="L539" s="65"/>
      <c r="M539" s="65"/>
      <c r="N539" s="65"/>
      <c r="O539" s="65"/>
      <c r="P539" s="65"/>
      <c r="Q539" s="65"/>
      <c r="R539" s="65"/>
      <c r="S539" s="65"/>
      <c r="T539" s="65"/>
      <c r="U539" s="65"/>
      <c r="V539" s="65"/>
      <c r="W539" s="65"/>
      <c r="X539" s="65"/>
    </row>
    <row r="540" spans="1:24">
      <c r="H540" s="65"/>
      <c r="I540" s="65"/>
      <c r="J540" s="65"/>
      <c r="K540" s="65"/>
      <c r="L540" s="65"/>
      <c r="M540" s="65"/>
      <c r="N540" s="65"/>
      <c r="O540" s="65"/>
      <c r="P540" s="65"/>
      <c r="Q540" s="65"/>
      <c r="R540" s="65"/>
      <c r="S540" s="65"/>
      <c r="T540" s="65"/>
      <c r="U540" s="65"/>
      <c r="V540" s="65"/>
      <c r="W540" s="65"/>
      <c r="X540" s="65"/>
    </row>
    <row r="541" spans="1:24">
      <c r="H541" s="65"/>
      <c r="I541" s="65"/>
      <c r="J541" s="65"/>
      <c r="K541" s="65"/>
      <c r="L541" s="65"/>
      <c r="M541" s="65"/>
      <c r="N541" s="65"/>
      <c r="O541" s="65"/>
      <c r="P541" s="65"/>
      <c r="Q541" s="65"/>
      <c r="R541" s="65"/>
      <c r="S541" s="65"/>
      <c r="T541" s="65"/>
      <c r="U541" s="65"/>
      <c r="V541" s="65"/>
      <c r="W541" s="65"/>
      <c r="X541" s="65"/>
    </row>
    <row r="542" spans="1:24">
      <c r="H542" s="65"/>
      <c r="I542" s="65"/>
      <c r="J542" s="65"/>
      <c r="K542" s="65"/>
      <c r="L542" s="65"/>
      <c r="M542" s="65"/>
      <c r="N542" s="65"/>
      <c r="O542" s="65"/>
      <c r="P542" s="65"/>
      <c r="Q542" s="65"/>
      <c r="R542" s="65"/>
      <c r="S542" s="65"/>
      <c r="T542" s="65"/>
      <c r="U542" s="65"/>
      <c r="V542" s="65"/>
      <c r="W542" s="65"/>
      <c r="X542" s="65"/>
    </row>
    <row r="543" spans="1:24">
      <c r="H543" s="65"/>
      <c r="I543" s="65"/>
      <c r="J543" s="65"/>
      <c r="K543" s="65"/>
      <c r="L543" s="65"/>
      <c r="M543" s="65"/>
      <c r="N543" s="65"/>
      <c r="O543" s="65"/>
      <c r="P543" s="65"/>
      <c r="Q543" s="65"/>
      <c r="R543" s="65"/>
      <c r="S543" s="65"/>
      <c r="T543" s="65"/>
      <c r="U543" s="65"/>
      <c r="V543" s="65"/>
      <c r="W543" s="65"/>
      <c r="X543" s="65"/>
    </row>
  </sheetData>
  <mergeCells count="26">
    <mergeCell ref="B452:F452"/>
    <mergeCell ref="H452:L452"/>
    <mergeCell ref="N452:R452"/>
    <mergeCell ref="T452:X452"/>
    <mergeCell ref="S275:T275"/>
    <mergeCell ref="U275:W275"/>
    <mergeCell ref="B360:F360"/>
    <mergeCell ref="H360:L360"/>
    <mergeCell ref="N360:R360"/>
    <mergeCell ref="T360:X360"/>
    <mergeCell ref="B275:D275"/>
    <mergeCell ref="E275:F275"/>
    <mergeCell ref="G275:H275"/>
    <mergeCell ref="I275:K275"/>
    <mergeCell ref="N275:P275"/>
    <mergeCell ref="Q275:R275"/>
    <mergeCell ref="B180:K180"/>
    <mergeCell ref="N180:W180"/>
    <mergeCell ref="B181:D181"/>
    <mergeCell ref="E181:F181"/>
    <mergeCell ref="G181:H181"/>
    <mergeCell ref="I181:K181"/>
    <mergeCell ref="N181:P181"/>
    <mergeCell ref="Q181:R181"/>
    <mergeCell ref="S181:T181"/>
    <mergeCell ref="U181:W181"/>
  </mergeCells>
  <conditionalFormatting sqref="B8:AC93">
    <cfRule type="cellIs" dxfId="6" priority="2" stopIfTrue="1" operator="equal">
      <formula>0</formula>
    </cfRule>
  </conditionalFormatting>
  <conditionalFormatting sqref="A7:XFD7">
    <cfRule type="cellIs" dxfId="5" priority="1" operator="lessThan">
      <formula>1</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43"/>
  <sheetViews>
    <sheetView workbookViewId="0">
      <selection activeCell="V8" sqref="V8"/>
    </sheetView>
  </sheetViews>
  <sheetFormatPr baseColWidth="10" defaultColWidth="9.1640625" defaultRowHeight="12" x14ac:dyDescent="0"/>
  <cols>
    <col min="1" max="1" width="28.5" style="11" bestFit="1" customWidth="1"/>
    <col min="2" max="2" width="14.1640625" style="11" customWidth="1"/>
    <col min="3" max="3" width="18.1640625" style="11" customWidth="1"/>
    <col min="4" max="4" width="14.1640625" style="11" customWidth="1"/>
    <col min="5" max="5" width="15.33203125" style="11" customWidth="1"/>
    <col min="6" max="6" width="15" style="11" customWidth="1"/>
    <col min="7" max="7" width="14.33203125" style="11" customWidth="1"/>
    <col min="8" max="8" width="14.1640625" style="11" customWidth="1"/>
    <col min="9" max="9" width="12.5" style="11" customWidth="1"/>
    <col min="10" max="10" width="17.33203125" style="11" bestFit="1" customWidth="1"/>
    <col min="11" max="11" width="17.33203125" style="11" customWidth="1"/>
    <col min="12" max="12" width="18" style="11" customWidth="1"/>
    <col min="13" max="13" width="21.5" style="11" customWidth="1"/>
    <col min="14" max="14" width="15" style="11" bestFit="1" customWidth="1"/>
    <col min="15" max="16" width="11.5" style="11" bestFit="1" customWidth="1"/>
    <col min="17" max="21" width="11" style="11" bestFit="1" customWidth="1"/>
    <col min="22" max="22" width="13" style="11" customWidth="1"/>
    <col min="23" max="23" width="11" style="11" bestFit="1" customWidth="1"/>
    <col min="24" max="27" width="11" style="11" customWidth="1"/>
    <col min="28" max="29" width="17.83203125" style="11" bestFit="1" customWidth="1"/>
    <col min="30" max="30" width="20.5" style="11" bestFit="1" customWidth="1"/>
    <col min="31" max="31" width="22.5" style="11" bestFit="1" customWidth="1"/>
    <col min="32" max="33" width="17.83203125" style="11" customWidth="1"/>
    <col min="34" max="34" width="16.33203125" style="11" bestFit="1" customWidth="1"/>
    <col min="35" max="35" width="16.33203125" style="11" customWidth="1"/>
    <col min="36" max="36" width="21.5" style="11" bestFit="1" customWidth="1"/>
    <col min="37" max="37" width="16.5" style="11" customWidth="1"/>
    <col min="38" max="38" width="11" style="11" bestFit="1" customWidth="1"/>
    <col min="39" max="44" width="20.5" style="11" customWidth="1"/>
    <col min="45" max="45" width="11.5" style="11" customWidth="1"/>
    <col min="46" max="47" width="12.6640625" style="11" customWidth="1"/>
    <col min="48" max="48" width="26" style="11" customWidth="1"/>
    <col min="49" max="51" width="17" style="11" customWidth="1"/>
    <col min="52" max="54" width="18.83203125" style="11" customWidth="1"/>
    <col min="55" max="55" width="12.6640625" style="11" customWidth="1"/>
    <col min="56" max="56" width="17.5" style="11" customWidth="1"/>
    <col min="57" max="57" width="18.83203125" style="11" customWidth="1"/>
    <col min="58" max="59" width="25" style="11" customWidth="1"/>
    <col min="60" max="60" width="16.6640625" style="11" customWidth="1"/>
    <col min="61" max="61" width="20.5" style="11" customWidth="1"/>
    <col min="62" max="62" width="17.5" style="11" customWidth="1"/>
    <col min="63" max="63" width="17.33203125" style="11" customWidth="1"/>
    <col min="64" max="64" width="21.1640625" style="11" customWidth="1"/>
    <col min="65" max="65" width="21.6640625" style="11" customWidth="1"/>
    <col min="66" max="67" width="18.83203125" style="11" customWidth="1"/>
    <col min="68" max="69" width="20.5" style="11" customWidth="1"/>
    <col min="70" max="70" width="25" style="11" customWidth="1"/>
    <col min="71" max="71" width="20.5" style="11" customWidth="1"/>
    <col min="72" max="72" width="26.6640625" style="11" customWidth="1"/>
    <col min="73" max="74" width="20.5" style="11" customWidth="1"/>
    <col min="75" max="75" width="21.33203125" style="11" customWidth="1"/>
    <col min="76" max="76" width="18" style="11" customWidth="1"/>
    <col min="77" max="78" width="13.6640625" style="11" customWidth="1"/>
    <col min="79" max="79" width="18.6640625" style="11" customWidth="1"/>
    <col min="80" max="80" width="18.33203125" style="11" customWidth="1"/>
    <col min="81" max="81" width="16.6640625" style="11" customWidth="1"/>
    <col min="82" max="82" width="20.5" style="11" customWidth="1"/>
    <col min="83" max="83" width="22.6640625" style="11" bestFit="1" customWidth="1"/>
    <col min="84" max="84" width="18.33203125" style="11" customWidth="1"/>
    <col min="85" max="85" width="20.33203125" style="11" customWidth="1"/>
    <col min="86" max="86" width="23.5" style="11" customWidth="1"/>
    <col min="87" max="87" width="26" style="11" customWidth="1"/>
    <col min="88" max="88" width="18.33203125" style="11" customWidth="1"/>
    <col min="89" max="89" width="19.5" style="11" customWidth="1"/>
    <col min="90" max="90" width="17.33203125" style="11" customWidth="1"/>
    <col min="91" max="91" width="19.5" style="11" customWidth="1"/>
    <col min="92" max="92" width="14" style="11" customWidth="1"/>
    <col min="93" max="93" width="11.83203125" style="11" customWidth="1"/>
    <col min="94" max="94" width="14.5" style="11" customWidth="1"/>
    <col min="95" max="95" width="11.1640625" style="11" customWidth="1"/>
    <col min="96" max="96" width="11.6640625" style="11" customWidth="1"/>
    <col min="97" max="97" width="10.5" style="11" customWidth="1"/>
    <col min="98" max="98" width="12.33203125" style="11" customWidth="1"/>
    <col min="99" max="99" width="12.5" style="11" bestFit="1" customWidth="1"/>
    <col min="100" max="100" width="13.5" style="11" bestFit="1" customWidth="1"/>
    <col min="101" max="101" width="15.83203125" style="11" bestFit="1" customWidth="1"/>
    <col min="102" max="102" width="9.1640625" style="11"/>
    <col min="103" max="104" width="13.5" style="11" customWidth="1"/>
    <col min="105" max="105" width="12.5" style="11" customWidth="1"/>
    <col min="106" max="106" width="14.5" style="11" bestFit="1" customWidth="1"/>
    <col min="107" max="107" width="17.33203125" style="11" customWidth="1"/>
    <col min="108" max="108" width="12.5" style="11" customWidth="1"/>
    <col min="109" max="109" width="13.5" style="11" customWidth="1"/>
    <col min="110" max="110" width="14" style="11" customWidth="1"/>
    <col min="111" max="111" width="13.83203125" style="11" customWidth="1"/>
    <col min="112" max="112" width="14" style="11" customWidth="1"/>
    <col min="113" max="113" width="13.83203125" style="11" customWidth="1"/>
    <col min="114" max="114" width="14.6640625" style="11" customWidth="1"/>
    <col min="115" max="115" width="16.6640625" style="11" customWidth="1"/>
    <col min="116" max="116" width="16.83203125" style="11" customWidth="1"/>
    <col min="117" max="118" width="14.5" style="11" customWidth="1"/>
    <col min="119" max="119" width="15" style="11" customWidth="1"/>
    <col min="120" max="16384" width="9.1640625" style="11"/>
  </cols>
  <sheetData>
    <row r="1" spans="1:135">
      <c r="A1" s="68" t="s">
        <v>412</v>
      </c>
    </row>
    <row r="2" spans="1:135" ht="15">
      <c r="B2" s="97" t="s">
        <v>204</v>
      </c>
      <c r="C2" s="98" t="s">
        <v>223</v>
      </c>
      <c r="D2" s="98" t="s">
        <v>224</v>
      </c>
      <c r="E2" s="98" t="s">
        <v>225</v>
      </c>
      <c r="F2" s="98" t="s">
        <v>226</v>
      </c>
      <c r="G2" s="98" t="s">
        <v>227</v>
      </c>
      <c r="H2" s="99" t="s">
        <v>427</v>
      </c>
      <c r="I2" s="100" t="s">
        <v>228</v>
      </c>
      <c r="J2" s="106" t="s">
        <v>245</v>
      </c>
      <c r="K2" s="107" t="s">
        <v>246</v>
      </c>
      <c r="L2" s="107" t="s">
        <v>247</v>
      </c>
      <c r="M2" s="110" t="s">
        <v>396</v>
      </c>
      <c r="N2" s="110" t="s">
        <v>397</v>
      </c>
      <c r="O2" s="107" t="s">
        <v>248</v>
      </c>
      <c r="P2" s="108" t="s">
        <v>249</v>
      </c>
      <c r="Q2" s="100" t="s">
        <v>261</v>
      </c>
      <c r="R2" s="100" t="s">
        <v>262</v>
      </c>
      <c r="S2" s="100" t="s">
        <v>263</v>
      </c>
      <c r="T2" s="100" t="s">
        <v>264</v>
      </c>
      <c r="U2" s="114" t="s">
        <v>275</v>
      </c>
      <c r="V2" s="115" t="s">
        <v>276</v>
      </c>
      <c r="W2" s="115" t="s">
        <v>277</v>
      </c>
      <c r="X2" s="115" t="s">
        <v>353</v>
      </c>
      <c r="Y2" s="115" t="s">
        <v>354</v>
      </c>
      <c r="Z2" s="120" t="s">
        <v>288</v>
      </c>
      <c r="AA2" s="120" t="s">
        <v>289</v>
      </c>
      <c r="AB2" s="127" t="s">
        <v>402</v>
      </c>
      <c r="AC2" s="127" t="s">
        <v>307</v>
      </c>
      <c r="AD2" s="127" t="s">
        <v>403</v>
      </c>
      <c r="AE2" s="132" t="s">
        <v>312</v>
      </c>
      <c r="AF2" s="133" t="s">
        <v>313</v>
      </c>
      <c r="AG2" s="133" t="s">
        <v>404</v>
      </c>
      <c r="AH2" s="139" t="s">
        <v>318</v>
      </c>
      <c r="AI2" s="140" t="s">
        <v>319</v>
      </c>
    </row>
    <row r="3" spans="1:135" s="1" customFormat="1" ht="48">
      <c r="A3" s="1" t="s">
        <v>0</v>
      </c>
      <c r="B3" s="96" t="s">
        <v>222</v>
      </c>
      <c r="C3" s="101" t="s">
        <v>205</v>
      </c>
      <c r="D3" s="101" t="s">
        <v>206</v>
      </c>
      <c r="E3" s="101" t="s">
        <v>229</v>
      </c>
      <c r="F3" s="101" t="s">
        <v>207</v>
      </c>
      <c r="G3" s="101" t="s">
        <v>208</v>
      </c>
      <c r="H3" s="101" t="s">
        <v>209</v>
      </c>
      <c r="I3" s="102" t="s">
        <v>230</v>
      </c>
      <c r="J3" s="109" t="s">
        <v>210</v>
      </c>
      <c r="K3" s="110" t="s">
        <v>211</v>
      </c>
      <c r="L3" s="110" t="s">
        <v>212</v>
      </c>
      <c r="M3" s="110" t="s">
        <v>398</v>
      </c>
      <c r="N3" s="110" t="s">
        <v>399</v>
      </c>
      <c r="O3" s="110" t="s">
        <v>213</v>
      </c>
      <c r="P3" s="111" t="s">
        <v>214</v>
      </c>
      <c r="Q3" s="113" t="s">
        <v>265</v>
      </c>
      <c r="R3" s="113" t="s">
        <v>266</v>
      </c>
      <c r="S3" s="113" t="s">
        <v>267</v>
      </c>
      <c r="T3" s="113" t="s">
        <v>268</v>
      </c>
      <c r="U3" s="117" t="s">
        <v>215</v>
      </c>
      <c r="V3" s="118" t="s">
        <v>216</v>
      </c>
      <c r="W3" s="118" t="s">
        <v>400</v>
      </c>
      <c r="X3" s="118" t="s">
        <v>401</v>
      </c>
      <c r="Y3" s="118" t="s">
        <v>355</v>
      </c>
      <c r="Z3" s="121" t="s">
        <v>290</v>
      </c>
      <c r="AA3" s="121" t="s">
        <v>217</v>
      </c>
      <c r="AB3" s="127" t="s">
        <v>308</v>
      </c>
      <c r="AC3" s="127" t="s">
        <v>218</v>
      </c>
      <c r="AD3" s="127" t="s">
        <v>219</v>
      </c>
      <c r="AE3" s="134" t="s">
        <v>220</v>
      </c>
      <c r="AF3" s="135" t="s">
        <v>314</v>
      </c>
      <c r="AG3" s="135" t="s">
        <v>405</v>
      </c>
      <c r="AH3" s="141" t="s">
        <v>320</v>
      </c>
      <c r="AI3" s="142" t="s">
        <v>221</v>
      </c>
    </row>
    <row r="4" spans="1:135" s="4" customFormat="1" ht="16" customHeight="1">
      <c r="A4" s="2" t="s">
        <v>1</v>
      </c>
      <c r="B4" s="3" t="s">
        <v>2</v>
      </c>
      <c r="C4" s="3" t="s">
        <v>2</v>
      </c>
      <c r="D4" s="3" t="s">
        <v>2</v>
      </c>
      <c r="E4" s="3" t="s">
        <v>2</v>
      </c>
      <c r="F4" s="3" t="s">
        <v>2</v>
      </c>
      <c r="G4" s="3" t="s">
        <v>2</v>
      </c>
      <c r="H4" s="3" t="s">
        <v>2</v>
      </c>
      <c r="I4" s="3" t="s">
        <v>2</v>
      </c>
      <c r="J4" s="3" t="s">
        <v>2</v>
      </c>
      <c r="K4" s="3" t="s">
        <v>2</v>
      </c>
      <c r="L4" s="3" t="s">
        <v>2</v>
      </c>
      <c r="M4" s="3" t="s">
        <v>2</v>
      </c>
      <c r="N4" s="3" t="s">
        <v>2</v>
      </c>
      <c r="O4" s="3" t="s">
        <v>2</v>
      </c>
      <c r="P4" s="3" t="s">
        <v>2</v>
      </c>
      <c r="Q4" s="3" t="s">
        <v>2</v>
      </c>
      <c r="R4" s="3" t="s">
        <v>2</v>
      </c>
      <c r="S4" s="3" t="s">
        <v>2</v>
      </c>
      <c r="T4" s="3" t="s">
        <v>2</v>
      </c>
      <c r="U4" s="3" t="s">
        <v>2</v>
      </c>
      <c r="V4" s="3" t="s">
        <v>2</v>
      </c>
      <c r="W4" s="3" t="s">
        <v>2</v>
      </c>
      <c r="X4" s="3" t="s">
        <v>2</v>
      </c>
      <c r="Y4" s="3" t="s">
        <v>2</v>
      </c>
      <c r="Z4" s="3" t="s">
        <v>2</v>
      </c>
      <c r="AA4" s="3" t="s">
        <v>2</v>
      </c>
      <c r="AB4" s="3" t="s">
        <v>2</v>
      </c>
      <c r="AC4" s="3" t="s">
        <v>2</v>
      </c>
      <c r="AD4" s="3" t="s">
        <v>2</v>
      </c>
      <c r="AE4" s="3" t="s">
        <v>2</v>
      </c>
      <c r="AF4" s="3" t="s">
        <v>2</v>
      </c>
      <c r="AG4" s="3" t="s">
        <v>2</v>
      </c>
      <c r="AH4" s="3" t="s">
        <v>2</v>
      </c>
      <c r="AI4" s="3" t="s">
        <v>2</v>
      </c>
    </row>
    <row r="5" spans="1:135" s="6" customFormat="1" ht="20">
      <c r="A5" s="5" t="s">
        <v>85</v>
      </c>
      <c r="B5" s="3" t="s">
        <v>23</v>
      </c>
      <c r="C5" s="3" t="s">
        <v>23</v>
      </c>
      <c r="D5" s="3" t="s">
        <v>23</v>
      </c>
      <c r="E5" s="3" t="s">
        <v>23</v>
      </c>
      <c r="F5" s="3" t="s">
        <v>23</v>
      </c>
      <c r="G5" s="3" t="s">
        <v>23</v>
      </c>
      <c r="H5" s="3" t="s">
        <v>23</v>
      </c>
      <c r="I5" s="3" t="s">
        <v>23</v>
      </c>
      <c r="J5" s="3" t="s">
        <v>250</v>
      </c>
      <c r="K5" s="3" t="s">
        <v>250</v>
      </c>
      <c r="L5" s="3" t="s">
        <v>250</v>
      </c>
      <c r="M5" s="3" t="s">
        <v>250</v>
      </c>
      <c r="N5" s="3" t="s">
        <v>250</v>
      </c>
      <c r="O5" s="3" t="s">
        <v>250</v>
      </c>
      <c r="P5" s="3" t="s">
        <v>250</v>
      </c>
      <c r="Q5" s="3" t="s">
        <v>269</v>
      </c>
      <c r="R5" s="3" t="s">
        <v>269</v>
      </c>
      <c r="S5" s="3" t="s">
        <v>269</v>
      </c>
      <c r="T5" s="3" t="s">
        <v>269</v>
      </c>
      <c r="U5" s="3" t="s">
        <v>278</v>
      </c>
      <c r="V5" s="3" t="s">
        <v>278</v>
      </c>
      <c r="W5" s="3" t="s">
        <v>278</v>
      </c>
      <c r="X5" s="3" t="s">
        <v>278</v>
      </c>
      <c r="Y5" s="3" t="s">
        <v>278</v>
      </c>
      <c r="Z5" s="3" t="s">
        <v>305</v>
      </c>
      <c r="AA5" s="3" t="s">
        <v>305</v>
      </c>
      <c r="AB5" s="3" t="s">
        <v>25</v>
      </c>
      <c r="AC5" s="3" t="s">
        <v>25</v>
      </c>
      <c r="AD5" s="3" t="s">
        <v>25</v>
      </c>
      <c r="AE5" s="3" t="s">
        <v>88</v>
      </c>
      <c r="AF5" s="3" t="s">
        <v>88</v>
      </c>
      <c r="AG5" s="3" t="s">
        <v>88</v>
      </c>
      <c r="AH5" s="3" t="s">
        <v>89</v>
      </c>
      <c r="AI5" s="3" t="s">
        <v>89</v>
      </c>
    </row>
    <row r="6" spans="1:135" s="10" customFormat="1" ht="20">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9" t="s">
        <v>285</v>
      </c>
      <c r="V6" s="9" t="s">
        <v>285</v>
      </c>
      <c r="W6" s="9" t="s">
        <v>285</v>
      </c>
      <c r="X6" s="9" t="s">
        <v>285</v>
      </c>
      <c r="Y6" s="9" t="s">
        <v>285</v>
      </c>
      <c r="Z6" s="9" t="s">
        <v>306</v>
      </c>
      <c r="AA6" s="9" t="s">
        <v>306</v>
      </c>
      <c r="AB6" s="9" t="s">
        <v>306</v>
      </c>
      <c r="AC6" s="9" t="s">
        <v>306</v>
      </c>
      <c r="AD6" s="9" t="s">
        <v>306</v>
      </c>
      <c r="AE6" s="9" t="s">
        <v>315</v>
      </c>
      <c r="AF6" s="9" t="s">
        <v>315</v>
      </c>
      <c r="AG6" s="9" t="s">
        <v>315</v>
      </c>
      <c r="AH6" s="9" t="s">
        <v>315</v>
      </c>
      <c r="AI6" s="9" t="s">
        <v>315</v>
      </c>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row>
    <row r="7" spans="1:135" s="10" customFormat="1">
      <c r="A7" s="7" t="s">
        <v>8</v>
      </c>
      <c r="B7" s="8">
        <v>1</v>
      </c>
      <c r="C7" s="8">
        <v>1</v>
      </c>
      <c r="D7" s="8">
        <v>1</v>
      </c>
      <c r="E7" s="8">
        <v>1</v>
      </c>
      <c r="F7" s="8">
        <v>1</v>
      </c>
      <c r="G7" s="8">
        <v>1</v>
      </c>
      <c r="H7" s="8">
        <v>1</v>
      </c>
      <c r="I7" s="8">
        <v>1</v>
      </c>
      <c r="J7" s="8">
        <v>1</v>
      </c>
      <c r="K7" s="23">
        <v>1</v>
      </c>
      <c r="L7" s="23">
        <v>1</v>
      </c>
      <c r="M7" s="23">
        <v>1</v>
      </c>
      <c r="N7" s="23">
        <v>1</v>
      </c>
      <c r="O7" s="23">
        <v>1</v>
      </c>
      <c r="P7" s="23">
        <v>1</v>
      </c>
      <c r="Q7" s="8">
        <v>1</v>
      </c>
      <c r="R7" s="8">
        <v>1</v>
      </c>
      <c r="S7" s="8">
        <v>1</v>
      </c>
      <c r="T7" s="8">
        <v>1</v>
      </c>
      <c r="U7" s="8">
        <v>0.5</v>
      </c>
      <c r="V7" s="8">
        <v>0.5</v>
      </c>
      <c r="W7" s="8">
        <v>1</v>
      </c>
      <c r="X7" s="8">
        <v>1</v>
      </c>
      <c r="Y7" s="8">
        <v>1</v>
      </c>
      <c r="Z7" s="8">
        <v>1</v>
      </c>
      <c r="AA7" s="8">
        <v>1</v>
      </c>
      <c r="AB7" s="8">
        <v>1</v>
      </c>
      <c r="AC7" s="8">
        <v>1</v>
      </c>
      <c r="AD7" s="8">
        <v>1</v>
      </c>
      <c r="AE7" s="8">
        <v>1</v>
      </c>
      <c r="AF7" s="8">
        <v>1</v>
      </c>
      <c r="AG7" s="8">
        <v>1</v>
      </c>
      <c r="AH7" s="8">
        <v>1</v>
      </c>
      <c r="AI7" s="8">
        <v>1</v>
      </c>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row>
    <row r="8" spans="1:135">
      <c r="A8" s="16" t="s">
        <v>27</v>
      </c>
      <c r="B8" s="37">
        <f>'NormalisedData(Secondary)'!C2</f>
        <v>0.22464774870458637</v>
      </c>
      <c r="C8" s="37">
        <f>'NormalisedData(Secondary)'!K2</f>
        <v>-0.56821203403558385</v>
      </c>
      <c r="D8" s="37">
        <f>'NormalisedData(Secondary)'!S2</f>
        <v>1.8071836872231347E-2</v>
      </c>
      <c r="E8" s="37">
        <f>'NormalisedData(Secondary)'!AA2</f>
        <v>0.75641295978784318</v>
      </c>
      <c r="F8" s="37" t="str">
        <f>'NormalisedData(Secondary)'!AI2</f>
        <v>N/A</v>
      </c>
      <c r="G8" s="37">
        <f>'NormalisedData(Secondary)'!AQ2</f>
        <v>-0.54412912548904391</v>
      </c>
      <c r="H8" s="37">
        <f>'NormalisedData(Secondary)'!AY2</f>
        <v>0.5773229631419482</v>
      </c>
      <c r="I8" s="37">
        <f>'NormalisedData(Secondary)'!BG2</f>
        <v>0.34323599064438426</v>
      </c>
      <c r="J8" s="37">
        <f>'NormalisedData(Secondary)'!BO2</f>
        <v>-0.20607142023407499</v>
      </c>
      <c r="K8" s="37">
        <f>'NormalisedData(Secondary)'!C87</f>
        <v>0.49719978747705879</v>
      </c>
      <c r="L8" s="37">
        <f>'NormalisedData(Secondary)'!K87</f>
        <v>-0.49073890852665614</v>
      </c>
      <c r="M8" s="37">
        <f>'NormalisedData(Secondary)'!S87</f>
        <v>0.2359638477602311</v>
      </c>
      <c r="N8" s="37">
        <f>'NormalisedData(Secondary)'!AA87</f>
        <v>0.31507911259392257</v>
      </c>
      <c r="O8" s="37">
        <f>'NormalisedData(Secondary)'!AI87</f>
        <v>0.30144282526154509</v>
      </c>
      <c r="P8" s="37">
        <f>'NormalisedData(Secondary)'!AQ87</f>
        <v>-0.77467179727277613</v>
      </c>
      <c r="Q8" s="37">
        <f>'NormalisedData(Secondary)'!AY87</f>
        <v>0.86641576250584773</v>
      </c>
      <c r="R8" s="37">
        <f>'NormalisedData(Secondary)'!C171</f>
        <v>-0.66828766841203047</v>
      </c>
      <c r="S8" s="37" t="str">
        <f>'NormalisedData(Secondary)'!K171</f>
        <v>N/A</v>
      </c>
      <c r="T8" s="37">
        <f>'NormalisedData(Secondary)'!S171</f>
        <v>1.3790566921353136</v>
      </c>
      <c r="U8" s="37">
        <f>'NormalisedData(Secondary)'!AA171</f>
        <v>0.37735152926641069</v>
      </c>
      <c r="V8" s="37">
        <f>'NormalisedData(Secondary)'!AI171</f>
        <v>-1.4903514761643333</v>
      </c>
      <c r="W8" s="37">
        <f>'NormalisedData(Secondary)'!AQ171</f>
        <v>0.44686481189513844</v>
      </c>
      <c r="X8" s="37">
        <f>'NormalisedData(Secondary)'!AY171</f>
        <v>0.47778509087085086</v>
      </c>
      <c r="Y8" s="37">
        <f>'NormalisedData(Secondary)'!BG171</f>
        <v>0.16232857356243208</v>
      </c>
      <c r="Z8" s="37">
        <f>'NormalisedData(Secondary)'!C258</f>
        <v>-2.6180665019083855E-2</v>
      </c>
      <c r="AA8" s="37">
        <f>'NormalisedData(Secondary)'!K258</f>
        <v>0.36815063064228948</v>
      </c>
      <c r="AB8" s="37">
        <f>'NormalisedData(Secondary)'!S258</f>
        <v>-0.31573451988567319</v>
      </c>
      <c r="AC8" s="37">
        <f>'NormalisedData(Secondary)'!AA258</f>
        <v>1.1029416882573166</v>
      </c>
      <c r="AD8" s="13">
        <f>'NormalisedData(Secondary)'!AI258</f>
        <v>-0.87253753367978459</v>
      </c>
      <c r="AE8" s="13">
        <f>'NormalisedData(Secondary)'!AQ258</f>
        <v>8.0060716824879918E-2</v>
      </c>
      <c r="AF8" s="13">
        <f>'NormalisedData(Secondary)'!AY258</f>
        <v>-0.44171921116551027</v>
      </c>
      <c r="AG8" s="13">
        <f>'NormalisedData(Secondary)'!C343</f>
        <v>-0.3569319716554909</v>
      </c>
      <c r="AH8" s="13">
        <f>'NormalisedData(Secondary)'!K343</f>
        <v>0.59895748582629083</v>
      </c>
      <c r="AI8" s="13">
        <f>'NormalisedData(Secondary)'!S343</f>
        <v>-1.2824712700294691</v>
      </c>
    </row>
    <row r="9" spans="1:135">
      <c r="A9" s="16" t="s">
        <v>9</v>
      </c>
      <c r="B9" s="37">
        <f>'NormalisedData(Secondary)'!C3</f>
        <v>0.51715285437798086</v>
      </c>
      <c r="C9" s="37" t="str">
        <f>'NormalisedData(Secondary)'!K3</f>
        <v>N/A</v>
      </c>
      <c r="D9" s="37">
        <f>'NormalisedData(Secondary)'!S3</f>
        <v>-0.28430611048567189</v>
      </c>
      <c r="E9" s="37">
        <f>'NormalisedData(Secondary)'!AA3</f>
        <v>-0.52429055589743701</v>
      </c>
      <c r="F9" s="37">
        <f>'NormalisedData(Secondary)'!AI3</f>
        <v>0.78481796532763959</v>
      </c>
      <c r="G9" s="37">
        <f>'NormalisedData(Secondary)'!AQ3</f>
        <v>2.1094501580651066</v>
      </c>
      <c r="H9" s="37">
        <f>'NormalisedData(Secondary)'!AY3</f>
        <v>0.70347070707093262</v>
      </c>
      <c r="I9" s="37">
        <f>'NormalisedData(Secondary)'!BG3</f>
        <v>0.34323599064438426</v>
      </c>
      <c r="J9" s="37">
        <f>'NormalisedData(Secondary)'!BO3</f>
        <v>1.1525166186137339</v>
      </c>
      <c r="K9" s="37">
        <f>'NormalisedData(Secondary)'!C88</f>
        <v>1.2118451222865234</v>
      </c>
      <c r="L9" s="37">
        <f>'NormalisedData(Secondary)'!K88</f>
        <v>2.4286885805241769</v>
      </c>
      <c r="M9" s="37">
        <f>'NormalisedData(Secondary)'!S88</f>
        <v>0.24603194513097357</v>
      </c>
      <c r="N9" s="37">
        <f>'NormalisedData(Secondary)'!AA88</f>
        <v>0.4191493619653156</v>
      </c>
      <c r="O9" s="37">
        <f>'NormalisedData(Secondary)'!AI88</f>
        <v>0.11344543412547915</v>
      </c>
      <c r="P9" s="37">
        <f>'NormalisedData(Secondary)'!AQ88</f>
        <v>1.0978838928783561</v>
      </c>
      <c r="Q9" s="37" t="str">
        <f>'NormalisedData(Secondary)'!AY88</f>
        <v>N/A</v>
      </c>
      <c r="R9" s="37">
        <f>'NormalisedData(Secondary)'!C172</f>
        <v>0.5850344995211334</v>
      </c>
      <c r="S9" s="37">
        <f>'NormalisedData(Secondary)'!K172</f>
        <v>0.17422166542158238</v>
      </c>
      <c r="T9" s="37">
        <f>'NormalisedData(Secondary)'!S172</f>
        <v>0.29497484783691147</v>
      </c>
      <c r="U9" s="37">
        <f>'NormalisedData(Secondary)'!AA172</f>
        <v>0.76825011710901692</v>
      </c>
      <c r="V9" s="37">
        <f>'NormalisedData(Secondary)'!AI172</f>
        <v>0.89797470612720165</v>
      </c>
      <c r="W9" s="37">
        <f>'NormalisedData(Secondary)'!AQ172</f>
        <v>0.92312862457285161</v>
      </c>
      <c r="X9" s="37">
        <f>'NormalisedData(Secondary)'!AY172</f>
        <v>1.0920802077048022</v>
      </c>
      <c r="Y9" s="37">
        <f>'NormalisedData(Secondary)'!BG172</f>
        <v>1.2029675788386005</v>
      </c>
      <c r="Z9" s="37">
        <f>'NormalisedData(Secondary)'!C259</f>
        <v>2.7375188915727486</v>
      </c>
      <c r="AA9" s="37">
        <f>'NormalisedData(Secondary)'!K259</f>
        <v>1.2279290768952702</v>
      </c>
      <c r="AB9" s="37">
        <f>'NormalisedData(Secondary)'!S259</f>
        <v>1.1773734001058429</v>
      </c>
      <c r="AC9" s="37">
        <f>'NormalisedData(Secondary)'!AA259</f>
        <v>1.2438737286238921</v>
      </c>
      <c r="AD9" s="13">
        <f>'NormalisedData(Secondary)'!AI259</f>
        <v>-0.22468657780959608</v>
      </c>
      <c r="AE9" s="13">
        <f>'NormalisedData(Secondary)'!AQ259</f>
        <v>0.10678739925605449</v>
      </c>
      <c r="AF9" s="13">
        <f>'NormalisedData(Secondary)'!AY259</f>
        <v>0.90166549758729497</v>
      </c>
      <c r="AG9" s="13">
        <f>'NormalisedData(Secondary)'!C344</f>
        <v>0.11490354031533524</v>
      </c>
      <c r="AH9" s="13">
        <f>'NormalisedData(Secondary)'!K344</f>
        <v>2.2726961263463217</v>
      </c>
      <c r="AI9" s="13">
        <f>'NormalisedData(Secondary)'!S344</f>
        <v>0.7919581969769518</v>
      </c>
    </row>
    <row r="10" spans="1:135">
      <c r="A10" s="16" t="s">
        <v>177</v>
      </c>
      <c r="B10" s="37">
        <f>'NormalisedData(Secondary)'!C4</f>
        <v>0.53386529227101909</v>
      </c>
      <c r="C10" s="37" t="str">
        <f>'NormalisedData(Secondary)'!K4</f>
        <v>N/A</v>
      </c>
      <c r="D10" s="37">
        <f>'NormalisedData(Secondary)'!S4</f>
        <v>0.87563136697064969</v>
      </c>
      <c r="E10" s="37">
        <f>'NormalisedData(Secondary)'!AA4</f>
        <v>0.47105121386866311</v>
      </c>
      <c r="F10" s="37">
        <f>'NormalisedData(Secondary)'!AI4</f>
        <v>-0.15203806767621927</v>
      </c>
      <c r="G10" s="37">
        <f>'NormalisedData(Secondary)'!AQ4</f>
        <v>0.71580752797557778</v>
      </c>
      <c r="H10" s="37">
        <f>'NormalisedData(Secondary)'!AY4</f>
        <v>0.70347070707093262</v>
      </c>
      <c r="I10" s="37">
        <f>'NormalisedData(Secondary)'!BG4</f>
        <v>0.34323599064438426</v>
      </c>
      <c r="J10" s="37">
        <f>'NormalisedData(Secondary)'!BO4</f>
        <v>0.87843849704610044</v>
      </c>
      <c r="K10" s="37">
        <f>'NormalisedData(Secondary)'!C89</f>
        <v>1.1334830981383694</v>
      </c>
      <c r="L10" s="37">
        <f>'NormalisedData(Secondary)'!K89</f>
        <v>1.3184139497136733</v>
      </c>
      <c r="M10" s="37">
        <f>'NormalisedData(Secondary)'!S89</f>
        <v>0.2459489198057595</v>
      </c>
      <c r="N10" s="37">
        <f>'NormalisedData(Secondary)'!AA89</f>
        <v>0.42711136875468148</v>
      </c>
      <c r="O10" s="37">
        <f>'NormalisedData(Secondary)'!AI89</f>
        <v>0.28685523701890553</v>
      </c>
      <c r="P10" s="37">
        <f>'NormalisedData(Secondary)'!AQ89</f>
        <v>1.5678028113193245</v>
      </c>
      <c r="Q10" s="37" t="str">
        <f>'NormalisedData(Secondary)'!AY89</f>
        <v>N/A</v>
      </c>
      <c r="R10" s="37">
        <f>'NormalisedData(Secondary)'!C173</f>
        <v>1.743838825817136</v>
      </c>
      <c r="S10" s="37" t="str">
        <f>'NormalisedData(Secondary)'!K173</f>
        <v>N/A</v>
      </c>
      <c r="T10" s="37">
        <f>'NormalisedData(Secondary)'!S173</f>
        <v>0.1023714744844052</v>
      </c>
      <c r="U10" s="37">
        <f>'NormalisedData(Secondary)'!AA173</f>
        <v>0.90553889317123504</v>
      </c>
      <c r="V10" s="37">
        <f>'NormalisedData(Secondary)'!AI173</f>
        <v>1.0322581059347575</v>
      </c>
      <c r="W10" s="37">
        <f>'NormalisedData(Secondary)'!AQ173</f>
        <v>0.92312862457285161</v>
      </c>
      <c r="X10" s="37">
        <f>'NormalisedData(Secondary)'!AY173</f>
        <v>1.0920802077048022</v>
      </c>
      <c r="Y10" s="37">
        <f>'NormalisedData(Secondary)'!BG173</f>
        <v>1.2029675788386005</v>
      </c>
      <c r="Z10" s="37">
        <f>'NormalisedData(Secondary)'!C260</f>
        <v>0.6494356475718005</v>
      </c>
      <c r="AA10" s="37">
        <f>'NormalisedData(Secondary)'!K260</f>
        <v>0.8428015151458681</v>
      </c>
      <c r="AB10" s="37">
        <f>'NormalisedData(Secondary)'!S260</f>
        <v>1.2185083271179586</v>
      </c>
      <c r="AC10" s="37">
        <f>'NormalisedData(Secondary)'!AA260</f>
        <v>0.95463376540426681</v>
      </c>
      <c r="AD10" s="13">
        <f>'NormalisedData(Secondary)'!AI260</f>
        <v>0.68263750343218954</v>
      </c>
      <c r="AE10" s="13">
        <f>'NormalisedData(Secondary)'!AQ260</f>
        <v>1.3594987934460807</v>
      </c>
      <c r="AF10" s="13">
        <f>'NormalisedData(Secondary)'!AY260</f>
        <v>0.40953446566795065</v>
      </c>
      <c r="AG10" s="13">
        <f>'NormalisedData(Secondary)'!C345</f>
        <v>0.17349749278230073</v>
      </c>
      <c r="AH10" s="13">
        <f>'NormalisedData(Secondary)'!K345</f>
        <v>0.68731414478405117</v>
      </c>
      <c r="AI10" s="13">
        <f>'NormalisedData(Secondary)'!S345</f>
        <v>1.052678840371202</v>
      </c>
    </row>
    <row r="11" spans="1:135">
      <c r="A11" s="16" t="s">
        <v>178</v>
      </c>
      <c r="B11" s="37">
        <f>'NormalisedData(Secondary)'!C5</f>
        <v>0.61742748173620909</v>
      </c>
      <c r="C11" s="37">
        <f>'NormalisedData(Secondary)'!K5</f>
        <v>1.5350214164948233</v>
      </c>
      <c r="D11" s="37">
        <f>'NormalisedData(Secondary)'!S5</f>
        <v>-0.34366552465870231</v>
      </c>
      <c r="E11" s="37">
        <f>'NormalisedData(Secondary)'!AA5</f>
        <v>-0.52429055589743701</v>
      </c>
      <c r="F11" s="37">
        <f>'NormalisedData(Secondary)'!AI5</f>
        <v>0.32140224827968283</v>
      </c>
      <c r="G11" s="37">
        <f>'NormalisedData(Secondary)'!AQ5</f>
        <v>-0.44768744845512021</v>
      </c>
      <c r="H11" s="37">
        <f>'NormalisedData(Secondary)'!AY5</f>
        <v>0.67759424677780766</v>
      </c>
      <c r="I11" s="37">
        <f>'NormalisedData(Secondary)'!BG5</f>
        <v>-2.8746014216467177</v>
      </c>
      <c r="J11" s="37">
        <f>'NormalisedData(Secondary)'!BO5</f>
        <v>-0.26721966591443441</v>
      </c>
      <c r="K11" s="37">
        <f>'NormalisedData(Secondary)'!C90</f>
        <v>0.75922280572244805</v>
      </c>
      <c r="L11" s="37">
        <f>'NormalisedData(Secondary)'!K90</f>
        <v>-0.17550021870724536</v>
      </c>
      <c r="M11" s="37">
        <f>'NormalisedData(Secondary)'!S90</f>
        <v>0.24552558211313033</v>
      </c>
      <c r="N11" s="37">
        <f>'NormalisedData(Secondary)'!AA90</f>
        <v>0.40166922105165814</v>
      </c>
      <c r="O11" s="37">
        <f>'NormalisedData(Secondary)'!AI90</f>
        <v>0.20942455824445913</v>
      </c>
      <c r="P11" s="37">
        <f>'NormalisedData(Secondary)'!AQ90</f>
        <v>0.45708536773158059</v>
      </c>
      <c r="Q11" s="37">
        <f>'NormalisedData(Secondary)'!AY90</f>
        <v>0.55279403771927893</v>
      </c>
      <c r="R11" s="37" t="str">
        <f>'NormalisedData(Secondary)'!C174</f>
        <v>N/A</v>
      </c>
      <c r="S11" s="37">
        <f>'NormalisedData(Secondary)'!K174</f>
        <v>-0.10742509251307969</v>
      </c>
      <c r="T11" s="37" t="str">
        <f>'NormalisedData(Secondary)'!S174</f>
        <v>N/A</v>
      </c>
      <c r="U11" s="37">
        <f>'NormalisedData(Secondary)'!AA174</f>
        <v>2.3396102982364823E-2</v>
      </c>
      <c r="V11" s="37">
        <f>'NormalisedData(Secondary)'!AI174</f>
        <v>-0.70383442014864717</v>
      </c>
      <c r="W11" s="37">
        <f>'NormalisedData(Secondary)'!AQ174</f>
        <v>-0.9819266261380013</v>
      </c>
      <c r="X11" s="37">
        <f>'NormalisedData(Secondary)'!AY174</f>
        <v>-1.3651002596310027</v>
      </c>
      <c r="Y11" s="37">
        <f>'NormalisedData(Secondary)'!BG174</f>
        <v>-1.4033174974386495</v>
      </c>
      <c r="Z11" s="37">
        <f>'NormalisedData(Secondary)'!C261</f>
        <v>-0.42332688959818265</v>
      </c>
      <c r="AA11" s="37" t="str">
        <f>'NormalisedData(Secondary)'!K261</f>
        <v>N/A</v>
      </c>
      <c r="AB11" s="37">
        <f>'NormalisedData(Secondary)'!S261</f>
        <v>0.50138943287341031</v>
      </c>
      <c r="AC11" s="37" t="str">
        <f>'NormalisedData(Secondary)'!AA261</f>
        <v>N/A</v>
      </c>
      <c r="AD11" s="13">
        <f>'NormalisedData(Secondary)'!AI261</f>
        <v>1.1193295917121011</v>
      </c>
      <c r="AE11" s="13" t="str">
        <f>'NormalisedData(Secondary)'!AQ261</f>
        <v>N/A</v>
      </c>
      <c r="AF11" s="13">
        <f>'NormalisedData(Secondary)'!AY261</f>
        <v>6.3712659454357765E-2</v>
      </c>
      <c r="AG11" s="13">
        <f>'NormalisedData(Secondary)'!C346</f>
        <v>-9.4801131671698596E-2</v>
      </c>
      <c r="AH11" s="13">
        <f>'NormalisedData(Secondary)'!K346</f>
        <v>0.15872430786130914</v>
      </c>
      <c r="AI11" s="13">
        <f>'NormalisedData(Secondary)'!S346</f>
        <v>0.56524459402543115</v>
      </c>
    </row>
    <row r="12" spans="1:135">
      <c r="A12" s="16" t="s">
        <v>28</v>
      </c>
      <c r="B12" s="37">
        <f>'NormalisedData(Secondary)'!C6</f>
        <v>-0.20668177138095811</v>
      </c>
      <c r="C12" s="37">
        <f>'NormalisedData(Secondary)'!K6</f>
        <v>-0.76941488504247635</v>
      </c>
      <c r="D12" s="37">
        <f>'NormalisedData(Secondary)'!S6</f>
        <v>-0.62479334486630644</v>
      </c>
      <c r="E12" s="37">
        <f>'NormalisedData(Secondary)'!AA6</f>
        <v>-0.52429055589743701</v>
      </c>
      <c r="F12" s="37">
        <f>'NormalisedData(Secondary)'!AI6</f>
        <v>-0.4847609476108527</v>
      </c>
      <c r="G12" s="37">
        <f>'NormalisedData(Secondary)'!AQ6</f>
        <v>-0.59382247661159326</v>
      </c>
      <c r="H12" s="37">
        <f>'NormalisedData(Secondary)'!AY6</f>
        <v>-1.3504733286958623</v>
      </c>
      <c r="I12" s="37">
        <f>'NormalisedData(Secondary)'!BG6</f>
        <v>0.34323599064438426</v>
      </c>
      <c r="J12" s="37">
        <f>'NormalisedData(Secondary)'!BO6</f>
        <v>-0.88769753947665553</v>
      </c>
      <c r="K12" s="37">
        <f>'NormalisedData(Secondary)'!C91</f>
        <v>-1.1251389937151868</v>
      </c>
      <c r="L12" s="37">
        <f>'NormalisedData(Secondary)'!K91</f>
        <v>-0.56013107295231257</v>
      </c>
      <c r="M12" s="37">
        <f>'NormalisedData(Secondary)'!S91</f>
        <v>9.0483946936375695E-2</v>
      </c>
      <c r="N12" s="37">
        <f>'NormalisedData(Secondary)'!AA91</f>
        <v>-0.19774146489664363</v>
      </c>
      <c r="O12" s="37">
        <f>'NormalisedData(Secondary)'!AI91</f>
        <v>9.9868418813204796E-2</v>
      </c>
      <c r="P12" s="37">
        <f>'NormalisedData(Secondary)'!AQ91</f>
        <v>-1.6717897324782611</v>
      </c>
      <c r="Q12" s="37">
        <f>'NormalisedData(Secondary)'!AY91</f>
        <v>-1.3229125552462777</v>
      </c>
      <c r="R12" s="37" t="str">
        <f>'NormalisedData(Secondary)'!C175</f>
        <v>N/A</v>
      </c>
      <c r="S12" s="37">
        <f>'NormalisedData(Secondary)'!K175</f>
        <v>-0.19534245065290523</v>
      </c>
      <c r="T12" s="37" t="str">
        <f>'NormalisedData(Secondary)'!S175</f>
        <v>N/A</v>
      </c>
      <c r="U12" s="37">
        <f>'NormalisedData(Secondary)'!AA175</f>
        <v>-1.051450205606564</v>
      </c>
      <c r="V12" s="37">
        <f>'NormalisedData(Secondary)'!AI175</f>
        <v>0.18819102143011873</v>
      </c>
      <c r="W12" s="37">
        <f>'NormalisedData(Secondary)'!AQ175</f>
        <v>-0.9819266261380013</v>
      </c>
      <c r="X12" s="37">
        <f>'NormalisedData(Secondary)'!AY175</f>
        <v>-0.75080514279705157</v>
      </c>
      <c r="Y12" s="37">
        <f>'NormalisedData(Secondary)'!BG175</f>
        <v>-0.36267849216248121</v>
      </c>
      <c r="Z12" s="37">
        <f>'NormalisedData(Secondary)'!C262</f>
        <v>-0.62212640782329942</v>
      </c>
      <c r="AA12" s="37">
        <f>'NormalisedData(Secondary)'!K262</f>
        <v>-0.55057138950329276</v>
      </c>
      <c r="AB12" s="37">
        <f>'NormalisedData(Secondary)'!S262</f>
        <v>-1.1937123510841856</v>
      </c>
      <c r="AC12" s="37">
        <f>'NormalisedData(Secondary)'!AA262</f>
        <v>-1.6624873954217627</v>
      </c>
      <c r="AD12" s="13">
        <f>'NormalisedData(Secondary)'!AI262</f>
        <v>-0.81460868248560325</v>
      </c>
      <c r="AE12" s="13" t="str">
        <f>'NormalisedData(Secondary)'!AQ262</f>
        <v>N/A</v>
      </c>
      <c r="AF12" s="13">
        <f>'NormalisedData(Secondary)'!AY262</f>
        <v>-1.1865661783947874</v>
      </c>
      <c r="AG12" s="13">
        <f>'NormalisedData(Secondary)'!C347</f>
        <v>-0.50187490670535262</v>
      </c>
      <c r="AH12" s="13">
        <f>'NormalisedData(Secondary)'!K347</f>
        <v>-0.63377291831684857</v>
      </c>
      <c r="AI12" s="13">
        <f>'NormalisedData(Secondary)'!S347</f>
        <v>-1.429835111947958</v>
      </c>
    </row>
    <row r="13" spans="1:135">
      <c r="A13" s="16" t="s">
        <v>179</v>
      </c>
      <c r="B13" s="37">
        <f>'NormalisedData(Secondary)'!C7</f>
        <v>0.60907126278969059</v>
      </c>
      <c r="C13" s="37">
        <f>'NormalisedData(Secondary)'!K7</f>
        <v>0.55588320205780106</v>
      </c>
      <c r="D13" s="37">
        <f>'NormalisedData(Secondary)'!S7</f>
        <v>1.4680458021105527</v>
      </c>
      <c r="E13" s="37">
        <f>'NormalisedData(Secondary)'!AA7</f>
        <v>-8.8257808132929813E-2</v>
      </c>
      <c r="F13" s="37">
        <f>'NormalisedData(Secondary)'!AI7</f>
        <v>5.0257650143372565E-2</v>
      </c>
      <c r="G13" s="37">
        <f>'NormalisedData(Secondary)'!AQ7</f>
        <v>8.6865098762122867E-2</v>
      </c>
      <c r="H13" s="37">
        <f>'NormalisedData(Secondary)'!AY7</f>
        <v>0.70347070707093262</v>
      </c>
      <c r="I13" s="37">
        <f>'NormalisedData(Secondary)'!BG7</f>
        <v>0.34323599064438426</v>
      </c>
      <c r="J13" s="37">
        <f>'NormalisedData(Secondary)'!BO7</f>
        <v>1.4942481434728261</v>
      </c>
      <c r="K13" s="37">
        <f>'NormalisedData(Secondary)'!C92</f>
        <v>1.1016485258281823</v>
      </c>
      <c r="L13" s="37">
        <f>'NormalisedData(Secondary)'!K92</f>
        <v>-0.33708483015555973</v>
      </c>
      <c r="M13" s="37">
        <f>'NormalisedData(Secondary)'!S92</f>
        <v>0.24693615738905716</v>
      </c>
      <c r="N13" s="37">
        <f>'NormalisedData(Secondary)'!AA92</f>
        <v>0.4030717093128135</v>
      </c>
      <c r="O13" s="37">
        <f>'NormalisedData(Secondary)'!AI92</f>
        <v>0.28737464882011049</v>
      </c>
      <c r="P13" s="37">
        <f>'NormalisedData(Secondary)'!AQ92</f>
        <v>0.86292443365787175</v>
      </c>
      <c r="Q13" s="37" t="str">
        <f>'NormalisedData(Secondary)'!AY92</f>
        <v>N/A</v>
      </c>
      <c r="R13" s="37">
        <f>'NormalisedData(Secondary)'!C176</f>
        <v>1.0738764506520651</v>
      </c>
      <c r="S13" s="37" t="str">
        <f>'NormalisedData(Secondary)'!K176</f>
        <v>N/A</v>
      </c>
      <c r="T13" s="37">
        <f>'NormalisedData(Secondary)'!S176</f>
        <v>0.22596781064147009</v>
      </c>
      <c r="U13" s="37">
        <f>'NormalisedData(Secondary)'!AA176</f>
        <v>0.93050048881891101</v>
      </c>
      <c r="V13" s="37">
        <f>'NormalisedData(Secondary)'!AI176</f>
        <v>1.0226664345199323</v>
      </c>
      <c r="W13" s="37">
        <f>'NormalisedData(Secondary)'!AQ176</f>
        <v>0.92312862457285161</v>
      </c>
      <c r="X13" s="37">
        <f>'NormalisedData(Secondary)'!AY176</f>
        <v>1.0920802077048022</v>
      </c>
      <c r="Y13" s="37">
        <f>'NormalisedData(Secondary)'!BG176</f>
        <v>0.42014454333805967</v>
      </c>
      <c r="Z13" s="37">
        <f>'NormalisedData(Secondary)'!C263</f>
        <v>0.31370425975607136</v>
      </c>
      <c r="AA13" s="37" t="str">
        <f>'NormalisedData(Secondary)'!K263</f>
        <v>N/A</v>
      </c>
      <c r="AB13" s="37">
        <f>'NormalisedData(Secondary)'!S263</f>
        <v>0.98301086997359677</v>
      </c>
      <c r="AC13" s="37">
        <f>'NormalisedData(Secondary)'!AA263</f>
        <v>0.1661168043501571</v>
      </c>
      <c r="AD13" s="13">
        <f>'NormalisedData(Secondary)'!AI263</f>
        <v>1.2140180994183771</v>
      </c>
      <c r="AE13" s="13">
        <f>'NormalisedData(Secondary)'!AQ263</f>
        <v>0.380554287337036</v>
      </c>
      <c r="AF13" s="13">
        <f>'NormalisedData(Secondary)'!AY263</f>
        <v>0.60904704617579219</v>
      </c>
      <c r="AG13" s="13">
        <f>'NormalisedData(Secondary)'!C348</f>
        <v>0.13957467819616279</v>
      </c>
      <c r="AH13" s="13">
        <f>'NormalisedData(Secondary)'!K348</f>
        <v>0.42301922632268024</v>
      </c>
      <c r="AI13" s="13">
        <f>'NormalisedData(Secondary)'!S348</f>
        <v>-2.4210773648525204E-2</v>
      </c>
    </row>
    <row r="14" spans="1:135">
      <c r="A14" s="16" t="s">
        <v>29</v>
      </c>
      <c r="B14" s="37">
        <f>'NormalisedData(Secondary)'!C8</f>
        <v>-1.1373784970327803</v>
      </c>
      <c r="C14" s="37">
        <f>'NormalisedData(Secondary)'!K8</f>
        <v>-0.76848425335409021</v>
      </c>
      <c r="D14" s="37">
        <f>'NormalisedData(Secondary)'!S8</f>
        <v>-0.60664519681276863</v>
      </c>
      <c r="E14" s="37">
        <f>'NormalisedData(Secondary)'!AA8</f>
        <v>-0.52200766193008352</v>
      </c>
      <c r="F14" s="37">
        <f>'NormalisedData(Secondary)'!AI8</f>
        <v>0.45446616637392429</v>
      </c>
      <c r="G14" s="37">
        <f>'NormalisedData(Secondary)'!AQ8</f>
        <v>-0.59349155905573781</v>
      </c>
      <c r="H14" s="37">
        <f>'NormalisedData(Secondary)'!AY8</f>
        <v>-1.7742003659957839</v>
      </c>
      <c r="I14" s="37">
        <f>'NormalisedData(Secondary)'!BG8</f>
        <v>-2.8746014216467177</v>
      </c>
      <c r="J14" s="37">
        <f>'NormalisedData(Secondary)'!BO8</f>
        <v>-0.8896351069248053</v>
      </c>
      <c r="K14" s="37">
        <f>'NormalisedData(Secondary)'!C93</f>
        <v>-0.98310782494665805</v>
      </c>
      <c r="L14" s="37" t="str">
        <f>'NormalisedData(Secondary)'!K93</f>
        <v>N/A</v>
      </c>
      <c r="M14" s="37">
        <f>'NormalisedData(Secondary)'!S93</f>
        <v>1.3806606803592886E-3</v>
      </c>
      <c r="N14" s="37" t="str">
        <f>'NormalisedData(Secondary)'!AA93</f>
        <v/>
      </c>
      <c r="O14" s="37">
        <f>'NormalisedData(Secondary)'!AI93</f>
        <v>-8.3594828851194375E-2</v>
      </c>
      <c r="P14" s="37">
        <f>'NormalisedData(Secondary)'!AQ93</f>
        <v>-1.0025112728805183</v>
      </c>
      <c r="Q14" s="37">
        <f>'NormalisedData(Secondary)'!AY93</f>
        <v>-2.0925842563409032</v>
      </c>
      <c r="R14" s="37" t="str">
        <f>'NormalisedData(Secondary)'!C177</f>
        <v>N/A</v>
      </c>
      <c r="S14" s="37">
        <f>'NormalisedData(Secondary)'!K177</f>
        <v>-1.9153387654374476E-2</v>
      </c>
      <c r="T14" s="37" t="str">
        <f>'NormalisedData(Secondary)'!S177</f>
        <v>N/A</v>
      </c>
      <c r="U14" s="37">
        <f>'NormalisedData(Secondary)'!AA177</f>
        <v>0.3314221932746868</v>
      </c>
      <c r="V14" s="37">
        <f>'NormalisedData(Secondary)'!AI177</f>
        <v>-0.15710914950359664</v>
      </c>
      <c r="W14" s="37">
        <f>'NormalisedData(Secondary)'!AQ177</f>
        <v>0.44686481189513844</v>
      </c>
      <c r="X14" s="37">
        <f>'NormalisedData(Secondary)'!AY177</f>
        <v>0.47778509087085086</v>
      </c>
      <c r="Y14" s="37">
        <f>'NormalisedData(Secondary)'!BG177</f>
        <v>-0.36267849216248121</v>
      </c>
      <c r="Z14" s="37">
        <f>'NormalisedData(Secondary)'!C264</f>
        <v>-0.63638901275514814</v>
      </c>
      <c r="AA14" s="37">
        <f>'NormalisedData(Secondary)'!K264</f>
        <v>-1.5588167324030517</v>
      </c>
      <c r="AB14" s="37">
        <f>'NormalisedData(Secondary)'!S264</f>
        <v>-1.2159937698824148</v>
      </c>
      <c r="AC14" s="37" t="str">
        <f>'NormalisedData(Secondary)'!AA264</f>
        <v>N/A</v>
      </c>
      <c r="AD14" s="13">
        <f>'NormalisedData(Secondary)'!AI264</f>
        <v>-0.82427676770125602</v>
      </c>
      <c r="AE14" s="13" t="str">
        <f>'NormalisedData(Secondary)'!AQ264</f>
        <v>N/A</v>
      </c>
      <c r="AF14" s="13">
        <f>'NormalisedData(Secondary)'!AY264</f>
        <v>-1.3594770815015838</v>
      </c>
      <c r="AG14" s="13">
        <f>'NormalisedData(Secondary)'!C349</f>
        <v>-0.45870041541390444</v>
      </c>
      <c r="AH14" s="13">
        <f>'NormalisedData(Secondary)'!K349</f>
        <v>-0.72212957727460891</v>
      </c>
      <c r="AI14" s="13">
        <f>'NormalisedData(Secondary)'!S349</f>
        <v>-0.54565206043702452</v>
      </c>
    </row>
    <row r="15" spans="1:135">
      <c r="A15" s="16" t="s">
        <v>180</v>
      </c>
      <c r="B15" s="37">
        <f>'NormalisedData(Secondary)'!C9</f>
        <v>0.53386529227101909</v>
      </c>
      <c r="C15" s="37" t="str">
        <f>'NormalisedData(Secondary)'!K9</f>
        <v>N/A</v>
      </c>
      <c r="D15" s="37">
        <f>'NormalisedData(Secondary)'!S9</f>
        <v>-0.51578598129129938</v>
      </c>
      <c r="E15" s="37">
        <f>'NormalisedData(Secondary)'!AA9</f>
        <v>-0.52429055589743701</v>
      </c>
      <c r="F15" s="37">
        <f>'NormalisedData(Secondary)'!AI9</f>
        <v>2.1245312182891318</v>
      </c>
      <c r="G15" s="37">
        <f>'NormalisedData(Secondary)'!AQ9</f>
        <v>-0.58987351845446745</v>
      </c>
      <c r="H15" s="37">
        <f>'NormalisedData(Secondary)'!AY9</f>
        <v>-1.1661035491073468</v>
      </c>
      <c r="I15" s="37">
        <f>'NormalisedData(Secondary)'!BG9</f>
        <v>0.34323599064438426</v>
      </c>
      <c r="J15" s="37">
        <f>'NormalisedData(Secondary)'!BO9</f>
        <v>-0.85177190675613468</v>
      </c>
      <c r="K15" s="37">
        <f>'NormalisedData(Secondary)'!C94</f>
        <v>-0.16193911356079702</v>
      </c>
      <c r="L15" s="37">
        <f>'NormalisedData(Secondary)'!K94</f>
        <v>-0.55517448977905137</v>
      </c>
      <c r="M15" s="37">
        <f>'NormalisedData(Secondary)'!S94</f>
        <v>0.23872208726604632</v>
      </c>
      <c r="N15" s="37">
        <f>'NormalisedData(Secondary)'!AA94</f>
        <v>-0.61298313686641637</v>
      </c>
      <c r="O15" s="37">
        <f>'NormalisedData(Secondary)'!AI94</f>
        <v>0.1866254744269277</v>
      </c>
      <c r="P15" s="37">
        <f>'NormalisedData(Secondary)'!AQ94</f>
        <v>-0.96691135481680868</v>
      </c>
      <c r="Q15" s="37">
        <f>'NormalisedData(Secondary)'!AY94</f>
        <v>0.15506123323272905</v>
      </c>
      <c r="R15" s="37" t="str">
        <f>'NormalisedData(Secondary)'!C178</f>
        <v>N/A</v>
      </c>
      <c r="S15" s="37">
        <f>'NormalisedData(Secondary)'!K178</f>
        <v>-0.14039410181551451</v>
      </c>
      <c r="T15" s="37" t="str">
        <f>'NormalisedData(Secondary)'!S178</f>
        <v>N/A</v>
      </c>
      <c r="U15" s="37">
        <f>'NormalisedData(Secondary)'!AA178</f>
        <v>0.38134538457003886</v>
      </c>
      <c r="V15" s="37">
        <f>'NormalisedData(Secondary)'!AI178</f>
        <v>0.29369940699319891</v>
      </c>
      <c r="W15" s="37">
        <f>'NormalisedData(Secondary)'!AQ178</f>
        <v>0.44686481189513844</v>
      </c>
      <c r="X15" s="37">
        <f>'NormalisedData(Secondary)'!AY178</f>
        <v>0.47778509087085086</v>
      </c>
      <c r="Y15" s="37">
        <f>'NormalisedData(Secondary)'!BG178</f>
        <v>-0.10017495930002455</v>
      </c>
      <c r="Z15" s="37">
        <f>'NormalisedData(Secondary)'!C265</f>
        <v>-0.55406531523267277</v>
      </c>
      <c r="AA15" s="37">
        <f>'NormalisedData(Secondary)'!K265</f>
        <v>-1.143552606558184</v>
      </c>
      <c r="AB15" s="37">
        <f>'NormalisedData(Secondary)'!S265</f>
        <v>-1.0651657041713245</v>
      </c>
      <c r="AC15" s="37" t="str">
        <f>'NormalisedData(Secondary)'!AA265</f>
        <v>N/A</v>
      </c>
      <c r="AD15" s="13">
        <f>'NormalisedData(Secondary)'!AI265</f>
        <v>-0.22382779741997297</v>
      </c>
      <c r="AE15" s="13" t="str">
        <f>'NormalisedData(Secondary)'!AQ265</f>
        <v>N/A</v>
      </c>
      <c r="AF15" s="13">
        <f>'NormalisedData(Secondary)'!AY265</f>
        <v>-1.1732653396942649</v>
      </c>
      <c r="AG15" s="13">
        <f>'NormalisedData(Secondary)'!C350</f>
        <v>-0.33534472600976689</v>
      </c>
      <c r="AH15" s="13">
        <f>'NormalisedData(Secondary)'!K350</f>
        <v>-1.7213951642301425E-2</v>
      </c>
      <c r="AI15" s="13">
        <f>'NormalisedData(Secondary)'!S350</f>
        <v>-0.77236566338854618</v>
      </c>
    </row>
    <row r="16" spans="1:135">
      <c r="A16" s="16" t="s">
        <v>30</v>
      </c>
      <c r="B16" s="37">
        <f>'NormalisedData(Secondary)'!C10</f>
        <v>-7.4467447035563974E-2</v>
      </c>
      <c r="C16" s="37">
        <f>'NormalisedData(Secondary)'!K10</f>
        <v>-0.55018362436496171</v>
      </c>
      <c r="D16" s="37">
        <f>'NormalisedData(Secondary)'!S10</f>
        <v>-0.4130305407850331</v>
      </c>
      <c r="E16" s="37">
        <f>'NormalisedData(Secondary)'!AA10</f>
        <v>-0.37932678897049349</v>
      </c>
      <c r="F16" s="37">
        <f>'NormalisedData(Secondary)'!AI10</f>
        <v>-8.7033548748228468E-2</v>
      </c>
      <c r="G16" s="37">
        <f>'NormalisedData(Secondary)'!AQ10</f>
        <v>-0.52891412954809791</v>
      </c>
      <c r="H16" s="37">
        <f>'NormalisedData(Secondary)'!AY10</f>
        <v>0.62745860495987815</v>
      </c>
      <c r="I16" s="37">
        <f>'NormalisedData(Secondary)'!BG10</f>
        <v>0.34323599064438426</v>
      </c>
      <c r="J16" s="37">
        <f>'NormalisedData(Secondary)'!BO10</f>
        <v>-0.45929337079149418</v>
      </c>
      <c r="K16" s="37">
        <f>'NormalisedData(Secondary)'!C95</f>
        <v>-0.30192960461713414</v>
      </c>
      <c r="L16" s="37">
        <f>'NormalisedData(Secondary)'!K95</f>
        <v>-0.46099940948708912</v>
      </c>
      <c r="M16" s="37">
        <f>'NormalisedData(Secondary)'!S95</f>
        <v>0.23859752570866438</v>
      </c>
      <c r="N16" s="37">
        <f>'NormalisedData(Secondary)'!AA95</f>
        <v>-0.57006881909060203</v>
      </c>
      <c r="O16" s="37">
        <f>'NormalisedData(Secondary)'!AI95</f>
        <v>0.23016704628225265</v>
      </c>
      <c r="P16" s="37">
        <f>'NormalisedData(Secondary)'!AQ95</f>
        <v>-0.36883273134648498</v>
      </c>
      <c r="Q16" s="37">
        <f>'NormalisedData(Secondary)'!AY95</f>
        <v>0.45212429820624728</v>
      </c>
      <c r="R16" s="37">
        <f>'NormalisedData(Secondary)'!C179</f>
        <v>-0.20559980208578638</v>
      </c>
      <c r="S16" s="37" t="str">
        <f>'NormalisedData(Secondary)'!K179</f>
        <v>N/A</v>
      </c>
      <c r="T16" s="37" t="str">
        <f>'NormalisedData(Secondary)'!S179</f>
        <v>N/A</v>
      </c>
      <c r="U16" s="37">
        <f>'NormalisedData(Secondary)'!AA179</f>
        <v>0.18165261938863078</v>
      </c>
      <c r="V16" s="37">
        <f>'NormalisedData(Secondary)'!AI179</f>
        <v>0.55267453519348542</v>
      </c>
      <c r="W16" s="37">
        <f>'NormalisedData(Secondary)'!AQ179</f>
        <v>0.44686481189513844</v>
      </c>
      <c r="X16" s="37">
        <f>'NormalisedData(Secondary)'!AY179</f>
        <v>0.47778509087085086</v>
      </c>
      <c r="Y16" s="37">
        <f>'NormalisedData(Secondary)'!BG179</f>
        <v>-0.36267849216248121</v>
      </c>
      <c r="Z16" s="37">
        <f>'NormalisedData(Secondary)'!C266</f>
        <v>3.9445430696906224E-2</v>
      </c>
      <c r="AA16" s="37">
        <f>'NormalisedData(Secondary)'!K266</f>
        <v>0.56093600390004539</v>
      </c>
      <c r="AB16" s="37">
        <f>'NormalisedData(Secondary)'!S266</f>
        <v>-0.11974796500953497</v>
      </c>
      <c r="AC16" s="37">
        <f>'NormalisedData(Secondary)'!AA266</f>
        <v>-1.2845612261147592</v>
      </c>
      <c r="AD16" s="13">
        <f>'NormalisedData(Secondary)'!AI266</f>
        <v>-0.91820419787249274</v>
      </c>
      <c r="AE16" s="13">
        <f>'NormalisedData(Secondary)'!AQ266</f>
        <v>-0.17714858793305918</v>
      </c>
      <c r="AF16" s="13">
        <f>'NormalisedData(Secondary)'!AY266</f>
        <v>0.66225040097788346</v>
      </c>
      <c r="AG16" s="13">
        <f>'NormalisedData(Secondary)'!C351</f>
        <v>-0.19965346766521552</v>
      </c>
      <c r="AH16" s="13">
        <f>'NormalisedData(Secondary)'!K351</f>
        <v>0.59895748582629083</v>
      </c>
      <c r="AI16" s="13">
        <f>'NormalisedData(Secondary)'!S351</f>
        <v>0.12315306826996363</v>
      </c>
    </row>
    <row r="17" spans="1:35">
      <c r="A17" s="16" t="s">
        <v>31</v>
      </c>
      <c r="B17" s="37" t="str">
        <f>'NormalisedData(Secondary)'!C11</f>
        <v>N/A</v>
      </c>
      <c r="C17" s="37">
        <f>'NormalisedData(Secondary)'!K11</f>
        <v>-0.89493577074727981</v>
      </c>
      <c r="D17" s="37">
        <f>'NormalisedData(Secondary)'!S11</f>
        <v>-0.51454290475618858</v>
      </c>
      <c r="E17" s="37">
        <f>'NormalisedData(Secondary)'!AA11</f>
        <v>-0.52429055589743701</v>
      </c>
      <c r="F17" s="37">
        <f>'NormalisedData(Secondary)'!AI11</f>
        <v>-0.51299206037591527</v>
      </c>
      <c r="G17" s="37">
        <f>'NormalisedData(Secondary)'!AQ11</f>
        <v>-0.59372700445609317</v>
      </c>
      <c r="H17" s="37">
        <f>'NormalisedData(Secondary)'!AY11</f>
        <v>-2.1817546156125025</v>
      </c>
      <c r="I17" s="37">
        <f>'NormalisedData(Secondary)'!BG11</f>
        <v>0.34323599064438426</v>
      </c>
      <c r="J17" s="37">
        <f>'NormalisedData(Secondary)'!BO11</f>
        <v>-0.88498356223586039</v>
      </c>
      <c r="K17" s="37">
        <f>'NormalisedData(Secondary)'!C96</f>
        <v>-1.5275606385593512</v>
      </c>
      <c r="L17" s="37">
        <f>'NormalisedData(Secondary)'!K96</f>
        <v>-0.56112238958696481</v>
      </c>
      <c r="M17" s="37">
        <f>'NormalisedData(Secondary)'!S96</f>
        <v>-5.5118662792545789</v>
      </c>
      <c r="N17" s="37" t="str">
        <f>'NormalisedData(Secondary)'!AA96</f>
        <v/>
      </c>
      <c r="O17" s="37">
        <f>'NormalisedData(Secondary)'!AI96</f>
        <v>-6.9183562432948751</v>
      </c>
      <c r="P17" s="37">
        <f>'NormalisedData(Secondary)'!AQ96</f>
        <v>-1.3513904699048738</v>
      </c>
      <c r="Q17" s="37">
        <f>'NormalisedData(Secondary)'!AY96</f>
        <v>-2.8200788002732859</v>
      </c>
      <c r="R17" s="37">
        <f>'NormalisedData(Secondary)'!C180</f>
        <v>-0.90292580130492783</v>
      </c>
      <c r="S17" s="37" t="str">
        <f>'NormalisedData(Secondary)'!K180</f>
        <v>N/A</v>
      </c>
      <c r="T17" s="37">
        <f>'NormalisedData(Secondary)'!S180</f>
        <v>-2.1159791502545384</v>
      </c>
      <c r="U17" s="37">
        <f>'NormalisedData(Secondary)'!AA180</f>
        <v>0.43126857586539086</v>
      </c>
      <c r="V17" s="37">
        <f>'NormalisedData(Secondary)'!AI180</f>
        <v>-0.43526762053353452</v>
      </c>
      <c r="W17" s="37">
        <f>'NormalisedData(Secondary)'!AQ180</f>
        <v>-0.9819266261380013</v>
      </c>
      <c r="X17" s="37">
        <f>'NormalisedData(Secondary)'!AY180</f>
        <v>-0.13651002596310033</v>
      </c>
      <c r="Y17" s="37">
        <f>'NormalisedData(Secondary)'!BG180</f>
        <v>-1.1408139645761928</v>
      </c>
      <c r="Z17" s="37">
        <f>'NormalisedData(Secondary)'!C267</f>
        <v>-0.64401600656895563</v>
      </c>
      <c r="AA17" s="37">
        <f>'NormalisedData(Secondary)'!K267</f>
        <v>-1.2472578418278735</v>
      </c>
      <c r="AB17" s="37">
        <f>'NormalisedData(Secondary)'!S267</f>
        <v>-1.2478733383168044</v>
      </c>
      <c r="AC17" s="37" t="str">
        <f>'NormalisedData(Secondary)'!AA267</f>
        <v>N/A</v>
      </c>
      <c r="AD17" s="13">
        <f>'NormalisedData(Secondary)'!AI267</f>
        <v>-0.87805169357392088</v>
      </c>
      <c r="AE17" s="13" t="str">
        <f>'NormalisedData(Secondary)'!AQ267</f>
        <v>N/A</v>
      </c>
      <c r="AF17" s="13">
        <f>'NormalisedData(Secondary)'!AY267</f>
        <v>-1.0801594687906046</v>
      </c>
      <c r="AG17" s="13">
        <f>'NormalisedData(Secondary)'!C352</f>
        <v>-0.5172943678808698</v>
      </c>
      <c r="AH17" s="13">
        <f>'NormalisedData(Secondary)'!K352</f>
        <v>-0.36986552906143277</v>
      </c>
      <c r="AI17" s="13">
        <f>'NormalisedData(Secondary)'!S352</f>
        <v>-5.8217814091253706E-2</v>
      </c>
    </row>
    <row r="18" spans="1:35">
      <c r="A18" s="16" t="s">
        <v>32</v>
      </c>
      <c r="B18" s="37" t="str">
        <f>'NormalisedData(Secondary)'!C12</f>
        <v>N/A</v>
      </c>
      <c r="C18" s="37" t="str">
        <f>'NormalisedData(Secondary)'!K12</f>
        <v>N/A</v>
      </c>
      <c r="D18" s="37">
        <f>'NormalisedData(Secondary)'!S12</f>
        <v>-0.63210181704089086</v>
      </c>
      <c r="E18" s="37">
        <f>'NormalisedData(Secondary)'!AA12</f>
        <v>-0.52429055589743701</v>
      </c>
      <c r="F18" s="37" t="str">
        <f>'NormalisedData(Secondary)'!AI12</f>
        <v>N/A</v>
      </c>
      <c r="G18" s="37">
        <f>'NormalisedData(Secondary)'!AQ12</f>
        <v>-0.59312567871997646</v>
      </c>
      <c r="H18" s="37">
        <f>'NormalisedData(Secondary)'!AY12</f>
        <v>-0.98335104828715181</v>
      </c>
      <c r="I18" s="37">
        <f>'NormalisedData(Secondary)'!BG12</f>
        <v>0.34323599064438426</v>
      </c>
      <c r="J18" s="37">
        <f>'NormalisedData(Secondary)'!BO12</f>
        <v>-0.89023971568214277</v>
      </c>
      <c r="K18" s="37">
        <f>'NormalisedData(Secondary)'!C97</f>
        <v>-1.2161532196789278</v>
      </c>
      <c r="L18" s="37">
        <f>'NormalisedData(Secondary)'!K97</f>
        <v>-0.55913975631766044</v>
      </c>
      <c r="M18" s="37">
        <f>'NormalisedData(Secondary)'!S97</f>
        <v>-1.5708446126575383E-2</v>
      </c>
      <c r="N18" s="37" t="str">
        <f>'NormalisedData(Secondary)'!AA97</f>
        <v/>
      </c>
      <c r="O18" s="37">
        <f>'NormalisedData(Secondary)'!AI97</f>
        <v>-0.39736492228707415</v>
      </c>
      <c r="P18" s="37">
        <f>'NormalisedData(Secondary)'!AQ97</f>
        <v>-1.3300305190666477</v>
      </c>
      <c r="Q18" s="37">
        <f>'NormalisedData(Secondary)'!AY97</f>
        <v>-0.5810134425020218</v>
      </c>
      <c r="R18" s="37" t="str">
        <f>'NormalisedData(Secondary)'!C181</f>
        <v>N/A</v>
      </c>
      <c r="S18" s="37">
        <f>'NormalisedData(Secondary)'!K181</f>
        <v>0.44236086383608075</v>
      </c>
      <c r="T18" s="37">
        <f>'NormalisedData(Secondary)'!S181</f>
        <v>-1.9571639115415853</v>
      </c>
      <c r="U18" s="37">
        <f>'NormalisedData(Secondary)'!AA181</f>
        <v>-0.76189569609352215</v>
      </c>
      <c r="V18" s="37">
        <f>'NormalisedData(Secondary)'!AI181</f>
        <v>-0.78056779146725075</v>
      </c>
      <c r="W18" s="37">
        <f>'NormalisedData(Secondary)'!AQ181</f>
        <v>-1.4581904388157145</v>
      </c>
      <c r="X18" s="37">
        <f>'NormalisedData(Secondary)'!AY181</f>
        <v>-1.9793953764649539</v>
      </c>
      <c r="Y18" s="37">
        <f>'NormalisedData(Secondary)'!BG181</f>
        <v>-1.4033174974386495</v>
      </c>
      <c r="Z18" s="37">
        <f>'NormalisedData(Secondary)'!C268</f>
        <v>-0.64401600656895563</v>
      </c>
      <c r="AA18" s="37">
        <f>'NormalisedData(Secondary)'!K268</f>
        <v>-1.4994299737443406</v>
      </c>
      <c r="AB18" s="37">
        <f>'NormalisedData(Secondary)'!S268</f>
        <v>-1.162861155825099</v>
      </c>
      <c r="AC18" s="37" t="str">
        <f>'NormalisedData(Secondary)'!AA268</f>
        <v>N/A</v>
      </c>
      <c r="AD18" s="13">
        <f>'NormalisedData(Secondary)'!AI268</f>
        <v>-0.78094854448791429</v>
      </c>
      <c r="AE18" s="13">
        <f>'NormalisedData(Secondary)'!AQ268</f>
        <v>-1.0549525459036673</v>
      </c>
      <c r="AF18" s="13">
        <f>'NormalisedData(Secondary)'!AY268</f>
        <v>-1.7452014038167456</v>
      </c>
      <c r="AG18" s="13">
        <f>'NormalisedData(Secondary)'!C353</f>
        <v>-0.48953933776493885</v>
      </c>
      <c r="AH18" s="13">
        <f>'NormalisedData(Secondary)'!K353</f>
        <v>-0.5458037885650433</v>
      </c>
      <c r="AI18" s="13">
        <f>'NormalisedData(Secondary)'!S353</f>
        <v>-1.373156711210078</v>
      </c>
    </row>
    <row r="19" spans="1:35">
      <c r="A19" s="16" t="s">
        <v>33</v>
      </c>
      <c r="B19" s="37">
        <f>'NormalisedData(Secondary)'!C13</f>
        <v>0.45030310280582914</v>
      </c>
      <c r="C19" s="37" t="str">
        <f>'NormalisedData(Secondary)'!K13</f>
        <v>N/A</v>
      </c>
      <c r="D19" s="37">
        <f>'NormalisedData(Secondary)'!S13</f>
        <v>0.51243508582384156</v>
      </c>
      <c r="E19" s="37">
        <f>'NormalisedData(Secondary)'!AA13</f>
        <v>-0.38503402388887709</v>
      </c>
      <c r="F19" s="37">
        <f>'NormalisedData(Secondary)'!AI13</f>
        <v>1.4179112765290134</v>
      </c>
      <c r="G19" s="37">
        <f>'NormalisedData(Secondary)'!AQ13</f>
        <v>1.8744072710811575</v>
      </c>
      <c r="H19" s="37">
        <f>'NormalisedData(Secondary)'!AY13</f>
        <v>0.70347070707093262</v>
      </c>
      <c r="I19" s="37">
        <f>'NormalisedData(Secondary)'!BG13</f>
        <v>0.34323599064438426</v>
      </c>
      <c r="J19" s="37">
        <f>'NormalisedData(Secondary)'!BO13</f>
        <v>1.6299349491299167</v>
      </c>
      <c r="K19" s="37">
        <f>'NormalisedData(Secondary)'!C98</f>
        <v>2.7435778130574736E-2</v>
      </c>
      <c r="L19" s="37">
        <f>'NormalisedData(Secondary)'!K98</f>
        <v>-0.25877081601803309</v>
      </c>
      <c r="M19" s="37">
        <f>'NormalisedData(Secondary)'!S98</f>
        <v>0.24720050603470731</v>
      </c>
      <c r="N19" s="37">
        <f>'NormalisedData(Secondary)'!AA98</f>
        <v>0.4082793837478112</v>
      </c>
      <c r="O19" s="37">
        <f>'NormalisedData(Secondary)'!AI98</f>
        <v>0.27321845213119816</v>
      </c>
      <c r="P19" s="37">
        <f>'NormalisedData(Secondary)'!AQ98</f>
        <v>1.3257233684860978</v>
      </c>
      <c r="Q19" s="37" t="str">
        <f>'NormalisedData(Secondary)'!AY98</f>
        <v>N/A</v>
      </c>
      <c r="R19" s="37">
        <f>'NormalisedData(Secondary)'!C182</f>
        <v>1.5207437864130884</v>
      </c>
      <c r="S19" s="37" t="str">
        <f>'NormalisedData(Secondary)'!K182</f>
        <v>N/A</v>
      </c>
      <c r="T19" s="37" t="str">
        <f>'NormalisedData(Secondary)'!S182</f>
        <v>N/A</v>
      </c>
      <c r="U19" s="37">
        <f>'NormalisedData(Secondary)'!AA182</f>
        <v>0.91402583569144469</v>
      </c>
      <c r="V19" s="37">
        <f>'NormalisedData(Secondary)'!AI182</f>
        <v>1.0706247915940594</v>
      </c>
      <c r="W19" s="37">
        <f>'NormalisedData(Secondary)'!AQ182</f>
        <v>0.92312862457285161</v>
      </c>
      <c r="X19" s="37">
        <f>'NormalisedData(Secondary)'!AY182</f>
        <v>1.0920802077048022</v>
      </c>
      <c r="Y19" s="37">
        <f>'NormalisedData(Secondary)'!BG182</f>
        <v>1.2029675788386005</v>
      </c>
      <c r="Z19" s="37">
        <f>'NormalisedData(Secondary)'!C269</f>
        <v>2.1276913139518059</v>
      </c>
      <c r="AA19" s="37">
        <f>'NormalisedData(Secondary)'!K269</f>
        <v>1.2873158355539818</v>
      </c>
      <c r="AB19" s="37">
        <f>'NormalisedData(Secondary)'!S269</f>
        <v>1.3497973024982941</v>
      </c>
      <c r="AC19" s="37">
        <f>'NormalisedData(Secondary)'!AA269</f>
        <v>-0.39731280949169184</v>
      </c>
      <c r="AD19" s="13">
        <f>'NormalisedData(Secondary)'!AI269</f>
        <v>0.41270352093976181</v>
      </c>
      <c r="AE19" s="13">
        <f>'NormalisedData(Secondary)'!AQ269</f>
        <v>-9.4949711306050968E-2</v>
      </c>
      <c r="AF19" s="13">
        <f>'NormalisedData(Secondary)'!AY269</f>
        <v>1.4469998843087306</v>
      </c>
      <c r="AG19" s="13">
        <f>'NormalisedData(Secondary)'!C354</f>
        <v>0.22592366077905918</v>
      </c>
      <c r="AH19" s="13">
        <f>'NormalisedData(Secondary)'!K354</f>
        <v>1.2155164525008382</v>
      </c>
      <c r="AI19" s="13">
        <f>'NormalisedData(Secondary)'!S354</f>
        <v>0.87130795800998462</v>
      </c>
    </row>
    <row r="20" spans="1:35">
      <c r="A20" s="16" t="s">
        <v>34</v>
      </c>
      <c r="B20" s="37">
        <f>'NormalisedData(Secondary)'!C14</f>
        <v>0.61742748173620909</v>
      </c>
      <c r="C20" s="37">
        <f>'NormalisedData(Secondary)'!K14</f>
        <v>0.63768081766202522</v>
      </c>
      <c r="D20" s="37">
        <f>'NormalisedData(Secondary)'!S14</f>
        <v>-0.26039681425987921</v>
      </c>
      <c r="E20" s="37">
        <f>'NormalisedData(Secondary)'!AA14</f>
        <v>-9.9672277969697021E-2</v>
      </c>
      <c r="F20" s="37">
        <f>'NormalisedData(Secondary)'!AI14</f>
        <v>7.474833368563906E-2</v>
      </c>
      <c r="G20" s="37">
        <f>'NormalisedData(Secondary)'!AQ14</f>
        <v>-0.49879647159254603</v>
      </c>
      <c r="H20" s="37">
        <f>'NormalisedData(Secondary)'!AY14</f>
        <v>0.66303873786292478</v>
      </c>
      <c r="I20" s="37">
        <f>'NormalisedData(Secondary)'!BG14</f>
        <v>0.34323599064438426</v>
      </c>
      <c r="J20" s="37">
        <f>'NormalisedData(Secondary)'!BO14</f>
        <v>-0.16537257370528702</v>
      </c>
      <c r="K20" s="37">
        <f>'NormalisedData(Secondary)'!C99</f>
        <v>-7.3781836394124028E-2</v>
      </c>
      <c r="L20" s="37">
        <f>'NormalisedData(Secondary)'!K99</f>
        <v>-0.46298204275639354</v>
      </c>
      <c r="M20" s="37">
        <f>'NormalisedData(Secondary)'!S99</f>
        <v>0.24015266451107034</v>
      </c>
      <c r="N20" s="37">
        <f>'NormalisedData(Secondary)'!AA99</f>
        <v>0.22011726629215406</v>
      </c>
      <c r="O20" s="37">
        <f>'NormalisedData(Secondary)'!AI99</f>
        <v>0.26754745265876217</v>
      </c>
      <c r="P20" s="37">
        <f>'NormalisedData(Secondary)'!AQ99</f>
        <v>0.38588553160416139</v>
      </c>
      <c r="Q20" s="37">
        <f>'NormalisedData(Secondary)'!AY99</f>
        <v>0.91179931372386192</v>
      </c>
      <c r="R20" s="37">
        <f>'NormalisedData(Secondary)'!C183</f>
        <v>-0.55138830560591756</v>
      </c>
      <c r="S20" s="37">
        <f>'NormalisedData(Secondary)'!K183</f>
        <v>0.90518133700852876</v>
      </c>
      <c r="T20" s="37">
        <f>'NormalisedData(Secondary)'!S183</f>
        <v>-0.27854296847161347</v>
      </c>
      <c r="U20" s="37">
        <f>'NormalisedData(Secondary)'!AA183</f>
        <v>0.50615336280841883</v>
      </c>
      <c r="V20" s="37">
        <f>'NormalisedData(Secondary)'!AI183</f>
        <v>0.78287464914929628</v>
      </c>
      <c r="W20" s="37">
        <f>'NormalisedData(Secondary)'!AQ183</f>
        <v>0.92312862457285161</v>
      </c>
      <c r="X20" s="37">
        <f>'NormalisedData(Secondary)'!AY183</f>
        <v>1.0920802077048022</v>
      </c>
      <c r="Y20" s="37">
        <f>'NormalisedData(Secondary)'!BG183</f>
        <v>-0.10017495930002455</v>
      </c>
      <c r="Z20" s="37">
        <f>'NormalisedData(Secondary)'!C270</f>
        <v>-0.10832667876833742</v>
      </c>
      <c r="AA20" s="37">
        <f>'NormalisedData(Secondary)'!K270</f>
        <v>0.39030986894777869</v>
      </c>
      <c r="AB20" s="37">
        <f>'NormalisedData(Secondary)'!S270</f>
        <v>-7.994677328341446E-4</v>
      </c>
      <c r="AC20" s="37">
        <f>'NormalisedData(Secondary)'!AA270</f>
        <v>-0.6501475241530732</v>
      </c>
      <c r="AD20" s="13">
        <f>'NormalisedData(Secondary)'!AI270</f>
        <v>-0.34233003510694987</v>
      </c>
      <c r="AE20" s="13">
        <f>'NormalisedData(Secondary)'!AQ270</f>
        <v>-0.52935126887861639</v>
      </c>
      <c r="AF20" s="13">
        <f>'NormalisedData(Secondary)'!AY270</f>
        <v>0.54254285267317837</v>
      </c>
      <c r="AG20" s="13">
        <f>'NormalisedData(Secondary)'!C355</f>
        <v>-0.11947226955252614</v>
      </c>
      <c r="AH20" s="13">
        <f>'NormalisedData(Secondary)'!K355</f>
        <v>-0.45783465881323804</v>
      </c>
      <c r="AI20" s="13">
        <f>'NormalisedData(Secondary)'!S355</f>
        <v>0.99600043963332185</v>
      </c>
    </row>
    <row r="21" spans="1:35">
      <c r="A21" s="16" t="s">
        <v>35</v>
      </c>
      <c r="B21" s="37">
        <f>'NormalisedData(Secondary)'!C15</f>
        <v>0.50712539164215886</v>
      </c>
      <c r="C21" s="37">
        <f>'NormalisedData(Secondary)'!K15</f>
        <v>-0.37484933273737342</v>
      </c>
      <c r="D21" s="37">
        <f>'NormalisedData(Secondary)'!S15</f>
        <v>-0.56489158890262248</v>
      </c>
      <c r="E21" s="37">
        <f>'NormalisedData(Secondary)'!AA15</f>
        <v>-0.37818534198681675</v>
      </c>
      <c r="F21" s="37">
        <f>'NormalisedData(Secondary)'!AI15</f>
        <v>-0.4974753055838198</v>
      </c>
      <c r="G21" s="37">
        <f>'NormalisedData(Secondary)'!AQ15</f>
        <v>-0.59155336034948347</v>
      </c>
      <c r="H21" s="37">
        <f>'NormalisedData(Secondary)'!AY15</f>
        <v>0.67759424677780766</v>
      </c>
      <c r="I21" s="37">
        <f>'NormalisedData(Secondary)'!BG15</f>
        <v>0.34323599064438426</v>
      </c>
      <c r="J21" s="37">
        <f>'NormalisedData(Secondary)'!BO15</f>
        <v>-0.35807373575553025</v>
      </c>
      <c r="K21" s="37">
        <f>'NormalisedData(Secondary)'!C100</f>
        <v>-0.8427091983478826</v>
      </c>
      <c r="L21" s="37">
        <f>'NormalisedData(Secondary)'!K100</f>
        <v>-0.56112238958696481</v>
      </c>
      <c r="M21" s="37">
        <f>'NormalisedData(Secondary)'!S100</f>
        <v>0.23788307867714537</v>
      </c>
      <c r="N21" s="37">
        <f>'NormalisedData(Secondary)'!AA100</f>
        <v>2.3865030769177183E-2</v>
      </c>
      <c r="O21" s="37">
        <f>'NormalisedData(Secondary)'!AI100</f>
        <v>0.27925614888197176</v>
      </c>
      <c r="P21" s="37">
        <f>'NormalisedData(Secondary)'!AQ100</f>
        <v>0.5069252530207744</v>
      </c>
      <c r="Q21" s="37">
        <f>'NormalisedData(Secondary)'!AY100</f>
        <v>0.67819287659833949</v>
      </c>
      <c r="R21" s="37" t="str">
        <f>'NormalisedData(Secondary)'!C184</f>
        <v>N/A</v>
      </c>
      <c r="S21" s="37" t="str">
        <f>'NormalisedData(Secondary)'!K184</f>
        <v>N/A</v>
      </c>
      <c r="T21" s="37">
        <f>'NormalisedData(Secondary)'!S184</f>
        <v>0.29629555668275859</v>
      </c>
      <c r="U21" s="37">
        <f>'NormalisedData(Secondary)'!AA184</f>
        <v>-3.18816279304763</v>
      </c>
      <c r="V21" s="37">
        <f>'NormalisedData(Secondary)'!AI184</f>
        <v>-1.365659747771603</v>
      </c>
      <c r="W21" s="37">
        <f>'NormalisedData(Secondary)'!AQ184</f>
        <v>-1.9344542514934275</v>
      </c>
      <c r="X21" s="37">
        <f>'NormalisedData(Secondary)'!AY184</f>
        <v>-1.9793953764649539</v>
      </c>
      <c r="Y21" s="37">
        <f>'NormalisedData(Secondary)'!BG184</f>
        <v>-1.1408139645761928</v>
      </c>
      <c r="Z21" s="37">
        <f>'NormalisedData(Secondary)'!C271</f>
        <v>-0.42908840150198996</v>
      </c>
      <c r="AA21" s="37">
        <f>'NormalisedData(Secondary)'!K271</f>
        <v>0.1461150628212875</v>
      </c>
      <c r="AB21" s="37">
        <f>'NormalisedData(Secondary)'!S271</f>
        <v>-0.50470232363124978</v>
      </c>
      <c r="AC21" s="37">
        <f>'NormalisedData(Secondary)'!AA271</f>
        <v>0.81797505377985524</v>
      </c>
      <c r="AD21" s="13">
        <f>'NormalisedData(Secondary)'!AI271</f>
        <v>-0.22922550586816609</v>
      </c>
      <c r="AE21" s="13">
        <f>'NormalisedData(Secondary)'!AQ271</f>
        <v>-0.97140230135839389</v>
      </c>
      <c r="AF21" s="13">
        <f>'NormalisedData(Secondary)'!AY271</f>
        <v>0.40953446566795065</v>
      </c>
      <c r="AG21" s="13">
        <f>'NormalisedData(Secondary)'!C356</f>
        <v>-9.4801131671698596E-2</v>
      </c>
      <c r="AH21" s="13">
        <f>'NormalisedData(Secondary)'!K356</f>
        <v>0.68731414478405117</v>
      </c>
      <c r="AI21" s="13">
        <f>'NormalisedData(Secondary)'!S356</f>
        <v>0.45188779254966982</v>
      </c>
    </row>
    <row r="22" spans="1:35">
      <c r="A22" s="16" t="s">
        <v>36</v>
      </c>
      <c r="B22" s="37" t="str">
        <f>'NormalisedData(Secondary)'!C16</f>
        <v>N/A</v>
      </c>
      <c r="C22" s="37">
        <f>'NormalisedData(Secondary)'!K16</f>
        <v>-0.51607491142322459</v>
      </c>
      <c r="D22" s="37">
        <f>'NormalisedData(Secondary)'!S16</f>
        <v>-0.32137542442270173</v>
      </c>
      <c r="E22" s="37">
        <f>'NormalisedData(Secondary)'!AA16</f>
        <v>-0.2651820906028215</v>
      </c>
      <c r="F22" s="37">
        <f>'NormalisedData(Secondary)'!AI16</f>
        <v>-0.46377434092499331</v>
      </c>
      <c r="G22" s="37">
        <f>'NormalisedData(Secondary)'!AQ16</f>
        <v>-0.56563055949621133</v>
      </c>
      <c r="H22" s="37">
        <f>'NormalisedData(Secondary)'!AY16</f>
        <v>0.37354583833358906</v>
      </c>
      <c r="I22" s="37">
        <f>'NormalisedData(Secondary)'!BG16</f>
        <v>0.34323599064438426</v>
      </c>
      <c r="J22" s="37">
        <f>'NormalisedData(Secondary)'!BO16</f>
        <v>-0.55695174529976144</v>
      </c>
      <c r="K22" s="37">
        <f>'NormalisedData(Secondary)'!C101</f>
        <v>-0.21499673407777617</v>
      </c>
      <c r="L22" s="37">
        <f>'NormalisedData(Secondary)'!K101</f>
        <v>-0.53931342362461565</v>
      </c>
      <c r="M22" s="37">
        <f>'NormalisedData(Secondary)'!S101</f>
        <v>0.23596357419580738</v>
      </c>
      <c r="N22" s="37">
        <f>'NormalisedData(Secondary)'!AA101</f>
        <v>-0.32309320310160211</v>
      </c>
      <c r="O22" s="37">
        <f>'NormalisedData(Secondary)'!AI101</f>
        <v>0.2676394044243755</v>
      </c>
      <c r="P22" s="37">
        <f>'NormalisedData(Secondary)'!AQ101</f>
        <v>-0.49699243637584012</v>
      </c>
      <c r="Q22" s="37">
        <f>'NormalisedData(Secondary)'!AY101</f>
        <v>0.63047552780077343</v>
      </c>
      <c r="R22" s="37" t="str">
        <f>'NormalisedData(Secondary)'!C185</f>
        <v>N/A</v>
      </c>
      <c r="S22" s="37">
        <f>'NormalisedData(Secondary)'!K185</f>
        <v>2.0553310231778243</v>
      </c>
      <c r="T22" s="37">
        <f>'NormalisedData(Secondary)'!S185</f>
        <v>0.2301500553199822</v>
      </c>
      <c r="U22" s="37">
        <f>'NormalisedData(Secondary)'!AA185</f>
        <v>-0.69200322828002947</v>
      </c>
      <c r="V22" s="37">
        <f>'NormalisedData(Secondary)'!AI185</f>
        <v>0.18819102143011873</v>
      </c>
      <c r="W22" s="37">
        <f>'NormalisedData(Secondary)'!AQ185</f>
        <v>-2.9399000782574809E-2</v>
      </c>
      <c r="X22" s="37">
        <f>'NormalisedData(Secondary)'!AY185</f>
        <v>-0.13651002596310033</v>
      </c>
      <c r="Y22" s="37">
        <f>'NormalisedData(Secondary)'!BG185</f>
        <v>-0.10017495930002455</v>
      </c>
      <c r="Z22" s="37">
        <f>'NormalisedData(Secondary)'!C272</f>
        <v>6.4638914746521937E-3</v>
      </c>
      <c r="AA22" s="37">
        <f>'NormalisedData(Secondary)'!K272</f>
        <v>0.35352553336066672</v>
      </c>
      <c r="AB22" s="37">
        <f>'NormalisedData(Secondary)'!S272</f>
        <v>-0.40186500610096082</v>
      </c>
      <c r="AC22" s="37">
        <f>'NormalisedData(Secondary)'!AA272</f>
        <v>-1.6029534867809287</v>
      </c>
      <c r="AD22" s="13">
        <f>'NormalisedData(Secondary)'!AI272</f>
        <v>-0.67247173676366978</v>
      </c>
      <c r="AE22" s="13">
        <f>'NormalisedData(Secondary)'!AQ272</f>
        <v>-0.58141895627799622</v>
      </c>
      <c r="AF22" s="13">
        <f>'NormalisedData(Secondary)'!AY272</f>
        <v>0.43613614306899573</v>
      </c>
      <c r="AG22" s="13">
        <f>'NormalisedData(Secondary)'!C357</f>
        <v>-0.32609304930445659</v>
      </c>
      <c r="AH22" s="13">
        <f>'NormalisedData(Secondary)'!K357</f>
        <v>0.51098835607448556</v>
      </c>
      <c r="AI22" s="13">
        <f>'NormalisedData(Secondary)'!S357</f>
        <v>-8.0889174386405374E-2</v>
      </c>
    </row>
    <row r="23" spans="1:35">
      <c r="A23" s="16" t="s">
        <v>181</v>
      </c>
      <c r="B23" s="37">
        <f>'NormalisedData(Secondary)'!C17</f>
        <v>-1.9596304413702499</v>
      </c>
      <c r="C23" s="37" t="str">
        <f>'NormalisedData(Secondary)'!K17</f>
        <v>N/A</v>
      </c>
      <c r="D23" s="37">
        <f>'NormalisedData(Secondary)'!S17</f>
        <v>-0.448477315342933</v>
      </c>
      <c r="E23" s="37">
        <f>'NormalisedData(Secondary)'!AA17</f>
        <v>-0.52429055589743701</v>
      </c>
      <c r="F23" s="37">
        <f>'NormalisedData(Secondary)'!AI17</f>
        <v>7.5248327654935609E-2</v>
      </c>
      <c r="G23" s="37">
        <f>'NormalisedData(Secondary)'!AQ17</f>
        <v>-0.32553242762713058</v>
      </c>
      <c r="H23" s="37">
        <f>'NormalisedData(Secondary)'!AY17</f>
        <v>0.67597696800948748</v>
      </c>
      <c r="I23" s="37">
        <f>'NormalisedData(Secondary)'!BG17</f>
        <v>0.34323599064438426</v>
      </c>
      <c r="J23" s="37">
        <f>'NormalisedData(Secondary)'!BO17</f>
        <v>-0.6879037091558371</v>
      </c>
      <c r="K23" s="37">
        <f>'NormalisedData(Secondary)'!C102</f>
        <v>-0.89617495440730011</v>
      </c>
      <c r="L23" s="37">
        <f>'NormalisedData(Secondary)'!K102</f>
        <v>-0.56112238958696481</v>
      </c>
      <c r="M23" s="37">
        <f>'NormalisedData(Secondary)'!S102</f>
        <v>0.24217642354966462</v>
      </c>
      <c r="N23" s="37">
        <f>'NormalisedData(Secondary)'!AA102</f>
        <v>0.3648845157430835</v>
      </c>
      <c r="O23" s="37">
        <f>'NormalisedData(Secondary)'!AI102</f>
        <v>0.23018661909033053</v>
      </c>
      <c r="P23" s="37">
        <f>'NormalisedData(Secondary)'!AQ102</f>
        <v>-0.38307269857196885</v>
      </c>
      <c r="Q23" s="37">
        <f>'NormalisedData(Secondary)'!AY102</f>
        <v>0.77882525131912372</v>
      </c>
      <c r="R23" s="37" t="str">
        <f>'NormalisedData(Secondary)'!C186</f>
        <v>N/A</v>
      </c>
      <c r="S23" s="37">
        <f>'NormalisedData(Secondary)'!K186</f>
        <v>-0.36936470869782412</v>
      </c>
      <c r="T23" s="37">
        <f>'NormalisedData(Secondary)'!S186</f>
        <v>0.46985871084098824</v>
      </c>
      <c r="U23" s="37">
        <f>'NormalisedData(Secondary)'!AA186</f>
        <v>0.82566178709867188</v>
      </c>
      <c r="V23" s="37">
        <f>'NormalisedData(Secondary)'!AI186</f>
        <v>0.80205799197894756</v>
      </c>
      <c r="W23" s="37">
        <f>'NormalisedData(Secondary)'!AQ186</f>
        <v>0.92312862457285161</v>
      </c>
      <c r="X23" s="37">
        <f>'NormalisedData(Secondary)'!AY186</f>
        <v>1.0920802077048022</v>
      </c>
      <c r="Y23" s="37">
        <f>'NormalisedData(Secondary)'!BG186</f>
        <v>0.42014454333805967</v>
      </c>
      <c r="Z23" s="37">
        <f>'NormalisedData(Secondary)'!C273</f>
        <v>-2.7181620493120638E-2</v>
      </c>
      <c r="AA23" s="37" t="str">
        <f>'NormalisedData(Secondary)'!K273</f>
        <v>N/A</v>
      </c>
      <c r="AB23" s="37">
        <f>'NormalisedData(Secondary)'!S273</f>
        <v>-0.1725377880084166</v>
      </c>
      <c r="AC23" s="37" t="str">
        <f>'NormalisedData(Secondary)'!AA273</f>
        <v>N/A</v>
      </c>
      <c r="AD23" s="13">
        <f>'NormalisedData(Secondary)'!AI273</f>
        <v>1.0189251776522805</v>
      </c>
      <c r="AE23" s="13">
        <f>'NormalisedData(Secondary)'!AQ273</f>
        <v>-0.68379849058556541</v>
      </c>
      <c r="AF23" s="13">
        <f>'NormalisedData(Secondary)'!AY273</f>
        <v>0.34303027216533682</v>
      </c>
      <c r="AG23" s="13">
        <f>'NormalisedData(Secondary)'!C358</f>
        <v>-0.19348568319500864</v>
      </c>
      <c r="AH23" s="13">
        <f>'NormalisedData(Secondary)'!K358</f>
        <v>0.24669343761311441</v>
      </c>
      <c r="AI23" s="13">
        <f>'NormalisedData(Secondary)'!S358</f>
        <v>-0.37561685822338303</v>
      </c>
    </row>
    <row r="24" spans="1:35">
      <c r="A24" s="16" t="s">
        <v>182</v>
      </c>
      <c r="B24" s="37">
        <f>'NormalisedData(Secondary)'!C18</f>
        <v>0.59235882489665237</v>
      </c>
      <c r="C24" s="37">
        <f>'NormalisedData(Secondary)'!K18</f>
        <v>0.60346248702538563</v>
      </c>
      <c r="D24" s="37">
        <f>'NormalisedData(Secondary)'!S18</f>
        <v>0.48696042464512423</v>
      </c>
      <c r="E24" s="37">
        <f>'NormalisedData(Secondary)'!AA18</f>
        <v>4.0038296283481118</v>
      </c>
      <c r="F24" s="37">
        <f>'NormalisedData(Secondary)'!AI18</f>
        <v>-0.32649657036785912</v>
      </c>
      <c r="G24" s="37">
        <f>'NormalisedData(Secondary)'!AQ18</f>
        <v>-0.18420010003447357</v>
      </c>
      <c r="H24" s="37" t="str">
        <f>'NormalisedData(Secondary)'!AY18</f>
        <v>N/A</v>
      </c>
      <c r="I24" s="37">
        <f>'NormalisedData(Secondary)'!BG18</f>
        <v>0.34323599064438426</v>
      </c>
      <c r="J24" s="37">
        <f>'NormalisedData(Secondary)'!BO18</f>
        <v>0.55658595752645257</v>
      </c>
      <c r="K24" s="37">
        <f>'NormalisedData(Secondary)'!C103</f>
        <v>0.46454894408199471</v>
      </c>
      <c r="L24" s="37">
        <f>'NormalisedData(Secondary)'!K103</f>
        <v>-0.232996583517075</v>
      </c>
      <c r="M24" s="37">
        <f>'NormalisedData(Secondary)'!S103</f>
        <v>0.24543742078214345</v>
      </c>
      <c r="N24" s="37">
        <f>'NormalisedData(Secondary)'!AA103</f>
        <v>0.39951089719808119</v>
      </c>
      <c r="O24" s="37">
        <f>'NormalisedData(Secondary)'!AI103</f>
        <v>0.31361801760567398</v>
      </c>
      <c r="P24" s="37">
        <f>'NormalisedData(Secondary)'!AQ103</f>
        <v>1.0694039584273882</v>
      </c>
      <c r="Q24" s="37" t="str">
        <f>'NormalisedData(Secondary)'!AY103</f>
        <v>N/A</v>
      </c>
      <c r="R24" s="37">
        <f>'NormalisedData(Secondary)'!C187</f>
        <v>1.0361826856910572</v>
      </c>
      <c r="S24" s="37">
        <f>'NormalisedData(Secondary)'!K187</f>
        <v>0.62983704751770131</v>
      </c>
      <c r="T24" s="37">
        <f>'NormalisedData(Secondary)'!S187</f>
        <v>0.4165901207252094</v>
      </c>
      <c r="U24" s="37">
        <f>'NormalisedData(Secondary)'!AA187</f>
        <v>0.88057729752355896</v>
      </c>
      <c r="V24" s="37">
        <f>'NormalisedData(Secondary)'!AI187</f>
        <v>0.44716614963040613</v>
      </c>
      <c r="W24" s="37">
        <f>'NormalisedData(Secondary)'!AQ187</f>
        <v>0.92312862457285161</v>
      </c>
      <c r="X24" s="37">
        <f>'NormalisedData(Secondary)'!AY187</f>
        <v>1.0920802077048022</v>
      </c>
      <c r="Y24" s="37">
        <f>'NormalisedData(Secondary)'!BG187</f>
        <v>0.68264807620051626</v>
      </c>
      <c r="Z24" s="37">
        <f>'NormalisedData(Secondary)'!C274</f>
        <v>-0.4714695306002375</v>
      </c>
      <c r="AA24" s="37" t="str">
        <f>'NormalisedData(Secondary)'!K274</f>
        <v>N/A</v>
      </c>
      <c r="AB24" s="37">
        <f>'NormalisedData(Secondary)'!S274</f>
        <v>0.87914517926800484</v>
      </c>
      <c r="AC24" s="37">
        <f>'NormalisedData(Secondary)'!AA274</f>
        <v>0.46282045818109613</v>
      </c>
      <c r="AD24" s="13">
        <f>'NormalisedData(Secondary)'!AI274</f>
        <v>0.77856541436997595</v>
      </c>
      <c r="AE24" s="13">
        <f>'NormalisedData(Secondary)'!AQ274</f>
        <v>5.003815555022971E-2</v>
      </c>
      <c r="AF24" s="13">
        <f>'NormalisedData(Secondary)'!AY274</f>
        <v>-0.33531250156132764</v>
      </c>
      <c r="AG24" s="13">
        <f>'NormalisedData(Secondary)'!C359</f>
        <v>-7.938167049618132E-2</v>
      </c>
      <c r="AH24" s="13">
        <f>'NormalisedData(Secondary)'!K359</f>
        <v>-0.36986552906143277</v>
      </c>
      <c r="AI24" s="13">
        <f>'NormalisedData(Secondary)'!S359</f>
        <v>-0.73835862294581767</v>
      </c>
    </row>
    <row r="25" spans="1:35">
      <c r="A25" s="16" t="s">
        <v>183</v>
      </c>
      <c r="B25" s="37" t="str">
        <f>'NormalisedData(Secondary)'!C19</f>
        <v>N/A</v>
      </c>
      <c r="C25" s="37">
        <f>'NormalisedData(Secondary)'!K19</f>
        <v>2.0077550064827401</v>
      </c>
      <c r="D25" s="37">
        <f>'NormalisedData(Secondary)'!S19</f>
        <v>2.5179061684429525</v>
      </c>
      <c r="E25" s="37">
        <f>'NormalisedData(Secondary)'!AA19</f>
        <v>0.49958738846058098</v>
      </c>
      <c r="F25" s="37">
        <f>'NormalisedData(Secondary)'!AI19</f>
        <v>0.82097560382481638</v>
      </c>
      <c r="G25" s="37">
        <f>'NormalisedData(Secondary)'!AQ19</f>
        <v>2.2305569046648914</v>
      </c>
      <c r="H25" s="37">
        <f>'NormalisedData(Secondary)'!AY19</f>
        <v>0.70347070707093262</v>
      </c>
      <c r="I25" s="37">
        <f>'NormalisedData(Secondary)'!BG19</f>
        <v>0.34323599064438426</v>
      </c>
      <c r="J25" s="37">
        <f>'NormalisedData(Secondary)'!BO19</f>
        <v>2.191076749476883</v>
      </c>
      <c r="K25" s="37">
        <f>'NormalisedData(Secondary)'!C104</f>
        <v>1.5273338965913297</v>
      </c>
      <c r="L25" s="37">
        <f>'NormalisedData(Secondary)'!K104</f>
        <v>0.54518697468492983</v>
      </c>
      <c r="M25" s="37">
        <f>'NormalisedData(Secondary)'!S104</f>
        <v>0.24718788632305638</v>
      </c>
      <c r="N25" s="37">
        <f>'NormalisedData(Secondary)'!AA104</f>
        <v>0.43833283698280029</v>
      </c>
      <c r="O25" s="37">
        <f>'NormalisedData(Secondary)'!AI104</f>
        <v>0.30235814209833117</v>
      </c>
      <c r="P25" s="37">
        <f>'NormalisedData(Secondary)'!AQ104</f>
        <v>1.6034027293830342</v>
      </c>
      <c r="Q25" s="37" t="str">
        <f>'NormalisedData(Secondary)'!AY104</f>
        <v>N/A</v>
      </c>
      <c r="R25" s="37">
        <f>'NormalisedData(Secondary)'!C188</f>
        <v>1.9324640507450195</v>
      </c>
      <c r="S25" s="37" t="str">
        <f>'NormalisedData(Secondary)'!K188</f>
        <v>N/A</v>
      </c>
      <c r="T25" s="37">
        <f>'NormalisedData(Secondary)'!S188</f>
        <v>0.78561818406861528</v>
      </c>
      <c r="U25" s="37">
        <f>'NormalisedData(Secondary)'!AA188</f>
        <v>0.90553889317123504</v>
      </c>
      <c r="V25" s="37">
        <f>'NormalisedData(Secondary)'!AI188</f>
        <v>1.396741619698125</v>
      </c>
      <c r="W25" s="37">
        <f>'NormalisedData(Secondary)'!AQ188</f>
        <v>0.92312862457285161</v>
      </c>
      <c r="X25" s="37">
        <f>'NormalisedData(Secondary)'!AY188</f>
        <v>1.0920802077048022</v>
      </c>
      <c r="Y25" s="37">
        <f>'NormalisedData(Secondary)'!BG188</f>
        <v>1.7232870814766847</v>
      </c>
      <c r="Z25" s="37">
        <f>'NormalisedData(Secondary)'!C275</f>
        <v>-0.48718797635570221</v>
      </c>
      <c r="AA25" s="37" t="str">
        <f>'NormalisedData(Secondary)'!K275</f>
        <v>N/A</v>
      </c>
      <c r="AB25" s="37">
        <f>'NormalisedData(Secondary)'!S275</f>
        <v>1.6349994631156284</v>
      </c>
      <c r="AC25" s="37">
        <f>'NormalisedData(Secondary)'!AA275</f>
        <v>-0.14911436382180951</v>
      </c>
      <c r="AD25" s="13">
        <f>'NormalisedData(Secondary)'!AI275</f>
        <v>1.6179574114693989</v>
      </c>
      <c r="AE25" s="13">
        <f>'NormalisedData(Secondary)'!AQ275</f>
        <v>0.69928572185334703</v>
      </c>
      <c r="AF25" s="13">
        <f>'NormalisedData(Secondary)'!AY275</f>
        <v>0.8484621427852036</v>
      </c>
      <c r="AG25" s="13">
        <f>'NormalisedData(Secondary)'!C360</f>
        <v>0.24442701418967996</v>
      </c>
      <c r="AH25" s="13">
        <f>'NormalisedData(Secondary)'!K360</f>
        <v>2.4486343858499322</v>
      </c>
      <c r="AI25" s="13">
        <f>'NormalisedData(Secondary)'!S360</f>
        <v>1.6307985278975814</v>
      </c>
    </row>
    <row r="26" spans="1:35">
      <c r="A26" s="16" t="s">
        <v>37</v>
      </c>
      <c r="B26" s="37">
        <f>'NormalisedData(Secondary)'!C20</f>
        <v>-0.27835918933062731</v>
      </c>
      <c r="C26" s="37">
        <f>'NormalisedData(Secondary)'!K20</f>
        <v>-0.66582409742875348</v>
      </c>
      <c r="D26" s="37">
        <f>'NormalisedData(Secondary)'!S20</f>
        <v>-0.56021758628058493</v>
      </c>
      <c r="E26" s="37">
        <f>'NormalisedData(Secondary)'!AA20</f>
        <v>-0.52429055589743701</v>
      </c>
      <c r="F26" s="37">
        <f>'NormalisedData(Secondary)'!AI20</f>
        <v>-0.67001992291379364</v>
      </c>
      <c r="G26" s="37">
        <f>'NormalisedData(Secondary)'!AQ20</f>
        <v>-0.56857733218606621</v>
      </c>
      <c r="H26" s="37">
        <f>'NormalisedData(Secondary)'!AY20</f>
        <v>0.41559508630991704</v>
      </c>
      <c r="I26" s="37">
        <f>'NormalisedData(Secondary)'!BG20</f>
        <v>0.34323599064438426</v>
      </c>
      <c r="J26" s="37">
        <f>'NormalisedData(Secondary)'!BO20</f>
        <v>-0.79591041748882441</v>
      </c>
      <c r="K26" s="37">
        <f>'NormalisedData(Secondary)'!C105</f>
        <v>-0.13173708342036269</v>
      </c>
      <c r="L26" s="37">
        <f>'NormalisedData(Secondary)'!K105</f>
        <v>-0.54922658997113805</v>
      </c>
      <c r="M26" s="37">
        <f>'NormalisedData(Secondary)'!S105</f>
        <v>0.23100507755780006</v>
      </c>
      <c r="N26" s="37">
        <f>'NormalisedData(Secondary)'!AA105</f>
        <v>0.26074744777353731</v>
      </c>
      <c r="O26" s="37">
        <f>'NormalisedData(Secondary)'!AI105</f>
        <v>0.15802694870670539</v>
      </c>
      <c r="P26" s="37">
        <f>'NormalisedData(Secondary)'!AQ105</f>
        <v>-1.1591509123608412</v>
      </c>
      <c r="Q26" s="37">
        <f>'NormalisedData(Secondary)'!AY105</f>
        <v>0.14059396259960025</v>
      </c>
      <c r="R26" s="37">
        <f>'NormalisedData(Secondary)'!C189</f>
        <v>-0.90877722071184441</v>
      </c>
      <c r="S26" s="37" t="str">
        <f>'NormalisedData(Secondary)'!K189</f>
        <v>N/A</v>
      </c>
      <c r="T26" s="37" t="str">
        <f>'NormalisedData(Secondary)'!S189</f>
        <v>N/A</v>
      </c>
      <c r="U26" s="37">
        <f>'NormalisedData(Secondary)'!AA189</f>
        <v>0.30646059762701083</v>
      </c>
      <c r="V26" s="37">
        <f>'NormalisedData(Secondary)'!AI189</f>
        <v>-0.55036767751143989</v>
      </c>
      <c r="W26" s="37">
        <f>'NormalisedData(Secondary)'!AQ189</f>
        <v>-2.9399000782574809E-2</v>
      </c>
      <c r="X26" s="37">
        <f>'NormalisedData(Secondary)'!AY189</f>
        <v>-0.13651002596310033</v>
      </c>
      <c r="Y26" s="37">
        <f>'NormalisedData(Secondary)'!BG189</f>
        <v>-0.10017495930002455</v>
      </c>
      <c r="Z26" s="37">
        <f>'NormalisedData(Secondary)'!C276</f>
        <v>-0.10112430811652988</v>
      </c>
      <c r="AA26" s="37">
        <f>'NormalisedData(Secondary)'!K276</f>
        <v>-0.13575044842453513</v>
      </c>
      <c r="AB26" s="37">
        <f>'NormalisedData(Secondary)'!S276</f>
        <v>-0.63496292583628244</v>
      </c>
      <c r="AC26" s="37">
        <f>'NormalisedData(Secondary)'!AA276</f>
        <v>0.11502501971170029</v>
      </c>
      <c r="AD26" s="13">
        <f>'NormalisedData(Secondary)'!AI276</f>
        <v>0.71957766231854337</v>
      </c>
      <c r="AE26" s="13">
        <f>'NormalisedData(Secondary)'!AQ276</f>
        <v>-0.31172074230408653</v>
      </c>
      <c r="AF26" s="13">
        <f>'NormalisedData(Secondary)'!AY276</f>
        <v>-0.92054940438433086</v>
      </c>
      <c r="AG26" s="13">
        <f>'NormalisedData(Secondary)'!C361</f>
        <v>-0.49879101447024926</v>
      </c>
      <c r="AH26" s="13">
        <f>'NormalisedData(Secondary)'!K361</f>
        <v>-0.72212957727460891</v>
      </c>
      <c r="AI26" s="13">
        <f>'NormalisedData(Secondary)'!S361</f>
        <v>-1.7699055163752406</v>
      </c>
    </row>
    <row r="27" spans="1:35">
      <c r="A27" s="16" t="s">
        <v>10</v>
      </c>
      <c r="B27" s="37">
        <f>'NormalisedData(Secondary)'!C21</f>
        <v>0.58400260595013265</v>
      </c>
      <c r="C27" s="37">
        <f>'NormalisedData(Secondary)'!K21</f>
        <v>-0.86315299687867841</v>
      </c>
      <c r="D27" s="37">
        <f>'NormalisedData(Secondary)'!S21</f>
        <v>-0.57909172128139308</v>
      </c>
      <c r="E27" s="37">
        <f>'NormalisedData(Secondary)'!AA21</f>
        <v>-0.52429055589743701</v>
      </c>
      <c r="F27" s="37">
        <f>'NormalisedData(Secondary)'!AI21</f>
        <v>-0.30264931384492838</v>
      </c>
      <c r="G27" s="37">
        <f>'NormalisedData(Secondary)'!AQ21</f>
        <v>-0.59117650599771587</v>
      </c>
      <c r="H27" s="37">
        <f>'NormalisedData(Secondary)'!AY21</f>
        <v>0.66465601663124507</v>
      </c>
      <c r="I27" s="37">
        <f>'NormalisedData(Secondary)'!BG21</f>
        <v>0.34323599064438426</v>
      </c>
      <c r="J27" s="37">
        <f>'NormalisedData(Secondary)'!BO21</f>
        <v>-0.80674967505188611</v>
      </c>
      <c r="K27" s="37">
        <f>'NormalisedData(Secondary)'!C106</f>
        <v>-0.8369953007537464</v>
      </c>
      <c r="L27" s="37">
        <f>'NormalisedData(Secondary)'!K106</f>
        <v>-0.54427000679787685</v>
      </c>
      <c r="M27" s="37">
        <f>'NormalisedData(Secondary)'!S106</f>
        <v>0.24105326383181278</v>
      </c>
      <c r="N27" s="37">
        <f>'NormalisedData(Secondary)'!AA106</f>
        <v>0.14803702964674412</v>
      </c>
      <c r="O27" s="37">
        <f>'NormalisedData(Secondary)'!AI106</f>
        <v>0.28359441736841834</v>
      </c>
      <c r="P27" s="37">
        <f>'NormalisedData(Secondary)'!AQ106</f>
        <v>-1.0025112728805183</v>
      </c>
      <c r="Q27" s="37">
        <f>'NormalisedData(Secondary)'!AY106</f>
        <v>-0.50800276601372762</v>
      </c>
      <c r="R27" s="37">
        <f>'NormalisedData(Secondary)'!C190</f>
        <v>-0.41435330586568775</v>
      </c>
      <c r="S27" s="37">
        <f>'NormalisedData(Secondary)'!K190</f>
        <v>0.5051671950241815</v>
      </c>
      <c r="T27" s="37">
        <f>'NormalisedData(Secondary)'!S190</f>
        <v>-0.65802664351129714</v>
      </c>
      <c r="U27" s="37">
        <f>'NormalisedData(Secondary)'!AA190</f>
        <v>-1.4283702998864716</v>
      </c>
      <c r="V27" s="37">
        <f>'NormalisedData(Secondary)'!AI190</f>
        <v>-0.35853424921493088</v>
      </c>
      <c r="W27" s="37">
        <f>'NormalisedData(Secondary)'!AQ190</f>
        <v>-1.4581904388157145</v>
      </c>
      <c r="X27" s="37">
        <f>'NormalisedData(Secondary)'!AY190</f>
        <v>-1.3651002596310027</v>
      </c>
      <c r="Y27" s="37">
        <f>'NormalisedData(Secondary)'!BG190</f>
        <v>-0.36267849216248121</v>
      </c>
      <c r="Z27" s="37">
        <f>'NormalisedData(Secondary)'!C277</f>
        <v>-0.55213937707136473</v>
      </c>
      <c r="AA27" s="37">
        <f>'NormalisedData(Secondary)'!K277</f>
        <v>0.57600428594777842</v>
      </c>
      <c r="AB27" s="37">
        <f>'NormalisedData(Secondary)'!S277</f>
        <v>-0.66204341945259182</v>
      </c>
      <c r="AC27" s="37" t="str">
        <f>'NormalisedData(Secondary)'!AA277</f>
        <v>N/A</v>
      </c>
      <c r="AD27" s="13">
        <f>'NormalisedData(Secondary)'!AI277</f>
        <v>-0.87452588642162055</v>
      </c>
      <c r="AE27" s="13">
        <f>'NormalisedData(Secondary)'!AQ277</f>
        <v>-1.0334818226880236</v>
      </c>
      <c r="AF27" s="13">
        <f>'NormalisedData(Secondary)'!AY277</f>
        <v>-0.46832088856655529</v>
      </c>
      <c r="AG27" s="13">
        <f>'NormalisedData(Secondary)'!C362</f>
        <v>-0.32917694153955995</v>
      </c>
      <c r="AH27" s="13">
        <f>'NormalisedData(Secondary)'!K362</f>
        <v>-0.19353974035186702</v>
      </c>
      <c r="AI27" s="13">
        <f>'NormalisedData(Secondary)'!S362</f>
        <v>-0.14890325527186238</v>
      </c>
    </row>
    <row r="28" spans="1:35">
      <c r="A28" s="16" t="s">
        <v>185</v>
      </c>
      <c r="B28" s="37">
        <f>'NormalisedData(Secondary)'!C22</f>
        <v>0.61659185984155673</v>
      </c>
      <c r="C28" s="37">
        <f>'NormalisedData(Secondary)'!K22</f>
        <v>-0.47932654723325285</v>
      </c>
      <c r="D28" s="37">
        <f>'NormalisedData(Secondary)'!S22</f>
        <v>1.9270744546804122E-2</v>
      </c>
      <c r="E28" s="37">
        <f>'NormalisedData(Secondary)'!AA22</f>
        <v>-9.9672277969697021E-2</v>
      </c>
      <c r="F28" s="37">
        <f>'NormalisedData(Secondary)'!AI22</f>
        <v>-0.22942032066258564</v>
      </c>
      <c r="G28" s="37">
        <f>'NormalisedData(Secondary)'!AQ22</f>
        <v>0.16764623343059393</v>
      </c>
      <c r="H28" s="37" t="str">
        <f>'NormalisedData(Secondary)'!AY22</f>
        <v>N/A</v>
      </c>
      <c r="I28" s="37">
        <f>'NormalisedData(Secondary)'!BG22</f>
        <v>0.34323599064438426</v>
      </c>
      <c r="J28" s="37">
        <f>'NormalisedData(Secondary)'!BO22</f>
        <v>0.89938349678721707</v>
      </c>
      <c r="K28" s="37">
        <f>'NormalisedData(Secondary)'!C107</f>
        <v>1.4257081465241932</v>
      </c>
      <c r="L28" s="37">
        <f>'NormalisedData(Secondary)'!K107</f>
        <v>-0.29644084813481802</v>
      </c>
      <c r="M28" s="37">
        <f>'NormalisedData(Secondary)'!S107</f>
        <v>0.24395558308742668</v>
      </c>
      <c r="N28" s="37">
        <f>'NormalisedData(Secondary)'!AA107</f>
        <v>0.42358704604002279</v>
      </c>
      <c r="O28" s="37">
        <f>'NormalisedData(Secondary)'!AI107</f>
        <v>0.27884341903211718</v>
      </c>
      <c r="P28" s="37">
        <f>'NormalisedData(Secondary)'!AQ107</f>
        <v>1.7814023197015829</v>
      </c>
      <c r="Q28" s="37">
        <f>'NormalisedData(Secondary)'!AY107</f>
        <v>0.97299610232683953</v>
      </c>
      <c r="R28" s="37">
        <f>'NormalisedData(Secondary)'!C191</f>
        <v>-0.11024298238940919</v>
      </c>
      <c r="S28" s="37" t="str">
        <f>'NormalisedData(Secondary)'!K191</f>
        <v>N/A</v>
      </c>
      <c r="T28" s="37">
        <f>'NormalisedData(Secondary)'!S191</f>
        <v>1.4066815188275879</v>
      </c>
      <c r="U28" s="37">
        <f>'NormalisedData(Secondary)'!AA191</f>
        <v>0.98042368011426306</v>
      </c>
      <c r="V28" s="37">
        <f>'NormalisedData(Secondary)'!AI191</f>
        <v>0.73491629207516918</v>
      </c>
      <c r="W28" s="37">
        <f>'NormalisedData(Secondary)'!AQ191</f>
        <v>0.92312862457285161</v>
      </c>
      <c r="X28" s="37">
        <f>'NormalisedData(Secondary)'!AY191</f>
        <v>1.0920802077048022</v>
      </c>
      <c r="Y28" s="37">
        <f>'NormalisedData(Secondary)'!BG191</f>
        <v>-0.10017495930002455</v>
      </c>
      <c r="Z28" s="37">
        <f>'NormalisedData(Secondary)'!C278</f>
        <v>-0.42790519879838546</v>
      </c>
      <c r="AA28" s="37" t="str">
        <f>'NormalisedData(Secondary)'!K278</f>
        <v>N/A</v>
      </c>
      <c r="AB28" s="37">
        <f>'NormalisedData(Secondary)'!S278</f>
        <v>1.1400091747365044</v>
      </c>
      <c r="AC28" s="37">
        <f>'NormalisedData(Secondary)'!AA278</f>
        <v>-0.68149502472059187</v>
      </c>
      <c r="AD28" s="13">
        <f>'NormalisedData(Secondary)'!AI278</f>
        <v>0.78671192553748681</v>
      </c>
      <c r="AE28" s="13">
        <f>'NormalisedData(Secondary)'!AQ278</f>
        <v>-0.35474667161300855</v>
      </c>
      <c r="AF28" s="13">
        <f>'NormalisedData(Secondary)'!AY278</f>
        <v>1.0213730458920001</v>
      </c>
      <c r="AG28" s="13">
        <f>'NormalisedData(Secondary)'!C363</f>
        <v>-6.3962209320664168E-2</v>
      </c>
      <c r="AH28" s="13">
        <f>'NormalisedData(Secondary)'!K363</f>
        <v>1.6561371596717744</v>
      </c>
      <c r="AI28" s="13">
        <f>'NormalisedData(Secondary)'!S363</f>
        <v>1.6761412484878857</v>
      </c>
    </row>
    <row r="29" spans="1:35">
      <c r="A29" s="16" t="s">
        <v>38</v>
      </c>
      <c r="B29" s="37">
        <f>'NormalisedData(Secondary)'!C23</f>
        <v>-1.6387516338239203</v>
      </c>
      <c r="C29" s="37" t="str">
        <f>'NormalisedData(Secondary)'!K23</f>
        <v>N/A</v>
      </c>
      <c r="D29" s="37">
        <f>'NormalisedData(Secondary)'!S23</f>
        <v>-0.59202047516187895</v>
      </c>
      <c r="E29" s="37">
        <f>'NormalisedData(Secondary)'!AA23</f>
        <v>-0.52200766193008352</v>
      </c>
      <c r="F29" s="37">
        <f>'NormalisedData(Secondary)'!AI23</f>
        <v>-0.63120967490174917</v>
      </c>
      <c r="G29" s="37">
        <f>'NormalisedData(Secondary)'!AQ23</f>
        <v>-0.59399966148157801</v>
      </c>
      <c r="H29" s="37">
        <f>'NormalisedData(Secondary)'!AY23</f>
        <v>-2.0135576237071899</v>
      </c>
      <c r="I29" s="37">
        <f>'NormalisedData(Secondary)'!BG23</f>
        <v>0.34323599064438426</v>
      </c>
      <c r="J29" s="37">
        <f>'NormalisedData(Secondary)'!BO23</f>
        <v>-0.89047029130716759</v>
      </c>
      <c r="K29" s="37">
        <f>'NormalisedData(Secondary)'!C108</f>
        <v>-1.9014127954328346</v>
      </c>
      <c r="L29" s="37">
        <f>'NormalisedData(Secondary)'!K108</f>
        <v>-0.56112238958696481</v>
      </c>
      <c r="M29" s="37">
        <f>'NormalisedData(Secondary)'!S108</f>
        <v>-3.4810408870087963</v>
      </c>
      <c r="N29" s="37">
        <f>'NormalisedData(Secondary)'!AA108</f>
        <v>-2.6181909267003576</v>
      </c>
      <c r="O29" s="37">
        <f>'NormalisedData(Secondary)'!AI108</f>
        <v>-2.21511580500602</v>
      </c>
      <c r="P29" s="37">
        <f>'NormalisedData(Secondary)'!AQ108</f>
        <v>-1.2659506665519704</v>
      </c>
      <c r="Q29" s="37">
        <f>'NormalisedData(Secondary)'!AY108</f>
        <v>-2.2721034108345823</v>
      </c>
      <c r="R29" s="37">
        <f>'NormalisedData(Secondary)'!C192</f>
        <v>-0.93372004256828678</v>
      </c>
      <c r="S29" s="37">
        <f>'NormalisedData(Secondary)'!K192</f>
        <v>0.15102038769567291</v>
      </c>
      <c r="T29" s="37">
        <f>'NormalisedData(Secondary)'!S192</f>
        <v>-2.1101460195187203</v>
      </c>
      <c r="U29" s="37">
        <f>'NormalisedData(Secondary)'!AA192</f>
        <v>-1.3035623216480916</v>
      </c>
      <c r="V29" s="37">
        <f>'NormalisedData(Secondary)'!AI192</f>
        <v>-2.6989020744323393</v>
      </c>
      <c r="W29" s="37">
        <f>'NormalisedData(Secondary)'!AQ192</f>
        <v>-0.9819266261380013</v>
      </c>
      <c r="X29" s="37">
        <f>'NormalisedData(Secondary)'!AY192</f>
        <v>-1.3651002596310027</v>
      </c>
      <c r="Y29" s="37">
        <f>'NormalisedData(Secondary)'!BG192</f>
        <v>-0.10017495930002455</v>
      </c>
      <c r="Z29" s="37">
        <f>'NormalisedData(Secondary)'!C279</f>
        <v>-0.64247490844972999</v>
      </c>
      <c r="AA29" s="37">
        <f>'NormalisedData(Secondary)'!K279</f>
        <v>-1.33633797981594</v>
      </c>
      <c r="AB29" s="37">
        <f>'NormalisedData(Secondary)'!S279</f>
        <v>-1.2639845180632163</v>
      </c>
      <c r="AC29" s="37" t="str">
        <f>'NormalisedData(Secondary)'!AA279</f>
        <v>N/A</v>
      </c>
      <c r="AD29" s="13">
        <f>'NormalisedData(Secondary)'!AI279</f>
        <v>-0.86799170609534515</v>
      </c>
      <c r="AE29" s="13" t="str">
        <f>'NormalisedData(Secondary)'!AQ279</f>
        <v>N/A</v>
      </c>
      <c r="AF29" s="13">
        <f>'NormalisedData(Secondary)'!AY279</f>
        <v>-1.9580148230251107</v>
      </c>
      <c r="AG29" s="13">
        <f>'NormalisedData(Secondary)'!C364</f>
        <v>-0.54504939799680086</v>
      </c>
      <c r="AH29" s="13">
        <f>'NormalisedData(Secondary)'!K364</f>
        <v>-1.1623627552395905</v>
      </c>
      <c r="AI29" s="13">
        <f>'NormalisedData(Secondary)'!S364</f>
        <v>-0.96507222589733943</v>
      </c>
    </row>
    <row r="30" spans="1:35">
      <c r="A30" s="16" t="s">
        <v>39</v>
      </c>
      <c r="B30" s="37">
        <f>'NormalisedData(Secondary)'!C24</f>
        <v>0.57564638700361415</v>
      </c>
      <c r="C30" s="37" t="str">
        <f>'NormalisedData(Secondary)'!K24</f>
        <v>N/A</v>
      </c>
      <c r="D30" s="37">
        <f>'NormalisedData(Secondary)'!S24</f>
        <v>1.0172974931503023</v>
      </c>
      <c r="E30" s="37">
        <f>'NormalisedData(Secondary)'!AA24</f>
        <v>-9.9672277969697021E-2</v>
      </c>
      <c r="F30" s="37">
        <f>'NormalisedData(Secondary)'!AI24</f>
        <v>-0.17649573186277082</v>
      </c>
      <c r="G30" s="37">
        <f>'NormalisedData(Secondary)'!AQ24</f>
        <v>1.2689909424351504</v>
      </c>
      <c r="H30" s="37">
        <f>'NormalisedData(Secondary)'!AY24</f>
        <v>0.70347070707093262</v>
      </c>
      <c r="I30" s="37">
        <f>'NormalisedData(Secondary)'!BG24</f>
        <v>0.34323599064438426</v>
      </c>
      <c r="J30" s="37">
        <f>'NormalisedData(Secondary)'!BO24</f>
        <v>1.6650904164113367</v>
      </c>
      <c r="K30" s="37">
        <f>'NormalisedData(Secondary)'!C109</f>
        <v>1.3665284928706392</v>
      </c>
      <c r="L30" s="37">
        <f>'NormalisedData(Secondary)'!K109</f>
        <v>0.97442707748934776</v>
      </c>
      <c r="M30" s="37">
        <f>'NormalisedData(Secondary)'!S109</f>
        <v>0.24675196446585224</v>
      </c>
      <c r="N30" s="37">
        <f>'NormalisedData(Secondary)'!AA109</f>
        <v>0.42764943952584117</v>
      </c>
      <c r="O30" s="37">
        <f>'NormalisedData(Secondary)'!AI109</f>
        <v>0.27934088119001133</v>
      </c>
      <c r="P30" s="37">
        <f>'NormalisedData(Secondary)'!AQ109</f>
        <v>1.802762270539809</v>
      </c>
      <c r="Q30" s="37" t="str">
        <f>'NormalisedData(Secondary)'!AY109</f>
        <v>N/A</v>
      </c>
      <c r="R30" s="37" t="str">
        <f>'NormalisedData(Secondary)'!C193</f>
        <v>N/A</v>
      </c>
      <c r="S30" s="37" t="str">
        <f>'NormalisedData(Secondary)'!K193</f>
        <v>N/A</v>
      </c>
      <c r="T30" s="37">
        <f>'NormalisedData(Secondary)'!S193</f>
        <v>0.6780904722026716</v>
      </c>
      <c r="U30" s="37">
        <f>'NormalisedData(Secondary)'!AA193</f>
        <v>0.98042368011426306</v>
      </c>
      <c r="V30" s="37">
        <f>'NormalisedData(Secondary)'!AI193</f>
        <v>1.2432748770609179</v>
      </c>
      <c r="W30" s="37">
        <f>'NormalisedData(Secondary)'!AQ193</f>
        <v>0.92312862457285161</v>
      </c>
      <c r="X30" s="37">
        <f>'NormalisedData(Secondary)'!AY193</f>
        <v>1.0920802077048022</v>
      </c>
      <c r="Y30" s="37">
        <f>'NormalisedData(Secondary)'!BG193</f>
        <v>1.2029675788386005</v>
      </c>
      <c r="Z30" s="37">
        <f>'NormalisedData(Secondary)'!C280</f>
        <v>-0.34332320854893983</v>
      </c>
      <c r="AA30" s="37">
        <f>'NormalisedData(Secondary)'!K280</f>
        <v>0.69433461849909051</v>
      </c>
      <c r="AB30" s="37">
        <f>'NormalisedData(Secondary)'!S280</f>
        <v>1.5887226702269985</v>
      </c>
      <c r="AC30" s="37">
        <f>'NormalisedData(Secondary)'!AA280</f>
        <v>9.073352917588566E-2</v>
      </c>
      <c r="AD30" s="13">
        <f>'NormalisedData(Secondary)'!AI280</f>
        <v>1.0558906185112105</v>
      </c>
      <c r="AE30" s="13">
        <f>'NormalisedData(Secondary)'!AQ280</f>
        <v>1.9610620860474794</v>
      </c>
      <c r="AF30" s="13">
        <f>'NormalisedData(Secondary)'!AY280</f>
        <v>1.3272923360040243</v>
      </c>
      <c r="AG30" s="13">
        <f>'NormalisedData(Secondary)'!C365</f>
        <v>0.20742030736843867</v>
      </c>
      <c r="AH30" s="13">
        <f>'NormalisedData(Secondary)'!K365</f>
        <v>-0.10557061060006175</v>
      </c>
      <c r="AI30" s="13">
        <f>'NormalisedData(Secondary)'!S365</f>
        <v>1.1206929212566579</v>
      </c>
    </row>
    <row r="31" spans="1:35">
      <c r="A31" s="16" t="s">
        <v>40</v>
      </c>
      <c r="B31" s="37">
        <f>'NormalisedData(Secondary)'!C25</f>
        <v>0.53386529227101909</v>
      </c>
      <c r="C31" s="37">
        <f>'NormalisedData(Secondary)'!K25</f>
        <v>0.25130945416577272</v>
      </c>
      <c r="D31" s="37">
        <f>'NormalisedData(Secondary)'!S25</f>
        <v>1.0396480211456349</v>
      </c>
      <c r="E31" s="37">
        <f>'NormalisedData(Secondary)'!AA25</f>
        <v>-8.5974914165576372E-2</v>
      </c>
      <c r="F31" s="37">
        <f>'NormalisedData(Secondary)'!AI25</f>
        <v>4.8975749218798777E-2</v>
      </c>
      <c r="G31" s="37">
        <f>'NormalisedData(Secondary)'!AQ25</f>
        <v>-0.14340355364759291</v>
      </c>
      <c r="H31" s="37">
        <f>'NormalisedData(Secondary)'!AY25</f>
        <v>0.70347070707093262</v>
      </c>
      <c r="I31" s="37">
        <f>'NormalisedData(Secondary)'!BG25</f>
        <v>0.34323599064438426</v>
      </c>
      <c r="J31" s="37">
        <f>'NormalisedData(Secondary)'!BO25</f>
        <v>1.5600163984087183</v>
      </c>
      <c r="K31" s="37">
        <f>'NormalisedData(Secondary)'!C110</f>
        <v>0.79799568225408635</v>
      </c>
      <c r="L31" s="37">
        <f>'NormalisedData(Secondary)'!K110</f>
        <v>-8.6281721588544164E-2</v>
      </c>
      <c r="M31" s="37">
        <f>'NormalisedData(Secondary)'!S110</f>
        <v>0.24657255340900683</v>
      </c>
      <c r="N31" s="37">
        <f>'NormalisedData(Secondary)'!AA110</f>
        <v>0.4219544165703753</v>
      </c>
      <c r="O31" s="37">
        <f>'NormalisedData(Secondary)'!AI110</f>
        <v>0.28022680666415656</v>
      </c>
      <c r="P31" s="37">
        <f>'NormalisedData(Secondary)'!AQ110</f>
        <v>0.55676513830996832</v>
      </c>
      <c r="Q31" s="37" t="str">
        <f>'NormalisedData(Secondary)'!AY110</f>
        <v>N/A</v>
      </c>
      <c r="R31" s="37">
        <f>'NormalisedData(Secondary)'!C194</f>
        <v>1.5903432445646313</v>
      </c>
      <c r="S31" s="37" t="str">
        <f>'NormalisedData(Secondary)'!K194</f>
        <v>N/A</v>
      </c>
      <c r="T31" s="37">
        <f>'NormalisedData(Secondary)'!S194</f>
        <v>0.26591925322830484</v>
      </c>
      <c r="U31" s="37">
        <f>'NormalisedData(Secondary)'!AA194</f>
        <v>0.69735918546961706</v>
      </c>
      <c r="V31" s="37">
        <f>'NormalisedData(Secondary)'!AI194</f>
        <v>0.78287464914929628</v>
      </c>
      <c r="W31" s="37">
        <f>'NormalisedData(Secondary)'!AQ194</f>
        <v>0.92312862457285161</v>
      </c>
      <c r="X31" s="37">
        <f>'NormalisedData(Secondary)'!AY194</f>
        <v>1.0920802077048022</v>
      </c>
      <c r="Y31" s="37">
        <f>'NormalisedData(Secondary)'!BG194</f>
        <v>0.68264807620051626</v>
      </c>
      <c r="Z31" s="37">
        <f>'NormalisedData(Secondary)'!C281</f>
        <v>0.54466917697922634</v>
      </c>
      <c r="AA31" s="37">
        <f>'NormalisedData(Secondary)'!K281</f>
        <v>1.5687381620336946</v>
      </c>
      <c r="AB31" s="37">
        <f>'NormalisedData(Secondary)'!S281</f>
        <v>1.1434370853208478</v>
      </c>
      <c r="AC31" s="37">
        <f>'NormalisedData(Secondary)'!AA281</f>
        <v>-7.6554747061997703E-3</v>
      </c>
      <c r="AD31" s="13">
        <f>'NormalisedData(Secondary)'!AI281</f>
        <v>-0.73885961490104124</v>
      </c>
      <c r="AE31" s="13">
        <f>'NormalisedData(Secondary)'!AQ281</f>
        <v>0.92229170656814197</v>
      </c>
      <c r="AF31" s="13">
        <f>'NormalisedData(Secondary)'!AY281</f>
        <v>1.0878772393946139</v>
      </c>
      <c r="AG31" s="13">
        <f>'NormalisedData(Secondary)'!C366</f>
        <v>0.13957467819616279</v>
      </c>
      <c r="AH31" s="13">
        <f>'NormalisedData(Secondary)'!K366</f>
        <v>2.4486343858499322</v>
      </c>
      <c r="AI31" s="13">
        <f>'NormalisedData(Secondary)'!S366</f>
        <v>0.87130795800998462</v>
      </c>
    </row>
    <row r="32" spans="1:35">
      <c r="A32" s="16" t="s">
        <v>41</v>
      </c>
      <c r="B32" s="37">
        <f>'NormalisedData(Secondary)'!C26</f>
        <v>0.53386529227101909</v>
      </c>
      <c r="C32" s="37">
        <f>'NormalisedData(Secondary)'!K26</f>
        <v>1.0474828526173359</v>
      </c>
      <c r="D32" s="37">
        <f>'NormalisedData(Secondary)'!S26</f>
        <v>1.0790560243445875</v>
      </c>
      <c r="E32" s="37">
        <f>'NormalisedData(Secondary)'!AA26</f>
        <v>0.49958738846058098</v>
      </c>
      <c r="F32" s="37">
        <f>'NormalisedData(Secondary)'!AI26</f>
        <v>-0.22030937966583244</v>
      </c>
      <c r="G32" s="37">
        <f>'NormalisedData(Secondary)'!AQ26</f>
        <v>0.90315579796687828</v>
      </c>
      <c r="H32" s="37">
        <f>'NormalisedData(Secondary)'!AY26</f>
        <v>0.70347070707093262</v>
      </c>
      <c r="I32" s="37">
        <f>'NormalisedData(Secondary)'!BG26</f>
        <v>0.34323599064438426</v>
      </c>
      <c r="J32" s="37">
        <f>'NormalisedData(Secondary)'!BO26</f>
        <v>1.4526933254062935</v>
      </c>
      <c r="K32" s="37">
        <f>'NormalisedData(Secondary)'!C111</f>
        <v>1.4004037428930181</v>
      </c>
      <c r="L32" s="37">
        <f>'NormalisedData(Secondary)'!K111</f>
        <v>-0.11998648716672017</v>
      </c>
      <c r="M32" s="37">
        <f>'NormalisedData(Secondary)'!S111</f>
        <v>0.24658472192254738</v>
      </c>
      <c r="N32" s="37">
        <f>'NormalisedData(Secondary)'!AA111</f>
        <v>0.43394610298427311</v>
      </c>
      <c r="O32" s="37">
        <f>'NormalisedData(Secondary)'!AI111</f>
        <v>0.29862754268925246</v>
      </c>
      <c r="P32" s="37">
        <f>'NormalisedData(Secondary)'!AQ111</f>
        <v>0.62796497443738752</v>
      </c>
      <c r="Q32" s="37" t="str">
        <f>'NormalisedData(Secondary)'!AY111</f>
        <v>N/A</v>
      </c>
      <c r="R32" s="37">
        <f>'NormalisedData(Secondary)'!C195</f>
        <v>0.86041343367666745</v>
      </c>
      <c r="S32" s="37" t="str">
        <f>'NormalisedData(Secondary)'!K195</f>
        <v>N/A</v>
      </c>
      <c r="T32" s="37" t="str">
        <f>'NormalisedData(Secondary)'!S195</f>
        <v>N/A</v>
      </c>
      <c r="U32" s="37">
        <f>'NormalisedData(Secondary)'!AA195</f>
        <v>0.85561570187588298</v>
      </c>
      <c r="V32" s="37">
        <f>'NormalisedData(Secondary)'!AI195</f>
        <v>1.2816415627202198</v>
      </c>
      <c r="W32" s="37">
        <f>'NormalisedData(Secondary)'!AQ195</f>
        <v>0.92312862457285161</v>
      </c>
      <c r="X32" s="37">
        <f>'NormalisedData(Secondary)'!AY195</f>
        <v>1.0920802077048022</v>
      </c>
      <c r="Y32" s="37">
        <f>'NormalisedData(Secondary)'!BG195</f>
        <v>1.2029675788386005</v>
      </c>
      <c r="Z32" s="37">
        <f>'NormalisedData(Secondary)'!C282</f>
        <v>0.80664327290363824</v>
      </c>
      <c r="AA32" s="37">
        <f>'NormalisedData(Secondary)'!K282</f>
        <v>0.44260567134873335</v>
      </c>
      <c r="AB32" s="37">
        <f>'NormalisedData(Secondary)'!S282</f>
        <v>1.3943601400947525</v>
      </c>
      <c r="AC32" s="37">
        <f>'NormalisedData(Secondary)'!AA282</f>
        <v>0.7097149531971203</v>
      </c>
      <c r="AD32" s="13">
        <f>'NormalisedData(Secondary)'!AI282</f>
        <v>-0.88683128415045342</v>
      </c>
      <c r="AE32" s="13">
        <f>'NormalisedData(Secondary)'!AQ282</f>
        <v>1.3325510757005141</v>
      </c>
      <c r="AF32" s="13">
        <f>'NormalisedData(Secondary)'!AY282</f>
        <v>1.0346738845925227</v>
      </c>
      <c r="AG32" s="13">
        <f>'NormalisedData(Secondary)'!C367</f>
        <v>0.33694378124278312</v>
      </c>
      <c r="AH32" s="13">
        <f>'NormalisedData(Secondary)'!K367</f>
        <v>-0.5458037885650433</v>
      </c>
      <c r="AI32" s="13">
        <f>'NormalisedData(Secondary)'!S367</f>
        <v>0.3838737116642138</v>
      </c>
    </row>
    <row r="33" spans="1:35">
      <c r="A33" s="16" t="s">
        <v>11</v>
      </c>
      <c r="B33" s="37">
        <f>'NormalisedData(Secondary)'!C27</f>
        <v>-1.6387516338239203</v>
      </c>
      <c r="C33" s="37">
        <f>'NormalisedData(Secondary)'!K27</f>
        <v>-0.75269870508318404</v>
      </c>
      <c r="D33" s="37">
        <f>'NormalisedData(Secondary)'!S27</f>
        <v>-0.64066460027999628</v>
      </c>
      <c r="E33" s="37">
        <f>'NormalisedData(Secondary)'!AA27</f>
        <v>-0.52429055589743701</v>
      </c>
      <c r="F33" s="37">
        <f>'NormalisedData(Secondary)'!AI27</f>
        <v>-0.39367034924112609</v>
      </c>
      <c r="G33" s="37">
        <f>'NormalisedData(Secondary)'!AQ27</f>
        <v>-0.59221307878355123</v>
      </c>
      <c r="H33" s="37">
        <f>'NormalisedData(Secondary)'!AY27</f>
        <v>-0.76016657825894884</v>
      </c>
      <c r="I33" s="37">
        <f>'NormalisedData(Secondary)'!BG27</f>
        <v>0.34323599064438426</v>
      </c>
      <c r="J33" s="37">
        <f>'NormalisedData(Secondary)'!BO27</f>
        <v>-0.88220014136947933</v>
      </c>
      <c r="K33" s="37">
        <f>'NormalisedData(Secondary)'!C112</f>
        <v>-0.79332479771284825</v>
      </c>
      <c r="L33" s="37">
        <f>'NormalisedData(Secondary)'!K112</f>
        <v>-0.51948709093157097</v>
      </c>
      <c r="M33" s="37">
        <f>'NormalisedData(Secondary)'!S112</f>
        <v>0.16298794709314349</v>
      </c>
      <c r="N33" s="37">
        <f>'NormalisedData(Secondary)'!AA112</f>
        <v>0.11981117302941503</v>
      </c>
      <c r="O33" s="37">
        <f>'NormalisedData(Secondary)'!AI112</f>
        <v>7.2142896626774422E-2</v>
      </c>
      <c r="P33" s="37">
        <f>'NormalisedData(Secondary)'!AQ112</f>
        <v>-1.1377909615226152</v>
      </c>
      <c r="Q33" s="37">
        <f>'NormalisedData(Secondary)'!AY112</f>
        <v>-0.76285645265620106</v>
      </c>
      <c r="R33" s="37">
        <f>'NormalisedData(Secondary)'!C196</f>
        <v>-0.93030101433830481</v>
      </c>
      <c r="S33" s="37">
        <f>'NormalisedData(Secondary)'!K196</f>
        <v>-0.31991764661915245</v>
      </c>
      <c r="T33" s="37">
        <f>'NormalisedData(Secondary)'!S196</f>
        <v>-0.98336125587130518</v>
      </c>
      <c r="U33" s="37">
        <f>'NormalisedData(Secondary)'!AA196</f>
        <v>0.70584612798982693</v>
      </c>
      <c r="V33" s="37">
        <f>'NormalisedData(Secondary)'!AI196</f>
        <v>0.91715804895685293</v>
      </c>
      <c r="W33" s="37">
        <f>'NormalisedData(Secondary)'!AQ196</f>
        <v>0.92312862457285161</v>
      </c>
      <c r="X33" s="37">
        <f>'NormalisedData(Secondary)'!AY196</f>
        <v>0.47778509087085086</v>
      </c>
      <c r="Y33" s="37">
        <f>'NormalisedData(Secondary)'!BG196</f>
        <v>-0.36267849216248121</v>
      </c>
      <c r="Z33" s="37">
        <f>'NormalisedData(Secondary)'!C283</f>
        <v>-0.38897957993828225</v>
      </c>
      <c r="AA33" s="37">
        <f>'NormalisedData(Secondary)'!K283</f>
        <v>-0.80274352141976002</v>
      </c>
      <c r="AB33" s="37">
        <f>'NormalisedData(Secondary)'!S283</f>
        <v>-1.133038333741315</v>
      </c>
      <c r="AC33" s="37" t="str">
        <f>'NormalisedData(Secondary)'!AA283</f>
        <v>N/A</v>
      </c>
      <c r="AD33" s="13">
        <f>'NormalisedData(Secondary)'!AI283</f>
        <v>-0.59291837292363148</v>
      </c>
      <c r="AE33" s="13" t="str">
        <f>'NormalisedData(Secondary)'!AQ283</f>
        <v>N/A</v>
      </c>
      <c r="AF33" s="13">
        <f>'NormalisedData(Secondary)'!AY283</f>
        <v>-0.7875410173791032</v>
      </c>
      <c r="AG33" s="13">
        <f>'NormalisedData(Secondary)'!C368</f>
        <v>-0.38160310953631843</v>
      </c>
      <c r="AH33" s="13">
        <f>'NormalisedData(Secondary)'!K368</f>
        <v>-0.36986552906143277</v>
      </c>
      <c r="AI33" s="13">
        <f>'NormalisedData(Secondary)'!S368</f>
        <v>-1.3051426303246214</v>
      </c>
    </row>
    <row r="34" spans="1:35">
      <c r="A34" s="16" t="s">
        <v>186</v>
      </c>
      <c r="B34" s="37">
        <f>'NormalisedData(Secondary)'!C28</f>
        <v>0.60907126278969059</v>
      </c>
      <c r="C34" s="37" t="str">
        <f>'NormalisedData(Secondary)'!K28</f>
        <v>N/A</v>
      </c>
      <c r="D34" s="37">
        <f>'NormalisedData(Secondary)'!S28</f>
        <v>-0.10950652881274889</v>
      </c>
      <c r="E34" s="37">
        <f>'NormalisedData(Secondary)'!AA28</f>
        <v>-8.5974914165576372E-2</v>
      </c>
      <c r="F34" s="37">
        <f>'NormalisedData(Secondary)'!AI28</f>
        <v>0.1625173887671047</v>
      </c>
      <c r="G34" s="37">
        <f>'NormalisedData(Secondary)'!AQ28</f>
        <v>-0.42735994521873927</v>
      </c>
      <c r="H34" s="37">
        <f>'NormalisedData(Secondary)'!AY28</f>
        <v>0.70347070707093262</v>
      </c>
      <c r="I34" s="37">
        <f>'NormalisedData(Secondary)'!BG28</f>
        <v>0.34323599064438426</v>
      </c>
      <c r="J34" s="37">
        <f>'NormalisedData(Secondary)'!BO28</f>
        <v>0.24817182892198628</v>
      </c>
      <c r="K34" s="37">
        <f>'NormalisedData(Secondary)'!C113</f>
        <v>0.78085398947167783</v>
      </c>
      <c r="L34" s="37">
        <f>'NormalisedData(Secondary)'!K113</f>
        <v>0.88619989700529855</v>
      </c>
      <c r="M34" s="37">
        <f>'NormalisedData(Secondary)'!S113</f>
        <v>0.24653499574452548</v>
      </c>
      <c r="N34" s="37">
        <f>'NormalisedData(Secondary)'!AA113</f>
        <v>0.37548678083159875</v>
      </c>
      <c r="O34" s="37">
        <f>'NormalisedData(Secondary)'!AI113</f>
        <v>0.29267957437302478</v>
      </c>
      <c r="P34" s="37">
        <f>'NormalisedData(Secondary)'!AQ113</f>
        <v>-0.46139251831213052</v>
      </c>
      <c r="Q34" s="37">
        <f>'NormalisedData(Secondary)'!AY113</f>
        <v>0.8338311188081029</v>
      </c>
      <c r="R34" s="37" t="str">
        <f>'NormalisedData(Secondary)'!C197</f>
        <v>N/A</v>
      </c>
      <c r="S34" s="37" t="str">
        <f>'NormalisedData(Secondary)'!K197</f>
        <v>N/A</v>
      </c>
      <c r="T34" s="37">
        <f>'NormalisedData(Secondary)'!S197</f>
        <v>2.1808234887810946E-2</v>
      </c>
      <c r="U34" s="37">
        <f>'NormalisedData(Secondary)'!AA197</f>
        <v>0.70584612798982693</v>
      </c>
      <c r="V34" s="37">
        <f>'NormalisedData(Secondary)'!AI197</f>
        <v>0.75409963490482057</v>
      </c>
      <c r="W34" s="37">
        <f>'NormalisedData(Secondary)'!AQ197</f>
        <v>0.92312862457285161</v>
      </c>
      <c r="X34" s="37">
        <f>'NormalisedData(Secondary)'!AY197</f>
        <v>0.47778509087085086</v>
      </c>
      <c r="Y34" s="37">
        <f>'NormalisedData(Secondary)'!BG197</f>
        <v>0.68264807620051626</v>
      </c>
      <c r="Z34" s="37">
        <f>'NormalisedData(Secondary)'!C284</f>
        <v>-0.55670021861101981</v>
      </c>
      <c r="AA34" s="37">
        <f>'NormalisedData(Secondary)'!K284</f>
        <v>-0.26914906302357994</v>
      </c>
      <c r="AB34" s="37">
        <f>'NormalisedData(Secondary)'!S284</f>
        <v>3.0051727526252729E-2</v>
      </c>
      <c r="AC34" s="37">
        <f>'NormalisedData(Secondary)'!AA284</f>
        <v>-6.3501442103796241E-2</v>
      </c>
      <c r="AD34" s="13">
        <f>'NormalisedData(Secondary)'!AI284</f>
        <v>0.64084106591479095</v>
      </c>
      <c r="AE34" s="13">
        <f>'NormalisedData(Secondary)'!AQ284</f>
        <v>-0.44212045520793225</v>
      </c>
      <c r="AF34" s="13">
        <f>'NormalisedData(Secondary)'!AY284</f>
        <v>-1.4791846298062896</v>
      </c>
      <c r="AG34" s="13">
        <f>'NormalisedData(Secondary)'!C369</f>
        <v>-0.22432460554604305</v>
      </c>
      <c r="AH34" s="13">
        <f>'NormalisedData(Secondary)'!K369</f>
        <v>-0.81009870702641429</v>
      </c>
      <c r="AI34" s="13">
        <f>'NormalisedData(Secondary)'!S369</f>
        <v>-0.47763797955156856</v>
      </c>
    </row>
    <row r="35" spans="1:35">
      <c r="A35" s="16" t="s">
        <v>187</v>
      </c>
      <c r="B35" s="37">
        <f>'NormalisedData(Secondary)'!C29</f>
        <v>0.53386529227101909</v>
      </c>
      <c r="C35" s="37" t="str">
        <f>'NormalisedData(Secondary)'!K29</f>
        <v>N/A</v>
      </c>
      <c r="D35" s="37">
        <f>'NormalisedData(Secondary)'!S29</f>
        <v>-0.2811181067773183</v>
      </c>
      <c r="E35" s="37">
        <f>'NormalisedData(Secondary)'!AA29</f>
        <v>0.47105121386866311</v>
      </c>
      <c r="F35" s="37">
        <f>'NormalisedData(Secondary)'!AI29</f>
        <v>-0.25570945595435962</v>
      </c>
      <c r="G35" s="37">
        <f>'NormalisedData(Secondary)'!AQ29</f>
        <v>-0.36675092065652826</v>
      </c>
      <c r="H35" s="37" t="str">
        <f>'NormalisedData(Secondary)'!AY29</f>
        <v>N/A</v>
      </c>
      <c r="I35" s="37">
        <f>'NormalisedData(Secondary)'!BG29</f>
        <v>0.34323599064438426</v>
      </c>
      <c r="J35" s="37">
        <f>'NormalisedData(Secondary)'!BO29</f>
        <v>0.54109364549851668</v>
      </c>
      <c r="K35" s="37">
        <f>'NormalisedData(Secondary)'!C114</f>
        <v>0.39190081752797701</v>
      </c>
      <c r="L35" s="37">
        <f>'NormalisedData(Secondary)'!K114</f>
        <v>-0.26769266572990319</v>
      </c>
      <c r="M35" s="37">
        <f>'NormalisedData(Secondary)'!S114</f>
        <v>0.24504463181546937</v>
      </c>
      <c r="N35" s="37">
        <f>'NormalisedData(Secondary)'!AA114</f>
        <v>0.40253740819475642</v>
      </c>
      <c r="O35" s="37">
        <f>'NormalisedData(Secondary)'!AI114</f>
        <v>0.30512224945584471</v>
      </c>
      <c r="P35" s="37">
        <f>'NormalisedData(Secondary)'!AQ114</f>
        <v>0.7703646466922266</v>
      </c>
      <c r="Q35" s="37">
        <f>'NormalisedData(Secondary)'!AY114</f>
        <v>0.93296529377688764</v>
      </c>
      <c r="R35" s="37">
        <f>'NormalisedData(Secondary)'!C198</f>
        <v>-0.2388276199948626</v>
      </c>
      <c r="S35" s="37" t="str">
        <f>'NormalisedData(Secondary)'!K198</f>
        <v>N/A</v>
      </c>
      <c r="T35" s="37">
        <f>'NormalisedData(Secondary)'!S198</f>
        <v>0.48548709885016289</v>
      </c>
      <c r="U35" s="37">
        <f>'NormalisedData(Secondary)'!AA198</f>
        <v>0.80569251058053093</v>
      </c>
      <c r="V35" s="37">
        <f>'NormalisedData(Secondary)'!AI198</f>
        <v>-1.3234078281215518E-2</v>
      </c>
      <c r="W35" s="37">
        <f>'NormalisedData(Secondary)'!AQ198</f>
        <v>0.92312862457285161</v>
      </c>
      <c r="X35" s="37">
        <f>'NormalisedData(Secondary)'!AY198</f>
        <v>1.0920802077048022</v>
      </c>
      <c r="Y35" s="37">
        <f>'NormalisedData(Secondary)'!BG198</f>
        <v>0.16232857356243208</v>
      </c>
      <c r="Z35" s="37">
        <f>'NormalisedData(Secondary)'!C285</f>
        <v>-0.48888457050073653</v>
      </c>
      <c r="AA35" s="37">
        <f>'NormalisedData(Secondary)'!K285</f>
        <v>0.62785690358262281</v>
      </c>
      <c r="AB35" s="37">
        <f>'NormalisedData(Secondary)'!S285</f>
        <v>0.81161534075644848</v>
      </c>
      <c r="AC35" s="37">
        <f>'NormalisedData(Secondary)'!AA285</f>
        <v>-0.19784787310744728</v>
      </c>
      <c r="AD35" s="13">
        <f>'NormalisedData(Secondary)'!AI285</f>
        <v>1.0207656100797424</v>
      </c>
      <c r="AE35" s="13">
        <f>'NormalisedData(Secondary)'!AQ285</f>
        <v>-0.49657127118146616</v>
      </c>
      <c r="AF35" s="13">
        <f>'NormalisedData(Secondary)'!AY285</f>
        <v>-0.93385024308485398</v>
      </c>
      <c r="AG35" s="13">
        <f>'NormalisedData(Secondary)'!C370</f>
        <v>-0.17189843754928461</v>
      </c>
      <c r="AH35" s="13">
        <f>'NormalisedData(Secondary)'!K370</f>
        <v>-0.36986552906143277</v>
      </c>
      <c r="AI35" s="13">
        <f>'NormalisedData(Secondary)'!S370</f>
        <v>-0.20558165600974254</v>
      </c>
    </row>
    <row r="36" spans="1:35">
      <c r="A36" s="16" t="s">
        <v>42</v>
      </c>
      <c r="B36" s="37">
        <f>'NormalisedData(Secondary)'!C30</f>
        <v>0.53386529227101909</v>
      </c>
      <c r="C36" s="37" t="str">
        <f>'NormalisedData(Secondary)'!K30</f>
        <v>N/A</v>
      </c>
      <c r="D36" s="37">
        <f>'NormalisedData(Secondary)'!S30</f>
        <v>9.6735604883351617E-3</v>
      </c>
      <c r="E36" s="37">
        <f>'NormalisedData(Secondary)'!AA30</f>
        <v>-9.9672277969697021E-2</v>
      </c>
      <c r="F36" s="37">
        <f>'NormalisedData(Secondary)'!AI30</f>
        <v>0.65736580524971111</v>
      </c>
      <c r="G36" s="37">
        <f>'NormalisedData(Secondary)'!AQ30</f>
        <v>3.6528876660934744</v>
      </c>
      <c r="H36" s="37">
        <f>'NormalisedData(Secondary)'!AY30</f>
        <v>0.70347070707093262</v>
      </c>
      <c r="I36" s="37">
        <f>'NormalisedData(Secondary)'!BG30</f>
        <v>0.34323599064438426</v>
      </c>
      <c r="J36" s="37">
        <f>'NormalisedData(Secondary)'!BO30</f>
        <v>1.9583034317999013</v>
      </c>
      <c r="K36" s="37">
        <f>'NormalisedData(Secondary)'!C115</f>
        <v>0.84819635397399729</v>
      </c>
      <c r="L36" s="37">
        <f>'NormalisedData(Secondary)'!K115</f>
        <v>0.91891334594882235</v>
      </c>
      <c r="M36" s="37">
        <f>'NormalisedData(Secondary)'!S115</f>
        <v>0.24633014443871157</v>
      </c>
      <c r="N36" s="37">
        <f>'NormalisedData(Secondary)'!AA115</f>
        <v>0.41879561326279569</v>
      </c>
      <c r="O36" s="37">
        <f>'NormalisedData(Secondary)'!AI115</f>
        <v>0.26774390991415731</v>
      </c>
      <c r="P36" s="37">
        <f>'NormalisedData(Secondary)'!AQ115</f>
        <v>1.7671623524760987</v>
      </c>
      <c r="Q36" s="37" t="str">
        <f>'NormalisedData(Secondary)'!AY115</f>
        <v>N/A</v>
      </c>
      <c r="R36" s="37">
        <f>'NormalisedData(Secondary)'!C199</f>
        <v>1.4192423413642157</v>
      </c>
      <c r="S36" s="37" t="str">
        <f>'NormalisedData(Secondary)'!K199</f>
        <v>N/A</v>
      </c>
      <c r="T36" s="37">
        <f>'NormalisedData(Secondary)'!S199</f>
        <v>1.5002317287416624</v>
      </c>
      <c r="U36" s="37">
        <f>'NormalisedData(Secondary)'!AA199</f>
        <v>1.005385275761939</v>
      </c>
      <c r="V36" s="37">
        <f>'NormalisedData(Secondary)'!AI199</f>
        <v>1.0418497773495836</v>
      </c>
      <c r="W36" s="37">
        <f>'NormalisedData(Secondary)'!AQ199</f>
        <v>0.92312862457285161</v>
      </c>
      <c r="X36" s="37">
        <f>'NormalisedData(Secondary)'!AY199</f>
        <v>1.0920802077048022</v>
      </c>
      <c r="Y36" s="37">
        <f>'NormalisedData(Secondary)'!BG199</f>
        <v>1.7232870814766847</v>
      </c>
      <c r="Z36" s="37">
        <f>'NormalisedData(Secondary)'!C286</f>
        <v>-0.60480899901564222</v>
      </c>
      <c r="AA36" s="37">
        <f>'NormalisedData(Secondary)'!K286</f>
        <v>-6.1738592484200966E-2</v>
      </c>
      <c r="AB36" s="37">
        <f>'NormalisedData(Secondary)'!S286</f>
        <v>1.8399885160593379</v>
      </c>
      <c r="AC36" s="37" t="str">
        <f>'NormalisedData(Secondary)'!AA286</f>
        <v>N/A</v>
      </c>
      <c r="AD36" s="13">
        <f>'NormalisedData(Secondary)'!AI286</f>
        <v>2.4731613310057359</v>
      </c>
      <c r="AE36" s="13" t="str">
        <f>'NormalisedData(Secondary)'!AQ286</f>
        <v>N/A</v>
      </c>
      <c r="AF36" s="13">
        <f>'NormalisedData(Secondary)'!AY286</f>
        <v>1.2075847876993191</v>
      </c>
      <c r="AG36" s="13">
        <f>'NormalisedData(Secondary)'!C371</f>
        <v>0.1364907859610594</v>
      </c>
      <c r="AH36" s="13">
        <f>'NormalisedData(Secondary)'!K371</f>
        <v>-0.89806783677821955</v>
      </c>
      <c r="AI36" s="13">
        <f>'NormalisedData(Secondary)'!S371</f>
        <v>1.3020638036178753</v>
      </c>
    </row>
    <row r="37" spans="1:35">
      <c r="A37" s="16" t="s">
        <v>12</v>
      </c>
      <c r="B37" s="37">
        <f>'NormalisedData(Secondary)'!C31</f>
        <v>-1.3462839706957552</v>
      </c>
      <c r="C37" s="37">
        <f>'NormalisedData(Secondary)'!K31</f>
        <v>-0.63616769557961927</v>
      </c>
      <c r="D37" s="37">
        <f>'NormalisedData(Secondary)'!S31</f>
        <v>-0.53886626390786918</v>
      </c>
      <c r="E37" s="37">
        <f>'NormalisedData(Secondary)'!AA31</f>
        <v>-0.52429055589743701</v>
      </c>
      <c r="F37" s="37">
        <f>'NormalisedData(Secondary)'!AI31</f>
        <v>-0.50771771973101998</v>
      </c>
      <c r="G37" s="37">
        <f>'NormalisedData(Secondary)'!AQ31</f>
        <v>-0.59070904344773323</v>
      </c>
      <c r="H37" s="37">
        <f>'NormalisedData(Secondary)'!AY31</f>
        <v>-0.41245164307008203</v>
      </c>
      <c r="I37" s="37">
        <f>'NormalisedData(Secondary)'!BG31</f>
        <v>0.34323599064438426</v>
      </c>
      <c r="J37" s="37">
        <f>'NormalisedData(Secondary)'!BO31</f>
        <v>-0.85278833235342377</v>
      </c>
      <c r="K37" s="37">
        <f>'NormalisedData(Secondary)'!C116</f>
        <v>-1.5116433524042576</v>
      </c>
      <c r="L37" s="37">
        <f>'NormalisedData(Secondary)'!K116</f>
        <v>-0.56112238958696481</v>
      </c>
      <c r="M37" s="37">
        <f>'NormalisedData(Secondary)'!S116</f>
        <v>0.23790142806367798</v>
      </c>
      <c r="N37" s="37">
        <f>'NormalisedData(Secondary)'!AA116</f>
        <v>0.19074949577191802</v>
      </c>
      <c r="O37" s="37">
        <f>'NormalisedData(Secondary)'!AI116</f>
        <v>0.29101780482538636</v>
      </c>
      <c r="P37" s="37">
        <f>'NormalisedData(Secondary)'!AQ116</f>
        <v>-0.26203297715535584</v>
      </c>
      <c r="Q37" s="37" t="str">
        <f>'NormalisedData(Secondary)'!AY116</f>
        <v>N/A</v>
      </c>
      <c r="R37" s="37" t="str">
        <f>'NormalisedData(Secondary)'!C200</f>
        <v>N/A</v>
      </c>
      <c r="S37" s="37" t="str">
        <f>'NormalisedData(Secondary)'!K200</f>
        <v>N/A</v>
      </c>
      <c r="T37" s="37">
        <f>'NormalisedData(Secondary)'!S200</f>
        <v>-1.0419677109057115</v>
      </c>
      <c r="U37" s="37">
        <f>'NormalisedData(Secondary)'!AA200</f>
        <v>-0.41742567615559339</v>
      </c>
      <c r="V37" s="37">
        <f>'NormalisedData(Secondary)'!AI200</f>
        <v>0.77328297773447097</v>
      </c>
      <c r="W37" s="37">
        <f>'NormalisedData(Secondary)'!AQ200</f>
        <v>0.44686481189513844</v>
      </c>
      <c r="X37" s="37">
        <f>'NormalisedData(Secondary)'!AY200</f>
        <v>-0.13651002596310033</v>
      </c>
      <c r="Y37" s="37">
        <f>'NormalisedData(Secondary)'!BG200</f>
        <v>0.16232857356243208</v>
      </c>
      <c r="Z37" s="37">
        <f>'NormalisedData(Secondary)'!C287</f>
        <v>-0.61663041079124425</v>
      </c>
      <c r="AA37" s="37">
        <f>'NormalisedData(Secondary)'!K287</f>
        <v>1.2716448222242672E-2</v>
      </c>
      <c r="AB37" s="37">
        <f>'NormalisedData(Secondary)'!S287</f>
        <v>-1.1292676320985378</v>
      </c>
      <c r="AC37" s="37">
        <f>'NormalisedData(Secondary)'!AA287</f>
        <v>-0.78976244264706352</v>
      </c>
      <c r="AD37" s="13">
        <f>'NormalisedData(Secondary)'!AI287</f>
        <v>-0.91830167776928684</v>
      </c>
      <c r="AE37" s="13">
        <f>'NormalisedData(Secondary)'!AQ287</f>
        <v>-0.9835308962411311</v>
      </c>
      <c r="AF37" s="13">
        <f>'NormalisedData(Secondary)'!AY287</f>
        <v>0.44943698176951946</v>
      </c>
      <c r="AG37" s="13">
        <f>'NormalisedData(Secondary)'!C372</f>
        <v>-0.14105951519825016</v>
      </c>
      <c r="AH37" s="13">
        <f>'NormalisedData(Secondary)'!K372</f>
        <v>-0.19353974035186702</v>
      </c>
      <c r="AI37" s="13">
        <f>'NormalisedData(Secondary)'!S372</f>
        <v>0.41788075210694131</v>
      </c>
    </row>
    <row r="38" spans="1:35">
      <c r="A38" s="16" t="s">
        <v>43</v>
      </c>
      <c r="B38" s="37">
        <f>'NormalisedData(Secondary)'!C32</f>
        <v>0.61742748173620909</v>
      </c>
      <c r="C38" s="37">
        <f>'NormalisedData(Secondary)'!K32</f>
        <v>-0.60218424867220854</v>
      </c>
      <c r="D38" s="37">
        <f>'NormalisedData(Secondary)'!S32</f>
        <v>-0.59384847522547635</v>
      </c>
      <c r="E38" s="37">
        <f>'NormalisedData(Secondary)'!AA32</f>
        <v>-0.45123794894212688</v>
      </c>
      <c r="F38" s="37">
        <f>'NormalisedData(Secondary)'!AI32</f>
        <v>-0.5590572600328455</v>
      </c>
      <c r="G38" s="37">
        <f>'NormalisedData(Secondary)'!AQ32</f>
        <v>-0.59137803841022207</v>
      </c>
      <c r="H38" s="37">
        <f>'NormalisedData(Secondary)'!AY32</f>
        <v>-0.61461148911012087</v>
      </c>
      <c r="I38" s="37">
        <f>'NormalisedData(Secondary)'!BG32</f>
        <v>0.34323599064438426</v>
      </c>
      <c r="J38" s="37">
        <f>'NormalisedData(Secondary)'!BO32</f>
        <v>-0.85497357168657739</v>
      </c>
      <c r="K38" s="37">
        <f>'NormalisedData(Secondary)'!C117</f>
        <v>-1.106364758763025</v>
      </c>
      <c r="L38" s="37">
        <f>'NormalisedData(Secondary)'!K117</f>
        <v>-0.48379969208409046</v>
      </c>
      <c r="M38" s="37">
        <f>'NormalisedData(Secondary)'!S117</f>
        <v>0.23061379108284202</v>
      </c>
      <c r="N38" s="37">
        <f>'NormalisedData(Secondary)'!AA117</f>
        <v>0.28886548761706837</v>
      </c>
      <c r="O38" s="37">
        <f>'NormalisedData(Secondary)'!AI117</f>
        <v>0.25922067908319352</v>
      </c>
      <c r="P38" s="37">
        <f>'NormalisedData(Secondary)'!AQ117</f>
        <v>-0.20507310825342021</v>
      </c>
      <c r="Q38" s="37">
        <f>'NormalisedData(Secondary)'!AY117</f>
        <v>0.56718095638238175</v>
      </c>
      <c r="R38" s="37" t="str">
        <f>'NormalisedData(Secondary)'!C201</f>
        <v>N/A</v>
      </c>
      <c r="S38" s="37">
        <f>'NormalisedData(Secondary)'!K201</f>
        <v>-0.42754699850524447</v>
      </c>
      <c r="T38" s="37">
        <f>'NormalisedData(Secondary)'!S201</f>
        <v>-0.43174519458972188</v>
      </c>
      <c r="U38" s="37">
        <f>'NormalisedData(Secondary)'!AA201</f>
        <v>-0.26765610226953734</v>
      </c>
      <c r="V38" s="37">
        <f>'NormalisedData(Secondary)'!AI201</f>
        <v>-1.3234078281215518E-2</v>
      </c>
      <c r="W38" s="37">
        <f>'NormalisedData(Secondary)'!AQ201</f>
        <v>0.44686481189513844</v>
      </c>
      <c r="X38" s="37">
        <f>'NormalisedData(Secondary)'!AY201</f>
        <v>-0.13651002596310033</v>
      </c>
      <c r="Y38" s="37">
        <f>'NormalisedData(Secondary)'!BG201</f>
        <v>-0.10017495930002455</v>
      </c>
      <c r="Z38" s="37">
        <f>'NormalisedData(Secondary)'!C288</f>
        <v>-0.61705291230575243</v>
      </c>
      <c r="AA38" s="37">
        <f>'NormalisedData(Secondary)'!K288</f>
        <v>-0.62502643020973669</v>
      </c>
      <c r="AB38" s="37">
        <f>'NormalisedData(Secondary)'!S288</f>
        <v>-1.0080060018436052</v>
      </c>
      <c r="AC38" s="37">
        <f>'NormalisedData(Secondary)'!AA288</f>
        <v>0.62802517305673478</v>
      </c>
      <c r="AD38" s="13">
        <f>'NormalisedData(Secondary)'!AI288</f>
        <v>-0.91694736798292242</v>
      </c>
      <c r="AE38" s="13">
        <f>'NormalisedData(Secondary)'!AQ288</f>
        <v>-0.8664960921821232</v>
      </c>
      <c r="AF38" s="13">
        <f>'NormalisedData(Secondary)'!AY288</f>
        <v>2.3810143352788984E-2</v>
      </c>
      <c r="AG38" s="13">
        <f>'NormalisedData(Secondary)'!C373</f>
        <v>-0.19656957543011214</v>
      </c>
      <c r="AH38" s="13">
        <f>'NormalisedData(Secondary)'!K373</f>
        <v>-0.98603696653002482</v>
      </c>
      <c r="AI38" s="13">
        <f>'NormalisedData(Secondary)'!S373</f>
        <v>-1.1577787884061326</v>
      </c>
    </row>
    <row r="39" spans="1:35">
      <c r="A39" s="16" t="s">
        <v>44</v>
      </c>
      <c r="B39" s="37">
        <f>'NormalisedData(Secondary)'!C33</f>
        <v>0.53386529227101909</v>
      </c>
      <c r="C39" s="37">
        <f>'NormalisedData(Secondary)'!K33</f>
        <v>1.0317387819188921</v>
      </c>
      <c r="D39" s="37">
        <f>'NormalisedData(Secondary)'!S33</f>
        <v>1.3046065820593913</v>
      </c>
      <c r="E39" s="37">
        <f>'NormalisedData(Secondary)'!AA33</f>
        <v>-9.9672277969697021E-2</v>
      </c>
      <c r="F39" s="37">
        <f>'NormalisedData(Secondary)'!AI33</f>
        <v>0.12578491892665006</v>
      </c>
      <c r="G39" s="37">
        <f>'NormalisedData(Secondary)'!AQ33</f>
        <v>1.2525634948876998</v>
      </c>
      <c r="H39" s="37">
        <f>'NormalisedData(Secondary)'!AY33</f>
        <v>0.70347070707093262</v>
      </c>
      <c r="I39" s="37">
        <f>'NormalisedData(Secondary)'!BG33</f>
        <v>0.34323599064438426</v>
      </c>
      <c r="J39" s="37">
        <f>'NormalisedData(Secondary)'!BO33</f>
        <v>0.61853688367445747</v>
      </c>
      <c r="K39" s="37">
        <f>'NormalisedData(Secondary)'!C118</f>
        <v>1.1363400469354377</v>
      </c>
      <c r="L39" s="37">
        <f>'NormalisedData(Secondary)'!K118</f>
        <v>0.7295718687302456</v>
      </c>
      <c r="M39" s="37">
        <f>'NormalisedData(Secondary)'!S118</f>
        <v>0.24680437317693169</v>
      </c>
      <c r="N39" s="37">
        <f>'NormalisedData(Secondary)'!AA118</f>
        <v>0.42815711365391612</v>
      </c>
      <c r="O39" s="37">
        <f>'NormalisedData(Secondary)'!AI118</f>
        <v>0.27918907602175086</v>
      </c>
      <c r="P39" s="37">
        <f>'NormalisedData(Secondary)'!AQ118</f>
        <v>0.23636587573658055</v>
      </c>
      <c r="Q39" s="37" t="str">
        <f>'NormalisedData(Secondary)'!AY118</f>
        <v>N/A</v>
      </c>
      <c r="R39" s="37">
        <f>'NormalisedData(Secondary)'!C202</f>
        <v>-1.8611682294605417E-2</v>
      </c>
      <c r="S39" s="37" t="str">
        <f>'NormalisedData(Secondary)'!K202</f>
        <v>N/A</v>
      </c>
      <c r="T39" s="37">
        <f>'NormalisedData(Secondary)'!S202</f>
        <v>0.14397380312854577</v>
      </c>
      <c r="U39" s="37">
        <f>'NormalisedData(Secondary)'!AA202</f>
        <v>0.98042368011426306</v>
      </c>
      <c r="V39" s="37">
        <f>'NormalisedData(Secondary)'!AI202</f>
        <v>0.99389142027545663</v>
      </c>
      <c r="W39" s="37">
        <f>'NormalisedData(Secondary)'!AQ202</f>
        <v>0.92312862457285161</v>
      </c>
      <c r="X39" s="37">
        <f>'NormalisedData(Secondary)'!AY202</f>
        <v>1.0920802077048022</v>
      </c>
      <c r="Y39" s="37">
        <f>'NormalisedData(Secondary)'!BG202</f>
        <v>1.2029675788386005</v>
      </c>
      <c r="Z39" s="37">
        <f>'NormalisedData(Secondary)'!C289</f>
        <v>3.2115682152385197</v>
      </c>
      <c r="AA39" s="37">
        <f>'NormalisedData(Secondary)'!K289</f>
        <v>0.88711999175684653</v>
      </c>
      <c r="AB39" s="37">
        <f>'NormalisedData(Secondary)'!S289</f>
        <v>0.9603866601169333</v>
      </c>
      <c r="AC39" s="37">
        <f>'NormalisedData(Secondary)'!AA289</f>
        <v>0.58965929451101362</v>
      </c>
      <c r="AD39" s="13">
        <f>'NormalisedData(Secondary)'!AI289</f>
        <v>1.4052047154520861</v>
      </c>
      <c r="AE39" s="13">
        <f>'NormalisedData(Secondary)'!AQ289</f>
        <v>1.105757574965631</v>
      </c>
      <c r="AF39" s="13">
        <f>'NormalisedData(Secondary)'!AY289</f>
        <v>0.44943698176951946</v>
      </c>
      <c r="AG39" s="13">
        <f>'NormalisedData(Secondary)'!C374</f>
        <v>0.12415521702064564</v>
      </c>
      <c r="AH39" s="13">
        <f>'NormalisedData(Secondary)'!K374</f>
        <v>-0.19353974035186702</v>
      </c>
      <c r="AI39" s="13">
        <f>'NormalisedData(Secondary)'!S374</f>
        <v>0.82596523741968031</v>
      </c>
    </row>
    <row r="40" spans="1:35">
      <c r="A40" s="16" t="s">
        <v>45</v>
      </c>
      <c r="B40" s="37">
        <f>'NormalisedData(Secondary)'!C34</f>
        <v>0.61742748173620909</v>
      </c>
      <c r="C40" s="37">
        <f>'NormalisedData(Secondary)'!K34</f>
        <v>1.5403985559480233</v>
      </c>
      <c r="D40" s="37">
        <f>'NormalisedData(Secondary)'!S34</f>
        <v>-0.46827955715851927</v>
      </c>
      <c r="E40" s="37">
        <f>'NormalisedData(Secondary)'!AA34</f>
        <v>-0.24235315092928705</v>
      </c>
      <c r="F40" s="37">
        <f>'NormalisedData(Secondary)'!AI34</f>
        <v>-0.13294423770147851</v>
      </c>
      <c r="G40" s="37">
        <f>'NormalisedData(Secondary)'!AQ34</f>
        <v>0.14851514306901614</v>
      </c>
      <c r="H40" s="37">
        <f>'NormalisedData(Secondary)'!AY34</f>
        <v>0.65010050771636219</v>
      </c>
      <c r="I40" s="37" t="str">
        <f>'NormalisedData(Secondary)'!BG34</f>
        <v>N/A</v>
      </c>
      <c r="J40" s="37">
        <f>'NormalisedData(Secondary)'!BO34</f>
        <v>1.13594785363422</v>
      </c>
      <c r="K40" s="37">
        <f>'NormalisedData(Secondary)'!C119</f>
        <v>0.63270078756657466</v>
      </c>
      <c r="L40" s="37">
        <f>'NormalisedData(Secondary)'!K119</f>
        <v>1.7258450865557418</v>
      </c>
      <c r="M40" s="37">
        <f>'NormalisedData(Secondary)'!S119</f>
        <v>0.24757706957867595</v>
      </c>
      <c r="N40" s="37" t="str">
        <f>'NormalisedData(Secondary)'!AA119</f>
        <v/>
      </c>
      <c r="O40" s="37">
        <f>'NormalisedData(Secondary)'!AI119</f>
        <v>0.30835069956178701</v>
      </c>
      <c r="P40" s="37">
        <f>'NormalisedData(Secondary)'!AQ119</f>
        <v>0.94124425339803341</v>
      </c>
      <c r="Q40" s="37" t="str">
        <f>'NormalisedData(Secondary)'!AY119</f>
        <v>N/A</v>
      </c>
      <c r="R40" s="37" t="str">
        <f>'NormalisedData(Secondary)'!C203</f>
        <v>N/A</v>
      </c>
      <c r="S40" s="37" t="str">
        <f>'NormalisedData(Secondary)'!K203</f>
        <v>N/A</v>
      </c>
      <c r="T40" s="37">
        <f>'NormalisedData(Secondary)'!S203</f>
        <v>0.46644687965588877</v>
      </c>
      <c r="U40" s="37">
        <f>'NormalisedData(Secondary)'!AA203</f>
        <v>0.63944828356700878</v>
      </c>
      <c r="V40" s="37">
        <f>'NormalisedData(Secondary)'!AI203</f>
        <v>1.1089914772533611</v>
      </c>
      <c r="W40" s="37">
        <f>'NormalisedData(Secondary)'!AQ203</f>
        <v>0.92312862457285161</v>
      </c>
      <c r="X40" s="37">
        <f>'NormalisedData(Secondary)'!AY203</f>
        <v>0.47778509087085086</v>
      </c>
      <c r="Y40" s="37">
        <f>'NormalisedData(Secondary)'!BG203</f>
        <v>1.4607835486142278</v>
      </c>
      <c r="Z40" s="37">
        <f>'NormalisedData(Secondary)'!C290</f>
        <v>-0.37299018126773947</v>
      </c>
      <c r="AA40" s="37">
        <f>'NormalisedData(Secondary)'!K290</f>
        <v>0.8428015151458681</v>
      </c>
      <c r="AB40" s="37">
        <f>'NormalisedData(Secondary)'!S290</f>
        <v>0.75642598034852682</v>
      </c>
      <c r="AC40" s="37">
        <f>'NormalisedData(Secondary)'!AA290</f>
        <v>-0.50315672317260784</v>
      </c>
      <c r="AD40" s="13">
        <f>'NormalisedData(Secondary)'!AI290</f>
        <v>1.5843784164969972</v>
      </c>
      <c r="AE40" s="13">
        <f>'NormalisedData(Secondary)'!AQ290</f>
        <v>-0.39319928602607407</v>
      </c>
      <c r="AF40" s="13">
        <f>'NormalisedData(Secondary)'!AY290</f>
        <v>1.2740889812019329</v>
      </c>
      <c r="AG40" s="13">
        <f>'NormalisedData(Secondary)'!C375</f>
        <v>8.4064617964300953E-2</v>
      </c>
      <c r="AH40" s="13">
        <f>'NormalisedData(Secondary)'!K375</f>
        <v>7.0755178109503852E-2</v>
      </c>
      <c r="AI40" s="13">
        <f>'NormalisedData(Secondary)'!S375</f>
        <v>0.83730091756725611</v>
      </c>
    </row>
    <row r="41" spans="1:35">
      <c r="A41" s="16" t="s">
        <v>13</v>
      </c>
      <c r="B41" s="37">
        <f>'NormalisedData(Secondary)'!C35</f>
        <v>0.53386529227101909</v>
      </c>
      <c r="C41" s="37">
        <f>'NormalisedData(Secondary)'!K35</f>
        <v>0.66407094226490881</v>
      </c>
      <c r="D41" s="37">
        <f>'NormalisedData(Secondary)'!S35</f>
        <v>0.43279168243870142</v>
      </c>
      <c r="E41" s="37">
        <f>'NormalisedData(Secondary)'!AA35</f>
        <v>3.3246686730604638</v>
      </c>
      <c r="F41" s="37">
        <f>'NormalisedData(Secondary)'!AI35</f>
        <v>-2.047129355328909E-2</v>
      </c>
      <c r="G41" s="37">
        <f>'NormalisedData(Secondary)'!AQ35</f>
        <v>-0.34139207270146199</v>
      </c>
      <c r="H41" s="37">
        <f>'NormalisedData(Secondary)'!AY35</f>
        <v>0.70347070707093262</v>
      </c>
      <c r="I41" s="37">
        <f>'NormalisedData(Secondary)'!BG35</f>
        <v>0.34323599064438426</v>
      </c>
      <c r="J41" s="37">
        <f>'NormalisedData(Secondary)'!BO35</f>
        <v>0.71634764799774286</v>
      </c>
      <c r="K41" s="37">
        <f>'NormalisedData(Secondary)'!C120</f>
        <v>1.2477610500210936</v>
      </c>
      <c r="L41" s="37">
        <f>'NormalisedData(Secondary)'!K120</f>
        <v>0.73651108517281105</v>
      </c>
      <c r="M41" s="37">
        <f>'NormalisedData(Secondary)'!S120</f>
        <v>0.24686412267376831</v>
      </c>
      <c r="N41" s="37">
        <f>'NormalisedData(Secondary)'!AA120</f>
        <v>0.43238644236768359</v>
      </c>
      <c r="O41" s="37">
        <f>'NormalisedData(Secondary)'!AI120</f>
        <v>0.31347535759601264</v>
      </c>
      <c r="P41" s="37">
        <f>'NormalisedData(Secondary)'!AQ120</f>
        <v>-0.34035279689551717</v>
      </c>
      <c r="Q41" s="37">
        <f>'NormalisedData(Secondary)'!AY120</f>
        <v>0.92697623092787196</v>
      </c>
      <c r="R41" s="37" t="str">
        <f>'NormalisedData(Secondary)'!C204</f>
        <v>N/A</v>
      </c>
      <c r="S41" s="37" t="str">
        <f>'NormalisedData(Secondary)'!K204</f>
        <v>N/A</v>
      </c>
      <c r="T41" s="37">
        <f>'NormalisedData(Secondary)'!S204</f>
        <v>0.47690249135216539</v>
      </c>
      <c r="U41" s="37">
        <f>'NormalisedData(Secondary)'!AA204</f>
        <v>0.65991679199810305</v>
      </c>
      <c r="V41" s="37">
        <f>'NormalisedData(Secondary)'!AI204</f>
        <v>-0.61750937741521827</v>
      </c>
      <c r="W41" s="37">
        <f>'NormalisedData(Secondary)'!AQ204</f>
        <v>0.92312862457285161</v>
      </c>
      <c r="X41" s="37">
        <f>'NormalisedData(Secondary)'!AY204</f>
        <v>1.0920802077048022</v>
      </c>
      <c r="Y41" s="37">
        <f>'NormalisedData(Secondary)'!BG204</f>
        <v>0.68264807620051626</v>
      </c>
      <c r="Z41" s="37">
        <f>'NormalisedData(Secondary)'!C291</f>
        <v>0.17933115205062469</v>
      </c>
      <c r="AA41" s="37">
        <f>'NormalisedData(Secondary)'!K291</f>
        <v>0.16074016010291073</v>
      </c>
      <c r="AB41" s="37">
        <f>'NormalisedData(Secondary)'!S291</f>
        <v>0.24703846751516231</v>
      </c>
      <c r="AC41" s="37">
        <f>'NormalisedData(Secondary)'!AA291</f>
        <v>1.1362648716337125</v>
      </c>
      <c r="AD41" s="13">
        <f>'NormalisedData(Secondary)'!AI291</f>
        <v>-0.8833386061263957</v>
      </c>
      <c r="AE41" s="13">
        <f>'NormalisedData(Secondary)'!AQ291</f>
        <v>-4.6400686584520449E-2</v>
      </c>
      <c r="AF41" s="13">
        <f>'NormalisedData(Secondary)'!AY291</f>
        <v>-0.80084185607962566</v>
      </c>
      <c r="AG41" s="13">
        <f>'NormalisedData(Secondary)'!C376</f>
        <v>-7.6297778261077948E-2</v>
      </c>
      <c r="AH41" s="13">
        <f>'NormalisedData(Secondary)'!K376</f>
        <v>-0.28150887010367232</v>
      </c>
      <c r="AI41" s="13">
        <f>'NormalisedData(Secondary)'!S376</f>
        <v>0.47455915284482247</v>
      </c>
    </row>
    <row r="42" spans="1:35">
      <c r="A42" s="16" t="s">
        <v>188</v>
      </c>
      <c r="B42" s="37">
        <f>'NormalisedData(Secondary)'!C36</f>
        <v>0.19961653441025923</v>
      </c>
      <c r="C42" s="37" t="str">
        <f>'NormalisedData(Secondary)'!K36</f>
        <v>N/A</v>
      </c>
      <c r="D42" s="37">
        <f>'NormalisedData(Secondary)'!S36</f>
        <v>-0.52860024892184465</v>
      </c>
      <c r="E42" s="37">
        <f>'NormalisedData(Secondary)'!AA36</f>
        <v>-0.52429055589743701</v>
      </c>
      <c r="F42" s="37">
        <f>'NormalisedData(Secondary)'!AI36</f>
        <v>-6.2084139485867801E-2</v>
      </c>
      <c r="G42" s="37">
        <f>'NormalisedData(Secondary)'!AQ36</f>
        <v>-0.50795541329651939</v>
      </c>
      <c r="H42" s="37">
        <f>'NormalisedData(Secondary)'!AY36</f>
        <v>0.36384216572366729</v>
      </c>
      <c r="I42" s="37">
        <f>'NormalisedData(Secondary)'!BG36</f>
        <v>-2.8746014216467177</v>
      </c>
      <c r="J42" s="37">
        <f>'NormalisedData(Secondary)'!BO36</f>
        <v>-0.58527143079080435</v>
      </c>
      <c r="K42" s="37">
        <f>'NormalisedData(Secondary)'!C121</f>
        <v>0.28292862769695093</v>
      </c>
      <c r="L42" s="37">
        <f>'NormalisedData(Secondary)'!K121</f>
        <v>-0.46397335939104578</v>
      </c>
      <c r="M42" s="37">
        <f>'NormalisedData(Secondary)'!S121</f>
        <v>0.2312340115821227</v>
      </c>
      <c r="N42" s="37">
        <f>'NormalisedData(Secondary)'!AA121</f>
        <v>0.21274888592244495</v>
      </c>
      <c r="O42" s="37">
        <f>'NormalisedData(Secondary)'!AI121</f>
        <v>0.12219832347491194</v>
      </c>
      <c r="P42" s="37">
        <f>'NormalisedData(Secondary)'!AQ121</f>
        <v>-0.62515214140519526</v>
      </c>
      <c r="Q42" s="37">
        <f>'NormalisedData(Secondary)'!AY121</f>
        <v>0.26950725518596735</v>
      </c>
      <c r="R42" s="37" t="str">
        <f>'NormalisedData(Secondary)'!C205</f>
        <v>N/A</v>
      </c>
      <c r="S42" s="37" t="str">
        <f>'NormalisedData(Secondary)'!K205</f>
        <v>N/A</v>
      </c>
      <c r="T42" s="37">
        <f>'NormalisedData(Secondary)'!S205</f>
        <v>1.1079812015254704</v>
      </c>
      <c r="U42" s="37">
        <f>'NormalisedData(Secondary)'!AA205</f>
        <v>0.83664488918364921</v>
      </c>
      <c r="V42" s="37">
        <f>'NormalisedData(Secondary)'!AI205</f>
        <v>0.48553283528970792</v>
      </c>
      <c r="W42" s="37">
        <f>'NormalisedData(Secondary)'!AQ205</f>
        <v>0.44686481189513844</v>
      </c>
      <c r="X42" s="37">
        <f>'NormalisedData(Secondary)'!AY205</f>
        <v>-0.13651002596310033</v>
      </c>
      <c r="Y42" s="37">
        <f>'NormalisedData(Secondary)'!BG205</f>
        <v>-0.10017495930002455</v>
      </c>
      <c r="Z42" s="37">
        <f>'NormalisedData(Secondary)'!C292</f>
        <v>3.6331120901561369</v>
      </c>
      <c r="AA42" s="37">
        <f>'NormalisedData(Secondary)'!K292</f>
        <v>-0.68397000410233788</v>
      </c>
      <c r="AB42" s="37">
        <f>'NormalisedData(Secondary)'!S292</f>
        <v>-0.47042321778782009</v>
      </c>
      <c r="AC42" s="37" t="str">
        <f>'NormalisedData(Secondary)'!AA292</f>
        <v>N/A</v>
      </c>
      <c r="AD42" s="13">
        <f>'NormalisedData(Secondary)'!AI292</f>
        <v>0.21601837166535212</v>
      </c>
      <c r="AE42" s="13" t="str">
        <f>'NormalisedData(Secondary)'!AQ292</f>
        <v>N/A</v>
      </c>
      <c r="AF42" s="13">
        <f>'NormalisedData(Secondary)'!AY292</f>
        <v>-0.44171921116551027</v>
      </c>
      <c r="AG42" s="13">
        <f>'NormalisedData(Secondary)'!C377</f>
        <v>-0.32300915706935307</v>
      </c>
      <c r="AH42" s="13">
        <f>'NormalisedData(Secondary)'!K377</f>
        <v>-0.72212957727460891</v>
      </c>
      <c r="AI42" s="13">
        <f>'NormalisedData(Secondary)'!S377</f>
        <v>7.7810347679659303E-2</v>
      </c>
    </row>
    <row r="43" spans="1:35">
      <c r="A43" s="16" t="s">
        <v>14</v>
      </c>
      <c r="B43" s="37">
        <f>'NormalisedData(Secondary)'!C37</f>
        <v>0.60740001900038587</v>
      </c>
      <c r="C43" s="37">
        <f>'NormalisedData(Secondary)'!K37</f>
        <v>2.5614481825082356</v>
      </c>
      <c r="D43" s="37">
        <f>'NormalisedData(Secondary)'!S37</f>
        <v>-0.36255605347698544</v>
      </c>
      <c r="E43" s="37">
        <f>'NormalisedData(Secondary)'!AA37</f>
        <v>3.8953921648988241</v>
      </c>
      <c r="F43" s="37">
        <f>'NormalisedData(Secondary)'!AI37</f>
        <v>0.43058227411727873</v>
      </c>
      <c r="G43" s="37">
        <f>'NormalisedData(Secondary)'!AQ37</f>
        <v>0.69043664890457679</v>
      </c>
      <c r="H43" s="37">
        <f>'NormalisedData(Secondary)'!AY37</f>
        <v>0.70347070707093262</v>
      </c>
      <c r="I43" s="37">
        <f>'NormalisedData(Secondary)'!BG37</f>
        <v>0.34323599064438426</v>
      </c>
      <c r="J43" s="37">
        <f>'NormalisedData(Secondary)'!BO37</f>
        <v>1.1407329103147861</v>
      </c>
      <c r="K43" s="37">
        <f>'NormalisedData(Secondary)'!C122</f>
        <v>0.93431295342847875</v>
      </c>
      <c r="L43" s="37">
        <f>'NormalisedData(Secondary)'!K122</f>
        <v>1.5949912907816468</v>
      </c>
      <c r="M43" s="37">
        <f>'NormalisedData(Secondary)'!S122</f>
        <v>0.24658451166259995</v>
      </c>
      <c r="N43" s="37" t="str">
        <f>'NormalisedData(Secondary)'!AA122</f>
        <v/>
      </c>
      <c r="O43" s="37">
        <f>'NormalisedData(Secondary)'!AI122</f>
        <v>0.31290965032697138</v>
      </c>
      <c r="P43" s="37">
        <f>'NormalisedData(Secondary)'!AQ122</f>
        <v>0.81308454836867794</v>
      </c>
      <c r="Q43" s="37" t="str">
        <f>'NormalisedData(Secondary)'!AY122</f>
        <v>N/A</v>
      </c>
      <c r="R43" s="37">
        <f>'NormalisedData(Secondary)'!C206</f>
        <v>-0.13768244238037547</v>
      </c>
      <c r="S43" s="37" t="str">
        <f>'NormalisedData(Secondary)'!K206</f>
        <v>N/A</v>
      </c>
      <c r="T43" s="37">
        <f>'NormalisedData(Secondary)'!S206</f>
        <v>-0.41182450283154842</v>
      </c>
      <c r="U43" s="37">
        <f>'NormalisedData(Secondary)'!AA206</f>
        <v>0.75576931928517899</v>
      </c>
      <c r="V43" s="37">
        <f>'NormalisedData(Secondary)'!AI206</f>
        <v>0.54308286377866022</v>
      </c>
      <c r="W43" s="37">
        <f>'NormalisedData(Secondary)'!AQ206</f>
        <v>0.92312862457285161</v>
      </c>
      <c r="X43" s="37">
        <f>'NormalisedData(Secondary)'!AY206</f>
        <v>0.47778509087085086</v>
      </c>
      <c r="Y43" s="37">
        <f>'NormalisedData(Secondary)'!BG206</f>
        <v>0.42014454333805967</v>
      </c>
      <c r="Z43" s="37">
        <f>'NormalisedData(Secondary)'!C293</f>
        <v>0.25239875703634501</v>
      </c>
      <c r="AA43" s="37">
        <f>'NormalisedData(Secondary)'!K293</f>
        <v>1.1836106002842923</v>
      </c>
      <c r="AB43" s="37">
        <f>'NormalisedData(Secondary)'!S293</f>
        <v>1.3052344649018355</v>
      </c>
      <c r="AC43" s="37">
        <f>'NormalisedData(Secondary)'!AA293</f>
        <v>1.9657882269876288</v>
      </c>
      <c r="AD43" s="13">
        <f>'NormalisedData(Secondary)'!AI293</f>
        <v>-0.91334930687330762</v>
      </c>
      <c r="AE43" s="13">
        <f>'NormalisedData(Secondary)'!AQ293</f>
        <v>2.7475034717605569</v>
      </c>
      <c r="AF43" s="13">
        <f>'NormalisedData(Secondary)'!AY293</f>
        <v>0.22332272386063051</v>
      </c>
      <c r="AG43" s="13">
        <f>'NormalisedData(Secondary)'!C378</f>
        <v>0.2320914452492662</v>
      </c>
      <c r="AH43" s="13">
        <f>'NormalisedData(Secondary)'!K378</f>
        <v>1.2155164525008382</v>
      </c>
      <c r="AI43" s="13">
        <f>'NormalisedData(Secondary)'!S378</f>
        <v>-0.48897365969914436</v>
      </c>
    </row>
    <row r="44" spans="1:35">
      <c r="A44" s="16" t="s">
        <v>46</v>
      </c>
      <c r="B44" s="37">
        <f>'NormalisedData(Secondary)'!C38</f>
        <v>0.53386529227101909</v>
      </c>
      <c r="C44" s="37">
        <f>'NormalisedData(Secondary)'!K38</f>
        <v>-0.2371489258559496</v>
      </c>
      <c r="D44" s="37">
        <f>'NormalisedData(Secondary)'!S38</f>
        <v>-0.51695487523652295</v>
      </c>
      <c r="E44" s="37">
        <f>'NormalisedData(Secondary)'!AA38</f>
        <v>-0.37932678897049349</v>
      </c>
      <c r="F44" s="37">
        <f>'NormalisedData(Secondary)'!AI38</f>
        <v>-0.53732590100044375</v>
      </c>
      <c r="G44" s="37">
        <f>'NormalisedData(Secondary)'!AQ38</f>
        <v>-0.56962332446524211</v>
      </c>
      <c r="H44" s="37">
        <f>'NormalisedData(Secondary)'!AY38</f>
        <v>0.70185342830261233</v>
      </c>
      <c r="I44" s="37" t="str">
        <f>'NormalisedData(Secondary)'!BG38</f>
        <v>N/A</v>
      </c>
      <c r="J44" s="37">
        <f>'NormalisedData(Secondary)'!BO38</f>
        <v>-0.69049676377452329</v>
      </c>
      <c r="K44" s="37">
        <f>'NormalisedData(Secondary)'!C123</f>
        <v>0.34496523014757263</v>
      </c>
      <c r="L44" s="37">
        <f>'NormalisedData(Secondary)'!K123</f>
        <v>-0.55319185650974689</v>
      </c>
      <c r="M44" s="37">
        <f>'NormalisedData(Secondary)'!S123</f>
        <v>0.23248456957123609</v>
      </c>
      <c r="N44" s="37">
        <f>'NormalisedData(Secondary)'!AA123</f>
        <v>0.36744675499558255</v>
      </c>
      <c r="O44" s="37">
        <f>'NormalisedData(Secondary)'!AI123</f>
        <v>0.24941574343862383</v>
      </c>
      <c r="P44" s="37">
        <f>'NormalisedData(Secondary)'!AQ123</f>
        <v>-2.707351793487154E-2</v>
      </c>
      <c r="Q44" s="37">
        <f>'NormalisedData(Secondary)'!AY123</f>
        <v>0.57382232625872387</v>
      </c>
      <c r="R44" s="37" t="str">
        <f>'NormalisedData(Secondary)'!C207</f>
        <v>N/A</v>
      </c>
      <c r="S44" s="37">
        <f>'NormalisedData(Secondary)'!K207</f>
        <v>-0.2036679580525099</v>
      </c>
      <c r="T44" s="37">
        <f>'NormalisedData(Secondary)'!S207</f>
        <v>0.2769251602770208</v>
      </c>
      <c r="U44" s="37">
        <f>'NormalisedData(Secondary)'!AA207</f>
        <v>-0.71696482392770544</v>
      </c>
      <c r="V44" s="37">
        <f>'NormalisedData(Secondary)'!AI207</f>
        <v>-1.2601513622085228</v>
      </c>
      <c r="W44" s="37">
        <f>'NormalisedData(Secondary)'!AQ207</f>
        <v>-0.9819266261380013</v>
      </c>
      <c r="X44" s="37">
        <f>'NormalisedData(Secondary)'!AY207</f>
        <v>-0.75080514279705157</v>
      </c>
      <c r="Y44" s="37">
        <f>'NormalisedData(Secondary)'!BG207</f>
        <v>-0.36267849216248121</v>
      </c>
      <c r="Z44" s="37">
        <f>'NormalisedData(Secondary)'!C294</f>
        <v>-0.55395315637449805</v>
      </c>
      <c r="AA44" s="37">
        <f>'NormalisedData(Secondary)'!K294</f>
        <v>0.57600428594777842</v>
      </c>
      <c r="AB44" s="37">
        <f>'NormalisedData(Secondary)'!S294</f>
        <v>-0.49099068129387796</v>
      </c>
      <c r="AC44" s="37" t="str">
        <f>'NormalisedData(Secondary)'!AA294</f>
        <v>N/A</v>
      </c>
      <c r="AD44" s="13">
        <f>'NormalisedData(Secondary)'!AI294</f>
        <v>1.1423033336210267</v>
      </c>
      <c r="AE44" s="13" t="str">
        <f>'NormalisedData(Secondary)'!AQ294</f>
        <v>N/A</v>
      </c>
      <c r="AF44" s="13">
        <f>'NormalisedData(Secondary)'!AY294</f>
        <v>-0.28210914675923632</v>
      </c>
      <c r="AG44" s="13">
        <f>'NormalisedData(Secondary)'!C379</f>
        <v>-0.22740849778114644</v>
      </c>
      <c r="AH44" s="13">
        <f>'NormalisedData(Secondary)'!K379</f>
        <v>0.95160906324542205</v>
      </c>
      <c r="AI44" s="13">
        <f>'NormalisedData(Secondary)'!S379</f>
        <v>0.51990187343512684</v>
      </c>
    </row>
    <row r="45" spans="1:35">
      <c r="A45" s="16" t="s">
        <v>47</v>
      </c>
      <c r="B45" s="37">
        <f>'NormalisedData(Secondary)'!C39</f>
        <v>0.11605434494506926</v>
      </c>
      <c r="C45" s="37">
        <f>'NormalisedData(Secondary)'!K39</f>
        <v>-0.40750306606404574</v>
      </c>
      <c r="D45" s="37">
        <f>'NormalisedData(Secondary)'!S39</f>
        <v>-0.40771709915194393</v>
      </c>
      <c r="E45" s="37">
        <f>'NormalisedData(Secondary)'!AA39</f>
        <v>-0.52200766193008352</v>
      </c>
      <c r="F45" s="37">
        <f>'NormalisedData(Secondary)'!AI39</f>
        <v>-0.57820099223848309</v>
      </c>
      <c r="G45" s="37">
        <f>'NormalisedData(Secondary)'!AQ39</f>
        <v>-0.58871233267578449</v>
      </c>
      <c r="H45" s="37" t="str">
        <f>'NormalisedData(Secondary)'!AY39</f>
        <v>N/A</v>
      </c>
      <c r="I45" s="37">
        <f>'NormalisedData(Secondary)'!BG39</f>
        <v>0.34323599064438426</v>
      </c>
      <c r="J45" s="37">
        <f>'NormalisedData(Secondary)'!BO39</f>
        <v>-0.70673864982221823</v>
      </c>
      <c r="K45" s="37">
        <f>'NormalisedData(Secondary)'!C124</f>
        <v>4.1312386573476793E-2</v>
      </c>
      <c r="L45" s="37">
        <f>'NormalisedData(Secondary)'!K124</f>
        <v>-0.56112238958696481</v>
      </c>
      <c r="M45" s="37">
        <f>'NormalisedData(Secondary)'!S124</f>
        <v>0.24210755860847397</v>
      </c>
      <c r="N45" s="37">
        <f>'NormalisedData(Secondary)'!AA124</f>
        <v>0.3975649289432826</v>
      </c>
      <c r="O45" s="37">
        <f>'NormalisedData(Secondary)'!AI124</f>
        <v>0.26495989225208583</v>
      </c>
      <c r="P45" s="37">
        <f>'NormalisedData(Secondary)'!AQ124</f>
        <v>-0.14099325573874277</v>
      </c>
      <c r="Q45" s="37">
        <f>'NormalisedData(Secondary)'!AY124</f>
        <v>0.96756692958820789</v>
      </c>
      <c r="R45" s="37" t="str">
        <f>'NormalisedData(Secondary)'!C208</f>
        <v>N/A</v>
      </c>
      <c r="S45" s="37">
        <f>'NormalisedData(Secondary)'!K208</f>
        <v>0.99160251689552459</v>
      </c>
      <c r="T45" s="37">
        <f>'NormalisedData(Secondary)'!S208</f>
        <v>0.61337573875623019</v>
      </c>
      <c r="U45" s="37">
        <f>'NormalisedData(Secondary)'!AA208</f>
        <v>-0.68351628575981949</v>
      </c>
      <c r="V45" s="37">
        <f>'NormalisedData(Secondary)'!AI208</f>
        <v>-1.4423931190902062</v>
      </c>
      <c r="W45" s="37">
        <f>'NormalisedData(Secondary)'!AQ208</f>
        <v>-1.4581904388157145</v>
      </c>
      <c r="X45" s="37">
        <f>'NormalisedData(Secondary)'!AY208</f>
        <v>-1.3651002596310027</v>
      </c>
      <c r="Y45" s="37">
        <f>'NormalisedData(Secondary)'!BG208</f>
        <v>-1.1408139645761928</v>
      </c>
      <c r="Z45" s="37">
        <f>'NormalisedData(Secondary)'!C295</f>
        <v>-0.14437615940318607</v>
      </c>
      <c r="AA45" s="37">
        <f>'NormalisedData(Secondary)'!K295</f>
        <v>-0.68397000410233788</v>
      </c>
      <c r="AB45" s="37">
        <f>'NormalisedData(Secondary)'!S295</f>
        <v>-0.90233995141503365</v>
      </c>
      <c r="AC45" s="37" t="str">
        <f>'NormalisedData(Secondary)'!AA295</f>
        <v>N/A</v>
      </c>
      <c r="AD45" s="13">
        <f>'NormalisedData(Secondary)'!AI295</f>
        <v>-0.71430095736541799</v>
      </c>
      <c r="AE45" s="13">
        <f>'NormalisedData(Secondary)'!AQ295</f>
        <v>-0.44380340603358309</v>
      </c>
      <c r="AF45" s="13">
        <f>'NormalisedData(Secondary)'!AY295</f>
        <v>-0.7476385012775344</v>
      </c>
      <c r="AG45" s="13">
        <f>'NormalisedData(Secondary)'!C380</f>
        <v>-0.32300915706935307</v>
      </c>
      <c r="AH45" s="13">
        <f>'NormalisedData(Secondary)'!K380</f>
        <v>-0.81009870702641429</v>
      </c>
      <c r="AI45" s="13">
        <f>'NormalisedData(Secondary)'!S380</f>
        <v>-0.21691733615731837</v>
      </c>
    </row>
    <row r="46" spans="1:35">
      <c r="A46" s="16" t="s">
        <v>48</v>
      </c>
      <c r="B46" s="37">
        <f>'NormalisedData(Secondary)'!C40</f>
        <v>-0.80312973917202046</v>
      </c>
      <c r="C46" s="37">
        <f>'NormalisedData(Secondary)'!K40</f>
        <v>-0.91616244347131204</v>
      </c>
      <c r="D46" s="37">
        <f>'NormalisedData(Secondary)'!S40</f>
        <v>-0.63450826429890339</v>
      </c>
      <c r="E46" s="37">
        <f>'NormalisedData(Secondary)'!AA40</f>
        <v>-0.52429055589743701</v>
      </c>
      <c r="F46" s="37">
        <f>'NormalisedData(Secondary)'!AI40</f>
        <v>-0.3706019665547427</v>
      </c>
      <c r="G46" s="37">
        <f>'NormalisedData(Secondary)'!AQ40</f>
        <v>-0.59121880806123361</v>
      </c>
      <c r="H46" s="37">
        <f>'NormalisedData(Secondary)'!AY40</f>
        <v>-2.0442859203052759</v>
      </c>
      <c r="I46" s="37">
        <f>'NormalisedData(Secondary)'!BG40</f>
        <v>0.34323599064438426</v>
      </c>
      <c r="J46" s="37">
        <f>'NormalisedData(Secondary)'!BO40</f>
        <v>-0.88990257494307468</v>
      </c>
      <c r="K46" s="37">
        <f>'NormalisedData(Secondary)'!C125</f>
        <v>-1.1284040780546931</v>
      </c>
      <c r="L46" s="37">
        <f>'NormalisedData(Secondary)'!K125</f>
        <v>-0.51651314102761425</v>
      </c>
      <c r="M46" s="37">
        <f>'NormalisedData(Secondary)'!S125</f>
        <v>-0.10985332070881461</v>
      </c>
      <c r="N46" s="37">
        <f>'NormalisedData(Secondary)'!AA125</f>
        <v>-2.2860547056690033E-2</v>
      </c>
      <c r="O46" s="37">
        <f>'NormalisedData(Secondary)'!AI125</f>
        <v>-0.32631113616063756</v>
      </c>
      <c r="P46" s="37">
        <f>'NormalisedData(Secondary)'!AQ125</f>
        <v>-1.1947508304245509</v>
      </c>
      <c r="Q46" s="37">
        <f>'NormalisedData(Secondary)'!AY125</f>
        <v>0.11322408148253413</v>
      </c>
      <c r="R46" s="37">
        <f>'NormalisedData(Secondary)'!C209</f>
        <v>-0.86502158156980202</v>
      </c>
      <c r="S46" s="37">
        <f>'NormalisedData(Secondary)'!K209</f>
        <v>0.17672830192467831</v>
      </c>
      <c r="T46" s="37">
        <f>'NormalisedData(Secondary)'!S209</f>
        <v>-0.80693656588040807</v>
      </c>
      <c r="U46" s="37">
        <f>'NormalisedData(Secondary)'!AA209</f>
        <v>1.9402247678736745E-2</v>
      </c>
      <c r="V46" s="37">
        <f>'NormalisedData(Secondary)'!AI209</f>
        <v>-0.62710104883004347</v>
      </c>
      <c r="W46" s="37">
        <f>'NormalisedData(Secondary)'!AQ209</f>
        <v>-0.50566281346028807</v>
      </c>
      <c r="X46" s="37">
        <f>'NormalisedData(Secondary)'!AY209</f>
        <v>-0.13651002596310033</v>
      </c>
      <c r="Y46" s="37">
        <f>'NormalisedData(Secondary)'!BG209</f>
        <v>0.16232857356243208</v>
      </c>
      <c r="Z46" s="37">
        <f>'NormalisedData(Secondary)'!C296</f>
        <v>-0.64117971349496816</v>
      </c>
      <c r="AA46" s="37">
        <f>'NormalisedData(Secondary)'!K296</f>
        <v>-0.75842504480878148</v>
      </c>
      <c r="AB46" s="37">
        <f>'NormalisedData(Secondary)'!S296</f>
        <v>-0.98221026803022471</v>
      </c>
      <c r="AC46" s="37">
        <f>'NormalisedData(Secondary)'!AA296</f>
        <v>1.4823405252580951E-2</v>
      </c>
      <c r="AD46" s="13">
        <f>'NormalisedData(Secondary)'!AI296</f>
        <v>-0.67157534354886605</v>
      </c>
      <c r="AE46" s="13">
        <f>'NormalisedData(Secondary)'!AQ296</f>
        <v>-1.0221945123136698</v>
      </c>
      <c r="AF46" s="13">
        <f>'NormalisedData(Secondary)'!AY296</f>
        <v>-0.28210914675923632</v>
      </c>
      <c r="AG46" s="13">
        <f>'NormalisedData(Secondary)'!C381</f>
        <v>-0.33534472600976689</v>
      </c>
      <c r="AH46" s="13">
        <f>'NormalisedData(Secondary)'!K381</f>
        <v>-0.98603696653002482</v>
      </c>
      <c r="AI46" s="13">
        <f>'NormalisedData(Secondary)'!S381</f>
        <v>-0.33027413763307872</v>
      </c>
    </row>
    <row r="47" spans="1:35">
      <c r="A47" s="16" t="s">
        <v>49</v>
      </c>
      <c r="B47" s="37">
        <f>'NormalisedData(Secondary)'!C41</f>
        <v>0.141123001784626</v>
      </c>
      <c r="C47" s="37">
        <f>'NormalisedData(Secondary)'!K41</f>
        <v>-7.4435872568350006E-2</v>
      </c>
      <c r="D47" s="37">
        <f>'NormalisedData(Secondary)'!S41</f>
        <v>-0.39629015007494856</v>
      </c>
      <c r="E47" s="37">
        <f>'NormalisedData(Secondary)'!AA41</f>
        <v>1.0417747057070232</v>
      </c>
      <c r="F47" s="37">
        <f>'NormalisedData(Secondary)'!AI41</f>
        <v>-8.0107622869122055E-2</v>
      </c>
      <c r="G47" s="37">
        <f>'NormalisedData(Secondary)'!AQ41</f>
        <v>1.2872971276962233</v>
      </c>
      <c r="H47" s="37">
        <f>'NormalisedData(Secondary)'!AY41</f>
        <v>0.70347070707093262</v>
      </c>
      <c r="I47" s="37">
        <f>'NormalisedData(Secondary)'!BG41</f>
        <v>0.34323599064438426</v>
      </c>
      <c r="J47" s="37">
        <f>'NormalisedData(Secondary)'!BO41</f>
        <v>1.8762304611365253</v>
      </c>
      <c r="K47" s="37">
        <f>'NormalisedData(Secondary)'!C126</f>
        <v>1.3542844265974903</v>
      </c>
      <c r="L47" s="37">
        <f>'NormalisedData(Secondary)'!K126</f>
        <v>6.0311332308503998</v>
      </c>
      <c r="M47" s="37">
        <f>'NormalisedData(Secondary)'!S126</f>
        <v>0.2466094038326985</v>
      </c>
      <c r="N47" s="37">
        <f>'NormalisedData(Secondary)'!AA126</f>
        <v>0.41383951749203401</v>
      </c>
      <c r="O47" s="37">
        <f>'NormalisedData(Secondary)'!AI126</f>
        <v>0.31086824311239125</v>
      </c>
      <c r="P47" s="37">
        <f>'NormalisedData(Secondary)'!AQ126</f>
        <v>1.6817225491231953</v>
      </c>
      <c r="Q47" s="37" t="str">
        <f>'NormalisedData(Secondary)'!AY126</f>
        <v>N/A</v>
      </c>
      <c r="R47" s="37">
        <f>'NormalisedData(Secondary)'!C210</f>
        <v>0.17306628826157291</v>
      </c>
      <c r="S47" s="37" t="str">
        <f>'NormalisedData(Secondary)'!K210</f>
        <v>N/A</v>
      </c>
      <c r="T47" s="37">
        <f>'NormalisedData(Secondary)'!S210</f>
        <v>-1.3127680538393374</v>
      </c>
      <c r="U47" s="37">
        <f>'NormalisedData(Secondary)'!AA210</f>
        <v>0.63096134104679891</v>
      </c>
      <c r="V47" s="37">
        <f>'NormalisedData(Secondary)'!AI210</f>
        <v>0.17859935001529351</v>
      </c>
      <c r="W47" s="37">
        <f>'NormalisedData(Secondary)'!AQ210</f>
        <v>0.92312862457285161</v>
      </c>
      <c r="X47" s="37">
        <f>'NormalisedData(Secondary)'!AY210</f>
        <v>0.47778509087085086</v>
      </c>
      <c r="Y47" s="37">
        <f>'NormalisedData(Secondary)'!BG210</f>
        <v>0.94046404597614353</v>
      </c>
      <c r="Z47" s="37">
        <f>'NormalisedData(Secondary)'!C297</f>
        <v>-0.52817712061598432</v>
      </c>
      <c r="AA47" s="37">
        <f>'NormalisedData(Secondary)'!K297</f>
        <v>1.539044782704339</v>
      </c>
      <c r="AB47" s="37">
        <f>'NormalisedData(Secondary)'!S297</f>
        <v>1.4971974576250413</v>
      </c>
      <c r="AC47" s="37">
        <f>'NormalisedData(Secondary)'!AA297</f>
        <v>-0.2713432735976804</v>
      </c>
      <c r="AD47" s="13">
        <f>'NormalisedData(Secondary)'!AI297</f>
        <v>2.3988057259339173</v>
      </c>
      <c r="AE47" s="13">
        <f>'NormalisedData(Secondary)'!AQ297</f>
        <v>1.110699242581324</v>
      </c>
      <c r="AF47" s="13">
        <f>'NormalisedData(Secondary)'!AY297</f>
        <v>0.9681696910899088</v>
      </c>
      <c r="AG47" s="13">
        <f>'NormalisedData(Secondary)'!C382</f>
        <v>0.25676258313009376</v>
      </c>
      <c r="AH47" s="13">
        <f>'NormalisedData(Secondary)'!K382</f>
        <v>2.6249601745594977</v>
      </c>
      <c r="AI47" s="13">
        <f>'NormalisedData(Secondary)'!S382</f>
        <v>1.4720990058315169</v>
      </c>
    </row>
    <row r="48" spans="1:35">
      <c r="A48" s="16" t="s">
        <v>190</v>
      </c>
      <c r="B48" s="37">
        <f>'NormalisedData(Secondary)'!C42</f>
        <v>-1.0538163075675904</v>
      </c>
      <c r="C48" s="37">
        <f>'NormalisedData(Secondary)'!K42</f>
        <v>-0.92823101827565058</v>
      </c>
      <c r="D48" s="37">
        <f>'NormalisedData(Secondary)'!S42</f>
        <v>-0.6399177699999834</v>
      </c>
      <c r="E48" s="37">
        <f>'NormalisedData(Secondary)'!AA42</f>
        <v>-0.52429055589743701</v>
      </c>
      <c r="F48" s="37" t="str">
        <f>'NormalisedData(Secondary)'!AI42</f>
        <v>N/A</v>
      </c>
      <c r="G48" s="37">
        <f>'NormalisedData(Secondary)'!AQ42</f>
        <v>-0.59371330140058243</v>
      </c>
      <c r="H48" s="37">
        <f>'NormalisedData(Secondary)'!AY42</f>
        <v>-2.2723222266384395</v>
      </c>
      <c r="I48" s="37">
        <f>'NormalisedData(Secondary)'!BG42</f>
        <v>0.34323599064438426</v>
      </c>
      <c r="J48" s="37">
        <f>'NormalisedData(Secondary)'!BO42</f>
        <v>-0.89003011297275458</v>
      </c>
      <c r="K48" s="37">
        <f>'NormalisedData(Secondary)'!C127</f>
        <v>-1.6291863886264881</v>
      </c>
      <c r="L48" s="37">
        <f>'NormalisedData(Secondary)'!K127</f>
        <v>-0.56112238958696481</v>
      </c>
      <c r="M48" s="37">
        <f>'NormalisedData(Secondary)'!S127</f>
        <v>-5.7479076165045484</v>
      </c>
      <c r="N48" s="37">
        <f>'NormalisedData(Secondary)'!AA127</f>
        <v>-2.0294643420373304</v>
      </c>
      <c r="O48" s="37">
        <f>'NormalisedData(Secondary)'!AI127</f>
        <v>-3.9657671081348735</v>
      </c>
      <c r="P48" s="37">
        <f>'NormalisedData(Secondary)'!AQ127</f>
        <v>-1.6077098799635838</v>
      </c>
      <c r="Q48" s="37">
        <f>'NormalisedData(Secondary)'!AY127</f>
        <v>-0.36290597094501265</v>
      </c>
      <c r="R48" s="37">
        <f>'NormalisedData(Secondary)'!C211</f>
        <v>-0.87158356006418503</v>
      </c>
      <c r="S48" s="37" t="str">
        <f>'NormalisedData(Secondary)'!K211</f>
        <v>N/A</v>
      </c>
      <c r="T48" s="37">
        <f>'NormalisedData(Secondary)'!S211</f>
        <v>-0.31163406233141627</v>
      </c>
      <c r="U48" s="37">
        <f>'NormalisedData(Secondary)'!AA211</f>
        <v>0.3314221932746868</v>
      </c>
      <c r="V48" s="37">
        <f>'NormalisedData(Secondary)'!AI211</f>
        <v>0.18819102143011873</v>
      </c>
      <c r="W48" s="37">
        <f>'NormalisedData(Secondary)'!AQ211</f>
        <v>-0.50566281346028807</v>
      </c>
      <c r="X48" s="37">
        <f>'NormalisedData(Secondary)'!AY211</f>
        <v>-0.75080514279705157</v>
      </c>
      <c r="Y48" s="37">
        <f>'NormalisedData(Secondary)'!BG211</f>
        <v>-0.8829979948005654</v>
      </c>
      <c r="Z48" s="37">
        <f>'NormalisedData(Secondary)'!C298</f>
        <v>-0.63703838211261898</v>
      </c>
      <c r="AA48" s="37">
        <f>'NormalisedData(Secondary)'!K298</f>
        <v>-1.1289275092765609</v>
      </c>
      <c r="AB48" s="37">
        <f>'NormalisedData(Secondary)'!S298</f>
        <v>-1.2554147416023589</v>
      </c>
      <c r="AC48" s="37">
        <f>'NormalisedData(Secondary)'!AA298</f>
        <v>-1.4859930644953971</v>
      </c>
      <c r="AD48" s="13">
        <f>'NormalisedData(Secondary)'!AI298</f>
        <v>-0.85250289026036608</v>
      </c>
      <c r="AE48" s="13" t="str">
        <f>'NormalisedData(Secondary)'!AQ298</f>
        <v>N/A</v>
      </c>
      <c r="AF48" s="13">
        <f>'NormalisedData(Secondary)'!AY298</f>
        <v>-0.61463011427230607</v>
      </c>
      <c r="AG48" s="13">
        <f>'NormalisedData(Secondary)'!C383</f>
        <v>-0.37235143283100819</v>
      </c>
      <c r="AH48" s="13">
        <f>'NormalisedData(Secondary)'!K383</f>
        <v>-1.0743936254877853</v>
      </c>
      <c r="AI48" s="13">
        <f>'NormalisedData(Secondary)'!S383</f>
        <v>-0.84037974427400219</v>
      </c>
    </row>
    <row r="49" spans="1:35">
      <c r="A49" s="16" t="s">
        <v>191</v>
      </c>
      <c r="B49" s="37">
        <f>'NormalisedData(Secondary)'!C43</f>
        <v>-5.1070033985310695E-2</v>
      </c>
      <c r="C49" s="37">
        <f>'NormalisedData(Secondary)'!K43</f>
        <v>-0.42553559051288248</v>
      </c>
      <c r="D49" s="37">
        <f>'NormalisedData(Secondary)'!S43</f>
        <v>-0.48933155663459871</v>
      </c>
      <c r="E49" s="37">
        <f>'NormalisedData(Secondary)'!AA43</f>
        <v>-0.37932678897049349</v>
      </c>
      <c r="F49" s="37">
        <f>'NormalisedData(Secondary)'!AI43</f>
        <v>-0.40899999977790569</v>
      </c>
      <c r="G49" s="37">
        <f>'NormalisedData(Secondary)'!AQ43</f>
        <v>-0.52048494044772098</v>
      </c>
      <c r="H49" s="37">
        <f>'NormalisedData(Secondary)'!AY43</f>
        <v>0.66142145909460459</v>
      </c>
      <c r="I49" s="37">
        <f>'NormalisedData(Secondary)'!BG43</f>
        <v>0.34323599064438426</v>
      </c>
      <c r="J49" s="37">
        <f>'NormalisedData(Secondary)'!BO43</f>
        <v>-0.48144034373025918</v>
      </c>
      <c r="K49" s="37">
        <f>'NormalisedData(Secondary)'!C128</f>
        <v>-0.24234181542114225</v>
      </c>
      <c r="L49" s="37">
        <f>'NormalisedData(Secondary)'!K128</f>
        <v>-0.32023244736647166</v>
      </c>
      <c r="M49" s="37">
        <f>'NormalisedData(Secondary)'!S128</f>
        <v>0.24366439322117339</v>
      </c>
      <c r="N49" s="37">
        <f>'NormalisedData(Secondary)'!AA128</f>
        <v>0.38656690484878842</v>
      </c>
      <c r="O49" s="37">
        <f>'NormalisedData(Secondary)'!AI128</f>
        <v>0.27691917225032864</v>
      </c>
      <c r="P49" s="37">
        <f>'NormalisedData(Secondary)'!AQ128</f>
        <v>0.41436546605512919</v>
      </c>
      <c r="Q49" s="37">
        <f>'NormalisedData(Secondary)'!AY128</f>
        <v>0.61658284532746555</v>
      </c>
      <c r="R49" s="37" t="str">
        <f>'NormalisedData(Secondary)'!C212</f>
        <v>N/A</v>
      </c>
      <c r="S49" s="37" t="str">
        <f>'NormalisedData(Secondary)'!K212</f>
        <v>N/A</v>
      </c>
      <c r="T49" s="37" t="str">
        <f>'NormalisedData(Secondary)'!S212</f>
        <v>N/A</v>
      </c>
      <c r="U49" s="37">
        <f>'NormalisedData(Secondary)'!AA212</f>
        <v>-0.89169599346143746</v>
      </c>
      <c r="V49" s="37">
        <f>'NormalisedData(Secondary)'!AI212</f>
        <v>-0.97240121976375971</v>
      </c>
      <c r="W49" s="37">
        <f>'NormalisedData(Secondary)'!AQ212</f>
        <v>-0.50566281346028807</v>
      </c>
      <c r="X49" s="37">
        <f>'NormalisedData(Secondary)'!AY212</f>
        <v>-0.75080514279705157</v>
      </c>
      <c r="Y49" s="37">
        <f>'NormalisedData(Secondary)'!BG212</f>
        <v>0.16232857356243208</v>
      </c>
      <c r="Z49" s="37">
        <f>'NormalisedData(Secondary)'!C299</f>
        <v>-0.55869895797135694</v>
      </c>
      <c r="AA49" s="37">
        <f>'NormalisedData(Secondary)'!K299</f>
        <v>0.88711999175684653</v>
      </c>
      <c r="AB49" s="37">
        <f>'NormalisedData(Secondary)'!S299</f>
        <v>0.6333639903706143</v>
      </c>
      <c r="AC49" s="37">
        <f>'NormalisedData(Secondary)'!AA299</f>
        <v>0.40047668954541527</v>
      </c>
      <c r="AD49" s="13">
        <f>'NormalisedData(Secondary)'!AI299</f>
        <v>1.375391808082868</v>
      </c>
      <c r="AE49" s="13">
        <f>'NormalisedData(Secondary)'!AQ299</f>
        <v>-0.6184352246115189</v>
      </c>
      <c r="AF49" s="13">
        <f>'NormalisedData(Secondary)'!AY299</f>
        <v>1.1410805941967053</v>
      </c>
      <c r="AG49" s="13">
        <f>'NormalisedData(Secondary)'!C384</f>
        <v>5.0141803378163007E-2</v>
      </c>
      <c r="AH49" s="13">
        <f>'NormalisedData(Secondary)'!K384</f>
        <v>-1.7213951642301425E-2</v>
      </c>
      <c r="AI49" s="13">
        <f>'NormalisedData(Secondary)'!S384</f>
        <v>1.256721083027571</v>
      </c>
    </row>
    <row r="50" spans="1:35">
      <c r="A50" s="16" t="s">
        <v>50</v>
      </c>
      <c r="B50" s="37" t="str">
        <f>'NormalisedData(Secondary)'!C44</f>
        <v>N/A</v>
      </c>
      <c r="C50" s="37">
        <f>'NormalisedData(Secondary)'!K44</f>
        <v>-0.92253050850454832</v>
      </c>
      <c r="D50" s="37">
        <f>'NormalisedData(Secondary)'!S44</f>
        <v>-0.53726493337963566</v>
      </c>
      <c r="E50" s="37">
        <f>'NormalisedData(Secondary)'!AA44</f>
        <v>-0.52429055589743701</v>
      </c>
      <c r="F50" s="37">
        <f>'NormalisedData(Secondary)'!AI44</f>
        <v>-0.48743719772288879</v>
      </c>
      <c r="G50" s="37">
        <f>'NormalisedData(Secondary)'!AQ44</f>
        <v>-0.592647569400644</v>
      </c>
      <c r="H50" s="37" t="str">
        <f>'NormalisedData(Secondary)'!AY44</f>
        <v>N/A</v>
      </c>
      <c r="I50" s="37">
        <f>'NormalisedData(Secondary)'!BG44</f>
        <v>-2.8746014216467177</v>
      </c>
      <c r="J50" s="37">
        <f>'NormalisedData(Secondary)'!BO44</f>
        <v>-0.88906033336786894</v>
      </c>
      <c r="K50" s="37">
        <f>'NormalisedData(Secondary)'!C129</f>
        <v>-1.3124732076943668</v>
      </c>
      <c r="L50" s="37">
        <f>'NormalisedData(Secondary)'!K129</f>
        <v>-0.56112238958696481</v>
      </c>
      <c r="M50" s="37">
        <f>'NormalisedData(Secondary)'!S129</f>
        <v>8.9729642036212934E-2</v>
      </c>
      <c r="N50" s="37">
        <f>'NormalisedData(Secondary)'!AA129</f>
        <v>-2.2351385982094612E-2</v>
      </c>
      <c r="O50" s="37">
        <f>'NormalisedData(Secondary)'!AI129</f>
        <v>9.1031098981193492E-2</v>
      </c>
      <c r="P50" s="37">
        <f>'NormalisedData(Secondary)'!AQ129</f>
        <v>-0.9313114367530988</v>
      </c>
      <c r="Q50" s="37">
        <f>'NormalisedData(Secondary)'!AY129</f>
        <v>-2.6935542913856905</v>
      </c>
      <c r="R50" s="37" t="str">
        <f>'NormalisedData(Secondary)'!C213</f>
        <v>N/A</v>
      </c>
      <c r="S50" s="37">
        <f>'NormalisedData(Secondary)'!K213</f>
        <v>-0.29045772115505553</v>
      </c>
      <c r="T50" s="37">
        <f>'NormalisedData(Secondary)'!S213</f>
        <v>-2.7556424679258398</v>
      </c>
      <c r="U50" s="37">
        <f>'NormalisedData(Secondary)'!AA213</f>
        <v>0.70584612798982693</v>
      </c>
      <c r="V50" s="37">
        <f>'NormalisedData(Secondary)'!AI213</f>
        <v>0.14982433577081694</v>
      </c>
      <c r="W50" s="37">
        <f>'NormalisedData(Secondary)'!AQ213</f>
        <v>0.44686481189513844</v>
      </c>
      <c r="X50" s="37">
        <f>'NormalisedData(Secondary)'!AY213</f>
        <v>-0.13651002596310033</v>
      </c>
      <c r="Y50" s="37">
        <f>'NormalisedData(Secondary)'!BG213</f>
        <v>-0.62049446193810853</v>
      </c>
      <c r="Z50" s="37">
        <f>'NormalisedData(Secondary)'!C300</f>
        <v>-0.63200992959385627</v>
      </c>
      <c r="AA50" s="37">
        <f>'NormalisedData(Secondary)'!K300</f>
        <v>-1.3212696977682072</v>
      </c>
      <c r="AB50" s="37">
        <f>'NormalisedData(Secondary)'!S300</f>
        <v>-1.2255919195185752</v>
      </c>
      <c r="AC50" s="37" t="str">
        <f>'NormalisedData(Secondary)'!AA300</f>
        <v>N/A</v>
      </c>
      <c r="AD50" s="13">
        <f>'NormalisedData(Secondary)'!AI300</f>
        <v>-0.85194559159876837</v>
      </c>
      <c r="AE50" s="13" t="str">
        <f>'NormalisedData(Secondary)'!AQ300</f>
        <v>N/A</v>
      </c>
      <c r="AF50" s="13">
        <f>'NormalisedData(Secondary)'!AY300</f>
        <v>-1.0934603074911278</v>
      </c>
      <c r="AG50" s="13">
        <f>'NormalisedData(Secondary)'!C385</f>
        <v>-0.44328095423838731</v>
      </c>
      <c r="AH50" s="13">
        <f>'NormalisedData(Secondary)'!K385</f>
        <v>-0.81009870702641429</v>
      </c>
      <c r="AI50" s="13">
        <f>'NormalisedData(Secondary)'!S385</f>
        <v>0.10048170797481197</v>
      </c>
    </row>
    <row r="51" spans="1:35">
      <c r="A51" s="16" t="s">
        <v>51</v>
      </c>
      <c r="B51" s="37">
        <f>'NormalisedData(Secondary)'!C45</f>
        <v>0.53386529227101909</v>
      </c>
      <c r="C51" s="37">
        <f>'NormalisedData(Secondary)'!K45</f>
        <v>-0.45606267898148417</v>
      </c>
      <c r="D51" s="37">
        <f>'NormalisedData(Secondary)'!S45</f>
        <v>-0.58273371493959192</v>
      </c>
      <c r="E51" s="37">
        <f>'NormalisedData(Secondary)'!AA45</f>
        <v>-0.59620171586907023</v>
      </c>
      <c r="F51" s="37">
        <f>'NormalisedData(Secondary)'!AI45</f>
        <v>6.9211983034320266</v>
      </c>
      <c r="G51" s="37">
        <f>'NormalisedData(Secondary)'!AQ45</f>
        <v>-0.43094271649933547</v>
      </c>
      <c r="H51" s="37">
        <f>'NormalisedData(Secondary)'!AY45</f>
        <v>0.59673030836179219</v>
      </c>
      <c r="I51" s="37">
        <f>'NormalisedData(Secondary)'!BG45</f>
        <v>0.34323599064438426</v>
      </c>
      <c r="J51" s="37">
        <f>'NormalisedData(Secondary)'!BO45</f>
        <v>-0.57980681755667407</v>
      </c>
      <c r="K51" s="37">
        <f>'NormalisedData(Secondary)'!C130</f>
        <v>0.53066690195699939</v>
      </c>
      <c r="L51" s="37">
        <f>'NormalisedData(Secondary)'!K130</f>
        <v>-0.51552182439296201</v>
      </c>
      <c r="M51" s="37">
        <f>'NormalisedData(Secondary)'!S130</f>
        <v>0.2417998083098051</v>
      </c>
      <c r="N51" s="37">
        <f>'NormalisedData(Secondary)'!AA130</f>
        <v>0.37755289137737336</v>
      </c>
      <c r="O51" s="37">
        <f>'NormalisedData(Secondary)'!AI130</f>
        <v>0.1116744374083106</v>
      </c>
      <c r="P51" s="37">
        <f>'NormalisedData(Secondary)'!AQ130</f>
        <v>-0.30475287883180752</v>
      </c>
      <c r="Q51" s="37">
        <f>'NormalisedData(Secondary)'!AY130</f>
        <v>0.37085430374641232</v>
      </c>
      <c r="R51" s="37" t="str">
        <f>'NormalisedData(Secondary)'!C214</f>
        <v>N/A</v>
      </c>
      <c r="S51" s="37" t="str">
        <f>'NormalisedData(Secondary)'!K214</f>
        <v>N/A</v>
      </c>
      <c r="T51" s="37" t="str">
        <f>'NormalisedData(Secondary)'!S214</f>
        <v>N/A</v>
      </c>
      <c r="U51" s="37">
        <f>'NormalisedData(Secondary)'!AA214</f>
        <v>0.63096134104679891</v>
      </c>
      <c r="V51" s="37">
        <f>'NormalisedData(Secondary)'!AI214</f>
        <v>0.46634949246005658</v>
      </c>
      <c r="W51" s="37">
        <f>'NormalisedData(Secondary)'!AQ214</f>
        <v>0.92312862457285161</v>
      </c>
      <c r="X51" s="37">
        <f>'NormalisedData(Secondary)'!AY214</f>
        <v>0.47778509087085086</v>
      </c>
      <c r="Y51" s="37">
        <f>'NormalisedData(Secondary)'!BG214</f>
        <v>-0.10017495930002455</v>
      </c>
      <c r="Z51" s="37">
        <f>'NormalisedData(Secondary)'!C301</f>
        <v>0.39606214339521995</v>
      </c>
      <c r="AA51" s="37">
        <f>'NormalisedData(Secondary)'!K301</f>
        <v>-1.6976931107112788E-2</v>
      </c>
      <c r="AB51" s="37">
        <f>'NormalisedData(Secondary)'!S301</f>
        <v>-0.53178281724755927</v>
      </c>
      <c r="AC51" s="37" t="str">
        <f>'NormalisedData(Secondary)'!AA301</f>
        <v>N/A</v>
      </c>
      <c r="AD51" s="13">
        <f>'NormalisedData(Secondary)'!AI301</f>
        <v>0.39730406765898579</v>
      </c>
      <c r="AE51" s="13" t="str">
        <f>'NormalisedData(Secondary)'!AQ301</f>
        <v>N/A</v>
      </c>
      <c r="AF51" s="13">
        <f>'NormalisedData(Secondary)'!AY301</f>
        <v>-8.2596566251393624E-2</v>
      </c>
      <c r="AG51" s="13">
        <f>'NormalisedData(Secondary)'!C386</f>
        <v>-0.29217023471831866</v>
      </c>
      <c r="AH51" s="13">
        <f>'NormalisedData(Secondary)'!K386</f>
        <v>-0.72212957727460891</v>
      </c>
      <c r="AI51" s="13">
        <f>'NormalisedData(Secondary)'!S386</f>
        <v>-0.14890325527186238</v>
      </c>
    </row>
    <row r="52" spans="1:35">
      <c r="A52" s="16" t="s">
        <v>15</v>
      </c>
      <c r="B52" s="37">
        <f>'NormalisedData(Secondary)'!C46</f>
        <v>0.60907126278969059</v>
      </c>
      <c r="C52" s="37" t="str">
        <f>'NormalisedData(Secondary)'!K46</f>
        <v>N/A</v>
      </c>
      <c r="D52" s="37">
        <f>'NormalisedData(Secondary)'!S46</f>
        <v>-0.47966182667115709</v>
      </c>
      <c r="E52" s="37">
        <f>'NormalisedData(Secondary)'!AA46</f>
        <v>-0.37932678897049349</v>
      </c>
      <c r="F52" s="37">
        <f>'NormalisedData(Secondary)'!AI46</f>
        <v>-0.45582560240984821</v>
      </c>
      <c r="G52" s="37">
        <f>'NormalisedData(Secondary)'!AQ46</f>
        <v>-0.55461099514436818</v>
      </c>
      <c r="H52" s="37" t="str">
        <f>'NormalisedData(Secondary)'!AY46</f>
        <v>N/A</v>
      </c>
      <c r="I52" s="37">
        <f>'NormalisedData(Secondary)'!BG46</f>
        <v>0.34323599064438426</v>
      </c>
      <c r="J52" s="37">
        <f>'NormalisedData(Secondary)'!BO46</f>
        <v>-0.31764356184842091</v>
      </c>
      <c r="K52" s="37">
        <f>'NormalisedData(Secondary)'!C131</f>
        <v>-0.65986447533552395</v>
      </c>
      <c r="L52" s="37">
        <f>'NormalisedData(Secondary)'!K131</f>
        <v>-0.49668680833456957</v>
      </c>
      <c r="M52" s="37">
        <f>'NormalisedData(Secondary)'!S131</f>
        <v>0.24179569059946213</v>
      </c>
      <c r="N52" s="37">
        <f>'NormalisedData(Secondary)'!AA131</f>
        <v>0.32730989588407949</v>
      </c>
      <c r="O52" s="37">
        <f>'NormalisedData(Secondary)'!AI131</f>
        <v>0.24608587882516295</v>
      </c>
      <c r="P52" s="37">
        <f>'NormalisedData(Secondary)'!AQ131</f>
        <v>-0.46851250192487232</v>
      </c>
      <c r="Q52" s="37">
        <f>'NormalisedData(Secondary)'!AY131</f>
        <v>0.60631966677369897</v>
      </c>
      <c r="R52" s="37">
        <f>'NormalisedData(Secondary)'!C215</f>
        <v>-0.64797669110670275</v>
      </c>
      <c r="S52" s="37" t="str">
        <f>'NormalisedData(Secondary)'!K215</f>
        <v>N/A</v>
      </c>
      <c r="T52" s="37">
        <f>'NormalisedData(Secondary)'!S215</f>
        <v>2.4378384820731847E-3</v>
      </c>
      <c r="U52" s="37">
        <f>'NormalisedData(Secondary)'!AA215</f>
        <v>-1.2226867517496214</v>
      </c>
      <c r="V52" s="37">
        <f>'NormalisedData(Secondary)'!AI215</f>
        <v>0.20737436425977007</v>
      </c>
      <c r="W52" s="37">
        <f>'NormalisedData(Secondary)'!AQ215</f>
        <v>0.44686481189513844</v>
      </c>
      <c r="X52" s="37">
        <f>'NormalisedData(Secondary)'!AY215</f>
        <v>-0.13651002596310033</v>
      </c>
      <c r="Y52" s="37">
        <f>'NormalisedData(Secondary)'!BG215</f>
        <v>-0.10017495930002455</v>
      </c>
      <c r="Z52" s="37">
        <f>'NormalisedData(Secondary)'!C302</f>
        <v>-3.9437868940455315E-3</v>
      </c>
      <c r="AA52" s="37">
        <f>'NormalisedData(Secondary)'!K302</f>
        <v>1.0205186063558915</v>
      </c>
      <c r="AB52" s="37">
        <f>'NormalisedData(Secondary)'!S302</f>
        <v>-0.53521072783190216</v>
      </c>
      <c r="AC52" s="37">
        <f>'NormalisedData(Secondary)'!AA302</f>
        <v>-0.17730077189512439</v>
      </c>
      <c r="AD52" s="13">
        <f>'NormalisedData(Secondary)'!AI302</f>
        <v>-0.87742616923410888</v>
      </c>
      <c r="AE52" s="13">
        <f>'NormalisedData(Secondary)'!AQ302</f>
        <v>8.4344405998266481E-2</v>
      </c>
      <c r="AF52" s="13">
        <f>'NormalisedData(Secondary)'!AY302</f>
        <v>-0.45502004986603278</v>
      </c>
      <c r="AG52" s="13">
        <f>'NormalisedData(Secondary)'!C387</f>
        <v>-0.25824742013218088</v>
      </c>
      <c r="AH52" s="13">
        <f>'NormalisedData(Secondary)'!K387</f>
        <v>1.7441062894235799</v>
      </c>
      <c r="AI52" s="13">
        <f>'NormalisedData(Secondary)'!S387</f>
        <v>-0.13756757512428552</v>
      </c>
    </row>
    <row r="53" spans="1:35">
      <c r="A53" s="16" t="s">
        <v>52</v>
      </c>
      <c r="B53" s="37">
        <f>'NormalisedData(Secondary)'!C47</f>
        <v>0.45030310280582914</v>
      </c>
      <c r="C53" s="37">
        <f>'NormalisedData(Secondary)'!K47</f>
        <v>-0.56985802661510554</v>
      </c>
      <c r="D53" s="37">
        <f>'NormalisedData(Secondary)'!S47</f>
        <v>-0.55414124971228562</v>
      </c>
      <c r="E53" s="37">
        <f>'NormalisedData(Secondary)'!AA47</f>
        <v>-0.52200766193008352</v>
      </c>
      <c r="F53" s="37">
        <f>'NormalisedData(Secondary)'!AI47</f>
        <v>-0.4623204480630837</v>
      </c>
      <c r="G53" s="37">
        <f>'NormalisedData(Secondary)'!AQ47</f>
        <v>-0.59022756181344882</v>
      </c>
      <c r="H53" s="37">
        <f>'NormalisedData(Secondary)'!AY47</f>
        <v>0.41236052877327661</v>
      </c>
      <c r="I53" s="37">
        <f>'NormalisedData(Secondary)'!BG47</f>
        <v>-2.8746014216467177</v>
      </c>
      <c r="J53" s="37">
        <f>'NormalisedData(Secondary)'!BO47</f>
        <v>-0.7587767726020932</v>
      </c>
      <c r="K53" s="37">
        <f>'NormalisedData(Secondary)'!C132</f>
        <v>-0.56436075840496136</v>
      </c>
      <c r="L53" s="37">
        <f>'NormalisedData(Secondary)'!K132</f>
        <v>-0.39755514486934601</v>
      </c>
      <c r="M53" s="37">
        <f>'NormalisedData(Secondary)'!S132</f>
        <v>0.23570108828528435</v>
      </c>
      <c r="N53" s="37">
        <f>'NormalisedData(Secondary)'!AA132</f>
        <v>0.19375529614685308</v>
      </c>
      <c r="O53" s="37">
        <f>'NormalisedData(Secondary)'!AI132</f>
        <v>0.24047160104783999</v>
      </c>
      <c r="P53" s="37">
        <f>'NormalisedData(Secondary)'!AQ132</f>
        <v>-0.39731266579745278</v>
      </c>
      <c r="Q53" s="37">
        <f>'NormalisedData(Secondary)'!AY132</f>
        <v>-1.4100146954790727</v>
      </c>
      <c r="R53" s="37">
        <f>'NormalisedData(Secondary)'!C216</f>
        <v>-0.86781785715870274</v>
      </c>
      <c r="S53" s="37">
        <f>'NormalisedData(Secondary)'!K216</f>
        <v>-0.16644037612353224</v>
      </c>
      <c r="T53" s="37">
        <f>'NormalisedData(Secondary)'!S216</f>
        <v>-1.3155195306015159</v>
      </c>
      <c r="U53" s="37">
        <f>'NormalisedData(Secondary)'!AA216</f>
        <v>-0.52975285657013538</v>
      </c>
      <c r="V53" s="37">
        <f>'NormalisedData(Secondary)'!AI216</f>
        <v>-0.97240121976375971</v>
      </c>
      <c r="W53" s="37">
        <f>'NormalisedData(Secondary)'!AQ216</f>
        <v>-0.9819266261380013</v>
      </c>
      <c r="X53" s="37">
        <f>'NormalisedData(Secondary)'!AY216</f>
        <v>-0.75080514279705157</v>
      </c>
      <c r="Y53" s="37">
        <f>'NormalisedData(Secondary)'!BG216</f>
        <v>-1.4033174974386495</v>
      </c>
      <c r="Z53" s="37">
        <f>'NormalisedData(Secondary)'!C303</f>
        <v>-0.57439695183438266</v>
      </c>
      <c r="AA53" s="37">
        <f>'NormalisedData(Secondary)'!K303</f>
        <v>-1.1878710831691623</v>
      </c>
      <c r="AB53" s="37">
        <f>'NormalisedData(Secondary)'!S303</f>
        <v>-0.1447717122752385</v>
      </c>
      <c r="AC53" s="37">
        <f>'NormalisedData(Secondary)'!AA303</f>
        <v>-1.1127207258048606</v>
      </c>
      <c r="AD53" s="13">
        <f>'NormalisedData(Secondary)'!AI303</f>
        <v>-0.17050345624785754</v>
      </c>
      <c r="AE53" s="13">
        <f>'NormalisedData(Secondary)'!AQ303</f>
        <v>-1.0258618484571982</v>
      </c>
      <c r="AF53" s="13">
        <f>'NormalisedData(Secondary)'!AY303</f>
        <v>-1.0003544365874677</v>
      </c>
      <c r="AG53" s="13">
        <f>'NormalisedData(Secondary)'!C388</f>
        <v>-0.35076418718528413</v>
      </c>
      <c r="AH53" s="13">
        <f>'NormalisedData(Secondary)'!K388</f>
        <v>-1.1623627552395905</v>
      </c>
      <c r="AI53" s="13">
        <f>'NormalisedData(Secondary)'!S388</f>
        <v>-0.57965910087975259</v>
      </c>
    </row>
    <row r="54" spans="1:35">
      <c r="A54" s="16" t="s">
        <v>53</v>
      </c>
      <c r="B54" s="37">
        <f>'NormalisedData(Secondary)'!C48</f>
        <v>-0.5106620760438555</v>
      </c>
      <c r="C54" s="37">
        <f>'NormalisedData(Secondary)'!K48</f>
        <v>-0.45404205794702274</v>
      </c>
      <c r="D54" s="37">
        <f>'NormalisedData(Secondary)'!S48</f>
        <v>-0.58067801240964434</v>
      </c>
      <c r="E54" s="37">
        <f>'NormalisedData(Secondary)'!AA48</f>
        <v>-0.52429055589743701</v>
      </c>
      <c r="F54" s="37">
        <f>'NormalisedData(Secondary)'!AI48</f>
        <v>-0.59306327690696303</v>
      </c>
      <c r="G54" s="37">
        <f>'NormalisedData(Secondary)'!AQ48</f>
        <v>-0.57087497567215528</v>
      </c>
      <c r="H54" s="37">
        <f>'NormalisedData(Secondary)'!AY48</f>
        <v>-1.431337267111878</v>
      </c>
      <c r="I54" s="37">
        <f>'NormalisedData(Secondary)'!BG48</f>
        <v>0.34323599064438426</v>
      </c>
      <c r="J54" s="37">
        <f>'NormalisedData(Secondary)'!BO48</f>
        <v>-0.88938977538919506</v>
      </c>
      <c r="K54" s="37">
        <f>'NormalisedData(Secondary)'!C133</f>
        <v>-0.70435124946129857</v>
      </c>
      <c r="L54" s="37">
        <f>'NormalisedData(Secondary)'!K133</f>
        <v>-0.46793862592965474</v>
      </c>
      <c r="M54" s="37">
        <f>'NormalisedData(Secondary)'!S133</f>
        <v>0.23165685802215621</v>
      </c>
      <c r="N54" s="37">
        <f>'NormalisedData(Secondary)'!AA133</f>
        <v>0.19244030988159422</v>
      </c>
      <c r="O54" s="37">
        <f>'NormalisedData(Secondary)'!AI133</f>
        <v>0.14603639240885721</v>
      </c>
      <c r="P54" s="37">
        <f>'NormalisedData(Secondary)'!AQ133</f>
        <v>-1.038111190944228</v>
      </c>
      <c r="Q54" s="37">
        <f>'NormalisedData(Secondary)'!AY133</f>
        <v>0.38351721401224365</v>
      </c>
      <c r="R54" s="37" t="str">
        <f>'NormalisedData(Secondary)'!C217</f>
        <v>N/A</v>
      </c>
      <c r="S54" s="37">
        <f>'NormalisedData(Secondary)'!K217</f>
        <v>0.99057432258953515</v>
      </c>
      <c r="T54" s="37" t="str">
        <f>'NormalisedData(Secondary)'!S217</f>
        <v>N/A</v>
      </c>
      <c r="U54" s="37">
        <f>'NormalisedData(Secondary)'!AA217</f>
        <v>0.80569251058053093</v>
      </c>
      <c r="V54" s="37">
        <f>'NormalisedData(Secondary)'!AI217</f>
        <v>0.44716614963040613</v>
      </c>
      <c r="W54" s="37">
        <f>'NormalisedData(Secondary)'!AQ217</f>
        <v>0.44686481189513844</v>
      </c>
      <c r="X54" s="37">
        <f>'NormalisedData(Secondary)'!AY217</f>
        <v>0.47778509087085086</v>
      </c>
      <c r="Y54" s="37">
        <f>'NormalisedData(Secondary)'!BG217</f>
        <v>0.68264807620051626</v>
      </c>
      <c r="Z54" s="37">
        <f>'NormalisedData(Secondary)'!C304</f>
        <v>0.13028674987484362</v>
      </c>
      <c r="AA54" s="37">
        <f>'NormalisedData(Secondary)'!K304</f>
        <v>-1.33633797981594</v>
      </c>
      <c r="AB54" s="37">
        <f>'NormalisedData(Secondary)'!S304</f>
        <v>-1.0967366313492666</v>
      </c>
      <c r="AC54" s="37">
        <f>'NormalisedData(Secondary)'!AA304</f>
        <v>-7.7199509578678285E-2</v>
      </c>
      <c r="AD54" s="13">
        <f>'NormalisedData(Secondary)'!AI304</f>
        <v>-0.43124556416750748</v>
      </c>
      <c r="AE54" s="13" t="str">
        <f>'NormalisedData(Secondary)'!AQ304</f>
        <v>N/A</v>
      </c>
      <c r="AF54" s="13">
        <f>'NormalisedData(Secondary)'!AY304</f>
        <v>-0.64123179167335176</v>
      </c>
      <c r="AG54" s="13">
        <f>'NormalisedData(Secondary)'!C389</f>
        <v>-0.42477760082776661</v>
      </c>
      <c r="AH54" s="13">
        <f>'NormalisedData(Secondary)'!K389</f>
        <v>-0.98603696653002482</v>
      </c>
      <c r="AI54" s="13">
        <f>'NormalisedData(Secondary)'!S389</f>
        <v>-1.6112059943091754</v>
      </c>
    </row>
    <row r="55" spans="1:35">
      <c r="A55" s="16" t="s">
        <v>54</v>
      </c>
      <c r="B55" s="37">
        <f>'NormalisedData(Secondary)'!C49</f>
        <v>-4.8032517488706645</v>
      </c>
      <c r="C55" s="37" t="str">
        <f>'NormalisedData(Secondary)'!K49</f>
        <v>N/A</v>
      </c>
      <c r="D55" s="37">
        <f>'NormalisedData(Secondary)'!S49</f>
        <v>-0.63134896505352667</v>
      </c>
      <c r="E55" s="37">
        <f>'NormalisedData(Secondary)'!AA49</f>
        <v>-0.52200766193008352</v>
      </c>
      <c r="F55" s="37" t="str">
        <f>'NormalisedData(Secondary)'!AI49</f>
        <v>N/A</v>
      </c>
      <c r="G55" s="37">
        <f>'NormalisedData(Secondary)'!AQ49</f>
        <v>-0.59140108372200506</v>
      </c>
      <c r="H55" s="37">
        <f>'NormalisedData(Secondary)'!AY49</f>
        <v>-1.2922512930363312</v>
      </c>
      <c r="I55" s="37">
        <f>'NormalisedData(Secondary)'!BG49</f>
        <v>0.34323599064438426</v>
      </c>
      <c r="J55" s="37">
        <f>'NormalisedData(Secondary)'!BO49</f>
        <v>-0.88708766986618703</v>
      </c>
      <c r="K55" s="37">
        <f>'NormalisedData(Secondary)'!C134</f>
        <v>-1.5491918223085812</v>
      </c>
      <c r="L55" s="37">
        <f>'NormalisedData(Secondary)'!K134</f>
        <v>-0.56112238958696481</v>
      </c>
      <c r="M55" s="37">
        <f>'NormalisedData(Secondary)'!S134</f>
        <v>0.16764902305461937</v>
      </c>
      <c r="N55" s="37">
        <f>'NormalisedData(Secondary)'!AA134</f>
        <v>-1.1255877162043748</v>
      </c>
      <c r="O55" s="37">
        <f>'NormalisedData(Secondary)'!AI134</f>
        <v>0.23139587258079486</v>
      </c>
      <c r="P55" s="37">
        <f>'NormalisedData(Secondary)'!AQ134</f>
        <v>-0.9313114367530988</v>
      </c>
      <c r="Q55" s="37">
        <f>'NormalisedData(Secondary)'!AY134</f>
        <v>-1.1342541399488046</v>
      </c>
      <c r="R55" s="37" t="str">
        <f>'NormalisedData(Secondary)'!C218</f>
        <v>N/A</v>
      </c>
      <c r="S55" s="37">
        <f>'NormalisedData(Secondary)'!K218</f>
        <v>-2.1528377552886595</v>
      </c>
      <c r="T55" s="37" t="str">
        <f>'NormalisedData(Secondary)'!S218</f>
        <v>N/A</v>
      </c>
      <c r="U55" s="37">
        <f>'NormalisedData(Secondary)'!AA218</f>
        <v>-1.0789079608190075</v>
      </c>
      <c r="V55" s="37">
        <f>'NormalisedData(Secondary)'!AI218</f>
        <v>-1.3234078281215518E-2</v>
      </c>
      <c r="W55" s="37">
        <f>'NormalisedData(Secondary)'!AQ218</f>
        <v>-0.9819266261380013</v>
      </c>
      <c r="X55" s="37">
        <f>'NormalisedData(Secondary)'!AY218</f>
        <v>-0.75080514279705157</v>
      </c>
      <c r="Y55" s="37">
        <f>'NormalisedData(Secondary)'!BG218</f>
        <v>-1.1408139645761928</v>
      </c>
      <c r="Z55" s="37">
        <f>'NormalisedData(Secondary)'!C305</f>
        <v>-0.64171598093494175</v>
      </c>
      <c r="AA55" s="37">
        <f>'NormalisedData(Secondary)'!K305</f>
        <v>-0.83243690074911547</v>
      </c>
      <c r="AB55" s="37">
        <f>'NormalisedData(Secondary)'!S305</f>
        <v>-1.2201072625836267</v>
      </c>
      <c r="AC55" s="37" t="str">
        <f>'NormalisedData(Secondary)'!AA305</f>
        <v>N/A</v>
      </c>
      <c r="AD55" s="13">
        <f>'NormalisedData(Secondary)'!AI305</f>
        <v>-0.60838634508258371</v>
      </c>
      <c r="AE55" s="13" t="str">
        <f>'NormalisedData(Secondary)'!AQ305</f>
        <v>N/A</v>
      </c>
      <c r="AF55" s="13">
        <f>'NormalisedData(Secondary)'!AY305</f>
        <v>-1.4126804363036751</v>
      </c>
      <c r="AG55" s="13">
        <f>'NormalisedData(Secondary)'!C390</f>
        <v>-0.5728044281127318</v>
      </c>
      <c r="AH55" s="13">
        <f>'NormalisedData(Secondary)'!K390</f>
        <v>-1.0743936254877853</v>
      </c>
      <c r="AI55" s="13">
        <f>'NormalisedData(Secondary)'!S390</f>
        <v>-1.429835111947958</v>
      </c>
    </row>
    <row r="56" spans="1:35">
      <c r="A56" s="16" t="s">
        <v>192</v>
      </c>
      <c r="B56" s="37">
        <f>'NormalisedData(Secondary)'!C50</f>
        <v>0.45030310280582914</v>
      </c>
      <c r="C56" s="37">
        <f>'NormalisedData(Secondary)'!K50</f>
        <v>0.2107162401024214</v>
      </c>
      <c r="D56" s="37">
        <f>'NormalisedData(Secondary)'!S50</f>
        <v>4.4774547605045001</v>
      </c>
      <c r="E56" s="37">
        <f>'NormalisedData(Secondary)'!AA50</f>
        <v>1.0417747057070232</v>
      </c>
      <c r="F56" s="37">
        <f>'NormalisedData(Secondary)'!AI50</f>
        <v>4.4205931926957535E-2</v>
      </c>
      <c r="G56" s="37">
        <f>'NormalisedData(Secondary)'!AQ50</f>
        <v>2.4152938458071644</v>
      </c>
      <c r="H56" s="37">
        <f>'NormalisedData(Secondary)'!AY50</f>
        <v>0.70347070707093262</v>
      </c>
      <c r="I56" s="37">
        <f>'NormalisedData(Secondary)'!BG50</f>
        <v>0.34323599064438426</v>
      </c>
      <c r="J56" s="37">
        <f>'NormalisedData(Secondary)'!BO50</f>
        <v>2.111588150583779</v>
      </c>
      <c r="K56" s="37">
        <f>'NormalisedData(Secondary)'!C135</f>
        <v>1.0098180287795642</v>
      </c>
      <c r="L56" s="37">
        <f>'NormalisedData(Secondary)'!K135</f>
        <v>-3.2750623317323438E-2</v>
      </c>
      <c r="M56" s="37">
        <f>'NormalisedData(Secondary)'!S135</f>
        <v>0.24676905134594601</v>
      </c>
      <c r="N56" s="37">
        <f>'NormalisedData(Secondary)'!AA135</f>
        <v>0.36967356963141818</v>
      </c>
      <c r="O56" s="37">
        <f>'NormalisedData(Secondary)'!AI135</f>
        <v>0.30448993739849894</v>
      </c>
      <c r="P56" s="37">
        <f>'NormalisedData(Secondary)'!AQ135</f>
        <v>1.3755632537752918</v>
      </c>
      <c r="Q56" s="37" t="str">
        <f>'NormalisedData(Secondary)'!AY135</f>
        <v>N/A</v>
      </c>
      <c r="R56" s="37">
        <f>'NormalisedData(Secondary)'!C219</f>
        <v>0.65116042513084771</v>
      </c>
      <c r="S56" s="37" t="str">
        <f>'NormalisedData(Secondary)'!K219</f>
        <v>N/A</v>
      </c>
      <c r="T56" s="37">
        <f>'NormalisedData(Secondary)'!S219</f>
        <v>-0.17486732407272079</v>
      </c>
      <c r="U56" s="37">
        <f>'NormalisedData(Secondary)'!AA219</f>
        <v>0.88057729752355896</v>
      </c>
      <c r="V56" s="37">
        <f>'NormalisedData(Secondary)'!AI219</f>
        <v>1.3487832626239973</v>
      </c>
      <c r="W56" s="37">
        <f>'NormalisedData(Secondary)'!AQ219</f>
        <v>0.92312862457285161</v>
      </c>
      <c r="X56" s="37">
        <f>'NormalisedData(Secondary)'!AY219</f>
        <v>1.0920802077048022</v>
      </c>
      <c r="Y56" s="37">
        <f>'NormalisedData(Secondary)'!BG219</f>
        <v>1.9811030512523116</v>
      </c>
      <c r="Z56" s="37">
        <f>'NormalisedData(Secondary)'!C306</f>
        <v>0.15972764827396801</v>
      </c>
      <c r="AA56" s="37">
        <f>'NormalisedData(Secondary)'!K306</f>
        <v>1.391021070823671</v>
      </c>
      <c r="AB56" s="37">
        <f>'NormalisedData(Secondary)'!S306</f>
        <v>1.7172693171398599</v>
      </c>
      <c r="AC56" s="37">
        <f>'NormalisedData(Secondary)'!AA306</f>
        <v>0.5409257852253756</v>
      </c>
      <c r="AD56" s="13">
        <f>'NormalisedData(Secondary)'!AI306</f>
        <v>-0.86215815408173957</v>
      </c>
      <c r="AE56" s="13">
        <f>'NormalisedData(Secondary)'!AQ306</f>
        <v>0.16495719900098341</v>
      </c>
      <c r="AF56" s="13">
        <f>'NormalisedData(Secondary)'!AY306</f>
        <v>1.2075847876993191</v>
      </c>
      <c r="AG56" s="13">
        <f>'NormalisedData(Secondary)'!C391</f>
        <v>0.22900755301416256</v>
      </c>
      <c r="AH56" s="13">
        <f>'NormalisedData(Secondary)'!K391</f>
        <v>0.86325240428766192</v>
      </c>
      <c r="AI56" s="13">
        <f>'NormalisedData(Secondary)'!S391</f>
        <v>0.3838737116642138</v>
      </c>
    </row>
    <row r="57" spans="1:35">
      <c r="A57" s="16" t="s">
        <v>55</v>
      </c>
      <c r="B57" s="37">
        <f>'NormalisedData(Secondary)'!C51</f>
        <v>0.36674091334063919</v>
      </c>
      <c r="C57" s="37" t="str">
        <f>'NormalisedData(Secondary)'!K51</f>
        <v>N/A</v>
      </c>
      <c r="D57" s="37">
        <f>'NormalisedData(Secondary)'!S51</f>
        <v>-0.28401631344959066</v>
      </c>
      <c r="E57" s="37">
        <f>'NormalisedData(Secondary)'!AA51</f>
        <v>1.6124981975453834</v>
      </c>
      <c r="F57" s="37">
        <f>'NormalisedData(Secondary)'!AI51</f>
        <v>0.32715113238938215</v>
      </c>
      <c r="G57" s="37">
        <f>'NormalisedData(Secondary)'!AQ51</f>
        <v>2.0750787647040618</v>
      </c>
      <c r="H57" s="37">
        <f>'NormalisedData(Secondary)'!AY51</f>
        <v>0.70347070707093262</v>
      </c>
      <c r="I57" s="37">
        <f>'NormalisedData(Secondary)'!BG51</f>
        <v>0.34323599064438426</v>
      </c>
      <c r="J57" s="37">
        <f>'NormalisedData(Secondary)'!BO51</f>
        <v>0.93490826935064919</v>
      </c>
      <c r="K57" s="37">
        <f>'NormalisedData(Secondary)'!C136</f>
        <v>1.1938871584192381</v>
      </c>
      <c r="L57" s="37">
        <f>'NormalisedData(Secondary)'!K136</f>
        <v>2.2234860371511642</v>
      </c>
      <c r="M57" s="37">
        <f>'NormalisedData(Secondary)'!S136</f>
        <v>0.24634641123902085</v>
      </c>
      <c r="N57" s="37">
        <f>'NormalisedData(Secondary)'!AA136</f>
        <v>0.4004665383720874</v>
      </c>
      <c r="O57" s="37">
        <f>'NormalisedData(Secondary)'!AI136</f>
        <v>0.31228833097568343</v>
      </c>
      <c r="P57" s="37">
        <f>'NormalisedData(Secondary)'!AQ136</f>
        <v>0.99108413868722656</v>
      </c>
      <c r="Q57" s="37" t="str">
        <f>'NormalisedData(Secondary)'!AY136</f>
        <v>N/A</v>
      </c>
      <c r="R57" s="37">
        <f>'NormalisedData(Secondary)'!C220</f>
        <v>0.26746675486317251</v>
      </c>
      <c r="S57" s="37" t="str">
        <f>'NormalisedData(Secondary)'!K220</f>
        <v>N/A</v>
      </c>
      <c r="T57" s="37">
        <f>'NormalisedData(Secondary)'!S220</f>
        <v>0.72090345062217143</v>
      </c>
      <c r="U57" s="37">
        <f>'NormalisedData(Secondary)'!AA220</f>
        <v>0.93050048881891101</v>
      </c>
      <c r="V57" s="37">
        <f>'NormalisedData(Secondary)'!AI220</f>
        <v>1.0802164630088855</v>
      </c>
      <c r="W57" s="37">
        <f>'NormalisedData(Secondary)'!AQ220</f>
        <v>0.92312862457285161</v>
      </c>
      <c r="X57" s="37">
        <f>'NormalisedData(Secondary)'!AY220</f>
        <v>1.0920802077048022</v>
      </c>
      <c r="Y57" s="37">
        <f>'NormalisedData(Secondary)'!BG220</f>
        <v>1.7232870814766847</v>
      </c>
      <c r="Z57" s="37">
        <f>'NormalisedData(Secondary)'!C307</f>
        <v>2.774005148648786</v>
      </c>
      <c r="AA57" s="37">
        <f>'NormalisedData(Secondary)'!K307</f>
        <v>0.73865309511006894</v>
      </c>
      <c r="AB57" s="37">
        <f>'NormalisedData(Secondary)'!S307</f>
        <v>1.1897138782094776</v>
      </c>
      <c r="AC57" s="37">
        <f>'NormalisedData(Secondary)'!AA307</f>
        <v>1.0768626751801371</v>
      </c>
      <c r="AD57" s="13">
        <f>'NormalisedData(Secondary)'!AI307</f>
        <v>1.5155879533881318</v>
      </c>
      <c r="AE57" s="13">
        <f>'NormalisedData(Secondary)'!AQ307</f>
        <v>-0.37941258880203016</v>
      </c>
      <c r="AF57" s="13">
        <f>'NormalisedData(Secondary)'!AY307</f>
        <v>0.56914453007422461</v>
      </c>
      <c r="AG57" s="13">
        <f>'NormalisedData(Secondary)'!C392</f>
        <v>2.2386773262232228E-2</v>
      </c>
      <c r="AH57" s="13">
        <f>'NormalisedData(Secondary)'!K392</f>
        <v>1.9204320781331454</v>
      </c>
      <c r="AI57" s="13">
        <f>'NormalisedData(Secondary)'!S392</f>
        <v>0.28185259033602933</v>
      </c>
    </row>
    <row r="58" spans="1:35">
      <c r="A58" s="16" t="s">
        <v>56</v>
      </c>
      <c r="B58" s="37">
        <f>'NormalisedData(Secondary)'!C52</f>
        <v>-0.80312973917202046</v>
      </c>
      <c r="C58" s="37">
        <f>'NormalisedData(Secondary)'!K52</f>
        <v>-0.85560241843717866</v>
      </c>
      <c r="D58" s="37">
        <f>'NormalisedData(Secondary)'!S52</f>
        <v>-0.64136701143144681</v>
      </c>
      <c r="E58" s="37">
        <f>'NormalisedData(Secondary)'!AA52</f>
        <v>-0.52200766193008352</v>
      </c>
      <c r="F58" s="37">
        <f>'NormalisedData(Secondary)'!AI52</f>
        <v>-0.72160617589538656</v>
      </c>
      <c r="G58" s="37">
        <f>'NormalisedData(Secondary)'!AQ52</f>
        <v>-0.59193728195122375</v>
      </c>
      <c r="H58" s="37">
        <f>'NormalisedData(Secondary)'!AY52</f>
        <v>-0.96879553937226914</v>
      </c>
      <c r="I58" s="37">
        <f>'NormalisedData(Secondary)'!BG52</f>
        <v>0.34323599064438426</v>
      </c>
      <c r="J58" s="37">
        <f>'NormalisedData(Secondary)'!BO52</f>
        <v>-0.88679153886597695</v>
      </c>
      <c r="K58" s="37">
        <f>'NormalisedData(Secondary)'!C137</f>
        <v>-1.267986433568592</v>
      </c>
      <c r="L58" s="37">
        <f>'NormalisedData(Secondary)'!K137</f>
        <v>-0.37971144544560581</v>
      </c>
      <c r="M58" s="37">
        <f>'NormalisedData(Secondary)'!S137</f>
        <v>-0.71690835230796146</v>
      </c>
      <c r="N58" s="37">
        <f>'NormalisedData(Secondary)'!AA137</f>
        <v>0.13763587863100382</v>
      </c>
      <c r="O58" s="37">
        <f>'NormalisedData(Secondary)'!AI137</f>
        <v>-2.3740039957865129</v>
      </c>
      <c r="P58" s="37">
        <f>'NormalisedData(Secondary)'!AQ137</f>
        <v>-1.0523511581697118</v>
      </c>
      <c r="Q58" s="37">
        <f>'NormalisedData(Secondary)'!AY137</f>
        <v>-1.0795968027191973</v>
      </c>
      <c r="R58" s="37">
        <f>'NormalisedData(Secondary)'!C221</f>
        <v>-0.93379720704778368</v>
      </c>
      <c r="S58" s="37" t="str">
        <f>'NormalisedData(Secondary)'!K221</f>
        <v>N/A</v>
      </c>
      <c r="T58" s="37" t="str">
        <f>'NormalisedData(Secondary)'!S221</f>
        <v>N/A</v>
      </c>
      <c r="U58" s="37">
        <f>'NormalisedData(Secondary)'!AA221</f>
        <v>-0.80433040869457151</v>
      </c>
      <c r="V58" s="37">
        <f>'NormalisedData(Secondary)'!AI221</f>
        <v>-0.34894257780010568</v>
      </c>
      <c r="W58" s="37">
        <f>'NormalisedData(Secondary)'!AQ221</f>
        <v>-0.50566281346028807</v>
      </c>
      <c r="X58" s="37">
        <f>'NormalisedData(Secondary)'!AY221</f>
        <v>-0.75080514279705157</v>
      </c>
      <c r="Y58" s="37">
        <f>'NormalisedData(Secondary)'!BG221</f>
        <v>-0.8829979948005654</v>
      </c>
      <c r="Z58" s="37">
        <f>'NormalisedData(Secondary)'!C308</f>
        <v>-0.58054405364723161</v>
      </c>
      <c r="AA58" s="37">
        <f>'NormalisedData(Secondary)'!K308</f>
        <v>-1.1138592272288284</v>
      </c>
      <c r="AB58" s="37">
        <f>'NormalisedData(Secondary)'!S308</f>
        <v>-0.73574349701596564</v>
      </c>
      <c r="AC58" s="37" t="str">
        <f>'NormalisedData(Secondary)'!AA308</f>
        <v>N/A</v>
      </c>
      <c r="AD58" s="13">
        <f>'NormalisedData(Secondary)'!AI308</f>
        <v>-0.71482232518000854</v>
      </c>
      <c r="AE58" s="13">
        <f>'NormalisedData(Secondary)'!AQ308</f>
        <v>-1.0783704486354684</v>
      </c>
      <c r="AF58" s="13">
        <f>'NormalisedData(Secondary)'!AY308</f>
        <v>-0.5082234046681241</v>
      </c>
      <c r="AG58" s="13">
        <f>'NormalisedData(Secondary)'!C393</f>
        <v>-0.30450580365873242</v>
      </c>
      <c r="AH58" s="13">
        <f>'NormalisedData(Secondary)'!K393</f>
        <v>-0.89806783677821955</v>
      </c>
      <c r="AI58" s="13">
        <f>'NormalisedData(Secondary)'!S393</f>
        <v>-0.35294549792823138</v>
      </c>
    </row>
    <row r="59" spans="1:35">
      <c r="A59" s="16" t="s">
        <v>57</v>
      </c>
      <c r="B59" s="37" t="str">
        <f>'NormalisedData(Secondary)'!C53</f>
        <v>N/A</v>
      </c>
      <c r="C59" s="37" t="str">
        <f>'NormalisedData(Secondary)'!K53</f>
        <v>N/A</v>
      </c>
      <c r="D59" s="37">
        <f>'NormalisedData(Secondary)'!S53</f>
        <v>1.9167912778075999</v>
      </c>
      <c r="E59" s="37">
        <f>'NormalisedData(Secondary)'!AA53</f>
        <v>0.18568946794948304</v>
      </c>
      <c r="F59" s="37" t="str">
        <f>'NormalisedData(Secondary)'!AI53</f>
        <v>N/A</v>
      </c>
      <c r="G59" s="37">
        <f>'NormalisedData(Secondary)'!AQ53</f>
        <v>1.7076147149489602</v>
      </c>
      <c r="H59" s="37">
        <f>'NormalisedData(Secondary)'!AY53</f>
        <v>0.70347070707093262</v>
      </c>
      <c r="I59" s="37">
        <f>'NormalisedData(Secondary)'!BG53</f>
        <v>0.34323599064438426</v>
      </c>
      <c r="J59" s="37">
        <f>'NormalisedData(Secondary)'!BO53</f>
        <v>1.8775939346569934</v>
      </c>
      <c r="K59" s="37">
        <f>'NormalisedData(Secondary)'!C138</f>
        <v>1.2012335981831275</v>
      </c>
      <c r="L59" s="37">
        <f>'NormalisedData(Secondary)'!K138</f>
        <v>0.19921746919129965</v>
      </c>
      <c r="M59" s="37">
        <f>'NormalisedData(Secondary)'!S138</f>
        <v>0.24698328652176327</v>
      </c>
      <c r="N59" s="37">
        <f>'NormalisedData(Secondary)'!AA138</f>
        <v>0.43202452516732515</v>
      </c>
      <c r="O59" s="37">
        <f>'NormalisedData(Secondary)'!AI138</f>
        <v>0.28049592831541653</v>
      </c>
      <c r="P59" s="37">
        <f>'NormalisedData(Secondary)'!AQ138</f>
        <v>1.055163991201904</v>
      </c>
      <c r="Q59" s="37" t="str">
        <f>'NormalisedData(Secondary)'!AY138</f>
        <v>N/A</v>
      </c>
      <c r="R59" s="37" t="str">
        <f>'NormalisedData(Secondary)'!C222</f>
        <v>N/A</v>
      </c>
      <c r="S59" s="37" t="str">
        <f>'NormalisedData(Secondary)'!K222</f>
        <v>N/A</v>
      </c>
      <c r="T59" s="37">
        <f>'NormalisedData(Secondary)'!S222</f>
        <v>0.74060402423937277</v>
      </c>
      <c r="U59" s="37">
        <f>'NormalisedData(Secondary)'!AA222</f>
        <v>1.005385275761939</v>
      </c>
      <c r="V59" s="37">
        <f>'NormalisedData(Secondary)'!AI222</f>
        <v>1.2624582198905683</v>
      </c>
      <c r="W59" s="37">
        <f>'NormalisedData(Secondary)'!AQ222</f>
        <v>0.92312862457285161</v>
      </c>
      <c r="X59" s="37">
        <f>'NormalisedData(Secondary)'!AY222</f>
        <v>1.0920802077048022</v>
      </c>
      <c r="Y59" s="37">
        <f>'NormalisedData(Secondary)'!BG222</f>
        <v>2.2436065841147688</v>
      </c>
      <c r="Z59" s="37">
        <f>'NormalisedData(Secondary)'!C309</f>
        <v>-0.33748849297032402</v>
      </c>
      <c r="AA59" s="37">
        <f>'NormalisedData(Secondary)'!K309</f>
        <v>2.0877075231482518</v>
      </c>
      <c r="AB59" s="37">
        <f>'NormalisedData(Secondary)'!S309</f>
        <v>1.8252485005466628</v>
      </c>
      <c r="AC59" s="37">
        <f>'NormalisedData(Secondary)'!AA309</f>
        <v>0.38300287270245625</v>
      </c>
      <c r="AD59" s="13">
        <f>'NormalisedData(Secondary)'!AI309</f>
        <v>1.7619571679322206</v>
      </c>
      <c r="AE59" s="13">
        <f>'NormalisedData(Secondary)'!AQ309</f>
        <v>1.8473416624982093</v>
      </c>
      <c r="AF59" s="13">
        <f>'NormalisedData(Secondary)'!AY309</f>
        <v>1.5135040778113444</v>
      </c>
      <c r="AG59" s="13">
        <f>'NormalisedData(Secondary)'!C394</f>
        <v>0.17658138501740409</v>
      </c>
      <c r="AH59" s="13">
        <f>'NormalisedData(Secondary)'!K394</f>
        <v>0.86325240428766192</v>
      </c>
      <c r="AI59" s="13">
        <f>'NormalisedData(Secondary)'!S394</f>
        <v>1.2227140425848424</v>
      </c>
    </row>
    <row r="60" spans="1:35">
      <c r="A60" s="16" t="s">
        <v>58</v>
      </c>
      <c r="B60" s="37">
        <f>'NormalisedData(Secondary)'!C54</f>
        <v>-0.13463222345050066</v>
      </c>
      <c r="C60" s="37">
        <f>'NormalisedData(Secondary)'!K54</f>
        <v>-0.8076209832571255</v>
      </c>
      <c r="D60" s="37">
        <f>'NormalisedData(Secondary)'!S54</f>
        <v>-0.61532004812261798</v>
      </c>
      <c r="E60" s="37">
        <f>'NormalisedData(Secondary)'!AA54</f>
        <v>-0.37932678897049349</v>
      </c>
      <c r="F60" s="37">
        <f>'NormalisedData(Secondary)'!AI54</f>
        <v>-0.48666278722271128</v>
      </c>
      <c r="G60" s="37">
        <f>'NormalisedData(Secondary)'!AQ54</f>
        <v>-0.59264725659301432</v>
      </c>
      <c r="H60" s="37">
        <f>'NormalisedData(Secondary)'!AY54</f>
        <v>-0.64857434324484731</v>
      </c>
      <c r="I60" s="37">
        <f>'NormalisedData(Secondary)'!BG54</f>
        <v>0.34323599064438426</v>
      </c>
      <c r="J60" s="37">
        <f>'NormalisedData(Secondary)'!BO54</f>
        <v>-0.88306296671531281</v>
      </c>
      <c r="K60" s="37">
        <f>'NormalisedData(Secondary)'!C139</f>
        <v>-1.0455525629397182</v>
      </c>
      <c r="L60" s="37">
        <f>'NormalisedData(Secondary)'!K139</f>
        <v>-0.55814843968300809</v>
      </c>
      <c r="M60" s="37">
        <f>'NormalisedData(Secondary)'!S139</f>
        <v>0.21821321969442739</v>
      </c>
      <c r="N60" s="37">
        <f>'NormalisedData(Secondary)'!AA139</f>
        <v>0.3591226534888054</v>
      </c>
      <c r="O60" s="37">
        <f>'NormalisedData(Secondary)'!AI139</f>
        <v>0.2825197943952763</v>
      </c>
      <c r="P60" s="37">
        <f>'NormalisedData(Secondary)'!AQ139</f>
        <v>-0.5397123380522918</v>
      </c>
      <c r="Q60" s="37">
        <f>'NormalisedData(Secondary)'!AY139</f>
        <v>-1.3898155805307661</v>
      </c>
      <c r="R60" s="37">
        <f>'NormalisedData(Secondary)'!C223</f>
        <v>-0.86089683151003027</v>
      </c>
      <c r="S60" s="37" t="str">
        <f>'NormalisedData(Secondary)'!K223</f>
        <v>N/A</v>
      </c>
      <c r="T60" s="37">
        <f>'NormalisedData(Secondary)'!S223</f>
        <v>-2.449458133830595</v>
      </c>
      <c r="U60" s="37">
        <f>'NormalisedData(Secondary)'!AA223</f>
        <v>-1.6595146755839518</v>
      </c>
      <c r="V60" s="37">
        <f>'NormalisedData(Secondary)'!AI223</f>
        <v>-0.34894257780010568</v>
      </c>
      <c r="W60" s="37">
        <f>'NormalisedData(Secondary)'!AQ223</f>
        <v>-1.4581904388157145</v>
      </c>
      <c r="X60" s="37">
        <f>'NormalisedData(Secondary)'!AY223</f>
        <v>-1.3651002596310027</v>
      </c>
      <c r="Y60" s="37">
        <f>'NormalisedData(Secondary)'!BG223</f>
        <v>-1.9236370000767335</v>
      </c>
      <c r="Z60" s="37">
        <f>'NormalisedData(Secondary)'!C310</f>
        <v>-0.47146425547558485</v>
      </c>
      <c r="AA60" s="37">
        <f>'NormalisedData(Secondary)'!K310</f>
        <v>-0.22483058641260151</v>
      </c>
      <c r="AB60" s="37">
        <f>'NormalisedData(Secondary)'!S310</f>
        <v>-1.0394563747887522</v>
      </c>
      <c r="AC60" s="37">
        <f>'NormalisedData(Secondary)'!AA310</f>
        <v>-1.9670059723633722</v>
      </c>
      <c r="AD60" s="13">
        <f>'NormalisedData(Secondary)'!AI310</f>
        <v>-0.91450239734189709</v>
      </c>
      <c r="AE60" s="13">
        <f>'NormalisedData(Secondary)'!AQ310</f>
        <v>-1.0844941763103551</v>
      </c>
      <c r="AF60" s="13">
        <f>'NormalisedData(Secondary)'!AY310</f>
        <v>-0.3220116628608039</v>
      </c>
      <c r="AG60" s="13">
        <f>'NormalisedData(Secondary)'!C395</f>
        <v>-0.41552592412245637</v>
      </c>
      <c r="AH60" s="13">
        <f>'NormalisedData(Secondary)'!K395</f>
        <v>-0.81009870702641429</v>
      </c>
      <c r="AI60" s="13">
        <f>'NormalisedData(Secondary)'!S395</f>
        <v>-0.64767318176520905</v>
      </c>
    </row>
    <row r="61" spans="1:35">
      <c r="A61" s="16" t="s">
        <v>193</v>
      </c>
      <c r="B61" s="37">
        <f>'NormalisedData(Secondary)'!C55</f>
        <v>0.182904096517221</v>
      </c>
      <c r="C61" s="37" t="str">
        <f>'NormalisedData(Secondary)'!K55</f>
        <v>N/A</v>
      </c>
      <c r="D61" s="37">
        <f>'NormalisedData(Secondary)'!S55</f>
        <v>-0.47386313467444086</v>
      </c>
      <c r="E61" s="37">
        <f>'NormalisedData(Secondary)'!AA55</f>
        <v>-0.44210637307271311</v>
      </c>
      <c r="F61" s="37">
        <f>'NormalisedData(Secondary)'!AI55</f>
        <v>-0.45372683251735529</v>
      </c>
      <c r="G61" s="37">
        <f>'NormalisedData(Secondary)'!AQ55</f>
        <v>-0.56660412754665324</v>
      </c>
      <c r="H61" s="37">
        <f>'NormalisedData(Secondary)'!AY55</f>
        <v>1.9361788071440841E-2</v>
      </c>
      <c r="I61" s="37">
        <f>'NormalisedData(Secondary)'!BG55</f>
        <v>0.34323599064438426</v>
      </c>
      <c r="J61" s="37">
        <f>'NormalisedData(Secondary)'!BO55</f>
        <v>-0.67306087249466884</v>
      </c>
      <c r="K61" s="37">
        <f>'NormalisedData(Secondary)'!C140</f>
        <v>-0.50273229149677801</v>
      </c>
      <c r="L61" s="37">
        <f>'NormalisedData(Secondary)'!K140</f>
        <v>-0.55220053987509476</v>
      </c>
      <c r="M61" s="37">
        <f>'NormalisedData(Secondary)'!S140</f>
        <v>0.23118657883623558</v>
      </c>
      <c r="N61" s="37">
        <f>'NormalisedData(Secondary)'!AA140</f>
        <v>0.19038839225603241</v>
      </c>
      <c r="O61" s="37">
        <f>'NormalisedData(Secondary)'!AI140</f>
        <v>0.21164015014905696</v>
      </c>
      <c r="P61" s="37">
        <f>'NormalisedData(Secondary)'!AQ140</f>
        <v>-0.69635197753261446</v>
      </c>
      <c r="Q61" s="37">
        <f>'NormalisedData(Secondary)'!AY140</f>
        <v>0.42832993351142529</v>
      </c>
      <c r="R61" s="37" t="str">
        <f>'NormalisedData(Secondary)'!C224</f>
        <v>N/A</v>
      </c>
      <c r="S61" s="37" t="str">
        <f>'NormalisedData(Secondary)'!K224</f>
        <v>N/A</v>
      </c>
      <c r="T61" s="37">
        <f>'NormalisedData(Secondary)'!S224</f>
        <v>-7.1191679673826905E-2</v>
      </c>
      <c r="U61" s="37">
        <f>'NormalisedData(Secondary)'!AA224</f>
        <v>-0.37399249972863724</v>
      </c>
      <c r="V61" s="37">
        <f>'NormalisedData(Secondary)'!AI224</f>
        <v>0.76369130631964577</v>
      </c>
      <c r="W61" s="37">
        <f>'NormalisedData(Secondary)'!AQ224</f>
        <v>0.44686481189513844</v>
      </c>
      <c r="X61" s="37">
        <f>'NormalisedData(Secondary)'!AY224</f>
        <v>-0.13651002596310033</v>
      </c>
      <c r="Y61" s="37">
        <f>'NormalisedData(Secondary)'!BG224</f>
        <v>0.16232857356243208</v>
      </c>
      <c r="Z61" s="37">
        <f>'NormalisedData(Secondary)'!C311</f>
        <v>-9.5204954636430764E-2</v>
      </c>
      <c r="AA61" s="37">
        <f>'NormalisedData(Secondary)'!K311</f>
        <v>0.39784400997164515</v>
      </c>
      <c r="AB61" s="37">
        <f>'NormalisedData(Secondary)'!S311</f>
        <v>-0.23149785005911555</v>
      </c>
      <c r="AC61" s="37">
        <f>'NormalisedData(Secondary)'!AA311</f>
        <v>-0.83138349382074384</v>
      </c>
      <c r="AD61" s="13">
        <f>'NormalisedData(Secondary)'!AI311</f>
        <v>-0.89689950457309886</v>
      </c>
      <c r="AE61" s="13">
        <f>'NormalisedData(Secondary)'!AQ311</f>
        <v>-0.74626096422848809</v>
      </c>
      <c r="AF61" s="13">
        <f>'NormalisedData(Secondary)'!AY311</f>
        <v>1.0509304652266451E-2</v>
      </c>
      <c r="AG61" s="13">
        <f>'NormalisedData(Secondary)'!C396</f>
        <v>-0.3569319716554909</v>
      </c>
      <c r="AH61" s="13">
        <f>'NormalisedData(Secondary)'!K396</f>
        <v>-0.63377291831684857</v>
      </c>
      <c r="AI61" s="13">
        <f>'NormalisedData(Secondary)'!S396</f>
        <v>-0.40962389866611154</v>
      </c>
    </row>
    <row r="62" spans="1:35">
      <c r="A62" s="16" t="s">
        <v>59</v>
      </c>
      <c r="B62" s="37">
        <f>'NormalisedData(Secondary)'!C56</f>
        <v>0.53386529227101909</v>
      </c>
      <c r="C62" s="37">
        <f>'NormalisedData(Secondary)'!K56</f>
        <v>-0.63926826594786579</v>
      </c>
      <c r="D62" s="37">
        <f>'NormalisedData(Secondary)'!S56</f>
        <v>-0.31436469899047143</v>
      </c>
      <c r="E62" s="37">
        <f>'NormalisedData(Secondary)'!AA56</f>
        <v>-0.45123794894212688</v>
      </c>
      <c r="F62" s="37">
        <f>'NormalisedData(Secondary)'!AI56</f>
        <v>-0.64586300482492931</v>
      </c>
      <c r="G62" s="37">
        <f>'NormalisedData(Secondary)'!AQ56</f>
        <v>-0.58165278981139701</v>
      </c>
      <c r="H62" s="37">
        <f>'NormalisedData(Secondary)'!AY56</f>
        <v>0.22960802795308127</v>
      </c>
      <c r="I62" s="37">
        <f>'NormalisedData(Secondary)'!BG56</f>
        <v>0.34323599064438426</v>
      </c>
      <c r="J62" s="37">
        <f>'NormalisedData(Secondary)'!BO56</f>
        <v>-0.79165121440824593</v>
      </c>
      <c r="K62" s="37">
        <f>'NormalisedData(Secondary)'!C141</f>
        <v>-0.44600145109785433</v>
      </c>
      <c r="L62" s="37">
        <f>'NormalisedData(Secondary)'!K141</f>
        <v>-0.39557251160004159</v>
      </c>
      <c r="M62" s="37">
        <f>'NormalisedData(Secondary)'!S141</f>
        <v>0.22694445246941791</v>
      </c>
      <c r="N62" s="37">
        <f>'NormalisedData(Secondary)'!AA141</f>
        <v>0.18809559010261098</v>
      </c>
      <c r="O62" s="37">
        <f>'NormalisedData(Secondary)'!AI141</f>
        <v>0.25628311059641012</v>
      </c>
      <c r="P62" s="37">
        <f>'NormalisedData(Secondary)'!AQ141</f>
        <v>-0.1765931738024524</v>
      </c>
      <c r="Q62" s="37">
        <f>'NormalisedData(Secondary)'!AY141</f>
        <v>0.73946050918047013</v>
      </c>
      <c r="R62" s="37">
        <f>'NormalisedData(Secondary)'!C225</f>
        <v>-0.93605008827365133</v>
      </c>
      <c r="S62" s="37" t="str">
        <f>'NormalisedData(Secondary)'!K225</f>
        <v>N/A</v>
      </c>
      <c r="T62" s="37">
        <f>'NormalisedData(Secondary)'!S225</f>
        <v>0.36123040827017572</v>
      </c>
      <c r="U62" s="37">
        <f>'NormalisedData(Secondary)'!AA225</f>
        <v>-1.1662735455858735</v>
      </c>
      <c r="V62" s="37">
        <f>'NormalisedData(Secondary)'!AI225</f>
        <v>0.32247442123767545</v>
      </c>
      <c r="W62" s="37">
        <f>'NormalisedData(Secondary)'!AQ225</f>
        <v>-0.50566281346028807</v>
      </c>
      <c r="X62" s="37">
        <f>'NormalisedData(Secondary)'!AY225</f>
        <v>-0.13651002596310033</v>
      </c>
      <c r="Y62" s="37">
        <f>'NormalisedData(Secondary)'!BG225</f>
        <v>-0.10017495930002455</v>
      </c>
      <c r="Z62" s="37">
        <f>'NormalisedData(Secondary)'!C312</f>
        <v>-0.43485345854457308</v>
      </c>
      <c r="AA62" s="37">
        <f>'NormalisedData(Secondary)'!K312</f>
        <v>0.16074016010291073</v>
      </c>
      <c r="AB62" s="37">
        <f>'NormalisedData(Secondary)'!S312</f>
        <v>-1.0661940773466274</v>
      </c>
      <c r="AC62" s="37">
        <f>'NormalisedData(Secondary)'!AA312</f>
        <v>3.6419575220390659</v>
      </c>
      <c r="AD62" s="13">
        <f>'NormalisedData(Secondary)'!AI312</f>
        <v>-0.91268583229378319</v>
      </c>
      <c r="AE62" s="13">
        <f>'NormalisedData(Secondary)'!AQ312</f>
        <v>-0.56710397027385218</v>
      </c>
      <c r="AF62" s="13">
        <f>'NormalisedData(Secondary)'!AY312</f>
        <v>-0.53482508206916912</v>
      </c>
      <c r="AG62" s="13">
        <f>'NormalisedData(Secondary)'!C397</f>
        <v>-0.27983466577790489</v>
      </c>
      <c r="AH62" s="13">
        <f>'NormalisedData(Secondary)'!K397</f>
        <v>-0.10557061060006175</v>
      </c>
      <c r="AI62" s="13">
        <f>'NormalisedData(Secondary)'!S397</f>
        <v>-0.51164501999429601</v>
      </c>
    </row>
    <row r="63" spans="1:35">
      <c r="A63" s="16" t="s">
        <v>60</v>
      </c>
      <c r="B63" s="37">
        <f>'NormalisedData(Secondary)'!C57</f>
        <v>0.53386529227101909</v>
      </c>
      <c r="C63" s="37">
        <f>'NormalisedData(Secondary)'!K57</f>
        <v>-7.8522485869977982E-2</v>
      </c>
      <c r="D63" s="37">
        <f>'NormalisedData(Secondary)'!S57</f>
        <v>-9.7895964831214335E-2</v>
      </c>
      <c r="E63" s="37">
        <f>'NormalisedData(Secondary)'!AA57</f>
        <v>-0.37932678897049349</v>
      </c>
      <c r="F63" s="37">
        <f>'NormalisedData(Secondary)'!AI57</f>
        <v>-0.27715334976357808</v>
      </c>
      <c r="G63" s="37">
        <f>'NormalisedData(Secondary)'!AQ57</f>
        <v>-0.36344970557624806</v>
      </c>
      <c r="H63" s="37" t="str">
        <f>'NormalisedData(Secondary)'!AY57</f>
        <v>N/A</v>
      </c>
      <c r="I63" s="37">
        <f>'NormalisedData(Secondary)'!BG57</f>
        <v>0.34323599064438426</v>
      </c>
      <c r="J63" s="37">
        <f>'NormalisedData(Secondary)'!BO57</f>
        <v>-5.9605209869391937E-4</v>
      </c>
      <c r="K63" s="37">
        <f>'NormalisedData(Secondary)'!C142</f>
        <v>0.62372180563293211</v>
      </c>
      <c r="L63" s="37">
        <f>'NormalisedData(Secondary)'!K142</f>
        <v>-0.23993579995964062</v>
      </c>
      <c r="M63" s="37">
        <f>'NormalisedData(Secondary)'!S142</f>
        <v>0.24455742272708977</v>
      </c>
      <c r="N63" s="37">
        <f>'NormalisedData(Secondary)'!AA142</f>
        <v>0.42001007194470985</v>
      </c>
      <c r="O63" s="37">
        <f>'NormalisedData(Secondary)'!AI142</f>
        <v>0.26658967581099063</v>
      </c>
      <c r="P63" s="37">
        <f>'NormalisedData(Secondary)'!AQ142</f>
        <v>0.10820617070722509</v>
      </c>
      <c r="Q63" s="37">
        <f>'NormalisedData(Secondary)'!AY142</f>
        <v>0.95826869735465481</v>
      </c>
      <c r="R63" s="37">
        <f>'NormalisedData(Secondary)'!C226</f>
        <v>-0.69095920021127888</v>
      </c>
      <c r="S63" s="37" t="str">
        <f>'NormalisedData(Secondary)'!K226</f>
        <v>N/A</v>
      </c>
      <c r="T63" s="37">
        <f>'NormalisedData(Secondary)'!S226</f>
        <v>0.67412834566513524</v>
      </c>
      <c r="U63" s="37">
        <f>'NormalisedData(Secondary)'!AA226</f>
        <v>0.63096134104679891</v>
      </c>
      <c r="V63" s="37">
        <f>'NormalisedData(Secondary)'!AI226</f>
        <v>-0.11874246384429483</v>
      </c>
      <c r="W63" s="37">
        <f>'NormalisedData(Secondary)'!AQ226</f>
        <v>0.92312862457285161</v>
      </c>
      <c r="X63" s="37">
        <f>'NormalisedData(Secondary)'!AY226</f>
        <v>1.0920802077048022</v>
      </c>
      <c r="Y63" s="37">
        <f>'NormalisedData(Secondary)'!BG226</f>
        <v>0.42014454333805967</v>
      </c>
      <c r="Z63" s="37">
        <f>'NormalisedData(Secondary)'!C313</f>
        <v>0.23616349163585934</v>
      </c>
      <c r="AA63" s="37">
        <f>'NormalisedData(Secondary)'!K313</f>
        <v>0.27951367742033256</v>
      </c>
      <c r="AB63" s="37">
        <f>'NormalisedData(Secondary)'!S313</f>
        <v>0.5418387777686573</v>
      </c>
      <c r="AC63" s="37">
        <f>'NormalisedData(Secondary)'!AA313</f>
        <v>-2.5568332173353341E-2</v>
      </c>
      <c r="AD63" s="13">
        <f>'NormalisedData(Secondary)'!AI313</f>
        <v>-0.91111561060286217</v>
      </c>
      <c r="AE63" s="13">
        <f>'NormalisedData(Secondary)'!AQ313</f>
        <v>-0.35325561355692442</v>
      </c>
      <c r="AF63" s="13">
        <f>'NormalisedData(Secondary)'!AY313</f>
        <v>-0.66783346907439745</v>
      </c>
      <c r="AG63" s="13">
        <f>'NormalisedData(Secondary)'!C398</f>
        <v>-0.23049239001624994</v>
      </c>
      <c r="AH63" s="13">
        <f>'NormalisedData(Secondary)'!K398</f>
        <v>-0.28150887010367232</v>
      </c>
      <c r="AI63" s="13">
        <f>'NormalisedData(Secondary)'!S398</f>
        <v>-1.7812411965228163</v>
      </c>
    </row>
    <row r="64" spans="1:35">
      <c r="A64" s="16" t="s">
        <v>61</v>
      </c>
      <c r="B64" s="37">
        <f>'NormalisedData(Secondary)'!C58</f>
        <v>0.53386529227101909</v>
      </c>
      <c r="C64" s="37">
        <f>'NormalisedData(Secondary)'!K58</f>
        <v>1.1140728963386533</v>
      </c>
      <c r="D64" s="37">
        <f>'NormalisedData(Secondary)'!S58</f>
        <v>1.7177872054862275</v>
      </c>
      <c r="E64" s="37">
        <f>'NormalisedData(Secondary)'!AA58</f>
        <v>1.6124981975453834</v>
      </c>
      <c r="F64" s="37">
        <f>'NormalisedData(Secondary)'!AI58</f>
        <v>-7.3593925190020504E-2</v>
      </c>
      <c r="G64" s="37">
        <f>'NormalisedData(Secondary)'!AQ58</f>
        <v>-0.28029347007444433</v>
      </c>
      <c r="H64" s="37">
        <f>'NormalisedData(Secondary)'!AY58</f>
        <v>0.70347070707093262</v>
      </c>
      <c r="I64" s="37">
        <f>'NormalisedData(Secondary)'!BG58</f>
        <v>0.34323599064438426</v>
      </c>
      <c r="J64" s="37">
        <f>'NormalisedData(Secondary)'!BO58</f>
        <v>0.40451241972152885</v>
      </c>
      <c r="K64" s="37">
        <f>'NormalisedData(Secondary)'!C143</f>
        <v>1.0734871733999394</v>
      </c>
      <c r="L64" s="37">
        <f>'NormalisedData(Secondary)'!K143</f>
        <v>0.48075139343253442</v>
      </c>
      <c r="M64" s="37">
        <f>'NormalisedData(Secondary)'!S143</f>
        <v>0.24578991314657825</v>
      </c>
      <c r="N64" s="37">
        <f>'NormalisedData(Secondary)'!AA143</f>
        <v>0.39098935468872875</v>
      </c>
      <c r="O64" s="37">
        <f>'NormalisedData(Secondary)'!AI143</f>
        <v>0.30962601225797881</v>
      </c>
      <c r="P64" s="37">
        <f>'NormalisedData(Secondary)'!AQ143</f>
        <v>0.73476472862851694</v>
      </c>
      <c r="Q64" s="37">
        <f>'NormalisedData(Secondary)'!AY143</f>
        <v>0.72658947884720126</v>
      </c>
      <c r="R64" s="37">
        <f>'NormalisedData(Secondary)'!C227</f>
        <v>-0.30925066555056385</v>
      </c>
      <c r="S64" s="37" t="str">
        <f>'NormalisedData(Secondary)'!K227</f>
        <v>N/A</v>
      </c>
      <c r="T64" s="37">
        <f>'NormalisedData(Secondary)'!S227</f>
        <v>0.11392767688555563</v>
      </c>
      <c r="U64" s="37">
        <f>'NormalisedData(Secondary)'!AA227</f>
        <v>0.88057729752355896</v>
      </c>
      <c r="V64" s="37">
        <f>'NormalisedData(Secondary)'!AI227</f>
        <v>0.629407906512089</v>
      </c>
      <c r="W64" s="37">
        <f>'NormalisedData(Secondary)'!AQ227</f>
        <v>0.92312862457285161</v>
      </c>
      <c r="X64" s="37">
        <f>'NormalisedData(Secondary)'!AY227</f>
        <v>1.0920802077048022</v>
      </c>
      <c r="Y64" s="37">
        <f>'NormalisedData(Secondary)'!BG227</f>
        <v>0.16232857356243208</v>
      </c>
      <c r="Z64" s="37">
        <f>'NormalisedData(Secondary)'!C314</f>
        <v>6.5274402804622211E-2</v>
      </c>
      <c r="AA64" s="37">
        <f>'NormalisedData(Secondary)'!K314</f>
        <v>0.54631090661842274</v>
      </c>
      <c r="AB64" s="37">
        <f>'NormalisedData(Secondary)'!S314</f>
        <v>0.23332682517779052</v>
      </c>
      <c r="AC64" s="37">
        <f>'NormalisedData(Secondary)'!AA314</f>
        <v>0.36509001523530299</v>
      </c>
      <c r="AD64" s="13">
        <f>'NormalisedData(Secondary)'!AI314</f>
        <v>1.0883775362557349</v>
      </c>
      <c r="AE64" s="13">
        <f>'NormalisedData(Secondary)'!AQ314</f>
        <v>7.9282056809854298E-2</v>
      </c>
      <c r="AF64" s="13">
        <f>'NormalisedData(Secondary)'!AY314</f>
        <v>0.648949562277361</v>
      </c>
      <c r="AG64" s="13">
        <f>'NormalisedData(Secondary)'!C399</f>
        <v>-0.1256400540227329</v>
      </c>
      <c r="AH64" s="13">
        <f>'NormalisedData(Secondary)'!K399</f>
        <v>-0.19353974035186702</v>
      </c>
      <c r="AI64" s="13">
        <f>'NormalisedData(Secondary)'!S399</f>
        <v>1.4154206050936367</v>
      </c>
    </row>
    <row r="65" spans="1:35">
      <c r="A65" s="16" t="s">
        <v>16</v>
      </c>
      <c r="B65" s="37">
        <f>'NormalisedData(Secondary)'!C59</f>
        <v>0.61742748173620909</v>
      </c>
      <c r="C65" s="37">
        <f>'NormalisedData(Secondary)'!K59</f>
        <v>1.387195156242137</v>
      </c>
      <c r="D65" s="37">
        <f>'NormalisedData(Secondary)'!S59</f>
        <v>-2.3365610510708838E-2</v>
      </c>
      <c r="E65" s="37">
        <f>'NormalisedData(Secondary)'!AA59</f>
        <v>-9.9672277969697021E-2</v>
      </c>
      <c r="F65" s="37">
        <f>'NormalisedData(Secondary)'!AI59</f>
        <v>1.307732930323523</v>
      </c>
      <c r="G65" s="37">
        <f>'NormalisedData(Secondary)'!AQ59</f>
        <v>-0.46385410434313734</v>
      </c>
      <c r="H65" s="37">
        <f>'NormalisedData(Secondary)'!AY59</f>
        <v>0.21343524026987817</v>
      </c>
      <c r="I65" s="37">
        <f>'NormalisedData(Secondary)'!BG59</f>
        <v>0.34323599064438426</v>
      </c>
      <c r="J65" s="37">
        <f>'NormalisedData(Secondary)'!BO59</f>
        <v>-0.25336687716199685</v>
      </c>
      <c r="K65" s="37">
        <f>'NormalisedData(Secondary)'!C144</f>
        <v>0.6086207905627149</v>
      </c>
      <c r="L65" s="37">
        <f>'NormalisedData(Secondary)'!K144</f>
        <v>-0.48379969208409046</v>
      </c>
      <c r="M65" s="37">
        <f>'NormalisedData(Secondary)'!S144</f>
        <v>0.24678934235553152</v>
      </c>
      <c r="N65" s="37">
        <f>'NormalisedData(Secondary)'!AA144</f>
        <v>0.43234858731850823</v>
      </c>
      <c r="O65" s="37">
        <f>'NormalisedData(Secondary)'!AI144</f>
        <v>0.26017172527263471</v>
      </c>
      <c r="P65" s="37">
        <f>'NormalisedData(Secondary)'!AQ144</f>
        <v>0.74188471224125874</v>
      </c>
      <c r="Q65" s="37">
        <f>'NormalisedData(Secondary)'!AY144</f>
        <v>0.66311654266524622</v>
      </c>
      <c r="R65" s="37" t="str">
        <f>'NormalisedData(Secondary)'!C228</f>
        <v>N/A</v>
      </c>
      <c r="S65" s="37">
        <f>'NormalisedData(Secondary)'!K228</f>
        <v>-0.44861999607525394</v>
      </c>
      <c r="T65" s="37">
        <f>'NormalisedData(Secondary)'!S228</f>
        <v>1.5782636097170504</v>
      </c>
      <c r="U65" s="37">
        <f>'NormalisedData(Secondary)'!AA228</f>
        <v>0.30646059762701083</v>
      </c>
      <c r="V65" s="37">
        <f>'NormalisedData(Secondary)'!AI228</f>
        <v>-0.23384252082220025</v>
      </c>
      <c r="W65" s="37">
        <f>'NormalisedData(Secondary)'!AQ228</f>
        <v>-1.4581904388157145</v>
      </c>
      <c r="X65" s="37">
        <f>'NormalisedData(Secondary)'!AY228</f>
        <v>-1.3651002596310027</v>
      </c>
      <c r="Y65" s="37">
        <f>'NormalisedData(Secondary)'!BG228</f>
        <v>-1.4033174974386495</v>
      </c>
      <c r="Z65" s="37">
        <f>'NormalisedData(Secondary)'!C315</f>
        <v>-0.54421635097870347</v>
      </c>
      <c r="AA65" s="37">
        <f>'NormalisedData(Secondary)'!K315</f>
        <v>-0.37285429829326955</v>
      </c>
      <c r="AB65" s="37">
        <f>'NormalisedData(Secondary)'!S315</f>
        <v>0.23915427317117335</v>
      </c>
      <c r="AC65" s="37" t="str">
        <f>'NormalisedData(Secondary)'!AA315</f>
        <v>N/A</v>
      </c>
      <c r="AD65" s="13">
        <f>'NormalisedData(Secondary)'!AI315</f>
        <v>1.6851614109309019</v>
      </c>
      <c r="AE65" s="13" t="str">
        <f>'NormalisedData(Secondary)'!AQ315</f>
        <v>N/A</v>
      </c>
      <c r="AF65" s="13">
        <f>'NormalisedData(Secondary)'!AY315</f>
        <v>1.3804956908061154</v>
      </c>
      <c r="AG65" s="13">
        <f>'NormalisedData(Secondary)'!C400</f>
        <v>6.8645156788783801E-2</v>
      </c>
      <c r="AH65" s="13">
        <f>'NormalisedData(Secondary)'!K400</f>
        <v>-0.45783465881323804</v>
      </c>
      <c r="AI65" s="13">
        <f>'NormalisedData(Secondary)'!S400</f>
        <v>1.0753502006663536</v>
      </c>
    </row>
    <row r="66" spans="1:35">
      <c r="A66" s="16" t="s">
        <v>62</v>
      </c>
      <c r="B66" s="37" t="str">
        <f>'NormalisedData(Secondary)'!C60</f>
        <v>N/A</v>
      </c>
      <c r="C66" s="37">
        <f>'NormalisedData(Secondary)'!K60</f>
        <v>-0.10563529903317391</v>
      </c>
      <c r="D66" s="37">
        <f>'NormalisedData(Secondary)'!S60</f>
        <v>-0.45133446407226285</v>
      </c>
      <c r="E66" s="37">
        <f>'NormalisedData(Secondary)'!AA60</f>
        <v>0.87055765815551533</v>
      </c>
      <c r="F66" s="37">
        <f>'NormalisedData(Secondary)'!AI60</f>
        <v>-0.43894198706847287</v>
      </c>
      <c r="G66" s="37">
        <f>'NormalisedData(Secondary)'!AQ60</f>
        <v>-0.57414593862645835</v>
      </c>
      <c r="H66" s="37" t="str">
        <f>'NormalisedData(Secondary)'!AY60</f>
        <v>N/A</v>
      </c>
      <c r="I66" s="37">
        <f>'NormalisedData(Secondary)'!BG60</f>
        <v>0.34323599064438426</v>
      </c>
      <c r="J66" s="37">
        <f>'NormalisedData(Secondary)'!BO60</f>
        <v>-0.33737406898920436</v>
      </c>
      <c r="K66" s="37">
        <f>'NormalisedData(Secondary)'!C145</f>
        <v>0.56862350740376122</v>
      </c>
      <c r="L66" s="37">
        <f>'NormalisedData(Secondary)'!K145</f>
        <v>-0.53633947372065893</v>
      </c>
      <c r="M66" s="37">
        <f>'NormalisedData(Secondary)'!S145</f>
        <v>0.24573291606352263</v>
      </c>
      <c r="N66" s="37">
        <f>'NormalisedData(Secondary)'!AA145</f>
        <v>0.39646702631602004</v>
      </c>
      <c r="O66" s="37">
        <f>'NormalisedData(Secondary)'!AI145</f>
        <v>0.31199508930482012</v>
      </c>
      <c r="P66" s="37">
        <f>'NormalisedData(Secondary)'!AQ145</f>
        <v>-0.21931307547890411</v>
      </c>
      <c r="Q66" s="37">
        <f>'NormalisedData(Secondary)'!AY145</f>
        <v>0.96129071623453388</v>
      </c>
      <c r="R66" s="37">
        <f>'NormalisedData(Secondary)'!C229</f>
        <v>-0.28704310170590969</v>
      </c>
      <c r="S66" s="37" t="str">
        <f>'NormalisedData(Secondary)'!K229</f>
        <v>N/A</v>
      </c>
      <c r="T66" s="37">
        <f>'NormalisedData(Secondary)'!S229</f>
        <v>0.6012692410026429</v>
      </c>
      <c r="U66" s="37">
        <f>'NormalisedData(Secondary)'!AA229</f>
        <v>-1.2910815238242537</v>
      </c>
      <c r="V66" s="37">
        <f>'NormalisedData(Secondary)'!AI229</f>
        <v>-1.3368847335271263</v>
      </c>
      <c r="W66" s="37">
        <f>'NormalisedData(Secondary)'!AQ229</f>
        <v>-1.4581904388157145</v>
      </c>
      <c r="X66" s="37">
        <f>'NormalisedData(Secondary)'!AY229</f>
        <v>-1.3651002596310027</v>
      </c>
      <c r="Y66" s="37">
        <f>'NormalisedData(Secondary)'!BG229</f>
        <v>0.16232857356243208</v>
      </c>
      <c r="Z66" s="37">
        <f>'NormalisedData(Secondary)'!C316</f>
        <v>-0.22409660735636708</v>
      </c>
      <c r="AA66" s="37">
        <f>'NormalisedData(Secondary)'!K316</f>
        <v>-0.62502643020973669</v>
      </c>
      <c r="AB66" s="37">
        <f>'NormalisedData(Secondary)'!S316</f>
        <v>-0.3597017059135425</v>
      </c>
      <c r="AC66" s="37">
        <f>'NormalisedData(Secondary)'!AA316</f>
        <v>-0.38084000527189771</v>
      </c>
      <c r="AD66" s="13">
        <f>'NormalisedData(Secondary)'!AI316</f>
        <v>-0.18733705513898577</v>
      </c>
      <c r="AE66" s="13">
        <f>'NormalisedData(Secondary)'!AQ316</f>
        <v>3.9510801080058632E-2</v>
      </c>
      <c r="AF66" s="13">
        <f>'NormalisedData(Secondary)'!AY316</f>
        <v>-0.80084185607962566</v>
      </c>
      <c r="AG66" s="13">
        <f>'NormalisedData(Secondary)'!C401</f>
        <v>-0.29833801918852554</v>
      </c>
      <c r="AH66" s="13">
        <f>'NormalisedData(Secondary)'!K401</f>
        <v>-0.81009870702641429</v>
      </c>
      <c r="AI66" s="13">
        <f>'NormalisedData(Secondary)'!S401</f>
        <v>-1.123771747963404</v>
      </c>
    </row>
    <row r="67" spans="1:35">
      <c r="A67" s="16" t="s">
        <v>195</v>
      </c>
      <c r="B67" s="37">
        <f>'NormalisedData(Secondary)'!C61</f>
        <v>-5.1070033985310695E-2</v>
      </c>
      <c r="C67" s="37">
        <f>'NormalisedData(Secondary)'!K61</f>
        <v>-0.85370557795547808</v>
      </c>
      <c r="D67" s="37">
        <f>'NormalisedData(Secondary)'!S61</f>
        <v>-0.62177615930623675</v>
      </c>
      <c r="E67" s="37">
        <f>'NormalisedData(Secondary)'!AA61</f>
        <v>-0.52429055589743701</v>
      </c>
      <c r="F67" s="37">
        <f>'NormalisedData(Secondary)'!AI61</f>
        <v>0.29989510523071028</v>
      </c>
      <c r="G67" s="37">
        <f>'NormalisedData(Secondary)'!AQ61</f>
        <v>-0.59329936365622771</v>
      </c>
      <c r="H67" s="37" t="str">
        <f>'NormalisedData(Secondary)'!AY61</f>
        <v>N/A</v>
      </c>
      <c r="I67" s="37">
        <f>'NormalisedData(Secondary)'!BG61</f>
        <v>0.34323599064438426</v>
      </c>
      <c r="J67" s="37">
        <f>'NormalisedData(Secondary)'!BO61</f>
        <v>-0.88967546710116241</v>
      </c>
      <c r="K67" s="37">
        <f>'NormalisedData(Secondary)'!C146</f>
        <v>-1.6055145271650668</v>
      </c>
      <c r="L67" s="37">
        <f>'NormalisedData(Secondary)'!K146</f>
        <v>-0.56112238958696481</v>
      </c>
      <c r="M67" s="37">
        <f>'NormalisedData(Secondary)'!S146</f>
        <v>-0.10995915452756123</v>
      </c>
      <c r="N67" s="37">
        <f>'NormalisedData(Secondary)'!AA146</f>
        <v>-1.4376403608371808</v>
      </c>
      <c r="O67" s="37">
        <f>'NormalisedData(Secondary)'!AI146</f>
        <v>-5.3174093159648404E-2</v>
      </c>
      <c r="P67" s="37">
        <f>'NormalisedData(Secondary)'!AQ146</f>
        <v>-5.7135670966458408E-3</v>
      </c>
      <c r="Q67" s="37">
        <f>'NormalisedData(Secondary)'!AY146</f>
        <v>-0.56114016171474235</v>
      </c>
      <c r="R67" s="37" t="str">
        <f>'NormalisedData(Secondary)'!C230</f>
        <v>N/A</v>
      </c>
      <c r="S67" s="37">
        <f>'NormalisedData(Secondary)'!K230</f>
        <v>-0.49651707401819639</v>
      </c>
      <c r="T67" s="37">
        <f>'NormalisedData(Secondary)'!S230</f>
        <v>-0.10905199992140682</v>
      </c>
      <c r="U67" s="37">
        <f>'NormalisedData(Secondary)'!AA230</f>
        <v>-1.4158895020626336</v>
      </c>
      <c r="V67" s="37" t="str">
        <f>'NormalisedData(Secondary)'!AI230</f>
        <v>N/A</v>
      </c>
      <c r="W67" s="37">
        <f>'NormalisedData(Secondary)'!AQ230</f>
        <v>-1.4581904388157145</v>
      </c>
      <c r="X67" s="37">
        <f>'NormalisedData(Secondary)'!AY230</f>
        <v>-1.3651002596310027</v>
      </c>
      <c r="Y67" s="37">
        <f>'NormalisedData(Secondary)'!BG230</f>
        <v>-1.6611334672142768</v>
      </c>
      <c r="Z67" s="37">
        <f>'NormalisedData(Secondary)'!C317</f>
        <v>-0.64392868187031416</v>
      </c>
      <c r="AA67" s="37">
        <f>'NormalisedData(Secondary)'!K317</f>
        <v>-0.8918236594078266</v>
      </c>
      <c r="AB67" s="37">
        <f>'NormalisedData(Secondary)'!S317</f>
        <v>-1.1251541393973263</v>
      </c>
      <c r="AC67" s="37" t="str">
        <f>'NormalisedData(Secondary)'!AA317</f>
        <v>N/A</v>
      </c>
      <c r="AD67" s="13">
        <f>'NormalisedData(Secondary)'!AI317</f>
        <v>-0.83219305439389935</v>
      </c>
      <c r="AE67" s="13" t="str">
        <f>'NormalisedData(Secondary)'!AQ317</f>
        <v>N/A</v>
      </c>
      <c r="AF67" s="13">
        <f>'NormalisedData(Secondary)'!AY317</f>
        <v>0.14351769165749412</v>
      </c>
      <c r="AG67" s="13">
        <f>'NormalisedData(Secondary)'!C402</f>
        <v>6.7730268759036631</v>
      </c>
      <c r="AH67" s="13">
        <f>'NormalisedData(Secondary)'!K402</f>
        <v>-0.81009870702641429</v>
      </c>
      <c r="AI67" s="13">
        <f>'NormalisedData(Secondary)'!S402</f>
        <v>1.1546999616993865</v>
      </c>
    </row>
    <row r="68" spans="1:35">
      <c r="A68" s="16" t="s">
        <v>196</v>
      </c>
      <c r="B68" s="37">
        <f>'NormalisedData(Secondary)'!C62</f>
        <v>0.45030310280582914</v>
      </c>
      <c r="C68" s="37">
        <f>'NormalisedData(Secondary)'!K62</f>
        <v>-0.20505950773546996</v>
      </c>
      <c r="D68" s="37">
        <f>'NormalisedData(Secondary)'!S62</f>
        <v>-0.56525330898834258</v>
      </c>
      <c r="E68" s="37">
        <f>'NormalisedData(Secondary)'!AA62</f>
        <v>-0.52429055589743701</v>
      </c>
      <c r="F68" s="37">
        <f>'NormalisedData(Secondary)'!AI62</f>
        <v>-0.8062527539469484</v>
      </c>
      <c r="G68" s="37">
        <f>'NormalisedData(Secondary)'!AQ62</f>
        <v>-0.57302771140821751</v>
      </c>
      <c r="H68" s="37">
        <f>'NormalisedData(Secondary)'!AY62</f>
        <v>0.63877955633812011</v>
      </c>
      <c r="I68" s="37">
        <f>'NormalisedData(Secondary)'!BG62</f>
        <v>0.34323599064438426</v>
      </c>
      <c r="J68" s="37">
        <f>'NormalisedData(Secondary)'!BO62</f>
        <v>-0.54875869085546125</v>
      </c>
      <c r="K68" s="37">
        <f>'NormalisedData(Secondary)'!C147</f>
        <v>0.85186957385594209</v>
      </c>
      <c r="L68" s="37">
        <f>'NormalisedData(Secondary)'!K147</f>
        <v>-0.23200526688242273</v>
      </c>
      <c r="M68" s="37">
        <f>'NormalisedData(Secondary)'!S147</f>
        <v>0.2444968592442836</v>
      </c>
      <c r="N68" s="37">
        <f>'NormalisedData(Secondary)'!AA147</f>
        <v>0.40380318543276855</v>
      </c>
      <c r="O68" s="37">
        <f>'NormalisedData(Secondary)'!AI147</f>
        <v>0.15621582060390285</v>
      </c>
      <c r="P68" s="37">
        <f>'NormalisedData(Secondary)'!AQ147</f>
        <v>-0.40443264941019491</v>
      </c>
      <c r="Q68" s="37">
        <f>'NormalisedData(Secondary)'!AY147</f>
        <v>0.26604543702014333</v>
      </c>
      <c r="R68" s="37" t="str">
        <f>'NormalisedData(Secondary)'!C231</f>
        <v>N/A</v>
      </c>
      <c r="S68" s="37" t="str">
        <f>'NormalisedData(Secondary)'!K231</f>
        <v>N/A</v>
      </c>
      <c r="T68" s="37">
        <f>'NormalisedData(Secondary)'!S231</f>
        <v>-0.43922921138284804</v>
      </c>
      <c r="U68" s="37">
        <f>'NormalisedData(Secondary)'!AA231</f>
        <v>-2.0024869997830197</v>
      </c>
      <c r="V68" s="37">
        <f>'NormalisedData(Secondary)'!AI231</f>
        <v>-1.5574931760681117</v>
      </c>
      <c r="W68" s="37">
        <f>'NormalisedData(Secondary)'!AQ231</f>
        <v>-1.9344542514934275</v>
      </c>
      <c r="X68" s="37">
        <f>'NormalisedData(Secondary)'!AY231</f>
        <v>-1.9793953764649539</v>
      </c>
      <c r="Y68" s="37">
        <f>'NormalisedData(Secondary)'!BG231</f>
        <v>-1.9236370000767335</v>
      </c>
      <c r="Z68" s="37">
        <f>'NormalisedData(Secondary)'!C318</f>
        <v>-0.54421635097870347</v>
      </c>
      <c r="AA68" s="37">
        <f>'NormalisedData(Secondary)'!K318</f>
        <v>-4.6670310436468493E-2</v>
      </c>
      <c r="AB68" s="37">
        <f>'NormalisedData(Secondary)'!S318</f>
        <v>-4.5362305329292585E-2</v>
      </c>
      <c r="AC68" s="37">
        <f>'NormalisedData(Secondary)'!AA318</f>
        <v>-1.3758816759473067</v>
      </c>
      <c r="AD68" s="13">
        <f>'NormalisedData(Secondary)'!AI318</f>
        <v>0.12792113078112483</v>
      </c>
      <c r="AE68" s="13">
        <f>'NormalisedData(Secondary)'!AQ318</f>
        <v>-0.90491810250820925</v>
      </c>
      <c r="AF68" s="13">
        <f>'NormalisedData(Secondary)'!AY318</f>
        <v>1.0213730458920001</v>
      </c>
      <c r="AG68" s="13">
        <f>'NormalisedData(Secondary)'!C403</f>
        <v>-7.6297778261077948E-2</v>
      </c>
      <c r="AH68" s="13">
        <f>'NormalisedData(Secondary)'!K403</f>
        <v>7.0755178109503852E-2</v>
      </c>
      <c r="AI68" s="13">
        <f>'NormalisedData(Secondary)'!S403</f>
        <v>0.22517418959814814</v>
      </c>
    </row>
    <row r="69" spans="1:35">
      <c r="A69" s="16" t="s">
        <v>63</v>
      </c>
      <c r="B69" s="37">
        <f>'NormalisedData(Secondary)'!C63</f>
        <v>-0.55244317077645055</v>
      </c>
      <c r="C69" s="37">
        <f>'NormalisedData(Secondary)'!K63</f>
        <v>-0.78169548859195337</v>
      </c>
      <c r="D69" s="37">
        <f>'NormalisedData(Secondary)'!S63</f>
        <v>-0.55794237080024367</v>
      </c>
      <c r="E69" s="37">
        <f>'NormalisedData(Secondary)'!AA63</f>
        <v>-0.37818534198681675</v>
      </c>
      <c r="F69" s="37">
        <f>'NormalisedData(Secondary)'!AI63</f>
        <v>-0.34176672515169954</v>
      </c>
      <c r="G69" s="37">
        <f>'NormalisedData(Secondary)'!AQ63</f>
        <v>-0.59120582563263913</v>
      </c>
      <c r="H69" s="37">
        <f>'NormalisedData(Secondary)'!AY63</f>
        <v>-1.3181277533294562</v>
      </c>
      <c r="I69" s="37" t="str">
        <f>'NormalisedData(Secondary)'!BG63</f>
        <v>N/A</v>
      </c>
      <c r="J69" s="37">
        <f>'NormalisedData(Secondary)'!BO63</f>
        <v>-0.85633879619956332</v>
      </c>
      <c r="K69" s="37">
        <f>'NormalisedData(Secondary)'!C148</f>
        <v>-0.8520963158239635</v>
      </c>
      <c r="L69" s="37">
        <f>'NormalisedData(Secondary)'!K148</f>
        <v>-0.56112238958696481</v>
      </c>
      <c r="M69" s="37">
        <f>'NormalisedData(Secondary)'!S148</f>
        <v>0.18055852713589679</v>
      </c>
      <c r="N69" s="37">
        <f>'NormalisedData(Secondary)'!AA148</f>
        <v>-0.93535642442955602</v>
      </c>
      <c r="O69" s="37">
        <f>'NormalisedData(Secondary)'!AI148</f>
        <v>0.23574103120882825</v>
      </c>
      <c r="P69" s="37">
        <f>'NormalisedData(Secondary)'!AQ148</f>
        <v>-0.19795312464067841</v>
      </c>
      <c r="Q69" s="37">
        <f>'NormalisedData(Secondary)'!AY148</f>
        <v>-1.7010504590838633</v>
      </c>
      <c r="R69" s="37">
        <f>'NormalisedData(Secondary)'!C232</f>
        <v>-0.87921720233809597</v>
      </c>
      <c r="S69" s="37" t="str">
        <f>'NormalisedData(Secondary)'!K232</f>
        <v>N/A</v>
      </c>
      <c r="T69" s="37">
        <f>'NormalisedData(Secondary)'!S232</f>
        <v>-0.99469734013148114</v>
      </c>
      <c r="U69" s="37">
        <f>'NormalisedData(Secondary)'!AA232</f>
        <v>0.13172942809327878</v>
      </c>
      <c r="V69" s="37">
        <f>'NormalisedData(Secondary)'!AI232</f>
        <v>-0.25302586365185159</v>
      </c>
      <c r="W69" s="37">
        <f>'NormalisedData(Secondary)'!AQ232</f>
        <v>0.44686481189513844</v>
      </c>
      <c r="X69" s="37">
        <f>'NormalisedData(Secondary)'!AY232</f>
        <v>-0.13651002596310033</v>
      </c>
      <c r="Y69" s="37">
        <f>'NormalisedData(Secondary)'!BG232</f>
        <v>-0.8829979948005654</v>
      </c>
      <c r="Z69" s="37">
        <f>'NormalisedData(Secondary)'!C319</f>
        <v>-0.64147855015488553</v>
      </c>
      <c r="AA69" s="37">
        <f>'NormalisedData(Secondary)'!K319</f>
        <v>-0.74335676276104901</v>
      </c>
      <c r="AB69" s="37">
        <f>'NormalisedData(Secondary)'!S319</f>
        <v>-0.91605159375240552</v>
      </c>
      <c r="AC69" s="37" t="str">
        <f>'NormalisedData(Secondary)'!AA319</f>
        <v>N/A</v>
      </c>
      <c r="AD69" s="13">
        <f>'NormalisedData(Secondary)'!AI319</f>
        <v>-0.65183676117324707</v>
      </c>
      <c r="AE69" s="13" t="str">
        <f>'NormalisedData(Secondary)'!AQ319</f>
        <v>N/A</v>
      </c>
      <c r="AF69" s="13">
        <f>'NormalisedData(Secondary)'!AY319</f>
        <v>0.31642859476429058</v>
      </c>
      <c r="AG69" s="13">
        <f>'NormalisedData(Secondary)'!C404</f>
        <v>-0.4031903551820426</v>
      </c>
      <c r="AH69" s="13">
        <f>'NormalisedData(Secondary)'!K404</f>
        <v>-0.36986552906143277</v>
      </c>
      <c r="AI69" s="13">
        <f>'NormalisedData(Secondary)'!S404</f>
        <v>0.1798314690078438</v>
      </c>
    </row>
    <row r="70" spans="1:35">
      <c r="A70" s="16" t="s">
        <v>17</v>
      </c>
      <c r="B70" s="37">
        <f>'NormalisedData(Secondary)'!C64</f>
        <v>0.56896141184639903</v>
      </c>
      <c r="C70" s="37">
        <f>'NormalisedData(Secondary)'!K64</f>
        <v>0.85001540202522141</v>
      </c>
      <c r="D70" s="37">
        <f>'NormalisedData(Secondary)'!S64</f>
        <v>1.2646396009687531</v>
      </c>
      <c r="E70" s="37">
        <f>'NormalisedData(Secondary)'!AA64</f>
        <v>-8.5974914165576372E-2</v>
      </c>
      <c r="F70" s="37" t="str">
        <f>'NormalisedData(Secondary)'!AI64</f>
        <v>N/A</v>
      </c>
      <c r="G70" s="37">
        <f>'NormalisedData(Secondary)'!AQ64</f>
        <v>0.46892324603207514</v>
      </c>
      <c r="H70" s="37">
        <f>'NormalisedData(Secondary)'!AY64</f>
        <v>0.70347070707093262</v>
      </c>
      <c r="I70" s="37">
        <f>'NormalisedData(Secondary)'!BG64</f>
        <v>0.34323599064438426</v>
      </c>
      <c r="J70" s="37">
        <f>'NormalisedData(Secondary)'!BO64</f>
        <v>0.94043930397442166</v>
      </c>
      <c r="K70" s="37">
        <f>'NormalisedData(Secondary)'!C149</f>
        <v>1.6301840532857814</v>
      </c>
      <c r="L70" s="37">
        <f>'NormalisedData(Secondary)'!K149</f>
        <v>0.9377483620072149</v>
      </c>
      <c r="M70" s="37">
        <f>'NormalisedData(Secondary)'!S149</f>
        <v>0.24696887177721258</v>
      </c>
      <c r="N70" s="37">
        <f>'NormalisedData(Secondary)'!AA149</f>
        <v>0.42592160734178036</v>
      </c>
      <c r="O70" s="37">
        <f>'NormalisedData(Secondary)'!AI149</f>
        <v>0.29531554640360796</v>
      </c>
      <c r="P70" s="37">
        <f>'NormalisedData(Secondary)'!AQ149</f>
        <v>1.5179629260301308</v>
      </c>
      <c r="Q70" s="37">
        <f>'NormalisedData(Secondary)'!AY149</f>
        <v>0.76279701239561459</v>
      </c>
      <c r="R70" s="37">
        <f>'NormalisedData(Secondary)'!C233</f>
        <v>-0.13720249103633206</v>
      </c>
      <c r="S70" s="37" t="str">
        <f>'NormalisedData(Secondary)'!K233</f>
        <v>N/A</v>
      </c>
      <c r="T70" s="37" t="str">
        <f>'NormalisedData(Secondary)'!S233</f>
        <v>N/A</v>
      </c>
      <c r="U70" s="37">
        <f>'NormalisedData(Secondary)'!AA233</f>
        <v>-1.3659663107672817</v>
      </c>
      <c r="V70" s="37">
        <f>'NormalisedData(Secondary)'!AI233</f>
        <v>-1.461576461919857</v>
      </c>
      <c r="W70" s="37">
        <f>'NormalisedData(Secondary)'!AQ233</f>
        <v>-0.9819266261380013</v>
      </c>
      <c r="X70" s="37">
        <f>'NormalisedData(Secondary)'!AY233</f>
        <v>-0.75080514279705157</v>
      </c>
      <c r="Y70" s="37">
        <f>'NormalisedData(Secondary)'!BG233</f>
        <v>-1.1408139645761928</v>
      </c>
      <c r="Z70" s="37">
        <f>'NormalisedData(Secondary)'!C320</f>
        <v>0.46157081553833218</v>
      </c>
      <c r="AA70" s="37">
        <f>'NormalisedData(Secondary)'!K320</f>
        <v>0.60525448051102393</v>
      </c>
      <c r="AB70" s="37">
        <f>'NormalisedData(Secondary)'!S320</f>
        <v>1.0858481875038857</v>
      </c>
      <c r="AC70" s="37">
        <f>'NormalisedData(Secondary)'!AA320</f>
        <v>0.29949734598057909</v>
      </c>
      <c r="AD70" s="13">
        <f>'NormalisedData(Secondary)'!AI320</f>
        <v>1.9859324920693997</v>
      </c>
      <c r="AE70" s="13">
        <f>'NormalisedData(Secondary)'!AQ320</f>
        <v>-0.13526398805930559</v>
      </c>
      <c r="AF70" s="13">
        <f>'NormalisedData(Secondary)'!AY320</f>
        <v>1.5002032391108207</v>
      </c>
      <c r="AG70" s="13">
        <f>'NormalisedData(Secondary)'!C405</f>
        <v>0.28143372101092101</v>
      </c>
      <c r="AH70" s="13">
        <f>'NormalisedData(Secondary)'!K405</f>
        <v>1.3038731114585982</v>
      </c>
      <c r="AI70" s="13">
        <f>'NormalisedData(Secondary)'!S405</f>
        <v>2.0275473330627438</v>
      </c>
    </row>
    <row r="71" spans="1:35">
      <c r="A71" s="16" t="s">
        <v>18</v>
      </c>
      <c r="B71" s="37">
        <f>'NormalisedData(Secondary)'!C65</f>
        <v>0.59987942194851973</v>
      </c>
      <c r="C71" s="37">
        <f>'NormalisedData(Secondary)'!K65</f>
        <v>-0.47511676116818613</v>
      </c>
      <c r="D71" s="37">
        <f>'NormalisedData(Secondary)'!S65</f>
        <v>-0.55512613154759982</v>
      </c>
      <c r="E71" s="37">
        <f>'NormalisedData(Secondary)'!AA65</f>
        <v>-0.45123794894212688</v>
      </c>
      <c r="F71" s="37">
        <f>'NormalisedData(Secondary)'!AI65</f>
        <v>-0.41575831905404448</v>
      </c>
      <c r="G71" s="37">
        <f>'NormalisedData(Secondary)'!AQ65</f>
        <v>-0.49407965948933374</v>
      </c>
      <c r="H71" s="37">
        <f>'NormalisedData(Secondary)'!AY65</f>
        <v>-0.18603261550523847</v>
      </c>
      <c r="I71" s="37">
        <f>'NormalisedData(Secondary)'!BG65</f>
        <v>0.34323599064438426</v>
      </c>
      <c r="J71" s="37">
        <f>'NormalisedData(Secondary)'!BO65</f>
        <v>-0.81690815802326067</v>
      </c>
      <c r="K71" s="37">
        <f>'NormalisedData(Secondary)'!C150</f>
        <v>-9.3372342431162339E-2</v>
      </c>
      <c r="L71" s="37">
        <f>'NormalisedData(Secondary)'!K150</f>
        <v>-0.36781564582977894</v>
      </c>
      <c r="M71" s="37">
        <f>'NormalisedData(Secondary)'!S150</f>
        <v>0.24123098356471448</v>
      </c>
      <c r="N71" s="37">
        <f>'NormalisedData(Secondary)'!AA150</f>
        <v>0.26537292618935632</v>
      </c>
      <c r="O71" s="37">
        <f>'NormalisedData(Secondary)'!AI150</f>
        <v>0.25209797809656709</v>
      </c>
      <c r="P71" s="37">
        <f>'NormalisedData(Secondary)'!AQ150</f>
        <v>-0.78891176449826006</v>
      </c>
      <c r="Q71" s="37">
        <f>'NormalisedData(Secondary)'!AY150</f>
        <v>0.38170467892909182</v>
      </c>
      <c r="R71" s="37">
        <f>'NormalisedData(Secondary)'!C234</f>
        <v>-0.78447855692060509</v>
      </c>
      <c r="S71" s="37" t="str">
        <f>'NormalisedData(Secondary)'!K234</f>
        <v>N/A</v>
      </c>
      <c r="T71" s="37" t="str">
        <f>'NormalisedData(Secondary)'!S234</f>
        <v>N/A</v>
      </c>
      <c r="U71" s="37">
        <f>'NormalisedData(Secondary)'!AA234</f>
        <v>0.68088453234215096</v>
      </c>
      <c r="V71" s="37">
        <f>'NormalisedData(Secondary)'!AI234</f>
        <v>0.60063289226761329</v>
      </c>
      <c r="W71" s="37">
        <f>'NormalisedData(Secondary)'!AQ234</f>
        <v>0.44686481189513844</v>
      </c>
      <c r="X71" s="37">
        <f>'NormalisedData(Secondary)'!AY234</f>
        <v>0.47778509087085086</v>
      </c>
      <c r="Y71" s="37">
        <f>'NormalisedData(Secondary)'!BG234</f>
        <v>0.94046404597614353</v>
      </c>
      <c r="Z71" s="37">
        <f>'NormalisedData(Secondary)'!C321</f>
        <v>-0.29080145667710361</v>
      </c>
      <c r="AA71" s="37">
        <f>'NormalisedData(Secondary)'!K321</f>
        <v>0.33845725131293375</v>
      </c>
      <c r="AB71" s="37">
        <f>'NormalisedData(Secondary)'!S321</f>
        <v>-0.99043725343264788</v>
      </c>
      <c r="AC71" s="37">
        <f>'NormalisedData(Secondary)'!AA321</f>
        <v>-0.6311809691878516</v>
      </c>
      <c r="AD71" s="13">
        <f>'NormalisedData(Secondary)'!AI321</f>
        <v>-0.83888632964612719</v>
      </c>
      <c r="AE71" s="13">
        <f>'NormalisedData(Secondary)'!AQ321</f>
        <v>0.16321090852338554</v>
      </c>
      <c r="AF71" s="13">
        <f>'NormalisedData(Secondary)'!AY321</f>
        <v>-0.14910075975400747</v>
      </c>
      <c r="AG71" s="13">
        <f>'NormalisedData(Secondary)'!C406</f>
        <v>-0.15031119190356043</v>
      </c>
      <c r="AH71" s="13">
        <f>'NormalisedData(Secondary)'!K406</f>
        <v>-0.19353974035186702</v>
      </c>
      <c r="AI71" s="13">
        <f>'NormalisedData(Secondary)'!S406</f>
        <v>-0.53431638028944872</v>
      </c>
    </row>
    <row r="72" spans="1:35">
      <c r="A72" s="16" t="s">
        <v>19</v>
      </c>
      <c r="B72" s="37">
        <f>'NormalisedData(Secondary)'!C66</f>
        <v>0.53386529227101909</v>
      </c>
      <c r="C72" s="37">
        <f>'NormalisedData(Secondary)'!K66</f>
        <v>1.8912211205538758</v>
      </c>
      <c r="D72" s="37">
        <f>'NormalisedData(Secondary)'!S66</f>
        <v>0.45466037537993986</v>
      </c>
      <c r="E72" s="37">
        <f>'NormalisedData(Secondary)'!AA66</f>
        <v>-9.9672277969697021E-2</v>
      </c>
      <c r="F72" s="37">
        <f>'NormalisedData(Secondary)'!AI66</f>
        <v>7.102845919478494E-2</v>
      </c>
      <c r="G72" s="37">
        <f>'NormalisedData(Secondary)'!AQ66</f>
        <v>-0.13062106634224849</v>
      </c>
      <c r="H72" s="37">
        <f>'NormalisedData(Secondary)'!AY66</f>
        <v>0.70347070707093262</v>
      </c>
      <c r="I72" s="37">
        <f>'NormalisedData(Secondary)'!BG66</f>
        <v>0.34323599064438426</v>
      </c>
      <c r="J72" s="37">
        <f>'NormalisedData(Secondary)'!BO66</f>
        <v>0.82111177188528661</v>
      </c>
      <c r="K72" s="37">
        <f>'NormalisedData(Secondary)'!C151</f>
        <v>1.0596105649570373</v>
      </c>
      <c r="L72" s="37">
        <f>'NormalisedData(Secondary)'!K151</f>
        <v>0.40739396246826898</v>
      </c>
      <c r="M72" s="37">
        <f>'NormalisedData(Secondary)'!S151</f>
        <v>0.24624961903016626</v>
      </c>
      <c r="N72" s="37">
        <f>'NormalisedData(Secondary)'!AA151</f>
        <v>0.30984803948047496</v>
      </c>
      <c r="O72" s="37">
        <f>'NormalisedData(Secondary)'!AI151</f>
        <v>0.28194916187219998</v>
      </c>
      <c r="P72" s="37">
        <f>'NormalisedData(Secondary)'!AQ151</f>
        <v>0.27196579380029018</v>
      </c>
      <c r="Q72" s="37">
        <f>'NormalisedData(Secondary)'!AY151</f>
        <v>0.85744352295320958</v>
      </c>
      <c r="R72" s="37">
        <f>'NormalisedData(Secondary)'!C235</f>
        <v>0.61292979269815073</v>
      </c>
      <c r="S72" s="37" t="str">
        <f>'NormalisedData(Secondary)'!K235</f>
        <v>N/A</v>
      </c>
      <c r="T72" s="37">
        <f>'NormalisedData(Secondary)'!S235</f>
        <v>0.50694861759515797</v>
      </c>
      <c r="U72" s="37">
        <f>'NormalisedData(Secondary)'!AA235</f>
        <v>0.68088453234215096</v>
      </c>
      <c r="V72" s="37">
        <f>'NormalisedData(Secondary)'!AI235</f>
        <v>0.44716614963040613</v>
      </c>
      <c r="W72" s="37">
        <f>'NormalisedData(Secondary)'!AQ235</f>
        <v>0.92312862457285161</v>
      </c>
      <c r="X72" s="37">
        <f>'NormalisedData(Secondary)'!AY235</f>
        <v>1.0920802077048022</v>
      </c>
      <c r="Y72" s="37">
        <f>'NormalisedData(Secondary)'!BG235</f>
        <v>0.68264807620051626</v>
      </c>
      <c r="Z72" s="37">
        <f>'NormalisedData(Secondary)'!C322</f>
        <v>-0.12133313178207963</v>
      </c>
      <c r="AA72" s="37">
        <f>'NormalisedData(Secondary)'!K322</f>
        <v>0.99082522702653586</v>
      </c>
      <c r="AB72" s="37">
        <f>'NormalisedData(Secondary)'!S322</f>
        <v>0.76362459257564708</v>
      </c>
      <c r="AC72" s="37">
        <f>'NormalisedData(Secondary)'!AA322</f>
        <v>-0.20048211685261721</v>
      </c>
      <c r="AD72" s="13">
        <f>'NormalisedData(Secondary)'!AI322</f>
        <v>-0.84975240577126232</v>
      </c>
      <c r="AE72" s="13">
        <f>'NormalisedData(Secondary)'!AQ322</f>
        <v>0.72978671060059941</v>
      </c>
      <c r="AF72" s="13">
        <f>'NormalisedData(Secondary)'!AY322</f>
        <v>0.1834202077590629</v>
      </c>
      <c r="AG72" s="13">
        <f>'NormalisedData(Secondary)'!C407</f>
        <v>-2.6955502499422856E-2</v>
      </c>
      <c r="AH72" s="13">
        <f>'NormalisedData(Secondary)'!K407</f>
        <v>0.24669343761311441</v>
      </c>
      <c r="AI72" s="13">
        <f>'NormalisedData(Secondary)'!S407</f>
        <v>0.28185259033602933</v>
      </c>
    </row>
    <row r="73" spans="1:35">
      <c r="A73" s="16" t="s">
        <v>64</v>
      </c>
      <c r="B73" s="37">
        <f>'NormalisedData(Secondary)'!C67</f>
        <v>0.53386529227101909</v>
      </c>
      <c r="C73" s="37" t="str">
        <f>'NormalisedData(Secondary)'!K67</f>
        <v>N/A</v>
      </c>
      <c r="D73" s="37">
        <f>'NormalisedData(Secondary)'!S67</f>
        <v>3.3556916554643941</v>
      </c>
      <c r="E73" s="37">
        <f>'NormalisedData(Secondary)'!AA67</f>
        <v>-9.9672277969697021E-2</v>
      </c>
      <c r="F73" s="37">
        <f>'NormalisedData(Secondary)'!AI67</f>
        <v>-7.1113709791233099E-3</v>
      </c>
      <c r="G73" s="37">
        <f>'NormalisedData(Secondary)'!AQ67</f>
        <v>1.5087447045688778</v>
      </c>
      <c r="H73" s="37">
        <f>'NormalisedData(Secondary)'!AY67</f>
        <v>0.70347070707093262</v>
      </c>
      <c r="I73" s="37">
        <f>'NormalisedData(Secondary)'!BG67</f>
        <v>0.34323599064438426</v>
      </c>
      <c r="J73" s="37">
        <f>'NormalisedData(Secondary)'!BO67</f>
        <v>1.7880675296638162</v>
      </c>
      <c r="K73" s="37">
        <f>'NormalisedData(Secondary)'!C152</f>
        <v>1.2359251192903828</v>
      </c>
      <c r="L73" s="37">
        <f>'NormalisedData(Secondary)'!K152</f>
        <v>0.89214779681321221</v>
      </c>
      <c r="M73" s="37">
        <f>'NormalisedData(Secondary)'!S152</f>
        <v>0.2470542595775275</v>
      </c>
      <c r="N73" s="37">
        <f>'NormalisedData(Secondary)'!AA152</f>
        <v>0.42451265517763359</v>
      </c>
      <c r="O73" s="37">
        <f>'NormalisedData(Secondary)'!AI152</f>
        <v>0.28583570558579452</v>
      </c>
      <c r="P73" s="37">
        <f>'NormalisedData(Secondary)'!AQ152</f>
        <v>1.7458024016378733</v>
      </c>
      <c r="Q73" s="37" t="str">
        <f>'NormalisedData(Secondary)'!AY152</f>
        <v>N/A</v>
      </c>
      <c r="R73" s="37">
        <f>'NormalisedData(Secondary)'!C236</f>
        <v>1.6915186311939596</v>
      </c>
      <c r="S73" s="37">
        <f>'NormalisedData(Secondary)'!K236</f>
        <v>1.3906835319548572</v>
      </c>
      <c r="T73" s="37">
        <f>'NormalisedData(Secondary)'!S236</f>
        <v>0.93199674781651987</v>
      </c>
      <c r="U73" s="37">
        <f>'NormalisedData(Secondary)'!AA236</f>
        <v>0.93050048881891101</v>
      </c>
      <c r="V73" s="37">
        <f>'NormalisedData(Secondary)'!AI236</f>
        <v>1.396741619698125</v>
      </c>
      <c r="W73" s="37">
        <f>'NormalisedData(Secondary)'!AQ236</f>
        <v>0.92312862457285161</v>
      </c>
      <c r="X73" s="37">
        <f>'NormalisedData(Secondary)'!AY236</f>
        <v>1.0920802077048022</v>
      </c>
      <c r="Y73" s="37">
        <f>'NormalisedData(Secondary)'!BG236</f>
        <v>2.2436065841147688</v>
      </c>
      <c r="Z73" s="37">
        <f>'NormalisedData(Secondary)'!C323</f>
        <v>-0.14960162733391719</v>
      </c>
      <c r="AA73" s="37">
        <f>'NormalisedData(Secondary)'!K323</f>
        <v>2.2507995170766515</v>
      </c>
      <c r="AB73" s="37">
        <f>'NormalisedData(Secondary)'!S323</f>
        <v>1.8057094102159081</v>
      </c>
      <c r="AC73" s="37">
        <f>'NormalisedData(Secondary)'!AA323</f>
        <v>0.29633625348637588</v>
      </c>
      <c r="AD73" s="13">
        <f>'NormalisedData(Secondary)'!AI323</f>
        <v>-0.35139021585716806</v>
      </c>
      <c r="AE73" s="13">
        <f>'NormalisedData(Secondary)'!AQ323</f>
        <v>0.27670038966279337</v>
      </c>
      <c r="AF73" s="13">
        <f>'NormalisedData(Secondary)'!AY323</f>
        <v>2.1785460128374852</v>
      </c>
      <c r="AG73" s="13">
        <f>'NormalisedData(Secondary)'!C408</f>
        <v>0.29068539771623142</v>
      </c>
      <c r="AH73" s="13">
        <f>'NormalisedData(Secondary)'!K408</f>
        <v>1.3918422412104037</v>
      </c>
      <c r="AI73" s="13">
        <f>'NormalisedData(Secondary)'!S408</f>
        <v>1.4267562852412126</v>
      </c>
    </row>
    <row r="74" spans="1:35">
      <c r="A74" s="16" t="s">
        <v>65</v>
      </c>
      <c r="B74" s="37">
        <f>'NormalisedData(Secondary)'!C68</f>
        <v>0.61742748173620909</v>
      </c>
      <c r="C74" s="37">
        <f>'NormalisedData(Secondary)'!K68</f>
        <v>3.7942307858123523</v>
      </c>
      <c r="D74" s="37">
        <f>'NormalisedData(Secondary)'!S68</f>
        <v>2.4358303184125365</v>
      </c>
      <c r="E74" s="37">
        <f>'NormalisedData(Secondary)'!AA68</f>
        <v>-9.9672277969697021E-2</v>
      </c>
      <c r="F74" s="37">
        <f>'NormalisedData(Secondary)'!AI68</f>
        <v>0.47606440784214776</v>
      </c>
      <c r="G74" s="37">
        <f>'NormalisedData(Secondary)'!AQ68</f>
        <v>2.0609850885113761</v>
      </c>
      <c r="H74" s="37">
        <f>'NormalisedData(Secondary)'!AY68</f>
        <v>0.70347070707093262</v>
      </c>
      <c r="I74" s="37">
        <f>'NormalisedData(Secondary)'!BG68</f>
        <v>0.34323599064438426</v>
      </c>
      <c r="J74" s="37">
        <f>'NormalisedData(Secondary)'!BO68</f>
        <v>1.9902602293166052</v>
      </c>
      <c r="K74" s="37">
        <f>'NormalisedData(Secondary)'!C153</f>
        <v>1.1155251342710844</v>
      </c>
      <c r="L74" s="37">
        <f>'NormalisedData(Secondary)'!K153</f>
        <v>0.15064295409334011</v>
      </c>
      <c r="M74" s="37">
        <f>'NormalisedData(Secondary)'!S153</f>
        <v>0.24713195080103778</v>
      </c>
      <c r="N74" s="37">
        <f>'NormalisedData(Secondary)'!AA153</f>
        <v>0.4252286773257794</v>
      </c>
      <c r="O74" s="37">
        <f>'NormalisedData(Secondary)'!AI153</f>
        <v>0.28458986377159073</v>
      </c>
      <c r="P74" s="37">
        <f>'NormalisedData(Secondary)'!AQ153</f>
        <v>1.5179629260301308</v>
      </c>
      <c r="Q74" s="37" t="str">
        <f>'NormalisedData(Secondary)'!AY153</f>
        <v>N/A</v>
      </c>
      <c r="R74" s="37">
        <f>'NormalisedData(Secondary)'!C237</f>
        <v>2.9647564566586277</v>
      </c>
      <c r="S74" s="37" t="str">
        <f>'NormalisedData(Secondary)'!K237</f>
        <v>N/A</v>
      </c>
      <c r="T74" s="37">
        <f>'NormalisedData(Secondary)'!S237</f>
        <v>-0.40026830043039802</v>
      </c>
      <c r="U74" s="37">
        <f>'NormalisedData(Secondary)'!AA237</f>
        <v>0.93050048881891101</v>
      </c>
      <c r="V74" s="37">
        <f>'NormalisedData(Secondary)'!AI237</f>
        <v>1.2336832056460927</v>
      </c>
      <c r="W74" s="37">
        <f>'NormalisedData(Secondary)'!AQ237</f>
        <v>0.92312862457285161</v>
      </c>
      <c r="X74" s="37">
        <f>'NormalisedData(Secondary)'!AY237</f>
        <v>1.0920802077048022</v>
      </c>
      <c r="Y74" s="37">
        <f>'NormalisedData(Secondary)'!BG237</f>
        <v>1.2029675788386005</v>
      </c>
      <c r="Z74" s="37">
        <f>'NormalisedData(Secondary)'!C324</f>
        <v>0.63546815113093258</v>
      </c>
      <c r="AA74" s="37">
        <f>'NormalisedData(Secondary)'!K324</f>
        <v>0.36815063064228948</v>
      </c>
      <c r="AB74" s="37">
        <f>'NormalisedData(Secondary)'!S324</f>
        <v>1.435495067106868</v>
      </c>
      <c r="AC74" s="37">
        <f>'NormalisedData(Secondary)'!AA324</f>
        <v>0.25168582200575029</v>
      </c>
      <c r="AD74" s="13">
        <f>'NormalisedData(Secondary)'!AI324</f>
        <v>0.9361123827522333</v>
      </c>
      <c r="AE74" s="13">
        <f>'NormalisedData(Secondary)'!AQ324</f>
        <v>1.631441809849594</v>
      </c>
      <c r="AF74" s="13">
        <f>'NormalisedData(Secondary)'!AY324</f>
        <v>1.0213730458920001</v>
      </c>
      <c r="AG74" s="13">
        <f>'NormalisedData(Secondary)'!C409</f>
        <v>0.25676258313009376</v>
      </c>
      <c r="AH74" s="13">
        <f>'NormalisedData(Secondary)'!K409</f>
        <v>0.42301922632268024</v>
      </c>
      <c r="AI74" s="13">
        <f>'NormalisedData(Secondary)'!S409</f>
        <v>0.93932203889544064</v>
      </c>
    </row>
    <row r="75" spans="1:35">
      <c r="A75" s="16" t="s">
        <v>66</v>
      </c>
      <c r="B75" s="37">
        <f>'NormalisedData(Secondary)'!C69</f>
        <v>-1.8894382022194902</v>
      </c>
      <c r="C75" s="37">
        <f>'NormalisedData(Secondary)'!K69</f>
        <v>-0.8469194649782591</v>
      </c>
      <c r="D75" s="37">
        <f>'NormalisedData(Secondary)'!S69</f>
        <v>-0.64077264160360659</v>
      </c>
      <c r="E75" s="37">
        <f>'NormalisedData(Secondary)'!AA69</f>
        <v>-0.37818534198681675</v>
      </c>
      <c r="F75" s="37" t="str">
        <f>'NormalisedData(Secondary)'!AI69</f>
        <v>N/A</v>
      </c>
      <c r="G75" s="37">
        <f>'NormalisedData(Secondary)'!AQ69</f>
        <v>-0.59358414853919284</v>
      </c>
      <c r="H75" s="37">
        <f>'NormalisedData(Secondary)'!AY69</f>
        <v>-2.1283844162579317</v>
      </c>
      <c r="I75" s="37">
        <f>'NormalisedData(Secondary)'!BG69</f>
        <v>0.34323599064438426</v>
      </c>
      <c r="J75" s="37">
        <f>'NormalisedData(Secondary)'!BO69</f>
        <v>-0.89010902022843952</v>
      </c>
      <c r="K75" s="37">
        <f>'NormalisedData(Secondary)'!C154</f>
        <v>-1.2834955841812474</v>
      </c>
      <c r="L75" s="37">
        <f>'NormalisedData(Secondary)'!K154</f>
        <v>-0.49173022516130838</v>
      </c>
      <c r="M75" s="37">
        <f>'NormalisedData(Secondary)'!S154</f>
        <v>3.6501556496659135E-3</v>
      </c>
      <c r="N75" s="37">
        <f>'NormalisedData(Secondary)'!AA154</f>
        <v>-1.2224892975657398</v>
      </c>
      <c r="O75" s="37">
        <f>'NormalisedData(Secondary)'!AI154</f>
        <v>0.18172013587031516</v>
      </c>
      <c r="P75" s="37">
        <f>'NormalisedData(Secondary)'!AQ154</f>
        <v>-1.5009101257724546</v>
      </c>
      <c r="Q75" s="37">
        <f>'NormalisedData(Secondary)'!AY154</f>
        <v>-0.44621484393774313</v>
      </c>
      <c r="R75" s="37" t="str">
        <f>'NormalisedData(Secondary)'!C238</f>
        <v>N/A</v>
      </c>
      <c r="S75" s="37" t="str">
        <f>'NormalisedData(Secondary)'!K238</f>
        <v>N/A</v>
      </c>
      <c r="T75" s="37">
        <f>'NormalisedData(Secondary)'!S238</f>
        <v>-0.55236993584363636</v>
      </c>
      <c r="U75" s="37">
        <f>'NormalisedData(Secondary)'!AA238</f>
        <v>0.3314221932746868</v>
      </c>
      <c r="V75" s="37">
        <f>'NormalisedData(Secondary)'!AI238</f>
        <v>-0.31057589214080383</v>
      </c>
      <c r="W75" s="37">
        <f>'NormalisedData(Secondary)'!AQ238</f>
        <v>-0.50566281346028807</v>
      </c>
      <c r="X75" s="37">
        <f>'NormalisedData(Secondary)'!AY238</f>
        <v>-0.13651002596310033</v>
      </c>
      <c r="Y75" s="37">
        <f>'NormalisedData(Secondary)'!BG238</f>
        <v>-7.2049580779047231E-2</v>
      </c>
      <c r="Z75" s="37">
        <f>'NormalisedData(Secondary)'!C325</f>
        <v>-0.25404256245578538</v>
      </c>
      <c r="AA75" s="37">
        <f>'NormalisedData(Secondary)'!K325</f>
        <v>-1.1063250862049621</v>
      </c>
      <c r="AB75" s="37">
        <f>'NormalisedData(Secondary)'!S325</f>
        <v>-0.97089816310189292</v>
      </c>
      <c r="AC75" s="37">
        <f>'NormalisedData(Secondary)'!AA325</f>
        <v>-1.0602992752759848</v>
      </c>
      <c r="AD75" s="13">
        <f>'NormalisedData(Secondary)'!AI325</f>
        <v>-0.84254724296753913</v>
      </c>
      <c r="AE75" s="13" t="str">
        <f>'NormalisedData(Secondary)'!AQ325</f>
        <v>N/A</v>
      </c>
      <c r="AF75" s="13">
        <f>'NormalisedData(Secondary)'!AY325</f>
        <v>-1.1599645009937418</v>
      </c>
      <c r="AG75" s="13">
        <f>'NormalisedData(Secondary)'!C410</f>
        <v>-0.38160310953631843</v>
      </c>
      <c r="AH75" s="13">
        <f>'NormalisedData(Secondary)'!K410</f>
        <v>-1.0743936254877853</v>
      </c>
      <c r="AI75" s="13">
        <f>'NormalisedData(Secondary)'!S410</f>
        <v>-1.0104149464876437</v>
      </c>
    </row>
    <row r="76" spans="1:35">
      <c r="A76" s="16" t="s">
        <v>67</v>
      </c>
      <c r="B76" s="37">
        <f>'NormalisedData(Secondary)'!C70</f>
        <v>-3.2826288060778701</v>
      </c>
      <c r="C76" s="37">
        <f>'NormalisedData(Secondary)'!K70</f>
        <v>-0.42111700262595642</v>
      </c>
      <c r="D76" s="37">
        <f>'NormalisedData(Secondary)'!S70</f>
        <v>-0.47987570983450484</v>
      </c>
      <c r="E76" s="37">
        <f>'NormalisedData(Secondary)'!AA70</f>
        <v>-0.52429055589743701</v>
      </c>
      <c r="F76" s="37">
        <f>'NormalisedData(Secondary)'!AI70</f>
        <v>-0.68414744835577856</v>
      </c>
      <c r="G76" s="37">
        <f>'NormalisedData(Secondary)'!AQ70</f>
        <v>-0.56883418696757726</v>
      </c>
      <c r="H76" s="37">
        <f>'NormalisedData(Secondary)'!AY70</f>
        <v>0.67597696800948748</v>
      </c>
      <c r="I76" s="37">
        <f>'NormalisedData(Secondary)'!BG70</f>
        <v>0.34323599064438426</v>
      </c>
      <c r="J76" s="37">
        <f>'NormalisedData(Secondary)'!BO70</f>
        <v>-0.63148166607873091</v>
      </c>
      <c r="K76" s="37">
        <f>'NormalisedData(Secondary)'!C155</f>
        <v>-0.3141736708902832</v>
      </c>
      <c r="L76" s="37">
        <f>'NormalisedData(Secondary)'!K155</f>
        <v>-0.52246104083552769</v>
      </c>
      <c r="M76" s="37">
        <f>'NormalisedData(Secondary)'!S155</f>
        <v>0.24023603723377177</v>
      </c>
      <c r="N76" s="37">
        <f>'NormalisedData(Secondary)'!AA155</f>
        <v>0.35746376698598742</v>
      </c>
      <c r="O76" s="37">
        <f>'NormalisedData(Secondary)'!AI155</f>
        <v>0.24540958654380862</v>
      </c>
      <c r="P76" s="37">
        <f>'NormalisedData(Secondary)'!AQ155</f>
        <v>0.37876554799141959</v>
      </c>
      <c r="Q76" s="37" t="str">
        <f>'NormalisedData(Secondary)'!AY155</f>
        <v>N/A</v>
      </c>
      <c r="R76" s="37">
        <f>'NormalisedData(Secondary)'!C239</f>
        <v>-0.76071492222488613</v>
      </c>
      <c r="S76" s="37">
        <f>'NormalisedData(Secondary)'!K239</f>
        <v>-1.8112511073058408</v>
      </c>
      <c r="T76" s="37">
        <f>'NormalisedData(Secondary)'!S239</f>
        <v>0.53501368056938114</v>
      </c>
      <c r="U76" s="37">
        <f>'NormalisedData(Secondary)'!AA239</f>
        <v>-0.64208003698467742</v>
      </c>
      <c r="V76" s="37">
        <f>'NormalisedData(Secondary)'!AI239</f>
        <v>-0.32016756355562909</v>
      </c>
      <c r="W76" s="37">
        <f>'NormalisedData(Secondary)'!AQ239</f>
        <v>-1.4581904388157145</v>
      </c>
      <c r="X76" s="37">
        <f>'NormalisedData(Secondary)'!AY239</f>
        <v>-0.75080514279705157</v>
      </c>
      <c r="Y76" s="37">
        <f>'NormalisedData(Secondary)'!BG239</f>
        <v>0.16232857356243208</v>
      </c>
      <c r="Z76" s="37">
        <f>'NormalisedData(Secondary)'!C326</f>
        <v>-0.58999454103293303</v>
      </c>
      <c r="AA76" s="37">
        <f>'NormalisedData(Secondary)'!K326</f>
        <v>0.13104678077355503</v>
      </c>
      <c r="AB76" s="37">
        <f>'NormalisedData(Secondary)'!S326</f>
        <v>-0.65553038934234031</v>
      </c>
      <c r="AC76" s="37">
        <f>'NormalisedData(Secondary)'!AA326</f>
        <v>-0.94210953924270724</v>
      </c>
      <c r="AD76" s="13">
        <f>'NormalisedData(Secondary)'!AI326</f>
        <v>-0.91337343653897374</v>
      </c>
      <c r="AE76" s="13">
        <f>'NormalisedData(Secondary)'!AQ326</f>
        <v>-0.48892492323570957</v>
      </c>
      <c r="AF76" s="13">
        <f>'NormalisedData(Secondary)'!AY326</f>
        <v>0.15681853035801666</v>
      </c>
      <c r="AG76" s="13">
        <f>'NormalisedData(Secondary)'!C411</f>
        <v>-0.15339508413866396</v>
      </c>
      <c r="AH76" s="13">
        <f>'NormalisedData(Secondary)'!K411</f>
        <v>-1.7213951642301425E-2</v>
      </c>
      <c r="AI76" s="13">
        <f>'NormalisedData(Secondary)'!S411</f>
        <v>0.36120235136906115</v>
      </c>
    </row>
    <row r="77" spans="1:35">
      <c r="A77" s="16" t="s">
        <v>68</v>
      </c>
      <c r="B77" s="37">
        <f>'NormalisedData(Secondary)'!C71</f>
        <v>0.61742748173620909</v>
      </c>
      <c r="C77" s="37">
        <f>'NormalisedData(Secondary)'!K71</f>
        <v>-0.49295657943356491</v>
      </c>
      <c r="D77" s="37">
        <f>'NormalisedData(Secondary)'!S71</f>
        <v>-0.49283325675507667</v>
      </c>
      <c r="E77" s="37">
        <f>'NormalisedData(Secondary)'!AA71</f>
        <v>-0.52429055589743701</v>
      </c>
      <c r="F77" s="37">
        <f>'NormalisedData(Secondary)'!AI71</f>
        <v>-0.53050878276425339</v>
      </c>
      <c r="G77" s="37">
        <f>'NormalisedData(Secondary)'!AQ71</f>
        <v>-0.56509571903424072</v>
      </c>
      <c r="H77" s="37">
        <f>'NormalisedData(Secondary)'!AY71</f>
        <v>0.67921152554612796</v>
      </c>
      <c r="I77" s="37">
        <f>'NormalisedData(Secondary)'!BG71</f>
        <v>-2.8746014216467177</v>
      </c>
      <c r="J77" s="37">
        <f>'NormalisedData(Secondary)'!BO71</f>
        <v>-0.70130745721841692</v>
      </c>
      <c r="K77" s="37">
        <f>'NormalisedData(Secondary)'!C156</f>
        <v>-0.42110518300911798</v>
      </c>
      <c r="L77" s="37">
        <f>'NormalisedData(Secondary)'!K156</f>
        <v>-0.56112238958696481</v>
      </c>
      <c r="M77" s="37">
        <f>'NormalisedData(Secondary)'!S156</f>
        <v>0.24288968379284423</v>
      </c>
      <c r="N77" s="37">
        <f>'NormalisedData(Secondary)'!AA156</f>
        <v>0.2628400067431203</v>
      </c>
      <c r="O77" s="37">
        <f>'NormalisedData(Secondary)'!AI156</f>
        <v>0.26815765274100151</v>
      </c>
      <c r="P77" s="37">
        <f>'NormalisedData(Secondary)'!AQ156</f>
        <v>0.5069252530207744</v>
      </c>
      <c r="Q77" s="37">
        <f>'NormalisedData(Secondary)'!AY156</f>
        <v>-0.21373868190357032</v>
      </c>
      <c r="R77" s="37">
        <f>'NormalisedData(Secondary)'!C240</f>
        <v>-0.8919603376999895</v>
      </c>
      <c r="S77" s="37">
        <f>'NormalisedData(Secondary)'!K240</f>
        <v>0.70177344873306879</v>
      </c>
      <c r="T77" s="37">
        <f>'NormalisedData(Secondary)'!S240</f>
        <v>0.3953487201211901</v>
      </c>
      <c r="U77" s="37">
        <f>'NormalisedData(Secondary)'!AA240</f>
        <v>-1.3210354386014649</v>
      </c>
      <c r="V77" s="37">
        <f>'NormalisedData(Secondary)'!AI240</f>
        <v>-1.0395429196675372</v>
      </c>
      <c r="W77" s="37">
        <f>'NormalisedData(Secondary)'!AQ240</f>
        <v>-1.9344542514934275</v>
      </c>
      <c r="X77" s="37">
        <f>'NormalisedData(Secondary)'!AY240</f>
        <v>-1.3651002596310027</v>
      </c>
      <c r="Y77" s="37">
        <f>'NormalisedData(Secondary)'!BG240</f>
        <v>-1.1408139645761928</v>
      </c>
      <c r="Z77" s="37">
        <f>'NormalisedData(Secondary)'!C327</f>
        <v>-0.54421635097870347</v>
      </c>
      <c r="AA77" s="37">
        <f>'NormalisedData(Secondary)'!K327</f>
        <v>-1.5291233530736961</v>
      </c>
      <c r="AB77" s="37">
        <f>'NormalisedData(Secondary)'!S327</f>
        <v>-0.33570633182314163</v>
      </c>
      <c r="AC77" s="37" t="str">
        <f>'NormalisedData(Secondary)'!AA327</f>
        <v>N/A</v>
      </c>
      <c r="AD77" s="13">
        <f>'NormalisedData(Secondary)'!AI327</f>
        <v>0.580818636228838</v>
      </c>
      <c r="AE77" s="13">
        <f>'NormalisedData(Secondary)'!AQ327</f>
        <v>-1.0752369789514986</v>
      </c>
      <c r="AF77" s="13">
        <f>'NormalisedData(Secondary)'!AY327</f>
        <v>0.95486885238938624</v>
      </c>
      <c r="AG77" s="13">
        <f>'NormalisedData(Secondary)'!C412</f>
        <v>-0.1626467608439742</v>
      </c>
      <c r="AH77" s="13">
        <f>'NormalisedData(Secondary)'!K412</f>
        <v>-1.0743936254877853</v>
      </c>
      <c r="AI77" s="13">
        <f>'NormalisedData(Secondary)'!S412</f>
        <v>0.89397931830513633</v>
      </c>
    </row>
    <row r="78" spans="1:35">
      <c r="A78" s="16" t="s">
        <v>69</v>
      </c>
      <c r="B78" s="37">
        <f>'NormalisedData(Secondary)'!C72</f>
        <v>0.61742748173620909</v>
      </c>
      <c r="C78" s="37">
        <f>'NormalisedData(Secondary)'!K72</f>
        <v>-0.15880449809355357</v>
      </c>
      <c r="D78" s="37">
        <f>'NormalisedData(Secondary)'!S72</f>
        <v>-0.3307361396000113</v>
      </c>
      <c r="E78" s="37">
        <f>'NormalisedData(Secondary)'!AA72</f>
        <v>-9.9672277969697021E-2</v>
      </c>
      <c r="F78" s="37">
        <f>'NormalisedData(Secondary)'!AI72</f>
        <v>-0.48472783680331427</v>
      </c>
      <c r="G78" s="37">
        <f>'NormalisedData(Secondary)'!AQ72</f>
        <v>-0.43038123840153469</v>
      </c>
      <c r="H78" s="37" t="str">
        <f>'NormalisedData(Secondary)'!AY72</f>
        <v>N/A</v>
      </c>
      <c r="I78" s="37">
        <f>'NormalisedData(Secondary)'!BG72</f>
        <v>0.34323599064438426</v>
      </c>
      <c r="J78" s="37">
        <f>'NormalisedData(Secondary)'!BO72</f>
        <v>-0.19867572143906451</v>
      </c>
      <c r="K78" s="37">
        <f>'NormalisedData(Secondary)'!C157</f>
        <v>-0.32723400824830873</v>
      </c>
      <c r="L78" s="37">
        <f>'NormalisedData(Secondary)'!K157</f>
        <v>-0.56112238958696481</v>
      </c>
      <c r="M78" s="37">
        <f>'NormalisedData(Secondary)'!S157</f>
        <v>0.24495679292800446</v>
      </c>
      <c r="N78" s="37">
        <f>'NormalisedData(Secondary)'!AA157</f>
        <v>0.39234490906137814</v>
      </c>
      <c r="O78" s="37">
        <f>'NormalisedData(Secondary)'!AI157</f>
        <v>0.29920656582102456</v>
      </c>
      <c r="P78" s="37">
        <f>'NormalisedData(Secondary)'!AQ157</f>
        <v>-0.1694731901897106</v>
      </c>
      <c r="Q78" s="37">
        <f>'NormalisedData(Secondary)'!AY157</f>
        <v>0.43609559866770875</v>
      </c>
      <c r="R78" s="37">
        <f>'NormalisedData(Secondary)'!C241</f>
        <v>-0.80462674347252494</v>
      </c>
      <c r="S78" s="37">
        <f>'NormalisedData(Secondary)'!K241</f>
        <v>-0.76391995985834016</v>
      </c>
      <c r="T78" s="37">
        <f>'NormalisedData(Secondary)'!S241</f>
        <v>-1.2446414892077928</v>
      </c>
      <c r="U78" s="37">
        <f>'NormalisedData(Secondary)'!AA241</f>
        <v>-5.5482539264291274E-2</v>
      </c>
      <c r="V78" s="37">
        <f>'NormalisedData(Secondary)'!AI241</f>
        <v>-1.0875012767416652</v>
      </c>
      <c r="W78" s="37">
        <f>'NormalisedData(Secondary)'!AQ241</f>
        <v>-2.9399000782574809E-2</v>
      </c>
      <c r="X78" s="37">
        <f>'NormalisedData(Secondary)'!AY241</f>
        <v>-0.13651002596310033</v>
      </c>
      <c r="Y78" s="37">
        <f>'NormalisedData(Secondary)'!BG241</f>
        <v>-0.36267849216248121</v>
      </c>
      <c r="Z78" s="37">
        <f>'NormalisedData(Secondary)'!C328</f>
        <v>-0.47624479661303248</v>
      </c>
      <c r="AA78" s="37">
        <f>'NormalisedData(Secondary)'!K328</f>
        <v>-0.23945568369422449</v>
      </c>
      <c r="AB78" s="37">
        <f>'NormalisedData(Secondary)'!S328</f>
        <v>-0.10123724785408299</v>
      </c>
      <c r="AC78" s="37">
        <f>'NormalisedData(Secondary)'!AA328</f>
        <v>0.16048454034262735</v>
      </c>
      <c r="AD78" s="13">
        <f>'NormalisedData(Secondary)'!AI328</f>
        <v>-0.6947922553451148</v>
      </c>
      <c r="AE78" s="13">
        <f>'NormalisedData(Secondary)'!AQ328</f>
        <v>-0.26327535490871007</v>
      </c>
      <c r="AF78" s="13">
        <f>'NormalisedData(Secondary)'!AY328</f>
        <v>-0.28210914675923632</v>
      </c>
      <c r="AG78" s="13">
        <f>'NormalisedData(Secondary)'!C413</f>
        <v>-0.20273735990031888</v>
      </c>
      <c r="AH78" s="13">
        <f>'NormalisedData(Secondary)'!K413</f>
        <v>-0.63377291831684857</v>
      </c>
      <c r="AI78" s="13">
        <f>'NormalisedData(Secondary)'!S413</f>
        <v>0.21383850945057231</v>
      </c>
    </row>
    <row r="79" spans="1:35">
      <c r="A79" s="16" t="s">
        <v>70</v>
      </c>
      <c r="B79" s="37">
        <f>'NormalisedData(Secondary)'!C73</f>
        <v>0.61742748173620909</v>
      </c>
      <c r="C79" s="37" t="str">
        <f>'NormalisedData(Secondary)'!K73</f>
        <v>N/A</v>
      </c>
      <c r="D79" s="37">
        <f>'NormalisedData(Secondary)'!S73</f>
        <v>-0.63818008785124658</v>
      </c>
      <c r="E79" s="37">
        <f>'NormalisedData(Secondary)'!AA73</f>
        <v>-0.59734316285274713</v>
      </c>
      <c r="F79" s="37">
        <f>'NormalisedData(Secondary)'!AI73</f>
        <v>-0.37496846121116406</v>
      </c>
      <c r="G79" s="37">
        <f>'NormalisedData(Secondary)'!AQ73</f>
        <v>-0.5934986696274277</v>
      </c>
      <c r="H79" s="37">
        <f>'NormalisedData(Secondary)'!AY73</f>
        <v>-2.2399766512720336</v>
      </c>
      <c r="I79" s="37" t="str">
        <f>'NormalisedData(Secondary)'!BG73</f>
        <v>N/A</v>
      </c>
      <c r="J79" s="37">
        <f>'NormalisedData(Secondary)'!BO73</f>
        <v>-0.88932429896198784</v>
      </c>
      <c r="K79" s="37">
        <f>'NormalisedData(Secondary)'!C158</f>
        <v>-1.3320637137314051</v>
      </c>
      <c r="L79" s="37">
        <f>'NormalisedData(Secondary)'!K158</f>
        <v>-0.55715712304835596</v>
      </c>
      <c r="M79" s="37">
        <f>'NormalisedData(Secondary)'!S158</f>
        <v>-0.31977915648506533</v>
      </c>
      <c r="N79" s="37">
        <f>'NormalisedData(Secondary)'!AA158</f>
        <v>-1.1887657135141942</v>
      </c>
      <c r="O79" s="37">
        <f>'NormalisedData(Secondary)'!AI158</f>
        <v>-0.74572951706064217</v>
      </c>
      <c r="P79" s="37">
        <f>'NormalisedData(Secondary)'!AQ158</f>
        <v>-1.3656304371303576</v>
      </c>
      <c r="Q79" s="37">
        <f>'NormalisedData(Secondary)'!AY158</f>
        <v>-0.44587432453696768</v>
      </c>
      <c r="R79" s="37" t="str">
        <f>'NormalisedData(Secondary)'!C242</f>
        <v>N/A</v>
      </c>
      <c r="S79" s="37">
        <f>'NormalisedData(Secondary)'!K242</f>
        <v>2.4653144404207601</v>
      </c>
      <c r="T79" s="37">
        <f>'NormalisedData(Secondary)'!S242</f>
        <v>-0.60013557243505722</v>
      </c>
      <c r="U79" s="37">
        <f>'NormalisedData(Secondary)'!AA242</f>
        <v>-0.21773291097418532</v>
      </c>
      <c r="V79" s="37">
        <f>'NormalisedData(Secondary)'!AI242</f>
        <v>-0.5024093204373129</v>
      </c>
      <c r="W79" s="37">
        <f>'NormalisedData(Secondary)'!AQ242</f>
        <v>-0.9819266261380013</v>
      </c>
      <c r="X79" s="37">
        <f>'NormalisedData(Secondary)'!AY242</f>
        <v>-0.75080514279705157</v>
      </c>
      <c r="Y79" s="37">
        <f>'NormalisedData(Secondary)'!BG242</f>
        <v>-0.62049446193810853</v>
      </c>
      <c r="Z79" s="37">
        <f>'NormalisedData(Secondary)'!C329</f>
        <v>-0.27401600825972144</v>
      </c>
      <c r="AA79" s="37">
        <f>'NormalisedData(Secondary)'!K329</f>
        <v>-0.92107385397107233</v>
      </c>
      <c r="AB79" s="37">
        <f>'NormalisedData(Secondary)'!S329</f>
        <v>-1.0086051795296656</v>
      </c>
      <c r="AC79" s="37">
        <f>'NormalisedData(Secondary)'!AA329</f>
        <v>-1.223622387476502</v>
      </c>
      <c r="AD79" s="13">
        <f>'NormalisedData(Secondary)'!AI329</f>
        <v>-0.83635950219907851</v>
      </c>
      <c r="AE79" s="13" t="str">
        <f>'NormalisedData(Secondary)'!AQ329</f>
        <v>N/A</v>
      </c>
      <c r="AF79" s="13">
        <f>'NormalisedData(Secondary)'!AY329</f>
        <v>-1.0402569526890366</v>
      </c>
      <c r="AG79" s="13">
        <f>'NormalisedData(Secondary)'!C414</f>
        <v>-0.46795209211921485</v>
      </c>
      <c r="AH79" s="13">
        <f>'NormalisedData(Secondary)'!K414</f>
        <v>-0.81009870702641429</v>
      </c>
      <c r="AI79" s="13">
        <f>'NormalisedData(Secondary)'!S414</f>
        <v>-0.4209595788136874</v>
      </c>
    </row>
    <row r="80" spans="1:35">
      <c r="A80" s="16" t="s">
        <v>198</v>
      </c>
      <c r="B80" s="37">
        <f>'NormalisedData(Secondary)'!C74</f>
        <v>0.61742748173620909</v>
      </c>
      <c r="C80" s="37">
        <f>'NormalisedData(Secondary)'!K74</f>
        <v>-0.63764246337453734</v>
      </c>
      <c r="D80" s="37">
        <f>'NormalisedData(Secondary)'!S74</f>
        <v>-0.27561697549941433</v>
      </c>
      <c r="E80" s="37">
        <f>'NormalisedData(Secondary)'!AA74</f>
        <v>-0.52200766193008352</v>
      </c>
      <c r="F80" s="37">
        <f>'NormalisedData(Secondary)'!AI74</f>
        <v>1.1297843370293765</v>
      </c>
      <c r="G80" s="37">
        <f>'NormalisedData(Secondary)'!AQ74</f>
        <v>-0.36817624270684729</v>
      </c>
      <c r="H80" s="37">
        <f>'NormalisedData(Secondary)'!AY74</f>
        <v>0.57408840560530772</v>
      </c>
      <c r="I80" s="37" t="str">
        <f>'NormalisedData(Secondary)'!BG74</f>
        <v>N/A</v>
      </c>
      <c r="J80" s="37">
        <f>'NormalisedData(Secondary)'!BO74</f>
        <v>-0.12387096661400877</v>
      </c>
      <c r="K80" s="37">
        <f>'NormalisedData(Secondary)'!C159</f>
        <v>0.80289330876334586</v>
      </c>
      <c r="L80" s="37">
        <f>'NormalisedData(Secondary)'!K159</f>
        <v>0.79797271652124968</v>
      </c>
      <c r="M80" s="37">
        <f>'NormalisedData(Secondary)'!S159</f>
        <v>0.24640036269801252</v>
      </c>
      <c r="N80" s="37">
        <f>'NormalisedData(Secondary)'!AA159</f>
        <v>0.41670178438259575</v>
      </c>
      <c r="O80" s="37">
        <f>'NormalisedData(Secondary)'!AI159</f>
        <v>0.15536989584279301</v>
      </c>
      <c r="P80" s="37">
        <f>'NormalisedData(Secondary)'!AQ159</f>
        <v>0.74900469585400054</v>
      </c>
      <c r="Q80" s="37" t="str">
        <f>'NormalisedData(Secondary)'!AY159</f>
        <v>N/A</v>
      </c>
      <c r="R80" s="37" t="str">
        <f>'NormalisedData(Secondary)'!C243</f>
        <v>N/A</v>
      </c>
      <c r="S80" s="37">
        <f>'NormalisedData(Secondary)'!K243</f>
        <v>-0.93907739418204339</v>
      </c>
      <c r="T80" s="37" t="str">
        <f>'NormalisedData(Secondary)'!S243</f>
        <v>N/A</v>
      </c>
      <c r="U80" s="37">
        <f>'NormalisedData(Secondary)'!AA243</f>
        <v>0.35638378892236283</v>
      </c>
      <c r="V80" s="37">
        <f>'NormalisedData(Secondary)'!AI243</f>
        <v>-0.96280954834893362</v>
      </c>
      <c r="W80" s="37">
        <f>'NormalisedData(Secondary)'!AQ243</f>
        <v>-1.4581904388157145</v>
      </c>
      <c r="X80" s="37">
        <f>'NormalisedData(Secondary)'!AY243</f>
        <v>-1.3651002596310027</v>
      </c>
      <c r="Y80" s="37">
        <f>'NormalisedData(Secondary)'!BG243</f>
        <v>-1.9236370000767335</v>
      </c>
      <c r="Z80" s="37">
        <f>'NormalisedData(Secondary)'!C330</f>
        <v>-0.54421635097870347</v>
      </c>
      <c r="AA80" s="37">
        <f>'NormalisedData(Secondary)'!K330</f>
        <v>1.0648370829668701</v>
      </c>
      <c r="AB80" s="37">
        <f>'NormalisedData(Secondary)'!S330</f>
        <v>0.88017355244330775</v>
      </c>
      <c r="AC80" s="37" t="str">
        <f>'NormalisedData(Secondary)'!AA330</f>
        <v>N/A</v>
      </c>
      <c r="AD80" s="13">
        <f>'NormalisedData(Secondary)'!AI330</f>
        <v>1.9905258585359704</v>
      </c>
      <c r="AE80" s="13">
        <f>'NormalisedData(Secondary)'!AQ330</f>
        <v>-0.76607288000735407</v>
      </c>
      <c r="AF80" s="13">
        <f>'NormalisedData(Secondary)'!AY330</f>
        <v>0.91496633628781754</v>
      </c>
      <c r="AG80" s="13">
        <f>'NormalisedData(Secondary)'!C415</f>
        <v>2.8554557732439114E-2</v>
      </c>
      <c r="AH80" s="13">
        <f>'NormalisedData(Secondary)'!K415</f>
        <v>-1.7213951642301425E-2</v>
      </c>
      <c r="AI80" s="13">
        <f>'NormalisedData(Secondary)'!S415</f>
        <v>1.5401130867169728</v>
      </c>
    </row>
    <row r="81" spans="1:36">
      <c r="A81" s="16" t="s">
        <v>71</v>
      </c>
      <c r="B81" s="37">
        <f>'NormalisedData(Secondary)'!C75</f>
        <v>0.60071504384317087</v>
      </c>
      <c r="C81" s="37">
        <f>'NormalisedData(Secondary)'!K75</f>
        <v>-7.3316770381065474E-2</v>
      </c>
      <c r="D81" s="37">
        <f>'NormalisedData(Secondary)'!S75</f>
        <v>2.0483111079683529</v>
      </c>
      <c r="E81" s="37">
        <f>'NormalisedData(Secondary)'!AA75</f>
        <v>3.8953921648988241</v>
      </c>
      <c r="F81" s="37">
        <f>'NormalisedData(Secondary)'!AI75</f>
        <v>-0.41664305345401842</v>
      </c>
      <c r="G81" s="37">
        <f>'NormalisedData(Secondary)'!AQ75</f>
        <v>1.8706504096273335</v>
      </c>
      <c r="H81" s="37">
        <f>'NormalisedData(Secondary)'!AY75</f>
        <v>0.70347070707093262</v>
      </c>
      <c r="I81" s="37">
        <f>'NormalisedData(Secondary)'!BG75</f>
        <v>0.34323599064438426</v>
      </c>
      <c r="J81" s="37">
        <f>'NormalisedData(Secondary)'!BO75</f>
        <v>1.5156888097454611</v>
      </c>
      <c r="K81" s="37">
        <f>'NormalisedData(Secondary)'!C160</f>
        <v>1.4461149236461077</v>
      </c>
      <c r="L81" s="37">
        <f>'NormalisedData(Secondary)'!K160</f>
        <v>0.24382671775065015</v>
      </c>
      <c r="M81" s="37">
        <f>'NormalisedData(Secondary)'!S160</f>
        <v>0.24700971391616744</v>
      </c>
      <c r="N81" s="37">
        <f>'NormalisedData(Secondary)'!AA160</f>
        <v>0.43317736837084991</v>
      </c>
      <c r="O81" s="37">
        <f>'NormalisedData(Secondary)'!AI160</f>
        <v>0.31356651432388805</v>
      </c>
      <c r="P81" s="37">
        <f>'NormalisedData(Secondary)'!AQ160</f>
        <v>1.247403548745937</v>
      </c>
      <c r="Q81" s="37" t="str">
        <f>'NormalisedData(Secondary)'!AY160</f>
        <v>N/A</v>
      </c>
      <c r="R81" s="37">
        <f>'NormalisedData(Secondary)'!C244</f>
        <v>0.28589725846636321</v>
      </c>
      <c r="S81" s="37" t="str">
        <f>'NormalisedData(Secondary)'!K244</f>
        <v>N/A</v>
      </c>
      <c r="T81" s="37">
        <f>'NormalisedData(Secondary)'!S244</f>
        <v>0.55185271835391503</v>
      </c>
      <c r="U81" s="37">
        <f>'NormalisedData(Secondary)'!AA244</f>
        <v>0.80569251058053093</v>
      </c>
      <c r="V81" s="37">
        <f>'NormalisedData(Secondary)'!AI244</f>
        <v>0.6102245636824386</v>
      </c>
      <c r="W81" s="37">
        <f>'NormalisedData(Secondary)'!AQ244</f>
        <v>0.92312862457285161</v>
      </c>
      <c r="X81" s="37">
        <f>'NormalisedData(Secondary)'!AY244</f>
        <v>1.0920802077048022</v>
      </c>
      <c r="Y81" s="37">
        <f>'NormalisedData(Secondary)'!BG244</f>
        <v>-0.10017495930002455</v>
      </c>
      <c r="Z81" s="37">
        <f>'NormalisedData(Secondary)'!C331</f>
        <v>3.4678700774464581</v>
      </c>
      <c r="AA81" s="37">
        <f>'NormalisedData(Secondary)'!K331</f>
        <v>0.96113184769718063</v>
      </c>
      <c r="AB81" s="37">
        <f>'NormalisedData(Secondary)'!S331</f>
        <v>1.4077289913736901</v>
      </c>
      <c r="AC81" s="37">
        <f>'NormalisedData(Secondary)'!AA331</f>
        <v>1.2460469797136566</v>
      </c>
      <c r="AD81" s="13">
        <f>'NormalisedData(Secondary)'!AI331</f>
        <v>-8.245325486143773E-2</v>
      </c>
      <c r="AE81" s="13">
        <f>'NormalisedData(Secondary)'!AQ331</f>
        <v>2.2947196563517718</v>
      </c>
      <c r="AF81" s="13">
        <f>'NormalisedData(Secondary)'!AY331</f>
        <v>1.5135040778113444</v>
      </c>
      <c r="AG81" s="13">
        <f>'NormalisedData(Secondary)'!C416</f>
        <v>0.28451761324602465</v>
      </c>
      <c r="AH81" s="13">
        <f>'NormalisedData(Secondary)'!K416</f>
        <v>0.51098835607448556</v>
      </c>
      <c r="AI81" s="13">
        <f>'NormalisedData(Secondary)'!S416</f>
        <v>0.16849578886026798</v>
      </c>
    </row>
    <row r="82" spans="1:36">
      <c r="A82" s="16" t="s">
        <v>72</v>
      </c>
      <c r="B82" s="37">
        <f>'NormalisedData(Secondary)'!C76</f>
        <v>0.58400260595013265</v>
      </c>
      <c r="C82" s="37">
        <f>'NormalisedData(Secondary)'!K76</f>
        <v>0.82424280504741498</v>
      </c>
      <c r="D82" s="37">
        <f>'NormalisedData(Secondary)'!S76</f>
        <v>0.17472484571022498</v>
      </c>
      <c r="E82" s="37">
        <f>'NormalisedData(Secondary)'!AA76</f>
        <v>-0.23208012807619657</v>
      </c>
      <c r="F82" s="37">
        <f>'NormalisedData(Secondary)'!AI76</f>
        <v>0.79526229169571505</v>
      </c>
      <c r="G82" s="37">
        <f>'NormalisedData(Secondary)'!AQ76</f>
        <v>2.6052481308355069</v>
      </c>
      <c r="H82" s="37">
        <f>'NormalisedData(Secondary)'!AY76</f>
        <v>0.70347070707093262</v>
      </c>
      <c r="I82" s="37">
        <f>'NormalisedData(Secondary)'!BG76</f>
        <v>0.34323599064438426</v>
      </c>
      <c r="J82" s="37">
        <f>'NormalisedData(Secondary)'!BO76</f>
        <v>1.228031388306732</v>
      </c>
      <c r="K82" s="37">
        <f>'NormalisedData(Secondary)'!C161</f>
        <v>0.69555366110207284</v>
      </c>
      <c r="L82" s="37">
        <f>'NormalisedData(Secondary)'!K161</f>
        <v>2.1015540910889392</v>
      </c>
      <c r="M82" s="37">
        <f>'NormalisedData(Secondary)'!S161</f>
        <v>0.24748685662255446</v>
      </c>
      <c r="N82" s="37">
        <f>'NormalisedData(Secondary)'!AA161</f>
        <v>0.42391431496923671</v>
      </c>
      <c r="O82" s="37">
        <f>'NormalisedData(Secondary)'!AI161</f>
        <v>0.29688979583649922</v>
      </c>
      <c r="P82" s="37">
        <f>'NormalisedData(Secondary)'!AQ161</f>
        <v>1.3826832373880336</v>
      </c>
      <c r="Q82" s="37" t="str">
        <f>'NormalisedData(Secondary)'!AY161</f>
        <v>N/A</v>
      </c>
      <c r="R82" s="37" t="str">
        <f>'NormalisedData(Secondary)'!C245</f>
        <v>N/A</v>
      </c>
      <c r="S82" s="37" t="str">
        <f>'NormalisedData(Secondary)'!K245</f>
        <v>N/A</v>
      </c>
      <c r="T82" s="37">
        <f>'NormalisedData(Secondary)'!S245</f>
        <v>0.88896365125604671</v>
      </c>
      <c r="U82" s="37">
        <f>'NormalisedData(Secondary)'!AA245</f>
        <v>0.68088453234215096</v>
      </c>
      <c r="V82" s="37">
        <f>'NormalisedData(Secondary)'!AI245</f>
        <v>0.76369130631964577</v>
      </c>
      <c r="W82" s="37">
        <f>'NormalisedData(Secondary)'!AQ245</f>
        <v>0.92312862457285161</v>
      </c>
      <c r="X82" s="37">
        <f>'NormalisedData(Secondary)'!AY245</f>
        <v>1.0920802077048022</v>
      </c>
      <c r="Y82" s="37">
        <f>'NormalisedData(Secondary)'!BG245</f>
        <v>0.94046404597614353</v>
      </c>
      <c r="Z82" s="37">
        <f>'NormalisedData(Secondary)'!C332</f>
        <v>2.9371075099330115</v>
      </c>
      <c r="AA82" s="37">
        <f>'NormalisedData(Secondary)'!K332</f>
        <v>2.1174009024776073</v>
      </c>
      <c r="AB82" s="37">
        <f>'NormalisedData(Secondary)'!S332</f>
        <v>1.257243716721034</v>
      </c>
      <c r="AC82" s="37">
        <f>'NormalisedData(Secondary)'!AA332</f>
        <v>-0.293207496682588</v>
      </c>
      <c r="AD82" s="13">
        <f>'NormalisedData(Secondary)'!AI332</f>
        <v>-0.50049041400577832</v>
      </c>
      <c r="AE82" s="13">
        <f>'NormalisedData(Secondary)'!AQ332</f>
        <v>2.8795486735743818</v>
      </c>
      <c r="AF82" s="13">
        <f>'NormalisedData(Secondary)'!AY332</f>
        <v>1.6598133035170946</v>
      </c>
      <c r="AG82" s="13">
        <f>'NormalisedData(Secondary)'!C417</f>
        <v>0.4263766560607829</v>
      </c>
      <c r="AH82" s="13">
        <f>'NormalisedData(Secondary)'!K417</f>
        <v>2.7129293043113032</v>
      </c>
      <c r="AI82" s="13">
        <f>'NormalisedData(Secondary)'!S417</f>
        <v>0.97332907933816915</v>
      </c>
    </row>
    <row r="83" spans="1:36">
      <c r="A83" s="16" t="s">
        <v>199</v>
      </c>
      <c r="B83" s="37">
        <f>'NormalisedData(Secondary)'!C77</f>
        <v>0.61742748173620909</v>
      </c>
      <c r="C83" s="37">
        <f>'NormalisedData(Secondary)'!K77</f>
        <v>-0.37934319987735765</v>
      </c>
      <c r="D83" s="37">
        <f>'NormalisedData(Secondary)'!S77</f>
        <v>-0.44703268867554191</v>
      </c>
      <c r="E83" s="37">
        <f>'NormalisedData(Secondary)'!AA77</f>
        <v>-0.37932678897049349</v>
      </c>
      <c r="F83" s="37">
        <f>'NormalisedData(Secondary)'!AI77</f>
        <v>-0.24954866688971669</v>
      </c>
      <c r="G83" s="37">
        <f>'NormalisedData(Secondary)'!AQ77</f>
        <v>-0.47862349792383746</v>
      </c>
      <c r="H83" s="37">
        <f>'NormalisedData(Secondary)'!AY77</f>
        <v>0.5951130295934719</v>
      </c>
      <c r="I83" s="37">
        <f>'NormalisedData(Secondary)'!BG77</f>
        <v>-2.8746014216467177</v>
      </c>
      <c r="J83" s="37">
        <f>'NormalisedData(Secondary)'!BO77</f>
        <v>-0.30992034039430988</v>
      </c>
      <c r="K83" s="37">
        <f>'NormalisedData(Secondary)'!C162</f>
        <v>9.3961871548017675E-2</v>
      </c>
      <c r="L83" s="37">
        <f>'NormalisedData(Secondary)'!K162</f>
        <v>-0.46496467602569802</v>
      </c>
      <c r="M83" s="37">
        <f>'NormalisedData(Secondary)'!S162</f>
        <v>0.24300052139284981</v>
      </c>
      <c r="N83" s="37">
        <f>'NormalisedData(Secondary)'!AA162</f>
        <v>0.39004541407816362</v>
      </c>
      <c r="O83" s="37">
        <f>'NormalisedData(Secondary)'!AI162</f>
        <v>0.26958824976615398</v>
      </c>
      <c r="P83" s="37">
        <f>'NormalisedData(Secondary)'!AQ162</f>
        <v>-0.34747278050825925</v>
      </c>
      <c r="Q83" s="37">
        <f>'NormalisedData(Secondary)'!AY162</f>
        <v>0.88588919582265702</v>
      </c>
      <c r="R83" s="37" t="str">
        <f>'NormalisedData(Secondary)'!C246</f>
        <v>N/A</v>
      </c>
      <c r="S83" s="37" t="str">
        <f>'NormalisedData(Secondary)'!K246</f>
        <v>N/A</v>
      </c>
      <c r="T83" s="37">
        <f>'NormalisedData(Secondary)'!S246</f>
        <v>1.5512991374476985</v>
      </c>
      <c r="U83" s="37">
        <f>'NormalisedData(Secondary)'!AA246</f>
        <v>0.66440987921468475</v>
      </c>
      <c r="V83" s="37">
        <f>'NormalisedData(Secondary)'!AI246</f>
        <v>0.2169660356745953</v>
      </c>
      <c r="W83" s="37">
        <f>'NormalisedData(Secondary)'!AQ246</f>
        <v>0.92312862457285161</v>
      </c>
      <c r="X83" s="37">
        <f>'NormalisedData(Secondary)'!AY246</f>
        <v>1.0920802077048022</v>
      </c>
      <c r="Y83" s="37">
        <f>'NormalisedData(Secondary)'!BG246</f>
        <v>-0.10017495930002455</v>
      </c>
      <c r="Z83" s="37">
        <f>'NormalisedData(Secondary)'!C333</f>
        <v>-3.7978834478637806E-2</v>
      </c>
      <c r="AA83" s="37">
        <f>'NormalisedData(Secondary)'!K333</f>
        <v>0.1461150628212875</v>
      </c>
      <c r="AB83" s="37">
        <f>'NormalisedData(Secondary)'!S333</f>
        <v>6.7758743954025147E-2</v>
      </c>
      <c r="AC83" s="37">
        <f>'NormalisedData(Secondary)'!AA333</f>
        <v>1.7707224776578183</v>
      </c>
      <c r="AD83" s="13">
        <f>'NormalisedData(Secondary)'!AI333</f>
        <v>1.3357719758229445</v>
      </c>
      <c r="AE83" s="13">
        <f>'NormalisedData(Secondary)'!AQ333</f>
        <v>-0.83541033096807982</v>
      </c>
      <c r="AF83" s="13">
        <f>'NormalisedData(Secondary)'!AY333</f>
        <v>0.59574620747526963</v>
      </c>
      <c r="AG83" s="13">
        <f>'NormalisedData(Secondary)'!C418</f>
        <v>-0.34768029495018066</v>
      </c>
      <c r="AH83" s="13">
        <f>'NormalisedData(Secondary)'!K418</f>
        <v>-0.89806783677821955</v>
      </c>
      <c r="AI83" s="13">
        <f>'NormalisedData(Secondary)'!S418</f>
        <v>-8.0889174386405374E-2</v>
      </c>
    </row>
    <row r="84" spans="1:36">
      <c r="A84" s="16" t="s">
        <v>73</v>
      </c>
      <c r="B84" s="37">
        <f>'NormalisedData(Secondary)'!C78</f>
        <v>-0.21819441291569064</v>
      </c>
      <c r="C84" s="37" t="str">
        <f>'NormalisedData(Secondary)'!K78</f>
        <v>N/A</v>
      </c>
      <c r="D84" s="37">
        <f>'NormalisedData(Secondary)'!S78</f>
        <v>-0.44018600437219463</v>
      </c>
      <c r="E84" s="37">
        <f>'NormalisedData(Secondary)'!AA78</f>
        <v>-0.45123794894212688</v>
      </c>
      <c r="F84" s="37">
        <f>'NormalisedData(Secondary)'!AI78</f>
        <v>-0.40361279183415033</v>
      </c>
      <c r="G84" s="37">
        <f>'NormalisedData(Secondary)'!AQ78</f>
        <v>-0.57579465664104645</v>
      </c>
      <c r="H84" s="37">
        <f>'NormalisedData(Secondary)'!AY78</f>
        <v>0.67112513170452637</v>
      </c>
      <c r="I84" s="37">
        <f>'NormalisedData(Secondary)'!BG78</f>
        <v>0.34323599064438426</v>
      </c>
      <c r="J84" s="37">
        <f>'NormalisedData(Secondary)'!BO78</f>
        <v>-0.55834296771442482</v>
      </c>
      <c r="K84" s="37">
        <f>'NormalisedData(Secondary)'!C163</f>
        <v>-1.1337098401065682E-3</v>
      </c>
      <c r="L84" s="37">
        <f>'NormalisedData(Secondary)'!K163</f>
        <v>0.23093960150017112</v>
      </c>
      <c r="M84" s="37">
        <f>'NormalisedData(Secondary)'!S163</f>
        <v>0.2395014587139089</v>
      </c>
      <c r="N84" s="37">
        <f>'NormalisedData(Secondary)'!AA163</f>
        <v>0.3383224872755739</v>
      </c>
      <c r="O84" s="37">
        <f>'NormalisedData(Secondary)'!AI163</f>
        <v>0.18830455955069553</v>
      </c>
      <c r="P84" s="37">
        <f>'NormalisedData(Secondary)'!AQ163</f>
        <v>-0.66075205946890492</v>
      </c>
      <c r="Q84" s="37">
        <f>'NormalisedData(Secondary)'!AY163</f>
        <v>0.73482860474752054</v>
      </c>
      <c r="R84" s="37" t="str">
        <f>'NormalisedData(Secondary)'!C247</f>
        <v>N/A</v>
      </c>
      <c r="S84" s="37" t="str">
        <f>'NormalisedData(Secondary)'!K247</f>
        <v>N/A</v>
      </c>
      <c r="T84" s="37">
        <f>'NormalisedData(Secondary)'!S247</f>
        <v>1.7282741227910328</v>
      </c>
      <c r="U84" s="37">
        <f>'NormalisedData(Secondary)'!AA247</f>
        <v>-0.28413075539700339</v>
      </c>
      <c r="V84" s="37">
        <f>'NormalisedData(Secondary)'!AI247</f>
        <v>-2.5550270032099576</v>
      </c>
      <c r="W84" s="37">
        <f>'NormalisedData(Secondary)'!AQ247</f>
        <v>-0.50566281346028807</v>
      </c>
      <c r="X84" s="37">
        <f>'NormalisedData(Secondary)'!AY247</f>
        <v>-0.75080514279705157</v>
      </c>
      <c r="Y84" s="37">
        <f>'NormalisedData(Secondary)'!BG247</f>
        <v>0.16232857356243208</v>
      </c>
      <c r="Z84" s="37">
        <f>'NormalisedData(Secondary)'!C334</f>
        <v>-1.0909722823479465E-2</v>
      </c>
      <c r="AA84" s="37">
        <f>'NormalisedData(Secondary)'!K334</f>
        <v>-3.2045213154845507E-2</v>
      </c>
      <c r="AB84" s="37">
        <f>'NormalisedData(Secondary)'!S334</f>
        <v>-0.39226685646480064</v>
      </c>
      <c r="AC84" s="37">
        <f>'NormalisedData(Secondary)'!AA334</f>
        <v>0.81712624190641203</v>
      </c>
      <c r="AD84" s="13">
        <f>'NormalisedData(Secondary)'!AI334</f>
        <v>-0.76092215604141988</v>
      </c>
      <c r="AE84" s="13">
        <f>'NormalisedData(Secondary)'!AQ334</f>
        <v>-0.16874721829450054</v>
      </c>
      <c r="AF84" s="13">
        <f>'NormalisedData(Secondary)'!AY334</f>
        <v>-1.3594770815015838</v>
      </c>
      <c r="AG84" s="13">
        <f>'NormalisedData(Secondary)'!C419</f>
        <v>-0.4710359843543182</v>
      </c>
      <c r="AH84" s="13">
        <f>'NormalisedData(Secondary)'!K419</f>
        <v>0.15872430786130914</v>
      </c>
      <c r="AI84" s="13">
        <f>'NormalisedData(Secondary)'!S419</f>
        <v>-1.089764707520676</v>
      </c>
    </row>
    <row r="85" spans="1:36">
      <c r="A85" s="16" t="s">
        <v>74</v>
      </c>
      <c r="B85" s="37" t="str">
        <f>'NormalisedData(Secondary)'!C79</f>
        <v>N/A</v>
      </c>
      <c r="C85" s="37" t="str">
        <f>'NormalisedData(Secondary)'!K79</f>
        <v>N/A</v>
      </c>
      <c r="D85" s="37">
        <f>'NormalisedData(Secondary)'!S79</f>
        <v>-0.55373078141938581</v>
      </c>
      <c r="E85" s="37">
        <f>'NormalisedData(Secondary)'!AA79</f>
        <v>1.0828667971193853</v>
      </c>
      <c r="F85" s="37" t="str">
        <f>'NormalisedData(Secondary)'!AI79</f>
        <v>N/A</v>
      </c>
      <c r="G85" s="37">
        <f>'NormalisedData(Secondary)'!AQ79</f>
        <v>-0.59102719458958142</v>
      </c>
      <c r="H85" s="37">
        <f>'NormalisedData(Secondary)'!AY79</f>
        <v>0.40589141369999526</v>
      </c>
      <c r="I85" s="37">
        <f>'NormalisedData(Secondary)'!BG79</f>
        <v>0.34323599064438426</v>
      </c>
      <c r="J85" s="37">
        <f>'NormalisedData(Secondary)'!BO79</f>
        <v>-0.68716754194629504</v>
      </c>
      <c r="K85" s="37">
        <f>'NormalisedData(Secondary)'!C164</f>
        <v>-0.56272821623520841</v>
      </c>
      <c r="L85" s="37">
        <f>'NormalisedData(Secondary)'!K164</f>
        <v>-0.53138289054739773</v>
      </c>
      <c r="M85" s="37">
        <f>'NormalisedData(Secondary)'!S164</f>
        <v>0.21785255201831022</v>
      </c>
      <c r="N85" s="37">
        <f>'NormalisedData(Secondary)'!AA164</f>
        <v>-0.74401111177792068</v>
      </c>
      <c r="O85" s="37">
        <f>'NormalisedData(Secondary)'!AI164</f>
        <v>0.31144699213291477</v>
      </c>
      <c r="P85" s="37">
        <f>'NormalisedData(Secondary)'!AQ164</f>
        <v>-0.28339292799358184</v>
      </c>
      <c r="Q85" s="37">
        <f>'NormalisedData(Secondary)'!AY164</f>
        <v>0.61977642969529645</v>
      </c>
      <c r="R85" s="37" t="str">
        <f>'NormalisedData(Secondary)'!C248</f>
        <v>N/A</v>
      </c>
      <c r="S85" s="37" t="str">
        <f>'NormalisedData(Secondary)'!K248</f>
        <v>N/A</v>
      </c>
      <c r="T85" s="37" t="str">
        <f>'NormalisedData(Secondary)'!S248</f>
        <v>N/A</v>
      </c>
      <c r="U85" s="37">
        <f>'NormalisedData(Secondary)'!AA248</f>
        <v>-3.2216113312155157</v>
      </c>
      <c r="V85" s="37">
        <f>'NormalisedData(Secondary)'!AI248</f>
        <v>-0.90525951985998132</v>
      </c>
      <c r="W85" s="37">
        <f>'NormalisedData(Secondary)'!AQ248</f>
        <v>-1.9344542514934275</v>
      </c>
      <c r="X85" s="37">
        <f>'NormalisedData(Secondary)'!AY248</f>
        <v>-1.3651002596310027</v>
      </c>
      <c r="Y85" s="37">
        <f>'NormalisedData(Secondary)'!BG248</f>
        <v>-1.6611334672142768</v>
      </c>
      <c r="Z85" s="37">
        <f>'NormalisedData(Secondary)'!C335</f>
        <v>-0.57897661035830827</v>
      </c>
      <c r="AA85" s="37">
        <f>'NormalisedData(Secondary)'!K335</f>
        <v>-0.13575044842453513</v>
      </c>
      <c r="AB85" s="37">
        <f>'NormalisedData(Secondary)'!S335</f>
        <v>-0.45945390391792262</v>
      </c>
      <c r="AC85" s="37" t="str">
        <f>'NormalisedData(Secondary)'!AA335</f>
        <v>N/A</v>
      </c>
      <c r="AD85" s="13">
        <f>'NormalisedData(Secondary)'!AI335</f>
        <v>-0.34729450785845167</v>
      </c>
      <c r="AE85" s="13">
        <f>'NormalisedData(Secondary)'!AQ335</f>
        <v>-1.0686021894129796</v>
      </c>
      <c r="AF85" s="13">
        <f>'NormalisedData(Secondary)'!AY335</f>
        <v>-0.60132927557178362</v>
      </c>
      <c r="AG85" s="13">
        <f>'NormalisedData(Secondary)'!C420</f>
        <v>-0.28600245024811177</v>
      </c>
      <c r="AH85" s="13">
        <f>'NormalisedData(Secondary)'!K420</f>
        <v>0.86325240428766192</v>
      </c>
      <c r="AI85" s="13">
        <f>'NormalisedData(Secondary)'!S420</f>
        <v>-3.5546453796101031E-2</v>
      </c>
    </row>
    <row r="86" spans="1:36">
      <c r="A86" s="16" t="s">
        <v>75</v>
      </c>
      <c r="B86" s="37">
        <f>'NormalisedData(Secondary)'!C80</f>
        <v>-1.4716272548935403</v>
      </c>
      <c r="C86" s="37">
        <f>'NormalisedData(Secondary)'!K80</f>
        <v>-0.86260004713027749</v>
      </c>
      <c r="D86" s="37">
        <f>'NormalisedData(Secondary)'!S80</f>
        <v>-0.62875734597606081</v>
      </c>
      <c r="E86" s="37">
        <f>'NormalisedData(Secondary)'!AA80</f>
        <v>-0.52429055589743701</v>
      </c>
      <c r="F86" s="37">
        <f>'NormalisedData(Secondary)'!AI80</f>
        <v>-0.44910090414264753</v>
      </c>
      <c r="G86" s="37">
        <f>'NormalisedData(Secondary)'!AQ80</f>
        <v>-0.59359663133223906</v>
      </c>
      <c r="H86" s="37">
        <f>'NormalisedData(Secondary)'!AY80</f>
        <v>-1.3084240807195344</v>
      </c>
      <c r="I86" s="37" t="str">
        <f>'NormalisedData(Secondary)'!BG80</f>
        <v>N/A</v>
      </c>
      <c r="J86" s="37">
        <f>'NormalisedData(Secondary)'!BO80</f>
        <v>-0.88082337895869212</v>
      </c>
      <c r="K86" s="37">
        <f>'NormalisedData(Secondary)'!C165</f>
        <v>-1.0757545930801524</v>
      </c>
      <c r="L86" s="37">
        <f>'NormalisedData(Secondary)'!K165</f>
        <v>-0.56112238958696481</v>
      </c>
      <c r="M86" s="37">
        <f>'NormalisedData(Secondary)'!S165</f>
        <v>-0.11514037423228521</v>
      </c>
      <c r="N86" s="37">
        <f>'NormalisedData(Secondary)'!AA165</f>
        <v>-0.17594581426409925</v>
      </c>
      <c r="O86" s="37">
        <f>'NormalisedData(Secondary)'!AI165</f>
        <v>-0.59521195892582213</v>
      </c>
      <c r="P86" s="37">
        <f>'NormalisedData(Secondary)'!AQ165</f>
        <v>-1.714509634154713</v>
      </c>
      <c r="Q86" s="37">
        <f>'NormalisedData(Secondary)'!AY165</f>
        <v>-0.94238209418934793</v>
      </c>
      <c r="R86" s="37" t="str">
        <f>'NormalisedData(Secondary)'!C249</f>
        <v>N/A</v>
      </c>
      <c r="S86" s="37">
        <f>'NormalisedData(Secondary)'!K249</f>
        <v>-1.7538774358589018</v>
      </c>
      <c r="T86" s="37" t="str">
        <f>'NormalisedData(Secondary)'!S249</f>
        <v>N/A</v>
      </c>
      <c r="U86" s="37">
        <f>'NormalisedData(Secondary)'!AA249</f>
        <v>-1.8651982237208016</v>
      </c>
      <c r="V86" s="37" t="str">
        <f>'NormalisedData(Secondary)'!AI249</f>
        <v>N/A</v>
      </c>
      <c r="W86" s="37">
        <f>'NormalisedData(Secondary)'!AQ249</f>
        <v>-0.9819266261380013</v>
      </c>
      <c r="X86" s="37">
        <f>'NormalisedData(Secondary)'!AY249</f>
        <v>-1.3651002596310027</v>
      </c>
      <c r="Y86" s="37">
        <f>'NormalisedData(Secondary)'!BG249</f>
        <v>-0.8829979948005654</v>
      </c>
      <c r="Z86" s="37">
        <f>'NormalisedData(Secondary)'!C336</f>
        <v>-0.54421635097870347</v>
      </c>
      <c r="AA86" s="37">
        <f>'NormalisedData(Secondary)'!K336</f>
        <v>-1.7808523002240535</v>
      </c>
      <c r="AB86" s="37">
        <f>'NormalisedData(Secondary)'!S336</f>
        <v>-1.0432270764315295</v>
      </c>
      <c r="AC86" s="37" t="str">
        <f>'NormalisedData(Secondary)'!AA336</f>
        <v>N/A</v>
      </c>
      <c r="AD86" s="13">
        <f>'NormalisedData(Secondary)'!AI336</f>
        <v>-0.81787759325403586</v>
      </c>
      <c r="AE86" s="13" t="str">
        <f>'NormalisedData(Secondary)'!AQ336</f>
        <v>N/A</v>
      </c>
      <c r="AF86" s="13">
        <f>'NormalisedData(Secondary)'!AY336</f>
        <v>-2.3836416614418408</v>
      </c>
      <c r="AG86" s="13">
        <f>'NormalisedData(Secondary)'!C421</f>
        <v>5.1879062670604945</v>
      </c>
      <c r="AH86" s="13">
        <f>'NormalisedData(Secondary)'!K421</f>
        <v>-1.1623627552395905</v>
      </c>
      <c r="AI86" s="13">
        <f>'NormalisedData(Secondary)'!S421</f>
        <v>-2.4727176855249571</v>
      </c>
    </row>
    <row r="87" spans="1:36">
      <c r="A87" s="16" t="s">
        <v>203</v>
      </c>
      <c r="B87" s="37">
        <f>'NormalisedData(Secondary)'!C81</f>
        <v>-0.63600536024164056</v>
      </c>
      <c r="C87" s="37" t="str">
        <f>'NormalisedData(Secondary)'!K81</f>
        <v>N/A</v>
      </c>
      <c r="D87" s="37">
        <f>'NormalisedData(Secondary)'!S81</f>
        <v>-0.62207154960356448</v>
      </c>
      <c r="E87" s="37">
        <f>'NormalisedData(Secondary)'!AA81</f>
        <v>-0.37818534198681675</v>
      </c>
      <c r="F87" s="37" t="str">
        <f>'NormalisedData(Secondary)'!AI81</f>
        <v>N/A</v>
      </c>
      <c r="G87" s="37">
        <f>'NormalisedData(Secondary)'!AQ81</f>
        <v>-0.59322403680160896</v>
      </c>
      <c r="H87" s="37">
        <f>'NormalisedData(Secondary)'!AY81</f>
        <v>-1.9197554551446119</v>
      </c>
      <c r="I87" s="37">
        <f>'NormalisedData(Secondary)'!BG81</f>
        <v>-2.8746014216467177</v>
      </c>
      <c r="J87" s="37">
        <f>'NormalisedData(Secondary)'!BO81</f>
        <v>-0.8866990753417956</v>
      </c>
      <c r="K87" s="37">
        <f>'NormalisedData(Secondary)'!C166</f>
        <v>-1.2377844034281575</v>
      </c>
      <c r="L87" s="37">
        <f>'NormalisedData(Secondary)'!K166</f>
        <v>-0.56112238958696481</v>
      </c>
      <c r="M87" s="37">
        <f>'NormalisedData(Secondary)'!S166</f>
        <v>0.10046548107320727</v>
      </c>
      <c r="N87" s="37">
        <f>'NormalisedData(Secondary)'!AA166</f>
        <v>-0.31615701008582742</v>
      </c>
      <c r="O87" s="37">
        <f>'NormalisedData(Secondary)'!AI166</f>
        <v>0.1408914145347126</v>
      </c>
      <c r="P87" s="37">
        <f>'NormalisedData(Secondary)'!AQ166</f>
        <v>-1.2801906337774542</v>
      </c>
      <c r="Q87" s="37">
        <f>'NormalisedData(Secondary)'!AY166</f>
        <v>-0.55265267598040113</v>
      </c>
      <c r="R87" s="37">
        <f>'NormalisedData(Secondary)'!C250</f>
        <v>-0.85961999987463356</v>
      </c>
      <c r="S87" s="37">
        <f>'NormalisedData(Secondary)'!K250</f>
        <v>-1.0025711305193525</v>
      </c>
      <c r="T87" s="37" t="str">
        <f>'NormalisedData(Secondary)'!S250</f>
        <v>N/A</v>
      </c>
      <c r="U87" s="37">
        <f>'NormalisedData(Secondary)'!AA250</f>
        <v>0.30646059762701083</v>
      </c>
      <c r="V87" s="37">
        <f>'NormalisedData(Secondary)'!AI250</f>
        <v>-0.48322597760766156</v>
      </c>
      <c r="W87" s="37">
        <f>'NormalisedData(Secondary)'!AQ250</f>
        <v>-2.9399000782574809E-2</v>
      </c>
      <c r="X87" s="37">
        <f>'NormalisedData(Secondary)'!AY250</f>
        <v>-0.75080514279705157</v>
      </c>
      <c r="Y87" s="37">
        <f>'NormalisedData(Secondary)'!BG250</f>
        <v>-0.8829979948005654</v>
      </c>
      <c r="Z87" s="37">
        <f>'NormalisedData(Secondary)'!C337</f>
        <v>-0.57130380419602256</v>
      </c>
      <c r="AA87" s="37">
        <f>'NormalisedData(Secondary)'!K337</f>
        <v>-2.1070362880808546</v>
      </c>
      <c r="AB87" s="37">
        <f>'NormalisedData(Secondary)'!S337</f>
        <v>-1.0891610782617251</v>
      </c>
      <c r="AC87" s="37">
        <f>'NormalisedData(Secondary)'!AA337</f>
        <v>-1.0065607028745243</v>
      </c>
      <c r="AD87" s="13">
        <f>'NormalisedData(Secondary)'!AI337</f>
        <v>-0.79684869332561192</v>
      </c>
      <c r="AE87" s="13" t="str">
        <f>'NormalisedData(Secondary)'!AQ337</f>
        <v>N/A</v>
      </c>
      <c r="AF87" s="13">
        <f>'NormalisedData(Secondary)'!AY337</f>
        <v>-1.0269561139885135</v>
      </c>
      <c r="AG87" s="13">
        <f>'NormalisedData(Secondary)'!C422</f>
        <v>-0.43711316976818043</v>
      </c>
      <c r="AH87" s="13">
        <f>'NormalisedData(Secondary)'!K422</f>
        <v>-1.1623627552395905</v>
      </c>
      <c r="AI87" s="13">
        <f>'NormalisedData(Secondary)'!S422</f>
        <v>-0.89705814501188286</v>
      </c>
    </row>
    <row r="88" spans="1:36">
      <c r="A88" s="16" t="s">
        <v>76</v>
      </c>
      <c r="B88" s="37">
        <f>'NormalisedData(Secondary)'!C82</f>
        <v>-1.4716272548935403</v>
      </c>
      <c r="C88" s="37" t="str">
        <f>'NormalisedData(Secondary)'!K82</f>
        <v>N/A</v>
      </c>
      <c r="D88" s="37">
        <f>'NormalisedData(Secondary)'!S82</f>
        <v>-0.64053694435352904</v>
      </c>
      <c r="E88" s="37">
        <f>'NormalisedData(Secondary)'!AA82</f>
        <v>-0.52429055589743701</v>
      </c>
      <c r="F88" s="37" t="str">
        <f>'NormalisedData(Secondary)'!AI82</f>
        <v>N/A</v>
      </c>
      <c r="G88" s="37">
        <f>'NormalisedData(Secondary)'!AQ82</f>
        <v>-0.5926073614312567</v>
      </c>
      <c r="H88" s="37">
        <f>'NormalisedData(Secondary)'!AY82</f>
        <v>-1.3100413594878546</v>
      </c>
      <c r="I88" s="37">
        <f>'NormalisedData(Secondary)'!BG82</f>
        <v>0.34323599064438426</v>
      </c>
      <c r="J88" s="37">
        <f>'NormalisedData(Secondary)'!BO82</f>
        <v>-0.8782925967997216</v>
      </c>
      <c r="K88" s="37">
        <f>'NormalisedData(Secondary)'!C167</f>
        <v>-1.6667348585308117</v>
      </c>
      <c r="L88" s="37">
        <f>'NormalisedData(Secondary)'!K167</f>
        <v>-0.56112238958696481</v>
      </c>
      <c r="M88" s="37">
        <f>'NormalisedData(Secondary)'!S167</f>
        <v>9.8519851994286464E-2</v>
      </c>
      <c r="N88" s="37">
        <f>'NormalisedData(Secondary)'!AA167</f>
        <v>-6.9070191434947921</v>
      </c>
      <c r="O88" s="37">
        <f>'NormalisedData(Secondary)'!AI167</f>
        <v>0.19563693458463033</v>
      </c>
      <c r="P88" s="37">
        <f>'NormalisedData(Secondary)'!AQ167</f>
        <v>-1.3442704862921317</v>
      </c>
      <c r="Q88" s="37">
        <f>'NormalisedData(Secondary)'!AY167</f>
        <v>0.56948345989429594</v>
      </c>
      <c r="R88" s="37" t="str">
        <f>'NormalisedData(Secondary)'!C251</f>
        <v>N/A</v>
      </c>
      <c r="S88" s="37">
        <f>'NormalisedData(Secondary)'!K251</f>
        <v>2.8586212695780266E-2</v>
      </c>
      <c r="T88" s="37" t="str">
        <f>'NormalisedData(Secondary)'!S251</f>
        <v>N/A</v>
      </c>
      <c r="U88" s="37">
        <f>'NormalisedData(Secondary)'!AA251</f>
        <v>-1.6155822672440416</v>
      </c>
      <c r="V88" s="37">
        <f>'NormalisedData(Secondary)'!AI251</f>
        <v>-3.3511357306404688</v>
      </c>
      <c r="W88" s="37">
        <f>'NormalisedData(Secondary)'!AQ251</f>
        <v>-1.9344542514934275</v>
      </c>
      <c r="X88" s="37">
        <f>'NormalisedData(Secondary)'!AY251</f>
        <v>-1.9793953764649539</v>
      </c>
      <c r="Y88" s="37">
        <f>'NormalisedData(Secondary)'!BG251</f>
        <v>-0.62049446193810853</v>
      </c>
      <c r="Z88" s="37">
        <f>'NormalisedData(Secondary)'!C338</f>
        <v>-0.55829580857937067</v>
      </c>
      <c r="AA88" s="37">
        <f>'NormalisedData(Secondary)'!K338</f>
        <v>-1.7214655415653421</v>
      </c>
      <c r="AB88" s="37">
        <f>'NormalisedData(Secondary)'!S338</f>
        <v>-0.88862830907766188</v>
      </c>
      <c r="AC88" s="37">
        <f>'NormalisedData(Secondary)'!AA338</f>
        <v>-0.19591609436098978</v>
      </c>
      <c r="AD88" s="13">
        <f>'NormalisedData(Secondary)'!AI338</f>
        <v>-0.95843657131282334</v>
      </c>
      <c r="AE88" s="13" t="str">
        <f>'NormalisedData(Secondary)'!AQ338</f>
        <v>N/A</v>
      </c>
      <c r="AF88" s="13">
        <f>'NormalisedData(Secondary)'!AY338</f>
        <v>-1.8117055973193599</v>
      </c>
      <c r="AG88" s="13">
        <f>'NormalisedData(Secondary)'!C423</f>
        <v>-0.59439167375845581</v>
      </c>
      <c r="AH88" s="13">
        <f>'NormalisedData(Secondary)'!K423</f>
        <v>-1.1623627552395905</v>
      </c>
      <c r="AI88" s="13">
        <f>'NormalisedData(Secondary)'!S423</f>
        <v>-2.7221026487716307</v>
      </c>
    </row>
    <row r="89" spans="1:36">
      <c r="A89" s="25"/>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13"/>
      <c r="AE89" s="13"/>
      <c r="AF89" s="13"/>
      <c r="AG89" s="13"/>
      <c r="AH89" s="13"/>
      <c r="AI89" s="13"/>
    </row>
    <row r="90" spans="1:36">
      <c r="A90" s="25"/>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13"/>
      <c r="AE90" s="13"/>
      <c r="AF90" s="13"/>
      <c r="AG90" s="13"/>
      <c r="AH90" s="13"/>
      <c r="AI90" s="13"/>
    </row>
    <row r="91" spans="1:36">
      <c r="A91" s="25"/>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13"/>
      <c r="AE91" s="13"/>
      <c r="AF91" s="13"/>
      <c r="AG91" s="13"/>
      <c r="AH91" s="13"/>
      <c r="AI91" s="13"/>
    </row>
    <row r="92" spans="1:36">
      <c r="A92" s="25" t="s">
        <v>406</v>
      </c>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13"/>
      <c r="AE92" s="13"/>
      <c r="AF92" s="13"/>
      <c r="AG92" s="13"/>
      <c r="AH92" s="13"/>
      <c r="AI92" s="13"/>
    </row>
    <row r="93" spans="1:36">
      <c r="A93" s="25"/>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13"/>
      <c r="AE93" s="13"/>
      <c r="AF93" s="13"/>
      <c r="AG93" s="13"/>
      <c r="AH93" s="13"/>
      <c r="AI93" s="13"/>
    </row>
    <row r="94" spans="1:36">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13"/>
      <c r="AE94" s="13"/>
      <c r="AF94" s="13"/>
      <c r="AG94" s="13"/>
      <c r="AH94" s="13"/>
      <c r="AI94" s="13"/>
    </row>
    <row r="95" spans="1:36">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36">
      <c r="A96" s="16" t="s">
        <v>27</v>
      </c>
      <c r="B96" s="148">
        <f t="shared" ref="B96:AI96" si="0">IF(B$7&gt;0,(IF(ISNUMBER(B8),B8*B$7,"")),"")</f>
        <v>0.22464774870458637</v>
      </c>
      <c r="C96" s="148">
        <f t="shared" si="0"/>
        <v>-0.56821203403558385</v>
      </c>
      <c r="D96" s="148">
        <f t="shared" si="0"/>
        <v>1.8071836872231347E-2</v>
      </c>
      <c r="E96" s="148">
        <f t="shared" si="0"/>
        <v>0.75641295978784318</v>
      </c>
      <c r="F96" s="148" t="str">
        <f t="shared" si="0"/>
        <v/>
      </c>
      <c r="G96" s="148">
        <f t="shared" si="0"/>
        <v>-0.54412912548904391</v>
      </c>
      <c r="H96" s="148">
        <f t="shared" si="0"/>
        <v>0.5773229631419482</v>
      </c>
      <c r="I96" s="148">
        <f t="shared" si="0"/>
        <v>0.34323599064438426</v>
      </c>
      <c r="J96" s="148">
        <f t="shared" si="0"/>
        <v>-0.20607142023407499</v>
      </c>
      <c r="K96" s="148">
        <f t="shared" si="0"/>
        <v>0.49719978747705879</v>
      </c>
      <c r="L96" s="148">
        <f t="shared" si="0"/>
        <v>-0.49073890852665614</v>
      </c>
      <c r="M96" s="148">
        <f t="shared" si="0"/>
        <v>0.2359638477602311</v>
      </c>
      <c r="N96" s="148">
        <f t="shared" si="0"/>
        <v>0.31507911259392257</v>
      </c>
      <c r="O96" s="148">
        <f t="shared" si="0"/>
        <v>0.30144282526154509</v>
      </c>
      <c r="P96" s="148">
        <f t="shared" si="0"/>
        <v>-0.77467179727277613</v>
      </c>
      <c r="Q96" s="148">
        <f t="shared" si="0"/>
        <v>0.86641576250584773</v>
      </c>
      <c r="R96" s="148">
        <f t="shared" si="0"/>
        <v>-0.66828766841203047</v>
      </c>
      <c r="S96" s="148" t="str">
        <f t="shared" si="0"/>
        <v/>
      </c>
      <c r="T96" s="148">
        <f t="shared" si="0"/>
        <v>1.3790566921353136</v>
      </c>
      <c r="U96" s="148">
        <f t="shared" si="0"/>
        <v>0.18867576463320535</v>
      </c>
      <c r="V96" s="148">
        <f t="shared" si="0"/>
        <v>-0.74517573808216664</v>
      </c>
      <c r="W96" s="148">
        <f t="shared" si="0"/>
        <v>0.44686481189513844</v>
      </c>
      <c r="X96" s="148">
        <f t="shared" si="0"/>
        <v>0.47778509087085086</v>
      </c>
      <c r="Y96" s="148">
        <f t="shared" si="0"/>
        <v>0.16232857356243208</v>
      </c>
      <c r="Z96" s="148">
        <f t="shared" si="0"/>
        <v>-2.6180665019083855E-2</v>
      </c>
      <c r="AA96" s="148">
        <f t="shared" si="0"/>
        <v>0.36815063064228948</v>
      </c>
      <c r="AB96" s="148">
        <f t="shared" si="0"/>
        <v>-0.31573451988567319</v>
      </c>
      <c r="AC96" s="148">
        <f t="shared" si="0"/>
        <v>1.1029416882573166</v>
      </c>
      <c r="AD96" s="148">
        <f t="shared" si="0"/>
        <v>-0.87253753367978459</v>
      </c>
      <c r="AE96" s="148">
        <f t="shared" si="0"/>
        <v>8.0060716824879918E-2</v>
      </c>
      <c r="AF96" s="148">
        <f t="shared" si="0"/>
        <v>-0.44171921116551027</v>
      </c>
      <c r="AG96" s="148">
        <f t="shared" si="0"/>
        <v>-0.3569319716554909</v>
      </c>
      <c r="AH96" s="148">
        <f t="shared" si="0"/>
        <v>0.59895748582629083</v>
      </c>
      <c r="AI96" s="148">
        <f t="shared" si="0"/>
        <v>-1.2824712700294691</v>
      </c>
      <c r="AJ96" s="148"/>
    </row>
    <row r="97" spans="1:35">
      <c r="A97" s="16" t="s">
        <v>9</v>
      </c>
      <c r="B97" s="148">
        <f t="shared" ref="B97:AI97" si="1">IF(B$7&gt;0,(IF(ISNUMBER(B9),B9*B$7,"")),"")</f>
        <v>0.51715285437798086</v>
      </c>
      <c r="C97" s="148" t="str">
        <f t="shared" si="1"/>
        <v/>
      </c>
      <c r="D97" s="148">
        <f t="shared" si="1"/>
        <v>-0.28430611048567189</v>
      </c>
      <c r="E97" s="148">
        <f t="shared" si="1"/>
        <v>-0.52429055589743701</v>
      </c>
      <c r="F97" s="148">
        <f t="shared" si="1"/>
        <v>0.78481796532763959</v>
      </c>
      <c r="G97" s="148">
        <f t="shared" si="1"/>
        <v>2.1094501580651066</v>
      </c>
      <c r="H97" s="148">
        <f t="shared" si="1"/>
        <v>0.70347070707093262</v>
      </c>
      <c r="I97" s="148">
        <f t="shared" si="1"/>
        <v>0.34323599064438426</v>
      </c>
      <c r="J97" s="148">
        <f t="shared" si="1"/>
        <v>1.1525166186137339</v>
      </c>
      <c r="K97" s="148">
        <f t="shared" si="1"/>
        <v>1.2118451222865234</v>
      </c>
      <c r="L97" s="148">
        <f t="shared" si="1"/>
        <v>2.4286885805241769</v>
      </c>
      <c r="M97" s="148">
        <f t="shared" si="1"/>
        <v>0.24603194513097357</v>
      </c>
      <c r="N97" s="148">
        <f t="shared" si="1"/>
        <v>0.4191493619653156</v>
      </c>
      <c r="O97" s="148">
        <f t="shared" si="1"/>
        <v>0.11344543412547915</v>
      </c>
      <c r="P97" s="148">
        <f t="shared" si="1"/>
        <v>1.0978838928783561</v>
      </c>
      <c r="Q97" s="148" t="str">
        <f t="shared" si="1"/>
        <v/>
      </c>
      <c r="R97" s="148">
        <f t="shared" si="1"/>
        <v>0.5850344995211334</v>
      </c>
      <c r="S97" s="148">
        <f t="shared" si="1"/>
        <v>0.17422166542158238</v>
      </c>
      <c r="T97" s="148">
        <f t="shared" si="1"/>
        <v>0.29497484783691147</v>
      </c>
      <c r="U97" s="148">
        <f t="shared" si="1"/>
        <v>0.38412505855450846</v>
      </c>
      <c r="V97" s="148">
        <f t="shared" si="1"/>
        <v>0.44898735306360082</v>
      </c>
      <c r="W97" s="148">
        <f t="shared" si="1"/>
        <v>0.92312862457285161</v>
      </c>
      <c r="X97" s="148">
        <f t="shared" si="1"/>
        <v>1.0920802077048022</v>
      </c>
      <c r="Y97" s="148">
        <f t="shared" si="1"/>
        <v>1.2029675788386005</v>
      </c>
      <c r="Z97" s="148">
        <f t="shared" si="1"/>
        <v>2.7375188915727486</v>
      </c>
      <c r="AA97" s="148">
        <f t="shared" si="1"/>
        <v>1.2279290768952702</v>
      </c>
      <c r="AB97" s="148">
        <f t="shared" si="1"/>
        <v>1.1773734001058429</v>
      </c>
      <c r="AC97" s="148">
        <f t="shared" si="1"/>
        <v>1.2438737286238921</v>
      </c>
      <c r="AD97" s="148">
        <f t="shared" si="1"/>
        <v>-0.22468657780959608</v>
      </c>
      <c r="AE97" s="148">
        <f t="shared" si="1"/>
        <v>0.10678739925605449</v>
      </c>
      <c r="AF97" s="148">
        <f t="shared" si="1"/>
        <v>0.90166549758729497</v>
      </c>
      <c r="AG97" s="148">
        <f t="shared" si="1"/>
        <v>0.11490354031533524</v>
      </c>
      <c r="AH97" s="148">
        <f t="shared" si="1"/>
        <v>2.2726961263463217</v>
      </c>
      <c r="AI97" s="148">
        <f t="shared" si="1"/>
        <v>0.7919581969769518</v>
      </c>
    </row>
    <row r="98" spans="1:35">
      <c r="A98" s="16" t="s">
        <v>177</v>
      </c>
      <c r="B98" s="148">
        <f t="shared" ref="B98:AI98" si="2">IF(B$7&gt;0,(IF(ISNUMBER(B10),B10*B$7,"")),"")</f>
        <v>0.53386529227101909</v>
      </c>
      <c r="C98" s="148" t="str">
        <f t="shared" si="2"/>
        <v/>
      </c>
      <c r="D98" s="148">
        <f t="shared" si="2"/>
        <v>0.87563136697064969</v>
      </c>
      <c r="E98" s="148">
        <f t="shared" si="2"/>
        <v>0.47105121386866311</v>
      </c>
      <c r="F98" s="148">
        <f t="shared" si="2"/>
        <v>-0.15203806767621927</v>
      </c>
      <c r="G98" s="148">
        <f t="shared" si="2"/>
        <v>0.71580752797557778</v>
      </c>
      <c r="H98" s="148">
        <f t="shared" si="2"/>
        <v>0.70347070707093262</v>
      </c>
      <c r="I98" s="148">
        <f t="shared" si="2"/>
        <v>0.34323599064438426</v>
      </c>
      <c r="J98" s="148">
        <f t="shared" si="2"/>
        <v>0.87843849704610044</v>
      </c>
      <c r="K98" s="148">
        <f t="shared" si="2"/>
        <v>1.1334830981383694</v>
      </c>
      <c r="L98" s="148">
        <f t="shared" si="2"/>
        <v>1.3184139497136733</v>
      </c>
      <c r="M98" s="148">
        <f t="shared" si="2"/>
        <v>0.2459489198057595</v>
      </c>
      <c r="N98" s="148">
        <f t="shared" si="2"/>
        <v>0.42711136875468148</v>
      </c>
      <c r="O98" s="148">
        <f t="shared" si="2"/>
        <v>0.28685523701890553</v>
      </c>
      <c r="P98" s="148">
        <f t="shared" si="2"/>
        <v>1.5678028113193245</v>
      </c>
      <c r="Q98" s="148" t="str">
        <f t="shared" si="2"/>
        <v/>
      </c>
      <c r="R98" s="148">
        <f t="shared" si="2"/>
        <v>1.743838825817136</v>
      </c>
      <c r="S98" s="148" t="str">
        <f t="shared" si="2"/>
        <v/>
      </c>
      <c r="T98" s="148">
        <f t="shared" si="2"/>
        <v>0.1023714744844052</v>
      </c>
      <c r="U98" s="148">
        <f t="shared" si="2"/>
        <v>0.45276944658561752</v>
      </c>
      <c r="V98" s="148">
        <f t="shared" si="2"/>
        <v>0.51612905296737877</v>
      </c>
      <c r="W98" s="148">
        <f t="shared" si="2"/>
        <v>0.92312862457285161</v>
      </c>
      <c r="X98" s="148">
        <f t="shared" si="2"/>
        <v>1.0920802077048022</v>
      </c>
      <c r="Y98" s="148">
        <f t="shared" si="2"/>
        <v>1.2029675788386005</v>
      </c>
      <c r="Z98" s="148">
        <f t="shared" si="2"/>
        <v>0.6494356475718005</v>
      </c>
      <c r="AA98" s="148">
        <f t="shared" si="2"/>
        <v>0.8428015151458681</v>
      </c>
      <c r="AB98" s="148">
        <f t="shared" si="2"/>
        <v>1.2185083271179586</v>
      </c>
      <c r="AC98" s="148">
        <f t="shared" si="2"/>
        <v>0.95463376540426681</v>
      </c>
      <c r="AD98" s="148">
        <f t="shared" si="2"/>
        <v>0.68263750343218954</v>
      </c>
      <c r="AE98" s="148">
        <f t="shared" si="2"/>
        <v>1.3594987934460807</v>
      </c>
      <c r="AF98" s="148">
        <f t="shared" si="2"/>
        <v>0.40953446566795065</v>
      </c>
      <c r="AG98" s="148">
        <f t="shared" si="2"/>
        <v>0.17349749278230073</v>
      </c>
      <c r="AH98" s="148">
        <f t="shared" si="2"/>
        <v>0.68731414478405117</v>
      </c>
      <c r="AI98" s="148">
        <f t="shared" si="2"/>
        <v>1.052678840371202</v>
      </c>
    </row>
    <row r="99" spans="1:35">
      <c r="A99" s="16" t="s">
        <v>178</v>
      </c>
      <c r="B99" s="148">
        <f t="shared" ref="B99:AI99" si="3">IF(B$7&gt;0,(IF(ISNUMBER(B11),B11*B$7,"")),"")</f>
        <v>0.61742748173620909</v>
      </c>
      <c r="C99" s="148">
        <f t="shared" si="3"/>
        <v>1.5350214164948233</v>
      </c>
      <c r="D99" s="148">
        <f t="shared" si="3"/>
        <v>-0.34366552465870231</v>
      </c>
      <c r="E99" s="148">
        <f t="shared" si="3"/>
        <v>-0.52429055589743701</v>
      </c>
      <c r="F99" s="148">
        <f t="shared" si="3"/>
        <v>0.32140224827968283</v>
      </c>
      <c r="G99" s="148">
        <f t="shared" si="3"/>
        <v>-0.44768744845512021</v>
      </c>
      <c r="H99" s="148">
        <f t="shared" si="3"/>
        <v>0.67759424677780766</v>
      </c>
      <c r="I99" s="148">
        <f t="shared" si="3"/>
        <v>-2.8746014216467177</v>
      </c>
      <c r="J99" s="148">
        <f t="shared" si="3"/>
        <v>-0.26721966591443441</v>
      </c>
      <c r="K99" s="148">
        <f t="shared" si="3"/>
        <v>0.75922280572244805</v>
      </c>
      <c r="L99" s="148">
        <f t="shared" si="3"/>
        <v>-0.17550021870724536</v>
      </c>
      <c r="M99" s="148">
        <f t="shared" si="3"/>
        <v>0.24552558211313033</v>
      </c>
      <c r="N99" s="148">
        <f t="shared" si="3"/>
        <v>0.40166922105165814</v>
      </c>
      <c r="O99" s="148">
        <f t="shared" si="3"/>
        <v>0.20942455824445913</v>
      </c>
      <c r="P99" s="148">
        <f t="shared" si="3"/>
        <v>0.45708536773158059</v>
      </c>
      <c r="Q99" s="148">
        <f t="shared" si="3"/>
        <v>0.55279403771927893</v>
      </c>
      <c r="R99" s="148" t="str">
        <f t="shared" si="3"/>
        <v/>
      </c>
      <c r="S99" s="148">
        <f t="shared" si="3"/>
        <v>-0.10742509251307969</v>
      </c>
      <c r="T99" s="148" t="str">
        <f t="shared" si="3"/>
        <v/>
      </c>
      <c r="U99" s="148">
        <f t="shared" si="3"/>
        <v>1.1698051491182412E-2</v>
      </c>
      <c r="V99" s="148">
        <f t="shared" si="3"/>
        <v>-0.35191721007432358</v>
      </c>
      <c r="W99" s="148">
        <f t="shared" si="3"/>
        <v>-0.9819266261380013</v>
      </c>
      <c r="X99" s="148">
        <f t="shared" si="3"/>
        <v>-1.3651002596310027</v>
      </c>
      <c r="Y99" s="148">
        <f t="shared" si="3"/>
        <v>-1.4033174974386495</v>
      </c>
      <c r="Z99" s="148">
        <f t="shared" si="3"/>
        <v>-0.42332688959818265</v>
      </c>
      <c r="AA99" s="148" t="str">
        <f t="shared" si="3"/>
        <v/>
      </c>
      <c r="AB99" s="148">
        <f t="shared" si="3"/>
        <v>0.50138943287341031</v>
      </c>
      <c r="AC99" s="148" t="str">
        <f t="shared" si="3"/>
        <v/>
      </c>
      <c r="AD99" s="148">
        <f t="shared" si="3"/>
        <v>1.1193295917121011</v>
      </c>
      <c r="AE99" s="148" t="str">
        <f t="shared" si="3"/>
        <v/>
      </c>
      <c r="AF99" s="148">
        <f t="shared" si="3"/>
        <v>6.3712659454357765E-2</v>
      </c>
      <c r="AG99" s="148">
        <f t="shared" si="3"/>
        <v>-9.4801131671698596E-2</v>
      </c>
      <c r="AH99" s="148">
        <f t="shared" si="3"/>
        <v>0.15872430786130914</v>
      </c>
      <c r="AI99" s="148">
        <f t="shared" si="3"/>
        <v>0.56524459402543115</v>
      </c>
    </row>
    <row r="100" spans="1:35">
      <c r="A100" s="16" t="s">
        <v>28</v>
      </c>
      <c r="B100" s="148">
        <f t="shared" ref="B100:AI100" si="4">IF(B$7&gt;0,(IF(ISNUMBER(B12),B12*B$7,"")),"")</f>
        <v>-0.20668177138095811</v>
      </c>
      <c r="C100" s="148">
        <f t="shared" si="4"/>
        <v>-0.76941488504247635</v>
      </c>
      <c r="D100" s="148">
        <f t="shared" si="4"/>
        <v>-0.62479334486630644</v>
      </c>
      <c r="E100" s="148">
        <f t="shared" si="4"/>
        <v>-0.52429055589743701</v>
      </c>
      <c r="F100" s="148">
        <f t="shared" si="4"/>
        <v>-0.4847609476108527</v>
      </c>
      <c r="G100" s="148">
        <f t="shared" si="4"/>
        <v>-0.59382247661159326</v>
      </c>
      <c r="H100" s="148">
        <f t="shared" si="4"/>
        <v>-1.3504733286958623</v>
      </c>
      <c r="I100" s="148">
        <f t="shared" si="4"/>
        <v>0.34323599064438426</v>
      </c>
      <c r="J100" s="148">
        <f t="shared" si="4"/>
        <v>-0.88769753947665553</v>
      </c>
      <c r="K100" s="148">
        <f t="shared" si="4"/>
        <v>-1.1251389937151868</v>
      </c>
      <c r="L100" s="148">
        <f t="shared" si="4"/>
        <v>-0.56013107295231257</v>
      </c>
      <c r="M100" s="148">
        <f t="shared" si="4"/>
        <v>9.0483946936375695E-2</v>
      </c>
      <c r="N100" s="148">
        <f t="shared" si="4"/>
        <v>-0.19774146489664363</v>
      </c>
      <c r="O100" s="148">
        <f t="shared" si="4"/>
        <v>9.9868418813204796E-2</v>
      </c>
      <c r="P100" s="148">
        <f t="shared" si="4"/>
        <v>-1.6717897324782611</v>
      </c>
      <c r="Q100" s="148">
        <f t="shared" si="4"/>
        <v>-1.3229125552462777</v>
      </c>
      <c r="R100" s="148" t="str">
        <f t="shared" si="4"/>
        <v/>
      </c>
      <c r="S100" s="148">
        <f t="shared" si="4"/>
        <v>-0.19534245065290523</v>
      </c>
      <c r="T100" s="148" t="str">
        <f t="shared" si="4"/>
        <v/>
      </c>
      <c r="U100" s="148">
        <f t="shared" si="4"/>
        <v>-0.525725102803282</v>
      </c>
      <c r="V100" s="148">
        <f t="shared" si="4"/>
        <v>9.4095510715059366E-2</v>
      </c>
      <c r="W100" s="148">
        <f t="shared" si="4"/>
        <v>-0.9819266261380013</v>
      </c>
      <c r="X100" s="148">
        <f t="shared" si="4"/>
        <v>-0.75080514279705157</v>
      </c>
      <c r="Y100" s="148">
        <f t="shared" si="4"/>
        <v>-0.36267849216248121</v>
      </c>
      <c r="Z100" s="148">
        <f t="shared" si="4"/>
        <v>-0.62212640782329942</v>
      </c>
      <c r="AA100" s="148">
        <f t="shared" si="4"/>
        <v>-0.55057138950329276</v>
      </c>
      <c r="AB100" s="148">
        <f t="shared" si="4"/>
        <v>-1.1937123510841856</v>
      </c>
      <c r="AC100" s="148">
        <f t="shared" si="4"/>
        <v>-1.6624873954217627</v>
      </c>
      <c r="AD100" s="148">
        <f t="shared" si="4"/>
        <v>-0.81460868248560325</v>
      </c>
      <c r="AE100" s="148" t="str">
        <f t="shared" si="4"/>
        <v/>
      </c>
      <c r="AF100" s="148">
        <f t="shared" si="4"/>
        <v>-1.1865661783947874</v>
      </c>
      <c r="AG100" s="148">
        <f t="shared" si="4"/>
        <v>-0.50187490670535262</v>
      </c>
      <c r="AH100" s="148">
        <f t="shared" si="4"/>
        <v>-0.63377291831684857</v>
      </c>
      <c r="AI100" s="148">
        <f t="shared" si="4"/>
        <v>-1.429835111947958</v>
      </c>
    </row>
    <row r="101" spans="1:35">
      <c r="A101" s="16" t="s">
        <v>179</v>
      </c>
      <c r="B101" s="148">
        <f t="shared" ref="B101:AI101" si="5">IF(B$7&gt;0,(IF(ISNUMBER(B13),B13*B$7,"")),"")</f>
        <v>0.60907126278969059</v>
      </c>
      <c r="C101" s="148">
        <f t="shared" si="5"/>
        <v>0.55588320205780106</v>
      </c>
      <c r="D101" s="148">
        <f t="shared" si="5"/>
        <v>1.4680458021105527</v>
      </c>
      <c r="E101" s="148">
        <f t="shared" si="5"/>
        <v>-8.8257808132929813E-2</v>
      </c>
      <c r="F101" s="148">
        <f t="shared" si="5"/>
        <v>5.0257650143372565E-2</v>
      </c>
      <c r="G101" s="148">
        <f t="shared" si="5"/>
        <v>8.6865098762122867E-2</v>
      </c>
      <c r="H101" s="148">
        <f t="shared" si="5"/>
        <v>0.70347070707093262</v>
      </c>
      <c r="I101" s="148">
        <f t="shared" si="5"/>
        <v>0.34323599064438426</v>
      </c>
      <c r="J101" s="148">
        <f t="shared" si="5"/>
        <v>1.4942481434728261</v>
      </c>
      <c r="K101" s="148">
        <f t="shared" si="5"/>
        <v>1.1016485258281823</v>
      </c>
      <c r="L101" s="148">
        <f t="shared" si="5"/>
        <v>-0.33708483015555973</v>
      </c>
      <c r="M101" s="148">
        <f t="shared" si="5"/>
        <v>0.24693615738905716</v>
      </c>
      <c r="N101" s="148">
        <f t="shared" si="5"/>
        <v>0.4030717093128135</v>
      </c>
      <c r="O101" s="148">
        <f t="shared" si="5"/>
        <v>0.28737464882011049</v>
      </c>
      <c r="P101" s="148">
        <f t="shared" si="5"/>
        <v>0.86292443365787175</v>
      </c>
      <c r="Q101" s="148" t="str">
        <f t="shared" si="5"/>
        <v/>
      </c>
      <c r="R101" s="148">
        <f t="shared" si="5"/>
        <v>1.0738764506520651</v>
      </c>
      <c r="S101" s="148" t="str">
        <f t="shared" si="5"/>
        <v/>
      </c>
      <c r="T101" s="148">
        <f t="shared" si="5"/>
        <v>0.22596781064147009</v>
      </c>
      <c r="U101" s="148">
        <f t="shared" si="5"/>
        <v>0.4652502444094555</v>
      </c>
      <c r="V101" s="148">
        <f t="shared" si="5"/>
        <v>0.51133321725996617</v>
      </c>
      <c r="W101" s="148">
        <f t="shared" si="5"/>
        <v>0.92312862457285161</v>
      </c>
      <c r="X101" s="148">
        <f t="shared" si="5"/>
        <v>1.0920802077048022</v>
      </c>
      <c r="Y101" s="148">
        <f t="shared" si="5"/>
        <v>0.42014454333805967</v>
      </c>
      <c r="Z101" s="148">
        <f t="shared" si="5"/>
        <v>0.31370425975607136</v>
      </c>
      <c r="AA101" s="148" t="str">
        <f t="shared" si="5"/>
        <v/>
      </c>
      <c r="AB101" s="148">
        <f t="shared" si="5"/>
        <v>0.98301086997359677</v>
      </c>
      <c r="AC101" s="148">
        <f t="shared" si="5"/>
        <v>0.1661168043501571</v>
      </c>
      <c r="AD101" s="148">
        <f t="shared" si="5"/>
        <v>1.2140180994183771</v>
      </c>
      <c r="AE101" s="148">
        <f t="shared" si="5"/>
        <v>0.380554287337036</v>
      </c>
      <c r="AF101" s="148">
        <f t="shared" si="5"/>
        <v>0.60904704617579219</v>
      </c>
      <c r="AG101" s="148">
        <f t="shared" si="5"/>
        <v>0.13957467819616279</v>
      </c>
      <c r="AH101" s="148">
        <f t="shared" si="5"/>
        <v>0.42301922632268024</v>
      </c>
      <c r="AI101" s="148">
        <f t="shared" si="5"/>
        <v>-2.4210773648525204E-2</v>
      </c>
    </row>
    <row r="102" spans="1:35">
      <c r="A102" s="16" t="s">
        <v>29</v>
      </c>
      <c r="B102" s="148">
        <f t="shared" ref="B102:AI102" si="6">IF(B$7&gt;0,(IF(ISNUMBER(B14),B14*B$7,"")),"")</f>
        <v>-1.1373784970327803</v>
      </c>
      <c r="C102" s="148">
        <f t="shared" si="6"/>
        <v>-0.76848425335409021</v>
      </c>
      <c r="D102" s="148">
        <f t="shared" si="6"/>
        <v>-0.60664519681276863</v>
      </c>
      <c r="E102" s="148">
        <f t="shared" si="6"/>
        <v>-0.52200766193008352</v>
      </c>
      <c r="F102" s="148">
        <f t="shared" si="6"/>
        <v>0.45446616637392429</v>
      </c>
      <c r="G102" s="148">
        <f t="shared" si="6"/>
        <v>-0.59349155905573781</v>
      </c>
      <c r="H102" s="148">
        <f t="shared" si="6"/>
        <v>-1.7742003659957839</v>
      </c>
      <c r="I102" s="148">
        <f t="shared" si="6"/>
        <v>-2.8746014216467177</v>
      </c>
      <c r="J102" s="148">
        <f t="shared" si="6"/>
        <v>-0.8896351069248053</v>
      </c>
      <c r="K102" s="148">
        <f t="shared" si="6"/>
        <v>-0.98310782494665805</v>
      </c>
      <c r="L102" s="148" t="str">
        <f t="shared" si="6"/>
        <v/>
      </c>
      <c r="M102" s="148">
        <f t="shared" si="6"/>
        <v>1.3806606803592886E-3</v>
      </c>
      <c r="N102" s="148" t="str">
        <f t="shared" si="6"/>
        <v/>
      </c>
      <c r="O102" s="148">
        <f t="shared" si="6"/>
        <v>-8.3594828851194375E-2</v>
      </c>
      <c r="P102" s="148">
        <f t="shared" si="6"/>
        <v>-1.0025112728805183</v>
      </c>
      <c r="Q102" s="148">
        <f t="shared" si="6"/>
        <v>-2.0925842563409032</v>
      </c>
      <c r="R102" s="148" t="str">
        <f t="shared" si="6"/>
        <v/>
      </c>
      <c r="S102" s="148">
        <f t="shared" si="6"/>
        <v>-1.9153387654374476E-2</v>
      </c>
      <c r="T102" s="148" t="str">
        <f t="shared" si="6"/>
        <v/>
      </c>
      <c r="U102" s="148">
        <f t="shared" si="6"/>
        <v>0.1657110966373434</v>
      </c>
      <c r="V102" s="148">
        <f t="shared" si="6"/>
        <v>-7.855457475179832E-2</v>
      </c>
      <c r="W102" s="148">
        <f t="shared" si="6"/>
        <v>0.44686481189513844</v>
      </c>
      <c r="X102" s="148">
        <f t="shared" si="6"/>
        <v>0.47778509087085086</v>
      </c>
      <c r="Y102" s="148">
        <f t="shared" si="6"/>
        <v>-0.36267849216248121</v>
      </c>
      <c r="Z102" s="148">
        <f t="shared" si="6"/>
        <v>-0.63638901275514814</v>
      </c>
      <c r="AA102" s="148">
        <f t="shared" si="6"/>
        <v>-1.5588167324030517</v>
      </c>
      <c r="AB102" s="148">
        <f t="shared" si="6"/>
        <v>-1.2159937698824148</v>
      </c>
      <c r="AC102" s="148" t="str">
        <f t="shared" si="6"/>
        <v/>
      </c>
      <c r="AD102" s="148">
        <f t="shared" si="6"/>
        <v>-0.82427676770125602</v>
      </c>
      <c r="AE102" s="148" t="str">
        <f t="shared" si="6"/>
        <v/>
      </c>
      <c r="AF102" s="148">
        <f t="shared" si="6"/>
        <v>-1.3594770815015838</v>
      </c>
      <c r="AG102" s="148">
        <f t="shared" si="6"/>
        <v>-0.45870041541390444</v>
      </c>
      <c r="AH102" s="148">
        <f t="shared" si="6"/>
        <v>-0.72212957727460891</v>
      </c>
      <c r="AI102" s="148">
        <f t="shared" si="6"/>
        <v>-0.54565206043702452</v>
      </c>
    </row>
    <row r="103" spans="1:35">
      <c r="A103" s="16" t="s">
        <v>180</v>
      </c>
      <c r="B103" s="148">
        <f t="shared" ref="B103:AI103" si="7">IF(B$7&gt;0,(IF(ISNUMBER(B15),B15*B$7,"")),"")</f>
        <v>0.53386529227101909</v>
      </c>
      <c r="C103" s="148" t="str">
        <f t="shared" si="7"/>
        <v/>
      </c>
      <c r="D103" s="148">
        <f t="shared" si="7"/>
        <v>-0.51578598129129938</v>
      </c>
      <c r="E103" s="148">
        <f t="shared" si="7"/>
        <v>-0.52429055589743701</v>
      </c>
      <c r="F103" s="148">
        <f t="shared" si="7"/>
        <v>2.1245312182891318</v>
      </c>
      <c r="G103" s="148">
        <f t="shared" si="7"/>
        <v>-0.58987351845446745</v>
      </c>
      <c r="H103" s="148">
        <f t="shared" si="7"/>
        <v>-1.1661035491073468</v>
      </c>
      <c r="I103" s="148">
        <f t="shared" si="7"/>
        <v>0.34323599064438426</v>
      </c>
      <c r="J103" s="148">
        <f t="shared" si="7"/>
        <v>-0.85177190675613468</v>
      </c>
      <c r="K103" s="148">
        <f t="shared" si="7"/>
        <v>-0.16193911356079702</v>
      </c>
      <c r="L103" s="148">
        <f t="shared" si="7"/>
        <v>-0.55517448977905137</v>
      </c>
      <c r="M103" s="148">
        <f t="shared" si="7"/>
        <v>0.23872208726604632</v>
      </c>
      <c r="N103" s="148">
        <f t="shared" si="7"/>
        <v>-0.61298313686641637</v>
      </c>
      <c r="O103" s="148">
        <f t="shared" si="7"/>
        <v>0.1866254744269277</v>
      </c>
      <c r="P103" s="148">
        <f t="shared" si="7"/>
        <v>-0.96691135481680868</v>
      </c>
      <c r="Q103" s="148">
        <f t="shared" si="7"/>
        <v>0.15506123323272905</v>
      </c>
      <c r="R103" s="148" t="str">
        <f t="shared" si="7"/>
        <v/>
      </c>
      <c r="S103" s="148">
        <f t="shared" si="7"/>
        <v>-0.14039410181551451</v>
      </c>
      <c r="T103" s="148" t="str">
        <f t="shared" si="7"/>
        <v/>
      </c>
      <c r="U103" s="148">
        <f t="shared" si="7"/>
        <v>0.19067269228501943</v>
      </c>
      <c r="V103" s="148">
        <f t="shared" si="7"/>
        <v>0.14684970349659945</v>
      </c>
      <c r="W103" s="148">
        <f t="shared" si="7"/>
        <v>0.44686481189513844</v>
      </c>
      <c r="X103" s="148">
        <f t="shared" si="7"/>
        <v>0.47778509087085086</v>
      </c>
      <c r="Y103" s="148">
        <f t="shared" si="7"/>
        <v>-0.10017495930002455</v>
      </c>
      <c r="Z103" s="148">
        <f t="shared" si="7"/>
        <v>-0.55406531523267277</v>
      </c>
      <c r="AA103" s="148">
        <f t="shared" si="7"/>
        <v>-1.143552606558184</v>
      </c>
      <c r="AB103" s="148">
        <f t="shared" si="7"/>
        <v>-1.0651657041713245</v>
      </c>
      <c r="AC103" s="148" t="str">
        <f t="shared" si="7"/>
        <v/>
      </c>
      <c r="AD103" s="148">
        <f t="shared" si="7"/>
        <v>-0.22382779741997297</v>
      </c>
      <c r="AE103" s="148" t="str">
        <f t="shared" si="7"/>
        <v/>
      </c>
      <c r="AF103" s="148">
        <f t="shared" si="7"/>
        <v>-1.1732653396942649</v>
      </c>
      <c r="AG103" s="148">
        <f t="shared" si="7"/>
        <v>-0.33534472600976689</v>
      </c>
      <c r="AH103" s="148">
        <f t="shared" si="7"/>
        <v>-1.7213951642301425E-2</v>
      </c>
      <c r="AI103" s="148">
        <f t="shared" si="7"/>
        <v>-0.77236566338854618</v>
      </c>
    </row>
    <row r="104" spans="1:35">
      <c r="A104" s="16" t="s">
        <v>30</v>
      </c>
      <c r="B104" s="148">
        <f t="shared" ref="B104:AI104" si="8">IF(B$7&gt;0,(IF(ISNUMBER(B16),B16*B$7,"")),"")</f>
        <v>-7.4467447035563974E-2</v>
      </c>
      <c r="C104" s="148">
        <f t="shared" si="8"/>
        <v>-0.55018362436496171</v>
      </c>
      <c r="D104" s="148">
        <f t="shared" si="8"/>
        <v>-0.4130305407850331</v>
      </c>
      <c r="E104" s="148">
        <f t="shared" si="8"/>
        <v>-0.37932678897049349</v>
      </c>
      <c r="F104" s="148">
        <f t="shared" si="8"/>
        <v>-8.7033548748228468E-2</v>
      </c>
      <c r="G104" s="148">
        <f t="shared" si="8"/>
        <v>-0.52891412954809791</v>
      </c>
      <c r="H104" s="148">
        <f t="shared" si="8"/>
        <v>0.62745860495987815</v>
      </c>
      <c r="I104" s="148">
        <f t="shared" si="8"/>
        <v>0.34323599064438426</v>
      </c>
      <c r="J104" s="148">
        <f t="shared" si="8"/>
        <v>-0.45929337079149418</v>
      </c>
      <c r="K104" s="148">
        <f t="shared" si="8"/>
        <v>-0.30192960461713414</v>
      </c>
      <c r="L104" s="148">
        <f t="shared" si="8"/>
        <v>-0.46099940948708912</v>
      </c>
      <c r="M104" s="148">
        <f t="shared" si="8"/>
        <v>0.23859752570866438</v>
      </c>
      <c r="N104" s="148">
        <f t="shared" si="8"/>
        <v>-0.57006881909060203</v>
      </c>
      <c r="O104" s="148">
        <f t="shared" si="8"/>
        <v>0.23016704628225265</v>
      </c>
      <c r="P104" s="148">
        <f t="shared" si="8"/>
        <v>-0.36883273134648498</v>
      </c>
      <c r="Q104" s="148">
        <f t="shared" si="8"/>
        <v>0.45212429820624728</v>
      </c>
      <c r="R104" s="148">
        <f t="shared" si="8"/>
        <v>-0.20559980208578638</v>
      </c>
      <c r="S104" s="148" t="str">
        <f t="shared" si="8"/>
        <v/>
      </c>
      <c r="T104" s="148" t="str">
        <f t="shared" si="8"/>
        <v/>
      </c>
      <c r="U104" s="148">
        <f t="shared" si="8"/>
        <v>9.0826309694315391E-2</v>
      </c>
      <c r="V104" s="148">
        <f t="shared" si="8"/>
        <v>0.27633726759674271</v>
      </c>
      <c r="W104" s="148">
        <f t="shared" si="8"/>
        <v>0.44686481189513844</v>
      </c>
      <c r="X104" s="148">
        <f t="shared" si="8"/>
        <v>0.47778509087085086</v>
      </c>
      <c r="Y104" s="148">
        <f t="shared" si="8"/>
        <v>-0.36267849216248121</v>
      </c>
      <c r="Z104" s="148">
        <f t="shared" si="8"/>
        <v>3.9445430696906224E-2</v>
      </c>
      <c r="AA104" s="148">
        <f t="shared" si="8"/>
        <v>0.56093600390004539</v>
      </c>
      <c r="AB104" s="148">
        <f t="shared" si="8"/>
        <v>-0.11974796500953497</v>
      </c>
      <c r="AC104" s="148">
        <f t="shared" si="8"/>
        <v>-1.2845612261147592</v>
      </c>
      <c r="AD104" s="148">
        <f t="shared" si="8"/>
        <v>-0.91820419787249274</v>
      </c>
      <c r="AE104" s="148">
        <f t="shared" si="8"/>
        <v>-0.17714858793305918</v>
      </c>
      <c r="AF104" s="148">
        <f t="shared" si="8"/>
        <v>0.66225040097788346</v>
      </c>
      <c r="AG104" s="148">
        <f t="shared" si="8"/>
        <v>-0.19965346766521552</v>
      </c>
      <c r="AH104" s="148">
        <f t="shared" si="8"/>
        <v>0.59895748582629083</v>
      </c>
      <c r="AI104" s="148">
        <f t="shared" si="8"/>
        <v>0.12315306826996363</v>
      </c>
    </row>
    <row r="105" spans="1:35">
      <c r="A105" s="16" t="s">
        <v>31</v>
      </c>
      <c r="B105" s="148" t="str">
        <f t="shared" ref="B105:AI105" si="9">IF(B$7&gt;0,(IF(ISNUMBER(B17),B17*B$7,"")),"")</f>
        <v/>
      </c>
      <c r="C105" s="148">
        <f t="shared" si="9"/>
        <v>-0.89493577074727981</v>
      </c>
      <c r="D105" s="148">
        <f t="shared" si="9"/>
        <v>-0.51454290475618858</v>
      </c>
      <c r="E105" s="148">
        <f t="shared" si="9"/>
        <v>-0.52429055589743701</v>
      </c>
      <c r="F105" s="148">
        <f t="shared" si="9"/>
        <v>-0.51299206037591527</v>
      </c>
      <c r="G105" s="148">
        <f t="shared" si="9"/>
        <v>-0.59372700445609317</v>
      </c>
      <c r="H105" s="148">
        <f t="shared" si="9"/>
        <v>-2.1817546156125025</v>
      </c>
      <c r="I105" s="148">
        <f t="shared" si="9"/>
        <v>0.34323599064438426</v>
      </c>
      <c r="J105" s="148">
        <f t="shared" si="9"/>
        <v>-0.88498356223586039</v>
      </c>
      <c r="K105" s="148">
        <f t="shared" si="9"/>
        <v>-1.5275606385593512</v>
      </c>
      <c r="L105" s="148">
        <f t="shared" si="9"/>
        <v>-0.56112238958696481</v>
      </c>
      <c r="M105" s="148">
        <f t="shared" si="9"/>
        <v>-5.5118662792545789</v>
      </c>
      <c r="N105" s="148" t="str">
        <f t="shared" si="9"/>
        <v/>
      </c>
      <c r="O105" s="148">
        <f t="shared" si="9"/>
        <v>-6.9183562432948751</v>
      </c>
      <c r="P105" s="148">
        <f t="shared" si="9"/>
        <v>-1.3513904699048738</v>
      </c>
      <c r="Q105" s="148">
        <f t="shared" si="9"/>
        <v>-2.8200788002732859</v>
      </c>
      <c r="R105" s="148">
        <f t="shared" si="9"/>
        <v>-0.90292580130492783</v>
      </c>
      <c r="S105" s="148" t="str">
        <f t="shared" si="9"/>
        <v/>
      </c>
      <c r="T105" s="148">
        <f t="shared" si="9"/>
        <v>-2.1159791502545384</v>
      </c>
      <c r="U105" s="148">
        <f t="shared" si="9"/>
        <v>0.21563428793269543</v>
      </c>
      <c r="V105" s="148">
        <f t="shared" si="9"/>
        <v>-0.21763381026676726</v>
      </c>
      <c r="W105" s="148">
        <f t="shared" si="9"/>
        <v>-0.9819266261380013</v>
      </c>
      <c r="X105" s="148">
        <f t="shared" si="9"/>
        <v>-0.13651002596310033</v>
      </c>
      <c r="Y105" s="148">
        <f t="shared" si="9"/>
        <v>-1.1408139645761928</v>
      </c>
      <c r="Z105" s="148">
        <f t="shared" si="9"/>
        <v>-0.64401600656895563</v>
      </c>
      <c r="AA105" s="148">
        <f t="shared" si="9"/>
        <v>-1.2472578418278735</v>
      </c>
      <c r="AB105" s="148">
        <f t="shared" si="9"/>
        <v>-1.2478733383168044</v>
      </c>
      <c r="AC105" s="148" t="str">
        <f t="shared" si="9"/>
        <v/>
      </c>
      <c r="AD105" s="148">
        <f t="shared" si="9"/>
        <v>-0.87805169357392088</v>
      </c>
      <c r="AE105" s="148" t="str">
        <f t="shared" si="9"/>
        <v/>
      </c>
      <c r="AF105" s="148">
        <f t="shared" si="9"/>
        <v>-1.0801594687906046</v>
      </c>
      <c r="AG105" s="148">
        <f t="shared" si="9"/>
        <v>-0.5172943678808698</v>
      </c>
      <c r="AH105" s="148">
        <f t="shared" si="9"/>
        <v>-0.36986552906143277</v>
      </c>
      <c r="AI105" s="148">
        <f t="shared" si="9"/>
        <v>-5.8217814091253706E-2</v>
      </c>
    </row>
    <row r="106" spans="1:35">
      <c r="A106" s="16" t="s">
        <v>32</v>
      </c>
      <c r="B106" s="148" t="str">
        <f t="shared" ref="B106:AI106" si="10">IF(B$7&gt;0,(IF(ISNUMBER(B18),B18*B$7,"")),"")</f>
        <v/>
      </c>
      <c r="C106" s="148" t="str">
        <f t="shared" si="10"/>
        <v/>
      </c>
      <c r="D106" s="148">
        <f t="shared" si="10"/>
        <v>-0.63210181704089086</v>
      </c>
      <c r="E106" s="148">
        <f t="shared" si="10"/>
        <v>-0.52429055589743701</v>
      </c>
      <c r="F106" s="148" t="str">
        <f t="shared" si="10"/>
        <v/>
      </c>
      <c r="G106" s="148">
        <f t="shared" si="10"/>
        <v>-0.59312567871997646</v>
      </c>
      <c r="H106" s="148">
        <f t="shared" si="10"/>
        <v>-0.98335104828715181</v>
      </c>
      <c r="I106" s="148">
        <f t="shared" si="10"/>
        <v>0.34323599064438426</v>
      </c>
      <c r="J106" s="148">
        <f t="shared" si="10"/>
        <v>-0.89023971568214277</v>
      </c>
      <c r="K106" s="148">
        <f t="shared" si="10"/>
        <v>-1.2161532196789278</v>
      </c>
      <c r="L106" s="148">
        <f t="shared" si="10"/>
        <v>-0.55913975631766044</v>
      </c>
      <c r="M106" s="148">
        <f t="shared" si="10"/>
        <v>-1.5708446126575383E-2</v>
      </c>
      <c r="N106" s="148" t="str">
        <f t="shared" si="10"/>
        <v/>
      </c>
      <c r="O106" s="148">
        <f t="shared" si="10"/>
        <v>-0.39736492228707415</v>
      </c>
      <c r="P106" s="148">
        <f t="shared" si="10"/>
        <v>-1.3300305190666477</v>
      </c>
      <c r="Q106" s="148">
        <f t="shared" si="10"/>
        <v>-0.5810134425020218</v>
      </c>
      <c r="R106" s="148" t="str">
        <f t="shared" si="10"/>
        <v/>
      </c>
      <c r="S106" s="148">
        <f t="shared" si="10"/>
        <v>0.44236086383608075</v>
      </c>
      <c r="T106" s="148">
        <f t="shared" si="10"/>
        <v>-1.9571639115415853</v>
      </c>
      <c r="U106" s="148">
        <f t="shared" si="10"/>
        <v>-0.38094784804676107</v>
      </c>
      <c r="V106" s="148">
        <f t="shared" si="10"/>
        <v>-0.39028389573362537</v>
      </c>
      <c r="W106" s="148">
        <f t="shared" si="10"/>
        <v>-1.4581904388157145</v>
      </c>
      <c r="X106" s="148">
        <f t="shared" si="10"/>
        <v>-1.9793953764649539</v>
      </c>
      <c r="Y106" s="148">
        <f t="shared" si="10"/>
        <v>-1.4033174974386495</v>
      </c>
      <c r="Z106" s="148">
        <f t="shared" si="10"/>
        <v>-0.64401600656895563</v>
      </c>
      <c r="AA106" s="148">
        <f t="shared" si="10"/>
        <v>-1.4994299737443406</v>
      </c>
      <c r="AB106" s="148">
        <f t="shared" si="10"/>
        <v>-1.162861155825099</v>
      </c>
      <c r="AC106" s="148" t="str">
        <f t="shared" si="10"/>
        <v/>
      </c>
      <c r="AD106" s="148">
        <f t="shared" si="10"/>
        <v>-0.78094854448791429</v>
      </c>
      <c r="AE106" s="148">
        <f t="shared" si="10"/>
        <v>-1.0549525459036673</v>
      </c>
      <c r="AF106" s="148">
        <f t="shared" si="10"/>
        <v>-1.7452014038167456</v>
      </c>
      <c r="AG106" s="148">
        <f t="shared" si="10"/>
        <v>-0.48953933776493885</v>
      </c>
      <c r="AH106" s="148">
        <f t="shared" si="10"/>
        <v>-0.5458037885650433</v>
      </c>
      <c r="AI106" s="148">
        <f t="shared" si="10"/>
        <v>-1.373156711210078</v>
      </c>
    </row>
    <row r="107" spans="1:35">
      <c r="A107" s="16" t="s">
        <v>33</v>
      </c>
      <c r="B107" s="148">
        <f t="shared" ref="B107:AI107" si="11">IF(B$7&gt;0,(IF(ISNUMBER(B19),B19*B$7,"")),"")</f>
        <v>0.45030310280582914</v>
      </c>
      <c r="C107" s="148" t="str">
        <f t="shared" si="11"/>
        <v/>
      </c>
      <c r="D107" s="148">
        <f t="shared" si="11"/>
        <v>0.51243508582384156</v>
      </c>
      <c r="E107" s="148">
        <f t="shared" si="11"/>
        <v>-0.38503402388887709</v>
      </c>
      <c r="F107" s="148">
        <f t="shared" si="11"/>
        <v>1.4179112765290134</v>
      </c>
      <c r="G107" s="148">
        <f t="shared" si="11"/>
        <v>1.8744072710811575</v>
      </c>
      <c r="H107" s="148">
        <f t="shared" si="11"/>
        <v>0.70347070707093262</v>
      </c>
      <c r="I107" s="148">
        <f t="shared" si="11"/>
        <v>0.34323599064438426</v>
      </c>
      <c r="J107" s="148">
        <f t="shared" si="11"/>
        <v>1.6299349491299167</v>
      </c>
      <c r="K107" s="148">
        <f t="shared" si="11"/>
        <v>2.7435778130574736E-2</v>
      </c>
      <c r="L107" s="148">
        <f t="shared" si="11"/>
        <v>-0.25877081601803309</v>
      </c>
      <c r="M107" s="148">
        <f t="shared" si="11"/>
        <v>0.24720050603470731</v>
      </c>
      <c r="N107" s="148">
        <f t="shared" si="11"/>
        <v>0.4082793837478112</v>
      </c>
      <c r="O107" s="148">
        <f t="shared" si="11"/>
        <v>0.27321845213119816</v>
      </c>
      <c r="P107" s="148">
        <f t="shared" si="11"/>
        <v>1.3257233684860978</v>
      </c>
      <c r="Q107" s="148" t="str">
        <f t="shared" si="11"/>
        <v/>
      </c>
      <c r="R107" s="148">
        <f t="shared" si="11"/>
        <v>1.5207437864130884</v>
      </c>
      <c r="S107" s="148" t="str">
        <f t="shared" si="11"/>
        <v/>
      </c>
      <c r="T107" s="148" t="str">
        <f t="shared" si="11"/>
        <v/>
      </c>
      <c r="U107" s="148">
        <f t="shared" si="11"/>
        <v>0.45701291784572234</v>
      </c>
      <c r="V107" s="148">
        <f t="shared" si="11"/>
        <v>0.53531239579702972</v>
      </c>
      <c r="W107" s="148">
        <f t="shared" si="11"/>
        <v>0.92312862457285161</v>
      </c>
      <c r="X107" s="148">
        <f t="shared" si="11"/>
        <v>1.0920802077048022</v>
      </c>
      <c r="Y107" s="148">
        <f t="shared" si="11"/>
        <v>1.2029675788386005</v>
      </c>
      <c r="Z107" s="148">
        <f t="shared" si="11"/>
        <v>2.1276913139518059</v>
      </c>
      <c r="AA107" s="148">
        <f t="shared" si="11"/>
        <v>1.2873158355539818</v>
      </c>
      <c r="AB107" s="148">
        <f t="shared" si="11"/>
        <v>1.3497973024982941</v>
      </c>
      <c r="AC107" s="148">
        <f t="shared" si="11"/>
        <v>-0.39731280949169184</v>
      </c>
      <c r="AD107" s="148">
        <f t="shared" si="11"/>
        <v>0.41270352093976181</v>
      </c>
      <c r="AE107" s="148">
        <f t="shared" si="11"/>
        <v>-9.4949711306050968E-2</v>
      </c>
      <c r="AF107" s="148">
        <f t="shared" si="11"/>
        <v>1.4469998843087306</v>
      </c>
      <c r="AG107" s="148">
        <f t="shared" si="11"/>
        <v>0.22592366077905918</v>
      </c>
      <c r="AH107" s="148">
        <f t="shared" si="11"/>
        <v>1.2155164525008382</v>
      </c>
      <c r="AI107" s="148">
        <f t="shared" si="11"/>
        <v>0.87130795800998462</v>
      </c>
    </row>
    <row r="108" spans="1:35">
      <c r="A108" s="16" t="s">
        <v>34</v>
      </c>
      <c r="B108" s="148">
        <f t="shared" ref="B108:AI108" si="12">IF(B$7&gt;0,(IF(ISNUMBER(B20),B20*B$7,"")),"")</f>
        <v>0.61742748173620909</v>
      </c>
      <c r="C108" s="148">
        <f t="shared" si="12"/>
        <v>0.63768081766202522</v>
      </c>
      <c r="D108" s="148">
        <f t="shared" si="12"/>
        <v>-0.26039681425987921</v>
      </c>
      <c r="E108" s="148">
        <f t="shared" si="12"/>
        <v>-9.9672277969697021E-2</v>
      </c>
      <c r="F108" s="148">
        <f t="shared" si="12"/>
        <v>7.474833368563906E-2</v>
      </c>
      <c r="G108" s="148">
        <f t="shared" si="12"/>
        <v>-0.49879647159254603</v>
      </c>
      <c r="H108" s="148">
        <f t="shared" si="12"/>
        <v>0.66303873786292478</v>
      </c>
      <c r="I108" s="148">
        <f t="shared" si="12"/>
        <v>0.34323599064438426</v>
      </c>
      <c r="J108" s="148">
        <f t="shared" si="12"/>
        <v>-0.16537257370528702</v>
      </c>
      <c r="K108" s="148">
        <f t="shared" si="12"/>
        <v>-7.3781836394124028E-2</v>
      </c>
      <c r="L108" s="148">
        <f t="shared" si="12"/>
        <v>-0.46298204275639354</v>
      </c>
      <c r="M108" s="148">
        <f t="shared" si="12"/>
        <v>0.24015266451107034</v>
      </c>
      <c r="N108" s="148">
        <f t="shared" si="12"/>
        <v>0.22011726629215406</v>
      </c>
      <c r="O108" s="148">
        <f t="shared" si="12"/>
        <v>0.26754745265876217</v>
      </c>
      <c r="P108" s="148">
        <f t="shared" si="12"/>
        <v>0.38588553160416139</v>
      </c>
      <c r="Q108" s="148">
        <f t="shared" si="12"/>
        <v>0.91179931372386192</v>
      </c>
      <c r="R108" s="148">
        <f t="shared" si="12"/>
        <v>-0.55138830560591756</v>
      </c>
      <c r="S108" s="148">
        <f t="shared" si="12"/>
        <v>0.90518133700852876</v>
      </c>
      <c r="T108" s="148">
        <f t="shared" si="12"/>
        <v>-0.27854296847161347</v>
      </c>
      <c r="U108" s="148">
        <f t="shared" si="12"/>
        <v>0.25307668140420941</v>
      </c>
      <c r="V108" s="148">
        <f t="shared" si="12"/>
        <v>0.39143732457464814</v>
      </c>
      <c r="W108" s="148">
        <f t="shared" si="12"/>
        <v>0.92312862457285161</v>
      </c>
      <c r="X108" s="148">
        <f t="shared" si="12"/>
        <v>1.0920802077048022</v>
      </c>
      <c r="Y108" s="148">
        <f t="shared" si="12"/>
        <v>-0.10017495930002455</v>
      </c>
      <c r="Z108" s="148">
        <f t="shared" si="12"/>
        <v>-0.10832667876833742</v>
      </c>
      <c r="AA108" s="148">
        <f t="shared" si="12"/>
        <v>0.39030986894777869</v>
      </c>
      <c r="AB108" s="148">
        <f t="shared" si="12"/>
        <v>-7.994677328341446E-4</v>
      </c>
      <c r="AC108" s="148">
        <f t="shared" si="12"/>
        <v>-0.6501475241530732</v>
      </c>
      <c r="AD108" s="148">
        <f t="shared" si="12"/>
        <v>-0.34233003510694987</v>
      </c>
      <c r="AE108" s="148">
        <f t="shared" si="12"/>
        <v>-0.52935126887861639</v>
      </c>
      <c r="AF108" s="148">
        <f t="shared" si="12"/>
        <v>0.54254285267317837</v>
      </c>
      <c r="AG108" s="148">
        <f t="shared" si="12"/>
        <v>-0.11947226955252614</v>
      </c>
      <c r="AH108" s="148">
        <f t="shared" si="12"/>
        <v>-0.45783465881323804</v>
      </c>
      <c r="AI108" s="148">
        <f t="shared" si="12"/>
        <v>0.99600043963332185</v>
      </c>
    </row>
    <row r="109" spans="1:35">
      <c r="A109" s="16" t="s">
        <v>35</v>
      </c>
      <c r="B109" s="148">
        <f t="shared" ref="B109:AI109" si="13">IF(B$7&gt;0,(IF(ISNUMBER(B21),B21*B$7,"")),"")</f>
        <v>0.50712539164215886</v>
      </c>
      <c r="C109" s="148">
        <f t="shared" si="13"/>
        <v>-0.37484933273737342</v>
      </c>
      <c r="D109" s="148">
        <f t="shared" si="13"/>
        <v>-0.56489158890262248</v>
      </c>
      <c r="E109" s="148">
        <f t="shared" si="13"/>
        <v>-0.37818534198681675</v>
      </c>
      <c r="F109" s="148">
        <f t="shared" si="13"/>
        <v>-0.4974753055838198</v>
      </c>
      <c r="G109" s="148">
        <f t="shared" si="13"/>
        <v>-0.59155336034948347</v>
      </c>
      <c r="H109" s="148">
        <f t="shared" si="13"/>
        <v>0.67759424677780766</v>
      </c>
      <c r="I109" s="148">
        <f t="shared" si="13"/>
        <v>0.34323599064438426</v>
      </c>
      <c r="J109" s="148">
        <f t="shared" si="13"/>
        <v>-0.35807373575553025</v>
      </c>
      <c r="K109" s="148">
        <f t="shared" si="13"/>
        <v>-0.8427091983478826</v>
      </c>
      <c r="L109" s="148">
        <f t="shared" si="13"/>
        <v>-0.56112238958696481</v>
      </c>
      <c r="M109" s="148">
        <f t="shared" si="13"/>
        <v>0.23788307867714537</v>
      </c>
      <c r="N109" s="148">
        <f t="shared" si="13"/>
        <v>2.3865030769177183E-2</v>
      </c>
      <c r="O109" s="148">
        <f t="shared" si="13"/>
        <v>0.27925614888197176</v>
      </c>
      <c r="P109" s="148">
        <f t="shared" si="13"/>
        <v>0.5069252530207744</v>
      </c>
      <c r="Q109" s="148">
        <f t="shared" si="13"/>
        <v>0.67819287659833949</v>
      </c>
      <c r="R109" s="148" t="str">
        <f t="shared" si="13"/>
        <v/>
      </c>
      <c r="S109" s="148" t="str">
        <f t="shared" si="13"/>
        <v/>
      </c>
      <c r="T109" s="148">
        <f t="shared" si="13"/>
        <v>0.29629555668275859</v>
      </c>
      <c r="U109" s="148">
        <f t="shared" si="13"/>
        <v>-1.594081396523815</v>
      </c>
      <c r="V109" s="148">
        <f t="shared" si="13"/>
        <v>-0.68282987388580152</v>
      </c>
      <c r="W109" s="148">
        <f t="shared" si="13"/>
        <v>-1.9344542514934275</v>
      </c>
      <c r="X109" s="148">
        <f t="shared" si="13"/>
        <v>-1.9793953764649539</v>
      </c>
      <c r="Y109" s="148">
        <f t="shared" si="13"/>
        <v>-1.1408139645761928</v>
      </c>
      <c r="Z109" s="148">
        <f t="shared" si="13"/>
        <v>-0.42908840150198996</v>
      </c>
      <c r="AA109" s="148">
        <f t="shared" si="13"/>
        <v>0.1461150628212875</v>
      </c>
      <c r="AB109" s="148">
        <f t="shared" si="13"/>
        <v>-0.50470232363124978</v>
      </c>
      <c r="AC109" s="148">
        <f t="shared" si="13"/>
        <v>0.81797505377985524</v>
      </c>
      <c r="AD109" s="148">
        <f t="shared" si="13"/>
        <v>-0.22922550586816609</v>
      </c>
      <c r="AE109" s="148">
        <f t="shared" si="13"/>
        <v>-0.97140230135839389</v>
      </c>
      <c r="AF109" s="148">
        <f t="shared" si="13"/>
        <v>0.40953446566795065</v>
      </c>
      <c r="AG109" s="148">
        <f t="shared" si="13"/>
        <v>-9.4801131671698596E-2</v>
      </c>
      <c r="AH109" s="148">
        <f t="shared" si="13"/>
        <v>0.68731414478405117</v>
      </c>
      <c r="AI109" s="148">
        <f t="shared" si="13"/>
        <v>0.45188779254966982</v>
      </c>
    </row>
    <row r="110" spans="1:35">
      <c r="A110" s="16" t="s">
        <v>36</v>
      </c>
      <c r="B110" s="148" t="str">
        <f t="shared" ref="B110:AI110" si="14">IF(B$7&gt;0,(IF(ISNUMBER(B22),B22*B$7,"")),"")</f>
        <v/>
      </c>
      <c r="C110" s="148">
        <f t="shared" si="14"/>
        <v>-0.51607491142322459</v>
      </c>
      <c r="D110" s="148">
        <f t="shared" si="14"/>
        <v>-0.32137542442270173</v>
      </c>
      <c r="E110" s="148">
        <f t="shared" si="14"/>
        <v>-0.2651820906028215</v>
      </c>
      <c r="F110" s="148">
        <f t="shared" si="14"/>
        <v>-0.46377434092499331</v>
      </c>
      <c r="G110" s="148">
        <f t="shared" si="14"/>
        <v>-0.56563055949621133</v>
      </c>
      <c r="H110" s="148">
        <f t="shared" si="14"/>
        <v>0.37354583833358906</v>
      </c>
      <c r="I110" s="148">
        <f t="shared" si="14"/>
        <v>0.34323599064438426</v>
      </c>
      <c r="J110" s="148">
        <f t="shared" si="14"/>
        <v>-0.55695174529976144</v>
      </c>
      <c r="K110" s="148">
        <f t="shared" si="14"/>
        <v>-0.21499673407777617</v>
      </c>
      <c r="L110" s="148">
        <f t="shared" si="14"/>
        <v>-0.53931342362461565</v>
      </c>
      <c r="M110" s="148">
        <f t="shared" si="14"/>
        <v>0.23596357419580738</v>
      </c>
      <c r="N110" s="148">
        <f t="shared" si="14"/>
        <v>-0.32309320310160211</v>
      </c>
      <c r="O110" s="148">
        <f t="shared" si="14"/>
        <v>0.2676394044243755</v>
      </c>
      <c r="P110" s="148">
        <f t="shared" si="14"/>
        <v>-0.49699243637584012</v>
      </c>
      <c r="Q110" s="148">
        <f t="shared" si="14"/>
        <v>0.63047552780077343</v>
      </c>
      <c r="R110" s="148" t="str">
        <f t="shared" si="14"/>
        <v/>
      </c>
      <c r="S110" s="148">
        <f t="shared" si="14"/>
        <v>2.0553310231778243</v>
      </c>
      <c r="T110" s="148">
        <f t="shared" si="14"/>
        <v>0.2301500553199822</v>
      </c>
      <c r="U110" s="148">
        <f t="shared" si="14"/>
        <v>-0.34600161414001473</v>
      </c>
      <c r="V110" s="148">
        <f t="shared" si="14"/>
        <v>9.4095510715059366E-2</v>
      </c>
      <c r="W110" s="148">
        <f t="shared" si="14"/>
        <v>-2.9399000782574809E-2</v>
      </c>
      <c r="X110" s="148">
        <f t="shared" si="14"/>
        <v>-0.13651002596310033</v>
      </c>
      <c r="Y110" s="148">
        <f t="shared" si="14"/>
        <v>-0.10017495930002455</v>
      </c>
      <c r="Z110" s="148">
        <f t="shared" si="14"/>
        <v>6.4638914746521937E-3</v>
      </c>
      <c r="AA110" s="148">
        <f t="shared" si="14"/>
        <v>0.35352553336066672</v>
      </c>
      <c r="AB110" s="148">
        <f t="shared" si="14"/>
        <v>-0.40186500610096082</v>
      </c>
      <c r="AC110" s="148">
        <f t="shared" si="14"/>
        <v>-1.6029534867809287</v>
      </c>
      <c r="AD110" s="148">
        <f t="shared" si="14"/>
        <v>-0.67247173676366978</v>
      </c>
      <c r="AE110" s="148">
        <f t="shared" si="14"/>
        <v>-0.58141895627799622</v>
      </c>
      <c r="AF110" s="148">
        <f t="shared" si="14"/>
        <v>0.43613614306899573</v>
      </c>
      <c r="AG110" s="148">
        <f t="shared" si="14"/>
        <v>-0.32609304930445659</v>
      </c>
      <c r="AH110" s="148">
        <f t="shared" si="14"/>
        <v>0.51098835607448556</v>
      </c>
      <c r="AI110" s="148">
        <f t="shared" si="14"/>
        <v>-8.0889174386405374E-2</v>
      </c>
    </row>
    <row r="111" spans="1:35">
      <c r="A111" s="16" t="s">
        <v>181</v>
      </c>
      <c r="B111" s="148">
        <f t="shared" ref="B111:AI111" si="15">IF(B$7&gt;0,(IF(ISNUMBER(B23),B23*B$7,"")),"")</f>
        <v>-1.9596304413702499</v>
      </c>
      <c r="C111" s="148" t="str">
        <f t="shared" si="15"/>
        <v/>
      </c>
      <c r="D111" s="148">
        <f t="shared" si="15"/>
        <v>-0.448477315342933</v>
      </c>
      <c r="E111" s="148">
        <f t="shared" si="15"/>
        <v>-0.52429055589743701</v>
      </c>
      <c r="F111" s="148">
        <f t="shared" si="15"/>
        <v>7.5248327654935609E-2</v>
      </c>
      <c r="G111" s="148">
        <f t="shared" si="15"/>
        <v>-0.32553242762713058</v>
      </c>
      <c r="H111" s="148">
        <f t="shared" si="15"/>
        <v>0.67597696800948748</v>
      </c>
      <c r="I111" s="148">
        <f t="shared" si="15"/>
        <v>0.34323599064438426</v>
      </c>
      <c r="J111" s="148">
        <f t="shared" si="15"/>
        <v>-0.6879037091558371</v>
      </c>
      <c r="K111" s="148">
        <f t="shared" si="15"/>
        <v>-0.89617495440730011</v>
      </c>
      <c r="L111" s="148">
        <f t="shared" si="15"/>
        <v>-0.56112238958696481</v>
      </c>
      <c r="M111" s="148">
        <f t="shared" si="15"/>
        <v>0.24217642354966462</v>
      </c>
      <c r="N111" s="148">
        <f t="shared" si="15"/>
        <v>0.3648845157430835</v>
      </c>
      <c r="O111" s="148">
        <f t="shared" si="15"/>
        <v>0.23018661909033053</v>
      </c>
      <c r="P111" s="148">
        <f t="shared" si="15"/>
        <v>-0.38307269857196885</v>
      </c>
      <c r="Q111" s="148">
        <f t="shared" si="15"/>
        <v>0.77882525131912372</v>
      </c>
      <c r="R111" s="148" t="str">
        <f t="shared" si="15"/>
        <v/>
      </c>
      <c r="S111" s="148">
        <f t="shared" si="15"/>
        <v>-0.36936470869782412</v>
      </c>
      <c r="T111" s="148">
        <f t="shared" si="15"/>
        <v>0.46985871084098824</v>
      </c>
      <c r="U111" s="148">
        <f t="shared" si="15"/>
        <v>0.41283089354933594</v>
      </c>
      <c r="V111" s="148">
        <f t="shared" si="15"/>
        <v>0.40102899598947378</v>
      </c>
      <c r="W111" s="148">
        <f t="shared" si="15"/>
        <v>0.92312862457285161</v>
      </c>
      <c r="X111" s="148">
        <f t="shared" si="15"/>
        <v>1.0920802077048022</v>
      </c>
      <c r="Y111" s="148">
        <f t="shared" si="15"/>
        <v>0.42014454333805967</v>
      </c>
      <c r="Z111" s="148">
        <f t="shared" si="15"/>
        <v>-2.7181620493120638E-2</v>
      </c>
      <c r="AA111" s="148" t="str">
        <f t="shared" si="15"/>
        <v/>
      </c>
      <c r="AB111" s="148">
        <f t="shared" si="15"/>
        <v>-0.1725377880084166</v>
      </c>
      <c r="AC111" s="148" t="str">
        <f t="shared" si="15"/>
        <v/>
      </c>
      <c r="AD111" s="148">
        <f t="shared" si="15"/>
        <v>1.0189251776522805</v>
      </c>
      <c r="AE111" s="148">
        <f t="shared" si="15"/>
        <v>-0.68379849058556541</v>
      </c>
      <c r="AF111" s="148">
        <f t="shared" si="15"/>
        <v>0.34303027216533682</v>
      </c>
      <c r="AG111" s="148">
        <f t="shared" si="15"/>
        <v>-0.19348568319500864</v>
      </c>
      <c r="AH111" s="148">
        <f t="shared" si="15"/>
        <v>0.24669343761311441</v>
      </c>
      <c r="AI111" s="148">
        <f t="shared" si="15"/>
        <v>-0.37561685822338303</v>
      </c>
    </row>
    <row r="112" spans="1:35">
      <c r="A112" s="16" t="s">
        <v>182</v>
      </c>
      <c r="B112" s="148">
        <f t="shared" ref="B112:AI112" si="16">IF(B$7&gt;0,(IF(ISNUMBER(B24),B24*B$7,"")),"")</f>
        <v>0.59235882489665237</v>
      </c>
      <c r="C112" s="148">
        <f t="shared" si="16"/>
        <v>0.60346248702538563</v>
      </c>
      <c r="D112" s="148">
        <f t="shared" si="16"/>
        <v>0.48696042464512423</v>
      </c>
      <c r="E112" s="148">
        <f t="shared" si="16"/>
        <v>4.0038296283481118</v>
      </c>
      <c r="F112" s="148">
        <f t="shared" si="16"/>
        <v>-0.32649657036785912</v>
      </c>
      <c r="G112" s="148">
        <f t="shared" si="16"/>
        <v>-0.18420010003447357</v>
      </c>
      <c r="H112" s="148" t="str">
        <f t="shared" si="16"/>
        <v/>
      </c>
      <c r="I112" s="148">
        <f t="shared" si="16"/>
        <v>0.34323599064438426</v>
      </c>
      <c r="J112" s="148">
        <f t="shared" si="16"/>
        <v>0.55658595752645257</v>
      </c>
      <c r="K112" s="148">
        <f t="shared" si="16"/>
        <v>0.46454894408199471</v>
      </c>
      <c r="L112" s="148">
        <f t="shared" si="16"/>
        <v>-0.232996583517075</v>
      </c>
      <c r="M112" s="148">
        <f t="shared" si="16"/>
        <v>0.24543742078214345</v>
      </c>
      <c r="N112" s="148">
        <f t="shared" si="16"/>
        <v>0.39951089719808119</v>
      </c>
      <c r="O112" s="148">
        <f t="shared" si="16"/>
        <v>0.31361801760567398</v>
      </c>
      <c r="P112" s="148">
        <f t="shared" si="16"/>
        <v>1.0694039584273882</v>
      </c>
      <c r="Q112" s="148" t="str">
        <f t="shared" si="16"/>
        <v/>
      </c>
      <c r="R112" s="148">
        <f t="shared" si="16"/>
        <v>1.0361826856910572</v>
      </c>
      <c r="S112" s="148">
        <f t="shared" si="16"/>
        <v>0.62983704751770131</v>
      </c>
      <c r="T112" s="148">
        <f t="shared" si="16"/>
        <v>0.4165901207252094</v>
      </c>
      <c r="U112" s="148">
        <f t="shared" si="16"/>
        <v>0.44028864876177948</v>
      </c>
      <c r="V112" s="148">
        <f t="shared" si="16"/>
        <v>0.22358307481520306</v>
      </c>
      <c r="W112" s="148">
        <f t="shared" si="16"/>
        <v>0.92312862457285161</v>
      </c>
      <c r="X112" s="148">
        <f t="shared" si="16"/>
        <v>1.0920802077048022</v>
      </c>
      <c r="Y112" s="148">
        <f t="shared" si="16"/>
        <v>0.68264807620051626</v>
      </c>
      <c r="Z112" s="148">
        <f t="shared" si="16"/>
        <v>-0.4714695306002375</v>
      </c>
      <c r="AA112" s="148" t="str">
        <f t="shared" si="16"/>
        <v/>
      </c>
      <c r="AB112" s="148">
        <f t="shared" si="16"/>
        <v>0.87914517926800484</v>
      </c>
      <c r="AC112" s="148">
        <f t="shared" si="16"/>
        <v>0.46282045818109613</v>
      </c>
      <c r="AD112" s="148">
        <f t="shared" si="16"/>
        <v>0.77856541436997595</v>
      </c>
      <c r="AE112" s="148">
        <f t="shared" si="16"/>
        <v>5.003815555022971E-2</v>
      </c>
      <c r="AF112" s="148">
        <f t="shared" si="16"/>
        <v>-0.33531250156132764</v>
      </c>
      <c r="AG112" s="148">
        <f t="shared" si="16"/>
        <v>-7.938167049618132E-2</v>
      </c>
      <c r="AH112" s="148">
        <f t="shared" si="16"/>
        <v>-0.36986552906143277</v>
      </c>
      <c r="AI112" s="148">
        <f t="shared" si="16"/>
        <v>-0.73835862294581767</v>
      </c>
    </row>
    <row r="113" spans="1:35">
      <c r="A113" s="16" t="s">
        <v>183</v>
      </c>
      <c r="B113" s="148" t="str">
        <f t="shared" ref="B113:AI113" si="17">IF(B$7&gt;0,(IF(ISNUMBER(B25),B25*B$7,"")),"")</f>
        <v/>
      </c>
      <c r="C113" s="148">
        <f t="shared" si="17"/>
        <v>2.0077550064827401</v>
      </c>
      <c r="D113" s="148">
        <f t="shared" si="17"/>
        <v>2.5179061684429525</v>
      </c>
      <c r="E113" s="148">
        <f t="shared" si="17"/>
        <v>0.49958738846058098</v>
      </c>
      <c r="F113" s="148">
        <f t="shared" si="17"/>
        <v>0.82097560382481638</v>
      </c>
      <c r="G113" s="148">
        <f t="shared" si="17"/>
        <v>2.2305569046648914</v>
      </c>
      <c r="H113" s="148">
        <f t="shared" si="17"/>
        <v>0.70347070707093262</v>
      </c>
      <c r="I113" s="148">
        <f t="shared" si="17"/>
        <v>0.34323599064438426</v>
      </c>
      <c r="J113" s="148">
        <f t="shared" si="17"/>
        <v>2.191076749476883</v>
      </c>
      <c r="K113" s="148">
        <f t="shared" si="17"/>
        <v>1.5273338965913297</v>
      </c>
      <c r="L113" s="148">
        <f t="shared" si="17"/>
        <v>0.54518697468492983</v>
      </c>
      <c r="M113" s="148">
        <f t="shared" si="17"/>
        <v>0.24718788632305638</v>
      </c>
      <c r="N113" s="148">
        <f t="shared" si="17"/>
        <v>0.43833283698280029</v>
      </c>
      <c r="O113" s="148">
        <f t="shared" si="17"/>
        <v>0.30235814209833117</v>
      </c>
      <c r="P113" s="148">
        <f t="shared" si="17"/>
        <v>1.6034027293830342</v>
      </c>
      <c r="Q113" s="148" t="str">
        <f t="shared" si="17"/>
        <v/>
      </c>
      <c r="R113" s="148">
        <f t="shared" si="17"/>
        <v>1.9324640507450195</v>
      </c>
      <c r="S113" s="148" t="str">
        <f t="shared" si="17"/>
        <v/>
      </c>
      <c r="T113" s="148">
        <f t="shared" si="17"/>
        <v>0.78561818406861528</v>
      </c>
      <c r="U113" s="148">
        <f t="shared" si="17"/>
        <v>0.45276944658561752</v>
      </c>
      <c r="V113" s="148">
        <f t="shared" si="17"/>
        <v>0.69837080984906252</v>
      </c>
      <c r="W113" s="148">
        <f t="shared" si="17"/>
        <v>0.92312862457285161</v>
      </c>
      <c r="X113" s="148">
        <f t="shared" si="17"/>
        <v>1.0920802077048022</v>
      </c>
      <c r="Y113" s="148">
        <f t="shared" si="17"/>
        <v>1.7232870814766847</v>
      </c>
      <c r="Z113" s="148">
        <f t="shared" si="17"/>
        <v>-0.48718797635570221</v>
      </c>
      <c r="AA113" s="148" t="str">
        <f t="shared" si="17"/>
        <v/>
      </c>
      <c r="AB113" s="148">
        <f t="shared" si="17"/>
        <v>1.6349994631156284</v>
      </c>
      <c r="AC113" s="148">
        <f t="shared" si="17"/>
        <v>-0.14911436382180951</v>
      </c>
      <c r="AD113" s="148">
        <f t="shared" si="17"/>
        <v>1.6179574114693989</v>
      </c>
      <c r="AE113" s="148">
        <f t="shared" si="17"/>
        <v>0.69928572185334703</v>
      </c>
      <c r="AF113" s="148">
        <f t="shared" si="17"/>
        <v>0.8484621427852036</v>
      </c>
      <c r="AG113" s="148">
        <f t="shared" si="17"/>
        <v>0.24442701418967996</v>
      </c>
      <c r="AH113" s="148">
        <f t="shared" si="17"/>
        <v>2.4486343858499322</v>
      </c>
      <c r="AI113" s="148">
        <f t="shared" si="17"/>
        <v>1.6307985278975814</v>
      </c>
    </row>
    <row r="114" spans="1:35">
      <c r="A114" s="16" t="s">
        <v>37</v>
      </c>
      <c r="B114" s="148">
        <f t="shared" ref="B114:AI114" si="18">IF(B$7&gt;0,(IF(ISNUMBER(B26),B26*B$7,"")),"")</f>
        <v>-0.27835918933062731</v>
      </c>
      <c r="C114" s="148">
        <f t="shared" si="18"/>
        <v>-0.66582409742875348</v>
      </c>
      <c r="D114" s="148">
        <f t="shared" si="18"/>
        <v>-0.56021758628058493</v>
      </c>
      <c r="E114" s="148">
        <f t="shared" si="18"/>
        <v>-0.52429055589743701</v>
      </c>
      <c r="F114" s="148">
        <f t="shared" si="18"/>
        <v>-0.67001992291379364</v>
      </c>
      <c r="G114" s="148">
        <f t="shared" si="18"/>
        <v>-0.56857733218606621</v>
      </c>
      <c r="H114" s="148">
        <f t="shared" si="18"/>
        <v>0.41559508630991704</v>
      </c>
      <c r="I114" s="148">
        <f t="shared" si="18"/>
        <v>0.34323599064438426</v>
      </c>
      <c r="J114" s="148">
        <f t="shared" si="18"/>
        <v>-0.79591041748882441</v>
      </c>
      <c r="K114" s="148">
        <f t="shared" si="18"/>
        <v>-0.13173708342036269</v>
      </c>
      <c r="L114" s="148">
        <f t="shared" si="18"/>
        <v>-0.54922658997113805</v>
      </c>
      <c r="M114" s="148">
        <f t="shared" si="18"/>
        <v>0.23100507755780006</v>
      </c>
      <c r="N114" s="148">
        <f t="shared" si="18"/>
        <v>0.26074744777353731</v>
      </c>
      <c r="O114" s="148">
        <f t="shared" si="18"/>
        <v>0.15802694870670539</v>
      </c>
      <c r="P114" s="148">
        <f t="shared" si="18"/>
        <v>-1.1591509123608412</v>
      </c>
      <c r="Q114" s="148">
        <f t="shared" si="18"/>
        <v>0.14059396259960025</v>
      </c>
      <c r="R114" s="148">
        <f t="shared" si="18"/>
        <v>-0.90877722071184441</v>
      </c>
      <c r="S114" s="148" t="str">
        <f t="shared" si="18"/>
        <v/>
      </c>
      <c r="T114" s="148" t="str">
        <f t="shared" si="18"/>
        <v/>
      </c>
      <c r="U114" s="148">
        <f t="shared" si="18"/>
        <v>0.15323029881350542</v>
      </c>
      <c r="V114" s="148">
        <f t="shared" si="18"/>
        <v>-0.27518383875571995</v>
      </c>
      <c r="W114" s="148">
        <f t="shared" si="18"/>
        <v>-2.9399000782574809E-2</v>
      </c>
      <c r="X114" s="148">
        <f t="shared" si="18"/>
        <v>-0.13651002596310033</v>
      </c>
      <c r="Y114" s="148">
        <f t="shared" si="18"/>
        <v>-0.10017495930002455</v>
      </c>
      <c r="Z114" s="148">
        <f t="shared" si="18"/>
        <v>-0.10112430811652988</v>
      </c>
      <c r="AA114" s="148">
        <f t="shared" si="18"/>
        <v>-0.13575044842453513</v>
      </c>
      <c r="AB114" s="148">
        <f t="shared" si="18"/>
        <v>-0.63496292583628244</v>
      </c>
      <c r="AC114" s="148">
        <f t="shared" si="18"/>
        <v>0.11502501971170029</v>
      </c>
      <c r="AD114" s="148">
        <f t="shared" si="18"/>
        <v>0.71957766231854337</v>
      </c>
      <c r="AE114" s="148">
        <f t="shared" si="18"/>
        <v>-0.31172074230408653</v>
      </c>
      <c r="AF114" s="148">
        <f t="shared" si="18"/>
        <v>-0.92054940438433086</v>
      </c>
      <c r="AG114" s="148">
        <f t="shared" si="18"/>
        <v>-0.49879101447024926</v>
      </c>
      <c r="AH114" s="148">
        <f t="shared" si="18"/>
        <v>-0.72212957727460891</v>
      </c>
      <c r="AI114" s="148">
        <f t="shared" si="18"/>
        <v>-1.7699055163752406</v>
      </c>
    </row>
    <row r="115" spans="1:35">
      <c r="A115" s="16" t="s">
        <v>10</v>
      </c>
      <c r="B115" s="148">
        <f t="shared" ref="B115:AI115" si="19">IF(B$7&gt;0,(IF(ISNUMBER(B27),B27*B$7,"")),"")</f>
        <v>0.58400260595013265</v>
      </c>
      <c r="C115" s="148">
        <f t="shared" si="19"/>
        <v>-0.86315299687867841</v>
      </c>
      <c r="D115" s="148">
        <f t="shared" si="19"/>
        <v>-0.57909172128139308</v>
      </c>
      <c r="E115" s="148">
        <f t="shared" si="19"/>
        <v>-0.52429055589743701</v>
      </c>
      <c r="F115" s="148">
        <f t="shared" si="19"/>
        <v>-0.30264931384492838</v>
      </c>
      <c r="G115" s="148">
        <f t="shared" si="19"/>
        <v>-0.59117650599771587</v>
      </c>
      <c r="H115" s="148">
        <f t="shared" si="19"/>
        <v>0.66465601663124507</v>
      </c>
      <c r="I115" s="148">
        <f t="shared" si="19"/>
        <v>0.34323599064438426</v>
      </c>
      <c r="J115" s="148">
        <f t="shared" si="19"/>
        <v>-0.80674967505188611</v>
      </c>
      <c r="K115" s="148">
        <f t="shared" si="19"/>
        <v>-0.8369953007537464</v>
      </c>
      <c r="L115" s="148">
        <f t="shared" si="19"/>
        <v>-0.54427000679787685</v>
      </c>
      <c r="M115" s="148">
        <f t="shared" si="19"/>
        <v>0.24105326383181278</v>
      </c>
      <c r="N115" s="148">
        <f t="shared" si="19"/>
        <v>0.14803702964674412</v>
      </c>
      <c r="O115" s="148">
        <f t="shared" si="19"/>
        <v>0.28359441736841834</v>
      </c>
      <c r="P115" s="148">
        <f t="shared" si="19"/>
        <v>-1.0025112728805183</v>
      </c>
      <c r="Q115" s="148">
        <f t="shared" si="19"/>
        <v>-0.50800276601372762</v>
      </c>
      <c r="R115" s="148">
        <f t="shared" si="19"/>
        <v>-0.41435330586568775</v>
      </c>
      <c r="S115" s="148">
        <f t="shared" si="19"/>
        <v>0.5051671950241815</v>
      </c>
      <c r="T115" s="148">
        <f t="shared" si="19"/>
        <v>-0.65802664351129714</v>
      </c>
      <c r="U115" s="148">
        <f t="shared" si="19"/>
        <v>-0.71418514994323579</v>
      </c>
      <c r="V115" s="148">
        <f t="shared" si="19"/>
        <v>-0.17926712460746544</v>
      </c>
      <c r="W115" s="148">
        <f t="shared" si="19"/>
        <v>-1.4581904388157145</v>
      </c>
      <c r="X115" s="148">
        <f t="shared" si="19"/>
        <v>-1.3651002596310027</v>
      </c>
      <c r="Y115" s="148">
        <f t="shared" si="19"/>
        <v>-0.36267849216248121</v>
      </c>
      <c r="Z115" s="148">
        <f t="shared" si="19"/>
        <v>-0.55213937707136473</v>
      </c>
      <c r="AA115" s="148">
        <f t="shared" si="19"/>
        <v>0.57600428594777842</v>
      </c>
      <c r="AB115" s="148">
        <f t="shared" si="19"/>
        <v>-0.66204341945259182</v>
      </c>
      <c r="AC115" s="148" t="str">
        <f t="shared" si="19"/>
        <v/>
      </c>
      <c r="AD115" s="148">
        <f t="shared" si="19"/>
        <v>-0.87452588642162055</v>
      </c>
      <c r="AE115" s="148">
        <f t="shared" si="19"/>
        <v>-1.0334818226880236</v>
      </c>
      <c r="AF115" s="148">
        <f t="shared" si="19"/>
        <v>-0.46832088856655529</v>
      </c>
      <c r="AG115" s="148">
        <f t="shared" si="19"/>
        <v>-0.32917694153955995</v>
      </c>
      <c r="AH115" s="148">
        <f t="shared" si="19"/>
        <v>-0.19353974035186702</v>
      </c>
      <c r="AI115" s="148">
        <f t="shared" si="19"/>
        <v>-0.14890325527186238</v>
      </c>
    </row>
    <row r="116" spans="1:35">
      <c r="A116" s="16" t="s">
        <v>185</v>
      </c>
      <c r="B116" s="148">
        <f t="shared" ref="B116:AI116" si="20">IF(B$7&gt;0,(IF(ISNUMBER(B28),B28*B$7,"")),"")</f>
        <v>0.61659185984155673</v>
      </c>
      <c r="C116" s="148">
        <f t="shared" si="20"/>
        <v>-0.47932654723325285</v>
      </c>
      <c r="D116" s="148">
        <f t="shared" si="20"/>
        <v>1.9270744546804122E-2</v>
      </c>
      <c r="E116" s="148">
        <f t="shared" si="20"/>
        <v>-9.9672277969697021E-2</v>
      </c>
      <c r="F116" s="148">
        <f t="shared" si="20"/>
        <v>-0.22942032066258564</v>
      </c>
      <c r="G116" s="148">
        <f t="shared" si="20"/>
        <v>0.16764623343059393</v>
      </c>
      <c r="H116" s="148" t="str">
        <f t="shared" si="20"/>
        <v/>
      </c>
      <c r="I116" s="148">
        <f t="shared" si="20"/>
        <v>0.34323599064438426</v>
      </c>
      <c r="J116" s="148">
        <f t="shared" si="20"/>
        <v>0.89938349678721707</v>
      </c>
      <c r="K116" s="148">
        <f t="shared" si="20"/>
        <v>1.4257081465241932</v>
      </c>
      <c r="L116" s="148">
        <f t="shared" si="20"/>
        <v>-0.29644084813481802</v>
      </c>
      <c r="M116" s="148">
        <f t="shared" si="20"/>
        <v>0.24395558308742668</v>
      </c>
      <c r="N116" s="148">
        <f t="shared" si="20"/>
        <v>0.42358704604002279</v>
      </c>
      <c r="O116" s="148">
        <f t="shared" si="20"/>
        <v>0.27884341903211718</v>
      </c>
      <c r="P116" s="148">
        <f t="shared" si="20"/>
        <v>1.7814023197015829</v>
      </c>
      <c r="Q116" s="148">
        <f t="shared" si="20"/>
        <v>0.97299610232683953</v>
      </c>
      <c r="R116" s="148">
        <f t="shared" si="20"/>
        <v>-0.11024298238940919</v>
      </c>
      <c r="S116" s="148" t="str">
        <f t="shared" si="20"/>
        <v/>
      </c>
      <c r="T116" s="148">
        <f t="shared" si="20"/>
        <v>1.4066815188275879</v>
      </c>
      <c r="U116" s="148">
        <f t="shared" si="20"/>
        <v>0.49021184005713153</v>
      </c>
      <c r="V116" s="148">
        <f t="shared" si="20"/>
        <v>0.36745814603758459</v>
      </c>
      <c r="W116" s="148">
        <f t="shared" si="20"/>
        <v>0.92312862457285161</v>
      </c>
      <c r="X116" s="148">
        <f t="shared" si="20"/>
        <v>1.0920802077048022</v>
      </c>
      <c r="Y116" s="148">
        <f t="shared" si="20"/>
        <v>-0.10017495930002455</v>
      </c>
      <c r="Z116" s="148">
        <f t="shared" si="20"/>
        <v>-0.42790519879838546</v>
      </c>
      <c r="AA116" s="148" t="str">
        <f t="shared" si="20"/>
        <v/>
      </c>
      <c r="AB116" s="148">
        <f t="shared" si="20"/>
        <v>1.1400091747365044</v>
      </c>
      <c r="AC116" s="148">
        <f t="shared" si="20"/>
        <v>-0.68149502472059187</v>
      </c>
      <c r="AD116" s="148">
        <f t="shared" si="20"/>
        <v>0.78671192553748681</v>
      </c>
      <c r="AE116" s="148">
        <f t="shared" si="20"/>
        <v>-0.35474667161300855</v>
      </c>
      <c r="AF116" s="148">
        <f t="shared" si="20"/>
        <v>1.0213730458920001</v>
      </c>
      <c r="AG116" s="148">
        <f t="shared" si="20"/>
        <v>-6.3962209320664168E-2</v>
      </c>
      <c r="AH116" s="148">
        <f t="shared" si="20"/>
        <v>1.6561371596717744</v>
      </c>
      <c r="AI116" s="148">
        <f t="shared" si="20"/>
        <v>1.6761412484878857</v>
      </c>
    </row>
    <row r="117" spans="1:35">
      <c r="A117" s="16" t="s">
        <v>38</v>
      </c>
      <c r="B117" s="148">
        <f t="shared" ref="B117:AI117" si="21">IF(B$7&gt;0,(IF(ISNUMBER(B29),B29*B$7,"")),"")</f>
        <v>-1.6387516338239203</v>
      </c>
      <c r="C117" s="148" t="str">
        <f t="shared" si="21"/>
        <v/>
      </c>
      <c r="D117" s="148">
        <f t="shared" si="21"/>
        <v>-0.59202047516187895</v>
      </c>
      <c r="E117" s="148">
        <f t="shared" si="21"/>
        <v>-0.52200766193008352</v>
      </c>
      <c r="F117" s="148">
        <f t="shared" si="21"/>
        <v>-0.63120967490174917</v>
      </c>
      <c r="G117" s="148">
        <f t="shared" si="21"/>
        <v>-0.59399966148157801</v>
      </c>
      <c r="H117" s="148">
        <f t="shared" si="21"/>
        <v>-2.0135576237071899</v>
      </c>
      <c r="I117" s="148">
        <f t="shared" si="21"/>
        <v>0.34323599064438426</v>
      </c>
      <c r="J117" s="148">
        <f t="shared" si="21"/>
        <v>-0.89047029130716759</v>
      </c>
      <c r="K117" s="148">
        <f t="shared" si="21"/>
        <v>-1.9014127954328346</v>
      </c>
      <c r="L117" s="148">
        <f t="shared" si="21"/>
        <v>-0.56112238958696481</v>
      </c>
      <c r="M117" s="148">
        <f t="shared" si="21"/>
        <v>-3.4810408870087963</v>
      </c>
      <c r="N117" s="148">
        <f t="shared" si="21"/>
        <v>-2.6181909267003576</v>
      </c>
      <c r="O117" s="148">
        <f t="shared" si="21"/>
        <v>-2.21511580500602</v>
      </c>
      <c r="P117" s="148">
        <f t="shared" si="21"/>
        <v>-1.2659506665519704</v>
      </c>
      <c r="Q117" s="148">
        <f t="shared" si="21"/>
        <v>-2.2721034108345823</v>
      </c>
      <c r="R117" s="148">
        <f t="shared" si="21"/>
        <v>-0.93372004256828678</v>
      </c>
      <c r="S117" s="148">
        <f t="shared" si="21"/>
        <v>0.15102038769567291</v>
      </c>
      <c r="T117" s="148">
        <f t="shared" si="21"/>
        <v>-2.1101460195187203</v>
      </c>
      <c r="U117" s="148">
        <f t="shared" si="21"/>
        <v>-0.6517811608240458</v>
      </c>
      <c r="V117" s="148">
        <f t="shared" si="21"/>
        <v>-1.3494510372161697</v>
      </c>
      <c r="W117" s="148">
        <f t="shared" si="21"/>
        <v>-0.9819266261380013</v>
      </c>
      <c r="X117" s="148">
        <f t="shared" si="21"/>
        <v>-1.3651002596310027</v>
      </c>
      <c r="Y117" s="148">
        <f t="shared" si="21"/>
        <v>-0.10017495930002455</v>
      </c>
      <c r="Z117" s="148">
        <f t="shared" si="21"/>
        <v>-0.64247490844972999</v>
      </c>
      <c r="AA117" s="148">
        <f t="shared" si="21"/>
        <v>-1.33633797981594</v>
      </c>
      <c r="AB117" s="148">
        <f t="shared" si="21"/>
        <v>-1.2639845180632163</v>
      </c>
      <c r="AC117" s="148" t="str">
        <f t="shared" si="21"/>
        <v/>
      </c>
      <c r="AD117" s="148">
        <f t="shared" si="21"/>
        <v>-0.86799170609534515</v>
      </c>
      <c r="AE117" s="148" t="str">
        <f t="shared" si="21"/>
        <v/>
      </c>
      <c r="AF117" s="148">
        <f t="shared" si="21"/>
        <v>-1.9580148230251107</v>
      </c>
      <c r="AG117" s="148">
        <f t="shared" si="21"/>
        <v>-0.54504939799680086</v>
      </c>
      <c r="AH117" s="148">
        <f t="shared" si="21"/>
        <v>-1.1623627552395905</v>
      </c>
      <c r="AI117" s="148">
        <f t="shared" si="21"/>
        <v>-0.96507222589733943</v>
      </c>
    </row>
    <row r="118" spans="1:35">
      <c r="A118" s="16" t="s">
        <v>39</v>
      </c>
      <c r="B118" s="148">
        <f t="shared" ref="B118:AI118" si="22">IF(B$7&gt;0,(IF(ISNUMBER(B30),B30*B$7,"")),"")</f>
        <v>0.57564638700361415</v>
      </c>
      <c r="C118" s="148" t="str">
        <f t="shared" si="22"/>
        <v/>
      </c>
      <c r="D118" s="148">
        <f t="shared" si="22"/>
        <v>1.0172974931503023</v>
      </c>
      <c r="E118" s="148">
        <f t="shared" si="22"/>
        <v>-9.9672277969697021E-2</v>
      </c>
      <c r="F118" s="148">
        <f t="shared" si="22"/>
        <v>-0.17649573186277082</v>
      </c>
      <c r="G118" s="148">
        <f t="shared" si="22"/>
        <v>1.2689909424351504</v>
      </c>
      <c r="H118" s="148">
        <f t="shared" si="22"/>
        <v>0.70347070707093262</v>
      </c>
      <c r="I118" s="148">
        <f t="shared" si="22"/>
        <v>0.34323599064438426</v>
      </c>
      <c r="J118" s="148">
        <f t="shared" si="22"/>
        <v>1.6650904164113367</v>
      </c>
      <c r="K118" s="148">
        <f t="shared" si="22"/>
        <v>1.3665284928706392</v>
      </c>
      <c r="L118" s="148">
        <f t="shared" si="22"/>
        <v>0.97442707748934776</v>
      </c>
      <c r="M118" s="148">
        <f t="shared" si="22"/>
        <v>0.24675196446585224</v>
      </c>
      <c r="N118" s="148">
        <f t="shared" si="22"/>
        <v>0.42764943952584117</v>
      </c>
      <c r="O118" s="148">
        <f t="shared" si="22"/>
        <v>0.27934088119001133</v>
      </c>
      <c r="P118" s="148">
        <f t="shared" si="22"/>
        <v>1.802762270539809</v>
      </c>
      <c r="Q118" s="148" t="str">
        <f t="shared" si="22"/>
        <v/>
      </c>
      <c r="R118" s="148" t="str">
        <f t="shared" si="22"/>
        <v/>
      </c>
      <c r="S118" s="148" t="str">
        <f t="shared" si="22"/>
        <v/>
      </c>
      <c r="T118" s="148">
        <f t="shared" si="22"/>
        <v>0.6780904722026716</v>
      </c>
      <c r="U118" s="148">
        <f t="shared" si="22"/>
        <v>0.49021184005713153</v>
      </c>
      <c r="V118" s="148">
        <f t="shared" si="22"/>
        <v>0.62163743853045894</v>
      </c>
      <c r="W118" s="148">
        <f t="shared" si="22"/>
        <v>0.92312862457285161</v>
      </c>
      <c r="X118" s="148">
        <f t="shared" si="22"/>
        <v>1.0920802077048022</v>
      </c>
      <c r="Y118" s="148">
        <f t="shared" si="22"/>
        <v>1.2029675788386005</v>
      </c>
      <c r="Z118" s="148">
        <f t="shared" si="22"/>
        <v>-0.34332320854893983</v>
      </c>
      <c r="AA118" s="148">
        <f t="shared" si="22"/>
        <v>0.69433461849909051</v>
      </c>
      <c r="AB118" s="148">
        <f t="shared" si="22"/>
        <v>1.5887226702269985</v>
      </c>
      <c r="AC118" s="148">
        <f t="shared" si="22"/>
        <v>9.073352917588566E-2</v>
      </c>
      <c r="AD118" s="148">
        <f t="shared" si="22"/>
        <v>1.0558906185112105</v>
      </c>
      <c r="AE118" s="148">
        <f t="shared" si="22"/>
        <v>1.9610620860474794</v>
      </c>
      <c r="AF118" s="148">
        <f t="shared" si="22"/>
        <v>1.3272923360040243</v>
      </c>
      <c r="AG118" s="148">
        <f t="shared" si="22"/>
        <v>0.20742030736843867</v>
      </c>
      <c r="AH118" s="148">
        <f t="shared" si="22"/>
        <v>-0.10557061060006175</v>
      </c>
      <c r="AI118" s="148">
        <f t="shared" si="22"/>
        <v>1.1206929212566579</v>
      </c>
    </row>
    <row r="119" spans="1:35">
      <c r="A119" s="16" t="s">
        <v>40</v>
      </c>
      <c r="B119" s="148">
        <f t="shared" ref="B119:AI119" si="23">IF(B$7&gt;0,(IF(ISNUMBER(B31),B31*B$7,"")),"")</f>
        <v>0.53386529227101909</v>
      </c>
      <c r="C119" s="148">
        <f t="shared" si="23"/>
        <v>0.25130945416577272</v>
      </c>
      <c r="D119" s="148">
        <f t="shared" si="23"/>
        <v>1.0396480211456349</v>
      </c>
      <c r="E119" s="148">
        <f t="shared" si="23"/>
        <v>-8.5974914165576372E-2</v>
      </c>
      <c r="F119" s="148">
        <f t="shared" si="23"/>
        <v>4.8975749218798777E-2</v>
      </c>
      <c r="G119" s="148">
        <f t="shared" si="23"/>
        <v>-0.14340355364759291</v>
      </c>
      <c r="H119" s="148">
        <f t="shared" si="23"/>
        <v>0.70347070707093262</v>
      </c>
      <c r="I119" s="148">
        <f t="shared" si="23"/>
        <v>0.34323599064438426</v>
      </c>
      <c r="J119" s="148">
        <f t="shared" si="23"/>
        <v>1.5600163984087183</v>
      </c>
      <c r="K119" s="148">
        <f t="shared" si="23"/>
        <v>0.79799568225408635</v>
      </c>
      <c r="L119" s="148">
        <f t="shared" si="23"/>
        <v>-8.6281721588544164E-2</v>
      </c>
      <c r="M119" s="148">
        <f t="shared" si="23"/>
        <v>0.24657255340900683</v>
      </c>
      <c r="N119" s="148">
        <f t="shared" si="23"/>
        <v>0.4219544165703753</v>
      </c>
      <c r="O119" s="148">
        <f t="shared" si="23"/>
        <v>0.28022680666415656</v>
      </c>
      <c r="P119" s="148">
        <f t="shared" si="23"/>
        <v>0.55676513830996832</v>
      </c>
      <c r="Q119" s="148" t="str">
        <f t="shared" si="23"/>
        <v/>
      </c>
      <c r="R119" s="148">
        <f t="shared" si="23"/>
        <v>1.5903432445646313</v>
      </c>
      <c r="S119" s="148" t="str">
        <f t="shared" si="23"/>
        <v/>
      </c>
      <c r="T119" s="148">
        <f t="shared" si="23"/>
        <v>0.26591925322830484</v>
      </c>
      <c r="U119" s="148">
        <f t="shared" si="23"/>
        <v>0.34867959273480853</v>
      </c>
      <c r="V119" s="148">
        <f t="shared" si="23"/>
        <v>0.39143732457464814</v>
      </c>
      <c r="W119" s="148">
        <f t="shared" si="23"/>
        <v>0.92312862457285161</v>
      </c>
      <c r="X119" s="148">
        <f t="shared" si="23"/>
        <v>1.0920802077048022</v>
      </c>
      <c r="Y119" s="148">
        <f t="shared" si="23"/>
        <v>0.68264807620051626</v>
      </c>
      <c r="Z119" s="148">
        <f t="shared" si="23"/>
        <v>0.54466917697922634</v>
      </c>
      <c r="AA119" s="148">
        <f t="shared" si="23"/>
        <v>1.5687381620336946</v>
      </c>
      <c r="AB119" s="148">
        <f t="shared" si="23"/>
        <v>1.1434370853208478</v>
      </c>
      <c r="AC119" s="148">
        <f t="shared" si="23"/>
        <v>-7.6554747061997703E-3</v>
      </c>
      <c r="AD119" s="148">
        <f t="shared" si="23"/>
        <v>-0.73885961490104124</v>
      </c>
      <c r="AE119" s="148">
        <f t="shared" si="23"/>
        <v>0.92229170656814197</v>
      </c>
      <c r="AF119" s="148">
        <f t="shared" si="23"/>
        <v>1.0878772393946139</v>
      </c>
      <c r="AG119" s="148">
        <f t="shared" si="23"/>
        <v>0.13957467819616279</v>
      </c>
      <c r="AH119" s="148">
        <f t="shared" si="23"/>
        <v>2.4486343858499322</v>
      </c>
      <c r="AI119" s="148">
        <f t="shared" si="23"/>
        <v>0.87130795800998462</v>
      </c>
    </row>
    <row r="120" spans="1:35">
      <c r="A120" s="16" t="s">
        <v>41</v>
      </c>
      <c r="B120" s="148">
        <f t="shared" ref="B120:AI120" si="24">IF(B$7&gt;0,(IF(ISNUMBER(B32),B32*B$7,"")),"")</f>
        <v>0.53386529227101909</v>
      </c>
      <c r="C120" s="148">
        <f t="shared" si="24"/>
        <v>1.0474828526173359</v>
      </c>
      <c r="D120" s="148">
        <f t="shared" si="24"/>
        <v>1.0790560243445875</v>
      </c>
      <c r="E120" s="148">
        <f t="shared" si="24"/>
        <v>0.49958738846058098</v>
      </c>
      <c r="F120" s="148">
        <f t="shared" si="24"/>
        <v>-0.22030937966583244</v>
      </c>
      <c r="G120" s="148">
        <f t="shared" si="24"/>
        <v>0.90315579796687828</v>
      </c>
      <c r="H120" s="148">
        <f t="shared" si="24"/>
        <v>0.70347070707093262</v>
      </c>
      <c r="I120" s="148">
        <f t="shared" si="24"/>
        <v>0.34323599064438426</v>
      </c>
      <c r="J120" s="148">
        <f t="shared" si="24"/>
        <v>1.4526933254062935</v>
      </c>
      <c r="K120" s="148">
        <f t="shared" si="24"/>
        <v>1.4004037428930181</v>
      </c>
      <c r="L120" s="148">
        <f t="shared" si="24"/>
        <v>-0.11998648716672017</v>
      </c>
      <c r="M120" s="148">
        <f t="shared" si="24"/>
        <v>0.24658472192254738</v>
      </c>
      <c r="N120" s="148">
        <f t="shared" si="24"/>
        <v>0.43394610298427311</v>
      </c>
      <c r="O120" s="148">
        <f t="shared" si="24"/>
        <v>0.29862754268925246</v>
      </c>
      <c r="P120" s="148">
        <f t="shared" si="24"/>
        <v>0.62796497443738752</v>
      </c>
      <c r="Q120" s="148" t="str">
        <f t="shared" si="24"/>
        <v/>
      </c>
      <c r="R120" s="148">
        <f t="shared" si="24"/>
        <v>0.86041343367666745</v>
      </c>
      <c r="S120" s="148" t="str">
        <f t="shared" si="24"/>
        <v/>
      </c>
      <c r="T120" s="148" t="str">
        <f t="shared" si="24"/>
        <v/>
      </c>
      <c r="U120" s="148">
        <f t="shared" si="24"/>
        <v>0.42780785093794149</v>
      </c>
      <c r="V120" s="148">
        <f t="shared" si="24"/>
        <v>0.64082078136010989</v>
      </c>
      <c r="W120" s="148">
        <f t="shared" si="24"/>
        <v>0.92312862457285161</v>
      </c>
      <c r="X120" s="148">
        <f t="shared" si="24"/>
        <v>1.0920802077048022</v>
      </c>
      <c r="Y120" s="148">
        <f t="shared" si="24"/>
        <v>1.2029675788386005</v>
      </c>
      <c r="Z120" s="148">
        <f t="shared" si="24"/>
        <v>0.80664327290363824</v>
      </c>
      <c r="AA120" s="148">
        <f t="shared" si="24"/>
        <v>0.44260567134873335</v>
      </c>
      <c r="AB120" s="148">
        <f t="shared" si="24"/>
        <v>1.3943601400947525</v>
      </c>
      <c r="AC120" s="148">
        <f t="shared" si="24"/>
        <v>0.7097149531971203</v>
      </c>
      <c r="AD120" s="148">
        <f t="shared" si="24"/>
        <v>-0.88683128415045342</v>
      </c>
      <c r="AE120" s="148">
        <f t="shared" si="24"/>
        <v>1.3325510757005141</v>
      </c>
      <c r="AF120" s="148">
        <f t="shared" si="24"/>
        <v>1.0346738845925227</v>
      </c>
      <c r="AG120" s="148">
        <f t="shared" si="24"/>
        <v>0.33694378124278312</v>
      </c>
      <c r="AH120" s="148">
        <f t="shared" si="24"/>
        <v>-0.5458037885650433</v>
      </c>
      <c r="AI120" s="148">
        <f t="shared" si="24"/>
        <v>0.3838737116642138</v>
      </c>
    </row>
    <row r="121" spans="1:35">
      <c r="A121" s="16" t="s">
        <v>11</v>
      </c>
      <c r="B121" s="148">
        <f t="shared" ref="B121:AI121" si="25">IF(B$7&gt;0,(IF(ISNUMBER(B33),B33*B$7,"")),"")</f>
        <v>-1.6387516338239203</v>
      </c>
      <c r="C121" s="148">
        <f t="shared" si="25"/>
        <v>-0.75269870508318404</v>
      </c>
      <c r="D121" s="148">
        <f t="shared" si="25"/>
        <v>-0.64066460027999628</v>
      </c>
      <c r="E121" s="148">
        <f t="shared" si="25"/>
        <v>-0.52429055589743701</v>
      </c>
      <c r="F121" s="148">
        <f t="shared" si="25"/>
        <v>-0.39367034924112609</v>
      </c>
      <c r="G121" s="148">
        <f t="shared" si="25"/>
        <v>-0.59221307878355123</v>
      </c>
      <c r="H121" s="148">
        <f t="shared" si="25"/>
        <v>-0.76016657825894884</v>
      </c>
      <c r="I121" s="148">
        <f t="shared" si="25"/>
        <v>0.34323599064438426</v>
      </c>
      <c r="J121" s="148">
        <f t="shared" si="25"/>
        <v>-0.88220014136947933</v>
      </c>
      <c r="K121" s="148">
        <f t="shared" si="25"/>
        <v>-0.79332479771284825</v>
      </c>
      <c r="L121" s="148">
        <f t="shared" si="25"/>
        <v>-0.51948709093157097</v>
      </c>
      <c r="M121" s="148">
        <f t="shared" si="25"/>
        <v>0.16298794709314349</v>
      </c>
      <c r="N121" s="148">
        <f t="shared" si="25"/>
        <v>0.11981117302941503</v>
      </c>
      <c r="O121" s="148">
        <f t="shared" si="25"/>
        <v>7.2142896626774422E-2</v>
      </c>
      <c r="P121" s="148">
        <f t="shared" si="25"/>
        <v>-1.1377909615226152</v>
      </c>
      <c r="Q121" s="148">
        <f t="shared" si="25"/>
        <v>-0.76285645265620106</v>
      </c>
      <c r="R121" s="148">
        <f t="shared" si="25"/>
        <v>-0.93030101433830481</v>
      </c>
      <c r="S121" s="148">
        <f t="shared" si="25"/>
        <v>-0.31991764661915245</v>
      </c>
      <c r="T121" s="148">
        <f t="shared" si="25"/>
        <v>-0.98336125587130518</v>
      </c>
      <c r="U121" s="148">
        <f t="shared" si="25"/>
        <v>0.35292306399491347</v>
      </c>
      <c r="V121" s="148">
        <f t="shared" si="25"/>
        <v>0.45857902447842647</v>
      </c>
      <c r="W121" s="148">
        <f t="shared" si="25"/>
        <v>0.92312862457285161</v>
      </c>
      <c r="X121" s="148">
        <f t="shared" si="25"/>
        <v>0.47778509087085086</v>
      </c>
      <c r="Y121" s="148">
        <f t="shared" si="25"/>
        <v>-0.36267849216248121</v>
      </c>
      <c r="Z121" s="148">
        <f t="shared" si="25"/>
        <v>-0.38897957993828225</v>
      </c>
      <c r="AA121" s="148">
        <f t="shared" si="25"/>
        <v>-0.80274352141976002</v>
      </c>
      <c r="AB121" s="148">
        <f t="shared" si="25"/>
        <v>-1.133038333741315</v>
      </c>
      <c r="AC121" s="148" t="str">
        <f t="shared" si="25"/>
        <v/>
      </c>
      <c r="AD121" s="148">
        <f t="shared" si="25"/>
        <v>-0.59291837292363148</v>
      </c>
      <c r="AE121" s="148" t="str">
        <f t="shared" si="25"/>
        <v/>
      </c>
      <c r="AF121" s="148">
        <f t="shared" si="25"/>
        <v>-0.7875410173791032</v>
      </c>
      <c r="AG121" s="148">
        <f t="shared" si="25"/>
        <v>-0.38160310953631843</v>
      </c>
      <c r="AH121" s="148">
        <f t="shared" si="25"/>
        <v>-0.36986552906143277</v>
      </c>
      <c r="AI121" s="148">
        <f t="shared" si="25"/>
        <v>-1.3051426303246214</v>
      </c>
    </row>
    <row r="122" spans="1:35">
      <c r="A122" s="16" t="s">
        <v>186</v>
      </c>
      <c r="B122" s="148">
        <f t="shared" ref="B122:AI122" si="26">IF(B$7&gt;0,(IF(ISNUMBER(B34),B34*B$7,"")),"")</f>
        <v>0.60907126278969059</v>
      </c>
      <c r="C122" s="148" t="str">
        <f t="shared" si="26"/>
        <v/>
      </c>
      <c r="D122" s="148">
        <f t="shared" si="26"/>
        <v>-0.10950652881274889</v>
      </c>
      <c r="E122" s="148">
        <f t="shared" si="26"/>
        <v>-8.5974914165576372E-2</v>
      </c>
      <c r="F122" s="148">
        <f t="shared" si="26"/>
        <v>0.1625173887671047</v>
      </c>
      <c r="G122" s="148">
        <f t="shared" si="26"/>
        <v>-0.42735994521873927</v>
      </c>
      <c r="H122" s="148">
        <f t="shared" si="26"/>
        <v>0.70347070707093262</v>
      </c>
      <c r="I122" s="148">
        <f t="shared" si="26"/>
        <v>0.34323599064438426</v>
      </c>
      <c r="J122" s="148">
        <f t="shared" si="26"/>
        <v>0.24817182892198628</v>
      </c>
      <c r="K122" s="148">
        <f t="shared" si="26"/>
        <v>0.78085398947167783</v>
      </c>
      <c r="L122" s="148">
        <f t="shared" si="26"/>
        <v>0.88619989700529855</v>
      </c>
      <c r="M122" s="148">
        <f t="shared" si="26"/>
        <v>0.24653499574452548</v>
      </c>
      <c r="N122" s="148">
        <f t="shared" si="26"/>
        <v>0.37548678083159875</v>
      </c>
      <c r="O122" s="148">
        <f t="shared" si="26"/>
        <v>0.29267957437302478</v>
      </c>
      <c r="P122" s="148">
        <f t="shared" si="26"/>
        <v>-0.46139251831213052</v>
      </c>
      <c r="Q122" s="148">
        <f t="shared" si="26"/>
        <v>0.8338311188081029</v>
      </c>
      <c r="R122" s="148" t="str">
        <f t="shared" si="26"/>
        <v/>
      </c>
      <c r="S122" s="148" t="str">
        <f t="shared" si="26"/>
        <v/>
      </c>
      <c r="T122" s="148">
        <f t="shared" si="26"/>
        <v>2.1808234887810946E-2</v>
      </c>
      <c r="U122" s="148">
        <f t="shared" si="26"/>
        <v>0.35292306399491347</v>
      </c>
      <c r="V122" s="148">
        <f t="shared" si="26"/>
        <v>0.37704981745241029</v>
      </c>
      <c r="W122" s="148">
        <f t="shared" si="26"/>
        <v>0.92312862457285161</v>
      </c>
      <c r="X122" s="148">
        <f t="shared" si="26"/>
        <v>0.47778509087085086</v>
      </c>
      <c r="Y122" s="148">
        <f t="shared" si="26"/>
        <v>0.68264807620051626</v>
      </c>
      <c r="Z122" s="148">
        <f t="shared" si="26"/>
        <v>-0.55670021861101981</v>
      </c>
      <c r="AA122" s="148">
        <f t="shared" si="26"/>
        <v>-0.26914906302357994</v>
      </c>
      <c r="AB122" s="148">
        <f t="shared" si="26"/>
        <v>3.0051727526252729E-2</v>
      </c>
      <c r="AC122" s="148">
        <f t="shared" si="26"/>
        <v>-6.3501442103796241E-2</v>
      </c>
      <c r="AD122" s="148">
        <f t="shared" si="26"/>
        <v>0.64084106591479095</v>
      </c>
      <c r="AE122" s="148">
        <f t="shared" si="26"/>
        <v>-0.44212045520793225</v>
      </c>
      <c r="AF122" s="148">
        <f t="shared" si="26"/>
        <v>-1.4791846298062896</v>
      </c>
      <c r="AG122" s="148">
        <f t="shared" si="26"/>
        <v>-0.22432460554604305</v>
      </c>
      <c r="AH122" s="148">
        <f t="shared" si="26"/>
        <v>-0.81009870702641429</v>
      </c>
      <c r="AI122" s="148">
        <f t="shared" si="26"/>
        <v>-0.47763797955156856</v>
      </c>
    </row>
    <row r="123" spans="1:35">
      <c r="A123" s="16" t="s">
        <v>187</v>
      </c>
      <c r="B123" s="148">
        <f t="shared" ref="B123:AI123" si="27">IF(B$7&gt;0,(IF(ISNUMBER(B35),B35*B$7,"")),"")</f>
        <v>0.53386529227101909</v>
      </c>
      <c r="C123" s="148" t="str">
        <f t="shared" si="27"/>
        <v/>
      </c>
      <c r="D123" s="148">
        <f t="shared" si="27"/>
        <v>-0.2811181067773183</v>
      </c>
      <c r="E123" s="148">
        <f t="shared" si="27"/>
        <v>0.47105121386866311</v>
      </c>
      <c r="F123" s="148">
        <f t="shared" si="27"/>
        <v>-0.25570945595435962</v>
      </c>
      <c r="G123" s="148">
        <f t="shared" si="27"/>
        <v>-0.36675092065652826</v>
      </c>
      <c r="H123" s="148" t="str">
        <f t="shared" si="27"/>
        <v/>
      </c>
      <c r="I123" s="148">
        <f t="shared" si="27"/>
        <v>0.34323599064438426</v>
      </c>
      <c r="J123" s="148">
        <f t="shared" si="27"/>
        <v>0.54109364549851668</v>
      </c>
      <c r="K123" s="148">
        <f t="shared" si="27"/>
        <v>0.39190081752797701</v>
      </c>
      <c r="L123" s="148">
        <f t="shared" si="27"/>
        <v>-0.26769266572990319</v>
      </c>
      <c r="M123" s="148">
        <f t="shared" si="27"/>
        <v>0.24504463181546937</v>
      </c>
      <c r="N123" s="148">
        <f t="shared" si="27"/>
        <v>0.40253740819475642</v>
      </c>
      <c r="O123" s="148">
        <f t="shared" si="27"/>
        <v>0.30512224945584471</v>
      </c>
      <c r="P123" s="148">
        <f t="shared" si="27"/>
        <v>0.7703646466922266</v>
      </c>
      <c r="Q123" s="148">
        <f t="shared" si="27"/>
        <v>0.93296529377688764</v>
      </c>
      <c r="R123" s="148">
        <f t="shared" si="27"/>
        <v>-0.2388276199948626</v>
      </c>
      <c r="S123" s="148" t="str">
        <f t="shared" si="27"/>
        <v/>
      </c>
      <c r="T123" s="148">
        <f t="shared" si="27"/>
        <v>0.48548709885016289</v>
      </c>
      <c r="U123" s="148">
        <f t="shared" si="27"/>
        <v>0.40284625529026546</v>
      </c>
      <c r="V123" s="148">
        <f t="shared" si="27"/>
        <v>-6.6170391406077589E-3</v>
      </c>
      <c r="W123" s="148">
        <f t="shared" si="27"/>
        <v>0.92312862457285161</v>
      </c>
      <c r="X123" s="148">
        <f t="shared" si="27"/>
        <v>1.0920802077048022</v>
      </c>
      <c r="Y123" s="148">
        <f t="shared" si="27"/>
        <v>0.16232857356243208</v>
      </c>
      <c r="Z123" s="148">
        <f t="shared" si="27"/>
        <v>-0.48888457050073653</v>
      </c>
      <c r="AA123" s="148">
        <f t="shared" si="27"/>
        <v>0.62785690358262281</v>
      </c>
      <c r="AB123" s="148">
        <f t="shared" si="27"/>
        <v>0.81161534075644848</v>
      </c>
      <c r="AC123" s="148">
        <f t="shared" si="27"/>
        <v>-0.19784787310744728</v>
      </c>
      <c r="AD123" s="148">
        <f t="shared" si="27"/>
        <v>1.0207656100797424</v>
      </c>
      <c r="AE123" s="148">
        <f t="shared" si="27"/>
        <v>-0.49657127118146616</v>
      </c>
      <c r="AF123" s="148">
        <f t="shared" si="27"/>
        <v>-0.93385024308485398</v>
      </c>
      <c r="AG123" s="148">
        <f t="shared" si="27"/>
        <v>-0.17189843754928461</v>
      </c>
      <c r="AH123" s="148">
        <f t="shared" si="27"/>
        <v>-0.36986552906143277</v>
      </c>
      <c r="AI123" s="148">
        <f t="shared" si="27"/>
        <v>-0.20558165600974254</v>
      </c>
    </row>
    <row r="124" spans="1:35">
      <c r="A124" s="16" t="s">
        <v>42</v>
      </c>
      <c r="B124" s="148">
        <f t="shared" ref="B124:AI124" si="28">IF(B$7&gt;0,(IF(ISNUMBER(B36),B36*B$7,"")),"")</f>
        <v>0.53386529227101909</v>
      </c>
      <c r="C124" s="148" t="str">
        <f t="shared" si="28"/>
        <v/>
      </c>
      <c r="D124" s="148">
        <f t="shared" si="28"/>
        <v>9.6735604883351617E-3</v>
      </c>
      <c r="E124" s="148">
        <f t="shared" si="28"/>
        <v>-9.9672277969697021E-2</v>
      </c>
      <c r="F124" s="148">
        <f t="shared" si="28"/>
        <v>0.65736580524971111</v>
      </c>
      <c r="G124" s="148">
        <f t="shared" si="28"/>
        <v>3.6528876660934744</v>
      </c>
      <c r="H124" s="148">
        <f t="shared" si="28"/>
        <v>0.70347070707093262</v>
      </c>
      <c r="I124" s="148">
        <f t="shared" si="28"/>
        <v>0.34323599064438426</v>
      </c>
      <c r="J124" s="148">
        <f t="shared" si="28"/>
        <v>1.9583034317999013</v>
      </c>
      <c r="K124" s="148">
        <f t="shared" si="28"/>
        <v>0.84819635397399729</v>
      </c>
      <c r="L124" s="148">
        <f t="shared" si="28"/>
        <v>0.91891334594882235</v>
      </c>
      <c r="M124" s="148">
        <f t="shared" si="28"/>
        <v>0.24633014443871157</v>
      </c>
      <c r="N124" s="148">
        <f t="shared" si="28"/>
        <v>0.41879561326279569</v>
      </c>
      <c r="O124" s="148">
        <f t="shared" si="28"/>
        <v>0.26774390991415731</v>
      </c>
      <c r="P124" s="148">
        <f t="shared" si="28"/>
        <v>1.7671623524760987</v>
      </c>
      <c r="Q124" s="148" t="str">
        <f t="shared" si="28"/>
        <v/>
      </c>
      <c r="R124" s="148">
        <f t="shared" si="28"/>
        <v>1.4192423413642157</v>
      </c>
      <c r="S124" s="148" t="str">
        <f t="shared" si="28"/>
        <v/>
      </c>
      <c r="T124" s="148">
        <f t="shared" si="28"/>
        <v>1.5002317287416624</v>
      </c>
      <c r="U124" s="148">
        <f t="shared" si="28"/>
        <v>0.50269263788096952</v>
      </c>
      <c r="V124" s="148">
        <f t="shared" si="28"/>
        <v>0.52092488867479181</v>
      </c>
      <c r="W124" s="148">
        <f t="shared" si="28"/>
        <v>0.92312862457285161</v>
      </c>
      <c r="X124" s="148">
        <f t="shared" si="28"/>
        <v>1.0920802077048022</v>
      </c>
      <c r="Y124" s="148">
        <f t="shared" si="28"/>
        <v>1.7232870814766847</v>
      </c>
      <c r="Z124" s="148">
        <f t="shared" si="28"/>
        <v>-0.60480899901564222</v>
      </c>
      <c r="AA124" s="148">
        <f t="shared" si="28"/>
        <v>-6.1738592484200966E-2</v>
      </c>
      <c r="AB124" s="148">
        <f t="shared" si="28"/>
        <v>1.8399885160593379</v>
      </c>
      <c r="AC124" s="148" t="str">
        <f t="shared" si="28"/>
        <v/>
      </c>
      <c r="AD124" s="148">
        <f t="shared" si="28"/>
        <v>2.4731613310057359</v>
      </c>
      <c r="AE124" s="148" t="str">
        <f t="shared" si="28"/>
        <v/>
      </c>
      <c r="AF124" s="148">
        <f t="shared" si="28"/>
        <v>1.2075847876993191</v>
      </c>
      <c r="AG124" s="148">
        <f t="shared" si="28"/>
        <v>0.1364907859610594</v>
      </c>
      <c r="AH124" s="148">
        <f t="shared" si="28"/>
        <v>-0.89806783677821955</v>
      </c>
      <c r="AI124" s="148">
        <f t="shared" si="28"/>
        <v>1.3020638036178753</v>
      </c>
    </row>
    <row r="125" spans="1:35">
      <c r="A125" s="16" t="s">
        <v>12</v>
      </c>
      <c r="B125" s="148">
        <f t="shared" ref="B125:AI125" si="29">IF(B$7&gt;0,(IF(ISNUMBER(B37),B37*B$7,"")),"")</f>
        <v>-1.3462839706957552</v>
      </c>
      <c r="C125" s="148">
        <f t="shared" si="29"/>
        <v>-0.63616769557961927</v>
      </c>
      <c r="D125" s="148">
        <f t="shared" si="29"/>
        <v>-0.53886626390786918</v>
      </c>
      <c r="E125" s="148">
        <f t="shared" si="29"/>
        <v>-0.52429055589743701</v>
      </c>
      <c r="F125" s="148">
        <f t="shared" si="29"/>
        <v>-0.50771771973101998</v>
      </c>
      <c r="G125" s="148">
        <f t="shared" si="29"/>
        <v>-0.59070904344773323</v>
      </c>
      <c r="H125" s="148">
        <f t="shared" si="29"/>
        <v>-0.41245164307008203</v>
      </c>
      <c r="I125" s="148">
        <f t="shared" si="29"/>
        <v>0.34323599064438426</v>
      </c>
      <c r="J125" s="148">
        <f t="shared" si="29"/>
        <v>-0.85278833235342377</v>
      </c>
      <c r="K125" s="148">
        <f t="shared" si="29"/>
        <v>-1.5116433524042576</v>
      </c>
      <c r="L125" s="148">
        <f t="shared" si="29"/>
        <v>-0.56112238958696481</v>
      </c>
      <c r="M125" s="148">
        <f t="shared" si="29"/>
        <v>0.23790142806367798</v>
      </c>
      <c r="N125" s="148">
        <f t="shared" si="29"/>
        <v>0.19074949577191802</v>
      </c>
      <c r="O125" s="148">
        <f t="shared" si="29"/>
        <v>0.29101780482538636</v>
      </c>
      <c r="P125" s="148">
        <f t="shared" si="29"/>
        <v>-0.26203297715535584</v>
      </c>
      <c r="Q125" s="148" t="str">
        <f t="shared" si="29"/>
        <v/>
      </c>
      <c r="R125" s="148" t="str">
        <f t="shared" si="29"/>
        <v/>
      </c>
      <c r="S125" s="148" t="str">
        <f t="shared" si="29"/>
        <v/>
      </c>
      <c r="T125" s="148">
        <f t="shared" si="29"/>
        <v>-1.0419677109057115</v>
      </c>
      <c r="U125" s="148">
        <f t="shared" si="29"/>
        <v>-0.2087128380777967</v>
      </c>
      <c r="V125" s="148">
        <f t="shared" si="29"/>
        <v>0.38664148886723548</v>
      </c>
      <c r="W125" s="148">
        <f t="shared" si="29"/>
        <v>0.44686481189513844</v>
      </c>
      <c r="X125" s="148">
        <f t="shared" si="29"/>
        <v>-0.13651002596310033</v>
      </c>
      <c r="Y125" s="148">
        <f t="shared" si="29"/>
        <v>0.16232857356243208</v>
      </c>
      <c r="Z125" s="148">
        <f t="shared" si="29"/>
        <v>-0.61663041079124425</v>
      </c>
      <c r="AA125" s="148">
        <f t="shared" si="29"/>
        <v>1.2716448222242672E-2</v>
      </c>
      <c r="AB125" s="148">
        <f t="shared" si="29"/>
        <v>-1.1292676320985378</v>
      </c>
      <c r="AC125" s="148">
        <f t="shared" si="29"/>
        <v>-0.78976244264706352</v>
      </c>
      <c r="AD125" s="148">
        <f t="shared" si="29"/>
        <v>-0.91830167776928684</v>
      </c>
      <c r="AE125" s="148">
        <f t="shared" si="29"/>
        <v>-0.9835308962411311</v>
      </c>
      <c r="AF125" s="148">
        <f t="shared" si="29"/>
        <v>0.44943698176951946</v>
      </c>
      <c r="AG125" s="148">
        <f t="shared" si="29"/>
        <v>-0.14105951519825016</v>
      </c>
      <c r="AH125" s="148">
        <f t="shared" si="29"/>
        <v>-0.19353974035186702</v>
      </c>
      <c r="AI125" s="148">
        <f t="shared" si="29"/>
        <v>0.41788075210694131</v>
      </c>
    </row>
    <row r="126" spans="1:35">
      <c r="A126" s="16" t="s">
        <v>43</v>
      </c>
      <c r="B126" s="148">
        <f t="shared" ref="B126:AI126" si="30">IF(B$7&gt;0,(IF(ISNUMBER(B38),B38*B$7,"")),"")</f>
        <v>0.61742748173620909</v>
      </c>
      <c r="C126" s="148">
        <f t="shared" si="30"/>
        <v>-0.60218424867220854</v>
      </c>
      <c r="D126" s="148">
        <f t="shared" si="30"/>
        <v>-0.59384847522547635</v>
      </c>
      <c r="E126" s="148">
        <f t="shared" si="30"/>
        <v>-0.45123794894212688</v>
      </c>
      <c r="F126" s="148">
        <f t="shared" si="30"/>
        <v>-0.5590572600328455</v>
      </c>
      <c r="G126" s="148">
        <f t="shared" si="30"/>
        <v>-0.59137803841022207</v>
      </c>
      <c r="H126" s="148">
        <f t="shared" si="30"/>
        <v>-0.61461148911012087</v>
      </c>
      <c r="I126" s="148">
        <f t="shared" si="30"/>
        <v>0.34323599064438426</v>
      </c>
      <c r="J126" s="148">
        <f t="shared" si="30"/>
        <v>-0.85497357168657739</v>
      </c>
      <c r="K126" s="148">
        <f t="shared" si="30"/>
        <v>-1.106364758763025</v>
      </c>
      <c r="L126" s="148">
        <f t="shared" si="30"/>
        <v>-0.48379969208409046</v>
      </c>
      <c r="M126" s="148">
        <f t="shared" si="30"/>
        <v>0.23061379108284202</v>
      </c>
      <c r="N126" s="148">
        <f t="shared" si="30"/>
        <v>0.28886548761706837</v>
      </c>
      <c r="O126" s="148">
        <f t="shared" si="30"/>
        <v>0.25922067908319352</v>
      </c>
      <c r="P126" s="148">
        <f t="shared" si="30"/>
        <v>-0.20507310825342021</v>
      </c>
      <c r="Q126" s="148">
        <f t="shared" si="30"/>
        <v>0.56718095638238175</v>
      </c>
      <c r="R126" s="148" t="str">
        <f t="shared" si="30"/>
        <v/>
      </c>
      <c r="S126" s="148">
        <f t="shared" si="30"/>
        <v>-0.42754699850524447</v>
      </c>
      <c r="T126" s="148">
        <f t="shared" si="30"/>
        <v>-0.43174519458972188</v>
      </c>
      <c r="U126" s="148">
        <f t="shared" si="30"/>
        <v>-0.13382805113476867</v>
      </c>
      <c r="V126" s="148">
        <f t="shared" si="30"/>
        <v>-6.6170391406077589E-3</v>
      </c>
      <c r="W126" s="148">
        <f t="shared" si="30"/>
        <v>0.44686481189513844</v>
      </c>
      <c r="X126" s="148">
        <f t="shared" si="30"/>
        <v>-0.13651002596310033</v>
      </c>
      <c r="Y126" s="148">
        <f t="shared" si="30"/>
        <v>-0.10017495930002455</v>
      </c>
      <c r="Z126" s="148">
        <f t="shared" si="30"/>
        <v>-0.61705291230575243</v>
      </c>
      <c r="AA126" s="148">
        <f t="shared" si="30"/>
        <v>-0.62502643020973669</v>
      </c>
      <c r="AB126" s="148">
        <f t="shared" si="30"/>
        <v>-1.0080060018436052</v>
      </c>
      <c r="AC126" s="148">
        <f t="shared" si="30"/>
        <v>0.62802517305673478</v>
      </c>
      <c r="AD126" s="148">
        <f t="shared" si="30"/>
        <v>-0.91694736798292242</v>
      </c>
      <c r="AE126" s="148">
        <f t="shared" si="30"/>
        <v>-0.8664960921821232</v>
      </c>
      <c r="AF126" s="148">
        <f t="shared" si="30"/>
        <v>2.3810143352788984E-2</v>
      </c>
      <c r="AG126" s="148">
        <f t="shared" si="30"/>
        <v>-0.19656957543011214</v>
      </c>
      <c r="AH126" s="148">
        <f t="shared" si="30"/>
        <v>-0.98603696653002482</v>
      </c>
      <c r="AI126" s="148">
        <f t="shared" si="30"/>
        <v>-1.1577787884061326</v>
      </c>
    </row>
    <row r="127" spans="1:35">
      <c r="A127" s="16" t="s">
        <v>44</v>
      </c>
      <c r="B127" s="148">
        <f t="shared" ref="B127:AI127" si="31">IF(B$7&gt;0,(IF(ISNUMBER(B39),B39*B$7,"")),"")</f>
        <v>0.53386529227101909</v>
      </c>
      <c r="C127" s="148">
        <f t="shared" si="31"/>
        <v>1.0317387819188921</v>
      </c>
      <c r="D127" s="148">
        <f t="shared" si="31"/>
        <v>1.3046065820593913</v>
      </c>
      <c r="E127" s="148">
        <f t="shared" si="31"/>
        <v>-9.9672277969697021E-2</v>
      </c>
      <c r="F127" s="148">
        <f t="shared" si="31"/>
        <v>0.12578491892665006</v>
      </c>
      <c r="G127" s="148">
        <f t="shared" si="31"/>
        <v>1.2525634948876998</v>
      </c>
      <c r="H127" s="148">
        <f t="shared" si="31"/>
        <v>0.70347070707093262</v>
      </c>
      <c r="I127" s="148">
        <f t="shared" si="31"/>
        <v>0.34323599064438426</v>
      </c>
      <c r="J127" s="148">
        <f t="shared" si="31"/>
        <v>0.61853688367445747</v>
      </c>
      <c r="K127" s="148">
        <f t="shared" si="31"/>
        <v>1.1363400469354377</v>
      </c>
      <c r="L127" s="148">
        <f t="shared" si="31"/>
        <v>0.7295718687302456</v>
      </c>
      <c r="M127" s="148">
        <f t="shared" si="31"/>
        <v>0.24680437317693169</v>
      </c>
      <c r="N127" s="148">
        <f t="shared" si="31"/>
        <v>0.42815711365391612</v>
      </c>
      <c r="O127" s="148">
        <f t="shared" si="31"/>
        <v>0.27918907602175086</v>
      </c>
      <c r="P127" s="148">
        <f t="shared" si="31"/>
        <v>0.23636587573658055</v>
      </c>
      <c r="Q127" s="148" t="str">
        <f t="shared" si="31"/>
        <v/>
      </c>
      <c r="R127" s="148">
        <f t="shared" si="31"/>
        <v>-1.8611682294605417E-2</v>
      </c>
      <c r="S127" s="148" t="str">
        <f t="shared" si="31"/>
        <v/>
      </c>
      <c r="T127" s="148">
        <f t="shared" si="31"/>
        <v>0.14397380312854577</v>
      </c>
      <c r="U127" s="148">
        <f t="shared" si="31"/>
        <v>0.49021184005713153</v>
      </c>
      <c r="V127" s="148">
        <f t="shared" si="31"/>
        <v>0.49694571013772831</v>
      </c>
      <c r="W127" s="148">
        <f t="shared" si="31"/>
        <v>0.92312862457285161</v>
      </c>
      <c r="X127" s="148">
        <f t="shared" si="31"/>
        <v>1.0920802077048022</v>
      </c>
      <c r="Y127" s="148">
        <f t="shared" si="31"/>
        <v>1.2029675788386005</v>
      </c>
      <c r="Z127" s="148">
        <f t="shared" si="31"/>
        <v>3.2115682152385197</v>
      </c>
      <c r="AA127" s="148">
        <f t="shared" si="31"/>
        <v>0.88711999175684653</v>
      </c>
      <c r="AB127" s="148">
        <f t="shared" si="31"/>
        <v>0.9603866601169333</v>
      </c>
      <c r="AC127" s="148">
        <f t="shared" si="31"/>
        <v>0.58965929451101362</v>
      </c>
      <c r="AD127" s="148">
        <f t="shared" si="31"/>
        <v>1.4052047154520861</v>
      </c>
      <c r="AE127" s="148">
        <f t="shared" si="31"/>
        <v>1.105757574965631</v>
      </c>
      <c r="AF127" s="148">
        <f t="shared" si="31"/>
        <v>0.44943698176951946</v>
      </c>
      <c r="AG127" s="148">
        <f t="shared" si="31"/>
        <v>0.12415521702064564</v>
      </c>
      <c r="AH127" s="148">
        <f t="shared" si="31"/>
        <v>-0.19353974035186702</v>
      </c>
      <c r="AI127" s="148">
        <f t="shared" si="31"/>
        <v>0.82596523741968031</v>
      </c>
    </row>
    <row r="128" spans="1:35">
      <c r="A128" s="16" t="s">
        <v>45</v>
      </c>
      <c r="B128" s="148">
        <f t="shared" ref="B128:AI128" si="32">IF(B$7&gt;0,(IF(ISNUMBER(B40),B40*B$7,"")),"")</f>
        <v>0.61742748173620909</v>
      </c>
      <c r="C128" s="148">
        <f t="shared" si="32"/>
        <v>1.5403985559480233</v>
      </c>
      <c r="D128" s="148">
        <f t="shared" si="32"/>
        <v>-0.46827955715851927</v>
      </c>
      <c r="E128" s="148">
        <f t="shared" si="32"/>
        <v>-0.24235315092928705</v>
      </c>
      <c r="F128" s="148">
        <f t="shared" si="32"/>
        <v>-0.13294423770147851</v>
      </c>
      <c r="G128" s="148">
        <f t="shared" si="32"/>
        <v>0.14851514306901614</v>
      </c>
      <c r="H128" s="148">
        <f t="shared" si="32"/>
        <v>0.65010050771636219</v>
      </c>
      <c r="I128" s="148" t="str">
        <f t="shared" si="32"/>
        <v/>
      </c>
      <c r="J128" s="148">
        <f t="shared" si="32"/>
        <v>1.13594785363422</v>
      </c>
      <c r="K128" s="148">
        <f t="shared" si="32"/>
        <v>0.63270078756657466</v>
      </c>
      <c r="L128" s="148">
        <f t="shared" si="32"/>
        <v>1.7258450865557418</v>
      </c>
      <c r="M128" s="148">
        <f t="shared" si="32"/>
        <v>0.24757706957867595</v>
      </c>
      <c r="N128" s="148" t="str">
        <f t="shared" si="32"/>
        <v/>
      </c>
      <c r="O128" s="148">
        <f t="shared" si="32"/>
        <v>0.30835069956178701</v>
      </c>
      <c r="P128" s="148">
        <f t="shared" si="32"/>
        <v>0.94124425339803341</v>
      </c>
      <c r="Q128" s="148" t="str">
        <f t="shared" si="32"/>
        <v/>
      </c>
      <c r="R128" s="148" t="str">
        <f t="shared" si="32"/>
        <v/>
      </c>
      <c r="S128" s="148" t="str">
        <f t="shared" si="32"/>
        <v/>
      </c>
      <c r="T128" s="148">
        <f t="shared" si="32"/>
        <v>0.46644687965588877</v>
      </c>
      <c r="U128" s="148">
        <f t="shared" si="32"/>
        <v>0.31972414178350439</v>
      </c>
      <c r="V128" s="148">
        <f t="shared" si="32"/>
        <v>0.55449573862668056</v>
      </c>
      <c r="W128" s="148">
        <f t="shared" si="32"/>
        <v>0.92312862457285161</v>
      </c>
      <c r="X128" s="148">
        <f t="shared" si="32"/>
        <v>0.47778509087085086</v>
      </c>
      <c r="Y128" s="148">
        <f t="shared" si="32"/>
        <v>1.4607835486142278</v>
      </c>
      <c r="Z128" s="148">
        <f t="shared" si="32"/>
        <v>-0.37299018126773947</v>
      </c>
      <c r="AA128" s="148">
        <f t="shared" si="32"/>
        <v>0.8428015151458681</v>
      </c>
      <c r="AB128" s="148">
        <f t="shared" si="32"/>
        <v>0.75642598034852682</v>
      </c>
      <c r="AC128" s="148">
        <f t="shared" si="32"/>
        <v>-0.50315672317260784</v>
      </c>
      <c r="AD128" s="148">
        <f t="shared" si="32"/>
        <v>1.5843784164969972</v>
      </c>
      <c r="AE128" s="148">
        <f t="shared" si="32"/>
        <v>-0.39319928602607407</v>
      </c>
      <c r="AF128" s="148">
        <f t="shared" si="32"/>
        <v>1.2740889812019329</v>
      </c>
      <c r="AG128" s="148">
        <f t="shared" si="32"/>
        <v>8.4064617964300953E-2</v>
      </c>
      <c r="AH128" s="148">
        <f t="shared" si="32"/>
        <v>7.0755178109503852E-2</v>
      </c>
      <c r="AI128" s="148">
        <f t="shared" si="32"/>
        <v>0.83730091756725611</v>
      </c>
    </row>
    <row r="129" spans="1:35">
      <c r="A129" s="16" t="s">
        <v>13</v>
      </c>
      <c r="B129" s="148">
        <f t="shared" ref="B129:AI129" si="33">IF(B$7&gt;0,(IF(ISNUMBER(B41),B41*B$7,"")),"")</f>
        <v>0.53386529227101909</v>
      </c>
      <c r="C129" s="148">
        <f t="shared" si="33"/>
        <v>0.66407094226490881</v>
      </c>
      <c r="D129" s="148">
        <f t="shared" si="33"/>
        <v>0.43279168243870142</v>
      </c>
      <c r="E129" s="148">
        <f t="shared" si="33"/>
        <v>3.3246686730604638</v>
      </c>
      <c r="F129" s="148">
        <f t="shared" si="33"/>
        <v>-2.047129355328909E-2</v>
      </c>
      <c r="G129" s="148">
        <f t="shared" si="33"/>
        <v>-0.34139207270146199</v>
      </c>
      <c r="H129" s="148">
        <f t="shared" si="33"/>
        <v>0.70347070707093262</v>
      </c>
      <c r="I129" s="148">
        <f t="shared" si="33"/>
        <v>0.34323599064438426</v>
      </c>
      <c r="J129" s="148">
        <f t="shared" si="33"/>
        <v>0.71634764799774286</v>
      </c>
      <c r="K129" s="148">
        <f t="shared" si="33"/>
        <v>1.2477610500210936</v>
      </c>
      <c r="L129" s="148">
        <f t="shared" si="33"/>
        <v>0.73651108517281105</v>
      </c>
      <c r="M129" s="148">
        <f t="shared" si="33"/>
        <v>0.24686412267376831</v>
      </c>
      <c r="N129" s="148">
        <f t="shared" si="33"/>
        <v>0.43238644236768359</v>
      </c>
      <c r="O129" s="148">
        <f t="shared" si="33"/>
        <v>0.31347535759601264</v>
      </c>
      <c r="P129" s="148">
        <f t="shared" si="33"/>
        <v>-0.34035279689551717</v>
      </c>
      <c r="Q129" s="148">
        <f t="shared" si="33"/>
        <v>0.92697623092787196</v>
      </c>
      <c r="R129" s="148" t="str">
        <f t="shared" si="33"/>
        <v/>
      </c>
      <c r="S129" s="148" t="str">
        <f t="shared" si="33"/>
        <v/>
      </c>
      <c r="T129" s="148">
        <f t="shared" si="33"/>
        <v>0.47690249135216539</v>
      </c>
      <c r="U129" s="148">
        <f t="shared" si="33"/>
        <v>0.32995839599905152</v>
      </c>
      <c r="V129" s="148">
        <f t="shared" si="33"/>
        <v>-0.30875468870760914</v>
      </c>
      <c r="W129" s="148">
        <f t="shared" si="33"/>
        <v>0.92312862457285161</v>
      </c>
      <c r="X129" s="148">
        <f t="shared" si="33"/>
        <v>1.0920802077048022</v>
      </c>
      <c r="Y129" s="148">
        <f t="shared" si="33"/>
        <v>0.68264807620051626</v>
      </c>
      <c r="Z129" s="148">
        <f t="shared" si="33"/>
        <v>0.17933115205062469</v>
      </c>
      <c r="AA129" s="148">
        <f t="shared" si="33"/>
        <v>0.16074016010291073</v>
      </c>
      <c r="AB129" s="148">
        <f t="shared" si="33"/>
        <v>0.24703846751516231</v>
      </c>
      <c r="AC129" s="148">
        <f t="shared" si="33"/>
        <v>1.1362648716337125</v>
      </c>
      <c r="AD129" s="148">
        <f t="shared" si="33"/>
        <v>-0.8833386061263957</v>
      </c>
      <c r="AE129" s="148">
        <f t="shared" si="33"/>
        <v>-4.6400686584520449E-2</v>
      </c>
      <c r="AF129" s="148">
        <f t="shared" si="33"/>
        <v>-0.80084185607962566</v>
      </c>
      <c r="AG129" s="148">
        <f t="shared" si="33"/>
        <v>-7.6297778261077948E-2</v>
      </c>
      <c r="AH129" s="148">
        <f t="shared" si="33"/>
        <v>-0.28150887010367232</v>
      </c>
      <c r="AI129" s="148">
        <f t="shared" si="33"/>
        <v>0.47455915284482247</v>
      </c>
    </row>
    <row r="130" spans="1:35">
      <c r="A130" s="16" t="s">
        <v>188</v>
      </c>
      <c r="B130" s="148">
        <f t="shared" ref="B130:AI130" si="34">IF(B$7&gt;0,(IF(ISNUMBER(B42),B42*B$7,"")),"")</f>
        <v>0.19961653441025923</v>
      </c>
      <c r="C130" s="148" t="str">
        <f t="shared" si="34"/>
        <v/>
      </c>
      <c r="D130" s="148">
        <f t="shared" si="34"/>
        <v>-0.52860024892184465</v>
      </c>
      <c r="E130" s="148">
        <f t="shared" si="34"/>
        <v>-0.52429055589743701</v>
      </c>
      <c r="F130" s="148">
        <f t="shared" si="34"/>
        <v>-6.2084139485867801E-2</v>
      </c>
      <c r="G130" s="148">
        <f t="shared" si="34"/>
        <v>-0.50795541329651939</v>
      </c>
      <c r="H130" s="148">
        <f t="shared" si="34"/>
        <v>0.36384216572366729</v>
      </c>
      <c r="I130" s="148">
        <f t="shared" si="34"/>
        <v>-2.8746014216467177</v>
      </c>
      <c r="J130" s="148">
        <f t="shared" si="34"/>
        <v>-0.58527143079080435</v>
      </c>
      <c r="K130" s="148">
        <f t="shared" si="34"/>
        <v>0.28292862769695093</v>
      </c>
      <c r="L130" s="148">
        <f t="shared" si="34"/>
        <v>-0.46397335939104578</v>
      </c>
      <c r="M130" s="148">
        <f t="shared" si="34"/>
        <v>0.2312340115821227</v>
      </c>
      <c r="N130" s="148">
        <f t="shared" si="34"/>
        <v>0.21274888592244495</v>
      </c>
      <c r="O130" s="148">
        <f t="shared" si="34"/>
        <v>0.12219832347491194</v>
      </c>
      <c r="P130" s="148">
        <f t="shared" si="34"/>
        <v>-0.62515214140519526</v>
      </c>
      <c r="Q130" s="148">
        <f t="shared" si="34"/>
        <v>0.26950725518596735</v>
      </c>
      <c r="R130" s="148" t="str">
        <f t="shared" si="34"/>
        <v/>
      </c>
      <c r="S130" s="148" t="str">
        <f t="shared" si="34"/>
        <v/>
      </c>
      <c r="T130" s="148">
        <f t="shared" si="34"/>
        <v>1.1079812015254704</v>
      </c>
      <c r="U130" s="148">
        <f t="shared" si="34"/>
        <v>0.4183224445918246</v>
      </c>
      <c r="V130" s="148">
        <f t="shared" si="34"/>
        <v>0.24276641764485396</v>
      </c>
      <c r="W130" s="148">
        <f t="shared" si="34"/>
        <v>0.44686481189513844</v>
      </c>
      <c r="X130" s="148">
        <f t="shared" si="34"/>
        <v>-0.13651002596310033</v>
      </c>
      <c r="Y130" s="148">
        <f t="shared" si="34"/>
        <v>-0.10017495930002455</v>
      </c>
      <c r="Z130" s="148">
        <f t="shared" si="34"/>
        <v>3.6331120901561369</v>
      </c>
      <c r="AA130" s="148">
        <f t="shared" si="34"/>
        <v>-0.68397000410233788</v>
      </c>
      <c r="AB130" s="148">
        <f t="shared" si="34"/>
        <v>-0.47042321778782009</v>
      </c>
      <c r="AC130" s="148" t="str">
        <f t="shared" si="34"/>
        <v/>
      </c>
      <c r="AD130" s="148">
        <f t="shared" si="34"/>
        <v>0.21601837166535212</v>
      </c>
      <c r="AE130" s="148" t="str">
        <f t="shared" si="34"/>
        <v/>
      </c>
      <c r="AF130" s="148">
        <f t="shared" si="34"/>
        <v>-0.44171921116551027</v>
      </c>
      <c r="AG130" s="148">
        <f t="shared" si="34"/>
        <v>-0.32300915706935307</v>
      </c>
      <c r="AH130" s="148">
        <f t="shared" si="34"/>
        <v>-0.72212957727460891</v>
      </c>
      <c r="AI130" s="148">
        <f t="shared" si="34"/>
        <v>7.7810347679659303E-2</v>
      </c>
    </row>
    <row r="131" spans="1:35">
      <c r="A131" s="16" t="s">
        <v>14</v>
      </c>
      <c r="B131" s="148">
        <f t="shared" ref="B131:AI131" si="35">IF(B$7&gt;0,(IF(ISNUMBER(B43),B43*B$7,"")),"")</f>
        <v>0.60740001900038587</v>
      </c>
      <c r="C131" s="148">
        <f t="shared" si="35"/>
        <v>2.5614481825082356</v>
      </c>
      <c r="D131" s="148">
        <f t="shared" si="35"/>
        <v>-0.36255605347698544</v>
      </c>
      <c r="E131" s="148">
        <f t="shared" si="35"/>
        <v>3.8953921648988241</v>
      </c>
      <c r="F131" s="148">
        <f t="shared" si="35"/>
        <v>0.43058227411727873</v>
      </c>
      <c r="G131" s="148">
        <f t="shared" si="35"/>
        <v>0.69043664890457679</v>
      </c>
      <c r="H131" s="148">
        <f t="shared" si="35"/>
        <v>0.70347070707093262</v>
      </c>
      <c r="I131" s="148">
        <f t="shared" si="35"/>
        <v>0.34323599064438426</v>
      </c>
      <c r="J131" s="148">
        <f t="shared" si="35"/>
        <v>1.1407329103147861</v>
      </c>
      <c r="K131" s="148">
        <f t="shared" si="35"/>
        <v>0.93431295342847875</v>
      </c>
      <c r="L131" s="148">
        <f t="shared" si="35"/>
        <v>1.5949912907816468</v>
      </c>
      <c r="M131" s="148">
        <f t="shared" si="35"/>
        <v>0.24658451166259995</v>
      </c>
      <c r="N131" s="148" t="str">
        <f t="shared" si="35"/>
        <v/>
      </c>
      <c r="O131" s="148">
        <f t="shared" si="35"/>
        <v>0.31290965032697138</v>
      </c>
      <c r="P131" s="148">
        <f t="shared" si="35"/>
        <v>0.81308454836867794</v>
      </c>
      <c r="Q131" s="148" t="str">
        <f t="shared" si="35"/>
        <v/>
      </c>
      <c r="R131" s="148">
        <f t="shared" si="35"/>
        <v>-0.13768244238037547</v>
      </c>
      <c r="S131" s="148" t="str">
        <f t="shared" si="35"/>
        <v/>
      </c>
      <c r="T131" s="148">
        <f t="shared" si="35"/>
        <v>-0.41182450283154842</v>
      </c>
      <c r="U131" s="148">
        <f t="shared" si="35"/>
        <v>0.37788465964258949</v>
      </c>
      <c r="V131" s="148">
        <f t="shared" si="35"/>
        <v>0.27154143188933011</v>
      </c>
      <c r="W131" s="148">
        <f t="shared" si="35"/>
        <v>0.92312862457285161</v>
      </c>
      <c r="X131" s="148">
        <f t="shared" si="35"/>
        <v>0.47778509087085086</v>
      </c>
      <c r="Y131" s="148">
        <f t="shared" si="35"/>
        <v>0.42014454333805967</v>
      </c>
      <c r="Z131" s="148">
        <f t="shared" si="35"/>
        <v>0.25239875703634501</v>
      </c>
      <c r="AA131" s="148">
        <f t="shared" si="35"/>
        <v>1.1836106002842923</v>
      </c>
      <c r="AB131" s="148">
        <f t="shared" si="35"/>
        <v>1.3052344649018355</v>
      </c>
      <c r="AC131" s="148">
        <f t="shared" si="35"/>
        <v>1.9657882269876288</v>
      </c>
      <c r="AD131" s="148">
        <f t="shared" si="35"/>
        <v>-0.91334930687330762</v>
      </c>
      <c r="AE131" s="148">
        <f t="shared" si="35"/>
        <v>2.7475034717605569</v>
      </c>
      <c r="AF131" s="148">
        <f t="shared" si="35"/>
        <v>0.22332272386063051</v>
      </c>
      <c r="AG131" s="148">
        <f t="shared" si="35"/>
        <v>0.2320914452492662</v>
      </c>
      <c r="AH131" s="148">
        <f t="shared" si="35"/>
        <v>1.2155164525008382</v>
      </c>
      <c r="AI131" s="148">
        <f t="shared" si="35"/>
        <v>-0.48897365969914436</v>
      </c>
    </row>
    <row r="132" spans="1:35">
      <c r="A132" s="16" t="s">
        <v>46</v>
      </c>
      <c r="B132" s="148">
        <f t="shared" ref="B132:AI132" si="36">IF(B$7&gt;0,(IF(ISNUMBER(B44),B44*B$7,"")),"")</f>
        <v>0.53386529227101909</v>
      </c>
      <c r="C132" s="148">
        <f t="shared" si="36"/>
        <v>-0.2371489258559496</v>
      </c>
      <c r="D132" s="148">
        <f t="shared" si="36"/>
        <v>-0.51695487523652295</v>
      </c>
      <c r="E132" s="148">
        <f t="shared" si="36"/>
        <v>-0.37932678897049349</v>
      </c>
      <c r="F132" s="148">
        <f t="shared" si="36"/>
        <v>-0.53732590100044375</v>
      </c>
      <c r="G132" s="148">
        <f t="shared" si="36"/>
        <v>-0.56962332446524211</v>
      </c>
      <c r="H132" s="148">
        <f t="shared" si="36"/>
        <v>0.70185342830261233</v>
      </c>
      <c r="I132" s="148" t="str">
        <f t="shared" si="36"/>
        <v/>
      </c>
      <c r="J132" s="148">
        <f t="shared" si="36"/>
        <v>-0.69049676377452329</v>
      </c>
      <c r="K132" s="148">
        <f t="shared" si="36"/>
        <v>0.34496523014757263</v>
      </c>
      <c r="L132" s="148">
        <f t="shared" si="36"/>
        <v>-0.55319185650974689</v>
      </c>
      <c r="M132" s="148">
        <f t="shared" si="36"/>
        <v>0.23248456957123609</v>
      </c>
      <c r="N132" s="148">
        <f t="shared" si="36"/>
        <v>0.36744675499558255</v>
      </c>
      <c r="O132" s="148">
        <f t="shared" si="36"/>
        <v>0.24941574343862383</v>
      </c>
      <c r="P132" s="148">
        <f t="shared" si="36"/>
        <v>-2.707351793487154E-2</v>
      </c>
      <c r="Q132" s="148">
        <f t="shared" si="36"/>
        <v>0.57382232625872387</v>
      </c>
      <c r="R132" s="148" t="str">
        <f t="shared" si="36"/>
        <v/>
      </c>
      <c r="S132" s="148">
        <f t="shared" si="36"/>
        <v>-0.2036679580525099</v>
      </c>
      <c r="T132" s="148">
        <f t="shared" si="36"/>
        <v>0.2769251602770208</v>
      </c>
      <c r="U132" s="148">
        <f t="shared" si="36"/>
        <v>-0.35848241196385272</v>
      </c>
      <c r="V132" s="148">
        <f t="shared" si="36"/>
        <v>-0.63007568110426138</v>
      </c>
      <c r="W132" s="148">
        <f t="shared" si="36"/>
        <v>-0.9819266261380013</v>
      </c>
      <c r="X132" s="148">
        <f t="shared" si="36"/>
        <v>-0.75080514279705157</v>
      </c>
      <c r="Y132" s="148">
        <f t="shared" si="36"/>
        <v>-0.36267849216248121</v>
      </c>
      <c r="Z132" s="148">
        <f t="shared" si="36"/>
        <v>-0.55395315637449805</v>
      </c>
      <c r="AA132" s="148">
        <f t="shared" si="36"/>
        <v>0.57600428594777842</v>
      </c>
      <c r="AB132" s="148">
        <f t="shared" si="36"/>
        <v>-0.49099068129387796</v>
      </c>
      <c r="AC132" s="148" t="str">
        <f t="shared" si="36"/>
        <v/>
      </c>
      <c r="AD132" s="148">
        <f t="shared" si="36"/>
        <v>1.1423033336210267</v>
      </c>
      <c r="AE132" s="148" t="str">
        <f t="shared" si="36"/>
        <v/>
      </c>
      <c r="AF132" s="148">
        <f t="shared" si="36"/>
        <v>-0.28210914675923632</v>
      </c>
      <c r="AG132" s="148">
        <f t="shared" si="36"/>
        <v>-0.22740849778114644</v>
      </c>
      <c r="AH132" s="148">
        <f t="shared" si="36"/>
        <v>0.95160906324542205</v>
      </c>
      <c r="AI132" s="148">
        <f t="shared" si="36"/>
        <v>0.51990187343512684</v>
      </c>
    </row>
    <row r="133" spans="1:35">
      <c r="A133" s="16" t="s">
        <v>47</v>
      </c>
      <c r="B133" s="148">
        <f t="shared" ref="B133:AI133" si="37">IF(B$7&gt;0,(IF(ISNUMBER(B45),B45*B$7,"")),"")</f>
        <v>0.11605434494506926</v>
      </c>
      <c r="C133" s="148">
        <f t="shared" si="37"/>
        <v>-0.40750306606404574</v>
      </c>
      <c r="D133" s="148">
        <f t="shared" si="37"/>
        <v>-0.40771709915194393</v>
      </c>
      <c r="E133" s="148">
        <f t="shared" si="37"/>
        <v>-0.52200766193008352</v>
      </c>
      <c r="F133" s="148">
        <f t="shared" si="37"/>
        <v>-0.57820099223848309</v>
      </c>
      <c r="G133" s="148">
        <f t="shared" si="37"/>
        <v>-0.58871233267578449</v>
      </c>
      <c r="H133" s="148" t="str">
        <f t="shared" si="37"/>
        <v/>
      </c>
      <c r="I133" s="148">
        <f t="shared" si="37"/>
        <v>0.34323599064438426</v>
      </c>
      <c r="J133" s="148">
        <f t="shared" si="37"/>
        <v>-0.70673864982221823</v>
      </c>
      <c r="K133" s="148">
        <f t="shared" si="37"/>
        <v>4.1312386573476793E-2</v>
      </c>
      <c r="L133" s="148">
        <f t="shared" si="37"/>
        <v>-0.56112238958696481</v>
      </c>
      <c r="M133" s="148">
        <f t="shared" si="37"/>
        <v>0.24210755860847397</v>
      </c>
      <c r="N133" s="148">
        <f t="shared" si="37"/>
        <v>0.3975649289432826</v>
      </c>
      <c r="O133" s="148">
        <f t="shared" si="37"/>
        <v>0.26495989225208583</v>
      </c>
      <c r="P133" s="148">
        <f t="shared" si="37"/>
        <v>-0.14099325573874277</v>
      </c>
      <c r="Q133" s="148">
        <f t="shared" si="37"/>
        <v>0.96756692958820789</v>
      </c>
      <c r="R133" s="148" t="str">
        <f t="shared" si="37"/>
        <v/>
      </c>
      <c r="S133" s="148">
        <f t="shared" si="37"/>
        <v>0.99160251689552459</v>
      </c>
      <c r="T133" s="148">
        <f t="shared" si="37"/>
        <v>0.61337573875623019</v>
      </c>
      <c r="U133" s="148">
        <f t="shared" si="37"/>
        <v>-0.34175814287990974</v>
      </c>
      <c r="V133" s="148">
        <f t="shared" si="37"/>
        <v>-0.72119655954510309</v>
      </c>
      <c r="W133" s="148">
        <f t="shared" si="37"/>
        <v>-1.4581904388157145</v>
      </c>
      <c r="X133" s="148">
        <f t="shared" si="37"/>
        <v>-1.3651002596310027</v>
      </c>
      <c r="Y133" s="148">
        <f t="shared" si="37"/>
        <v>-1.1408139645761928</v>
      </c>
      <c r="Z133" s="148">
        <f t="shared" si="37"/>
        <v>-0.14437615940318607</v>
      </c>
      <c r="AA133" s="148">
        <f t="shared" si="37"/>
        <v>-0.68397000410233788</v>
      </c>
      <c r="AB133" s="148">
        <f t="shared" si="37"/>
        <v>-0.90233995141503365</v>
      </c>
      <c r="AC133" s="148" t="str">
        <f t="shared" si="37"/>
        <v/>
      </c>
      <c r="AD133" s="148">
        <f t="shared" si="37"/>
        <v>-0.71430095736541799</v>
      </c>
      <c r="AE133" s="148">
        <f t="shared" si="37"/>
        <v>-0.44380340603358309</v>
      </c>
      <c r="AF133" s="148">
        <f t="shared" si="37"/>
        <v>-0.7476385012775344</v>
      </c>
      <c r="AG133" s="148">
        <f t="shared" si="37"/>
        <v>-0.32300915706935307</v>
      </c>
      <c r="AH133" s="148">
        <f t="shared" si="37"/>
        <v>-0.81009870702641429</v>
      </c>
      <c r="AI133" s="148">
        <f t="shared" si="37"/>
        <v>-0.21691733615731837</v>
      </c>
    </row>
    <row r="134" spans="1:35">
      <c r="A134" s="16" t="s">
        <v>48</v>
      </c>
      <c r="B134" s="148">
        <f t="shared" ref="B134:AI134" si="38">IF(B$7&gt;0,(IF(ISNUMBER(B46),B46*B$7,"")),"")</f>
        <v>-0.80312973917202046</v>
      </c>
      <c r="C134" s="148">
        <f t="shared" si="38"/>
        <v>-0.91616244347131204</v>
      </c>
      <c r="D134" s="148">
        <f t="shared" si="38"/>
        <v>-0.63450826429890339</v>
      </c>
      <c r="E134" s="148">
        <f t="shared" si="38"/>
        <v>-0.52429055589743701</v>
      </c>
      <c r="F134" s="148">
        <f t="shared" si="38"/>
        <v>-0.3706019665547427</v>
      </c>
      <c r="G134" s="148">
        <f t="shared" si="38"/>
        <v>-0.59121880806123361</v>
      </c>
      <c r="H134" s="148">
        <f t="shared" si="38"/>
        <v>-2.0442859203052759</v>
      </c>
      <c r="I134" s="148">
        <f t="shared" si="38"/>
        <v>0.34323599064438426</v>
      </c>
      <c r="J134" s="148">
        <f t="shared" si="38"/>
        <v>-0.88990257494307468</v>
      </c>
      <c r="K134" s="148">
        <f t="shared" si="38"/>
        <v>-1.1284040780546931</v>
      </c>
      <c r="L134" s="148">
        <f t="shared" si="38"/>
        <v>-0.51651314102761425</v>
      </c>
      <c r="M134" s="148">
        <f t="shared" si="38"/>
        <v>-0.10985332070881461</v>
      </c>
      <c r="N134" s="148">
        <f t="shared" si="38"/>
        <v>-2.2860547056690033E-2</v>
      </c>
      <c r="O134" s="148">
        <f t="shared" si="38"/>
        <v>-0.32631113616063756</v>
      </c>
      <c r="P134" s="148">
        <f t="shared" si="38"/>
        <v>-1.1947508304245509</v>
      </c>
      <c r="Q134" s="148">
        <f t="shared" si="38"/>
        <v>0.11322408148253413</v>
      </c>
      <c r="R134" s="148">
        <f t="shared" si="38"/>
        <v>-0.86502158156980202</v>
      </c>
      <c r="S134" s="148">
        <f t="shared" si="38"/>
        <v>0.17672830192467831</v>
      </c>
      <c r="T134" s="148">
        <f t="shared" si="38"/>
        <v>-0.80693656588040807</v>
      </c>
      <c r="U134" s="148">
        <f t="shared" si="38"/>
        <v>9.7011238393683724E-3</v>
      </c>
      <c r="V134" s="148">
        <f t="shared" si="38"/>
        <v>-0.31355052441502174</v>
      </c>
      <c r="W134" s="148">
        <f t="shared" si="38"/>
        <v>-0.50566281346028807</v>
      </c>
      <c r="X134" s="148">
        <f t="shared" si="38"/>
        <v>-0.13651002596310033</v>
      </c>
      <c r="Y134" s="148">
        <f t="shared" si="38"/>
        <v>0.16232857356243208</v>
      </c>
      <c r="Z134" s="148">
        <f t="shared" si="38"/>
        <v>-0.64117971349496816</v>
      </c>
      <c r="AA134" s="148">
        <f t="shared" si="38"/>
        <v>-0.75842504480878148</v>
      </c>
      <c r="AB134" s="148">
        <f t="shared" si="38"/>
        <v>-0.98221026803022471</v>
      </c>
      <c r="AC134" s="148">
        <f t="shared" si="38"/>
        <v>1.4823405252580951E-2</v>
      </c>
      <c r="AD134" s="148">
        <f t="shared" si="38"/>
        <v>-0.67157534354886605</v>
      </c>
      <c r="AE134" s="148">
        <f t="shared" si="38"/>
        <v>-1.0221945123136698</v>
      </c>
      <c r="AF134" s="148">
        <f t="shared" si="38"/>
        <v>-0.28210914675923632</v>
      </c>
      <c r="AG134" s="148">
        <f t="shared" si="38"/>
        <v>-0.33534472600976689</v>
      </c>
      <c r="AH134" s="148">
        <f t="shared" si="38"/>
        <v>-0.98603696653002482</v>
      </c>
      <c r="AI134" s="148">
        <f t="shared" si="38"/>
        <v>-0.33027413763307872</v>
      </c>
    </row>
    <row r="135" spans="1:35">
      <c r="A135" s="16" t="s">
        <v>49</v>
      </c>
      <c r="B135" s="148">
        <f t="shared" ref="B135:AI135" si="39">IF(B$7&gt;0,(IF(ISNUMBER(B47),B47*B$7,"")),"")</f>
        <v>0.141123001784626</v>
      </c>
      <c r="C135" s="148">
        <f t="shared" si="39"/>
        <v>-7.4435872568350006E-2</v>
      </c>
      <c r="D135" s="148">
        <f t="shared" si="39"/>
        <v>-0.39629015007494856</v>
      </c>
      <c r="E135" s="148">
        <f t="shared" si="39"/>
        <v>1.0417747057070232</v>
      </c>
      <c r="F135" s="148">
        <f t="shared" si="39"/>
        <v>-8.0107622869122055E-2</v>
      </c>
      <c r="G135" s="148">
        <f t="shared" si="39"/>
        <v>1.2872971276962233</v>
      </c>
      <c r="H135" s="148">
        <f t="shared" si="39"/>
        <v>0.70347070707093262</v>
      </c>
      <c r="I135" s="148">
        <f t="shared" si="39"/>
        <v>0.34323599064438426</v>
      </c>
      <c r="J135" s="148">
        <f t="shared" si="39"/>
        <v>1.8762304611365253</v>
      </c>
      <c r="K135" s="148">
        <f t="shared" si="39"/>
        <v>1.3542844265974903</v>
      </c>
      <c r="L135" s="148">
        <f t="shared" si="39"/>
        <v>6.0311332308503998</v>
      </c>
      <c r="M135" s="148">
        <f t="shared" si="39"/>
        <v>0.2466094038326985</v>
      </c>
      <c r="N135" s="148">
        <f t="shared" si="39"/>
        <v>0.41383951749203401</v>
      </c>
      <c r="O135" s="148">
        <f t="shared" si="39"/>
        <v>0.31086824311239125</v>
      </c>
      <c r="P135" s="148">
        <f t="shared" si="39"/>
        <v>1.6817225491231953</v>
      </c>
      <c r="Q135" s="148" t="str">
        <f t="shared" si="39"/>
        <v/>
      </c>
      <c r="R135" s="148">
        <f t="shared" si="39"/>
        <v>0.17306628826157291</v>
      </c>
      <c r="S135" s="148" t="str">
        <f t="shared" si="39"/>
        <v/>
      </c>
      <c r="T135" s="148">
        <f t="shared" si="39"/>
        <v>-1.3127680538393374</v>
      </c>
      <c r="U135" s="148">
        <f t="shared" si="39"/>
        <v>0.31548067052339945</v>
      </c>
      <c r="V135" s="148">
        <f t="shared" si="39"/>
        <v>8.9299675007646753E-2</v>
      </c>
      <c r="W135" s="148">
        <f t="shared" si="39"/>
        <v>0.92312862457285161</v>
      </c>
      <c r="X135" s="148">
        <f t="shared" si="39"/>
        <v>0.47778509087085086</v>
      </c>
      <c r="Y135" s="148">
        <f t="shared" si="39"/>
        <v>0.94046404597614353</v>
      </c>
      <c r="Z135" s="148">
        <f t="shared" si="39"/>
        <v>-0.52817712061598432</v>
      </c>
      <c r="AA135" s="148">
        <f t="shared" si="39"/>
        <v>1.539044782704339</v>
      </c>
      <c r="AB135" s="148">
        <f t="shared" si="39"/>
        <v>1.4971974576250413</v>
      </c>
      <c r="AC135" s="148">
        <f t="shared" si="39"/>
        <v>-0.2713432735976804</v>
      </c>
      <c r="AD135" s="148">
        <f t="shared" si="39"/>
        <v>2.3988057259339173</v>
      </c>
      <c r="AE135" s="148">
        <f t="shared" si="39"/>
        <v>1.110699242581324</v>
      </c>
      <c r="AF135" s="148">
        <f t="shared" si="39"/>
        <v>0.9681696910899088</v>
      </c>
      <c r="AG135" s="148">
        <f t="shared" si="39"/>
        <v>0.25676258313009376</v>
      </c>
      <c r="AH135" s="148">
        <f t="shared" si="39"/>
        <v>2.6249601745594977</v>
      </c>
      <c r="AI135" s="148">
        <f t="shared" si="39"/>
        <v>1.4720990058315169</v>
      </c>
    </row>
    <row r="136" spans="1:35">
      <c r="A136" s="16" t="s">
        <v>190</v>
      </c>
      <c r="B136" s="148">
        <f t="shared" ref="B136:AI136" si="40">IF(B$7&gt;0,(IF(ISNUMBER(B48),B48*B$7,"")),"")</f>
        <v>-1.0538163075675904</v>
      </c>
      <c r="C136" s="148">
        <f t="shared" si="40"/>
        <v>-0.92823101827565058</v>
      </c>
      <c r="D136" s="148">
        <f t="shared" si="40"/>
        <v>-0.6399177699999834</v>
      </c>
      <c r="E136" s="148">
        <f t="shared" si="40"/>
        <v>-0.52429055589743701</v>
      </c>
      <c r="F136" s="148" t="str">
        <f t="shared" si="40"/>
        <v/>
      </c>
      <c r="G136" s="148">
        <f t="shared" si="40"/>
        <v>-0.59371330140058243</v>
      </c>
      <c r="H136" s="148">
        <f t="shared" si="40"/>
        <v>-2.2723222266384395</v>
      </c>
      <c r="I136" s="148">
        <f t="shared" si="40"/>
        <v>0.34323599064438426</v>
      </c>
      <c r="J136" s="148">
        <f t="shared" si="40"/>
        <v>-0.89003011297275458</v>
      </c>
      <c r="K136" s="148">
        <f t="shared" si="40"/>
        <v>-1.6291863886264881</v>
      </c>
      <c r="L136" s="148">
        <f t="shared" si="40"/>
        <v>-0.56112238958696481</v>
      </c>
      <c r="M136" s="148">
        <f t="shared" si="40"/>
        <v>-5.7479076165045484</v>
      </c>
      <c r="N136" s="148">
        <f t="shared" si="40"/>
        <v>-2.0294643420373304</v>
      </c>
      <c r="O136" s="148">
        <f t="shared" si="40"/>
        <v>-3.9657671081348735</v>
      </c>
      <c r="P136" s="148">
        <f t="shared" si="40"/>
        <v>-1.6077098799635838</v>
      </c>
      <c r="Q136" s="148">
        <f t="shared" si="40"/>
        <v>-0.36290597094501265</v>
      </c>
      <c r="R136" s="148">
        <f t="shared" si="40"/>
        <v>-0.87158356006418503</v>
      </c>
      <c r="S136" s="148" t="str">
        <f t="shared" si="40"/>
        <v/>
      </c>
      <c r="T136" s="148">
        <f t="shared" si="40"/>
        <v>-0.31163406233141627</v>
      </c>
      <c r="U136" s="148">
        <f t="shared" si="40"/>
        <v>0.1657110966373434</v>
      </c>
      <c r="V136" s="148">
        <f t="shared" si="40"/>
        <v>9.4095510715059366E-2</v>
      </c>
      <c r="W136" s="148">
        <f t="shared" si="40"/>
        <v>-0.50566281346028807</v>
      </c>
      <c r="X136" s="148">
        <f t="shared" si="40"/>
        <v>-0.75080514279705157</v>
      </c>
      <c r="Y136" s="148">
        <f t="shared" si="40"/>
        <v>-0.8829979948005654</v>
      </c>
      <c r="Z136" s="148">
        <f t="shared" si="40"/>
        <v>-0.63703838211261898</v>
      </c>
      <c r="AA136" s="148">
        <f t="shared" si="40"/>
        <v>-1.1289275092765609</v>
      </c>
      <c r="AB136" s="148">
        <f t="shared" si="40"/>
        <v>-1.2554147416023589</v>
      </c>
      <c r="AC136" s="148">
        <f t="shared" si="40"/>
        <v>-1.4859930644953971</v>
      </c>
      <c r="AD136" s="148">
        <f t="shared" si="40"/>
        <v>-0.85250289026036608</v>
      </c>
      <c r="AE136" s="148" t="str">
        <f t="shared" si="40"/>
        <v/>
      </c>
      <c r="AF136" s="148">
        <f t="shared" si="40"/>
        <v>-0.61463011427230607</v>
      </c>
      <c r="AG136" s="148">
        <f t="shared" si="40"/>
        <v>-0.37235143283100819</v>
      </c>
      <c r="AH136" s="148">
        <f t="shared" si="40"/>
        <v>-1.0743936254877853</v>
      </c>
      <c r="AI136" s="148">
        <f t="shared" si="40"/>
        <v>-0.84037974427400219</v>
      </c>
    </row>
    <row r="137" spans="1:35">
      <c r="A137" s="16" t="s">
        <v>191</v>
      </c>
      <c r="B137" s="148">
        <f t="shared" ref="B137:AI137" si="41">IF(B$7&gt;0,(IF(ISNUMBER(B49),B49*B$7,"")),"")</f>
        <v>-5.1070033985310695E-2</v>
      </c>
      <c r="C137" s="148">
        <f t="shared" si="41"/>
        <v>-0.42553559051288248</v>
      </c>
      <c r="D137" s="148">
        <f t="shared" si="41"/>
        <v>-0.48933155663459871</v>
      </c>
      <c r="E137" s="148">
        <f t="shared" si="41"/>
        <v>-0.37932678897049349</v>
      </c>
      <c r="F137" s="148">
        <f t="shared" si="41"/>
        <v>-0.40899999977790569</v>
      </c>
      <c r="G137" s="148">
        <f t="shared" si="41"/>
        <v>-0.52048494044772098</v>
      </c>
      <c r="H137" s="148">
        <f t="shared" si="41"/>
        <v>0.66142145909460459</v>
      </c>
      <c r="I137" s="148">
        <f t="shared" si="41"/>
        <v>0.34323599064438426</v>
      </c>
      <c r="J137" s="148">
        <f t="shared" si="41"/>
        <v>-0.48144034373025918</v>
      </c>
      <c r="K137" s="148">
        <f t="shared" si="41"/>
        <v>-0.24234181542114225</v>
      </c>
      <c r="L137" s="148">
        <f t="shared" si="41"/>
        <v>-0.32023244736647166</v>
      </c>
      <c r="M137" s="148">
        <f t="shared" si="41"/>
        <v>0.24366439322117339</v>
      </c>
      <c r="N137" s="148">
        <f t="shared" si="41"/>
        <v>0.38656690484878842</v>
      </c>
      <c r="O137" s="148">
        <f t="shared" si="41"/>
        <v>0.27691917225032864</v>
      </c>
      <c r="P137" s="148">
        <f t="shared" si="41"/>
        <v>0.41436546605512919</v>
      </c>
      <c r="Q137" s="148">
        <f t="shared" si="41"/>
        <v>0.61658284532746555</v>
      </c>
      <c r="R137" s="148" t="str">
        <f t="shared" si="41"/>
        <v/>
      </c>
      <c r="S137" s="148" t="str">
        <f t="shared" si="41"/>
        <v/>
      </c>
      <c r="T137" s="148" t="str">
        <f t="shared" si="41"/>
        <v/>
      </c>
      <c r="U137" s="148">
        <f t="shared" si="41"/>
        <v>-0.44584799673071873</v>
      </c>
      <c r="V137" s="148">
        <f t="shared" si="41"/>
        <v>-0.48620060988187985</v>
      </c>
      <c r="W137" s="148">
        <f t="shared" si="41"/>
        <v>-0.50566281346028807</v>
      </c>
      <c r="X137" s="148">
        <f t="shared" si="41"/>
        <v>-0.75080514279705157</v>
      </c>
      <c r="Y137" s="148">
        <f t="shared" si="41"/>
        <v>0.16232857356243208</v>
      </c>
      <c r="Z137" s="148">
        <f t="shared" si="41"/>
        <v>-0.55869895797135694</v>
      </c>
      <c r="AA137" s="148">
        <f t="shared" si="41"/>
        <v>0.88711999175684653</v>
      </c>
      <c r="AB137" s="148">
        <f t="shared" si="41"/>
        <v>0.6333639903706143</v>
      </c>
      <c r="AC137" s="148">
        <f t="shared" si="41"/>
        <v>0.40047668954541527</v>
      </c>
      <c r="AD137" s="148">
        <f t="shared" si="41"/>
        <v>1.375391808082868</v>
      </c>
      <c r="AE137" s="148">
        <f t="shared" si="41"/>
        <v>-0.6184352246115189</v>
      </c>
      <c r="AF137" s="148">
        <f t="shared" si="41"/>
        <v>1.1410805941967053</v>
      </c>
      <c r="AG137" s="148">
        <f t="shared" si="41"/>
        <v>5.0141803378163007E-2</v>
      </c>
      <c r="AH137" s="148">
        <f t="shared" si="41"/>
        <v>-1.7213951642301425E-2</v>
      </c>
      <c r="AI137" s="148">
        <f t="shared" si="41"/>
        <v>1.256721083027571</v>
      </c>
    </row>
    <row r="138" spans="1:35">
      <c r="A138" s="16" t="s">
        <v>50</v>
      </c>
      <c r="B138" s="148" t="str">
        <f t="shared" ref="B138:AI138" si="42">IF(B$7&gt;0,(IF(ISNUMBER(B50),B50*B$7,"")),"")</f>
        <v/>
      </c>
      <c r="C138" s="148">
        <f t="shared" si="42"/>
        <v>-0.92253050850454832</v>
      </c>
      <c r="D138" s="148">
        <f t="shared" si="42"/>
        <v>-0.53726493337963566</v>
      </c>
      <c r="E138" s="148">
        <f t="shared" si="42"/>
        <v>-0.52429055589743701</v>
      </c>
      <c r="F138" s="148">
        <f t="shared" si="42"/>
        <v>-0.48743719772288879</v>
      </c>
      <c r="G138" s="148">
        <f t="shared" si="42"/>
        <v>-0.592647569400644</v>
      </c>
      <c r="H138" s="148" t="str">
        <f t="shared" si="42"/>
        <v/>
      </c>
      <c r="I138" s="148">
        <f t="shared" si="42"/>
        <v>-2.8746014216467177</v>
      </c>
      <c r="J138" s="148">
        <f t="shared" si="42"/>
        <v>-0.88906033336786894</v>
      </c>
      <c r="K138" s="148">
        <f t="shared" si="42"/>
        <v>-1.3124732076943668</v>
      </c>
      <c r="L138" s="148">
        <f t="shared" si="42"/>
        <v>-0.56112238958696481</v>
      </c>
      <c r="M138" s="148">
        <f t="shared" si="42"/>
        <v>8.9729642036212934E-2</v>
      </c>
      <c r="N138" s="148">
        <f t="shared" si="42"/>
        <v>-2.2351385982094612E-2</v>
      </c>
      <c r="O138" s="148">
        <f t="shared" si="42"/>
        <v>9.1031098981193492E-2</v>
      </c>
      <c r="P138" s="148">
        <f t="shared" si="42"/>
        <v>-0.9313114367530988</v>
      </c>
      <c r="Q138" s="148">
        <f t="shared" si="42"/>
        <v>-2.6935542913856905</v>
      </c>
      <c r="R138" s="148" t="str">
        <f t="shared" si="42"/>
        <v/>
      </c>
      <c r="S138" s="148">
        <f t="shared" si="42"/>
        <v>-0.29045772115505553</v>
      </c>
      <c r="T138" s="148">
        <f t="shared" si="42"/>
        <v>-2.7556424679258398</v>
      </c>
      <c r="U138" s="148">
        <f t="shared" si="42"/>
        <v>0.35292306399491347</v>
      </c>
      <c r="V138" s="148">
        <f t="shared" si="42"/>
        <v>7.491216788540847E-2</v>
      </c>
      <c r="W138" s="148">
        <f t="shared" si="42"/>
        <v>0.44686481189513844</v>
      </c>
      <c r="X138" s="148">
        <f t="shared" si="42"/>
        <v>-0.13651002596310033</v>
      </c>
      <c r="Y138" s="148">
        <f t="shared" si="42"/>
        <v>-0.62049446193810853</v>
      </c>
      <c r="Z138" s="148">
        <f t="shared" si="42"/>
        <v>-0.63200992959385627</v>
      </c>
      <c r="AA138" s="148">
        <f t="shared" si="42"/>
        <v>-1.3212696977682072</v>
      </c>
      <c r="AB138" s="148">
        <f t="shared" si="42"/>
        <v>-1.2255919195185752</v>
      </c>
      <c r="AC138" s="148" t="str">
        <f t="shared" si="42"/>
        <v/>
      </c>
      <c r="AD138" s="148">
        <f t="shared" si="42"/>
        <v>-0.85194559159876837</v>
      </c>
      <c r="AE138" s="148" t="str">
        <f t="shared" si="42"/>
        <v/>
      </c>
      <c r="AF138" s="148">
        <f t="shared" si="42"/>
        <v>-1.0934603074911278</v>
      </c>
      <c r="AG138" s="148">
        <f t="shared" si="42"/>
        <v>-0.44328095423838731</v>
      </c>
      <c r="AH138" s="148">
        <f t="shared" si="42"/>
        <v>-0.81009870702641429</v>
      </c>
      <c r="AI138" s="148">
        <f t="shared" si="42"/>
        <v>0.10048170797481197</v>
      </c>
    </row>
    <row r="139" spans="1:35">
      <c r="A139" s="16" t="s">
        <v>51</v>
      </c>
      <c r="B139" s="148">
        <f t="shared" ref="B139:AI139" si="43">IF(B$7&gt;0,(IF(ISNUMBER(B51),B51*B$7,"")),"")</f>
        <v>0.53386529227101909</v>
      </c>
      <c r="C139" s="148">
        <f t="shared" si="43"/>
        <v>-0.45606267898148417</v>
      </c>
      <c r="D139" s="148">
        <f t="shared" si="43"/>
        <v>-0.58273371493959192</v>
      </c>
      <c r="E139" s="148">
        <f t="shared" si="43"/>
        <v>-0.59620171586907023</v>
      </c>
      <c r="F139" s="148">
        <f t="shared" si="43"/>
        <v>6.9211983034320266</v>
      </c>
      <c r="G139" s="148">
        <f t="shared" si="43"/>
        <v>-0.43094271649933547</v>
      </c>
      <c r="H139" s="148">
        <f t="shared" si="43"/>
        <v>0.59673030836179219</v>
      </c>
      <c r="I139" s="148">
        <f t="shared" si="43"/>
        <v>0.34323599064438426</v>
      </c>
      <c r="J139" s="148">
        <f t="shared" si="43"/>
        <v>-0.57980681755667407</v>
      </c>
      <c r="K139" s="148">
        <f t="shared" si="43"/>
        <v>0.53066690195699939</v>
      </c>
      <c r="L139" s="148">
        <f t="shared" si="43"/>
        <v>-0.51552182439296201</v>
      </c>
      <c r="M139" s="148">
        <f t="shared" si="43"/>
        <v>0.2417998083098051</v>
      </c>
      <c r="N139" s="148">
        <f t="shared" si="43"/>
        <v>0.37755289137737336</v>
      </c>
      <c r="O139" s="148">
        <f t="shared" si="43"/>
        <v>0.1116744374083106</v>
      </c>
      <c r="P139" s="148">
        <f t="shared" si="43"/>
        <v>-0.30475287883180752</v>
      </c>
      <c r="Q139" s="148">
        <f t="shared" si="43"/>
        <v>0.37085430374641232</v>
      </c>
      <c r="R139" s="148" t="str">
        <f t="shared" si="43"/>
        <v/>
      </c>
      <c r="S139" s="148" t="str">
        <f t="shared" si="43"/>
        <v/>
      </c>
      <c r="T139" s="148" t="str">
        <f t="shared" si="43"/>
        <v/>
      </c>
      <c r="U139" s="148">
        <f t="shared" si="43"/>
        <v>0.31548067052339945</v>
      </c>
      <c r="V139" s="148">
        <f t="shared" si="43"/>
        <v>0.23317474623002829</v>
      </c>
      <c r="W139" s="148">
        <f t="shared" si="43"/>
        <v>0.92312862457285161</v>
      </c>
      <c r="X139" s="148">
        <f t="shared" si="43"/>
        <v>0.47778509087085086</v>
      </c>
      <c r="Y139" s="148">
        <f t="shared" si="43"/>
        <v>-0.10017495930002455</v>
      </c>
      <c r="Z139" s="148">
        <f t="shared" si="43"/>
        <v>0.39606214339521995</v>
      </c>
      <c r="AA139" s="148">
        <f t="shared" si="43"/>
        <v>-1.6976931107112788E-2</v>
      </c>
      <c r="AB139" s="148">
        <f t="shared" si="43"/>
        <v>-0.53178281724755927</v>
      </c>
      <c r="AC139" s="148" t="str">
        <f t="shared" si="43"/>
        <v/>
      </c>
      <c r="AD139" s="148">
        <f t="shared" si="43"/>
        <v>0.39730406765898579</v>
      </c>
      <c r="AE139" s="148" t="str">
        <f t="shared" si="43"/>
        <v/>
      </c>
      <c r="AF139" s="148">
        <f t="shared" si="43"/>
        <v>-8.2596566251393624E-2</v>
      </c>
      <c r="AG139" s="148">
        <f t="shared" si="43"/>
        <v>-0.29217023471831866</v>
      </c>
      <c r="AH139" s="148">
        <f t="shared" si="43"/>
        <v>-0.72212957727460891</v>
      </c>
      <c r="AI139" s="148">
        <f t="shared" si="43"/>
        <v>-0.14890325527186238</v>
      </c>
    </row>
    <row r="140" spans="1:35">
      <c r="A140" s="16" t="s">
        <v>15</v>
      </c>
      <c r="B140" s="148">
        <f t="shared" ref="B140:AI140" si="44">IF(B$7&gt;0,(IF(ISNUMBER(B52),B52*B$7,"")),"")</f>
        <v>0.60907126278969059</v>
      </c>
      <c r="C140" s="148" t="str">
        <f t="shared" si="44"/>
        <v/>
      </c>
      <c r="D140" s="148">
        <f t="shared" si="44"/>
        <v>-0.47966182667115709</v>
      </c>
      <c r="E140" s="148">
        <f t="shared" si="44"/>
        <v>-0.37932678897049349</v>
      </c>
      <c r="F140" s="148">
        <f t="shared" si="44"/>
        <v>-0.45582560240984821</v>
      </c>
      <c r="G140" s="148">
        <f t="shared" si="44"/>
        <v>-0.55461099514436818</v>
      </c>
      <c r="H140" s="148" t="str">
        <f t="shared" si="44"/>
        <v/>
      </c>
      <c r="I140" s="148">
        <f t="shared" si="44"/>
        <v>0.34323599064438426</v>
      </c>
      <c r="J140" s="148">
        <f t="shared" si="44"/>
        <v>-0.31764356184842091</v>
      </c>
      <c r="K140" s="148">
        <f t="shared" si="44"/>
        <v>-0.65986447533552395</v>
      </c>
      <c r="L140" s="148">
        <f t="shared" si="44"/>
        <v>-0.49668680833456957</v>
      </c>
      <c r="M140" s="148">
        <f t="shared" si="44"/>
        <v>0.24179569059946213</v>
      </c>
      <c r="N140" s="148">
        <f t="shared" si="44"/>
        <v>0.32730989588407949</v>
      </c>
      <c r="O140" s="148">
        <f t="shared" si="44"/>
        <v>0.24608587882516295</v>
      </c>
      <c r="P140" s="148">
        <f t="shared" si="44"/>
        <v>-0.46851250192487232</v>
      </c>
      <c r="Q140" s="148">
        <f t="shared" si="44"/>
        <v>0.60631966677369897</v>
      </c>
      <c r="R140" s="148">
        <f t="shared" si="44"/>
        <v>-0.64797669110670275</v>
      </c>
      <c r="S140" s="148" t="str">
        <f t="shared" si="44"/>
        <v/>
      </c>
      <c r="T140" s="148">
        <f t="shared" si="44"/>
        <v>2.4378384820731847E-3</v>
      </c>
      <c r="U140" s="148">
        <f t="shared" si="44"/>
        <v>-0.61134337587481069</v>
      </c>
      <c r="V140" s="148">
        <f t="shared" si="44"/>
        <v>0.10368718212988504</v>
      </c>
      <c r="W140" s="148">
        <f t="shared" si="44"/>
        <v>0.44686481189513844</v>
      </c>
      <c r="X140" s="148">
        <f t="shared" si="44"/>
        <v>-0.13651002596310033</v>
      </c>
      <c r="Y140" s="148">
        <f t="shared" si="44"/>
        <v>-0.10017495930002455</v>
      </c>
      <c r="Z140" s="148">
        <f t="shared" si="44"/>
        <v>-3.9437868940455315E-3</v>
      </c>
      <c r="AA140" s="148">
        <f t="shared" si="44"/>
        <v>1.0205186063558915</v>
      </c>
      <c r="AB140" s="148">
        <f t="shared" si="44"/>
        <v>-0.53521072783190216</v>
      </c>
      <c r="AC140" s="148">
        <f t="shared" si="44"/>
        <v>-0.17730077189512439</v>
      </c>
      <c r="AD140" s="148">
        <f t="shared" si="44"/>
        <v>-0.87742616923410888</v>
      </c>
      <c r="AE140" s="148">
        <f t="shared" si="44"/>
        <v>8.4344405998266481E-2</v>
      </c>
      <c r="AF140" s="148">
        <f t="shared" si="44"/>
        <v>-0.45502004986603278</v>
      </c>
      <c r="AG140" s="148">
        <f t="shared" si="44"/>
        <v>-0.25824742013218088</v>
      </c>
      <c r="AH140" s="148">
        <f t="shared" si="44"/>
        <v>1.7441062894235799</v>
      </c>
      <c r="AI140" s="148">
        <f t="shared" si="44"/>
        <v>-0.13756757512428552</v>
      </c>
    </row>
    <row r="141" spans="1:35">
      <c r="A141" s="16" t="s">
        <v>52</v>
      </c>
      <c r="B141" s="148">
        <f t="shared" ref="B141:AI141" si="45">IF(B$7&gt;0,(IF(ISNUMBER(B53),B53*B$7,"")),"")</f>
        <v>0.45030310280582914</v>
      </c>
      <c r="C141" s="148">
        <f t="shared" si="45"/>
        <v>-0.56985802661510554</v>
      </c>
      <c r="D141" s="148">
        <f t="shared" si="45"/>
        <v>-0.55414124971228562</v>
      </c>
      <c r="E141" s="148">
        <f t="shared" si="45"/>
        <v>-0.52200766193008352</v>
      </c>
      <c r="F141" s="148">
        <f t="shared" si="45"/>
        <v>-0.4623204480630837</v>
      </c>
      <c r="G141" s="148">
        <f t="shared" si="45"/>
        <v>-0.59022756181344882</v>
      </c>
      <c r="H141" s="148">
        <f t="shared" si="45"/>
        <v>0.41236052877327661</v>
      </c>
      <c r="I141" s="148">
        <f t="shared" si="45"/>
        <v>-2.8746014216467177</v>
      </c>
      <c r="J141" s="148">
        <f t="shared" si="45"/>
        <v>-0.7587767726020932</v>
      </c>
      <c r="K141" s="148">
        <f t="shared" si="45"/>
        <v>-0.56436075840496136</v>
      </c>
      <c r="L141" s="148">
        <f t="shared" si="45"/>
        <v>-0.39755514486934601</v>
      </c>
      <c r="M141" s="148">
        <f t="shared" si="45"/>
        <v>0.23570108828528435</v>
      </c>
      <c r="N141" s="148">
        <f t="shared" si="45"/>
        <v>0.19375529614685308</v>
      </c>
      <c r="O141" s="148">
        <f t="shared" si="45"/>
        <v>0.24047160104783999</v>
      </c>
      <c r="P141" s="148">
        <f t="shared" si="45"/>
        <v>-0.39731266579745278</v>
      </c>
      <c r="Q141" s="148">
        <f t="shared" si="45"/>
        <v>-1.4100146954790727</v>
      </c>
      <c r="R141" s="148">
        <f t="shared" si="45"/>
        <v>-0.86781785715870274</v>
      </c>
      <c r="S141" s="148">
        <f t="shared" si="45"/>
        <v>-0.16644037612353224</v>
      </c>
      <c r="T141" s="148">
        <f t="shared" si="45"/>
        <v>-1.3155195306015159</v>
      </c>
      <c r="U141" s="148">
        <f t="shared" si="45"/>
        <v>-0.26487642828506769</v>
      </c>
      <c r="V141" s="148">
        <f t="shared" si="45"/>
        <v>-0.48620060988187985</v>
      </c>
      <c r="W141" s="148">
        <f t="shared" si="45"/>
        <v>-0.9819266261380013</v>
      </c>
      <c r="X141" s="148">
        <f t="shared" si="45"/>
        <v>-0.75080514279705157</v>
      </c>
      <c r="Y141" s="148">
        <f t="shared" si="45"/>
        <v>-1.4033174974386495</v>
      </c>
      <c r="Z141" s="148">
        <f t="shared" si="45"/>
        <v>-0.57439695183438266</v>
      </c>
      <c r="AA141" s="148">
        <f t="shared" si="45"/>
        <v>-1.1878710831691623</v>
      </c>
      <c r="AB141" s="148">
        <f t="shared" si="45"/>
        <v>-0.1447717122752385</v>
      </c>
      <c r="AC141" s="148">
        <f t="shared" si="45"/>
        <v>-1.1127207258048606</v>
      </c>
      <c r="AD141" s="148">
        <f t="shared" si="45"/>
        <v>-0.17050345624785754</v>
      </c>
      <c r="AE141" s="148">
        <f t="shared" si="45"/>
        <v>-1.0258618484571982</v>
      </c>
      <c r="AF141" s="148">
        <f t="shared" si="45"/>
        <v>-1.0003544365874677</v>
      </c>
      <c r="AG141" s="148">
        <f t="shared" si="45"/>
        <v>-0.35076418718528413</v>
      </c>
      <c r="AH141" s="148">
        <f t="shared" si="45"/>
        <v>-1.1623627552395905</v>
      </c>
      <c r="AI141" s="148">
        <f t="shared" si="45"/>
        <v>-0.57965910087975259</v>
      </c>
    </row>
    <row r="142" spans="1:35">
      <c r="A142" s="16" t="s">
        <v>53</v>
      </c>
      <c r="B142" s="148">
        <f t="shared" ref="B142:AI142" si="46">IF(B$7&gt;0,(IF(ISNUMBER(B54),B54*B$7,"")),"")</f>
        <v>-0.5106620760438555</v>
      </c>
      <c r="C142" s="148">
        <f t="shared" si="46"/>
        <v>-0.45404205794702274</v>
      </c>
      <c r="D142" s="148">
        <f t="shared" si="46"/>
        <v>-0.58067801240964434</v>
      </c>
      <c r="E142" s="148">
        <f t="shared" si="46"/>
        <v>-0.52429055589743701</v>
      </c>
      <c r="F142" s="148">
        <f t="shared" si="46"/>
        <v>-0.59306327690696303</v>
      </c>
      <c r="G142" s="148">
        <f t="shared" si="46"/>
        <v>-0.57087497567215528</v>
      </c>
      <c r="H142" s="148">
        <f t="shared" si="46"/>
        <v>-1.431337267111878</v>
      </c>
      <c r="I142" s="148">
        <f t="shared" si="46"/>
        <v>0.34323599064438426</v>
      </c>
      <c r="J142" s="148">
        <f t="shared" si="46"/>
        <v>-0.88938977538919506</v>
      </c>
      <c r="K142" s="148">
        <f t="shared" si="46"/>
        <v>-0.70435124946129857</v>
      </c>
      <c r="L142" s="148">
        <f t="shared" si="46"/>
        <v>-0.46793862592965474</v>
      </c>
      <c r="M142" s="148">
        <f t="shared" si="46"/>
        <v>0.23165685802215621</v>
      </c>
      <c r="N142" s="148">
        <f t="shared" si="46"/>
        <v>0.19244030988159422</v>
      </c>
      <c r="O142" s="148">
        <f t="shared" si="46"/>
        <v>0.14603639240885721</v>
      </c>
      <c r="P142" s="148">
        <f t="shared" si="46"/>
        <v>-1.038111190944228</v>
      </c>
      <c r="Q142" s="148">
        <f t="shared" si="46"/>
        <v>0.38351721401224365</v>
      </c>
      <c r="R142" s="148" t="str">
        <f t="shared" si="46"/>
        <v/>
      </c>
      <c r="S142" s="148">
        <f t="shared" si="46"/>
        <v>0.99057432258953515</v>
      </c>
      <c r="T142" s="148" t="str">
        <f t="shared" si="46"/>
        <v/>
      </c>
      <c r="U142" s="148">
        <f t="shared" si="46"/>
        <v>0.40284625529026546</v>
      </c>
      <c r="V142" s="148">
        <f t="shared" si="46"/>
        <v>0.22358307481520306</v>
      </c>
      <c r="W142" s="148">
        <f t="shared" si="46"/>
        <v>0.44686481189513844</v>
      </c>
      <c r="X142" s="148">
        <f t="shared" si="46"/>
        <v>0.47778509087085086</v>
      </c>
      <c r="Y142" s="148">
        <f t="shared" si="46"/>
        <v>0.68264807620051626</v>
      </c>
      <c r="Z142" s="148">
        <f t="shared" si="46"/>
        <v>0.13028674987484362</v>
      </c>
      <c r="AA142" s="148">
        <f t="shared" si="46"/>
        <v>-1.33633797981594</v>
      </c>
      <c r="AB142" s="148">
        <f t="shared" si="46"/>
        <v>-1.0967366313492666</v>
      </c>
      <c r="AC142" s="148">
        <f t="shared" si="46"/>
        <v>-7.7199509578678285E-2</v>
      </c>
      <c r="AD142" s="148">
        <f t="shared" si="46"/>
        <v>-0.43124556416750748</v>
      </c>
      <c r="AE142" s="148" t="str">
        <f t="shared" si="46"/>
        <v/>
      </c>
      <c r="AF142" s="148">
        <f t="shared" si="46"/>
        <v>-0.64123179167335176</v>
      </c>
      <c r="AG142" s="148">
        <f t="shared" si="46"/>
        <v>-0.42477760082776661</v>
      </c>
      <c r="AH142" s="148">
        <f t="shared" si="46"/>
        <v>-0.98603696653002482</v>
      </c>
      <c r="AI142" s="148">
        <f t="shared" si="46"/>
        <v>-1.6112059943091754</v>
      </c>
    </row>
    <row r="143" spans="1:35">
      <c r="A143" s="16" t="s">
        <v>54</v>
      </c>
      <c r="B143" s="148">
        <f t="shared" ref="B143:AI143" si="47">IF(B$7&gt;0,(IF(ISNUMBER(B55),B55*B$7,"")),"")</f>
        <v>-4.8032517488706645</v>
      </c>
      <c r="C143" s="148" t="str">
        <f t="shared" si="47"/>
        <v/>
      </c>
      <c r="D143" s="148">
        <f t="shared" si="47"/>
        <v>-0.63134896505352667</v>
      </c>
      <c r="E143" s="148">
        <f t="shared" si="47"/>
        <v>-0.52200766193008352</v>
      </c>
      <c r="F143" s="148" t="str">
        <f t="shared" si="47"/>
        <v/>
      </c>
      <c r="G143" s="148">
        <f t="shared" si="47"/>
        <v>-0.59140108372200506</v>
      </c>
      <c r="H143" s="148">
        <f t="shared" si="47"/>
        <v>-1.2922512930363312</v>
      </c>
      <c r="I143" s="148">
        <f t="shared" si="47"/>
        <v>0.34323599064438426</v>
      </c>
      <c r="J143" s="148">
        <f t="shared" si="47"/>
        <v>-0.88708766986618703</v>
      </c>
      <c r="K143" s="148">
        <f t="shared" si="47"/>
        <v>-1.5491918223085812</v>
      </c>
      <c r="L143" s="148">
        <f t="shared" si="47"/>
        <v>-0.56112238958696481</v>
      </c>
      <c r="M143" s="148">
        <f t="shared" si="47"/>
        <v>0.16764902305461937</v>
      </c>
      <c r="N143" s="148">
        <f t="shared" si="47"/>
        <v>-1.1255877162043748</v>
      </c>
      <c r="O143" s="148">
        <f t="shared" si="47"/>
        <v>0.23139587258079486</v>
      </c>
      <c r="P143" s="148">
        <f t="shared" si="47"/>
        <v>-0.9313114367530988</v>
      </c>
      <c r="Q143" s="148">
        <f t="shared" si="47"/>
        <v>-1.1342541399488046</v>
      </c>
      <c r="R143" s="148" t="str">
        <f t="shared" si="47"/>
        <v/>
      </c>
      <c r="S143" s="148">
        <f t="shared" si="47"/>
        <v>-2.1528377552886595</v>
      </c>
      <c r="T143" s="148" t="str">
        <f t="shared" si="47"/>
        <v/>
      </c>
      <c r="U143" s="148">
        <f t="shared" si="47"/>
        <v>-0.53945398040950376</v>
      </c>
      <c r="V143" s="148">
        <f t="shared" si="47"/>
        <v>-6.6170391406077589E-3</v>
      </c>
      <c r="W143" s="148">
        <f t="shared" si="47"/>
        <v>-0.9819266261380013</v>
      </c>
      <c r="X143" s="148">
        <f t="shared" si="47"/>
        <v>-0.75080514279705157</v>
      </c>
      <c r="Y143" s="148">
        <f t="shared" si="47"/>
        <v>-1.1408139645761928</v>
      </c>
      <c r="Z143" s="148">
        <f t="shared" si="47"/>
        <v>-0.64171598093494175</v>
      </c>
      <c r="AA143" s="148">
        <f t="shared" si="47"/>
        <v>-0.83243690074911547</v>
      </c>
      <c r="AB143" s="148">
        <f t="shared" si="47"/>
        <v>-1.2201072625836267</v>
      </c>
      <c r="AC143" s="148" t="str">
        <f t="shared" si="47"/>
        <v/>
      </c>
      <c r="AD143" s="148">
        <f t="shared" si="47"/>
        <v>-0.60838634508258371</v>
      </c>
      <c r="AE143" s="148" t="str">
        <f t="shared" si="47"/>
        <v/>
      </c>
      <c r="AF143" s="148">
        <f t="shared" si="47"/>
        <v>-1.4126804363036751</v>
      </c>
      <c r="AG143" s="148">
        <f t="shared" si="47"/>
        <v>-0.5728044281127318</v>
      </c>
      <c r="AH143" s="148">
        <f t="shared" si="47"/>
        <v>-1.0743936254877853</v>
      </c>
      <c r="AI143" s="148">
        <f t="shared" si="47"/>
        <v>-1.429835111947958</v>
      </c>
    </row>
    <row r="144" spans="1:35">
      <c r="A144" s="16" t="s">
        <v>192</v>
      </c>
      <c r="B144" s="148">
        <f t="shared" ref="B144:AI144" si="48">IF(B$7&gt;0,(IF(ISNUMBER(B56),B56*B$7,"")),"")</f>
        <v>0.45030310280582914</v>
      </c>
      <c r="C144" s="148">
        <f t="shared" si="48"/>
        <v>0.2107162401024214</v>
      </c>
      <c r="D144" s="148">
        <f t="shared" si="48"/>
        <v>4.4774547605045001</v>
      </c>
      <c r="E144" s="148">
        <f t="shared" si="48"/>
        <v>1.0417747057070232</v>
      </c>
      <c r="F144" s="148">
        <f t="shared" si="48"/>
        <v>4.4205931926957535E-2</v>
      </c>
      <c r="G144" s="148">
        <f t="shared" si="48"/>
        <v>2.4152938458071644</v>
      </c>
      <c r="H144" s="148">
        <f t="shared" si="48"/>
        <v>0.70347070707093262</v>
      </c>
      <c r="I144" s="148">
        <f t="shared" si="48"/>
        <v>0.34323599064438426</v>
      </c>
      <c r="J144" s="148">
        <f t="shared" si="48"/>
        <v>2.111588150583779</v>
      </c>
      <c r="K144" s="148">
        <f t="shared" si="48"/>
        <v>1.0098180287795642</v>
      </c>
      <c r="L144" s="148">
        <f t="shared" si="48"/>
        <v>-3.2750623317323438E-2</v>
      </c>
      <c r="M144" s="148">
        <f t="shared" si="48"/>
        <v>0.24676905134594601</v>
      </c>
      <c r="N144" s="148">
        <f t="shared" si="48"/>
        <v>0.36967356963141818</v>
      </c>
      <c r="O144" s="148">
        <f t="shared" si="48"/>
        <v>0.30448993739849894</v>
      </c>
      <c r="P144" s="148">
        <f t="shared" si="48"/>
        <v>1.3755632537752918</v>
      </c>
      <c r="Q144" s="148" t="str">
        <f t="shared" si="48"/>
        <v/>
      </c>
      <c r="R144" s="148">
        <f t="shared" si="48"/>
        <v>0.65116042513084771</v>
      </c>
      <c r="S144" s="148" t="str">
        <f t="shared" si="48"/>
        <v/>
      </c>
      <c r="T144" s="148">
        <f t="shared" si="48"/>
        <v>-0.17486732407272079</v>
      </c>
      <c r="U144" s="148">
        <f t="shared" si="48"/>
        <v>0.44028864876177948</v>
      </c>
      <c r="V144" s="148">
        <f t="shared" si="48"/>
        <v>0.67439163131199864</v>
      </c>
      <c r="W144" s="148">
        <f t="shared" si="48"/>
        <v>0.92312862457285161</v>
      </c>
      <c r="X144" s="148">
        <f t="shared" si="48"/>
        <v>1.0920802077048022</v>
      </c>
      <c r="Y144" s="148">
        <f t="shared" si="48"/>
        <v>1.9811030512523116</v>
      </c>
      <c r="Z144" s="148">
        <f t="shared" si="48"/>
        <v>0.15972764827396801</v>
      </c>
      <c r="AA144" s="148">
        <f t="shared" si="48"/>
        <v>1.391021070823671</v>
      </c>
      <c r="AB144" s="148">
        <f t="shared" si="48"/>
        <v>1.7172693171398599</v>
      </c>
      <c r="AC144" s="148">
        <f t="shared" si="48"/>
        <v>0.5409257852253756</v>
      </c>
      <c r="AD144" s="148">
        <f t="shared" si="48"/>
        <v>-0.86215815408173957</v>
      </c>
      <c r="AE144" s="148">
        <f t="shared" si="48"/>
        <v>0.16495719900098341</v>
      </c>
      <c r="AF144" s="148">
        <f t="shared" si="48"/>
        <v>1.2075847876993191</v>
      </c>
      <c r="AG144" s="148">
        <f t="shared" si="48"/>
        <v>0.22900755301416256</v>
      </c>
      <c r="AH144" s="148">
        <f t="shared" si="48"/>
        <v>0.86325240428766192</v>
      </c>
      <c r="AI144" s="148">
        <f t="shared" si="48"/>
        <v>0.3838737116642138</v>
      </c>
    </row>
    <row r="145" spans="1:35">
      <c r="A145" s="16" t="s">
        <v>55</v>
      </c>
      <c r="B145" s="148">
        <f t="shared" ref="B145:AI145" si="49">IF(B$7&gt;0,(IF(ISNUMBER(B57),B57*B$7,"")),"")</f>
        <v>0.36674091334063919</v>
      </c>
      <c r="C145" s="148" t="str">
        <f t="shared" si="49"/>
        <v/>
      </c>
      <c r="D145" s="148">
        <f t="shared" si="49"/>
        <v>-0.28401631344959066</v>
      </c>
      <c r="E145" s="148">
        <f t="shared" si="49"/>
        <v>1.6124981975453834</v>
      </c>
      <c r="F145" s="148">
        <f t="shared" si="49"/>
        <v>0.32715113238938215</v>
      </c>
      <c r="G145" s="148">
        <f t="shared" si="49"/>
        <v>2.0750787647040618</v>
      </c>
      <c r="H145" s="148">
        <f t="shared" si="49"/>
        <v>0.70347070707093262</v>
      </c>
      <c r="I145" s="148">
        <f t="shared" si="49"/>
        <v>0.34323599064438426</v>
      </c>
      <c r="J145" s="148">
        <f t="shared" si="49"/>
        <v>0.93490826935064919</v>
      </c>
      <c r="K145" s="148">
        <f t="shared" si="49"/>
        <v>1.1938871584192381</v>
      </c>
      <c r="L145" s="148">
        <f t="shared" si="49"/>
        <v>2.2234860371511642</v>
      </c>
      <c r="M145" s="148">
        <f t="shared" si="49"/>
        <v>0.24634641123902085</v>
      </c>
      <c r="N145" s="148">
        <f t="shared" si="49"/>
        <v>0.4004665383720874</v>
      </c>
      <c r="O145" s="148">
        <f t="shared" si="49"/>
        <v>0.31228833097568343</v>
      </c>
      <c r="P145" s="148">
        <f t="shared" si="49"/>
        <v>0.99108413868722656</v>
      </c>
      <c r="Q145" s="148" t="str">
        <f t="shared" si="49"/>
        <v/>
      </c>
      <c r="R145" s="148">
        <f t="shared" si="49"/>
        <v>0.26746675486317251</v>
      </c>
      <c r="S145" s="148" t="str">
        <f t="shared" si="49"/>
        <v/>
      </c>
      <c r="T145" s="148">
        <f t="shared" si="49"/>
        <v>0.72090345062217143</v>
      </c>
      <c r="U145" s="148">
        <f t="shared" si="49"/>
        <v>0.4652502444094555</v>
      </c>
      <c r="V145" s="148">
        <f t="shared" si="49"/>
        <v>0.54010823150444276</v>
      </c>
      <c r="W145" s="148">
        <f t="shared" si="49"/>
        <v>0.92312862457285161</v>
      </c>
      <c r="X145" s="148">
        <f t="shared" si="49"/>
        <v>1.0920802077048022</v>
      </c>
      <c r="Y145" s="148">
        <f t="shared" si="49"/>
        <v>1.7232870814766847</v>
      </c>
      <c r="Z145" s="148">
        <f t="shared" si="49"/>
        <v>2.774005148648786</v>
      </c>
      <c r="AA145" s="148">
        <f t="shared" si="49"/>
        <v>0.73865309511006894</v>
      </c>
      <c r="AB145" s="148">
        <f t="shared" si="49"/>
        <v>1.1897138782094776</v>
      </c>
      <c r="AC145" s="148">
        <f t="shared" si="49"/>
        <v>1.0768626751801371</v>
      </c>
      <c r="AD145" s="148">
        <f t="shared" si="49"/>
        <v>1.5155879533881318</v>
      </c>
      <c r="AE145" s="148">
        <f t="shared" si="49"/>
        <v>-0.37941258880203016</v>
      </c>
      <c r="AF145" s="148">
        <f t="shared" si="49"/>
        <v>0.56914453007422461</v>
      </c>
      <c r="AG145" s="148">
        <f t="shared" si="49"/>
        <v>2.2386773262232228E-2</v>
      </c>
      <c r="AH145" s="148">
        <f t="shared" si="49"/>
        <v>1.9204320781331454</v>
      </c>
      <c r="AI145" s="148">
        <f t="shared" si="49"/>
        <v>0.28185259033602933</v>
      </c>
    </row>
    <row r="146" spans="1:35">
      <c r="A146" s="16" t="s">
        <v>56</v>
      </c>
      <c r="B146" s="148">
        <f t="shared" ref="B146:AI146" si="50">IF(B$7&gt;0,(IF(ISNUMBER(B58),B58*B$7,"")),"")</f>
        <v>-0.80312973917202046</v>
      </c>
      <c r="C146" s="148">
        <f t="shared" si="50"/>
        <v>-0.85560241843717866</v>
      </c>
      <c r="D146" s="148">
        <f t="shared" si="50"/>
        <v>-0.64136701143144681</v>
      </c>
      <c r="E146" s="148">
        <f t="shared" si="50"/>
        <v>-0.52200766193008352</v>
      </c>
      <c r="F146" s="148">
        <f t="shared" si="50"/>
        <v>-0.72160617589538656</v>
      </c>
      <c r="G146" s="148">
        <f t="shared" si="50"/>
        <v>-0.59193728195122375</v>
      </c>
      <c r="H146" s="148">
        <f t="shared" si="50"/>
        <v>-0.96879553937226914</v>
      </c>
      <c r="I146" s="148">
        <f t="shared" si="50"/>
        <v>0.34323599064438426</v>
      </c>
      <c r="J146" s="148">
        <f t="shared" si="50"/>
        <v>-0.88679153886597695</v>
      </c>
      <c r="K146" s="148">
        <f t="shared" si="50"/>
        <v>-1.267986433568592</v>
      </c>
      <c r="L146" s="148">
        <f t="shared" si="50"/>
        <v>-0.37971144544560581</v>
      </c>
      <c r="M146" s="148">
        <f t="shared" si="50"/>
        <v>-0.71690835230796146</v>
      </c>
      <c r="N146" s="148">
        <f t="shared" si="50"/>
        <v>0.13763587863100382</v>
      </c>
      <c r="O146" s="148">
        <f t="shared" si="50"/>
        <v>-2.3740039957865129</v>
      </c>
      <c r="P146" s="148">
        <f t="shared" si="50"/>
        <v>-1.0523511581697118</v>
      </c>
      <c r="Q146" s="148">
        <f t="shared" si="50"/>
        <v>-1.0795968027191973</v>
      </c>
      <c r="R146" s="148">
        <f t="shared" si="50"/>
        <v>-0.93379720704778368</v>
      </c>
      <c r="S146" s="148" t="str">
        <f t="shared" si="50"/>
        <v/>
      </c>
      <c r="T146" s="148" t="str">
        <f t="shared" si="50"/>
        <v/>
      </c>
      <c r="U146" s="148">
        <f t="shared" si="50"/>
        <v>-0.40216520434728575</v>
      </c>
      <c r="V146" s="148">
        <f t="shared" si="50"/>
        <v>-0.17447128890005284</v>
      </c>
      <c r="W146" s="148">
        <f t="shared" si="50"/>
        <v>-0.50566281346028807</v>
      </c>
      <c r="X146" s="148">
        <f t="shared" si="50"/>
        <v>-0.75080514279705157</v>
      </c>
      <c r="Y146" s="148">
        <f t="shared" si="50"/>
        <v>-0.8829979948005654</v>
      </c>
      <c r="Z146" s="148">
        <f t="shared" si="50"/>
        <v>-0.58054405364723161</v>
      </c>
      <c r="AA146" s="148">
        <f t="shared" si="50"/>
        <v>-1.1138592272288284</v>
      </c>
      <c r="AB146" s="148">
        <f t="shared" si="50"/>
        <v>-0.73574349701596564</v>
      </c>
      <c r="AC146" s="148" t="str">
        <f t="shared" si="50"/>
        <v/>
      </c>
      <c r="AD146" s="148">
        <f t="shared" si="50"/>
        <v>-0.71482232518000854</v>
      </c>
      <c r="AE146" s="148">
        <f t="shared" si="50"/>
        <v>-1.0783704486354684</v>
      </c>
      <c r="AF146" s="148">
        <f t="shared" si="50"/>
        <v>-0.5082234046681241</v>
      </c>
      <c r="AG146" s="148">
        <f t="shared" si="50"/>
        <v>-0.30450580365873242</v>
      </c>
      <c r="AH146" s="148">
        <f t="shared" si="50"/>
        <v>-0.89806783677821955</v>
      </c>
      <c r="AI146" s="148">
        <f t="shared" si="50"/>
        <v>-0.35294549792823138</v>
      </c>
    </row>
    <row r="147" spans="1:35">
      <c r="A147" s="16" t="s">
        <v>57</v>
      </c>
      <c r="B147" s="148" t="str">
        <f t="shared" ref="B147:AI147" si="51">IF(B$7&gt;0,(IF(ISNUMBER(B59),B59*B$7,"")),"")</f>
        <v/>
      </c>
      <c r="C147" s="148" t="str">
        <f t="shared" si="51"/>
        <v/>
      </c>
      <c r="D147" s="148">
        <f t="shared" si="51"/>
        <v>1.9167912778075999</v>
      </c>
      <c r="E147" s="148">
        <f t="shared" si="51"/>
        <v>0.18568946794948304</v>
      </c>
      <c r="F147" s="148" t="str">
        <f t="shared" si="51"/>
        <v/>
      </c>
      <c r="G147" s="148">
        <f t="shared" si="51"/>
        <v>1.7076147149489602</v>
      </c>
      <c r="H147" s="148">
        <f t="shared" si="51"/>
        <v>0.70347070707093262</v>
      </c>
      <c r="I147" s="148">
        <f t="shared" si="51"/>
        <v>0.34323599064438426</v>
      </c>
      <c r="J147" s="148">
        <f t="shared" si="51"/>
        <v>1.8775939346569934</v>
      </c>
      <c r="K147" s="148">
        <f t="shared" si="51"/>
        <v>1.2012335981831275</v>
      </c>
      <c r="L147" s="148">
        <f t="shared" si="51"/>
        <v>0.19921746919129965</v>
      </c>
      <c r="M147" s="148">
        <f t="shared" si="51"/>
        <v>0.24698328652176327</v>
      </c>
      <c r="N147" s="148">
        <f t="shared" si="51"/>
        <v>0.43202452516732515</v>
      </c>
      <c r="O147" s="148">
        <f t="shared" si="51"/>
        <v>0.28049592831541653</v>
      </c>
      <c r="P147" s="148">
        <f t="shared" si="51"/>
        <v>1.055163991201904</v>
      </c>
      <c r="Q147" s="148" t="str">
        <f t="shared" si="51"/>
        <v/>
      </c>
      <c r="R147" s="148" t="str">
        <f t="shared" si="51"/>
        <v/>
      </c>
      <c r="S147" s="148" t="str">
        <f t="shared" si="51"/>
        <v/>
      </c>
      <c r="T147" s="148">
        <f t="shared" si="51"/>
        <v>0.74060402423937277</v>
      </c>
      <c r="U147" s="148">
        <f t="shared" si="51"/>
        <v>0.50269263788096952</v>
      </c>
      <c r="V147" s="148">
        <f t="shared" si="51"/>
        <v>0.63122910994528414</v>
      </c>
      <c r="W147" s="148">
        <f t="shared" si="51"/>
        <v>0.92312862457285161</v>
      </c>
      <c r="X147" s="148">
        <f t="shared" si="51"/>
        <v>1.0920802077048022</v>
      </c>
      <c r="Y147" s="148">
        <f t="shared" si="51"/>
        <v>2.2436065841147688</v>
      </c>
      <c r="Z147" s="148">
        <f t="shared" si="51"/>
        <v>-0.33748849297032402</v>
      </c>
      <c r="AA147" s="148">
        <f t="shared" si="51"/>
        <v>2.0877075231482518</v>
      </c>
      <c r="AB147" s="148">
        <f t="shared" si="51"/>
        <v>1.8252485005466628</v>
      </c>
      <c r="AC147" s="148">
        <f t="shared" si="51"/>
        <v>0.38300287270245625</v>
      </c>
      <c r="AD147" s="148">
        <f t="shared" si="51"/>
        <v>1.7619571679322206</v>
      </c>
      <c r="AE147" s="148">
        <f t="shared" si="51"/>
        <v>1.8473416624982093</v>
      </c>
      <c r="AF147" s="148">
        <f t="shared" si="51"/>
        <v>1.5135040778113444</v>
      </c>
      <c r="AG147" s="148">
        <f t="shared" si="51"/>
        <v>0.17658138501740409</v>
      </c>
      <c r="AH147" s="148">
        <f t="shared" si="51"/>
        <v>0.86325240428766192</v>
      </c>
      <c r="AI147" s="148">
        <f t="shared" si="51"/>
        <v>1.2227140425848424</v>
      </c>
    </row>
    <row r="148" spans="1:35">
      <c r="A148" s="16" t="s">
        <v>58</v>
      </c>
      <c r="B148" s="148">
        <f t="shared" ref="B148:AI148" si="52">IF(B$7&gt;0,(IF(ISNUMBER(B60),B60*B$7,"")),"")</f>
        <v>-0.13463222345050066</v>
      </c>
      <c r="C148" s="148">
        <f t="shared" si="52"/>
        <v>-0.8076209832571255</v>
      </c>
      <c r="D148" s="148">
        <f t="shared" si="52"/>
        <v>-0.61532004812261798</v>
      </c>
      <c r="E148" s="148">
        <f t="shared" si="52"/>
        <v>-0.37932678897049349</v>
      </c>
      <c r="F148" s="148">
        <f t="shared" si="52"/>
        <v>-0.48666278722271128</v>
      </c>
      <c r="G148" s="148">
        <f t="shared" si="52"/>
        <v>-0.59264725659301432</v>
      </c>
      <c r="H148" s="148">
        <f t="shared" si="52"/>
        <v>-0.64857434324484731</v>
      </c>
      <c r="I148" s="148">
        <f t="shared" si="52"/>
        <v>0.34323599064438426</v>
      </c>
      <c r="J148" s="148">
        <f t="shared" si="52"/>
        <v>-0.88306296671531281</v>
      </c>
      <c r="K148" s="148">
        <f t="shared" si="52"/>
        <v>-1.0455525629397182</v>
      </c>
      <c r="L148" s="148">
        <f t="shared" si="52"/>
        <v>-0.55814843968300809</v>
      </c>
      <c r="M148" s="148">
        <f t="shared" si="52"/>
        <v>0.21821321969442739</v>
      </c>
      <c r="N148" s="148">
        <f t="shared" si="52"/>
        <v>0.3591226534888054</v>
      </c>
      <c r="O148" s="148">
        <f t="shared" si="52"/>
        <v>0.2825197943952763</v>
      </c>
      <c r="P148" s="148">
        <f t="shared" si="52"/>
        <v>-0.5397123380522918</v>
      </c>
      <c r="Q148" s="148">
        <f t="shared" si="52"/>
        <v>-1.3898155805307661</v>
      </c>
      <c r="R148" s="148">
        <f t="shared" si="52"/>
        <v>-0.86089683151003027</v>
      </c>
      <c r="S148" s="148" t="str">
        <f t="shared" si="52"/>
        <v/>
      </c>
      <c r="T148" s="148">
        <f t="shared" si="52"/>
        <v>-2.449458133830595</v>
      </c>
      <c r="U148" s="148">
        <f t="shared" si="52"/>
        <v>-0.82975733779197591</v>
      </c>
      <c r="V148" s="148">
        <f t="shared" si="52"/>
        <v>-0.17447128890005284</v>
      </c>
      <c r="W148" s="148">
        <f t="shared" si="52"/>
        <v>-1.4581904388157145</v>
      </c>
      <c r="X148" s="148">
        <f t="shared" si="52"/>
        <v>-1.3651002596310027</v>
      </c>
      <c r="Y148" s="148">
        <f t="shared" si="52"/>
        <v>-1.9236370000767335</v>
      </c>
      <c r="Z148" s="148">
        <f t="shared" si="52"/>
        <v>-0.47146425547558485</v>
      </c>
      <c r="AA148" s="148">
        <f t="shared" si="52"/>
        <v>-0.22483058641260151</v>
      </c>
      <c r="AB148" s="148">
        <f t="shared" si="52"/>
        <v>-1.0394563747887522</v>
      </c>
      <c r="AC148" s="148">
        <f t="shared" si="52"/>
        <v>-1.9670059723633722</v>
      </c>
      <c r="AD148" s="148">
        <f t="shared" si="52"/>
        <v>-0.91450239734189709</v>
      </c>
      <c r="AE148" s="148">
        <f t="shared" si="52"/>
        <v>-1.0844941763103551</v>
      </c>
      <c r="AF148" s="148">
        <f t="shared" si="52"/>
        <v>-0.3220116628608039</v>
      </c>
      <c r="AG148" s="148">
        <f t="shared" si="52"/>
        <v>-0.41552592412245637</v>
      </c>
      <c r="AH148" s="148">
        <f t="shared" si="52"/>
        <v>-0.81009870702641429</v>
      </c>
      <c r="AI148" s="148">
        <f t="shared" si="52"/>
        <v>-0.64767318176520905</v>
      </c>
    </row>
    <row r="149" spans="1:35">
      <c r="A149" s="16" t="s">
        <v>193</v>
      </c>
      <c r="B149" s="148">
        <f t="shared" ref="B149:AI149" si="53">IF(B$7&gt;0,(IF(ISNUMBER(B61),B61*B$7,"")),"")</f>
        <v>0.182904096517221</v>
      </c>
      <c r="C149" s="148" t="str">
        <f t="shared" si="53"/>
        <v/>
      </c>
      <c r="D149" s="148">
        <f t="shared" si="53"/>
        <v>-0.47386313467444086</v>
      </c>
      <c r="E149" s="148">
        <f t="shared" si="53"/>
        <v>-0.44210637307271311</v>
      </c>
      <c r="F149" s="148">
        <f t="shared" si="53"/>
        <v>-0.45372683251735529</v>
      </c>
      <c r="G149" s="148">
        <f t="shared" si="53"/>
        <v>-0.56660412754665324</v>
      </c>
      <c r="H149" s="148">
        <f t="shared" si="53"/>
        <v>1.9361788071440841E-2</v>
      </c>
      <c r="I149" s="148">
        <f t="shared" si="53"/>
        <v>0.34323599064438426</v>
      </c>
      <c r="J149" s="148">
        <f t="shared" si="53"/>
        <v>-0.67306087249466884</v>
      </c>
      <c r="K149" s="148">
        <f t="shared" si="53"/>
        <v>-0.50273229149677801</v>
      </c>
      <c r="L149" s="148">
        <f t="shared" si="53"/>
        <v>-0.55220053987509476</v>
      </c>
      <c r="M149" s="148">
        <f t="shared" si="53"/>
        <v>0.23118657883623558</v>
      </c>
      <c r="N149" s="148">
        <f t="shared" si="53"/>
        <v>0.19038839225603241</v>
      </c>
      <c r="O149" s="148">
        <f t="shared" si="53"/>
        <v>0.21164015014905696</v>
      </c>
      <c r="P149" s="148">
        <f t="shared" si="53"/>
        <v>-0.69635197753261446</v>
      </c>
      <c r="Q149" s="148">
        <f t="shared" si="53"/>
        <v>0.42832993351142529</v>
      </c>
      <c r="R149" s="148" t="str">
        <f t="shared" si="53"/>
        <v/>
      </c>
      <c r="S149" s="148" t="str">
        <f t="shared" si="53"/>
        <v/>
      </c>
      <c r="T149" s="148">
        <f t="shared" si="53"/>
        <v>-7.1191679673826905E-2</v>
      </c>
      <c r="U149" s="148">
        <f t="shared" si="53"/>
        <v>-0.18699624986431862</v>
      </c>
      <c r="V149" s="148">
        <f t="shared" si="53"/>
        <v>0.38184565315982288</v>
      </c>
      <c r="W149" s="148">
        <f t="shared" si="53"/>
        <v>0.44686481189513844</v>
      </c>
      <c r="X149" s="148">
        <f t="shared" si="53"/>
        <v>-0.13651002596310033</v>
      </c>
      <c r="Y149" s="148">
        <f t="shared" si="53"/>
        <v>0.16232857356243208</v>
      </c>
      <c r="Z149" s="148">
        <f t="shared" si="53"/>
        <v>-9.5204954636430764E-2</v>
      </c>
      <c r="AA149" s="148">
        <f t="shared" si="53"/>
        <v>0.39784400997164515</v>
      </c>
      <c r="AB149" s="148">
        <f t="shared" si="53"/>
        <v>-0.23149785005911555</v>
      </c>
      <c r="AC149" s="148">
        <f t="shared" si="53"/>
        <v>-0.83138349382074384</v>
      </c>
      <c r="AD149" s="148">
        <f t="shared" si="53"/>
        <v>-0.89689950457309886</v>
      </c>
      <c r="AE149" s="148">
        <f t="shared" si="53"/>
        <v>-0.74626096422848809</v>
      </c>
      <c r="AF149" s="148">
        <f t="shared" si="53"/>
        <v>1.0509304652266451E-2</v>
      </c>
      <c r="AG149" s="148">
        <f t="shared" si="53"/>
        <v>-0.3569319716554909</v>
      </c>
      <c r="AH149" s="148">
        <f t="shared" si="53"/>
        <v>-0.63377291831684857</v>
      </c>
      <c r="AI149" s="148">
        <f t="shared" si="53"/>
        <v>-0.40962389866611154</v>
      </c>
    </row>
    <row r="150" spans="1:35">
      <c r="A150" s="16" t="s">
        <v>59</v>
      </c>
      <c r="B150" s="148">
        <f t="shared" ref="B150:AI150" si="54">IF(B$7&gt;0,(IF(ISNUMBER(B62),B62*B$7,"")),"")</f>
        <v>0.53386529227101909</v>
      </c>
      <c r="C150" s="148">
        <f t="shared" si="54"/>
        <v>-0.63926826594786579</v>
      </c>
      <c r="D150" s="148">
        <f t="shared" si="54"/>
        <v>-0.31436469899047143</v>
      </c>
      <c r="E150" s="148">
        <f t="shared" si="54"/>
        <v>-0.45123794894212688</v>
      </c>
      <c r="F150" s="148">
        <f t="shared" si="54"/>
        <v>-0.64586300482492931</v>
      </c>
      <c r="G150" s="148">
        <f t="shared" si="54"/>
        <v>-0.58165278981139701</v>
      </c>
      <c r="H150" s="148">
        <f t="shared" si="54"/>
        <v>0.22960802795308127</v>
      </c>
      <c r="I150" s="148">
        <f t="shared" si="54"/>
        <v>0.34323599064438426</v>
      </c>
      <c r="J150" s="148">
        <f t="shared" si="54"/>
        <v>-0.79165121440824593</v>
      </c>
      <c r="K150" s="148">
        <f t="shared" si="54"/>
        <v>-0.44600145109785433</v>
      </c>
      <c r="L150" s="148">
        <f t="shared" si="54"/>
        <v>-0.39557251160004159</v>
      </c>
      <c r="M150" s="148">
        <f t="shared" si="54"/>
        <v>0.22694445246941791</v>
      </c>
      <c r="N150" s="148">
        <f t="shared" si="54"/>
        <v>0.18809559010261098</v>
      </c>
      <c r="O150" s="148">
        <f t="shared" si="54"/>
        <v>0.25628311059641012</v>
      </c>
      <c r="P150" s="148">
        <f t="shared" si="54"/>
        <v>-0.1765931738024524</v>
      </c>
      <c r="Q150" s="148">
        <f t="shared" si="54"/>
        <v>0.73946050918047013</v>
      </c>
      <c r="R150" s="148">
        <f t="shared" si="54"/>
        <v>-0.93605008827365133</v>
      </c>
      <c r="S150" s="148" t="str">
        <f t="shared" si="54"/>
        <v/>
      </c>
      <c r="T150" s="148">
        <f t="shared" si="54"/>
        <v>0.36123040827017572</v>
      </c>
      <c r="U150" s="148">
        <f t="shared" si="54"/>
        <v>-0.58313677279293674</v>
      </c>
      <c r="V150" s="148">
        <f t="shared" si="54"/>
        <v>0.16123721061883772</v>
      </c>
      <c r="W150" s="148">
        <f t="shared" si="54"/>
        <v>-0.50566281346028807</v>
      </c>
      <c r="X150" s="148">
        <f t="shared" si="54"/>
        <v>-0.13651002596310033</v>
      </c>
      <c r="Y150" s="148">
        <f t="shared" si="54"/>
        <v>-0.10017495930002455</v>
      </c>
      <c r="Z150" s="148">
        <f t="shared" si="54"/>
        <v>-0.43485345854457308</v>
      </c>
      <c r="AA150" s="148">
        <f t="shared" si="54"/>
        <v>0.16074016010291073</v>
      </c>
      <c r="AB150" s="148">
        <f t="shared" si="54"/>
        <v>-1.0661940773466274</v>
      </c>
      <c r="AC150" s="148">
        <f t="shared" si="54"/>
        <v>3.6419575220390659</v>
      </c>
      <c r="AD150" s="148">
        <f t="shared" si="54"/>
        <v>-0.91268583229378319</v>
      </c>
      <c r="AE150" s="148">
        <f t="shared" si="54"/>
        <v>-0.56710397027385218</v>
      </c>
      <c r="AF150" s="148">
        <f t="shared" si="54"/>
        <v>-0.53482508206916912</v>
      </c>
      <c r="AG150" s="148">
        <f t="shared" si="54"/>
        <v>-0.27983466577790489</v>
      </c>
      <c r="AH150" s="148">
        <f t="shared" si="54"/>
        <v>-0.10557061060006175</v>
      </c>
      <c r="AI150" s="148">
        <f t="shared" si="54"/>
        <v>-0.51164501999429601</v>
      </c>
    </row>
    <row r="151" spans="1:35">
      <c r="A151" s="16" t="s">
        <v>60</v>
      </c>
      <c r="B151" s="148">
        <f t="shared" ref="B151:AI151" si="55">IF(B$7&gt;0,(IF(ISNUMBER(B63),B63*B$7,"")),"")</f>
        <v>0.53386529227101909</v>
      </c>
      <c r="C151" s="148">
        <f t="shared" si="55"/>
        <v>-7.8522485869977982E-2</v>
      </c>
      <c r="D151" s="148">
        <f t="shared" si="55"/>
        <v>-9.7895964831214335E-2</v>
      </c>
      <c r="E151" s="148">
        <f t="shared" si="55"/>
        <v>-0.37932678897049349</v>
      </c>
      <c r="F151" s="148">
        <f t="shared" si="55"/>
        <v>-0.27715334976357808</v>
      </c>
      <c r="G151" s="148">
        <f t="shared" si="55"/>
        <v>-0.36344970557624806</v>
      </c>
      <c r="H151" s="148" t="str">
        <f t="shared" si="55"/>
        <v/>
      </c>
      <c r="I151" s="148">
        <f t="shared" si="55"/>
        <v>0.34323599064438426</v>
      </c>
      <c r="J151" s="148">
        <f t="shared" si="55"/>
        <v>-5.9605209869391937E-4</v>
      </c>
      <c r="K151" s="148">
        <f t="shared" si="55"/>
        <v>0.62372180563293211</v>
      </c>
      <c r="L151" s="148">
        <f t="shared" si="55"/>
        <v>-0.23993579995964062</v>
      </c>
      <c r="M151" s="148">
        <f t="shared" si="55"/>
        <v>0.24455742272708977</v>
      </c>
      <c r="N151" s="148">
        <f t="shared" si="55"/>
        <v>0.42001007194470985</v>
      </c>
      <c r="O151" s="148">
        <f t="shared" si="55"/>
        <v>0.26658967581099063</v>
      </c>
      <c r="P151" s="148">
        <f t="shared" si="55"/>
        <v>0.10820617070722509</v>
      </c>
      <c r="Q151" s="148">
        <f t="shared" si="55"/>
        <v>0.95826869735465481</v>
      </c>
      <c r="R151" s="148">
        <f t="shared" si="55"/>
        <v>-0.69095920021127888</v>
      </c>
      <c r="S151" s="148" t="str">
        <f t="shared" si="55"/>
        <v/>
      </c>
      <c r="T151" s="148">
        <f t="shared" si="55"/>
        <v>0.67412834566513524</v>
      </c>
      <c r="U151" s="148">
        <f t="shared" si="55"/>
        <v>0.31548067052339945</v>
      </c>
      <c r="V151" s="148">
        <f t="shared" si="55"/>
        <v>-5.9371231922147417E-2</v>
      </c>
      <c r="W151" s="148">
        <f t="shared" si="55"/>
        <v>0.92312862457285161</v>
      </c>
      <c r="X151" s="148">
        <f t="shared" si="55"/>
        <v>1.0920802077048022</v>
      </c>
      <c r="Y151" s="148">
        <f t="shared" si="55"/>
        <v>0.42014454333805967</v>
      </c>
      <c r="Z151" s="148">
        <f t="shared" si="55"/>
        <v>0.23616349163585934</v>
      </c>
      <c r="AA151" s="148">
        <f t="shared" si="55"/>
        <v>0.27951367742033256</v>
      </c>
      <c r="AB151" s="148">
        <f t="shared" si="55"/>
        <v>0.5418387777686573</v>
      </c>
      <c r="AC151" s="148">
        <f t="shared" si="55"/>
        <v>-2.5568332173353341E-2</v>
      </c>
      <c r="AD151" s="148">
        <f t="shared" si="55"/>
        <v>-0.91111561060286217</v>
      </c>
      <c r="AE151" s="148">
        <f t="shared" si="55"/>
        <v>-0.35325561355692442</v>
      </c>
      <c r="AF151" s="148">
        <f t="shared" si="55"/>
        <v>-0.66783346907439745</v>
      </c>
      <c r="AG151" s="148">
        <f t="shared" si="55"/>
        <v>-0.23049239001624994</v>
      </c>
      <c r="AH151" s="148">
        <f t="shared" si="55"/>
        <v>-0.28150887010367232</v>
      </c>
      <c r="AI151" s="148">
        <f t="shared" si="55"/>
        <v>-1.7812411965228163</v>
      </c>
    </row>
    <row r="152" spans="1:35">
      <c r="A152" s="16" t="s">
        <v>61</v>
      </c>
      <c r="B152" s="148">
        <f t="shared" ref="B152:AI152" si="56">IF(B$7&gt;0,(IF(ISNUMBER(B64),B64*B$7,"")),"")</f>
        <v>0.53386529227101909</v>
      </c>
      <c r="C152" s="148">
        <f t="shared" si="56"/>
        <v>1.1140728963386533</v>
      </c>
      <c r="D152" s="148">
        <f t="shared" si="56"/>
        <v>1.7177872054862275</v>
      </c>
      <c r="E152" s="148">
        <f t="shared" si="56"/>
        <v>1.6124981975453834</v>
      </c>
      <c r="F152" s="148">
        <f t="shared" si="56"/>
        <v>-7.3593925190020504E-2</v>
      </c>
      <c r="G152" s="148">
        <f t="shared" si="56"/>
        <v>-0.28029347007444433</v>
      </c>
      <c r="H152" s="148">
        <f t="shared" si="56"/>
        <v>0.70347070707093262</v>
      </c>
      <c r="I152" s="148">
        <f t="shared" si="56"/>
        <v>0.34323599064438426</v>
      </c>
      <c r="J152" s="148">
        <f t="shared" si="56"/>
        <v>0.40451241972152885</v>
      </c>
      <c r="K152" s="148">
        <f t="shared" si="56"/>
        <v>1.0734871733999394</v>
      </c>
      <c r="L152" s="148">
        <f t="shared" si="56"/>
        <v>0.48075139343253442</v>
      </c>
      <c r="M152" s="148">
        <f t="shared" si="56"/>
        <v>0.24578991314657825</v>
      </c>
      <c r="N152" s="148">
        <f t="shared" si="56"/>
        <v>0.39098935468872875</v>
      </c>
      <c r="O152" s="148">
        <f t="shared" si="56"/>
        <v>0.30962601225797881</v>
      </c>
      <c r="P152" s="148">
        <f t="shared" si="56"/>
        <v>0.73476472862851694</v>
      </c>
      <c r="Q152" s="148">
        <f t="shared" si="56"/>
        <v>0.72658947884720126</v>
      </c>
      <c r="R152" s="148">
        <f t="shared" si="56"/>
        <v>-0.30925066555056385</v>
      </c>
      <c r="S152" s="148" t="str">
        <f t="shared" si="56"/>
        <v/>
      </c>
      <c r="T152" s="148">
        <f t="shared" si="56"/>
        <v>0.11392767688555563</v>
      </c>
      <c r="U152" s="148">
        <f t="shared" si="56"/>
        <v>0.44028864876177948</v>
      </c>
      <c r="V152" s="148">
        <f t="shared" si="56"/>
        <v>0.3147039532560445</v>
      </c>
      <c r="W152" s="148">
        <f t="shared" si="56"/>
        <v>0.92312862457285161</v>
      </c>
      <c r="X152" s="148">
        <f t="shared" si="56"/>
        <v>1.0920802077048022</v>
      </c>
      <c r="Y152" s="148">
        <f t="shared" si="56"/>
        <v>0.16232857356243208</v>
      </c>
      <c r="Z152" s="148">
        <f t="shared" si="56"/>
        <v>6.5274402804622211E-2</v>
      </c>
      <c r="AA152" s="148">
        <f t="shared" si="56"/>
        <v>0.54631090661842274</v>
      </c>
      <c r="AB152" s="148">
        <f t="shared" si="56"/>
        <v>0.23332682517779052</v>
      </c>
      <c r="AC152" s="148">
        <f t="shared" si="56"/>
        <v>0.36509001523530299</v>
      </c>
      <c r="AD152" s="148">
        <f t="shared" si="56"/>
        <v>1.0883775362557349</v>
      </c>
      <c r="AE152" s="148">
        <f t="shared" si="56"/>
        <v>7.9282056809854298E-2</v>
      </c>
      <c r="AF152" s="148">
        <f t="shared" si="56"/>
        <v>0.648949562277361</v>
      </c>
      <c r="AG152" s="148">
        <f t="shared" si="56"/>
        <v>-0.1256400540227329</v>
      </c>
      <c r="AH152" s="148">
        <f t="shared" si="56"/>
        <v>-0.19353974035186702</v>
      </c>
      <c r="AI152" s="148">
        <f t="shared" si="56"/>
        <v>1.4154206050936367</v>
      </c>
    </row>
    <row r="153" spans="1:35">
      <c r="A153" s="16" t="s">
        <v>16</v>
      </c>
      <c r="B153" s="148">
        <f t="shared" ref="B153:AI153" si="57">IF(B$7&gt;0,(IF(ISNUMBER(B65),B65*B$7,"")),"")</f>
        <v>0.61742748173620909</v>
      </c>
      <c r="C153" s="148">
        <f t="shared" si="57"/>
        <v>1.387195156242137</v>
      </c>
      <c r="D153" s="148">
        <f t="shared" si="57"/>
        <v>-2.3365610510708838E-2</v>
      </c>
      <c r="E153" s="148">
        <f t="shared" si="57"/>
        <v>-9.9672277969697021E-2</v>
      </c>
      <c r="F153" s="148">
        <f t="shared" si="57"/>
        <v>1.307732930323523</v>
      </c>
      <c r="G153" s="148">
        <f t="shared" si="57"/>
        <v>-0.46385410434313734</v>
      </c>
      <c r="H153" s="148">
        <f t="shared" si="57"/>
        <v>0.21343524026987817</v>
      </c>
      <c r="I153" s="148">
        <f t="shared" si="57"/>
        <v>0.34323599064438426</v>
      </c>
      <c r="J153" s="148">
        <f t="shared" si="57"/>
        <v>-0.25336687716199685</v>
      </c>
      <c r="K153" s="148">
        <f t="shared" si="57"/>
        <v>0.6086207905627149</v>
      </c>
      <c r="L153" s="148">
        <f t="shared" si="57"/>
        <v>-0.48379969208409046</v>
      </c>
      <c r="M153" s="148">
        <f t="shared" si="57"/>
        <v>0.24678934235553152</v>
      </c>
      <c r="N153" s="148">
        <f t="shared" si="57"/>
        <v>0.43234858731850823</v>
      </c>
      <c r="O153" s="148">
        <f t="shared" si="57"/>
        <v>0.26017172527263471</v>
      </c>
      <c r="P153" s="148">
        <f t="shared" si="57"/>
        <v>0.74188471224125874</v>
      </c>
      <c r="Q153" s="148">
        <f t="shared" si="57"/>
        <v>0.66311654266524622</v>
      </c>
      <c r="R153" s="148" t="str">
        <f t="shared" si="57"/>
        <v/>
      </c>
      <c r="S153" s="148">
        <f t="shared" si="57"/>
        <v>-0.44861999607525394</v>
      </c>
      <c r="T153" s="148">
        <f t="shared" si="57"/>
        <v>1.5782636097170504</v>
      </c>
      <c r="U153" s="148">
        <f t="shared" si="57"/>
        <v>0.15323029881350542</v>
      </c>
      <c r="V153" s="148">
        <f t="shared" si="57"/>
        <v>-0.11692126041110013</v>
      </c>
      <c r="W153" s="148">
        <f t="shared" si="57"/>
        <v>-1.4581904388157145</v>
      </c>
      <c r="X153" s="148">
        <f t="shared" si="57"/>
        <v>-1.3651002596310027</v>
      </c>
      <c r="Y153" s="148">
        <f t="shared" si="57"/>
        <v>-1.4033174974386495</v>
      </c>
      <c r="Z153" s="148">
        <f t="shared" si="57"/>
        <v>-0.54421635097870347</v>
      </c>
      <c r="AA153" s="148">
        <f t="shared" si="57"/>
        <v>-0.37285429829326955</v>
      </c>
      <c r="AB153" s="148">
        <f t="shared" si="57"/>
        <v>0.23915427317117335</v>
      </c>
      <c r="AC153" s="148" t="str">
        <f t="shared" si="57"/>
        <v/>
      </c>
      <c r="AD153" s="148">
        <f t="shared" si="57"/>
        <v>1.6851614109309019</v>
      </c>
      <c r="AE153" s="148" t="str">
        <f t="shared" si="57"/>
        <v/>
      </c>
      <c r="AF153" s="148">
        <f t="shared" si="57"/>
        <v>1.3804956908061154</v>
      </c>
      <c r="AG153" s="148">
        <f t="shared" si="57"/>
        <v>6.8645156788783801E-2</v>
      </c>
      <c r="AH153" s="148">
        <f t="shared" si="57"/>
        <v>-0.45783465881323804</v>
      </c>
      <c r="AI153" s="148">
        <f t="shared" si="57"/>
        <v>1.0753502006663536</v>
      </c>
    </row>
    <row r="154" spans="1:35">
      <c r="A154" s="16" t="s">
        <v>62</v>
      </c>
      <c r="B154" s="148" t="str">
        <f t="shared" ref="B154:AI154" si="58">IF(B$7&gt;0,(IF(ISNUMBER(B66),B66*B$7,"")),"")</f>
        <v/>
      </c>
      <c r="C154" s="148">
        <f t="shared" si="58"/>
        <v>-0.10563529903317391</v>
      </c>
      <c r="D154" s="148">
        <f t="shared" si="58"/>
        <v>-0.45133446407226285</v>
      </c>
      <c r="E154" s="148">
        <f t="shared" si="58"/>
        <v>0.87055765815551533</v>
      </c>
      <c r="F154" s="148">
        <f t="shared" si="58"/>
        <v>-0.43894198706847287</v>
      </c>
      <c r="G154" s="148">
        <f t="shared" si="58"/>
        <v>-0.57414593862645835</v>
      </c>
      <c r="H154" s="148" t="str">
        <f t="shared" si="58"/>
        <v/>
      </c>
      <c r="I154" s="148">
        <f t="shared" si="58"/>
        <v>0.34323599064438426</v>
      </c>
      <c r="J154" s="148">
        <f t="shared" si="58"/>
        <v>-0.33737406898920436</v>
      </c>
      <c r="K154" s="148">
        <f t="shared" si="58"/>
        <v>0.56862350740376122</v>
      </c>
      <c r="L154" s="148">
        <f t="shared" si="58"/>
        <v>-0.53633947372065893</v>
      </c>
      <c r="M154" s="148">
        <f t="shared" si="58"/>
        <v>0.24573291606352263</v>
      </c>
      <c r="N154" s="148">
        <f t="shared" si="58"/>
        <v>0.39646702631602004</v>
      </c>
      <c r="O154" s="148">
        <f t="shared" si="58"/>
        <v>0.31199508930482012</v>
      </c>
      <c r="P154" s="148">
        <f t="shared" si="58"/>
        <v>-0.21931307547890411</v>
      </c>
      <c r="Q154" s="148">
        <f t="shared" si="58"/>
        <v>0.96129071623453388</v>
      </c>
      <c r="R154" s="148">
        <f t="shared" si="58"/>
        <v>-0.28704310170590969</v>
      </c>
      <c r="S154" s="148" t="str">
        <f t="shared" si="58"/>
        <v/>
      </c>
      <c r="T154" s="148">
        <f t="shared" si="58"/>
        <v>0.6012692410026429</v>
      </c>
      <c r="U154" s="148">
        <f t="shared" si="58"/>
        <v>-0.64554076191212684</v>
      </c>
      <c r="V154" s="148">
        <f t="shared" si="58"/>
        <v>-0.66844236676356317</v>
      </c>
      <c r="W154" s="148">
        <f t="shared" si="58"/>
        <v>-1.4581904388157145</v>
      </c>
      <c r="X154" s="148">
        <f t="shared" si="58"/>
        <v>-1.3651002596310027</v>
      </c>
      <c r="Y154" s="148">
        <f t="shared" si="58"/>
        <v>0.16232857356243208</v>
      </c>
      <c r="Z154" s="148">
        <f t="shared" si="58"/>
        <v>-0.22409660735636708</v>
      </c>
      <c r="AA154" s="148">
        <f t="shared" si="58"/>
        <v>-0.62502643020973669</v>
      </c>
      <c r="AB154" s="148">
        <f t="shared" si="58"/>
        <v>-0.3597017059135425</v>
      </c>
      <c r="AC154" s="148">
        <f t="shared" si="58"/>
        <v>-0.38084000527189771</v>
      </c>
      <c r="AD154" s="148">
        <f t="shared" si="58"/>
        <v>-0.18733705513898577</v>
      </c>
      <c r="AE154" s="148">
        <f t="shared" si="58"/>
        <v>3.9510801080058632E-2</v>
      </c>
      <c r="AF154" s="148">
        <f t="shared" si="58"/>
        <v>-0.80084185607962566</v>
      </c>
      <c r="AG154" s="148">
        <f t="shared" si="58"/>
        <v>-0.29833801918852554</v>
      </c>
      <c r="AH154" s="148">
        <f t="shared" si="58"/>
        <v>-0.81009870702641429</v>
      </c>
      <c r="AI154" s="148">
        <f t="shared" si="58"/>
        <v>-1.123771747963404</v>
      </c>
    </row>
    <row r="155" spans="1:35">
      <c r="A155" s="16" t="s">
        <v>195</v>
      </c>
      <c r="B155" s="148">
        <f t="shared" ref="B155:AI155" si="59">IF(B$7&gt;0,(IF(ISNUMBER(B67),B67*B$7,"")),"")</f>
        <v>-5.1070033985310695E-2</v>
      </c>
      <c r="C155" s="148">
        <f t="shared" si="59"/>
        <v>-0.85370557795547808</v>
      </c>
      <c r="D155" s="148">
        <f t="shared" si="59"/>
        <v>-0.62177615930623675</v>
      </c>
      <c r="E155" s="148">
        <f t="shared" si="59"/>
        <v>-0.52429055589743701</v>
      </c>
      <c r="F155" s="148">
        <f t="shared" si="59"/>
        <v>0.29989510523071028</v>
      </c>
      <c r="G155" s="148">
        <f t="shared" si="59"/>
        <v>-0.59329936365622771</v>
      </c>
      <c r="H155" s="148" t="str">
        <f t="shared" si="59"/>
        <v/>
      </c>
      <c r="I155" s="148">
        <f t="shared" si="59"/>
        <v>0.34323599064438426</v>
      </c>
      <c r="J155" s="148">
        <f t="shared" si="59"/>
        <v>-0.88967546710116241</v>
      </c>
      <c r="K155" s="148">
        <f t="shared" si="59"/>
        <v>-1.6055145271650668</v>
      </c>
      <c r="L155" s="148">
        <f t="shared" si="59"/>
        <v>-0.56112238958696481</v>
      </c>
      <c r="M155" s="148">
        <f t="shared" si="59"/>
        <v>-0.10995915452756123</v>
      </c>
      <c r="N155" s="148">
        <f t="shared" si="59"/>
        <v>-1.4376403608371808</v>
      </c>
      <c r="O155" s="148">
        <f t="shared" si="59"/>
        <v>-5.3174093159648404E-2</v>
      </c>
      <c r="P155" s="148">
        <f t="shared" si="59"/>
        <v>-5.7135670966458408E-3</v>
      </c>
      <c r="Q155" s="148">
        <f t="shared" si="59"/>
        <v>-0.56114016171474235</v>
      </c>
      <c r="R155" s="148" t="str">
        <f t="shared" si="59"/>
        <v/>
      </c>
      <c r="S155" s="148">
        <f t="shared" si="59"/>
        <v>-0.49651707401819639</v>
      </c>
      <c r="T155" s="148">
        <f t="shared" si="59"/>
        <v>-0.10905199992140682</v>
      </c>
      <c r="U155" s="148">
        <f t="shared" si="59"/>
        <v>-0.70794475103131682</v>
      </c>
      <c r="V155" s="148" t="str">
        <f t="shared" si="59"/>
        <v/>
      </c>
      <c r="W155" s="148">
        <f t="shared" si="59"/>
        <v>-1.4581904388157145</v>
      </c>
      <c r="X155" s="148">
        <f t="shared" si="59"/>
        <v>-1.3651002596310027</v>
      </c>
      <c r="Y155" s="148">
        <f t="shared" si="59"/>
        <v>-1.6611334672142768</v>
      </c>
      <c r="Z155" s="148">
        <f t="shared" si="59"/>
        <v>-0.64392868187031416</v>
      </c>
      <c r="AA155" s="148">
        <f t="shared" si="59"/>
        <v>-0.8918236594078266</v>
      </c>
      <c r="AB155" s="148">
        <f t="shared" si="59"/>
        <v>-1.1251541393973263</v>
      </c>
      <c r="AC155" s="148" t="str">
        <f t="shared" si="59"/>
        <v/>
      </c>
      <c r="AD155" s="148">
        <f t="shared" si="59"/>
        <v>-0.83219305439389935</v>
      </c>
      <c r="AE155" s="148" t="str">
        <f t="shared" si="59"/>
        <v/>
      </c>
      <c r="AF155" s="148">
        <f t="shared" si="59"/>
        <v>0.14351769165749412</v>
      </c>
      <c r="AG155" s="148">
        <f t="shared" si="59"/>
        <v>6.7730268759036631</v>
      </c>
      <c r="AH155" s="148">
        <f t="shared" si="59"/>
        <v>-0.81009870702641429</v>
      </c>
      <c r="AI155" s="148">
        <f t="shared" si="59"/>
        <v>1.1546999616993865</v>
      </c>
    </row>
    <row r="156" spans="1:35">
      <c r="A156" s="16" t="s">
        <v>196</v>
      </c>
      <c r="B156" s="148">
        <f t="shared" ref="B156:AI156" si="60">IF(B$7&gt;0,(IF(ISNUMBER(B68),B68*B$7,"")),"")</f>
        <v>0.45030310280582914</v>
      </c>
      <c r="C156" s="148">
        <f t="shared" si="60"/>
        <v>-0.20505950773546996</v>
      </c>
      <c r="D156" s="148">
        <f t="shared" si="60"/>
        <v>-0.56525330898834258</v>
      </c>
      <c r="E156" s="148">
        <f t="shared" si="60"/>
        <v>-0.52429055589743701</v>
      </c>
      <c r="F156" s="148">
        <f t="shared" si="60"/>
        <v>-0.8062527539469484</v>
      </c>
      <c r="G156" s="148">
        <f t="shared" si="60"/>
        <v>-0.57302771140821751</v>
      </c>
      <c r="H156" s="148">
        <f t="shared" si="60"/>
        <v>0.63877955633812011</v>
      </c>
      <c r="I156" s="148">
        <f t="shared" si="60"/>
        <v>0.34323599064438426</v>
      </c>
      <c r="J156" s="148">
        <f t="shared" si="60"/>
        <v>-0.54875869085546125</v>
      </c>
      <c r="K156" s="148">
        <f t="shared" si="60"/>
        <v>0.85186957385594209</v>
      </c>
      <c r="L156" s="148">
        <f t="shared" si="60"/>
        <v>-0.23200526688242273</v>
      </c>
      <c r="M156" s="148">
        <f t="shared" si="60"/>
        <v>0.2444968592442836</v>
      </c>
      <c r="N156" s="148">
        <f t="shared" si="60"/>
        <v>0.40380318543276855</v>
      </c>
      <c r="O156" s="148">
        <f t="shared" si="60"/>
        <v>0.15621582060390285</v>
      </c>
      <c r="P156" s="148">
        <f t="shared" si="60"/>
        <v>-0.40443264941019491</v>
      </c>
      <c r="Q156" s="148">
        <f t="shared" si="60"/>
        <v>0.26604543702014333</v>
      </c>
      <c r="R156" s="148" t="str">
        <f t="shared" si="60"/>
        <v/>
      </c>
      <c r="S156" s="148" t="str">
        <f t="shared" si="60"/>
        <v/>
      </c>
      <c r="T156" s="148">
        <f t="shared" si="60"/>
        <v>-0.43922921138284804</v>
      </c>
      <c r="U156" s="148">
        <f t="shared" si="60"/>
        <v>-1.0012434998915098</v>
      </c>
      <c r="V156" s="148">
        <f t="shared" si="60"/>
        <v>-0.77874658803405583</v>
      </c>
      <c r="W156" s="148">
        <f t="shared" si="60"/>
        <v>-1.9344542514934275</v>
      </c>
      <c r="X156" s="148">
        <f t="shared" si="60"/>
        <v>-1.9793953764649539</v>
      </c>
      <c r="Y156" s="148">
        <f t="shared" si="60"/>
        <v>-1.9236370000767335</v>
      </c>
      <c r="Z156" s="148">
        <f t="shared" si="60"/>
        <v>-0.54421635097870347</v>
      </c>
      <c r="AA156" s="148">
        <f t="shared" si="60"/>
        <v>-4.6670310436468493E-2</v>
      </c>
      <c r="AB156" s="148">
        <f t="shared" si="60"/>
        <v>-4.5362305329292585E-2</v>
      </c>
      <c r="AC156" s="148">
        <f t="shared" si="60"/>
        <v>-1.3758816759473067</v>
      </c>
      <c r="AD156" s="148">
        <f t="shared" si="60"/>
        <v>0.12792113078112483</v>
      </c>
      <c r="AE156" s="148">
        <f t="shared" si="60"/>
        <v>-0.90491810250820925</v>
      </c>
      <c r="AF156" s="148">
        <f t="shared" si="60"/>
        <v>1.0213730458920001</v>
      </c>
      <c r="AG156" s="148">
        <f t="shared" si="60"/>
        <v>-7.6297778261077948E-2</v>
      </c>
      <c r="AH156" s="148">
        <f t="shared" si="60"/>
        <v>7.0755178109503852E-2</v>
      </c>
      <c r="AI156" s="148">
        <f t="shared" si="60"/>
        <v>0.22517418959814814</v>
      </c>
    </row>
    <row r="157" spans="1:35">
      <c r="A157" s="16" t="s">
        <v>63</v>
      </c>
      <c r="B157" s="148">
        <f t="shared" ref="B157:AI157" si="61">IF(B$7&gt;0,(IF(ISNUMBER(B69),B69*B$7,"")),"")</f>
        <v>-0.55244317077645055</v>
      </c>
      <c r="C157" s="148">
        <f t="shared" si="61"/>
        <v>-0.78169548859195337</v>
      </c>
      <c r="D157" s="148">
        <f t="shared" si="61"/>
        <v>-0.55794237080024367</v>
      </c>
      <c r="E157" s="148">
        <f t="shared" si="61"/>
        <v>-0.37818534198681675</v>
      </c>
      <c r="F157" s="148">
        <f t="shared" si="61"/>
        <v>-0.34176672515169954</v>
      </c>
      <c r="G157" s="148">
        <f t="shared" si="61"/>
        <v>-0.59120582563263913</v>
      </c>
      <c r="H157" s="148">
        <f t="shared" si="61"/>
        <v>-1.3181277533294562</v>
      </c>
      <c r="I157" s="148" t="str">
        <f t="shared" si="61"/>
        <v/>
      </c>
      <c r="J157" s="148">
        <f t="shared" si="61"/>
        <v>-0.85633879619956332</v>
      </c>
      <c r="K157" s="148">
        <f t="shared" si="61"/>
        <v>-0.8520963158239635</v>
      </c>
      <c r="L157" s="148">
        <f t="shared" si="61"/>
        <v>-0.56112238958696481</v>
      </c>
      <c r="M157" s="148">
        <f t="shared" si="61"/>
        <v>0.18055852713589679</v>
      </c>
      <c r="N157" s="148">
        <f t="shared" si="61"/>
        <v>-0.93535642442955602</v>
      </c>
      <c r="O157" s="148">
        <f t="shared" si="61"/>
        <v>0.23574103120882825</v>
      </c>
      <c r="P157" s="148">
        <f t="shared" si="61"/>
        <v>-0.19795312464067841</v>
      </c>
      <c r="Q157" s="148">
        <f t="shared" si="61"/>
        <v>-1.7010504590838633</v>
      </c>
      <c r="R157" s="148">
        <f t="shared" si="61"/>
        <v>-0.87921720233809597</v>
      </c>
      <c r="S157" s="148" t="str">
        <f t="shared" si="61"/>
        <v/>
      </c>
      <c r="T157" s="148">
        <f t="shared" si="61"/>
        <v>-0.99469734013148114</v>
      </c>
      <c r="U157" s="148">
        <f t="shared" si="61"/>
        <v>6.5864714046639392E-2</v>
      </c>
      <c r="V157" s="148">
        <f t="shared" si="61"/>
        <v>-0.1265129318259258</v>
      </c>
      <c r="W157" s="148">
        <f t="shared" si="61"/>
        <v>0.44686481189513844</v>
      </c>
      <c r="X157" s="148">
        <f t="shared" si="61"/>
        <v>-0.13651002596310033</v>
      </c>
      <c r="Y157" s="148">
        <f t="shared" si="61"/>
        <v>-0.8829979948005654</v>
      </c>
      <c r="Z157" s="148">
        <f t="shared" si="61"/>
        <v>-0.64147855015488553</v>
      </c>
      <c r="AA157" s="148">
        <f t="shared" si="61"/>
        <v>-0.74335676276104901</v>
      </c>
      <c r="AB157" s="148">
        <f t="shared" si="61"/>
        <v>-0.91605159375240552</v>
      </c>
      <c r="AC157" s="148" t="str">
        <f t="shared" si="61"/>
        <v/>
      </c>
      <c r="AD157" s="148">
        <f t="shared" si="61"/>
        <v>-0.65183676117324707</v>
      </c>
      <c r="AE157" s="148" t="str">
        <f t="shared" si="61"/>
        <v/>
      </c>
      <c r="AF157" s="148">
        <f t="shared" si="61"/>
        <v>0.31642859476429058</v>
      </c>
      <c r="AG157" s="148">
        <f t="shared" si="61"/>
        <v>-0.4031903551820426</v>
      </c>
      <c r="AH157" s="148">
        <f t="shared" si="61"/>
        <v>-0.36986552906143277</v>
      </c>
      <c r="AI157" s="148">
        <f t="shared" si="61"/>
        <v>0.1798314690078438</v>
      </c>
    </row>
    <row r="158" spans="1:35">
      <c r="A158" s="16" t="s">
        <v>17</v>
      </c>
      <c r="B158" s="148">
        <f t="shared" ref="B158:AI158" si="62">IF(B$7&gt;0,(IF(ISNUMBER(B70),B70*B$7,"")),"")</f>
        <v>0.56896141184639903</v>
      </c>
      <c r="C158" s="148">
        <f t="shared" si="62"/>
        <v>0.85001540202522141</v>
      </c>
      <c r="D158" s="148">
        <f t="shared" si="62"/>
        <v>1.2646396009687531</v>
      </c>
      <c r="E158" s="148">
        <f t="shared" si="62"/>
        <v>-8.5974914165576372E-2</v>
      </c>
      <c r="F158" s="148" t="str">
        <f t="shared" si="62"/>
        <v/>
      </c>
      <c r="G158" s="148">
        <f t="shared" si="62"/>
        <v>0.46892324603207514</v>
      </c>
      <c r="H158" s="148">
        <f t="shared" si="62"/>
        <v>0.70347070707093262</v>
      </c>
      <c r="I158" s="148">
        <f t="shared" si="62"/>
        <v>0.34323599064438426</v>
      </c>
      <c r="J158" s="148">
        <f t="shared" si="62"/>
        <v>0.94043930397442166</v>
      </c>
      <c r="K158" s="148">
        <f t="shared" si="62"/>
        <v>1.6301840532857814</v>
      </c>
      <c r="L158" s="148">
        <f t="shared" si="62"/>
        <v>0.9377483620072149</v>
      </c>
      <c r="M158" s="148">
        <f t="shared" si="62"/>
        <v>0.24696887177721258</v>
      </c>
      <c r="N158" s="148">
        <f t="shared" si="62"/>
        <v>0.42592160734178036</v>
      </c>
      <c r="O158" s="148">
        <f t="shared" si="62"/>
        <v>0.29531554640360796</v>
      </c>
      <c r="P158" s="148">
        <f t="shared" si="62"/>
        <v>1.5179629260301308</v>
      </c>
      <c r="Q158" s="148">
        <f t="shared" si="62"/>
        <v>0.76279701239561459</v>
      </c>
      <c r="R158" s="148">
        <f t="shared" si="62"/>
        <v>-0.13720249103633206</v>
      </c>
      <c r="S158" s="148" t="str">
        <f t="shared" si="62"/>
        <v/>
      </c>
      <c r="T158" s="148" t="str">
        <f t="shared" si="62"/>
        <v/>
      </c>
      <c r="U158" s="148">
        <f t="shared" si="62"/>
        <v>-0.68298315538364085</v>
      </c>
      <c r="V158" s="148">
        <f t="shared" si="62"/>
        <v>-0.73078823095992851</v>
      </c>
      <c r="W158" s="148">
        <f t="shared" si="62"/>
        <v>-0.9819266261380013</v>
      </c>
      <c r="X158" s="148">
        <f t="shared" si="62"/>
        <v>-0.75080514279705157</v>
      </c>
      <c r="Y158" s="148">
        <f t="shared" si="62"/>
        <v>-1.1408139645761928</v>
      </c>
      <c r="Z158" s="148">
        <f t="shared" si="62"/>
        <v>0.46157081553833218</v>
      </c>
      <c r="AA158" s="148">
        <f t="shared" si="62"/>
        <v>0.60525448051102393</v>
      </c>
      <c r="AB158" s="148">
        <f t="shared" si="62"/>
        <v>1.0858481875038857</v>
      </c>
      <c r="AC158" s="148">
        <f t="shared" si="62"/>
        <v>0.29949734598057909</v>
      </c>
      <c r="AD158" s="148">
        <f t="shared" si="62"/>
        <v>1.9859324920693997</v>
      </c>
      <c r="AE158" s="148">
        <f t="shared" si="62"/>
        <v>-0.13526398805930559</v>
      </c>
      <c r="AF158" s="148">
        <f t="shared" si="62"/>
        <v>1.5002032391108207</v>
      </c>
      <c r="AG158" s="148">
        <f t="shared" si="62"/>
        <v>0.28143372101092101</v>
      </c>
      <c r="AH158" s="148">
        <f t="shared" si="62"/>
        <v>1.3038731114585982</v>
      </c>
      <c r="AI158" s="148">
        <f t="shared" si="62"/>
        <v>2.0275473330627438</v>
      </c>
    </row>
    <row r="159" spans="1:35">
      <c r="A159" s="16" t="s">
        <v>18</v>
      </c>
      <c r="B159" s="148">
        <f t="shared" ref="B159:AI159" si="63">IF(B$7&gt;0,(IF(ISNUMBER(B71),B71*B$7,"")),"")</f>
        <v>0.59987942194851973</v>
      </c>
      <c r="C159" s="148">
        <f t="shared" si="63"/>
        <v>-0.47511676116818613</v>
      </c>
      <c r="D159" s="148">
        <f t="shared" si="63"/>
        <v>-0.55512613154759982</v>
      </c>
      <c r="E159" s="148">
        <f t="shared" si="63"/>
        <v>-0.45123794894212688</v>
      </c>
      <c r="F159" s="148">
        <f t="shared" si="63"/>
        <v>-0.41575831905404448</v>
      </c>
      <c r="G159" s="148">
        <f t="shared" si="63"/>
        <v>-0.49407965948933374</v>
      </c>
      <c r="H159" s="148">
        <f t="shared" si="63"/>
        <v>-0.18603261550523847</v>
      </c>
      <c r="I159" s="148">
        <f t="shared" si="63"/>
        <v>0.34323599064438426</v>
      </c>
      <c r="J159" s="148">
        <f t="shared" si="63"/>
        <v>-0.81690815802326067</v>
      </c>
      <c r="K159" s="148">
        <f t="shared" si="63"/>
        <v>-9.3372342431162339E-2</v>
      </c>
      <c r="L159" s="148">
        <f t="shared" si="63"/>
        <v>-0.36781564582977894</v>
      </c>
      <c r="M159" s="148">
        <f t="shared" si="63"/>
        <v>0.24123098356471448</v>
      </c>
      <c r="N159" s="148">
        <f t="shared" si="63"/>
        <v>0.26537292618935632</v>
      </c>
      <c r="O159" s="148">
        <f t="shared" si="63"/>
        <v>0.25209797809656709</v>
      </c>
      <c r="P159" s="148">
        <f t="shared" si="63"/>
        <v>-0.78891176449826006</v>
      </c>
      <c r="Q159" s="148">
        <f t="shared" si="63"/>
        <v>0.38170467892909182</v>
      </c>
      <c r="R159" s="148">
        <f t="shared" si="63"/>
        <v>-0.78447855692060509</v>
      </c>
      <c r="S159" s="148" t="str">
        <f t="shared" si="63"/>
        <v/>
      </c>
      <c r="T159" s="148" t="str">
        <f t="shared" si="63"/>
        <v/>
      </c>
      <c r="U159" s="148">
        <f t="shared" si="63"/>
        <v>0.34044226617107548</v>
      </c>
      <c r="V159" s="148">
        <f t="shared" si="63"/>
        <v>0.30031644613380665</v>
      </c>
      <c r="W159" s="148">
        <f t="shared" si="63"/>
        <v>0.44686481189513844</v>
      </c>
      <c r="X159" s="148">
        <f t="shared" si="63"/>
        <v>0.47778509087085086</v>
      </c>
      <c r="Y159" s="148">
        <f t="shared" si="63"/>
        <v>0.94046404597614353</v>
      </c>
      <c r="Z159" s="148">
        <f t="shared" si="63"/>
        <v>-0.29080145667710361</v>
      </c>
      <c r="AA159" s="148">
        <f t="shared" si="63"/>
        <v>0.33845725131293375</v>
      </c>
      <c r="AB159" s="148">
        <f t="shared" si="63"/>
        <v>-0.99043725343264788</v>
      </c>
      <c r="AC159" s="148">
        <f t="shared" si="63"/>
        <v>-0.6311809691878516</v>
      </c>
      <c r="AD159" s="148">
        <f t="shared" si="63"/>
        <v>-0.83888632964612719</v>
      </c>
      <c r="AE159" s="148">
        <f t="shared" si="63"/>
        <v>0.16321090852338554</v>
      </c>
      <c r="AF159" s="148">
        <f t="shared" si="63"/>
        <v>-0.14910075975400747</v>
      </c>
      <c r="AG159" s="148">
        <f t="shared" si="63"/>
        <v>-0.15031119190356043</v>
      </c>
      <c r="AH159" s="148">
        <f t="shared" si="63"/>
        <v>-0.19353974035186702</v>
      </c>
      <c r="AI159" s="148">
        <f t="shared" si="63"/>
        <v>-0.53431638028944872</v>
      </c>
    </row>
    <row r="160" spans="1:35">
      <c r="A160" s="16" t="s">
        <v>19</v>
      </c>
      <c r="B160" s="148">
        <f t="shared" ref="B160:AI160" si="64">IF(B$7&gt;0,(IF(ISNUMBER(B72),B72*B$7,"")),"")</f>
        <v>0.53386529227101909</v>
      </c>
      <c r="C160" s="148">
        <f t="shared" si="64"/>
        <v>1.8912211205538758</v>
      </c>
      <c r="D160" s="148">
        <f t="shared" si="64"/>
        <v>0.45466037537993986</v>
      </c>
      <c r="E160" s="148">
        <f t="shared" si="64"/>
        <v>-9.9672277969697021E-2</v>
      </c>
      <c r="F160" s="148">
        <f t="shared" si="64"/>
        <v>7.102845919478494E-2</v>
      </c>
      <c r="G160" s="148">
        <f t="shared" si="64"/>
        <v>-0.13062106634224849</v>
      </c>
      <c r="H160" s="148">
        <f t="shared" si="64"/>
        <v>0.70347070707093262</v>
      </c>
      <c r="I160" s="148">
        <f t="shared" si="64"/>
        <v>0.34323599064438426</v>
      </c>
      <c r="J160" s="148">
        <f t="shared" si="64"/>
        <v>0.82111177188528661</v>
      </c>
      <c r="K160" s="148">
        <f t="shared" si="64"/>
        <v>1.0596105649570373</v>
      </c>
      <c r="L160" s="148">
        <f t="shared" si="64"/>
        <v>0.40739396246826898</v>
      </c>
      <c r="M160" s="148">
        <f t="shared" si="64"/>
        <v>0.24624961903016626</v>
      </c>
      <c r="N160" s="148">
        <f t="shared" si="64"/>
        <v>0.30984803948047496</v>
      </c>
      <c r="O160" s="148">
        <f t="shared" si="64"/>
        <v>0.28194916187219998</v>
      </c>
      <c r="P160" s="148">
        <f t="shared" si="64"/>
        <v>0.27196579380029018</v>
      </c>
      <c r="Q160" s="148">
        <f t="shared" si="64"/>
        <v>0.85744352295320958</v>
      </c>
      <c r="R160" s="148">
        <f t="shared" si="64"/>
        <v>0.61292979269815073</v>
      </c>
      <c r="S160" s="148" t="str">
        <f t="shared" si="64"/>
        <v/>
      </c>
      <c r="T160" s="148">
        <f t="shared" si="64"/>
        <v>0.50694861759515797</v>
      </c>
      <c r="U160" s="148">
        <f t="shared" si="64"/>
        <v>0.34044226617107548</v>
      </c>
      <c r="V160" s="148">
        <f t="shared" si="64"/>
        <v>0.22358307481520306</v>
      </c>
      <c r="W160" s="148">
        <f t="shared" si="64"/>
        <v>0.92312862457285161</v>
      </c>
      <c r="X160" s="148">
        <f t="shared" si="64"/>
        <v>1.0920802077048022</v>
      </c>
      <c r="Y160" s="148">
        <f t="shared" si="64"/>
        <v>0.68264807620051626</v>
      </c>
      <c r="Z160" s="148">
        <f t="shared" si="64"/>
        <v>-0.12133313178207963</v>
      </c>
      <c r="AA160" s="148">
        <f t="shared" si="64"/>
        <v>0.99082522702653586</v>
      </c>
      <c r="AB160" s="148">
        <f t="shared" si="64"/>
        <v>0.76362459257564708</v>
      </c>
      <c r="AC160" s="148">
        <f t="shared" si="64"/>
        <v>-0.20048211685261721</v>
      </c>
      <c r="AD160" s="148">
        <f t="shared" si="64"/>
        <v>-0.84975240577126232</v>
      </c>
      <c r="AE160" s="148">
        <f t="shared" si="64"/>
        <v>0.72978671060059941</v>
      </c>
      <c r="AF160" s="148">
        <f t="shared" si="64"/>
        <v>0.1834202077590629</v>
      </c>
      <c r="AG160" s="148">
        <f t="shared" si="64"/>
        <v>-2.6955502499422856E-2</v>
      </c>
      <c r="AH160" s="148">
        <f t="shared" si="64"/>
        <v>0.24669343761311441</v>
      </c>
      <c r="AI160" s="148">
        <f t="shared" si="64"/>
        <v>0.28185259033602933</v>
      </c>
    </row>
    <row r="161" spans="1:35">
      <c r="A161" s="16" t="s">
        <v>64</v>
      </c>
      <c r="B161" s="148">
        <f t="shared" ref="B161:AI161" si="65">IF(B$7&gt;0,(IF(ISNUMBER(B73),B73*B$7,"")),"")</f>
        <v>0.53386529227101909</v>
      </c>
      <c r="C161" s="148" t="str">
        <f t="shared" si="65"/>
        <v/>
      </c>
      <c r="D161" s="148">
        <f t="shared" si="65"/>
        <v>3.3556916554643941</v>
      </c>
      <c r="E161" s="148">
        <f t="shared" si="65"/>
        <v>-9.9672277969697021E-2</v>
      </c>
      <c r="F161" s="148">
        <f t="shared" si="65"/>
        <v>-7.1113709791233099E-3</v>
      </c>
      <c r="G161" s="148">
        <f t="shared" si="65"/>
        <v>1.5087447045688778</v>
      </c>
      <c r="H161" s="148">
        <f t="shared" si="65"/>
        <v>0.70347070707093262</v>
      </c>
      <c r="I161" s="148">
        <f t="shared" si="65"/>
        <v>0.34323599064438426</v>
      </c>
      <c r="J161" s="148">
        <f t="shared" si="65"/>
        <v>1.7880675296638162</v>
      </c>
      <c r="K161" s="148">
        <f t="shared" si="65"/>
        <v>1.2359251192903828</v>
      </c>
      <c r="L161" s="148">
        <f t="shared" si="65"/>
        <v>0.89214779681321221</v>
      </c>
      <c r="M161" s="148">
        <f t="shared" si="65"/>
        <v>0.2470542595775275</v>
      </c>
      <c r="N161" s="148">
        <f t="shared" si="65"/>
        <v>0.42451265517763359</v>
      </c>
      <c r="O161" s="148">
        <f t="shared" si="65"/>
        <v>0.28583570558579452</v>
      </c>
      <c r="P161" s="148">
        <f t="shared" si="65"/>
        <v>1.7458024016378733</v>
      </c>
      <c r="Q161" s="148" t="str">
        <f t="shared" si="65"/>
        <v/>
      </c>
      <c r="R161" s="148">
        <f t="shared" si="65"/>
        <v>1.6915186311939596</v>
      </c>
      <c r="S161" s="148">
        <f t="shared" si="65"/>
        <v>1.3906835319548572</v>
      </c>
      <c r="T161" s="148">
        <f t="shared" si="65"/>
        <v>0.93199674781651987</v>
      </c>
      <c r="U161" s="148">
        <f t="shared" si="65"/>
        <v>0.4652502444094555</v>
      </c>
      <c r="V161" s="148">
        <f t="shared" si="65"/>
        <v>0.69837080984906252</v>
      </c>
      <c r="W161" s="148">
        <f t="shared" si="65"/>
        <v>0.92312862457285161</v>
      </c>
      <c r="X161" s="148">
        <f t="shared" si="65"/>
        <v>1.0920802077048022</v>
      </c>
      <c r="Y161" s="148">
        <f t="shared" si="65"/>
        <v>2.2436065841147688</v>
      </c>
      <c r="Z161" s="148">
        <f t="shared" si="65"/>
        <v>-0.14960162733391719</v>
      </c>
      <c r="AA161" s="148">
        <f t="shared" si="65"/>
        <v>2.2507995170766515</v>
      </c>
      <c r="AB161" s="148">
        <f t="shared" si="65"/>
        <v>1.8057094102159081</v>
      </c>
      <c r="AC161" s="148">
        <f t="shared" si="65"/>
        <v>0.29633625348637588</v>
      </c>
      <c r="AD161" s="148">
        <f t="shared" si="65"/>
        <v>-0.35139021585716806</v>
      </c>
      <c r="AE161" s="148">
        <f t="shared" si="65"/>
        <v>0.27670038966279337</v>
      </c>
      <c r="AF161" s="148">
        <f t="shared" si="65"/>
        <v>2.1785460128374852</v>
      </c>
      <c r="AG161" s="148">
        <f t="shared" si="65"/>
        <v>0.29068539771623142</v>
      </c>
      <c r="AH161" s="148">
        <f t="shared" si="65"/>
        <v>1.3918422412104037</v>
      </c>
      <c r="AI161" s="148">
        <f t="shared" si="65"/>
        <v>1.4267562852412126</v>
      </c>
    </row>
    <row r="162" spans="1:35">
      <c r="A162" s="16" t="s">
        <v>65</v>
      </c>
      <c r="B162" s="148">
        <f t="shared" ref="B162:AI162" si="66">IF(B$7&gt;0,(IF(ISNUMBER(B74),B74*B$7,"")),"")</f>
        <v>0.61742748173620909</v>
      </c>
      <c r="C162" s="148">
        <f t="shared" si="66"/>
        <v>3.7942307858123523</v>
      </c>
      <c r="D162" s="148">
        <f t="shared" si="66"/>
        <v>2.4358303184125365</v>
      </c>
      <c r="E162" s="148">
        <f t="shared" si="66"/>
        <v>-9.9672277969697021E-2</v>
      </c>
      <c r="F162" s="148">
        <f t="shared" si="66"/>
        <v>0.47606440784214776</v>
      </c>
      <c r="G162" s="148">
        <f t="shared" si="66"/>
        <v>2.0609850885113761</v>
      </c>
      <c r="H162" s="148">
        <f t="shared" si="66"/>
        <v>0.70347070707093262</v>
      </c>
      <c r="I162" s="148">
        <f t="shared" si="66"/>
        <v>0.34323599064438426</v>
      </c>
      <c r="J162" s="148">
        <f t="shared" si="66"/>
        <v>1.9902602293166052</v>
      </c>
      <c r="K162" s="148">
        <f t="shared" si="66"/>
        <v>1.1155251342710844</v>
      </c>
      <c r="L162" s="148">
        <f t="shared" si="66"/>
        <v>0.15064295409334011</v>
      </c>
      <c r="M162" s="148">
        <f t="shared" si="66"/>
        <v>0.24713195080103778</v>
      </c>
      <c r="N162" s="148">
        <f t="shared" si="66"/>
        <v>0.4252286773257794</v>
      </c>
      <c r="O162" s="148">
        <f t="shared" si="66"/>
        <v>0.28458986377159073</v>
      </c>
      <c r="P162" s="148">
        <f t="shared" si="66"/>
        <v>1.5179629260301308</v>
      </c>
      <c r="Q162" s="148" t="str">
        <f t="shared" si="66"/>
        <v/>
      </c>
      <c r="R162" s="148">
        <f t="shared" si="66"/>
        <v>2.9647564566586277</v>
      </c>
      <c r="S162" s="148" t="str">
        <f t="shared" si="66"/>
        <v/>
      </c>
      <c r="T162" s="148">
        <f t="shared" si="66"/>
        <v>-0.40026830043039802</v>
      </c>
      <c r="U162" s="148">
        <f t="shared" si="66"/>
        <v>0.4652502444094555</v>
      </c>
      <c r="V162" s="148">
        <f t="shared" si="66"/>
        <v>0.61684160282304634</v>
      </c>
      <c r="W162" s="148">
        <f t="shared" si="66"/>
        <v>0.92312862457285161</v>
      </c>
      <c r="X162" s="148">
        <f t="shared" si="66"/>
        <v>1.0920802077048022</v>
      </c>
      <c r="Y162" s="148">
        <f t="shared" si="66"/>
        <v>1.2029675788386005</v>
      </c>
      <c r="Z162" s="148">
        <f t="shared" si="66"/>
        <v>0.63546815113093258</v>
      </c>
      <c r="AA162" s="148">
        <f t="shared" si="66"/>
        <v>0.36815063064228948</v>
      </c>
      <c r="AB162" s="148">
        <f t="shared" si="66"/>
        <v>1.435495067106868</v>
      </c>
      <c r="AC162" s="148">
        <f t="shared" si="66"/>
        <v>0.25168582200575029</v>
      </c>
      <c r="AD162" s="148">
        <f t="shared" si="66"/>
        <v>0.9361123827522333</v>
      </c>
      <c r="AE162" s="148">
        <f t="shared" si="66"/>
        <v>1.631441809849594</v>
      </c>
      <c r="AF162" s="148">
        <f t="shared" si="66"/>
        <v>1.0213730458920001</v>
      </c>
      <c r="AG162" s="148">
        <f t="shared" si="66"/>
        <v>0.25676258313009376</v>
      </c>
      <c r="AH162" s="148">
        <f t="shared" si="66"/>
        <v>0.42301922632268024</v>
      </c>
      <c r="AI162" s="148">
        <f t="shared" si="66"/>
        <v>0.93932203889544064</v>
      </c>
    </row>
    <row r="163" spans="1:35">
      <c r="A163" s="16" t="s">
        <v>66</v>
      </c>
      <c r="B163" s="148">
        <f t="shared" ref="B163:AI163" si="67">IF(B$7&gt;0,(IF(ISNUMBER(B75),B75*B$7,"")),"")</f>
        <v>-1.8894382022194902</v>
      </c>
      <c r="C163" s="148">
        <f t="shared" si="67"/>
        <v>-0.8469194649782591</v>
      </c>
      <c r="D163" s="148">
        <f t="shared" si="67"/>
        <v>-0.64077264160360659</v>
      </c>
      <c r="E163" s="148">
        <f t="shared" si="67"/>
        <v>-0.37818534198681675</v>
      </c>
      <c r="F163" s="148" t="str">
        <f t="shared" si="67"/>
        <v/>
      </c>
      <c r="G163" s="148">
        <f t="shared" si="67"/>
        <v>-0.59358414853919284</v>
      </c>
      <c r="H163" s="148">
        <f t="shared" si="67"/>
        <v>-2.1283844162579317</v>
      </c>
      <c r="I163" s="148">
        <f t="shared" si="67"/>
        <v>0.34323599064438426</v>
      </c>
      <c r="J163" s="148">
        <f t="shared" si="67"/>
        <v>-0.89010902022843952</v>
      </c>
      <c r="K163" s="148">
        <f t="shared" si="67"/>
        <v>-1.2834955841812474</v>
      </c>
      <c r="L163" s="148">
        <f t="shared" si="67"/>
        <v>-0.49173022516130838</v>
      </c>
      <c r="M163" s="148">
        <f t="shared" si="67"/>
        <v>3.6501556496659135E-3</v>
      </c>
      <c r="N163" s="148">
        <f t="shared" si="67"/>
        <v>-1.2224892975657398</v>
      </c>
      <c r="O163" s="148">
        <f t="shared" si="67"/>
        <v>0.18172013587031516</v>
      </c>
      <c r="P163" s="148">
        <f t="shared" si="67"/>
        <v>-1.5009101257724546</v>
      </c>
      <c r="Q163" s="148">
        <f t="shared" si="67"/>
        <v>-0.44621484393774313</v>
      </c>
      <c r="R163" s="148" t="str">
        <f t="shared" si="67"/>
        <v/>
      </c>
      <c r="S163" s="148" t="str">
        <f t="shared" si="67"/>
        <v/>
      </c>
      <c r="T163" s="148">
        <f t="shared" si="67"/>
        <v>-0.55236993584363636</v>
      </c>
      <c r="U163" s="148">
        <f t="shared" si="67"/>
        <v>0.1657110966373434</v>
      </c>
      <c r="V163" s="148">
        <f t="shared" si="67"/>
        <v>-0.15528794607040192</v>
      </c>
      <c r="W163" s="148">
        <f t="shared" si="67"/>
        <v>-0.50566281346028807</v>
      </c>
      <c r="X163" s="148">
        <f t="shared" si="67"/>
        <v>-0.13651002596310033</v>
      </c>
      <c r="Y163" s="148">
        <f t="shared" si="67"/>
        <v>-7.2049580779047231E-2</v>
      </c>
      <c r="Z163" s="148">
        <f t="shared" si="67"/>
        <v>-0.25404256245578538</v>
      </c>
      <c r="AA163" s="148">
        <f t="shared" si="67"/>
        <v>-1.1063250862049621</v>
      </c>
      <c r="AB163" s="148">
        <f t="shared" si="67"/>
        <v>-0.97089816310189292</v>
      </c>
      <c r="AC163" s="148">
        <f t="shared" si="67"/>
        <v>-1.0602992752759848</v>
      </c>
      <c r="AD163" s="148">
        <f t="shared" si="67"/>
        <v>-0.84254724296753913</v>
      </c>
      <c r="AE163" s="148" t="str">
        <f t="shared" si="67"/>
        <v/>
      </c>
      <c r="AF163" s="148">
        <f t="shared" si="67"/>
        <v>-1.1599645009937418</v>
      </c>
      <c r="AG163" s="148">
        <f t="shared" si="67"/>
        <v>-0.38160310953631843</v>
      </c>
      <c r="AH163" s="148">
        <f t="shared" si="67"/>
        <v>-1.0743936254877853</v>
      </c>
      <c r="AI163" s="148">
        <f t="shared" si="67"/>
        <v>-1.0104149464876437</v>
      </c>
    </row>
    <row r="164" spans="1:35">
      <c r="A164" s="16" t="s">
        <v>67</v>
      </c>
      <c r="B164" s="148">
        <f t="shared" ref="B164:AI164" si="68">IF(B$7&gt;0,(IF(ISNUMBER(B76),B76*B$7,"")),"")</f>
        <v>-3.2826288060778701</v>
      </c>
      <c r="C164" s="148">
        <f t="shared" si="68"/>
        <v>-0.42111700262595642</v>
      </c>
      <c r="D164" s="148">
        <f t="shared" si="68"/>
        <v>-0.47987570983450484</v>
      </c>
      <c r="E164" s="148">
        <f t="shared" si="68"/>
        <v>-0.52429055589743701</v>
      </c>
      <c r="F164" s="148">
        <f t="shared" si="68"/>
        <v>-0.68414744835577856</v>
      </c>
      <c r="G164" s="148">
        <f t="shared" si="68"/>
        <v>-0.56883418696757726</v>
      </c>
      <c r="H164" s="148">
        <f t="shared" si="68"/>
        <v>0.67597696800948748</v>
      </c>
      <c r="I164" s="148">
        <f t="shared" si="68"/>
        <v>0.34323599064438426</v>
      </c>
      <c r="J164" s="148">
        <f t="shared" si="68"/>
        <v>-0.63148166607873091</v>
      </c>
      <c r="K164" s="148">
        <f t="shared" si="68"/>
        <v>-0.3141736708902832</v>
      </c>
      <c r="L164" s="148">
        <f t="shared" si="68"/>
        <v>-0.52246104083552769</v>
      </c>
      <c r="M164" s="148">
        <f t="shared" si="68"/>
        <v>0.24023603723377177</v>
      </c>
      <c r="N164" s="148">
        <f t="shared" si="68"/>
        <v>0.35746376698598742</v>
      </c>
      <c r="O164" s="148">
        <f t="shared" si="68"/>
        <v>0.24540958654380862</v>
      </c>
      <c r="P164" s="148">
        <f t="shared" si="68"/>
        <v>0.37876554799141959</v>
      </c>
      <c r="Q164" s="148" t="str">
        <f t="shared" si="68"/>
        <v/>
      </c>
      <c r="R164" s="148">
        <f t="shared" si="68"/>
        <v>-0.76071492222488613</v>
      </c>
      <c r="S164" s="148">
        <f t="shared" si="68"/>
        <v>-1.8112511073058408</v>
      </c>
      <c r="T164" s="148">
        <f t="shared" si="68"/>
        <v>0.53501368056938114</v>
      </c>
      <c r="U164" s="148">
        <f t="shared" si="68"/>
        <v>-0.32104001849233871</v>
      </c>
      <c r="V164" s="148">
        <f t="shared" si="68"/>
        <v>-0.16008378177781454</v>
      </c>
      <c r="W164" s="148">
        <f t="shared" si="68"/>
        <v>-1.4581904388157145</v>
      </c>
      <c r="X164" s="148">
        <f t="shared" si="68"/>
        <v>-0.75080514279705157</v>
      </c>
      <c r="Y164" s="148">
        <f t="shared" si="68"/>
        <v>0.16232857356243208</v>
      </c>
      <c r="Z164" s="148">
        <f t="shared" si="68"/>
        <v>-0.58999454103293303</v>
      </c>
      <c r="AA164" s="148">
        <f t="shared" si="68"/>
        <v>0.13104678077355503</v>
      </c>
      <c r="AB164" s="148">
        <f t="shared" si="68"/>
        <v>-0.65553038934234031</v>
      </c>
      <c r="AC164" s="148">
        <f t="shared" si="68"/>
        <v>-0.94210953924270724</v>
      </c>
      <c r="AD164" s="148">
        <f t="shared" si="68"/>
        <v>-0.91337343653897374</v>
      </c>
      <c r="AE164" s="148">
        <f t="shared" si="68"/>
        <v>-0.48892492323570957</v>
      </c>
      <c r="AF164" s="148">
        <f t="shared" si="68"/>
        <v>0.15681853035801666</v>
      </c>
      <c r="AG164" s="148">
        <f t="shared" si="68"/>
        <v>-0.15339508413866396</v>
      </c>
      <c r="AH164" s="148">
        <f t="shared" si="68"/>
        <v>-1.7213951642301425E-2</v>
      </c>
      <c r="AI164" s="148">
        <f t="shared" si="68"/>
        <v>0.36120235136906115</v>
      </c>
    </row>
    <row r="165" spans="1:35">
      <c r="A165" s="16" t="s">
        <v>68</v>
      </c>
      <c r="B165" s="148">
        <f t="shared" ref="B165:AI165" si="69">IF(B$7&gt;0,(IF(ISNUMBER(B77),B77*B$7,"")),"")</f>
        <v>0.61742748173620909</v>
      </c>
      <c r="C165" s="148">
        <f t="shared" si="69"/>
        <v>-0.49295657943356491</v>
      </c>
      <c r="D165" s="148">
        <f t="shared" si="69"/>
        <v>-0.49283325675507667</v>
      </c>
      <c r="E165" s="148">
        <f t="shared" si="69"/>
        <v>-0.52429055589743701</v>
      </c>
      <c r="F165" s="148">
        <f t="shared" si="69"/>
        <v>-0.53050878276425339</v>
      </c>
      <c r="G165" s="148">
        <f t="shared" si="69"/>
        <v>-0.56509571903424072</v>
      </c>
      <c r="H165" s="148">
        <f t="shared" si="69"/>
        <v>0.67921152554612796</v>
      </c>
      <c r="I165" s="148">
        <f t="shared" si="69"/>
        <v>-2.8746014216467177</v>
      </c>
      <c r="J165" s="148">
        <f t="shared" si="69"/>
        <v>-0.70130745721841692</v>
      </c>
      <c r="K165" s="148">
        <f t="shared" si="69"/>
        <v>-0.42110518300911798</v>
      </c>
      <c r="L165" s="148">
        <f t="shared" si="69"/>
        <v>-0.56112238958696481</v>
      </c>
      <c r="M165" s="148">
        <f t="shared" si="69"/>
        <v>0.24288968379284423</v>
      </c>
      <c r="N165" s="148">
        <f t="shared" si="69"/>
        <v>0.2628400067431203</v>
      </c>
      <c r="O165" s="148">
        <f t="shared" si="69"/>
        <v>0.26815765274100151</v>
      </c>
      <c r="P165" s="148">
        <f t="shared" si="69"/>
        <v>0.5069252530207744</v>
      </c>
      <c r="Q165" s="148">
        <f t="shared" si="69"/>
        <v>-0.21373868190357032</v>
      </c>
      <c r="R165" s="148">
        <f t="shared" si="69"/>
        <v>-0.8919603376999895</v>
      </c>
      <c r="S165" s="148">
        <f t="shared" si="69"/>
        <v>0.70177344873306879</v>
      </c>
      <c r="T165" s="148">
        <f t="shared" si="69"/>
        <v>0.3953487201211901</v>
      </c>
      <c r="U165" s="148">
        <f t="shared" si="69"/>
        <v>-0.66051771930073244</v>
      </c>
      <c r="V165" s="148">
        <f t="shared" si="69"/>
        <v>-0.5197714598337686</v>
      </c>
      <c r="W165" s="148">
        <f t="shared" si="69"/>
        <v>-1.9344542514934275</v>
      </c>
      <c r="X165" s="148">
        <f t="shared" si="69"/>
        <v>-1.3651002596310027</v>
      </c>
      <c r="Y165" s="148">
        <f t="shared" si="69"/>
        <v>-1.1408139645761928</v>
      </c>
      <c r="Z165" s="148">
        <f t="shared" si="69"/>
        <v>-0.54421635097870347</v>
      </c>
      <c r="AA165" s="148">
        <f t="shared" si="69"/>
        <v>-1.5291233530736961</v>
      </c>
      <c r="AB165" s="148">
        <f t="shared" si="69"/>
        <v>-0.33570633182314163</v>
      </c>
      <c r="AC165" s="148" t="str">
        <f t="shared" si="69"/>
        <v/>
      </c>
      <c r="AD165" s="148">
        <f t="shared" si="69"/>
        <v>0.580818636228838</v>
      </c>
      <c r="AE165" s="148">
        <f t="shared" si="69"/>
        <v>-1.0752369789514986</v>
      </c>
      <c r="AF165" s="148">
        <f t="shared" si="69"/>
        <v>0.95486885238938624</v>
      </c>
      <c r="AG165" s="148">
        <f t="shared" si="69"/>
        <v>-0.1626467608439742</v>
      </c>
      <c r="AH165" s="148">
        <f t="shared" si="69"/>
        <v>-1.0743936254877853</v>
      </c>
      <c r="AI165" s="148">
        <f t="shared" si="69"/>
        <v>0.89397931830513633</v>
      </c>
    </row>
    <row r="166" spans="1:35">
      <c r="A166" s="16" t="s">
        <v>69</v>
      </c>
      <c r="B166" s="148">
        <f t="shared" ref="B166:AI166" si="70">IF(B$7&gt;0,(IF(ISNUMBER(B78),B78*B$7,"")),"")</f>
        <v>0.61742748173620909</v>
      </c>
      <c r="C166" s="148">
        <f t="shared" si="70"/>
        <v>-0.15880449809355357</v>
      </c>
      <c r="D166" s="148">
        <f t="shared" si="70"/>
        <v>-0.3307361396000113</v>
      </c>
      <c r="E166" s="148">
        <f t="shared" si="70"/>
        <v>-9.9672277969697021E-2</v>
      </c>
      <c r="F166" s="148">
        <f t="shared" si="70"/>
        <v>-0.48472783680331427</v>
      </c>
      <c r="G166" s="148">
        <f t="shared" si="70"/>
        <v>-0.43038123840153469</v>
      </c>
      <c r="H166" s="148" t="str">
        <f t="shared" si="70"/>
        <v/>
      </c>
      <c r="I166" s="148">
        <f t="shared" si="70"/>
        <v>0.34323599064438426</v>
      </c>
      <c r="J166" s="148">
        <f t="shared" si="70"/>
        <v>-0.19867572143906451</v>
      </c>
      <c r="K166" s="148">
        <f t="shared" si="70"/>
        <v>-0.32723400824830873</v>
      </c>
      <c r="L166" s="148">
        <f t="shared" si="70"/>
        <v>-0.56112238958696481</v>
      </c>
      <c r="M166" s="148">
        <f t="shared" si="70"/>
        <v>0.24495679292800446</v>
      </c>
      <c r="N166" s="148">
        <f t="shared" si="70"/>
        <v>0.39234490906137814</v>
      </c>
      <c r="O166" s="148">
        <f t="shared" si="70"/>
        <v>0.29920656582102456</v>
      </c>
      <c r="P166" s="148">
        <f t="shared" si="70"/>
        <v>-0.1694731901897106</v>
      </c>
      <c r="Q166" s="148">
        <f t="shared" si="70"/>
        <v>0.43609559866770875</v>
      </c>
      <c r="R166" s="148">
        <f t="shared" si="70"/>
        <v>-0.80462674347252494</v>
      </c>
      <c r="S166" s="148">
        <f t="shared" si="70"/>
        <v>-0.76391995985834016</v>
      </c>
      <c r="T166" s="148">
        <f t="shared" si="70"/>
        <v>-1.2446414892077928</v>
      </c>
      <c r="U166" s="148">
        <f t="shared" si="70"/>
        <v>-2.7741269632145637E-2</v>
      </c>
      <c r="V166" s="148">
        <f t="shared" si="70"/>
        <v>-0.5437506383708326</v>
      </c>
      <c r="W166" s="148">
        <f t="shared" si="70"/>
        <v>-2.9399000782574809E-2</v>
      </c>
      <c r="X166" s="148">
        <f t="shared" si="70"/>
        <v>-0.13651002596310033</v>
      </c>
      <c r="Y166" s="148">
        <f t="shared" si="70"/>
        <v>-0.36267849216248121</v>
      </c>
      <c r="Z166" s="148">
        <f t="shared" si="70"/>
        <v>-0.47624479661303248</v>
      </c>
      <c r="AA166" s="148">
        <f t="shared" si="70"/>
        <v>-0.23945568369422449</v>
      </c>
      <c r="AB166" s="148">
        <f t="shared" si="70"/>
        <v>-0.10123724785408299</v>
      </c>
      <c r="AC166" s="148">
        <f t="shared" si="70"/>
        <v>0.16048454034262735</v>
      </c>
      <c r="AD166" s="148">
        <f t="shared" si="70"/>
        <v>-0.6947922553451148</v>
      </c>
      <c r="AE166" s="148">
        <f t="shared" si="70"/>
        <v>-0.26327535490871007</v>
      </c>
      <c r="AF166" s="148">
        <f t="shared" si="70"/>
        <v>-0.28210914675923632</v>
      </c>
      <c r="AG166" s="148">
        <f t="shared" si="70"/>
        <v>-0.20273735990031888</v>
      </c>
      <c r="AH166" s="148">
        <f t="shared" si="70"/>
        <v>-0.63377291831684857</v>
      </c>
      <c r="AI166" s="148">
        <f t="shared" si="70"/>
        <v>0.21383850945057231</v>
      </c>
    </row>
    <row r="167" spans="1:35">
      <c r="A167" s="16" t="s">
        <v>70</v>
      </c>
      <c r="B167" s="148">
        <f t="shared" ref="B167:AI167" si="71">IF(B$7&gt;0,(IF(ISNUMBER(B79),B79*B$7,"")),"")</f>
        <v>0.61742748173620909</v>
      </c>
      <c r="C167" s="148" t="str">
        <f t="shared" si="71"/>
        <v/>
      </c>
      <c r="D167" s="148">
        <f t="shared" si="71"/>
        <v>-0.63818008785124658</v>
      </c>
      <c r="E167" s="148">
        <f t="shared" si="71"/>
        <v>-0.59734316285274713</v>
      </c>
      <c r="F167" s="148">
        <f t="shared" si="71"/>
        <v>-0.37496846121116406</v>
      </c>
      <c r="G167" s="148">
        <f t="shared" si="71"/>
        <v>-0.5934986696274277</v>
      </c>
      <c r="H167" s="148">
        <f t="shared" si="71"/>
        <v>-2.2399766512720336</v>
      </c>
      <c r="I167" s="148" t="str">
        <f t="shared" si="71"/>
        <v/>
      </c>
      <c r="J167" s="148">
        <f t="shared" si="71"/>
        <v>-0.88932429896198784</v>
      </c>
      <c r="K167" s="148">
        <f t="shared" si="71"/>
        <v>-1.3320637137314051</v>
      </c>
      <c r="L167" s="148">
        <f t="shared" si="71"/>
        <v>-0.55715712304835596</v>
      </c>
      <c r="M167" s="148">
        <f t="shared" si="71"/>
        <v>-0.31977915648506533</v>
      </c>
      <c r="N167" s="148">
        <f t="shared" si="71"/>
        <v>-1.1887657135141942</v>
      </c>
      <c r="O167" s="148">
        <f t="shared" si="71"/>
        <v>-0.74572951706064217</v>
      </c>
      <c r="P167" s="148">
        <f t="shared" si="71"/>
        <v>-1.3656304371303576</v>
      </c>
      <c r="Q167" s="148">
        <f t="shared" si="71"/>
        <v>-0.44587432453696768</v>
      </c>
      <c r="R167" s="148" t="str">
        <f t="shared" si="71"/>
        <v/>
      </c>
      <c r="S167" s="148">
        <f t="shared" si="71"/>
        <v>2.4653144404207601</v>
      </c>
      <c r="T167" s="148">
        <f t="shared" si="71"/>
        <v>-0.60013557243505722</v>
      </c>
      <c r="U167" s="148">
        <f t="shared" si="71"/>
        <v>-0.10886645548709266</v>
      </c>
      <c r="V167" s="148">
        <f t="shared" si="71"/>
        <v>-0.25120466021865645</v>
      </c>
      <c r="W167" s="148">
        <f t="shared" si="71"/>
        <v>-0.9819266261380013</v>
      </c>
      <c r="X167" s="148">
        <f t="shared" si="71"/>
        <v>-0.75080514279705157</v>
      </c>
      <c r="Y167" s="148">
        <f t="shared" si="71"/>
        <v>-0.62049446193810853</v>
      </c>
      <c r="Z167" s="148">
        <f t="shared" si="71"/>
        <v>-0.27401600825972144</v>
      </c>
      <c r="AA167" s="148">
        <f t="shared" si="71"/>
        <v>-0.92107385397107233</v>
      </c>
      <c r="AB167" s="148">
        <f t="shared" si="71"/>
        <v>-1.0086051795296656</v>
      </c>
      <c r="AC167" s="148">
        <f t="shared" si="71"/>
        <v>-1.223622387476502</v>
      </c>
      <c r="AD167" s="148">
        <f t="shared" si="71"/>
        <v>-0.83635950219907851</v>
      </c>
      <c r="AE167" s="148" t="str">
        <f t="shared" si="71"/>
        <v/>
      </c>
      <c r="AF167" s="148">
        <f t="shared" si="71"/>
        <v>-1.0402569526890366</v>
      </c>
      <c r="AG167" s="148">
        <f t="shared" si="71"/>
        <v>-0.46795209211921485</v>
      </c>
      <c r="AH167" s="148">
        <f t="shared" si="71"/>
        <v>-0.81009870702641429</v>
      </c>
      <c r="AI167" s="148">
        <f t="shared" si="71"/>
        <v>-0.4209595788136874</v>
      </c>
    </row>
    <row r="168" spans="1:35">
      <c r="A168" s="16" t="s">
        <v>198</v>
      </c>
      <c r="B168" s="148">
        <f t="shared" ref="B168:AI168" si="72">IF(B$7&gt;0,(IF(ISNUMBER(B80),B80*B$7,"")),"")</f>
        <v>0.61742748173620909</v>
      </c>
      <c r="C168" s="148">
        <f t="shared" si="72"/>
        <v>-0.63764246337453734</v>
      </c>
      <c r="D168" s="148">
        <f t="shared" si="72"/>
        <v>-0.27561697549941433</v>
      </c>
      <c r="E168" s="148">
        <f t="shared" si="72"/>
        <v>-0.52200766193008352</v>
      </c>
      <c r="F168" s="148">
        <f t="shared" si="72"/>
        <v>1.1297843370293765</v>
      </c>
      <c r="G168" s="148">
        <f t="shared" si="72"/>
        <v>-0.36817624270684729</v>
      </c>
      <c r="H168" s="148">
        <f t="shared" si="72"/>
        <v>0.57408840560530772</v>
      </c>
      <c r="I168" s="148" t="str">
        <f t="shared" si="72"/>
        <v/>
      </c>
      <c r="J168" s="148">
        <f t="shared" si="72"/>
        <v>-0.12387096661400877</v>
      </c>
      <c r="K168" s="148">
        <f t="shared" si="72"/>
        <v>0.80289330876334586</v>
      </c>
      <c r="L168" s="148">
        <f t="shared" si="72"/>
        <v>0.79797271652124968</v>
      </c>
      <c r="M168" s="148">
        <f t="shared" si="72"/>
        <v>0.24640036269801252</v>
      </c>
      <c r="N168" s="148">
        <f t="shared" si="72"/>
        <v>0.41670178438259575</v>
      </c>
      <c r="O168" s="148">
        <f t="shared" si="72"/>
        <v>0.15536989584279301</v>
      </c>
      <c r="P168" s="148">
        <f t="shared" si="72"/>
        <v>0.74900469585400054</v>
      </c>
      <c r="Q168" s="148" t="str">
        <f t="shared" si="72"/>
        <v/>
      </c>
      <c r="R168" s="148" t="str">
        <f t="shared" si="72"/>
        <v/>
      </c>
      <c r="S168" s="148">
        <f t="shared" si="72"/>
        <v>-0.93907739418204339</v>
      </c>
      <c r="T168" s="148" t="str">
        <f t="shared" si="72"/>
        <v/>
      </c>
      <c r="U168" s="148">
        <f t="shared" si="72"/>
        <v>0.17819189446118142</v>
      </c>
      <c r="V168" s="148">
        <f t="shared" si="72"/>
        <v>-0.48140477417446681</v>
      </c>
      <c r="W168" s="148">
        <f t="shared" si="72"/>
        <v>-1.4581904388157145</v>
      </c>
      <c r="X168" s="148">
        <f t="shared" si="72"/>
        <v>-1.3651002596310027</v>
      </c>
      <c r="Y168" s="148">
        <f t="shared" si="72"/>
        <v>-1.9236370000767335</v>
      </c>
      <c r="Z168" s="148">
        <f t="shared" si="72"/>
        <v>-0.54421635097870347</v>
      </c>
      <c r="AA168" s="148">
        <f t="shared" si="72"/>
        <v>1.0648370829668701</v>
      </c>
      <c r="AB168" s="148">
        <f t="shared" si="72"/>
        <v>0.88017355244330775</v>
      </c>
      <c r="AC168" s="148" t="str">
        <f t="shared" si="72"/>
        <v/>
      </c>
      <c r="AD168" s="148">
        <f t="shared" si="72"/>
        <v>1.9905258585359704</v>
      </c>
      <c r="AE168" s="148">
        <f t="shared" si="72"/>
        <v>-0.76607288000735407</v>
      </c>
      <c r="AF168" s="148">
        <f t="shared" si="72"/>
        <v>0.91496633628781754</v>
      </c>
      <c r="AG168" s="148">
        <f t="shared" si="72"/>
        <v>2.8554557732439114E-2</v>
      </c>
      <c r="AH168" s="148">
        <f t="shared" si="72"/>
        <v>-1.7213951642301425E-2</v>
      </c>
      <c r="AI168" s="148">
        <f t="shared" si="72"/>
        <v>1.5401130867169728</v>
      </c>
    </row>
    <row r="169" spans="1:35">
      <c r="A169" s="16" t="s">
        <v>71</v>
      </c>
      <c r="B169" s="148">
        <f t="shared" ref="B169:AI169" si="73">IF(B$7&gt;0,(IF(ISNUMBER(B81),B81*B$7,"")),"")</f>
        <v>0.60071504384317087</v>
      </c>
      <c r="C169" s="148">
        <f t="shared" si="73"/>
        <v>-7.3316770381065474E-2</v>
      </c>
      <c r="D169" s="148">
        <f t="shared" si="73"/>
        <v>2.0483111079683529</v>
      </c>
      <c r="E169" s="148">
        <f t="shared" si="73"/>
        <v>3.8953921648988241</v>
      </c>
      <c r="F169" s="148">
        <f t="shared" si="73"/>
        <v>-0.41664305345401842</v>
      </c>
      <c r="G169" s="148">
        <f t="shared" si="73"/>
        <v>1.8706504096273335</v>
      </c>
      <c r="H169" s="148">
        <f t="shared" si="73"/>
        <v>0.70347070707093262</v>
      </c>
      <c r="I169" s="148">
        <f t="shared" si="73"/>
        <v>0.34323599064438426</v>
      </c>
      <c r="J169" s="148">
        <f t="shared" si="73"/>
        <v>1.5156888097454611</v>
      </c>
      <c r="K169" s="148">
        <f t="shared" si="73"/>
        <v>1.4461149236461077</v>
      </c>
      <c r="L169" s="148">
        <f t="shared" si="73"/>
        <v>0.24382671775065015</v>
      </c>
      <c r="M169" s="148">
        <f t="shared" si="73"/>
        <v>0.24700971391616744</v>
      </c>
      <c r="N169" s="148">
        <f t="shared" si="73"/>
        <v>0.43317736837084991</v>
      </c>
      <c r="O169" s="148">
        <f t="shared" si="73"/>
        <v>0.31356651432388805</v>
      </c>
      <c r="P169" s="148">
        <f t="shared" si="73"/>
        <v>1.247403548745937</v>
      </c>
      <c r="Q169" s="148" t="str">
        <f t="shared" si="73"/>
        <v/>
      </c>
      <c r="R169" s="148">
        <f t="shared" si="73"/>
        <v>0.28589725846636321</v>
      </c>
      <c r="S169" s="148" t="str">
        <f t="shared" si="73"/>
        <v/>
      </c>
      <c r="T169" s="148">
        <f t="shared" si="73"/>
        <v>0.55185271835391503</v>
      </c>
      <c r="U169" s="148">
        <f t="shared" si="73"/>
        <v>0.40284625529026546</v>
      </c>
      <c r="V169" s="148">
        <f t="shared" si="73"/>
        <v>0.3051122818412193</v>
      </c>
      <c r="W169" s="148">
        <f t="shared" si="73"/>
        <v>0.92312862457285161</v>
      </c>
      <c r="X169" s="148">
        <f t="shared" si="73"/>
        <v>1.0920802077048022</v>
      </c>
      <c r="Y169" s="148">
        <f t="shared" si="73"/>
        <v>-0.10017495930002455</v>
      </c>
      <c r="Z169" s="148">
        <f t="shared" si="73"/>
        <v>3.4678700774464581</v>
      </c>
      <c r="AA169" s="148">
        <f t="shared" si="73"/>
        <v>0.96113184769718063</v>
      </c>
      <c r="AB169" s="148">
        <f t="shared" si="73"/>
        <v>1.4077289913736901</v>
      </c>
      <c r="AC169" s="148">
        <f t="shared" si="73"/>
        <v>1.2460469797136566</v>
      </c>
      <c r="AD169" s="148">
        <f t="shared" si="73"/>
        <v>-8.245325486143773E-2</v>
      </c>
      <c r="AE169" s="148">
        <f t="shared" si="73"/>
        <v>2.2947196563517718</v>
      </c>
      <c r="AF169" s="148">
        <f t="shared" si="73"/>
        <v>1.5135040778113444</v>
      </c>
      <c r="AG169" s="148">
        <f t="shared" si="73"/>
        <v>0.28451761324602465</v>
      </c>
      <c r="AH169" s="148">
        <f t="shared" si="73"/>
        <v>0.51098835607448556</v>
      </c>
      <c r="AI169" s="148">
        <f t="shared" si="73"/>
        <v>0.16849578886026798</v>
      </c>
    </row>
    <row r="170" spans="1:35">
      <c r="A170" s="16" t="s">
        <v>72</v>
      </c>
      <c r="B170" s="148">
        <f t="shared" ref="B170:AI170" si="74">IF(B$7&gt;0,(IF(ISNUMBER(B82),B82*B$7,"")),"")</f>
        <v>0.58400260595013265</v>
      </c>
      <c r="C170" s="148">
        <f t="shared" si="74"/>
        <v>0.82424280504741498</v>
      </c>
      <c r="D170" s="148">
        <f t="shared" si="74"/>
        <v>0.17472484571022498</v>
      </c>
      <c r="E170" s="148">
        <f t="shared" si="74"/>
        <v>-0.23208012807619657</v>
      </c>
      <c r="F170" s="148">
        <f t="shared" si="74"/>
        <v>0.79526229169571505</v>
      </c>
      <c r="G170" s="148">
        <f t="shared" si="74"/>
        <v>2.6052481308355069</v>
      </c>
      <c r="H170" s="148">
        <f t="shared" si="74"/>
        <v>0.70347070707093262</v>
      </c>
      <c r="I170" s="148">
        <f t="shared" si="74"/>
        <v>0.34323599064438426</v>
      </c>
      <c r="J170" s="148">
        <f t="shared" si="74"/>
        <v>1.228031388306732</v>
      </c>
      <c r="K170" s="148">
        <f t="shared" si="74"/>
        <v>0.69555366110207284</v>
      </c>
      <c r="L170" s="148">
        <f t="shared" si="74"/>
        <v>2.1015540910889392</v>
      </c>
      <c r="M170" s="148">
        <f t="shared" si="74"/>
        <v>0.24748685662255446</v>
      </c>
      <c r="N170" s="148">
        <f t="shared" si="74"/>
        <v>0.42391431496923671</v>
      </c>
      <c r="O170" s="148">
        <f t="shared" si="74"/>
        <v>0.29688979583649922</v>
      </c>
      <c r="P170" s="148">
        <f t="shared" si="74"/>
        <v>1.3826832373880336</v>
      </c>
      <c r="Q170" s="148" t="str">
        <f t="shared" si="74"/>
        <v/>
      </c>
      <c r="R170" s="148" t="str">
        <f t="shared" si="74"/>
        <v/>
      </c>
      <c r="S170" s="148" t="str">
        <f t="shared" si="74"/>
        <v/>
      </c>
      <c r="T170" s="148">
        <f t="shared" si="74"/>
        <v>0.88896365125604671</v>
      </c>
      <c r="U170" s="148">
        <f t="shared" si="74"/>
        <v>0.34044226617107548</v>
      </c>
      <c r="V170" s="148">
        <f t="shared" si="74"/>
        <v>0.38184565315982288</v>
      </c>
      <c r="W170" s="148">
        <f t="shared" si="74"/>
        <v>0.92312862457285161</v>
      </c>
      <c r="X170" s="148">
        <f t="shared" si="74"/>
        <v>1.0920802077048022</v>
      </c>
      <c r="Y170" s="148">
        <f t="shared" si="74"/>
        <v>0.94046404597614353</v>
      </c>
      <c r="Z170" s="148">
        <f t="shared" si="74"/>
        <v>2.9371075099330115</v>
      </c>
      <c r="AA170" s="148">
        <f t="shared" si="74"/>
        <v>2.1174009024776073</v>
      </c>
      <c r="AB170" s="148">
        <f t="shared" si="74"/>
        <v>1.257243716721034</v>
      </c>
      <c r="AC170" s="148">
        <f t="shared" si="74"/>
        <v>-0.293207496682588</v>
      </c>
      <c r="AD170" s="148">
        <f t="shared" si="74"/>
        <v>-0.50049041400577832</v>
      </c>
      <c r="AE170" s="148">
        <f t="shared" si="74"/>
        <v>2.8795486735743818</v>
      </c>
      <c r="AF170" s="148">
        <f t="shared" si="74"/>
        <v>1.6598133035170946</v>
      </c>
      <c r="AG170" s="148">
        <f t="shared" si="74"/>
        <v>0.4263766560607829</v>
      </c>
      <c r="AH170" s="148">
        <f t="shared" si="74"/>
        <v>2.7129293043113032</v>
      </c>
      <c r="AI170" s="148">
        <f t="shared" si="74"/>
        <v>0.97332907933816915</v>
      </c>
    </row>
    <row r="171" spans="1:35">
      <c r="A171" s="16" t="s">
        <v>199</v>
      </c>
      <c r="B171" s="148">
        <f t="shared" ref="B171:AI171" si="75">IF(B$7&gt;0,(IF(ISNUMBER(B83),B83*B$7,"")),"")</f>
        <v>0.61742748173620909</v>
      </c>
      <c r="C171" s="148">
        <f t="shared" si="75"/>
        <v>-0.37934319987735765</v>
      </c>
      <c r="D171" s="148">
        <f t="shared" si="75"/>
        <v>-0.44703268867554191</v>
      </c>
      <c r="E171" s="148">
        <f t="shared" si="75"/>
        <v>-0.37932678897049349</v>
      </c>
      <c r="F171" s="148">
        <f t="shared" si="75"/>
        <v>-0.24954866688971669</v>
      </c>
      <c r="G171" s="148">
        <f t="shared" si="75"/>
        <v>-0.47862349792383746</v>
      </c>
      <c r="H171" s="148">
        <f t="shared" si="75"/>
        <v>0.5951130295934719</v>
      </c>
      <c r="I171" s="148">
        <f t="shared" si="75"/>
        <v>-2.8746014216467177</v>
      </c>
      <c r="J171" s="148">
        <f t="shared" si="75"/>
        <v>-0.30992034039430988</v>
      </c>
      <c r="K171" s="148">
        <f t="shared" si="75"/>
        <v>9.3961871548017675E-2</v>
      </c>
      <c r="L171" s="148">
        <f t="shared" si="75"/>
        <v>-0.46496467602569802</v>
      </c>
      <c r="M171" s="148">
        <f t="shared" si="75"/>
        <v>0.24300052139284981</v>
      </c>
      <c r="N171" s="148">
        <f t="shared" si="75"/>
        <v>0.39004541407816362</v>
      </c>
      <c r="O171" s="148">
        <f t="shared" si="75"/>
        <v>0.26958824976615398</v>
      </c>
      <c r="P171" s="148">
        <f t="shared" si="75"/>
        <v>-0.34747278050825925</v>
      </c>
      <c r="Q171" s="148">
        <f t="shared" si="75"/>
        <v>0.88588919582265702</v>
      </c>
      <c r="R171" s="148" t="str">
        <f t="shared" si="75"/>
        <v/>
      </c>
      <c r="S171" s="148" t="str">
        <f t="shared" si="75"/>
        <v/>
      </c>
      <c r="T171" s="148">
        <f t="shared" si="75"/>
        <v>1.5512991374476985</v>
      </c>
      <c r="U171" s="148">
        <f t="shared" si="75"/>
        <v>0.33220493960734238</v>
      </c>
      <c r="V171" s="148">
        <f t="shared" si="75"/>
        <v>0.10848301783729765</v>
      </c>
      <c r="W171" s="148">
        <f t="shared" si="75"/>
        <v>0.92312862457285161</v>
      </c>
      <c r="X171" s="148">
        <f t="shared" si="75"/>
        <v>1.0920802077048022</v>
      </c>
      <c r="Y171" s="148">
        <f t="shared" si="75"/>
        <v>-0.10017495930002455</v>
      </c>
      <c r="Z171" s="148">
        <f t="shared" si="75"/>
        <v>-3.7978834478637806E-2</v>
      </c>
      <c r="AA171" s="148">
        <f t="shared" si="75"/>
        <v>0.1461150628212875</v>
      </c>
      <c r="AB171" s="148">
        <f t="shared" si="75"/>
        <v>6.7758743954025147E-2</v>
      </c>
      <c r="AC171" s="148">
        <f t="shared" si="75"/>
        <v>1.7707224776578183</v>
      </c>
      <c r="AD171" s="148">
        <f t="shared" si="75"/>
        <v>1.3357719758229445</v>
      </c>
      <c r="AE171" s="148">
        <f t="shared" si="75"/>
        <v>-0.83541033096807982</v>
      </c>
      <c r="AF171" s="148">
        <f t="shared" si="75"/>
        <v>0.59574620747526963</v>
      </c>
      <c r="AG171" s="148">
        <f t="shared" si="75"/>
        <v>-0.34768029495018066</v>
      </c>
      <c r="AH171" s="148">
        <f t="shared" si="75"/>
        <v>-0.89806783677821955</v>
      </c>
      <c r="AI171" s="148">
        <f t="shared" si="75"/>
        <v>-8.0889174386405374E-2</v>
      </c>
    </row>
    <row r="172" spans="1:35">
      <c r="A172" s="16" t="s">
        <v>73</v>
      </c>
      <c r="B172" s="148">
        <f t="shared" ref="B172:AI172" si="76">IF(B$7&gt;0,(IF(ISNUMBER(B84),B84*B$7,"")),"")</f>
        <v>-0.21819441291569064</v>
      </c>
      <c r="C172" s="148" t="str">
        <f t="shared" si="76"/>
        <v/>
      </c>
      <c r="D172" s="148">
        <f t="shared" si="76"/>
        <v>-0.44018600437219463</v>
      </c>
      <c r="E172" s="148">
        <f t="shared" si="76"/>
        <v>-0.45123794894212688</v>
      </c>
      <c r="F172" s="148">
        <f t="shared" si="76"/>
        <v>-0.40361279183415033</v>
      </c>
      <c r="G172" s="148">
        <f t="shared" si="76"/>
        <v>-0.57579465664104645</v>
      </c>
      <c r="H172" s="148">
        <f t="shared" si="76"/>
        <v>0.67112513170452637</v>
      </c>
      <c r="I172" s="148">
        <f t="shared" si="76"/>
        <v>0.34323599064438426</v>
      </c>
      <c r="J172" s="148">
        <f t="shared" si="76"/>
        <v>-0.55834296771442482</v>
      </c>
      <c r="K172" s="148">
        <f t="shared" si="76"/>
        <v>-1.1337098401065682E-3</v>
      </c>
      <c r="L172" s="148">
        <f t="shared" si="76"/>
        <v>0.23093960150017112</v>
      </c>
      <c r="M172" s="148">
        <f t="shared" si="76"/>
        <v>0.2395014587139089</v>
      </c>
      <c r="N172" s="148">
        <f t="shared" si="76"/>
        <v>0.3383224872755739</v>
      </c>
      <c r="O172" s="148">
        <f t="shared" si="76"/>
        <v>0.18830455955069553</v>
      </c>
      <c r="P172" s="148">
        <f t="shared" si="76"/>
        <v>-0.66075205946890492</v>
      </c>
      <c r="Q172" s="148">
        <f t="shared" si="76"/>
        <v>0.73482860474752054</v>
      </c>
      <c r="R172" s="148" t="str">
        <f t="shared" si="76"/>
        <v/>
      </c>
      <c r="S172" s="148" t="str">
        <f t="shared" si="76"/>
        <v/>
      </c>
      <c r="T172" s="148">
        <f t="shared" si="76"/>
        <v>1.7282741227910328</v>
      </c>
      <c r="U172" s="148">
        <f t="shared" si="76"/>
        <v>-0.14206537769850169</v>
      </c>
      <c r="V172" s="148">
        <f t="shared" si="76"/>
        <v>-1.2775135016049788</v>
      </c>
      <c r="W172" s="148">
        <f t="shared" si="76"/>
        <v>-0.50566281346028807</v>
      </c>
      <c r="X172" s="148">
        <f t="shared" si="76"/>
        <v>-0.75080514279705157</v>
      </c>
      <c r="Y172" s="148">
        <f t="shared" si="76"/>
        <v>0.16232857356243208</v>
      </c>
      <c r="Z172" s="148">
        <f t="shared" si="76"/>
        <v>-1.0909722823479465E-2</v>
      </c>
      <c r="AA172" s="148">
        <f t="shared" si="76"/>
        <v>-3.2045213154845507E-2</v>
      </c>
      <c r="AB172" s="148">
        <f t="shared" si="76"/>
        <v>-0.39226685646480064</v>
      </c>
      <c r="AC172" s="148">
        <f t="shared" si="76"/>
        <v>0.81712624190641203</v>
      </c>
      <c r="AD172" s="148">
        <f t="shared" si="76"/>
        <v>-0.76092215604141988</v>
      </c>
      <c r="AE172" s="148">
        <f t="shared" si="76"/>
        <v>-0.16874721829450054</v>
      </c>
      <c r="AF172" s="148">
        <f t="shared" si="76"/>
        <v>-1.3594770815015838</v>
      </c>
      <c r="AG172" s="148">
        <f t="shared" si="76"/>
        <v>-0.4710359843543182</v>
      </c>
      <c r="AH172" s="148">
        <f t="shared" si="76"/>
        <v>0.15872430786130914</v>
      </c>
      <c r="AI172" s="148">
        <f t="shared" si="76"/>
        <v>-1.089764707520676</v>
      </c>
    </row>
    <row r="173" spans="1:35">
      <c r="A173" s="16" t="s">
        <v>74</v>
      </c>
      <c r="B173" s="148" t="str">
        <f t="shared" ref="B173:AI173" si="77">IF(B$7&gt;0,(IF(ISNUMBER(B85),B85*B$7,"")),"")</f>
        <v/>
      </c>
      <c r="C173" s="148" t="str">
        <f t="shared" si="77"/>
        <v/>
      </c>
      <c r="D173" s="148">
        <f t="shared" si="77"/>
        <v>-0.55373078141938581</v>
      </c>
      <c r="E173" s="148">
        <f t="shared" si="77"/>
        <v>1.0828667971193853</v>
      </c>
      <c r="F173" s="148" t="str">
        <f t="shared" si="77"/>
        <v/>
      </c>
      <c r="G173" s="148">
        <f t="shared" si="77"/>
        <v>-0.59102719458958142</v>
      </c>
      <c r="H173" s="148">
        <f t="shared" si="77"/>
        <v>0.40589141369999526</v>
      </c>
      <c r="I173" s="148">
        <f t="shared" si="77"/>
        <v>0.34323599064438426</v>
      </c>
      <c r="J173" s="148">
        <f t="shared" si="77"/>
        <v>-0.68716754194629504</v>
      </c>
      <c r="K173" s="148">
        <f t="shared" si="77"/>
        <v>-0.56272821623520841</v>
      </c>
      <c r="L173" s="148">
        <f t="shared" si="77"/>
        <v>-0.53138289054739773</v>
      </c>
      <c r="M173" s="148">
        <f t="shared" si="77"/>
        <v>0.21785255201831022</v>
      </c>
      <c r="N173" s="148">
        <f t="shared" si="77"/>
        <v>-0.74401111177792068</v>
      </c>
      <c r="O173" s="148">
        <f t="shared" si="77"/>
        <v>0.31144699213291477</v>
      </c>
      <c r="P173" s="148">
        <f t="shared" si="77"/>
        <v>-0.28339292799358184</v>
      </c>
      <c r="Q173" s="148">
        <f t="shared" si="77"/>
        <v>0.61977642969529645</v>
      </c>
      <c r="R173" s="148" t="str">
        <f t="shared" si="77"/>
        <v/>
      </c>
      <c r="S173" s="148" t="str">
        <f t="shared" si="77"/>
        <v/>
      </c>
      <c r="T173" s="148" t="str">
        <f t="shared" si="77"/>
        <v/>
      </c>
      <c r="U173" s="148">
        <f t="shared" si="77"/>
        <v>-1.6108056656077578</v>
      </c>
      <c r="V173" s="148">
        <f t="shared" si="77"/>
        <v>-0.45262975992999066</v>
      </c>
      <c r="W173" s="148">
        <f t="shared" si="77"/>
        <v>-1.9344542514934275</v>
      </c>
      <c r="X173" s="148">
        <f t="shared" si="77"/>
        <v>-1.3651002596310027</v>
      </c>
      <c r="Y173" s="148">
        <f t="shared" si="77"/>
        <v>-1.6611334672142768</v>
      </c>
      <c r="Z173" s="148">
        <f t="shared" si="77"/>
        <v>-0.57897661035830827</v>
      </c>
      <c r="AA173" s="148">
        <f t="shared" si="77"/>
        <v>-0.13575044842453513</v>
      </c>
      <c r="AB173" s="148">
        <f t="shared" si="77"/>
        <v>-0.45945390391792262</v>
      </c>
      <c r="AC173" s="148" t="str">
        <f t="shared" si="77"/>
        <v/>
      </c>
      <c r="AD173" s="148">
        <f t="shared" si="77"/>
        <v>-0.34729450785845167</v>
      </c>
      <c r="AE173" s="148">
        <f t="shared" si="77"/>
        <v>-1.0686021894129796</v>
      </c>
      <c r="AF173" s="148">
        <f t="shared" si="77"/>
        <v>-0.60132927557178362</v>
      </c>
      <c r="AG173" s="148">
        <f t="shared" si="77"/>
        <v>-0.28600245024811177</v>
      </c>
      <c r="AH173" s="148">
        <f t="shared" si="77"/>
        <v>0.86325240428766192</v>
      </c>
      <c r="AI173" s="148">
        <f t="shared" si="77"/>
        <v>-3.5546453796101031E-2</v>
      </c>
    </row>
    <row r="174" spans="1:35">
      <c r="A174" s="16" t="s">
        <v>75</v>
      </c>
      <c r="B174" s="148">
        <f t="shared" ref="B174:AI174" si="78">IF(B$7&gt;0,(IF(ISNUMBER(B86),B86*B$7,"")),"")</f>
        <v>-1.4716272548935403</v>
      </c>
      <c r="C174" s="148">
        <f t="shared" si="78"/>
        <v>-0.86260004713027749</v>
      </c>
      <c r="D174" s="148">
        <f t="shared" si="78"/>
        <v>-0.62875734597606081</v>
      </c>
      <c r="E174" s="148">
        <f t="shared" si="78"/>
        <v>-0.52429055589743701</v>
      </c>
      <c r="F174" s="148">
        <f t="shared" si="78"/>
        <v>-0.44910090414264753</v>
      </c>
      <c r="G174" s="148">
        <f t="shared" si="78"/>
        <v>-0.59359663133223906</v>
      </c>
      <c r="H174" s="148">
        <f t="shared" si="78"/>
        <v>-1.3084240807195344</v>
      </c>
      <c r="I174" s="148" t="str">
        <f t="shared" si="78"/>
        <v/>
      </c>
      <c r="J174" s="148">
        <f t="shared" si="78"/>
        <v>-0.88082337895869212</v>
      </c>
      <c r="K174" s="148">
        <f t="shared" si="78"/>
        <v>-1.0757545930801524</v>
      </c>
      <c r="L174" s="148">
        <f t="shared" si="78"/>
        <v>-0.56112238958696481</v>
      </c>
      <c r="M174" s="148">
        <f t="shared" si="78"/>
        <v>-0.11514037423228521</v>
      </c>
      <c r="N174" s="148">
        <f t="shared" si="78"/>
        <v>-0.17594581426409925</v>
      </c>
      <c r="O174" s="148">
        <f t="shared" si="78"/>
        <v>-0.59521195892582213</v>
      </c>
      <c r="P174" s="148">
        <f t="shared" si="78"/>
        <v>-1.714509634154713</v>
      </c>
      <c r="Q174" s="148">
        <f t="shared" si="78"/>
        <v>-0.94238209418934793</v>
      </c>
      <c r="R174" s="148" t="str">
        <f t="shared" si="78"/>
        <v/>
      </c>
      <c r="S174" s="148">
        <f t="shared" si="78"/>
        <v>-1.7538774358589018</v>
      </c>
      <c r="T174" s="148" t="str">
        <f t="shared" si="78"/>
        <v/>
      </c>
      <c r="U174" s="148">
        <f t="shared" si="78"/>
        <v>-0.93259911186040079</v>
      </c>
      <c r="V174" s="148" t="str">
        <f t="shared" si="78"/>
        <v/>
      </c>
      <c r="W174" s="148">
        <f t="shared" si="78"/>
        <v>-0.9819266261380013</v>
      </c>
      <c r="X174" s="148">
        <f t="shared" si="78"/>
        <v>-1.3651002596310027</v>
      </c>
      <c r="Y174" s="148">
        <f t="shared" si="78"/>
        <v>-0.8829979948005654</v>
      </c>
      <c r="Z174" s="148">
        <f t="shared" si="78"/>
        <v>-0.54421635097870347</v>
      </c>
      <c r="AA174" s="148">
        <f t="shared" si="78"/>
        <v>-1.7808523002240535</v>
      </c>
      <c r="AB174" s="148">
        <f t="shared" si="78"/>
        <v>-1.0432270764315295</v>
      </c>
      <c r="AC174" s="148" t="str">
        <f t="shared" si="78"/>
        <v/>
      </c>
      <c r="AD174" s="148">
        <f t="shared" si="78"/>
        <v>-0.81787759325403586</v>
      </c>
      <c r="AE174" s="148" t="str">
        <f t="shared" si="78"/>
        <v/>
      </c>
      <c r="AF174" s="148">
        <f t="shared" si="78"/>
        <v>-2.3836416614418408</v>
      </c>
      <c r="AG174" s="148">
        <f t="shared" si="78"/>
        <v>5.1879062670604945</v>
      </c>
      <c r="AH174" s="148">
        <f t="shared" si="78"/>
        <v>-1.1623627552395905</v>
      </c>
      <c r="AI174" s="148">
        <f t="shared" si="78"/>
        <v>-2.4727176855249571</v>
      </c>
    </row>
    <row r="175" spans="1:35">
      <c r="A175" s="16" t="s">
        <v>203</v>
      </c>
      <c r="B175" s="148">
        <f t="shared" ref="B175:AI175" si="79">IF(B$7&gt;0,(IF(ISNUMBER(B87),B87*B$7,"")),"")</f>
        <v>-0.63600536024164056</v>
      </c>
      <c r="C175" s="148" t="str">
        <f t="shared" si="79"/>
        <v/>
      </c>
      <c r="D175" s="148">
        <f t="shared" si="79"/>
        <v>-0.62207154960356448</v>
      </c>
      <c r="E175" s="148">
        <f t="shared" si="79"/>
        <v>-0.37818534198681675</v>
      </c>
      <c r="F175" s="148" t="str">
        <f t="shared" si="79"/>
        <v/>
      </c>
      <c r="G175" s="148">
        <f t="shared" si="79"/>
        <v>-0.59322403680160896</v>
      </c>
      <c r="H175" s="148">
        <f t="shared" si="79"/>
        <v>-1.9197554551446119</v>
      </c>
      <c r="I175" s="148">
        <f t="shared" si="79"/>
        <v>-2.8746014216467177</v>
      </c>
      <c r="J175" s="148">
        <f t="shared" si="79"/>
        <v>-0.8866990753417956</v>
      </c>
      <c r="K175" s="148">
        <f t="shared" si="79"/>
        <v>-1.2377844034281575</v>
      </c>
      <c r="L175" s="148">
        <f t="shared" si="79"/>
        <v>-0.56112238958696481</v>
      </c>
      <c r="M175" s="148">
        <f t="shared" si="79"/>
        <v>0.10046548107320727</v>
      </c>
      <c r="N175" s="148">
        <f t="shared" si="79"/>
        <v>-0.31615701008582742</v>
      </c>
      <c r="O175" s="148">
        <f t="shared" si="79"/>
        <v>0.1408914145347126</v>
      </c>
      <c r="P175" s="148">
        <f t="shared" si="79"/>
        <v>-1.2801906337774542</v>
      </c>
      <c r="Q175" s="148">
        <f t="shared" si="79"/>
        <v>-0.55265267598040113</v>
      </c>
      <c r="R175" s="148">
        <f t="shared" si="79"/>
        <v>-0.85961999987463356</v>
      </c>
      <c r="S175" s="148">
        <f t="shared" si="79"/>
        <v>-1.0025711305193525</v>
      </c>
      <c r="T175" s="148" t="str">
        <f t="shared" si="79"/>
        <v/>
      </c>
      <c r="U175" s="148">
        <f t="shared" si="79"/>
        <v>0.15323029881350542</v>
      </c>
      <c r="V175" s="148">
        <f t="shared" si="79"/>
        <v>-0.24161298880383078</v>
      </c>
      <c r="W175" s="148">
        <f t="shared" si="79"/>
        <v>-2.9399000782574809E-2</v>
      </c>
      <c r="X175" s="148">
        <f t="shared" si="79"/>
        <v>-0.75080514279705157</v>
      </c>
      <c r="Y175" s="148">
        <f t="shared" si="79"/>
        <v>-0.8829979948005654</v>
      </c>
      <c r="Z175" s="148">
        <f t="shared" si="79"/>
        <v>-0.57130380419602256</v>
      </c>
      <c r="AA175" s="148">
        <f t="shared" si="79"/>
        <v>-2.1070362880808546</v>
      </c>
      <c r="AB175" s="148">
        <f t="shared" si="79"/>
        <v>-1.0891610782617251</v>
      </c>
      <c r="AC175" s="148">
        <f t="shared" si="79"/>
        <v>-1.0065607028745243</v>
      </c>
      <c r="AD175" s="148">
        <f t="shared" si="79"/>
        <v>-0.79684869332561192</v>
      </c>
      <c r="AE175" s="148" t="str">
        <f t="shared" si="79"/>
        <v/>
      </c>
      <c r="AF175" s="148">
        <f t="shared" si="79"/>
        <v>-1.0269561139885135</v>
      </c>
      <c r="AG175" s="148">
        <f t="shared" si="79"/>
        <v>-0.43711316976818043</v>
      </c>
      <c r="AH175" s="148">
        <f t="shared" si="79"/>
        <v>-1.1623627552395905</v>
      </c>
      <c r="AI175" s="148">
        <f t="shared" si="79"/>
        <v>-0.89705814501188286</v>
      </c>
    </row>
    <row r="176" spans="1:35">
      <c r="A176" s="16" t="s">
        <v>76</v>
      </c>
      <c r="B176" s="148">
        <f t="shared" ref="B176:AI176" si="80">IF(B$7&gt;0,(IF(ISNUMBER(B88),B88*B$7,"")),"")</f>
        <v>-1.4716272548935403</v>
      </c>
      <c r="C176" s="148" t="str">
        <f t="shared" si="80"/>
        <v/>
      </c>
      <c r="D176" s="148">
        <f t="shared" si="80"/>
        <v>-0.64053694435352904</v>
      </c>
      <c r="E176" s="148">
        <f t="shared" si="80"/>
        <v>-0.52429055589743701</v>
      </c>
      <c r="F176" s="148" t="str">
        <f t="shared" si="80"/>
        <v/>
      </c>
      <c r="G176" s="148">
        <f t="shared" si="80"/>
        <v>-0.5926073614312567</v>
      </c>
      <c r="H176" s="148">
        <f t="shared" si="80"/>
        <v>-1.3100413594878546</v>
      </c>
      <c r="I176" s="148">
        <f t="shared" si="80"/>
        <v>0.34323599064438426</v>
      </c>
      <c r="J176" s="148">
        <f t="shared" si="80"/>
        <v>-0.8782925967997216</v>
      </c>
      <c r="K176" s="148">
        <f t="shared" si="80"/>
        <v>-1.6667348585308117</v>
      </c>
      <c r="L176" s="148">
        <f t="shared" si="80"/>
        <v>-0.56112238958696481</v>
      </c>
      <c r="M176" s="148">
        <f t="shared" si="80"/>
        <v>9.8519851994286464E-2</v>
      </c>
      <c r="N176" s="148">
        <f t="shared" si="80"/>
        <v>-6.9070191434947921</v>
      </c>
      <c r="O176" s="148">
        <f t="shared" si="80"/>
        <v>0.19563693458463033</v>
      </c>
      <c r="P176" s="148">
        <f t="shared" si="80"/>
        <v>-1.3442704862921317</v>
      </c>
      <c r="Q176" s="148">
        <f t="shared" si="80"/>
        <v>0.56948345989429594</v>
      </c>
      <c r="R176" s="148" t="str">
        <f t="shared" si="80"/>
        <v/>
      </c>
      <c r="S176" s="148">
        <f t="shared" si="80"/>
        <v>2.8586212695780266E-2</v>
      </c>
      <c r="T176" s="148" t="str">
        <f t="shared" si="80"/>
        <v/>
      </c>
      <c r="U176" s="148">
        <f t="shared" si="80"/>
        <v>-0.80779113362202082</v>
      </c>
      <c r="V176" s="148">
        <f t="shared" si="80"/>
        <v>-1.6755678653202344</v>
      </c>
      <c r="W176" s="148">
        <f t="shared" si="80"/>
        <v>-1.9344542514934275</v>
      </c>
      <c r="X176" s="148">
        <f t="shared" si="80"/>
        <v>-1.9793953764649539</v>
      </c>
      <c r="Y176" s="148">
        <f t="shared" si="80"/>
        <v>-0.62049446193810853</v>
      </c>
      <c r="Z176" s="148">
        <f t="shared" si="80"/>
        <v>-0.55829580857937067</v>
      </c>
      <c r="AA176" s="148">
        <f t="shared" si="80"/>
        <v>-1.7214655415653421</v>
      </c>
      <c r="AB176" s="148">
        <f t="shared" si="80"/>
        <v>-0.88862830907766188</v>
      </c>
      <c r="AC176" s="148">
        <f t="shared" si="80"/>
        <v>-0.19591609436098978</v>
      </c>
      <c r="AD176" s="148">
        <f t="shared" si="80"/>
        <v>-0.95843657131282334</v>
      </c>
      <c r="AE176" s="148" t="str">
        <f t="shared" si="80"/>
        <v/>
      </c>
      <c r="AF176" s="148">
        <f t="shared" si="80"/>
        <v>-1.8117055973193599</v>
      </c>
      <c r="AG176" s="148">
        <f t="shared" si="80"/>
        <v>-0.59439167375845581</v>
      </c>
      <c r="AH176" s="148">
        <f t="shared" si="80"/>
        <v>-1.1623627552395905</v>
      </c>
      <c r="AI176" s="148">
        <f t="shared" si="80"/>
        <v>-2.7221026487716307</v>
      </c>
    </row>
    <row r="177" spans="1:86">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c r="A179" s="163"/>
      <c r="B179" s="164"/>
      <c r="C179" s="164"/>
      <c r="D179" s="164"/>
      <c r="E179" s="164"/>
      <c r="F179" s="164"/>
      <c r="G179" s="164"/>
      <c r="H179" s="164"/>
      <c r="I179" s="164"/>
      <c r="J179" s="164"/>
      <c r="K179" s="164"/>
      <c r="L179" s="164"/>
      <c r="M179" s="231"/>
      <c r="N179" s="231"/>
      <c r="O179" s="231"/>
      <c r="P179" s="231"/>
      <c r="Q179" s="231"/>
      <c r="R179" s="231"/>
      <c r="S179" s="231"/>
      <c r="T179" s="231"/>
      <c r="U179" s="231"/>
      <c r="V179" s="231"/>
      <c r="W179" s="231"/>
      <c r="X179" s="231"/>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 thickBot="1">
      <c r="A180" s="12"/>
      <c r="B180" s="283" t="s">
        <v>95</v>
      </c>
      <c r="C180" s="283"/>
      <c r="D180" s="283"/>
      <c r="E180" s="283"/>
      <c r="F180" s="283"/>
      <c r="G180" s="283"/>
      <c r="H180" s="283"/>
      <c r="I180" s="283"/>
      <c r="J180" s="283"/>
      <c r="K180" s="283"/>
      <c r="L180" s="167"/>
      <c r="M180" s="227"/>
      <c r="N180" s="285"/>
      <c r="O180" s="285"/>
      <c r="P180" s="285"/>
      <c r="Q180" s="285"/>
      <c r="R180" s="285"/>
      <c r="S180" s="285"/>
      <c r="T180" s="285"/>
      <c r="U180" s="285"/>
      <c r="V180" s="285"/>
      <c r="W180" s="285"/>
      <c r="X180" s="231"/>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c r="A181" s="69" t="s">
        <v>4</v>
      </c>
      <c r="B181" s="284" t="s">
        <v>244</v>
      </c>
      <c r="C181" s="284"/>
      <c r="D181" s="284"/>
      <c r="E181" s="281" t="s">
        <v>285</v>
      </c>
      <c r="F181" s="281"/>
      <c r="G181" s="281" t="s">
        <v>306</v>
      </c>
      <c r="H181" s="281"/>
      <c r="I181" s="281" t="s">
        <v>315</v>
      </c>
      <c r="J181" s="281"/>
      <c r="K181" s="282"/>
      <c r="M181" s="227"/>
      <c r="N181" s="286"/>
      <c r="O181" s="286"/>
      <c r="P181" s="286"/>
      <c r="Q181" s="287"/>
      <c r="R181" s="287"/>
      <c r="S181" s="287"/>
      <c r="T181" s="287"/>
      <c r="U181" s="287"/>
      <c r="V181" s="287"/>
      <c r="W181" s="287"/>
      <c r="X181" s="232"/>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c r="A182" s="70" t="s">
        <v>20</v>
      </c>
      <c r="B182" s="71" t="s">
        <v>341</v>
      </c>
      <c r="C182" s="71" t="s">
        <v>250</v>
      </c>
      <c r="D182" s="71" t="s">
        <v>269</v>
      </c>
      <c r="E182" s="72" t="s">
        <v>278</v>
      </c>
      <c r="F182" s="72" t="s">
        <v>284</v>
      </c>
      <c r="G182" s="72" t="s">
        <v>305</v>
      </c>
      <c r="H182" s="72" t="s">
        <v>25</v>
      </c>
      <c r="I182" s="72" t="s">
        <v>6</v>
      </c>
      <c r="J182" s="72" t="s">
        <v>7</v>
      </c>
      <c r="K182" s="73" t="s">
        <v>342</v>
      </c>
      <c r="M182" s="227"/>
      <c r="N182" s="233"/>
      <c r="O182" s="233"/>
      <c r="P182" s="233"/>
      <c r="Q182" s="234"/>
      <c r="R182" s="234"/>
      <c r="S182" s="234"/>
      <c r="T182" s="234"/>
      <c r="U182" s="234"/>
      <c r="V182" s="234"/>
      <c r="W182" s="234"/>
      <c r="X182" s="229"/>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c r="A183" s="150" t="s">
        <v>27</v>
      </c>
      <c r="B183" s="51">
        <f t="shared" ref="B183:B214" si="81">(AVERAGE(B96:I96))</f>
        <v>0.11533576280376652</v>
      </c>
      <c r="C183" s="51">
        <f t="shared" ref="C183:C214" si="82">AVERAGE(J96:P96)</f>
        <v>-1.7399507562964236E-2</v>
      </c>
      <c r="D183" s="51">
        <f t="shared" ref="D183:D214" si="83">AVERAGE(Q96:T96)</f>
        <v>0.52572826207637691</v>
      </c>
      <c r="E183" s="51">
        <f t="shared" ref="E183:E214" si="84">AVERAGE(U96:Y96)</f>
        <v>0.10609570057589202</v>
      </c>
      <c r="F183" s="51" t="s">
        <v>345</v>
      </c>
      <c r="G183" s="51">
        <f t="shared" ref="G183:G214" si="85">AVERAGE(Z96:AA96)</f>
        <v>0.17098498281160282</v>
      </c>
      <c r="H183" s="51">
        <f t="shared" ref="H183:H214" si="86">AVERAGE(AB96:AD96)</f>
        <v>-2.8443455102713695E-2</v>
      </c>
      <c r="I183" s="51">
        <f t="shared" ref="I183:I214" si="87">AVERAGE(AE96:AG96)</f>
        <v>-0.23953015533204045</v>
      </c>
      <c r="J183" s="51">
        <f t="shared" ref="J183:J214" si="88">AVERAGE(AH96:AI96)</f>
        <v>-0.34175689210158916</v>
      </c>
      <c r="K183" s="74" t="s">
        <v>345</v>
      </c>
      <c r="L183" s="14"/>
      <c r="M183" s="65"/>
      <c r="N183" s="235"/>
      <c r="O183" s="235"/>
      <c r="P183" s="235"/>
      <c r="Q183" s="235"/>
      <c r="R183" s="235"/>
      <c r="S183" s="235"/>
      <c r="T183" s="235"/>
      <c r="U183" s="235"/>
      <c r="V183" s="235"/>
      <c r="W183" s="235"/>
      <c r="X183" s="229"/>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c r="A184" s="150" t="s">
        <v>9</v>
      </c>
      <c r="B184" s="51">
        <f t="shared" si="81"/>
        <v>0.52136157272899075</v>
      </c>
      <c r="C184" s="51">
        <f t="shared" si="82"/>
        <v>0.9527944222177942</v>
      </c>
      <c r="D184" s="51">
        <f t="shared" si="83"/>
        <v>0.35141033759320911</v>
      </c>
      <c r="E184" s="51">
        <f t="shared" si="84"/>
        <v>0.81025776454687271</v>
      </c>
      <c r="F184" s="51" t="s">
        <v>345</v>
      </c>
      <c r="G184" s="51">
        <f t="shared" si="85"/>
        <v>1.9827239842340094</v>
      </c>
      <c r="H184" s="51">
        <f t="shared" si="86"/>
        <v>0.73218685030671304</v>
      </c>
      <c r="I184" s="51">
        <f t="shared" si="87"/>
        <v>0.37445214571956159</v>
      </c>
      <c r="J184" s="51">
        <f t="shared" si="88"/>
        <v>1.5323271616616367</v>
      </c>
      <c r="K184" s="74" t="s">
        <v>345</v>
      </c>
      <c r="L184" s="14"/>
      <c r="M184" s="65"/>
      <c r="N184" s="235"/>
      <c r="O184" s="235"/>
      <c r="P184" s="235"/>
      <c r="Q184" s="235"/>
      <c r="R184" s="235"/>
      <c r="S184" s="235"/>
      <c r="T184" s="235"/>
      <c r="U184" s="235"/>
      <c r="V184" s="235"/>
      <c r="W184" s="235"/>
      <c r="X184" s="229"/>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c r="A185" s="150" t="s">
        <v>177</v>
      </c>
      <c r="B185" s="51">
        <f t="shared" si="81"/>
        <v>0.49871771873214393</v>
      </c>
      <c r="C185" s="51">
        <f t="shared" si="82"/>
        <v>0.83686484025668784</v>
      </c>
      <c r="D185" s="51">
        <f t="shared" si="83"/>
        <v>0.92310515015077055</v>
      </c>
      <c r="E185" s="51">
        <f t="shared" si="84"/>
        <v>0.83741498213385002</v>
      </c>
      <c r="F185" s="51" t="s">
        <v>345</v>
      </c>
      <c r="G185" s="51">
        <f t="shared" si="85"/>
        <v>0.74611858135883424</v>
      </c>
      <c r="H185" s="51">
        <f t="shared" si="86"/>
        <v>0.95192653198480492</v>
      </c>
      <c r="I185" s="51">
        <f t="shared" si="87"/>
        <v>0.64751025063211076</v>
      </c>
      <c r="J185" s="51">
        <f t="shared" si="88"/>
        <v>0.86999649257762657</v>
      </c>
      <c r="K185" s="74" t="s">
        <v>345</v>
      </c>
      <c r="L185" s="14"/>
      <c r="M185" s="65"/>
      <c r="N185" s="235"/>
      <c r="O185" s="235"/>
      <c r="P185" s="235"/>
      <c r="Q185" s="235"/>
      <c r="R185" s="235"/>
      <c r="S185" s="235"/>
      <c r="T185" s="235"/>
      <c r="U185" s="235"/>
      <c r="V185" s="235"/>
      <c r="W185" s="235"/>
      <c r="X185" s="229"/>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c r="A186" s="150" t="s">
        <v>178</v>
      </c>
      <c r="B186" s="51">
        <f t="shared" si="81"/>
        <v>-0.12984994467118183</v>
      </c>
      <c r="C186" s="51">
        <f t="shared" si="82"/>
        <v>0.23288680717737092</v>
      </c>
      <c r="D186" s="51">
        <f t="shared" si="83"/>
        <v>0.22268447260309962</v>
      </c>
      <c r="E186" s="51">
        <f t="shared" si="84"/>
        <v>-0.81811270835815897</v>
      </c>
      <c r="F186" s="51" t="s">
        <v>345</v>
      </c>
      <c r="G186" s="51">
        <f t="shared" si="85"/>
        <v>-0.42332688959818265</v>
      </c>
      <c r="H186" s="51">
        <f t="shared" si="86"/>
        <v>0.81035951229275571</v>
      </c>
      <c r="I186" s="51">
        <f t="shared" si="87"/>
        <v>-1.5544236108670416E-2</v>
      </c>
      <c r="J186" s="51">
        <f t="shared" si="88"/>
        <v>0.36198445094337017</v>
      </c>
      <c r="K186" s="74" t="s">
        <v>345</v>
      </c>
      <c r="L186" s="14"/>
      <c r="M186" s="65"/>
      <c r="N186" s="235"/>
      <c r="O186" s="235"/>
      <c r="P186" s="235"/>
      <c r="Q186" s="235"/>
      <c r="R186" s="235"/>
      <c r="S186" s="235"/>
      <c r="T186" s="235"/>
      <c r="U186" s="235"/>
      <c r="V186" s="235"/>
      <c r="W186" s="235"/>
      <c r="X186" s="229"/>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c r="A187" s="150" t="s">
        <v>28</v>
      </c>
      <c r="B187" s="51">
        <f t="shared" si="81"/>
        <v>-0.5263751649326377</v>
      </c>
      <c r="C187" s="51">
        <f t="shared" si="82"/>
        <v>-0.60744949110992563</v>
      </c>
      <c r="D187" s="51">
        <f t="shared" si="83"/>
        <v>-0.75912750294959142</v>
      </c>
      <c r="E187" s="51">
        <f t="shared" si="84"/>
        <v>-0.50540797063715137</v>
      </c>
      <c r="F187" s="51" t="s">
        <v>345</v>
      </c>
      <c r="G187" s="51">
        <f t="shared" si="85"/>
        <v>-0.58634889866329609</v>
      </c>
      <c r="H187" s="51">
        <f t="shared" si="86"/>
        <v>-1.2236028096638505</v>
      </c>
      <c r="I187" s="51">
        <f t="shared" si="87"/>
        <v>-0.84422054255006995</v>
      </c>
      <c r="J187" s="51">
        <f t="shared" si="88"/>
        <v>-1.0318040151324033</v>
      </c>
      <c r="K187" s="74" t="s">
        <v>345</v>
      </c>
      <c r="L187" s="14"/>
      <c r="M187" s="65"/>
      <c r="N187" s="235"/>
      <c r="O187" s="235"/>
      <c r="P187" s="235"/>
      <c r="Q187" s="235"/>
      <c r="R187" s="235"/>
      <c r="S187" s="235"/>
      <c r="T187" s="235"/>
      <c r="U187" s="235"/>
      <c r="V187" s="235"/>
      <c r="W187" s="235"/>
      <c r="X187" s="229"/>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c r="A188" s="150" t="s">
        <v>179</v>
      </c>
      <c r="B188" s="51">
        <f t="shared" si="81"/>
        <v>0.46607148818074084</v>
      </c>
      <c r="C188" s="51">
        <f t="shared" si="82"/>
        <v>0.57987411261790012</v>
      </c>
      <c r="D188" s="51">
        <f t="shared" si="83"/>
        <v>0.64992213064676752</v>
      </c>
      <c r="E188" s="51">
        <f t="shared" si="84"/>
        <v>0.68238736745702711</v>
      </c>
      <c r="F188" s="51" t="s">
        <v>345</v>
      </c>
      <c r="G188" s="51">
        <f t="shared" si="85"/>
        <v>0.31370425975607136</v>
      </c>
      <c r="H188" s="51">
        <f t="shared" si="86"/>
        <v>0.78771525791404373</v>
      </c>
      <c r="I188" s="51">
        <f t="shared" si="87"/>
        <v>0.37639200390299704</v>
      </c>
      <c r="J188" s="51">
        <f t="shared" si="88"/>
        <v>0.19940422633707752</v>
      </c>
      <c r="K188" s="74" t="s">
        <v>345</v>
      </c>
      <c r="L188" s="14"/>
      <c r="M188" s="65"/>
      <c r="N188" s="235"/>
      <c r="O188" s="235"/>
      <c r="P188" s="235"/>
      <c r="Q188" s="235"/>
      <c r="R188" s="235"/>
      <c r="S188" s="235"/>
      <c r="T188" s="235"/>
      <c r="U188" s="235"/>
      <c r="V188" s="235"/>
      <c r="W188" s="235"/>
      <c r="X188" s="229"/>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c r="A189" s="150" t="s">
        <v>29</v>
      </c>
      <c r="B189" s="51">
        <f t="shared" si="81"/>
        <v>-0.97779284868175464</v>
      </c>
      <c r="C189" s="51">
        <f t="shared" si="82"/>
        <v>-0.59149367458456337</v>
      </c>
      <c r="D189" s="51">
        <f t="shared" si="83"/>
        <v>-1.0558688219976389</v>
      </c>
      <c r="E189" s="51">
        <f t="shared" si="84"/>
        <v>0.12982558649781062</v>
      </c>
      <c r="F189" s="51" t="s">
        <v>345</v>
      </c>
      <c r="G189" s="51">
        <f t="shared" si="85"/>
        <v>-1.0976028725790998</v>
      </c>
      <c r="H189" s="51">
        <f t="shared" si="86"/>
        <v>-1.0201352687918355</v>
      </c>
      <c r="I189" s="51">
        <f t="shared" si="87"/>
        <v>-0.90908874845774412</v>
      </c>
      <c r="J189" s="51">
        <f t="shared" si="88"/>
        <v>-0.63389081885581677</v>
      </c>
      <c r="K189" s="74" t="s">
        <v>345</v>
      </c>
      <c r="L189" s="14"/>
      <c r="M189" s="65"/>
      <c r="N189" s="235"/>
      <c r="O189" s="235"/>
      <c r="P189" s="235"/>
      <c r="Q189" s="235"/>
      <c r="R189" s="235"/>
      <c r="S189" s="235"/>
      <c r="T189" s="235"/>
      <c r="U189" s="235"/>
      <c r="V189" s="235"/>
      <c r="W189" s="235"/>
      <c r="X189" s="229"/>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c r="A190" s="150" t="s">
        <v>180</v>
      </c>
      <c r="B190" s="51">
        <f t="shared" si="81"/>
        <v>2.9368413779140661E-2</v>
      </c>
      <c r="C190" s="51">
        <f t="shared" si="82"/>
        <v>-0.38906177715517626</v>
      </c>
      <c r="D190" s="51">
        <f t="shared" si="83"/>
        <v>7.3335657086072703E-3</v>
      </c>
      <c r="E190" s="51">
        <f t="shared" si="84"/>
        <v>0.23239946784951671</v>
      </c>
      <c r="F190" s="51" t="s">
        <v>345</v>
      </c>
      <c r="G190" s="51">
        <f t="shared" si="85"/>
        <v>-0.84880896089542834</v>
      </c>
      <c r="H190" s="51">
        <f t="shared" si="86"/>
        <v>-0.64449675079564872</v>
      </c>
      <c r="I190" s="51">
        <f t="shared" si="87"/>
        <v>-0.75430503285201589</v>
      </c>
      <c r="J190" s="51">
        <f t="shared" si="88"/>
        <v>-0.39478980751542381</v>
      </c>
      <c r="K190" s="74" t="s">
        <v>345</v>
      </c>
      <c r="L190" s="14"/>
      <c r="M190" s="65"/>
      <c r="N190" s="235"/>
      <c r="O190" s="235"/>
      <c r="P190" s="235"/>
      <c r="Q190" s="235"/>
      <c r="R190" s="235"/>
      <c r="S190" s="235"/>
      <c r="T190" s="235"/>
      <c r="U190" s="235"/>
      <c r="V190" s="235"/>
      <c r="W190" s="235"/>
      <c r="X190" s="229"/>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c r="A191" s="150" t="s">
        <v>30</v>
      </c>
      <c r="B191" s="51">
        <f t="shared" si="81"/>
        <v>-0.13278268548101452</v>
      </c>
      <c r="C191" s="51">
        <f t="shared" si="82"/>
        <v>-0.24176562333455534</v>
      </c>
      <c r="D191" s="51">
        <f t="shared" si="83"/>
        <v>0.12326224806023045</v>
      </c>
      <c r="E191" s="51">
        <f t="shared" si="84"/>
        <v>0.18582699757891322</v>
      </c>
      <c r="F191" s="51" t="s">
        <v>345</v>
      </c>
      <c r="G191" s="51">
        <f t="shared" si="85"/>
        <v>0.3001907172984758</v>
      </c>
      <c r="H191" s="51">
        <f t="shared" si="86"/>
        <v>-0.77417112966559565</v>
      </c>
      <c r="I191" s="51">
        <f t="shared" si="87"/>
        <v>9.5149448459869571E-2</v>
      </c>
      <c r="J191" s="51">
        <f t="shared" si="88"/>
        <v>0.36105527704812723</v>
      </c>
      <c r="K191" s="74" t="s">
        <v>345</v>
      </c>
      <c r="L191" s="14"/>
      <c r="M191" s="65"/>
      <c r="N191" s="235"/>
      <c r="O191" s="235"/>
      <c r="P191" s="235"/>
      <c r="Q191" s="235"/>
      <c r="R191" s="235"/>
      <c r="S191" s="235"/>
      <c r="T191" s="235"/>
      <c r="U191" s="235"/>
      <c r="V191" s="235"/>
      <c r="W191" s="235"/>
      <c r="X191" s="229"/>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c r="A192" s="150" t="s">
        <v>31</v>
      </c>
      <c r="B192" s="51">
        <f t="shared" si="81"/>
        <v>-0.69700098874300465</v>
      </c>
      <c r="C192" s="51">
        <f t="shared" si="82"/>
        <v>-2.7925465971394172</v>
      </c>
      <c r="D192" s="51">
        <f t="shared" si="83"/>
        <v>-1.946327917277584</v>
      </c>
      <c r="E192" s="51">
        <f t="shared" si="84"/>
        <v>-0.4522500278022733</v>
      </c>
      <c r="F192" s="51" t="s">
        <v>345</v>
      </c>
      <c r="G192" s="51">
        <f t="shared" si="85"/>
        <v>-0.94563692419841461</v>
      </c>
      <c r="H192" s="51">
        <f t="shared" si="86"/>
        <v>-1.0629625159453626</v>
      </c>
      <c r="I192" s="51">
        <f t="shared" si="87"/>
        <v>-0.79872691833573728</v>
      </c>
      <c r="J192" s="51">
        <f t="shared" si="88"/>
        <v>-0.21404167157634324</v>
      </c>
      <c r="K192" s="74" t="s">
        <v>345</v>
      </c>
      <c r="L192" s="14"/>
      <c r="M192" s="65"/>
      <c r="N192" s="235"/>
      <c r="O192" s="235"/>
      <c r="P192" s="235"/>
      <c r="Q192" s="235"/>
      <c r="R192" s="235"/>
      <c r="S192" s="235"/>
      <c r="T192" s="235"/>
      <c r="U192" s="235"/>
      <c r="V192" s="235"/>
      <c r="W192" s="235"/>
      <c r="X192" s="229"/>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c r="A193" s="150" t="s">
        <v>32</v>
      </c>
      <c r="B193" s="51">
        <f t="shared" si="81"/>
        <v>-0.4779266218602144</v>
      </c>
      <c r="C193" s="51">
        <f t="shared" si="82"/>
        <v>-0.73477276319317131</v>
      </c>
      <c r="D193" s="51">
        <f t="shared" si="83"/>
        <v>-0.69860549673584205</v>
      </c>
      <c r="E193" s="51">
        <f t="shared" si="84"/>
        <v>-1.122427011299941</v>
      </c>
      <c r="F193" s="51" t="s">
        <v>345</v>
      </c>
      <c r="G193" s="51">
        <f t="shared" si="85"/>
        <v>-1.0717229901566481</v>
      </c>
      <c r="H193" s="51">
        <f t="shared" si="86"/>
        <v>-0.97190485015650663</v>
      </c>
      <c r="I193" s="51">
        <f t="shared" si="87"/>
        <v>-1.096564429161784</v>
      </c>
      <c r="J193" s="51">
        <f t="shared" si="88"/>
        <v>-0.95948024988756064</v>
      </c>
      <c r="K193" s="74" t="s">
        <v>345</v>
      </c>
      <c r="L193" s="14"/>
      <c r="M193" s="65"/>
      <c r="N193" s="235"/>
      <c r="O193" s="235"/>
      <c r="P193" s="235"/>
      <c r="Q193" s="235"/>
      <c r="R193" s="235"/>
      <c r="S193" s="235"/>
      <c r="T193" s="235"/>
      <c r="U193" s="235"/>
      <c r="V193" s="235"/>
      <c r="W193" s="235"/>
      <c r="X193" s="229"/>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c r="A194" s="150" t="s">
        <v>33</v>
      </c>
      <c r="B194" s="51">
        <f t="shared" si="81"/>
        <v>0.70238991572375453</v>
      </c>
      <c r="C194" s="51">
        <f t="shared" si="82"/>
        <v>0.52186023166318185</v>
      </c>
      <c r="D194" s="51">
        <f t="shared" si="83"/>
        <v>1.5207437864130884</v>
      </c>
      <c r="E194" s="51">
        <f t="shared" si="84"/>
        <v>0.84210034495180131</v>
      </c>
      <c r="F194" s="51" t="s">
        <v>345</v>
      </c>
      <c r="G194" s="51">
        <f t="shared" si="85"/>
        <v>1.7075035747528937</v>
      </c>
      <c r="H194" s="51">
        <f t="shared" si="86"/>
        <v>0.45506267131545469</v>
      </c>
      <c r="I194" s="51">
        <f t="shared" si="87"/>
        <v>0.52599127792724631</v>
      </c>
      <c r="J194" s="51">
        <f t="shared" si="88"/>
        <v>1.0434122052554113</v>
      </c>
      <c r="K194" s="74" t="s">
        <v>345</v>
      </c>
      <c r="L194" s="14"/>
      <c r="M194" s="65"/>
      <c r="N194" s="235"/>
      <c r="O194" s="235"/>
      <c r="P194" s="235"/>
      <c r="Q194" s="235"/>
      <c r="R194" s="235"/>
      <c r="S194" s="235"/>
      <c r="T194" s="235"/>
      <c r="U194" s="235"/>
      <c r="V194" s="235"/>
      <c r="W194" s="235"/>
      <c r="X194" s="229"/>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c r="A195" s="150" t="s">
        <v>34</v>
      </c>
      <c r="B195" s="51">
        <f t="shared" si="81"/>
        <v>0.18465822472113252</v>
      </c>
      <c r="C195" s="51">
        <f t="shared" si="82"/>
        <v>5.8795208887191905E-2</v>
      </c>
      <c r="D195" s="51">
        <f t="shared" si="83"/>
        <v>0.2467623441637149</v>
      </c>
      <c r="E195" s="51">
        <f t="shared" si="84"/>
        <v>0.51190957579129737</v>
      </c>
      <c r="F195" s="51" t="s">
        <v>345</v>
      </c>
      <c r="G195" s="51">
        <f t="shared" si="85"/>
        <v>0.14099159508972064</v>
      </c>
      <c r="H195" s="51">
        <f t="shared" si="86"/>
        <v>-0.33109234233095242</v>
      </c>
      <c r="I195" s="51">
        <f t="shared" si="87"/>
        <v>-3.5426895252654723E-2</v>
      </c>
      <c r="J195" s="51">
        <f t="shared" si="88"/>
        <v>0.26908289041004191</v>
      </c>
      <c r="K195" s="74" t="s">
        <v>345</v>
      </c>
      <c r="L195" s="14"/>
      <c r="M195" s="65"/>
      <c r="N195" s="235"/>
      <c r="O195" s="235"/>
      <c r="P195" s="235"/>
      <c r="Q195" s="235"/>
      <c r="R195" s="235"/>
      <c r="S195" s="235"/>
      <c r="T195" s="235"/>
      <c r="U195" s="235"/>
      <c r="V195" s="235"/>
      <c r="W195" s="235"/>
      <c r="X195" s="229"/>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c r="A196" s="150" t="s">
        <v>35</v>
      </c>
      <c r="B196" s="51">
        <f t="shared" si="81"/>
        <v>-0.10987491256197063</v>
      </c>
      <c r="C196" s="51">
        <f t="shared" si="82"/>
        <v>-0.10199654462018699</v>
      </c>
      <c r="D196" s="51">
        <f t="shared" si="83"/>
        <v>0.48724421664054907</v>
      </c>
      <c r="E196" s="51">
        <f t="shared" si="84"/>
        <v>-1.466314972588838</v>
      </c>
      <c r="F196" s="51" t="s">
        <v>345</v>
      </c>
      <c r="G196" s="51">
        <f t="shared" si="85"/>
        <v>-0.14148666934035123</v>
      </c>
      <c r="H196" s="51">
        <f t="shared" si="86"/>
        <v>2.8015741426813123E-2</v>
      </c>
      <c r="I196" s="51">
        <f t="shared" si="87"/>
        <v>-0.21888965578738059</v>
      </c>
      <c r="J196" s="51">
        <f t="shared" si="88"/>
        <v>0.5696009686668605</v>
      </c>
      <c r="K196" s="74" t="s">
        <v>345</v>
      </c>
      <c r="L196" s="14"/>
      <c r="M196" s="65"/>
      <c r="N196" s="235"/>
      <c r="O196" s="235"/>
      <c r="P196" s="235"/>
      <c r="Q196" s="235"/>
      <c r="R196" s="235"/>
      <c r="S196" s="235"/>
      <c r="T196" s="235"/>
      <c r="U196" s="235"/>
      <c r="V196" s="235"/>
      <c r="W196" s="235"/>
      <c r="X196" s="229"/>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c r="A197" s="150" t="s">
        <v>36</v>
      </c>
      <c r="B197" s="51">
        <f t="shared" si="81"/>
        <v>-0.20217935684171132</v>
      </c>
      <c r="C197" s="51">
        <f t="shared" si="82"/>
        <v>-0.23253493769420178</v>
      </c>
      <c r="D197" s="51">
        <f t="shared" si="83"/>
        <v>0.97198553543285993</v>
      </c>
      <c r="E197" s="51">
        <f t="shared" si="84"/>
        <v>-0.10359801789413099</v>
      </c>
      <c r="F197" s="51" t="s">
        <v>345</v>
      </c>
      <c r="G197" s="51">
        <f t="shared" si="85"/>
        <v>0.17999471241765946</v>
      </c>
      <c r="H197" s="51">
        <f t="shared" si="86"/>
        <v>-0.89243007654851991</v>
      </c>
      <c r="I197" s="51">
        <f t="shared" si="87"/>
        <v>-0.15712528750448571</v>
      </c>
      <c r="J197" s="51">
        <f t="shared" si="88"/>
        <v>0.2150495908440401</v>
      </c>
      <c r="K197" s="74" t="s">
        <v>345</v>
      </c>
      <c r="L197" s="14"/>
      <c r="M197" s="65"/>
      <c r="N197" s="235"/>
      <c r="O197" s="235"/>
      <c r="P197" s="235"/>
      <c r="Q197" s="235"/>
      <c r="R197" s="235"/>
      <c r="S197" s="235"/>
      <c r="T197" s="235"/>
      <c r="U197" s="235"/>
      <c r="V197" s="235"/>
      <c r="W197" s="235"/>
      <c r="X197" s="229"/>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c r="A198" s="150" t="s">
        <v>181</v>
      </c>
      <c r="B198" s="51">
        <f t="shared" si="81"/>
        <v>-0.30906706484699192</v>
      </c>
      <c r="C198" s="51">
        <f t="shared" si="82"/>
        <v>-0.24157517047699889</v>
      </c>
      <c r="D198" s="51">
        <f t="shared" si="83"/>
        <v>0.29310641782076258</v>
      </c>
      <c r="E198" s="51">
        <f t="shared" si="84"/>
        <v>0.64984265303090472</v>
      </c>
      <c r="F198" s="51" t="s">
        <v>345</v>
      </c>
      <c r="G198" s="51">
        <f t="shared" si="85"/>
        <v>-2.7181620493120638E-2</v>
      </c>
      <c r="H198" s="51">
        <f t="shared" si="86"/>
        <v>0.42319369482193198</v>
      </c>
      <c r="I198" s="51">
        <f t="shared" si="87"/>
        <v>-0.17808463387174575</v>
      </c>
      <c r="J198" s="51">
        <f t="shared" si="88"/>
        <v>-6.4461710305134312E-2</v>
      </c>
      <c r="K198" s="74" t="s">
        <v>345</v>
      </c>
      <c r="L198" s="14"/>
      <c r="M198" s="65"/>
      <c r="N198" s="235"/>
      <c r="O198" s="235"/>
      <c r="P198" s="235"/>
      <c r="Q198" s="235"/>
      <c r="R198" s="235"/>
      <c r="S198" s="235"/>
      <c r="T198" s="235"/>
      <c r="U198" s="235"/>
      <c r="V198" s="235"/>
      <c r="W198" s="235"/>
      <c r="X198" s="229"/>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c r="A199" s="150" t="s">
        <v>182</v>
      </c>
      <c r="B199" s="51">
        <f t="shared" si="81"/>
        <v>0.78845009787961795</v>
      </c>
      <c r="C199" s="51">
        <f t="shared" si="82"/>
        <v>0.40230123030066561</v>
      </c>
      <c r="D199" s="51">
        <f t="shared" si="83"/>
        <v>0.69420328464465586</v>
      </c>
      <c r="E199" s="51">
        <f t="shared" si="84"/>
        <v>0.67234572641103052</v>
      </c>
      <c r="F199" s="51" t="s">
        <v>345</v>
      </c>
      <c r="G199" s="51">
        <f t="shared" si="85"/>
        <v>-0.4714695306002375</v>
      </c>
      <c r="H199" s="51">
        <f t="shared" si="86"/>
        <v>0.70684368393969221</v>
      </c>
      <c r="I199" s="51">
        <f t="shared" si="87"/>
        <v>-0.12155200550242641</v>
      </c>
      <c r="J199" s="51">
        <f t="shared" si="88"/>
        <v>-0.55411207600362522</v>
      </c>
      <c r="K199" s="74" t="s">
        <v>345</v>
      </c>
      <c r="L199" s="14"/>
      <c r="M199" s="65"/>
      <c r="N199" s="235"/>
      <c r="O199" s="235"/>
      <c r="P199" s="235"/>
      <c r="Q199" s="235"/>
      <c r="R199" s="235"/>
      <c r="S199" s="235"/>
      <c r="T199" s="235"/>
      <c r="U199" s="235"/>
      <c r="V199" s="235"/>
      <c r="W199" s="235"/>
      <c r="X199" s="229"/>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c r="A200" s="150" t="s">
        <v>183</v>
      </c>
      <c r="B200" s="51">
        <f t="shared" si="81"/>
        <v>1.3033553956558996</v>
      </c>
      <c r="C200" s="51">
        <f t="shared" si="82"/>
        <v>0.97926845936290907</v>
      </c>
      <c r="D200" s="51">
        <f t="shared" si="83"/>
        <v>1.3590411174068173</v>
      </c>
      <c r="E200" s="51">
        <f t="shared" si="84"/>
        <v>0.97792723403780379</v>
      </c>
      <c r="F200" s="51" t="s">
        <v>345</v>
      </c>
      <c r="G200" s="51">
        <f t="shared" si="85"/>
        <v>-0.48718797635570221</v>
      </c>
      <c r="H200" s="51">
        <f t="shared" si="86"/>
        <v>1.0346141702544058</v>
      </c>
      <c r="I200" s="51">
        <f t="shared" si="87"/>
        <v>0.59739162627607689</v>
      </c>
      <c r="J200" s="51">
        <f t="shared" si="88"/>
        <v>2.0397164568737569</v>
      </c>
      <c r="K200" s="74" t="s">
        <v>345</v>
      </c>
      <c r="L200" s="14"/>
      <c r="M200" s="65"/>
      <c r="N200" s="235"/>
      <c r="O200" s="235"/>
      <c r="P200" s="235"/>
      <c r="Q200" s="235"/>
      <c r="R200" s="235"/>
      <c r="S200" s="235"/>
      <c r="T200" s="235"/>
      <c r="U200" s="235"/>
      <c r="V200" s="235"/>
      <c r="W200" s="235"/>
      <c r="X200" s="229"/>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c r="A201" s="150" t="s">
        <v>37</v>
      </c>
      <c r="B201" s="51">
        <f t="shared" si="81"/>
        <v>-0.31355720088537015</v>
      </c>
      <c r="C201" s="51">
        <f t="shared" si="82"/>
        <v>-0.28374936131473188</v>
      </c>
      <c r="D201" s="51">
        <f t="shared" si="83"/>
        <v>-0.3840916290561221</v>
      </c>
      <c r="E201" s="51">
        <f t="shared" si="84"/>
        <v>-7.7607505197582846E-2</v>
      </c>
      <c r="F201" s="51" t="s">
        <v>345</v>
      </c>
      <c r="G201" s="51">
        <f t="shared" si="85"/>
        <v>-0.1184373782705325</v>
      </c>
      <c r="H201" s="51">
        <f t="shared" si="86"/>
        <v>6.6546585397987079E-2</v>
      </c>
      <c r="I201" s="51">
        <f t="shared" si="87"/>
        <v>-0.57702038705288883</v>
      </c>
      <c r="J201" s="51">
        <f t="shared" si="88"/>
        <v>-1.2460175468249248</v>
      </c>
      <c r="K201" s="74" t="s">
        <v>345</v>
      </c>
      <c r="L201" s="14"/>
      <c r="M201" s="65"/>
      <c r="N201" s="235"/>
      <c r="O201" s="235"/>
      <c r="P201" s="235"/>
      <c r="Q201" s="235"/>
      <c r="R201" s="235"/>
      <c r="S201" s="235"/>
      <c r="T201" s="235"/>
      <c r="U201" s="235"/>
      <c r="V201" s="235"/>
      <c r="W201" s="235"/>
      <c r="X201" s="229"/>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c r="A202" s="150" t="s">
        <v>10</v>
      </c>
      <c r="B202" s="51">
        <f t="shared" si="81"/>
        <v>-0.15855831008429883</v>
      </c>
      <c r="C202" s="51">
        <f t="shared" si="82"/>
        <v>-0.35969164923386465</v>
      </c>
      <c r="D202" s="51">
        <f t="shared" si="83"/>
        <v>-0.26880388009163275</v>
      </c>
      <c r="E202" s="51">
        <f t="shared" si="84"/>
        <v>-0.81588429303197996</v>
      </c>
      <c r="F202" s="51" t="s">
        <v>345</v>
      </c>
      <c r="G202" s="51">
        <f t="shared" si="85"/>
        <v>1.1932454438206841E-2</v>
      </c>
      <c r="H202" s="51">
        <f t="shared" si="86"/>
        <v>-0.76828465293710613</v>
      </c>
      <c r="I202" s="51">
        <f t="shared" si="87"/>
        <v>-0.61032655093137966</v>
      </c>
      <c r="J202" s="51">
        <f t="shared" si="88"/>
        <v>-0.17122149781186469</v>
      </c>
      <c r="K202" s="74" t="s">
        <v>345</v>
      </c>
      <c r="L202" s="14"/>
      <c r="M202" s="65"/>
      <c r="N202" s="235"/>
      <c r="O202" s="235"/>
      <c r="P202" s="235"/>
      <c r="Q202" s="235"/>
      <c r="R202" s="235"/>
      <c r="S202" s="235"/>
      <c r="T202" s="235"/>
      <c r="U202" s="235"/>
      <c r="V202" s="235"/>
      <c r="W202" s="235"/>
      <c r="X202" s="229"/>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c r="A203" s="150" t="s">
        <v>185</v>
      </c>
      <c r="B203" s="51">
        <f t="shared" si="81"/>
        <v>4.8332240371114783E-2</v>
      </c>
      <c r="C203" s="51">
        <f t="shared" si="82"/>
        <v>0.67949130900539167</v>
      </c>
      <c r="D203" s="51">
        <f t="shared" si="83"/>
        <v>0.75647821292167272</v>
      </c>
      <c r="E203" s="51">
        <f t="shared" si="84"/>
        <v>0.55454077181446904</v>
      </c>
      <c r="F203" s="51" t="s">
        <v>345</v>
      </c>
      <c r="G203" s="51">
        <f t="shared" si="85"/>
        <v>-0.42790519879838546</v>
      </c>
      <c r="H203" s="51">
        <f t="shared" si="86"/>
        <v>0.41507535851779975</v>
      </c>
      <c r="I203" s="51">
        <f t="shared" si="87"/>
        <v>0.20088805498610909</v>
      </c>
      <c r="J203" s="51">
        <f t="shared" si="88"/>
        <v>1.6661392040798302</v>
      </c>
      <c r="K203" s="74" t="s">
        <v>345</v>
      </c>
      <c r="L203" s="14"/>
      <c r="M203" s="65"/>
      <c r="N203" s="235"/>
      <c r="O203" s="235"/>
      <c r="P203" s="235"/>
      <c r="Q203" s="235"/>
      <c r="R203" s="235"/>
      <c r="S203" s="235"/>
      <c r="T203" s="235"/>
      <c r="U203" s="235"/>
      <c r="V203" s="235"/>
      <c r="W203" s="235"/>
      <c r="X203" s="229"/>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c r="A204" s="150" t="s">
        <v>38</v>
      </c>
      <c r="B204" s="51">
        <f t="shared" si="81"/>
        <v>-0.80690153433743084</v>
      </c>
      <c r="C204" s="51">
        <f t="shared" si="82"/>
        <v>-1.847614823084873</v>
      </c>
      <c r="D204" s="51">
        <f t="shared" si="83"/>
        <v>-1.2912372713064793</v>
      </c>
      <c r="E204" s="51">
        <f t="shared" si="84"/>
        <v>-0.88968680862184879</v>
      </c>
      <c r="F204" s="51" t="s">
        <v>345</v>
      </c>
      <c r="G204" s="51">
        <f t="shared" si="85"/>
        <v>-0.98940644413283496</v>
      </c>
      <c r="H204" s="51">
        <f t="shared" si="86"/>
        <v>-1.0659881120792807</v>
      </c>
      <c r="I204" s="51">
        <f t="shared" si="87"/>
        <v>-1.2515321105109558</v>
      </c>
      <c r="J204" s="51">
        <f t="shared" si="88"/>
        <v>-1.063717490568465</v>
      </c>
      <c r="K204" s="74" t="s">
        <v>345</v>
      </c>
      <c r="L204" s="14"/>
      <c r="M204" s="65"/>
      <c r="N204" s="235"/>
      <c r="O204" s="235"/>
      <c r="P204" s="235"/>
      <c r="Q204" s="235"/>
      <c r="R204" s="235"/>
      <c r="S204" s="235"/>
      <c r="T204" s="235"/>
      <c r="U204" s="235"/>
      <c r="V204" s="235"/>
      <c r="W204" s="235"/>
      <c r="X204" s="229"/>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c r="A205" s="150" t="s">
        <v>39</v>
      </c>
      <c r="B205" s="51">
        <f t="shared" si="81"/>
        <v>0.51892478721027369</v>
      </c>
      <c r="C205" s="51">
        <f t="shared" si="82"/>
        <v>0.96607864892754802</v>
      </c>
      <c r="D205" s="51">
        <f t="shared" si="83"/>
        <v>0.6780904722026716</v>
      </c>
      <c r="E205" s="51">
        <f t="shared" si="84"/>
        <v>0.86600513794076883</v>
      </c>
      <c r="F205" s="51" t="s">
        <v>345</v>
      </c>
      <c r="G205" s="51">
        <f t="shared" si="85"/>
        <v>0.17550570497507534</v>
      </c>
      <c r="H205" s="51">
        <f t="shared" si="86"/>
        <v>0.91178227263803147</v>
      </c>
      <c r="I205" s="51">
        <f t="shared" si="87"/>
        <v>1.1652582431399809</v>
      </c>
      <c r="J205" s="51">
        <f t="shared" si="88"/>
        <v>0.50756115532829804</v>
      </c>
      <c r="K205" s="74" t="s">
        <v>345</v>
      </c>
      <c r="L205" s="14"/>
      <c r="M205" s="65"/>
      <c r="N205" s="235"/>
      <c r="O205" s="235"/>
      <c r="P205" s="235"/>
      <c r="Q205" s="235"/>
      <c r="R205" s="235"/>
      <c r="S205" s="235"/>
      <c r="T205" s="235"/>
      <c r="U205" s="235"/>
      <c r="V205" s="235"/>
      <c r="W205" s="235"/>
      <c r="X205" s="229"/>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c r="A206" s="150" t="s">
        <v>40</v>
      </c>
      <c r="B206" s="51">
        <f t="shared" si="81"/>
        <v>0.33639084333792163</v>
      </c>
      <c r="C206" s="51">
        <f t="shared" si="82"/>
        <v>0.53960703914682395</v>
      </c>
      <c r="D206" s="51">
        <f t="shared" si="83"/>
        <v>0.92813124889646803</v>
      </c>
      <c r="E206" s="51">
        <f t="shared" si="84"/>
        <v>0.68759476515752538</v>
      </c>
      <c r="F206" s="51" t="s">
        <v>345</v>
      </c>
      <c r="G206" s="51">
        <f t="shared" si="85"/>
        <v>1.0567036695064604</v>
      </c>
      <c r="H206" s="51">
        <f t="shared" si="86"/>
        <v>0.13230733190453556</v>
      </c>
      <c r="I206" s="51">
        <f t="shared" si="87"/>
        <v>0.71658120805297287</v>
      </c>
      <c r="J206" s="51">
        <f t="shared" si="88"/>
        <v>1.6599711719299584</v>
      </c>
      <c r="K206" s="74" t="s">
        <v>345</v>
      </c>
      <c r="L206" s="14"/>
      <c r="M206" s="65"/>
      <c r="N206" s="235"/>
      <c r="O206" s="235"/>
      <c r="P206" s="235"/>
      <c r="Q206" s="235"/>
      <c r="R206" s="235"/>
      <c r="S206" s="235"/>
      <c r="T206" s="235"/>
      <c r="U206" s="235"/>
      <c r="V206" s="235"/>
      <c r="W206" s="235"/>
      <c r="X206" s="229"/>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c r="A207" s="150" t="s">
        <v>41</v>
      </c>
      <c r="B207" s="51">
        <f t="shared" si="81"/>
        <v>0.61119308421373575</v>
      </c>
      <c r="C207" s="51">
        <f t="shared" si="82"/>
        <v>0.62003341759515018</v>
      </c>
      <c r="D207" s="51">
        <f t="shared" si="83"/>
        <v>0.86041343367666745</v>
      </c>
      <c r="E207" s="51">
        <f t="shared" si="84"/>
        <v>0.85736100868286103</v>
      </c>
      <c r="F207" s="51" t="s">
        <v>345</v>
      </c>
      <c r="G207" s="51">
        <f t="shared" si="85"/>
        <v>0.62462447212618577</v>
      </c>
      <c r="H207" s="51">
        <f t="shared" si="86"/>
        <v>0.40574793638047318</v>
      </c>
      <c r="I207" s="51">
        <f t="shared" si="87"/>
        <v>0.90138958051193996</v>
      </c>
      <c r="J207" s="51">
        <f t="shared" si="88"/>
        <v>-8.096503845041475E-2</v>
      </c>
      <c r="K207" s="74" t="s">
        <v>345</v>
      </c>
      <c r="L207" s="14"/>
      <c r="M207" s="65"/>
      <c r="N207" s="235"/>
      <c r="O207" s="235"/>
      <c r="P207" s="235"/>
      <c r="Q207" s="235"/>
      <c r="R207" s="235"/>
      <c r="S207" s="235"/>
      <c r="T207" s="235"/>
      <c r="U207" s="235"/>
      <c r="V207" s="235"/>
      <c r="W207" s="235"/>
      <c r="X207" s="229"/>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c r="A208" s="150" t="s">
        <v>11</v>
      </c>
      <c r="B208" s="51">
        <f t="shared" si="81"/>
        <v>-0.61990243884047247</v>
      </c>
      <c r="C208" s="51">
        <f t="shared" si="82"/>
        <v>-0.42540871068388292</v>
      </c>
      <c r="D208" s="51">
        <f t="shared" si="83"/>
        <v>-0.7491090923712409</v>
      </c>
      <c r="E208" s="51">
        <f t="shared" si="84"/>
        <v>0.36994746235091219</v>
      </c>
      <c r="F208" s="51" t="s">
        <v>345</v>
      </c>
      <c r="G208" s="51">
        <f t="shared" si="85"/>
        <v>-0.59586155067902113</v>
      </c>
      <c r="H208" s="51">
        <f t="shared" si="86"/>
        <v>-0.8629783533324733</v>
      </c>
      <c r="I208" s="51">
        <f t="shared" si="87"/>
        <v>-0.58457206345771084</v>
      </c>
      <c r="J208" s="51">
        <f t="shared" si="88"/>
        <v>-0.83750407969302709</v>
      </c>
      <c r="K208" s="74" t="s">
        <v>345</v>
      </c>
      <c r="L208" s="14"/>
      <c r="M208" s="65"/>
      <c r="N208" s="235"/>
      <c r="O208" s="235"/>
      <c r="P208" s="235"/>
      <c r="Q208" s="235"/>
      <c r="R208" s="235"/>
      <c r="S208" s="235"/>
      <c r="T208" s="235"/>
      <c r="U208" s="235"/>
      <c r="V208" s="235"/>
      <c r="W208" s="235"/>
      <c r="X208" s="229"/>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c r="A209" s="150" t="s">
        <v>186</v>
      </c>
      <c r="B209" s="51">
        <f t="shared" si="81"/>
        <v>0.17077913729643537</v>
      </c>
      <c r="C209" s="51">
        <f t="shared" si="82"/>
        <v>0.33836207829085446</v>
      </c>
      <c r="D209" s="51">
        <f t="shared" si="83"/>
        <v>0.42781967684795691</v>
      </c>
      <c r="E209" s="51">
        <f t="shared" si="84"/>
        <v>0.56270693461830845</v>
      </c>
      <c r="F209" s="51" t="s">
        <v>345</v>
      </c>
      <c r="G209" s="51">
        <f t="shared" si="85"/>
        <v>-0.41292464081729985</v>
      </c>
      <c r="H209" s="51">
        <f t="shared" si="86"/>
        <v>0.20246378377908247</v>
      </c>
      <c r="I209" s="51">
        <f t="shared" si="87"/>
        <v>-0.71520989685342162</v>
      </c>
      <c r="J209" s="51">
        <f t="shared" si="88"/>
        <v>-0.64386834328899145</v>
      </c>
      <c r="K209" s="74" t="s">
        <v>345</v>
      </c>
      <c r="L209" s="14"/>
      <c r="M209" s="65"/>
      <c r="N209" s="235"/>
      <c r="O209" s="235"/>
      <c r="P209" s="235"/>
      <c r="Q209" s="235"/>
      <c r="R209" s="235"/>
      <c r="S209" s="235"/>
      <c r="T209" s="235"/>
      <c r="U209" s="235"/>
      <c r="V209" s="235"/>
      <c r="W209" s="235"/>
      <c r="X209" s="229"/>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c r="A210" s="150" t="s">
        <v>187</v>
      </c>
      <c r="B210" s="51">
        <f t="shared" si="81"/>
        <v>7.4095668899310047E-2</v>
      </c>
      <c r="C210" s="51">
        <f t="shared" si="82"/>
        <v>0.34119581906498392</v>
      </c>
      <c r="D210" s="51">
        <f t="shared" si="83"/>
        <v>0.39320825754406269</v>
      </c>
      <c r="E210" s="51">
        <f t="shared" si="84"/>
        <v>0.51475332439794874</v>
      </c>
      <c r="F210" s="51" t="s">
        <v>345</v>
      </c>
      <c r="G210" s="51">
        <f t="shared" si="85"/>
        <v>6.9486166540943139E-2</v>
      </c>
      <c r="H210" s="51">
        <f t="shared" si="86"/>
        <v>0.54484435924291452</v>
      </c>
      <c r="I210" s="51">
        <f t="shared" si="87"/>
        <v>-0.53410665060520157</v>
      </c>
      <c r="J210" s="51">
        <f t="shared" si="88"/>
        <v>-0.28772359253558766</v>
      </c>
      <c r="K210" s="74" t="s">
        <v>345</v>
      </c>
      <c r="L210" s="14"/>
      <c r="M210" s="65"/>
      <c r="N210" s="235"/>
      <c r="O210" s="235"/>
      <c r="P210" s="235"/>
      <c r="Q210" s="235"/>
      <c r="R210" s="235"/>
      <c r="S210" s="235"/>
      <c r="T210" s="235"/>
      <c r="U210" s="235"/>
      <c r="V210" s="235"/>
      <c r="W210" s="235"/>
      <c r="X210" s="229"/>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c r="A211" s="150" t="s">
        <v>42</v>
      </c>
      <c r="B211" s="51">
        <f t="shared" si="81"/>
        <v>0.82868953483545138</v>
      </c>
      <c r="C211" s="51">
        <f t="shared" si="82"/>
        <v>0.91792073597349777</v>
      </c>
      <c r="D211" s="51">
        <f t="shared" si="83"/>
        <v>1.4597370350529391</v>
      </c>
      <c r="E211" s="51">
        <f t="shared" si="84"/>
        <v>0.95242268806201991</v>
      </c>
      <c r="F211" s="51" t="s">
        <v>345</v>
      </c>
      <c r="G211" s="51">
        <f t="shared" si="85"/>
        <v>-0.33327379574992161</v>
      </c>
      <c r="H211" s="51">
        <f t="shared" si="86"/>
        <v>2.1565749235325367</v>
      </c>
      <c r="I211" s="51">
        <f t="shared" si="87"/>
        <v>0.67203778683018922</v>
      </c>
      <c r="J211" s="51">
        <f t="shared" si="88"/>
        <v>0.20199798341982789</v>
      </c>
      <c r="K211" s="74" t="s">
        <v>345</v>
      </c>
      <c r="L211" s="14"/>
      <c r="M211" s="65"/>
      <c r="N211" s="235"/>
      <c r="O211" s="235"/>
      <c r="P211" s="235"/>
      <c r="Q211" s="235"/>
      <c r="R211" s="235"/>
      <c r="S211" s="235"/>
      <c r="T211" s="235"/>
      <c r="U211" s="235"/>
      <c r="V211" s="235"/>
      <c r="W211" s="235"/>
      <c r="X211" s="229"/>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c r="A212" s="150" t="s">
        <v>12</v>
      </c>
      <c r="B212" s="51">
        <f t="shared" si="81"/>
        <v>-0.52665636271064153</v>
      </c>
      <c r="C212" s="51">
        <f t="shared" si="82"/>
        <v>-0.35255976040557424</v>
      </c>
      <c r="D212" s="51">
        <f t="shared" si="83"/>
        <v>-1.0419677109057115</v>
      </c>
      <c r="E212" s="51">
        <f t="shared" si="84"/>
        <v>0.1301224020567818</v>
      </c>
      <c r="F212" s="51" t="s">
        <v>345</v>
      </c>
      <c r="G212" s="51">
        <f t="shared" si="85"/>
        <v>-0.30195698128450077</v>
      </c>
      <c r="H212" s="51">
        <f t="shared" si="86"/>
        <v>-0.945777250838296</v>
      </c>
      <c r="I212" s="51">
        <f t="shared" si="87"/>
        <v>-0.22505114322328726</v>
      </c>
      <c r="J212" s="51">
        <f t="shared" si="88"/>
        <v>0.11217050587753714</v>
      </c>
      <c r="K212" s="74" t="s">
        <v>345</v>
      </c>
      <c r="L212" s="14"/>
      <c r="M212" s="65"/>
      <c r="N212" s="235"/>
      <c r="O212" s="235"/>
      <c r="P212" s="235"/>
      <c r="Q212" s="235"/>
      <c r="R212" s="235"/>
      <c r="S212" s="235"/>
      <c r="T212" s="235"/>
      <c r="U212" s="235"/>
      <c r="V212" s="235"/>
      <c r="W212" s="235"/>
      <c r="X212" s="229"/>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c r="A213" s="150" t="s">
        <v>43</v>
      </c>
      <c r="B213" s="51">
        <f t="shared" si="81"/>
        <v>-0.30645674850155086</v>
      </c>
      <c r="C213" s="51">
        <f t="shared" si="82"/>
        <v>-0.26735873900057278</v>
      </c>
      <c r="D213" s="51">
        <f t="shared" si="83"/>
        <v>-9.7370412237528195E-2</v>
      </c>
      <c r="E213" s="51">
        <f t="shared" si="84"/>
        <v>1.3946947271327424E-2</v>
      </c>
      <c r="F213" s="51" t="s">
        <v>345</v>
      </c>
      <c r="G213" s="51">
        <f t="shared" si="85"/>
        <v>-0.62103967125774462</v>
      </c>
      <c r="H213" s="51">
        <f t="shared" si="86"/>
        <v>-0.43230939892326425</v>
      </c>
      <c r="I213" s="51">
        <f t="shared" si="87"/>
        <v>-0.34641850808648211</v>
      </c>
      <c r="J213" s="51">
        <f t="shared" si="88"/>
        <v>-1.0719078774680786</v>
      </c>
      <c r="K213" s="74" t="s">
        <v>345</v>
      </c>
      <c r="L213" s="14"/>
      <c r="M213" s="65"/>
      <c r="N213" s="235"/>
      <c r="O213" s="235"/>
      <c r="P213" s="235"/>
      <c r="Q213" s="235"/>
      <c r="R213" s="235"/>
      <c r="S213" s="235"/>
      <c r="T213" s="235"/>
      <c r="U213" s="235"/>
      <c r="V213" s="235"/>
      <c r="W213" s="235"/>
      <c r="X213" s="229"/>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c r="A214" s="150" t="s">
        <v>44</v>
      </c>
      <c r="B214" s="51">
        <f t="shared" si="81"/>
        <v>0.64944918622615899</v>
      </c>
      <c r="C214" s="51">
        <f t="shared" si="82"/>
        <v>0.52499503398990288</v>
      </c>
      <c r="D214" s="51">
        <f t="shared" si="83"/>
        <v>6.2681060416970177E-2</v>
      </c>
      <c r="E214" s="51">
        <f t="shared" si="84"/>
        <v>0.84106679226222281</v>
      </c>
      <c r="F214" s="51" t="s">
        <v>345</v>
      </c>
      <c r="G214" s="51">
        <f t="shared" si="85"/>
        <v>2.0493441034976829</v>
      </c>
      <c r="H214" s="51">
        <f t="shared" si="86"/>
        <v>0.98508355669334424</v>
      </c>
      <c r="I214" s="51">
        <f t="shared" si="87"/>
        <v>0.55978325791859873</v>
      </c>
      <c r="J214" s="51">
        <f t="shared" si="88"/>
        <v>0.31621274853390663</v>
      </c>
      <c r="K214" s="74" t="s">
        <v>345</v>
      </c>
      <c r="L214" s="14"/>
      <c r="M214" s="65"/>
      <c r="N214" s="235"/>
      <c r="O214" s="235"/>
      <c r="P214" s="235"/>
      <c r="Q214" s="235"/>
      <c r="R214" s="235"/>
      <c r="S214" s="235"/>
      <c r="T214" s="235"/>
      <c r="U214" s="235"/>
      <c r="V214" s="235"/>
      <c r="W214" s="235"/>
      <c r="X214" s="229"/>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c r="A215" s="150" t="s">
        <v>45</v>
      </c>
      <c r="B215" s="51">
        <f t="shared" ref="B215:B246" si="89">(AVERAGE(B128:I128))</f>
        <v>0.30183782038290374</v>
      </c>
      <c r="C215" s="51">
        <f t="shared" ref="C215:C246" si="90">AVERAGE(J128:P128)</f>
        <v>0.83194429171583872</v>
      </c>
      <c r="D215" s="51">
        <f t="shared" ref="D215:D246" si="91">AVERAGE(Q128:T128)</f>
        <v>0.46644687965588877</v>
      </c>
      <c r="E215" s="51">
        <f t="shared" ref="E215:E246" si="92">AVERAGE(U128:Y128)</f>
        <v>0.7471834288936231</v>
      </c>
      <c r="F215" s="51" t="s">
        <v>345</v>
      </c>
      <c r="G215" s="51">
        <f t="shared" ref="G215:G246" si="93">AVERAGE(Z128:AA128)</f>
        <v>0.23490566693906431</v>
      </c>
      <c r="H215" s="51">
        <f t="shared" ref="H215:H246" si="94">AVERAGE(AB128:AD128)</f>
        <v>0.61254922455763872</v>
      </c>
      <c r="I215" s="51">
        <f t="shared" ref="I215:I246" si="95">AVERAGE(AE128:AG128)</f>
        <v>0.32165143771338661</v>
      </c>
      <c r="J215" s="51">
        <f t="shared" ref="J215:J246" si="96">AVERAGE(AH128:AI128)</f>
        <v>0.45402804783837997</v>
      </c>
      <c r="K215" s="74" t="s">
        <v>345</v>
      </c>
      <c r="L215" s="14"/>
      <c r="M215" s="65"/>
      <c r="N215" s="235"/>
      <c r="O215" s="235"/>
      <c r="P215" s="235"/>
      <c r="Q215" s="235"/>
      <c r="R215" s="235"/>
      <c r="S215" s="235"/>
      <c r="T215" s="235"/>
      <c r="U215" s="235"/>
      <c r="V215" s="235"/>
      <c r="W215" s="235"/>
      <c r="X215" s="229"/>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c r="A216" s="150" t="s">
        <v>13</v>
      </c>
      <c r="B216" s="51">
        <f t="shared" si="89"/>
        <v>0.70502999018695744</v>
      </c>
      <c r="C216" s="51">
        <f t="shared" si="90"/>
        <v>0.47899898699051358</v>
      </c>
      <c r="D216" s="51">
        <f t="shared" si="91"/>
        <v>0.70193936114001865</v>
      </c>
      <c r="E216" s="51">
        <f t="shared" si="92"/>
        <v>0.54381212315392258</v>
      </c>
      <c r="F216" s="51" t="s">
        <v>345</v>
      </c>
      <c r="G216" s="51">
        <f t="shared" si="93"/>
        <v>0.17003565607676771</v>
      </c>
      <c r="H216" s="51">
        <f t="shared" si="94"/>
        <v>0.166654911007493</v>
      </c>
      <c r="I216" s="51">
        <f t="shared" si="95"/>
        <v>-0.30784677364174134</v>
      </c>
      <c r="J216" s="51">
        <f t="shared" si="96"/>
        <v>9.6525141370575079E-2</v>
      </c>
      <c r="K216" s="74" t="s">
        <v>345</v>
      </c>
      <c r="L216" s="14"/>
      <c r="M216" s="65"/>
      <c r="N216" s="235"/>
      <c r="O216" s="235"/>
      <c r="P216" s="235"/>
      <c r="Q216" s="235"/>
      <c r="R216" s="235"/>
      <c r="S216" s="235"/>
      <c r="T216" s="235"/>
      <c r="U216" s="235"/>
      <c r="V216" s="235"/>
      <c r="W216" s="235"/>
      <c r="X216" s="229"/>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c r="A217" s="150" t="s">
        <v>188</v>
      </c>
      <c r="B217" s="51">
        <f t="shared" si="89"/>
        <v>-0.56201043987349431</v>
      </c>
      <c r="C217" s="51">
        <f t="shared" si="90"/>
        <v>-0.11789815470151642</v>
      </c>
      <c r="D217" s="51">
        <f t="shared" si="91"/>
        <v>0.68874422835571891</v>
      </c>
      <c r="E217" s="51">
        <f t="shared" si="92"/>
        <v>0.17425373777373843</v>
      </c>
      <c r="F217" s="51" t="s">
        <v>345</v>
      </c>
      <c r="G217" s="51">
        <f t="shared" si="93"/>
        <v>1.4745710430268995</v>
      </c>
      <c r="H217" s="51">
        <f t="shared" si="94"/>
        <v>-0.12720242306123397</v>
      </c>
      <c r="I217" s="51">
        <f t="shared" si="95"/>
        <v>-0.38236418411743167</v>
      </c>
      <c r="J217" s="51">
        <f t="shared" si="96"/>
        <v>-0.32215961479747479</v>
      </c>
      <c r="K217" s="74" t="s">
        <v>345</v>
      </c>
      <c r="L217" s="14"/>
      <c r="M217" s="65"/>
      <c r="N217" s="235"/>
      <c r="O217" s="235"/>
      <c r="P217" s="235"/>
      <c r="Q217" s="235"/>
      <c r="R217" s="235"/>
      <c r="S217" s="235"/>
      <c r="T217" s="235"/>
      <c r="U217" s="235"/>
      <c r="V217" s="235"/>
      <c r="W217" s="235"/>
      <c r="X217" s="229"/>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c r="A218" s="150" t="s">
        <v>14</v>
      </c>
      <c r="B218" s="51">
        <f t="shared" si="89"/>
        <v>1.1086762417084541</v>
      </c>
      <c r="C218" s="51">
        <f t="shared" si="90"/>
        <v>0.84043597748052667</v>
      </c>
      <c r="D218" s="51">
        <f t="shared" si="91"/>
        <v>-0.27475347260596195</v>
      </c>
      <c r="E218" s="51">
        <f t="shared" si="92"/>
        <v>0.49409687006273628</v>
      </c>
      <c r="F218" s="51" t="s">
        <v>345</v>
      </c>
      <c r="G218" s="51">
        <f t="shared" si="93"/>
        <v>0.7180046786603187</v>
      </c>
      <c r="H218" s="51">
        <f t="shared" si="94"/>
        <v>0.78589112833871899</v>
      </c>
      <c r="I218" s="51">
        <f t="shared" si="95"/>
        <v>1.0676392136234847</v>
      </c>
      <c r="J218" s="51">
        <f t="shared" si="96"/>
        <v>0.36327139640084694</v>
      </c>
      <c r="K218" s="74" t="s">
        <v>345</v>
      </c>
      <c r="L218" s="14"/>
      <c r="M218" s="65"/>
      <c r="N218" s="235"/>
      <c r="O218" s="235"/>
      <c r="P218" s="235"/>
      <c r="Q218" s="235"/>
      <c r="R218" s="235"/>
      <c r="S218" s="235"/>
      <c r="T218" s="235"/>
      <c r="U218" s="235"/>
      <c r="V218" s="235"/>
      <c r="W218" s="235"/>
      <c r="X218" s="229"/>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c r="A219" s="150" t="s">
        <v>46</v>
      </c>
      <c r="B219" s="51">
        <f t="shared" si="89"/>
        <v>-0.14352301356500297</v>
      </c>
      <c r="C219" s="51">
        <f t="shared" si="90"/>
        <v>-1.0921405723732375E-2</v>
      </c>
      <c r="D219" s="51">
        <f t="shared" si="91"/>
        <v>0.21569317616107822</v>
      </c>
      <c r="E219" s="51">
        <f t="shared" si="92"/>
        <v>-0.61679367083312964</v>
      </c>
      <c r="F219" s="51" t="s">
        <v>345</v>
      </c>
      <c r="G219" s="51">
        <f t="shared" si="93"/>
        <v>1.1025564786640185E-2</v>
      </c>
      <c r="H219" s="51">
        <f t="shared" si="94"/>
        <v>0.32565632616357432</v>
      </c>
      <c r="I219" s="51">
        <f t="shared" si="95"/>
        <v>-0.25475882227019137</v>
      </c>
      <c r="J219" s="51">
        <f t="shared" si="96"/>
        <v>0.7357554683402745</v>
      </c>
      <c r="K219" s="74" t="s">
        <v>345</v>
      </c>
      <c r="L219" s="14"/>
      <c r="M219" s="65"/>
      <c r="N219" s="235"/>
      <c r="O219" s="235"/>
      <c r="P219" s="235"/>
      <c r="Q219" s="235"/>
      <c r="R219" s="235"/>
      <c r="S219" s="235"/>
      <c r="T219" s="235"/>
      <c r="U219" s="235"/>
      <c r="V219" s="235"/>
      <c r="W219" s="235"/>
      <c r="X219" s="229"/>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c r="A220" s="150" t="s">
        <v>47</v>
      </c>
      <c r="B220" s="51">
        <f t="shared" si="89"/>
        <v>-0.29212154521012673</v>
      </c>
      <c r="C220" s="51">
        <f t="shared" si="90"/>
        <v>-6.6129932681515222E-2</v>
      </c>
      <c r="D220" s="51">
        <f t="shared" si="91"/>
        <v>0.85751506174665426</v>
      </c>
      <c r="E220" s="51">
        <f t="shared" si="92"/>
        <v>-1.0054118730895847</v>
      </c>
      <c r="F220" s="51" t="s">
        <v>345</v>
      </c>
      <c r="G220" s="51">
        <f t="shared" si="93"/>
        <v>-0.41417308175276196</v>
      </c>
      <c r="H220" s="51">
        <f t="shared" si="94"/>
        <v>-0.80832045439022582</v>
      </c>
      <c r="I220" s="51">
        <f t="shared" si="95"/>
        <v>-0.50481702146015683</v>
      </c>
      <c r="J220" s="51">
        <f t="shared" si="96"/>
        <v>-0.51350802159186637</v>
      </c>
      <c r="K220" s="74" t="s">
        <v>345</v>
      </c>
      <c r="L220" s="14"/>
      <c r="M220" s="65"/>
      <c r="N220" s="235"/>
      <c r="O220" s="235"/>
      <c r="P220" s="235"/>
      <c r="Q220" s="235"/>
      <c r="R220" s="235"/>
      <c r="S220" s="235"/>
      <c r="T220" s="235"/>
      <c r="U220" s="235"/>
      <c r="V220" s="235"/>
      <c r="W220" s="235"/>
      <c r="X220" s="229"/>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c r="A221" s="150" t="s">
        <v>48</v>
      </c>
      <c r="B221" s="51">
        <f t="shared" si="89"/>
        <v>-0.69262021338956758</v>
      </c>
      <c r="C221" s="51">
        <f t="shared" si="90"/>
        <v>-0.598370804053725</v>
      </c>
      <c r="D221" s="51">
        <f t="shared" si="91"/>
        <v>-0.34550144101074942</v>
      </c>
      <c r="E221" s="51">
        <f t="shared" si="92"/>
        <v>-0.15673873328732194</v>
      </c>
      <c r="F221" s="51" t="s">
        <v>345</v>
      </c>
      <c r="G221" s="51">
        <f t="shared" si="93"/>
        <v>-0.69980237915187482</v>
      </c>
      <c r="H221" s="51">
        <f t="shared" si="94"/>
        <v>-0.54632073544216997</v>
      </c>
      <c r="I221" s="51">
        <f t="shared" si="95"/>
        <v>-0.54654946169422425</v>
      </c>
      <c r="J221" s="51">
        <f t="shared" si="96"/>
        <v>-0.65815555208155174</v>
      </c>
      <c r="K221" s="74" t="s">
        <v>345</v>
      </c>
      <c r="L221" s="14"/>
      <c r="M221" s="65"/>
      <c r="N221" s="235"/>
      <c r="O221" s="235"/>
      <c r="P221" s="235"/>
      <c r="Q221" s="235"/>
      <c r="R221" s="235"/>
      <c r="S221" s="235"/>
      <c r="T221" s="235"/>
      <c r="U221" s="235"/>
      <c r="V221" s="235"/>
      <c r="W221" s="235"/>
      <c r="X221" s="229"/>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c r="A222" s="150" t="s">
        <v>49</v>
      </c>
      <c r="B222" s="51">
        <f t="shared" si="89"/>
        <v>0.37075848592384608</v>
      </c>
      <c r="C222" s="51">
        <f t="shared" si="90"/>
        <v>1.702098261734962</v>
      </c>
      <c r="D222" s="51">
        <f t="shared" si="91"/>
        <v>-0.56985088278888218</v>
      </c>
      <c r="E222" s="51">
        <f t="shared" si="92"/>
        <v>0.54923162139017845</v>
      </c>
      <c r="F222" s="51" t="s">
        <v>345</v>
      </c>
      <c r="G222" s="51">
        <f t="shared" si="93"/>
        <v>0.50543383104417727</v>
      </c>
      <c r="H222" s="51">
        <f t="shared" si="94"/>
        <v>1.2082199699870928</v>
      </c>
      <c r="I222" s="51">
        <f t="shared" si="95"/>
        <v>0.77854383893377543</v>
      </c>
      <c r="J222" s="51">
        <f t="shared" si="96"/>
        <v>2.0485295901955074</v>
      </c>
      <c r="K222" s="74" t="s">
        <v>345</v>
      </c>
      <c r="L222" s="14"/>
      <c r="M222" s="65"/>
      <c r="N222" s="235"/>
      <c r="O222" s="235"/>
      <c r="P222" s="235"/>
      <c r="Q222" s="235"/>
      <c r="R222" s="235"/>
      <c r="S222" s="235"/>
      <c r="T222" s="235"/>
      <c r="U222" s="235"/>
      <c r="V222" s="235"/>
      <c r="W222" s="235"/>
      <c r="X222" s="229"/>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c r="A223" s="150" t="s">
        <v>190</v>
      </c>
      <c r="B223" s="51">
        <f t="shared" si="89"/>
        <v>-0.8098650270193285</v>
      </c>
      <c r="C223" s="51">
        <f t="shared" si="90"/>
        <v>-2.3473125482609349</v>
      </c>
      <c r="D223" s="51">
        <f t="shared" si="91"/>
        <v>-0.51537453111353793</v>
      </c>
      <c r="E223" s="51">
        <f t="shared" si="92"/>
        <v>-0.37593186874110046</v>
      </c>
      <c r="F223" s="51" t="s">
        <v>345</v>
      </c>
      <c r="G223" s="51">
        <f t="shared" si="93"/>
        <v>-0.8829829456945899</v>
      </c>
      <c r="H223" s="51">
        <f t="shared" si="94"/>
        <v>-1.1979702321193741</v>
      </c>
      <c r="I223" s="51">
        <f t="shared" si="95"/>
        <v>-0.49349077355165716</v>
      </c>
      <c r="J223" s="51">
        <f t="shared" si="96"/>
        <v>-0.95738668488089373</v>
      </c>
      <c r="K223" s="74" t="s">
        <v>345</v>
      </c>
      <c r="L223" s="14"/>
      <c r="M223" s="65"/>
      <c r="N223" s="235"/>
      <c r="O223" s="235"/>
      <c r="P223" s="235"/>
      <c r="Q223" s="235"/>
      <c r="R223" s="235"/>
      <c r="S223" s="235"/>
      <c r="T223" s="235"/>
      <c r="U223" s="235"/>
      <c r="V223" s="235"/>
      <c r="W223" s="235"/>
      <c r="X223" s="229"/>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c r="A224" s="150" t="s">
        <v>191</v>
      </c>
      <c r="B224" s="51">
        <f t="shared" si="89"/>
        <v>-0.1587614325737404</v>
      </c>
      <c r="C224" s="51">
        <f t="shared" si="90"/>
        <v>3.9643047122506658E-2</v>
      </c>
      <c r="D224" s="51">
        <f t="shared" si="91"/>
        <v>0.61658284532746555</v>
      </c>
      <c r="E224" s="51">
        <f t="shared" si="92"/>
        <v>-0.40523759786150115</v>
      </c>
      <c r="F224" s="51" t="s">
        <v>345</v>
      </c>
      <c r="G224" s="51">
        <f t="shared" si="93"/>
        <v>0.1642105168927448</v>
      </c>
      <c r="H224" s="51">
        <f t="shared" si="94"/>
        <v>0.80307749599963252</v>
      </c>
      <c r="I224" s="51">
        <f t="shared" si="95"/>
        <v>0.19092905765444979</v>
      </c>
      <c r="J224" s="51">
        <f t="shared" si="96"/>
        <v>0.61975356569263484</v>
      </c>
      <c r="K224" s="74" t="s">
        <v>345</v>
      </c>
      <c r="L224" s="14"/>
      <c r="M224" s="65"/>
      <c r="N224" s="235"/>
      <c r="O224" s="235"/>
      <c r="P224" s="235"/>
      <c r="Q224" s="235"/>
      <c r="R224" s="235"/>
      <c r="S224" s="235"/>
      <c r="T224" s="235"/>
      <c r="U224" s="235"/>
      <c r="V224" s="235"/>
      <c r="W224" s="235"/>
      <c r="X224" s="229"/>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c r="A225" s="150" t="s">
        <v>50</v>
      </c>
      <c r="B225" s="51">
        <f t="shared" si="89"/>
        <v>-0.9897953644253118</v>
      </c>
      <c r="C225" s="51">
        <f t="shared" si="90"/>
        <v>-0.50507971605242685</v>
      </c>
      <c r="D225" s="51">
        <f t="shared" si="91"/>
        <v>-1.9132181601555285</v>
      </c>
      <c r="E225" s="51">
        <f t="shared" si="92"/>
        <v>2.3539111174850302E-2</v>
      </c>
      <c r="F225" s="51" t="s">
        <v>345</v>
      </c>
      <c r="G225" s="51">
        <f t="shared" si="93"/>
        <v>-0.9766398136810317</v>
      </c>
      <c r="H225" s="51">
        <f t="shared" si="94"/>
        <v>-1.0387687555586718</v>
      </c>
      <c r="I225" s="51">
        <f t="shared" si="95"/>
        <v>-0.76837063086475754</v>
      </c>
      <c r="J225" s="51">
        <f t="shared" si="96"/>
        <v>-0.35480849952580118</v>
      </c>
      <c r="K225" s="74" t="s">
        <v>345</v>
      </c>
      <c r="L225" s="14"/>
      <c r="M225" s="65"/>
      <c r="N225" s="235"/>
      <c r="O225" s="235"/>
      <c r="P225" s="235"/>
      <c r="Q225" s="235"/>
      <c r="R225" s="235"/>
      <c r="S225" s="235"/>
      <c r="T225" s="235"/>
      <c r="U225" s="235"/>
      <c r="V225" s="235"/>
      <c r="W225" s="235"/>
      <c r="X225" s="229"/>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c r="A226" s="150" t="s">
        <v>51</v>
      </c>
      <c r="B226" s="51">
        <f t="shared" si="89"/>
        <v>0.79113613355246748</v>
      </c>
      <c r="C226" s="51">
        <f t="shared" si="90"/>
        <v>-1.9769640246993597E-2</v>
      </c>
      <c r="D226" s="51">
        <f t="shared" si="91"/>
        <v>0.37085430374641232</v>
      </c>
      <c r="E226" s="51">
        <f t="shared" si="92"/>
        <v>0.36987883457942111</v>
      </c>
      <c r="F226" s="51" t="s">
        <v>345</v>
      </c>
      <c r="G226" s="51">
        <f t="shared" si="93"/>
        <v>0.18954260614405358</v>
      </c>
      <c r="H226" s="51">
        <f t="shared" si="94"/>
        <v>-6.7239374794286738E-2</v>
      </c>
      <c r="I226" s="51">
        <f t="shared" si="95"/>
        <v>-0.18738340048485613</v>
      </c>
      <c r="J226" s="51">
        <f t="shared" si="96"/>
        <v>-0.43551641627323567</v>
      </c>
      <c r="K226" s="74" t="s">
        <v>345</v>
      </c>
      <c r="L226" s="14"/>
      <c r="M226" s="65"/>
      <c r="N226" s="235"/>
      <c r="O226" s="235"/>
      <c r="P226" s="235"/>
      <c r="Q226" s="235"/>
      <c r="R226" s="235"/>
      <c r="S226" s="235"/>
      <c r="T226" s="235"/>
      <c r="U226" s="235"/>
      <c r="V226" s="235"/>
      <c r="W226" s="235"/>
      <c r="X226" s="229"/>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c r="A227" s="150" t="s">
        <v>15</v>
      </c>
      <c r="B227" s="51">
        <f t="shared" si="89"/>
        <v>-0.152852993293632</v>
      </c>
      <c r="C227" s="51">
        <f t="shared" si="90"/>
        <v>-0.16107369744781178</v>
      </c>
      <c r="D227" s="51">
        <f t="shared" si="91"/>
        <v>-1.3073061950310197E-2</v>
      </c>
      <c r="E227" s="51">
        <f t="shared" si="92"/>
        <v>-5.9495273422582415E-2</v>
      </c>
      <c r="F227" s="51" t="s">
        <v>345</v>
      </c>
      <c r="G227" s="51">
        <f t="shared" si="93"/>
        <v>0.50828740973092301</v>
      </c>
      <c r="H227" s="51">
        <f t="shared" si="94"/>
        <v>-0.52997922298704514</v>
      </c>
      <c r="I227" s="51">
        <f t="shared" si="95"/>
        <v>-0.20964102133331575</v>
      </c>
      <c r="J227" s="51">
        <f t="shared" si="96"/>
        <v>0.8032693571496472</v>
      </c>
      <c r="K227" s="74" t="s">
        <v>345</v>
      </c>
      <c r="L227" s="14"/>
      <c r="M227" s="65"/>
      <c r="N227" s="235"/>
      <c r="O227" s="235"/>
      <c r="P227" s="235"/>
      <c r="Q227" s="235"/>
      <c r="R227" s="235"/>
      <c r="S227" s="235"/>
      <c r="T227" s="235"/>
      <c r="U227" s="235"/>
      <c r="V227" s="235"/>
      <c r="W227" s="235"/>
      <c r="X227" s="229"/>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c r="A228" s="150" t="s">
        <v>52</v>
      </c>
      <c r="B228" s="51">
        <f t="shared" si="89"/>
        <v>-0.58881159227520241</v>
      </c>
      <c r="C228" s="51">
        <f t="shared" si="90"/>
        <v>-0.20686819374198226</v>
      </c>
      <c r="D228" s="51">
        <f t="shared" si="91"/>
        <v>-0.93994811484070584</v>
      </c>
      <c r="E228" s="51">
        <f t="shared" si="92"/>
        <v>-0.77742526090813002</v>
      </c>
      <c r="F228" s="51" t="s">
        <v>345</v>
      </c>
      <c r="G228" s="51">
        <f t="shared" si="93"/>
        <v>-0.88113401750177256</v>
      </c>
      <c r="H228" s="51">
        <f t="shared" si="94"/>
        <v>-0.47599863144265225</v>
      </c>
      <c r="I228" s="51">
        <f t="shared" si="95"/>
        <v>-0.79232682407665</v>
      </c>
      <c r="J228" s="51">
        <f t="shared" si="96"/>
        <v>-0.87101092805967162</v>
      </c>
      <c r="K228" s="74" t="s">
        <v>345</v>
      </c>
      <c r="L228" s="14"/>
      <c r="M228" s="65"/>
      <c r="N228" s="235"/>
      <c r="O228" s="235"/>
      <c r="P228" s="235"/>
      <c r="Q228" s="235"/>
      <c r="R228" s="235"/>
      <c r="S228" s="235"/>
      <c r="T228" s="235"/>
      <c r="U228" s="235"/>
      <c r="V228" s="235"/>
      <c r="W228" s="235"/>
      <c r="X228" s="229"/>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c r="A229" s="150" t="s">
        <v>53</v>
      </c>
      <c r="B229" s="51">
        <f t="shared" si="89"/>
        <v>-0.54021402891807146</v>
      </c>
      <c r="C229" s="51">
        <f t="shared" si="90"/>
        <v>-0.36137961163025267</v>
      </c>
      <c r="D229" s="51">
        <f t="shared" si="91"/>
        <v>0.68704576830088937</v>
      </c>
      <c r="E229" s="51">
        <f t="shared" si="92"/>
        <v>0.44674546181439484</v>
      </c>
      <c r="F229" s="51" t="s">
        <v>345</v>
      </c>
      <c r="G229" s="51">
        <f t="shared" si="93"/>
        <v>-0.60302561497054818</v>
      </c>
      <c r="H229" s="51">
        <f t="shared" si="94"/>
        <v>-0.53506056836515081</v>
      </c>
      <c r="I229" s="51">
        <f t="shared" si="95"/>
        <v>-0.53300469625055924</v>
      </c>
      <c r="J229" s="51">
        <f t="shared" si="96"/>
        <v>-1.2986214804196001</v>
      </c>
      <c r="K229" s="74" t="s">
        <v>345</v>
      </c>
      <c r="L229" s="14"/>
      <c r="M229" s="65"/>
      <c r="N229" s="235"/>
      <c r="O229" s="235"/>
      <c r="P229" s="235"/>
      <c r="Q229" s="235"/>
      <c r="R229" s="235"/>
      <c r="S229" s="235"/>
      <c r="T229" s="235"/>
      <c r="U229" s="235"/>
      <c r="V229" s="235"/>
      <c r="W229" s="235"/>
      <c r="X229" s="229"/>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c r="A230" s="150" t="s">
        <v>54</v>
      </c>
      <c r="B230" s="51">
        <f t="shared" si="89"/>
        <v>-1.2495041269947045</v>
      </c>
      <c r="C230" s="51">
        <f t="shared" si="90"/>
        <v>-0.66503659129768455</v>
      </c>
      <c r="D230" s="51">
        <f t="shared" si="91"/>
        <v>-1.643545947618732</v>
      </c>
      <c r="E230" s="51">
        <f t="shared" si="92"/>
        <v>-0.6839233506122715</v>
      </c>
      <c r="F230" s="51" t="s">
        <v>345</v>
      </c>
      <c r="G230" s="51">
        <f t="shared" si="93"/>
        <v>-0.73707644084202861</v>
      </c>
      <c r="H230" s="51">
        <f t="shared" si="94"/>
        <v>-0.91424680383310519</v>
      </c>
      <c r="I230" s="51">
        <f t="shared" si="95"/>
        <v>-0.99274243220820346</v>
      </c>
      <c r="J230" s="51">
        <f t="shared" si="96"/>
        <v>-1.2521143687178715</v>
      </c>
      <c r="K230" s="74" t="s">
        <v>345</v>
      </c>
      <c r="L230" s="14"/>
      <c r="M230" s="65"/>
      <c r="N230" s="235"/>
      <c r="O230" s="235"/>
      <c r="P230" s="235"/>
      <c r="Q230" s="235"/>
      <c r="R230" s="235"/>
      <c r="S230" s="235"/>
      <c r="T230" s="235"/>
      <c r="U230" s="235"/>
      <c r="V230" s="235"/>
      <c r="W230" s="235"/>
      <c r="X230" s="229"/>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c r="A231" s="150" t="s">
        <v>192</v>
      </c>
      <c r="B231" s="51">
        <f t="shared" si="89"/>
        <v>1.2108069105711516</v>
      </c>
      <c r="C231" s="51">
        <f t="shared" si="90"/>
        <v>0.76930733831388209</v>
      </c>
      <c r="D231" s="51">
        <f t="shared" si="91"/>
        <v>0.23814655052906347</v>
      </c>
      <c r="E231" s="51">
        <f t="shared" si="92"/>
        <v>1.0221984327207487</v>
      </c>
      <c r="F231" s="51" t="s">
        <v>345</v>
      </c>
      <c r="G231" s="51">
        <f t="shared" si="93"/>
        <v>0.7753743595488195</v>
      </c>
      <c r="H231" s="51">
        <f t="shared" si="94"/>
        <v>0.46534564942783202</v>
      </c>
      <c r="I231" s="51">
        <f t="shared" si="95"/>
        <v>0.53384984657148837</v>
      </c>
      <c r="J231" s="51">
        <f t="shared" si="96"/>
        <v>0.62356305797593792</v>
      </c>
      <c r="K231" s="74" t="s">
        <v>345</v>
      </c>
      <c r="L231" s="14"/>
      <c r="M231" s="65"/>
      <c r="N231" s="235"/>
      <c r="O231" s="235"/>
      <c r="P231" s="235"/>
      <c r="Q231" s="235"/>
      <c r="R231" s="235"/>
      <c r="S231" s="235"/>
      <c r="T231" s="235"/>
      <c r="U231" s="235"/>
      <c r="V231" s="235"/>
      <c r="W231" s="235"/>
      <c r="X231" s="229"/>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c r="A232" s="150" t="s">
        <v>55</v>
      </c>
      <c r="B232" s="51">
        <f t="shared" si="89"/>
        <v>0.7348799131778847</v>
      </c>
      <c r="C232" s="51">
        <f t="shared" si="90"/>
        <v>0.90035241202786698</v>
      </c>
      <c r="D232" s="51">
        <f t="shared" si="91"/>
        <v>0.49418510274267197</v>
      </c>
      <c r="E232" s="51">
        <f t="shared" si="92"/>
        <v>0.94877087793364745</v>
      </c>
      <c r="F232" s="51" t="s">
        <v>345</v>
      </c>
      <c r="G232" s="51">
        <f t="shared" si="93"/>
        <v>1.7563291218794275</v>
      </c>
      <c r="H232" s="51">
        <f t="shared" si="94"/>
        <v>1.2607215022592488</v>
      </c>
      <c r="I232" s="51">
        <f t="shared" si="95"/>
        <v>7.0706238178142228E-2</v>
      </c>
      <c r="J232" s="51">
        <f t="shared" si="96"/>
        <v>1.1011423342345874</v>
      </c>
      <c r="K232" s="74" t="s">
        <v>345</v>
      </c>
      <c r="L232" s="14"/>
      <c r="M232" s="65"/>
      <c r="N232" s="235"/>
      <c r="O232" s="235"/>
      <c r="P232" s="235"/>
      <c r="Q232" s="235"/>
      <c r="R232" s="235"/>
      <c r="S232" s="235"/>
      <c r="T232" s="235"/>
      <c r="U232" s="235"/>
      <c r="V232" s="235"/>
      <c r="W232" s="235"/>
      <c r="X232" s="229"/>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c r="A233" s="150" t="s">
        <v>56</v>
      </c>
      <c r="B233" s="51">
        <f t="shared" si="89"/>
        <v>-0.59515122969315315</v>
      </c>
      <c r="C233" s="51">
        <f t="shared" si="90"/>
        <v>-0.93430243507333677</v>
      </c>
      <c r="D233" s="51">
        <f t="shared" si="91"/>
        <v>-1.0066970048834905</v>
      </c>
      <c r="E233" s="51">
        <f t="shared" si="92"/>
        <v>-0.54322048886104879</v>
      </c>
      <c r="F233" s="51" t="s">
        <v>345</v>
      </c>
      <c r="G233" s="51">
        <f t="shared" si="93"/>
        <v>-0.84720164043803003</v>
      </c>
      <c r="H233" s="51">
        <f t="shared" si="94"/>
        <v>-0.72528291109798704</v>
      </c>
      <c r="I233" s="51">
        <f t="shared" si="95"/>
        <v>-0.63036655232077499</v>
      </c>
      <c r="J233" s="51">
        <f t="shared" si="96"/>
        <v>-0.62550666735322547</v>
      </c>
      <c r="K233" s="74" t="s">
        <v>345</v>
      </c>
      <c r="L233" s="14"/>
      <c r="M233" s="65"/>
      <c r="N233" s="235"/>
      <c r="O233" s="235"/>
      <c r="P233" s="235"/>
      <c r="Q233" s="235"/>
      <c r="R233" s="235"/>
      <c r="S233" s="235"/>
      <c r="T233" s="235"/>
      <c r="U233" s="235"/>
      <c r="V233" s="235"/>
      <c r="W233" s="235"/>
      <c r="X233" s="229"/>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c r="A234" s="150" t="s">
        <v>57</v>
      </c>
      <c r="B234" s="51">
        <f t="shared" si="89"/>
        <v>0.97136043168427211</v>
      </c>
      <c r="C234" s="51">
        <f t="shared" si="90"/>
        <v>0.75610181903397566</v>
      </c>
      <c r="D234" s="51">
        <f t="shared" si="91"/>
        <v>0.74060402423937277</v>
      </c>
      <c r="E234" s="51">
        <f t="shared" si="92"/>
        <v>1.0785474328437352</v>
      </c>
      <c r="F234" s="51" t="s">
        <v>345</v>
      </c>
      <c r="G234" s="51">
        <f t="shared" si="93"/>
        <v>0.87510951508896384</v>
      </c>
      <c r="H234" s="51">
        <f t="shared" si="94"/>
        <v>1.3234028470604464</v>
      </c>
      <c r="I234" s="51">
        <f t="shared" si="95"/>
        <v>1.179142375108986</v>
      </c>
      <c r="J234" s="51">
        <f t="shared" si="96"/>
        <v>1.0429832234362522</v>
      </c>
      <c r="K234" s="74" t="s">
        <v>345</v>
      </c>
      <c r="L234" s="14"/>
      <c r="M234" s="65"/>
      <c r="N234" s="235"/>
      <c r="O234" s="235"/>
      <c r="P234" s="235"/>
      <c r="Q234" s="235"/>
      <c r="R234" s="235"/>
      <c r="S234" s="235"/>
      <c r="T234" s="235"/>
      <c r="U234" s="235"/>
      <c r="V234" s="235"/>
      <c r="W234" s="235"/>
      <c r="X234" s="229"/>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c r="A235" s="150" t="s">
        <v>58</v>
      </c>
      <c r="B235" s="51">
        <f t="shared" si="89"/>
        <v>-0.41519355502711575</v>
      </c>
      <c r="C235" s="51">
        <f t="shared" si="90"/>
        <v>-0.3095172342588316</v>
      </c>
      <c r="D235" s="51">
        <f t="shared" si="91"/>
        <v>-1.5667235152904635</v>
      </c>
      <c r="E235" s="51">
        <f t="shared" si="92"/>
        <v>-1.1502312650430959</v>
      </c>
      <c r="F235" s="51" t="s">
        <v>345</v>
      </c>
      <c r="G235" s="51">
        <f t="shared" si="93"/>
        <v>-0.34814742094409318</v>
      </c>
      <c r="H235" s="51">
        <f t="shared" si="94"/>
        <v>-1.306988248164674</v>
      </c>
      <c r="I235" s="51">
        <f t="shared" si="95"/>
        <v>-0.60734392109787183</v>
      </c>
      <c r="J235" s="51">
        <f t="shared" si="96"/>
        <v>-0.72888594439581167</v>
      </c>
      <c r="K235" s="74" t="s">
        <v>345</v>
      </c>
      <c r="L235" s="14"/>
      <c r="M235" s="65"/>
      <c r="N235" s="235"/>
      <c r="O235" s="235"/>
      <c r="P235" s="235"/>
      <c r="Q235" s="235"/>
      <c r="R235" s="235"/>
      <c r="S235" s="235"/>
      <c r="T235" s="235"/>
      <c r="U235" s="235"/>
      <c r="V235" s="235"/>
      <c r="W235" s="235"/>
      <c r="X235" s="229"/>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c r="A236" s="150" t="s">
        <v>193</v>
      </c>
      <c r="B236" s="51">
        <f t="shared" si="89"/>
        <v>-0.1986855132254452</v>
      </c>
      <c r="C236" s="51">
        <f t="shared" si="90"/>
        <v>-0.25587579430826157</v>
      </c>
      <c r="D236" s="51">
        <f t="shared" si="91"/>
        <v>0.1785691269187992</v>
      </c>
      <c r="E236" s="51">
        <f t="shared" si="92"/>
        <v>0.1335065525579949</v>
      </c>
      <c r="F236" s="51" t="s">
        <v>345</v>
      </c>
      <c r="G236" s="51">
        <f t="shared" si="93"/>
        <v>0.1513195276676072</v>
      </c>
      <c r="H236" s="51">
        <f t="shared" si="94"/>
        <v>-0.6532602828176528</v>
      </c>
      <c r="I236" s="51">
        <f t="shared" si="95"/>
        <v>-0.36422787707723753</v>
      </c>
      <c r="J236" s="51">
        <f t="shared" si="96"/>
        <v>-0.52169840849148008</v>
      </c>
      <c r="K236" s="74" t="s">
        <v>345</v>
      </c>
      <c r="L236" s="14"/>
      <c r="M236" s="65"/>
      <c r="N236" s="235"/>
      <c r="O236" s="235"/>
      <c r="P236" s="235"/>
      <c r="Q236" s="235"/>
      <c r="R236" s="235"/>
      <c r="S236" s="235"/>
      <c r="T236" s="235"/>
      <c r="U236" s="235"/>
      <c r="V236" s="235"/>
      <c r="W236" s="235"/>
      <c r="X236" s="229"/>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c r="A237" s="150" t="s">
        <v>59</v>
      </c>
      <c r="B237" s="51">
        <f t="shared" si="89"/>
        <v>-0.1907096747060382</v>
      </c>
      <c r="C237" s="51">
        <f t="shared" si="90"/>
        <v>-0.16264217110573645</v>
      </c>
      <c r="D237" s="51">
        <f t="shared" si="91"/>
        <v>5.4880276392331506E-2</v>
      </c>
      <c r="E237" s="51">
        <f t="shared" si="92"/>
        <v>-0.23284947217950239</v>
      </c>
      <c r="F237" s="51" t="s">
        <v>345</v>
      </c>
      <c r="G237" s="51">
        <f t="shared" si="93"/>
        <v>-0.13705664922083116</v>
      </c>
      <c r="H237" s="51">
        <f t="shared" si="94"/>
        <v>0.5543592041328852</v>
      </c>
      <c r="I237" s="51">
        <f t="shared" si="95"/>
        <v>-0.46058790604030869</v>
      </c>
      <c r="J237" s="51">
        <f t="shared" si="96"/>
        <v>-0.3086078152971789</v>
      </c>
      <c r="K237" s="74" t="s">
        <v>345</v>
      </c>
      <c r="L237" s="14"/>
      <c r="M237" s="65"/>
      <c r="N237" s="235"/>
      <c r="O237" s="235"/>
      <c r="P237" s="235"/>
      <c r="Q237" s="235"/>
      <c r="R237" s="235"/>
      <c r="S237" s="235"/>
      <c r="T237" s="235"/>
      <c r="U237" s="235"/>
      <c r="V237" s="235"/>
      <c r="W237" s="235"/>
      <c r="X237" s="229"/>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c r="A238" s="150" t="s">
        <v>60</v>
      </c>
      <c r="B238" s="51">
        <f t="shared" si="89"/>
        <v>-4.5606716013729801E-2</v>
      </c>
      <c r="C238" s="51">
        <f t="shared" si="90"/>
        <v>0.20322189925208756</v>
      </c>
      <c r="D238" s="51">
        <f t="shared" si="91"/>
        <v>0.31381261426950374</v>
      </c>
      <c r="E238" s="51">
        <f t="shared" si="92"/>
        <v>0.53829256284339311</v>
      </c>
      <c r="F238" s="51" t="s">
        <v>345</v>
      </c>
      <c r="G238" s="51">
        <f t="shared" si="93"/>
        <v>0.25783858452809594</v>
      </c>
      <c r="H238" s="51">
        <f t="shared" si="94"/>
        <v>-0.13161505500251938</v>
      </c>
      <c r="I238" s="51">
        <f t="shared" si="95"/>
        <v>-0.41719382421585727</v>
      </c>
      <c r="J238" s="51">
        <f t="shared" si="96"/>
        <v>-1.0313750333132443</v>
      </c>
      <c r="K238" s="74" t="s">
        <v>345</v>
      </c>
      <c r="L238" s="14"/>
      <c r="M238" s="65"/>
      <c r="N238" s="235"/>
      <c r="O238" s="235"/>
      <c r="P238" s="235"/>
      <c r="Q238" s="235"/>
      <c r="R238" s="235"/>
      <c r="S238" s="235"/>
      <c r="T238" s="235"/>
      <c r="U238" s="235"/>
      <c r="V238" s="235"/>
      <c r="W238" s="235"/>
      <c r="X238" s="229"/>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c r="A239" s="150" t="s">
        <v>61</v>
      </c>
      <c r="B239" s="51">
        <f t="shared" si="89"/>
        <v>0.70888036176151692</v>
      </c>
      <c r="C239" s="51">
        <f t="shared" si="90"/>
        <v>0.51998871361082932</v>
      </c>
      <c r="D239" s="51">
        <f t="shared" si="91"/>
        <v>0.17708883006073103</v>
      </c>
      <c r="E239" s="51">
        <f t="shared" si="92"/>
        <v>0.58650600157158206</v>
      </c>
      <c r="F239" s="51" t="s">
        <v>345</v>
      </c>
      <c r="G239" s="51">
        <f t="shared" si="93"/>
        <v>0.3057926547115225</v>
      </c>
      <c r="H239" s="51">
        <f t="shared" si="94"/>
        <v>0.56226479222294279</v>
      </c>
      <c r="I239" s="51">
        <f t="shared" si="95"/>
        <v>0.20086385502149415</v>
      </c>
      <c r="J239" s="51">
        <f t="shared" si="96"/>
        <v>0.6109404323708848</v>
      </c>
      <c r="K239" s="74" t="s">
        <v>345</v>
      </c>
      <c r="L239" s="14"/>
      <c r="M239" s="65"/>
      <c r="N239" s="235"/>
      <c r="O239" s="235"/>
      <c r="P239" s="235"/>
      <c r="Q239" s="235"/>
      <c r="R239" s="235"/>
      <c r="S239" s="235"/>
      <c r="T239" s="235"/>
      <c r="U239" s="235"/>
      <c r="V239" s="235"/>
      <c r="W239" s="235"/>
      <c r="X239" s="229"/>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c r="A240" s="150" t="s">
        <v>16</v>
      </c>
      <c r="B240" s="51">
        <f t="shared" si="89"/>
        <v>0.41026685079907355</v>
      </c>
      <c r="C240" s="51">
        <f t="shared" si="90"/>
        <v>0.22180694121493724</v>
      </c>
      <c r="D240" s="51">
        <f t="shared" si="91"/>
        <v>0.59758671876901426</v>
      </c>
      <c r="E240" s="51">
        <f t="shared" si="92"/>
        <v>-0.83805983149659224</v>
      </c>
      <c r="F240" s="51" t="s">
        <v>345</v>
      </c>
      <c r="G240" s="51">
        <f t="shared" si="93"/>
        <v>-0.45853532463598651</v>
      </c>
      <c r="H240" s="51">
        <f t="shared" si="94"/>
        <v>0.9621578420510376</v>
      </c>
      <c r="I240" s="51">
        <f t="shared" si="95"/>
        <v>0.72457042379744963</v>
      </c>
      <c r="J240" s="51">
        <f t="shared" si="96"/>
        <v>0.30875777092655776</v>
      </c>
      <c r="K240" s="74" t="s">
        <v>345</v>
      </c>
      <c r="L240" s="14"/>
      <c r="M240" s="65"/>
      <c r="N240" s="235"/>
      <c r="O240" s="235"/>
      <c r="P240" s="235"/>
      <c r="Q240" s="235"/>
      <c r="R240" s="235"/>
      <c r="S240" s="235"/>
      <c r="T240" s="235"/>
      <c r="U240" s="235"/>
      <c r="V240" s="235"/>
      <c r="W240" s="235"/>
      <c r="X240" s="229"/>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c r="A241" s="150" t="s">
        <v>62</v>
      </c>
      <c r="B241" s="51">
        <f t="shared" si="89"/>
        <v>-5.937734000007807E-2</v>
      </c>
      <c r="C241" s="51">
        <f t="shared" si="90"/>
        <v>6.1398845842765226E-2</v>
      </c>
      <c r="D241" s="51">
        <f t="shared" si="91"/>
        <v>0.4251722851770891</v>
      </c>
      <c r="E241" s="51">
        <f t="shared" si="92"/>
        <v>-0.79498905071199499</v>
      </c>
      <c r="F241" s="51" t="s">
        <v>345</v>
      </c>
      <c r="G241" s="51">
        <f t="shared" si="93"/>
        <v>-0.42456151878305187</v>
      </c>
      <c r="H241" s="51">
        <f t="shared" si="94"/>
        <v>-0.30929292210814202</v>
      </c>
      <c r="I241" s="51">
        <f t="shared" si="95"/>
        <v>-0.35322302472936418</v>
      </c>
      <c r="J241" s="51">
        <f t="shared" si="96"/>
        <v>-0.96693522749490912</v>
      </c>
      <c r="K241" s="74" t="s">
        <v>345</v>
      </c>
      <c r="L241" s="14"/>
      <c r="M241" s="65"/>
      <c r="N241" s="235"/>
      <c r="O241" s="235"/>
      <c r="P241" s="235"/>
      <c r="Q241" s="235"/>
      <c r="R241" s="235"/>
      <c r="S241" s="235"/>
      <c r="T241" s="235"/>
      <c r="U241" s="235"/>
      <c r="V241" s="235"/>
      <c r="W241" s="235"/>
      <c r="X241" s="229"/>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c r="A242" s="150" t="s">
        <v>195</v>
      </c>
      <c r="B242" s="51">
        <f t="shared" si="89"/>
        <v>-0.28585865641794228</v>
      </c>
      <c r="C242" s="51">
        <f t="shared" si="90"/>
        <v>-0.66611422278203292</v>
      </c>
      <c r="D242" s="51">
        <f t="shared" si="91"/>
        <v>-0.38890307855144851</v>
      </c>
      <c r="E242" s="51">
        <f t="shared" si="92"/>
        <v>-1.2980922291730776</v>
      </c>
      <c r="F242" s="51" t="s">
        <v>345</v>
      </c>
      <c r="G242" s="51">
        <f t="shared" si="93"/>
        <v>-0.76787617063907043</v>
      </c>
      <c r="H242" s="51">
        <f t="shared" si="94"/>
        <v>-0.97867359689561284</v>
      </c>
      <c r="I242" s="51">
        <f t="shared" si="95"/>
        <v>3.4582722837805786</v>
      </c>
      <c r="J242" s="51">
        <f t="shared" si="96"/>
        <v>0.1723006273364861</v>
      </c>
      <c r="K242" s="74" t="s">
        <v>345</v>
      </c>
      <c r="L242" s="14"/>
      <c r="M242" s="65"/>
      <c r="N242" s="235"/>
      <c r="O242" s="235"/>
      <c r="P242" s="235"/>
      <c r="Q242" s="235"/>
      <c r="R242" s="235"/>
      <c r="S242" s="235"/>
      <c r="T242" s="235"/>
      <c r="U242" s="235"/>
      <c r="V242" s="235"/>
      <c r="W242" s="235"/>
      <c r="X242" s="229"/>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c r="A243" s="150" t="s">
        <v>196</v>
      </c>
      <c r="B243" s="51">
        <f t="shared" si="89"/>
        <v>-0.15519564852351025</v>
      </c>
      <c r="C243" s="51">
        <f t="shared" si="90"/>
        <v>6.7312690284116877E-2</v>
      </c>
      <c r="D243" s="51">
        <f t="shared" si="91"/>
        <v>-8.6591887181352356E-2</v>
      </c>
      <c r="E243" s="51">
        <f t="shared" si="92"/>
        <v>-1.5234953431921361</v>
      </c>
      <c r="F243" s="51" t="s">
        <v>345</v>
      </c>
      <c r="G243" s="51">
        <f t="shared" si="93"/>
        <v>-0.29544333070758599</v>
      </c>
      <c r="H243" s="51">
        <f t="shared" si="94"/>
        <v>-0.43110761683182486</v>
      </c>
      <c r="I243" s="51">
        <f t="shared" si="95"/>
        <v>1.3385721707570955E-2</v>
      </c>
      <c r="J243" s="51">
        <f t="shared" si="96"/>
        <v>0.147964683853826</v>
      </c>
      <c r="K243" s="74" t="s">
        <v>345</v>
      </c>
      <c r="L243" s="14"/>
      <c r="M243" s="65"/>
      <c r="N243" s="235"/>
      <c r="O243" s="235"/>
      <c r="P243" s="235"/>
      <c r="Q243" s="235"/>
      <c r="R243" s="235"/>
      <c r="S243" s="235"/>
      <c r="T243" s="235"/>
      <c r="U243" s="235"/>
      <c r="V243" s="235"/>
      <c r="W243" s="235"/>
      <c r="X243" s="229"/>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c r="A244" s="150" t="s">
        <v>63</v>
      </c>
      <c r="B244" s="51">
        <f t="shared" si="89"/>
        <v>-0.64590952518132283</v>
      </c>
      <c r="C244" s="51">
        <f t="shared" si="90"/>
        <v>-0.42665249890514295</v>
      </c>
      <c r="D244" s="51">
        <f t="shared" si="91"/>
        <v>-1.1916550005178135</v>
      </c>
      <c r="E244" s="51">
        <f t="shared" si="92"/>
        <v>-0.12665828532956275</v>
      </c>
      <c r="F244" s="51" t="s">
        <v>345</v>
      </c>
      <c r="G244" s="51">
        <f t="shared" si="93"/>
        <v>-0.69241765645796727</v>
      </c>
      <c r="H244" s="51">
        <f t="shared" si="94"/>
        <v>-0.7839441774628263</v>
      </c>
      <c r="I244" s="51">
        <f t="shared" si="95"/>
        <v>-4.338088020887601E-2</v>
      </c>
      <c r="J244" s="51">
        <f t="shared" si="96"/>
        <v>-9.5017030026794486E-2</v>
      </c>
      <c r="K244" s="74" t="s">
        <v>345</v>
      </c>
      <c r="L244" s="14"/>
      <c r="M244" s="65"/>
      <c r="N244" s="235"/>
      <c r="O244" s="235"/>
      <c r="P244" s="235"/>
      <c r="Q244" s="235"/>
      <c r="R244" s="235"/>
      <c r="S244" s="235"/>
      <c r="T244" s="235"/>
      <c r="U244" s="235"/>
      <c r="V244" s="235"/>
      <c r="W244" s="235"/>
      <c r="X244" s="229"/>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c r="A245" s="150" t="s">
        <v>17</v>
      </c>
      <c r="B245" s="51">
        <f t="shared" si="89"/>
        <v>0.58761020634602701</v>
      </c>
      <c r="C245" s="51">
        <f t="shared" si="90"/>
        <v>0.85636295297430709</v>
      </c>
      <c r="D245" s="51">
        <f t="shared" si="91"/>
        <v>0.31279726067964125</v>
      </c>
      <c r="E245" s="51">
        <f t="shared" si="92"/>
        <v>-0.85746342397096309</v>
      </c>
      <c r="F245" s="51" t="s">
        <v>345</v>
      </c>
      <c r="G245" s="51">
        <f t="shared" si="93"/>
        <v>0.53341264802467803</v>
      </c>
      <c r="H245" s="51">
        <f t="shared" si="94"/>
        <v>1.1237593418512881</v>
      </c>
      <c r="I245" s="51">
        <f t="shared" si="95"/>
        <v>0.54879099068747872</v>
      </c>
      <c r="J245" s="51">
        <f t="shared" si="96"/>
        <v>1.665710222260671</v>
      </c>
      <c r="K245" s="74" t="s">
        <v>345</v>
      </c>
      <c r="L245" s="14"/>
      <c r="M245" s="65"/>
      <c r="N245" s="235"/>
      <c r="O245" s="235"/>
      <c r="P245" s="235"/>
      <c r="Q245" s="235"/>
      <c r="R245" s="235"/>
      <c r="S245" s="235"/>
      <c r="T245" s="235"/>
      <c r="U245" s="235"/>
      <c r="V245" s="235"/>
      <c r="W245" s="235"/>
      <c r="X245" s="229"/>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c r="A246" s="150" t="s">
        <v>18</v>
      </c>
      <c r="B246" s="51">
        <f t="shared" si="89"/>
        <v>-0.20427950288920321</v>
      </c>
      <c r="C246" s="51">
        <f t="shared" si="90"/>
        <v>-0.18690086041883205</v>
      </c>
      <c r="D246" s="51">
        <f t="shared" si="91"/>
        <v>-0.20138693899575663</v>
      </c>
      <c r="E246" s="51">
        <f t="shared" si="92"/>
        <v>0.50117453220940289</v>
      </c>
      <c r="F246" s="51" t="s">
        <v>345</v>
      </c>
      <c r="G246" s="51">
        <f t="shared" si="93"/>
        <v>2.382789731791507E-2</v>
      </c>
      <c r="H246" s="51">
        <f t="shared" si="94"/>
        <v>-0.8201681840888756</v>
      </c>
      <c r="I246" s="51">
        <f t="shared" si="95"/>
        <v>-4.5400347711394118E-2</v>
      </c>
      <c r="J246" s="51">
        <f t="shared" si="96"/>
        <v>-0.36392806032065789</v>
      </c>
      <c r="K246" s="74" t="s">
        <v>345</v>
      </c>
      <c r="L246" s="14"/>
      <c r="M246" s="65"/>
      <c r="N246" s="235"/>
      <c r="O246" s="235"/>
      <c r="P246" s="235"/>
      <c r="Q246" s="235"/>
      <c r="R246" s="235"/>
      <c r="S246" s="235"/>
      <c r="T246" s="235"/>
      <c r="U246" s="235"/>
      <c r="V246" s="235"/>
      <c r="W246" s="235"/>
      <c r="X246" s="229"/>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c r="A247" s="150" t="s">
        <v>19</v>
      </c>
      <c r="B247" s="51">
        <f t="shared" ref="B247:B263" si="97">(AVERAGE(B160:I160))</f>
        <v>0.47089857510037386</v>
      </c>
      <c r="C247" s="51">
        <f t="shared" ref="C247:C263" si="98">AVERAGE(J160:P160)</f>
        <v>0.48544698764196065</v>
      </c>
      <c r="D247" s="51">
        <f t="shared" ref="D247:D263" si="99">AVERAGE(Q160:T160)</f>
        <v>0.65910731108217269</v>
      </c>
      <c r="E247" s="51">
        <f t="shared" ref="E247:E263" si="100">AVERAGE(U160:Y160)</f>
        <v>0.65237644989288979</v>
      </c>
      <c r="F247" s="51" t="s">
        <v>345</v>
      </c>
      <c r="G247" s="51">
        <f t="shared" ref="G247:G263" si="101">AVERAGE(Z160:AA160)</f>
        <v>0.43474604762222813</v>
      </c>
      <c r="H247" s="51">
        <f t="shared" ref="H247:H263" si="102">AVERAGE(AB160:AD160)</f>
        <v>-9.553664334941081E-2</v>
      </c>
      <c r="I247" s="51">
        <f t="shared" ref="I247:I263" si="103">AVERAGE(AE160:AG160)</f>
        <v>0.29541713862007984</v>
      </c>
      <c r="J247" s="51">
        <f t="shared" ref="J247:J263" si="104">AVERAGE(AH160:AI160)</f>
        <v>0.26427301397457187</v>
      </c>
      <c r="K247" s="74" t="s">
        <v>345</v>
      </c>
      <c r="L247" s="14"/>
      <c r="M247" s="65"/>
      <c r="N247" s="235"/>
      <c r="O247" s="235"/>
      <c r="P247" s="235"/>
      <c r="Q247" s="235"/>
      <c r="R247" s="235"/>
      <c r="S247" s="235"/>
      <c r="T247" s="235"/>
      <c r="U247" s="235"/>
      <c r="V247" s="235"/>
      <c r="W247" s="235"/>
      <c r="X247" s="229"/>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c r="A248" s="150" t="s">
        <v>64</v>
      </c>
      <c r="B248" s="51">
        <f t="shared" si="97"/>
        <v>0.90546067158154109</v>
      </c>
      <c r="C248" s="51">
        <f t="shared" si="98"/>
        <v>0.94562078110660586</v>
      </c>
      <c r="D248" s="51">
        <f t="shared" si="99"/>
        <v>1.3380663036551121</v>
      </c>
      <c r="E248" s="51">
        <f t="shared" si="100"/>
        <v>1.0844872941301882</v>
      </c>
      <c r="F248" s="51" t="s">
        <v>345</v>
      </c>
      <c r="G248" s="51">
        <f t="shared" si="101"/>
        <v>1.0505989448713671</v>
      </c>
      <c r="H248" s="51">
        <f t="shared" si="102"/>
        <v>0.58355181594837202</v>
      </c>
      <c r="I248" s="51">
        <f t="shared" si="103"/>
        <v>0.91531060007217002</v>
      </c>
      <c r="J248" s="51">
        <f t="shared" si="104"/>
        <v>1.4092992632258081</v>
      </c>
      <c r="K248" s="74" t="s">
        <v>345</v>
      </c>
      <c r="L248" s="14"/>
      <c r="M248" s="65"/>
      <c r="N248" s="235"/>
      <c r="O248" s="235"/>
      <c r="P248" s="235"/>
      <c r="Q248" s="235"/>
      <c r="R248" s="235"/>
      <c r="S248" s="235"/>
      <c r="T248" s="235"/>
      <c r="U248" s="235"/>
      <c r="V248" s="235"/>
      <c r="W248" s="235"/>
      <c r="X248" s="229"/>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c r="A249" s="150" t="s">
        <v>65</v>
      </c>
      <c r="B249" s="51">
        <f t="shared" si="97"/>
        <v>1.2914465627575302</v>
      </c>
      <c r="C249" s="51">
        <f t="shared" si="98"/>
        <v>0.81876310508708117</v>
      </c>
      <c r="D249" s="51">
        <f t="shared" si="99"/>
        <v>1.2822440781141149</v>
      </c>
      <c r="E249" s="51">
        <f t="shared" si="100"/>
        <v>0.86005365166975112</v>
      </c>
      <c r="F249" s="51" t="s">
        <v>345</v>
      </c>
      <c r="G249" s="51">
        <f t="shared" si="101"/>
        <v>0.50180939088661103</v>
      </c>
      <c r="H249" s="51">
        <f t="shared" si="102"/>
        <v>0.87443109062161728</v>
      </c>
      <c r="I249" s="51">
        <f t="shared" si="103"/>
        <v>0.96985914629056269</v>
      </c>
      <c r="J249" s="51">
        <f t="shared" si="104"/>
        <v>0.68117063260906041</v>
      </c>
      <c r="K249" s="74" t="s">
        <v>345</v>
      </c>
      <c r="L249" s="14"/>
      <c r="M249" s="65"/>
      <c r="N249" s="235"/>
      <c r="O249" s="235"/>
      <c r="P249" s="235"/>
      <c r="Q249" s="235"/>
      <c r="R249" s="235"/>
      <c r="S249" s="235"/>
      <c r="T249" s="235"/>
      <c r="U249" s="235"/>
      <c r="V249" s="235"/>
      <c r="W249" s="235"/>
      <c r="X249" s="229"/>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c r="A250" s="150" t="s">
        <v>66</v>
      </c>
      <c r="B250" s="51">
        <f t="shared" si="97"/>
        <v>-0.87629260356298766</v>
      </c>
      <c r="C250" s="51">
        <f t="shared" si="98"/>
        <v>-0.74333770876988692</v>
      </c>
      <c r="D250" s="51">
        <f t="shared" si="99"/>
        <v>-0.49929238989068975</v>
      </c>
      <c r="E250" s="51">
        <f t="shared" si="100"/>
        <v>-0.14075985392709883</v>
      </c>
      <c r="F250" s="51" t="s">
        <v>345</v>
      </c>
      <c r="G250" s="51">
        <f t="shared" si="101"/>
        <v>-0.68018382433037372</v>
      </c>
      <c r="H250" s="51">
        <f t="shared" si="102"/>
        <v>-0.95791489378180561</v>
      </c>
      <c r="I250" s="51">
        <f t="shared" si="103"/>
        <v>-0.7707838052650301</v>
      </c>
      <c r="J250" s="51">
        <f t="shared" si="104"/>
        <v>-1.0424042859877145</v>
      </c>
      <c r="K250" s="74" t="s">
        <v>345</v>
      </c>
      <c r="L250" s="14"/>
      <c r="M250" s="65"/>
      <c r="N250" s="235"/>
      <c r="O250" s="235"/>
      <c r="P250" s="235"/>
      <c r="Q250" s="235"/>
      <c r="R250" s="235"/>
      <c r="S250" s="235"/>
      <c r="T250" s="235"/>
      <c r="U250" s="235"/>
      <c r="V250" s="235"/>
      <c r="W250" s="235"/>
      <c r="X250" s="229"/>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c r="A251" s="150" t="s">
        <v>67</v>
      </c>
      <c r="B251" s="51">
        <f t="shared" si="97"/>
        <v>-0.61771009388815667</v>
      </c>
      <c r="C251" s="51">
        <f t="shared" si="98"/>
        <v>-3.5177348435650631E-2</v>
      </c>
      <c r="D251" s="51">
        <f t="shared" si="99"/>
        <v>-0.67898411632044864</v>
      </c>
      <c r="E251" s="51">
        <f t="shared" si="100"/>
        <v>-0.50555816166409739</v>
      </c>
      <c r="F251" s="51" t="s">
        <v>345</v>
      </c>
      <c r="G251" s="51">
        <f t="shared" si="101"/>
        <v>-0.229473880129689</v>
      </c>
      <c r="H251" s="51">
        <f t="shared" si="102"/>
        <v>-0.83700445504134047</v>
      </c>
      <c r="I251" s="51">
        <f t="shared" si="103"/>
        <v>-0.16183382567211899</v>
      </c>
      <c r="J251" s="51">
        <f t="shared" si="104"/>
        <v>0.17199419986337985</v>
      </c>
      <c r="K251" s="74" t="s">
        <v>345</v>
      </c>
      <c r="L251" s="14"/>
      <c r="M251" s="65"/>
      <c r="N251" s="235"/>
      <c r="O251" s="235"/>
      <c r="P251" s="235"/>
      <c r="Q251" s="235"/>
      <c r="R251" s="235"/>
      <c r="S251" s="235"/>
      <c r="T251" s="235"/>
      <c r="U251" s="235"/>
      <c r="V251" s="235"/>
      <c r="W251" s="235"/>
      <c r="X251" s="229"/>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c r="A252" s="150" t="s">
        <v>68</v>
      </c>
      <c r="B252" s="51">
        <f t="shared" si="97"/>
        <v>-0.52295591353111914</v>
      </c>
      <c r="C252" s="51">
        <f t="shared" si="98"/>
        <v>-5.7531776216679917E-2</v>
      </c>
      <c r="D252" s="51">
        <f t="shared" si="99"/>
        <v>-2.1442126873252448E-3</v>
      </c>
      <c r="E252" s="51">
        <f t="shared" si="100"/>
        <v>-1.1241315309670248</v>
      </c>
      <c r="F252" s="51" t="s">
        <v>345</v>
      </c>
      <c r="G252" s="51">
        <f t="shared" si="101"/>
        <v>-1.0366698520261997</v>
      </c>
      <c r="H252" s="51">
        <f t="shared" si="102"/>
        <v>0.12255615220284818</v>
      </c>
      <c r="I252" s="51">
        <f t="shared" si="103"/>
        <v>-9.4338295802028863E-2</v>
      </c>
      <c r="J252" s="51">
        <f t="shared" si="104"/>
        <v>-9.0207153591324474E-2</v>
      </c>
      <c r="K252" s="74" t="s">
        <v>345</v>
      </c>
      <c r="L252" s="14"/>
      <c r="M252" s="65"/>
      <c r="N252" s="235"/>
      <c r="O252" s="235"/>
      <c r="P252" s="235"/>
      <c r="Q252" s="235"/>
      <c r="R252" s="235"/>
      <c r="S252" s="235"/>
      <c r="T252" s="235"/>
      <c r="U252" s="235"/>
      <c r="V252" s="235"/>
      <c r="W252" s="235"/>
      <c r="X252" s="229"/>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c r="A253" s="150" t="s">
        <v>69</v>
      </c>
      <c r="B253" s="51">
        <f t="shared" si="97"/>
        <v>-7.7665502641073941E-2</v>
      </c>
      <c r="C253" s="51">
        <f t="shared" si="98"/>
        <v>-4.5713863093377376E-2</v>
      </c>
      <c r="D253" s="51">
        <f t="shared" si="99"/>
        <v>-0.59427314846773727</v>
      </c>
      <c r="E253" s="51">
        <f t="shared" si="100"/>
        <v>-0.22001588538222694</v>
      </c>
      <c r="F253" s="51" t="s">
        <v>345</v>
      </c>
      <c r="G253" s="51">
        <f t="shared" si="101"/>
        <v>-0.35785024015362848</v>
      </c>
      <c r="H253" s="51">
        <f t="shared" si="102"/>
        <v>-0.21184832095219017</v>
      </c>
      <c r="I253" s="51">
        <f t="shared" si="103"/>
        <v>-0.2493739538560884</v>
      </c>
      <c r="J253" s="51">
        <f t="shared" si="104"/>
        <v>-0.20996720443313813</v>
      </c>
      <c r="K253" s="74" t="s">
        <v>345</v>
      </c>
      <c r="L253" s="14"/>
      <c r="M253" s="65"/>
      <c r="N253" s="235"/>
      <c r="O253" s="235"/>
      <c r="P253" s="235"/>
      <c r="Q253" s="235"/>
      <c r="R253" s="235"/>
      <c r="S253" s="235"/>
      <c r="T253" s="235"/>
      <c r="U253" s="235"/>
      <c r="V253" s="235"/>
      <c r="W253" s="235"/>
      <c r="X253" s="229"/>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c r="A254" s="150" t="s">
        <v>70</v>
      </c>
      <c r="B254" s="51">
        <f t="shared" si="97"/>
        <v>-0.63775659184640165</v>
      </c>
      <c r="C254" s="51">
        <f t="shared" si="98"/>
        <v>-0.91406427999028694</v>
      </c>
      <c r="D254" s="51">
        <f t="shared" si="99"/>
        <v>0.47310151448291166</v>
      </c>
      <c r="E254" s="51">
        <f t="shared" si="100"/>
        <v>-0.54265946931578213</v>
      </c>
      <c r="F254" s="51" t="s">
        <v>345</v>
      </c>
      <c r="G254" s="51">
        <f t="shared" si="101"/>
        <v>-0.59754493111539686</v>
      </c>
      <c r="H254" s="51">
        <f t="shared" si="102"/>
        <v>-1.0228623564017487</v>
      </c>
      <c r="I254" s="51">
        <f t="shared" si="103"/>
        <v>-0.75410452240412573</v>
      </c>
      <c r="J254" s="51">
        <f t="shared" si="104"/>
        <v>-0.6155291429200509</v>
      </c>
      <c r="K254" s="74" t="s">
        <v>345</v>
      </c>
      <c r="L254" s="14"/>
      <c r="M254" s="65"/>
      <c r="N254" s="235"/>
      <c r="O254" s="235"/>
      <c r="P254" s="235"/>
      <c r="Q254" s="235"/>
      <c r="R254" s="235"/>
      <c r="S254" s="235"/>
      <c r="T254" s="235"/>
      <c r="U254" s="235"/>
      <c r="V254" s="235"/>
      <c r="W254" s="235"/>
      <c r="X254" s="229"/>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c r="A255" s="150" t="s">
        <v>198</v>
      </c>
      <c r="B255" s="51">
        <f t="shared" si="97"/>
        <v>7.397955440857297E-2</v>
      </c>
      <c r="C255" s="51">
        <f t="shared" si="98"/>
        <v>0.43492454249256973</v>
      </c>
      <c r="D255" s="51">
        <f t="shared" si="99"/>
        <v>-0.93907739418204339</v>
      </c>
      <c r="E255" s="51">
        <f t="shared" si="100"/>
        <v>-1.0100281156473472</v>
      </c>
      <c r="F255" s="51" t="s">
        <v>345</v>
      </c>
      <c r="G255" s="51">
        <f t="shared" si="101"/>
        <v>0.2603103659940833</v>
      </c>
      <c r="H255" s="51">
        <f t="shared" si="102"/>
        <v>1.4353497054896391</v>
      </c>
      <c r="I255" s="51">
        <f t="shared" si="103"/>
        <v>5.9149338004300861E-2</v>
      </c>
      <c r="J255" s="51">
        <f t="shared" si="104"/>
        <v>0.76144956753733573</v>
      </c>
      <c r="K255" s="74" t="s">
        <v>345</v>
      </c>
      <c r="L255" s="14"/>
      <c r="M255" s="65"/>
      <c r="N255" s="235"/>
      <c r="O255" s="235"/>
      <c r="P255" s="235"/>
      <c r="Q255" s="235"/>
      <c r="R255" s="235"/>
      <c r="S255" s="235"/>
      <c r="T255" s="235"/>
      <c r="U255" s="235"/>
      <c r="V255" s="235"/>
      <c r="W255" s="235"/>
      <c r="X255" s="229"/>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c r="A256" s="150" t="s">
        <v>71</v>
      </c>
      <c r="B256" s="51">
        <f t="shared" si="97"/>
        <v>1.1214769500272392</v>
      </c>
      <c r="C256" s="51">
        <f t="shared" si="98"/>
        <v>0.77811251378558022</v>
      </c>
      <c r="D256" s="51">
        <f t="shared" si="99"/>
        <v>0.41887498841013915</v>
      </c>
      <c r="E256" s="51">
        <f t="shared" si="100"/>
        <v>0.5245984820218228</v>
      </c>
      <c r="F256" s="51" t="s">
        <v>345</v>
      </c>
      <c r="G256" s="51">
        <f t="shared" si="101"/>
        <v>2.2145009625718193</v>
      </c>
      <c r="H256" s="51">
        <f t="shared" si="102"/>
        <v>0.85710757207530308</v>
      </c>
      <c r="I256" s="51">
        <f t="shared" si="103"/>
        <v>1.3642471158030469</v>
      </c>
      <c r="J256" s="51">
        <f t="shared" si="104"/>
        <v>0.33974207246737675</v>
      </c>
      <c r="K256" s="74" t="s">
        <v>345</v>
      </c>
      <c r="L256" s="14"/>
      <c r="M256" s="65"/>
      <c r="N256" s="235"/>
      <c r="O256" s="235"/>
      <c r="P256" s="235"/>
      <c r="Q256" s="235"/>
      <c r="R256" s="235"/>
      <c r="S256" s="235"/>
      <c r="T256" s="235"/>
      <c r="U256" s="235"/>
      <c r="V256" s="235"/>
      <c r="W256" s="235"/>
      <c r="X256" s="229"/>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c r="A257" s="150" t="s">
        <v>72</v>
      </c>
      <c r="B257" s="51">
        <f t="shared" si="97"/>
        <v>0.72476340610976431</v>
      </c>
      <c r="C257" s="51">
        <f t="shared" si="98"/>
        <v>0.91087333504486689</v>
      </c>
      <c r="D257" s="51">
        <f t="shared" si="99"/>
        <v>0.88896365125604671</v>
      </c>
      <c r="E257" s="51">
        <f t="shared" si="100"/>
        <v>0.73559215951693913</v>
      </c>
      <c r="F257" s="51" t="s">
        <v>345</v>
      </c>
      <c r="G257" s="51">
        <f t="shared" si="101"/>
        <v>2.5272542062053094</v>
      </c>
      <c r="H257" s="51">
        <f t="shared" si="102"/>
        <v>0.15451526867755591</v>
      </c>
      <c r="I257" s="51">
        <f t="shared" si="103"/>
        <v>1.6552462110507531</v>
      </c>
      <c r="J257" s="51">
        <f t="shared" si="104"/>
        <v>1.8431291918247361</v>
      </c>
      <c r="K257" s="74" t="s">
        <v>345</v>
      </c>
      <c r="L257" s="14"/>
      <c r="M257" s="65"/>
      <c r="N257" s="235"/>
      <c r="O257" s="235"/>
      <c r="P257" s="235"/>
      <c r="Q257" s="235"/>
      <c r="R257" s="235"/>
      <c r="S257" s="235"/>
      <c r="T257" s="235"/>
      <c r="U257" s="235"/>
      <c r="V257" s="235"/>
      <c r="W257" s="235"/>
      <c r="X257" s="229"/>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c r="A258" s="150" t="s">
        <v>199</v>
      </c>
      <c r="B258" s="51">
        <f t="shared" si="97"/>
        <v>-0.44949196908174799</v>
      </c>
      <c r="C258" s="51">
        <f t="shared" si="98"/>
        <v>-1.7965962877583157E-2</v>
      </c>
      <c r="D258" s="51">
        <f t="shared" si="99"/>
        <v>1.2185941666351778</v>
      </c>
      <c r="E258" s="51">
        <f t="shared" si="100"/>
        <v>0.47114436608445381</v>
      </c>
      <c r="F258" s="51" t="s">
        <v>345</v>
      </c>
      <c r="G258" s="51">
        <f t="shared" si="101"/>
        <v>5.4068114171324844E-2</v>
      </c>
      <c r="H258" s="51">
        <f t="shared" si="102"/>
        <v>1.0580843991449294</v>
      </c>
      <c r="I258" s="51">
        <f t="shared" si="103"/>
        <v>-0.19578147281433025</v>
      </c>
      <c r="J258" s="51">
        <f t="shared" si="104"/>
        <v>-0.48947850558231248</v>
      </c>
      <c r="K258" s="74" t="s">
        <v>345</v>
      </c>
      <c r="L258" s="14"/>
      <c r="M258" s="65"/>
      <c r="N258" s="235"/>
      <c r="O258" s="235"/>
      <c r="P258" s="235"/>
      <c r="Q258" s="235"/>
      <c r="R258" s="235"/>
      <c r="S258" s="235"/>
      <c r="T258" s="235"/>
      <c r="U258" s="235"/>
      <c r="V258" s="235"/>
      <c r="W258" s="235"/>
      <c r="X258" s="229"/>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c r="A259" s="150" t="s">
        <v>73</v>
      </c>
      <c r="B259" s="51">
        <f t="shared" si="97"/>
        <v>-0.15352352747947121</v>
      </c>
      <c r="C259" s="51">
        <f t="shared" si="98"/>
        <v>-3.1880089997583835E-2</v>
      </c>
      <c r="D259" s="51">
        <f t="shared" si="99"/>
        <v>1.2315513637692765</v>
      </c>
      <c r="E259" s="51">
        <f t="shared" si="100"/>
        <v>-0.50274365239967755</v>
      </c>
      <c r="F259" s="51" t="s">
        <v>345</v>
      </c>
      <c r="G259" s="51">
        <f t="shared" si="101"/>
        <v>-2.1477467989162488E-2</v>
      </c>
      <c r="H259" s="51">
        <f t="shared" si="102"/>
        <v>-0.11202092353326949</v>
      </c>
      <c r="I259" s="51">
        <f t="shared" si="103"/>
        <v>-0.66642009471680075</v>
      </c>
      <c r="J259" s="51">
        <f t="shared" si="104"/>
        <v>-0.4655201998296834</v>
      </c>
      <c r="K259" s="74" t="s">
        <v>345</v>
      </c>
      <c r="L259" s="14"/>
      <c r="M259" s="65"/>
      <c r="N259" s="235"/>
      <c r="O259" s="235"/>
      <c r="P259" s="235"/>
      <c r="Q259" s="235"/>
      <c r="R259" s="235"/>
      <c r="S259" s="235"/>
      <c r="T259" s="235"/>
      <c r="U259" s="235"/>
      <c r="V259" s="235"/>
      <c r="W259" s="235"/>
      <c r="X259" s="229"/>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c r="A260" s="150" t="s">
        <v>74</v>
      </c>
      <c r="B260" s="51">
        <f t="shared" si="97"/>
        <v>0.13744724509095951</v>
      </c>
      <c r="C260" s="51">
        <f t="shared" si="98"/>
        <v>-0.32562616347845408</v>
      </c>
      <c r="D260" s="51">
        <f t="shared" si="99"/>
        <v>0.61977642969529645</v>
      </c>
      <c r="E260" s="51">
        <f t="shared" si="100"/>
        <v>-1.4048246807752911</v>
      </c>
      <c r="F260" s="51" t="s">
        <v>345</v>
      </c>
      <c r="G260" s="51">
        <f t="shared" si="101"/>
        <v>-0.35736352939142169</v>
      </c>
      <c r="H260" s="51">
        <f t="shared" si="102"/>
        <v>-0.40337420588818718</v>
      </c>
      <c r="I260" s="51">
        <f t="shared" si="103"/>
        <v>-0.65197797174429162</v>
      </c>
      <c r="J260" s="51">
        <f t="shared" si="104"/>
        <v>0.41385297524578046</v>
      </c>
      <c r="K260" s="74" t="s">
        <v>345</v>
      </c>
      <c r="L260" s="14"/>
      <c r="M260" s="65"/>
      <c r="N260" s="235"/>
      <c r="O260" s="235"/>
      <c r="P260" s="235"/>
      <c r="Q260" s="235"/>
      <c r="R260" s="235"/>
      <c r="S260" s="235"/>
      <c r="T260" s="235"/>
      <c r="U260" s="235"/>
      <c r="V260" s="235"/>
      <c r="W260" s="235"/>
      <c r="X260" s="229"/>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c r="A261" s="150" t="s">
        <v>75</v>
      </c>
      <c r="B261" s="51">
        <f t="shared" si="97"/>
        <v>-0.83405668858453386</v>
      </c>
      <c r="C261" s="51">
        <f t="shared" si="98"/>
        <v>-0.7312154490289613</v>
      </c>
      <c r="D261" s="51">
        <f t="shared" si="99"/>
        <v>-1.3481297650241248</v>
      </c>
      <c r="E261" s="51">
        <f t="shared" si="100"/>
        <v>-1.0406559981074925</v>
      </c>
      <c r="F261" s="51" t="s">
        <v>345</v>
      </c>
      <c r="G261" s="51">
        <f t="shared" si="101"/>
        <v>-1.1625343256013785</v>
      </c>
      <c r="H261" s="51">
        <f t="shared" si="102"/>
        <v>-0.93055233484278266</v>
      </c>
      <c r="I261" s="51">
        <f t="shared" si="103"/>
        <v>1.4021323028093269</v>
      </c>
      <c r="J261" s="51">
        <f t="shared" si="104"/>
        <v>-1.8175402203822739</v>
      </c>
      <c r="K261" s="74" t="s">
        <v>345</v>
      </c>
      <c r="L261" s="14"/>
      <c r="M261" s="65"/>
      <c r="N261" s="235"/>
      <c r="O261" s="235"/>
      <c r="P261" s="235"/>
      <c r="Q261" s="235"/>
      <c r="R261" s="235"/>
      <c r="S261" s="235"/>
      <c r="T261" s="235"/>
      <c r="U261" s="235"/>
      <c r="V261" s="235"/>
      <c r="W261" s="235"/>
      <c r="X261" s="229"/>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c r="A262" s="150" t="s">
        <v>203</v>
      </c>
      <c r="B262" s="51">
        <f t="shared" si="97"/>
        <v>-1.1706405275708267</v>
      </c>
      <c r="C262" s="51">
        <f t="shared" si="98"/>
        <v>-0.5772280880874685</v>
      </c>
      <c r="D262" s="51">
        <f t="shared" si="99"/>
        <v>-0.80494793545812904</v>
      </c>
      <c r="E262" s="51">
        <f t="shared" si="100"/>
        <v>-0.35031696567410342</v>
      </c>
      <c r="F262" s="51" t="s">
        <v>345</v>
      </c>
      <c r="G262" s="51">
        <f t="shared" si="101"/>
        <v>-1.3391700461384386</v>
      </c>
      <c r="H262" s="51">
        <f t="shared" si="102"/>
        <v>-0.9641901581539537</v>
      </c>
      <c r="I262" s="51">
        <f t="shared" si="103"/>
        <v>-0.73203464187834699</v>
      </c>
      <c r="J262" s="51">
        <f t="shared" si="104"/>
        <v>-1.0297104501257368</v>
      </c>
      <c r="K262" s="74" t="s">
        <v>345</v>
      </c>
      <c r="L262" s="14"/>
      <c r="M262" s="65"/>
      <c r="N262" s="235"/>
      <c r="O262" s="235"/>
      <c r="P262" s="235"/>
      <c r="Q262" s="235"/>
      <c r="R262" s="235"/>
      <c r="S262" s="235"/>
      <c r="T262" s="235"/>
      <c r="U262" s="235"/>
      <c r="V262" s="235"/>
      <c r="W262" s="235"/>
      <c r="X262" s="229"/>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 thickBot="1">
      <c r="A263" s="151" t="s">
        <v>76</v>
      </c>
      <c r="B263" s="75">
        <f t="shared" si="97"/>
        <v>-0.69931124756987229</v>
      </c>
      <c r="C263" s="75">
        <f t="shared" si="98"/>
        <v>-1.5804689554465006</v>
      </c>
      <c r="D263" s="75">
        <f t="shared" si="99"/>
        <v>0.29903483629503813</v>
      </c>
      <c r="E263" s="75">
        <f t="shared" si="100"/>
        <v>-1.403540617767749</v>
      </c>
      <c r="F263" s="75" t="s">
        <v>345</v>
      </c>
      <c r="G263" s="75">
        <f t="shared" si="101"/>
        <v>-1.1398806750723565</v>
      </c>
      <c r="H263" s="75">
        <f t="shared" si="102"/>
        <v>-0.68099365825049174</v>
      </c>
      <c r="I263" s="75">
        <f t="shared" si="103"/>
        <v>-1.2030486355389078</v>
      </c>
      <c r="J263" s="75">
        <f t="shared" si="104"/>
        <v>-1.9422327020056107</v>
      </c>
      <c r="K263" s="76" t="s">
        <v>345</v>
      </c>
      <c r="L263" s="14"/>
      <c r="M263" s="65"/>
      <c r="N263" s="235"/>
      <c r="O263" s="235"/>
      <c r="P263" s="235"/>
      <c r="Q263" s="235"/>
      <c r="R263" s="235"/>
      <c r="S263" s="235"/>
      <c r="T263" s="235"/>
      <c r="U263" s="235"/>
      <c r="V263" s="235"/>
      <c r="W263" s="235"/>
      <c r="X263" s="229"/>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c r="A264" s="147"/>
      <c r="B264" s="51"/>
      <c r="C264" s="51"/>
      <c r="D264" s="51"/>
      <c r="E264" s="51"/>
      <c r="F264" s="51"/>
      <c r="G264" s="51"/>
      <c r="H264" s="51"/>
      <c r="I264" s="14"/>
      <c r="J264" s="14"/>
      <c r="K264" s="14"/>
      <c r="L264" s="14"/>
      <c r="M264" s="229"/>
      <c r="N264" s="229"/>
      <c r="O264" s="229"/>
      <c r="P264" s="229"/>
      <c r="Q264" s="229"/>
      <c r="R264" s="229"/>
      <c r="S264" s="229"/>
      <c r="T264" s="229"/>
      <c r="U264" s="229"/>
      <c r="V264" s="229"/>
      <c r="W264" s="229"/>
      <c r="X264" s="229"/>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c r="A265" s="147"/>
      <c r="B265" s="51"/>
      <c r="C265" s="51"/>
      <c r="D265" s="51"/>
      <c r="E265" s="51"/>
      <c r="F265" s="51"/>
      <c r="G265" s="51"/>
      <c r="H265" s="51"/>
      <c r="I265" s="14"/>
      <c r="J265" s="14"/>
      <c r="K265" s="14"/>
      <c r="L265" s="14"/>
      <c r="M265" s="229"/>
      <c r="N265" s="229"/>
      <c r="O265" s="229"/>
      <c r="P265" s="229"/>
      <c r="Q265" s="229"/>
      <c r="R265" s="229"/>
      <c r="S265" s="229"/>
      <c r="T265" s="229"/>
      <c r="U265" s="229"/>
      <c r="V265" s="229"/>
      <c r="W265" s="229"/>
      <c r="X265" s="229"/>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c r="A266" s="25"/>
      <c r="B266" s="24"/>
      <c r="C266" s="24"/>
      <c r="D266" s="24"/>
      <c r="E266" s="24"/>
      <c r="F266" s="24"/>
      <c r="G266" s="24"/>
      <c r="H266" s="24"/>
      <c r="J266" s="62"/>
      <c r="K266" s="62"/>
      <c r="L266" s="62"/>
      <c r="M266" s="236"/>
      <c r="N266" s="236"/>
      <c r="O266" s="236"/>
      <c r="P266" s="236"/>
      <c r="Q266" s="235"/>
      <c r="R266" s="229"/>
      <c r="S266" s="229"/>
      <c r="T266" s="229"/>
      <c r="U266" s="229"/>
      <c r="V266" s="229"/>
      <c r="W266" s="229"/>
      <c r="X266" s="229"/>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c r="A267" s="12" t="s">
        <v>93</v>
      </c>
      <c r="B267" s="24">
        <f>MAX(B183:B263)</f>
        <v>1.3033553956558996</v>
      </c>
      <c r="C267" s="24">
        <f t="shared" ref="C267:K267" si="105">MAX(C183:C263)</f>
        <v>1.702098261734962</v>
      </c>
      <c r="D267" s="24">
        <f t="shared" si="105"/>
        <v>1.5207437864130884</v>
      </c>
      <c r="E267" s="24">
        <f t="shared" si="105"/>
        <v>1.0844872941301882</v>
      </c>
      <c r="F267" s="24">
        <f t="shared" si="105"/>
        <v>0</v>
      </c>
      <c r="G267" s="24">
        <f t="shared" si="105"/>
        <v>2.5272542062053094</v>
      </c>
      <c r="H267" s="24">
        <f t="shared" si="105"/>
        <v>2.1565749235325367</v>
      </c>
      <c r="I267" s="24">
        <f t="shared" si="105"/>
        <v>3.4582722837805786</v>
      </c>
      <c r="J267" s="24">
        <f t="shared" si="105"/>
        <v>2.0485295901955074</v>
      </c>
      <c r="K267" s="24">
        <f t="shared" si="105"/>
        <v>0</v>
      </c>
      <c r="M267" s="227"/>
      <c r="N267" s="235"/>
      <c r="O267" s="235"/>
      <c r="P267" s="235"/>
      <c r="Q267" s="235"/>
      <c r="R267" s="235"/>
      <c r="S267" s="235"/>
      <c r="T267" s="235"/>
      <c r="U267" s="235"/>
      <c r="V267" s="235"/>
      <c r="W267" s="235"/>
      <c r="X267" s="229"/>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c r="A268" s="12" t="s">
        <v>94</v>
      </c>
      <c r="B268" s="24">
        <f>MIN(B183:B263)</f>
        <v>-1.2495041269947045</v>
      </c>
      <c r="C268" s="24">
        <f t="shared" ref="C268:K268" si="106">MIN(C183:C263)</f>
        <v>-2.7925465971394172</v>
      </c>
      <c r="D268" s="24">
        <f t="shared" si="106"/>
        <v>-1.946327917277584</v>
      </c>
      <c r="E268" s="24">
        <f t="shared" si="106"/>
        <v>-1.5234953431921361</v>
      </c>
      <c r="F268" s="24">
        <f t="shared" si="106"/>
        <v>0</v>
      </c>
      <c r="G268" s="24">
        <f t="shared" si="106"/>
        <v>-1.3391700461384386</v>
      </c>
      <c r="H268" s="24">
        <f t="shared" si="106"/>
        <v>-1.306988248164674</v>
      </c>
      <c r="I268" s="24">
        <f t="shared" si="106"/>
        <v>-1.2515321105109558</v>
      </c>
      <c r="J268" s="24">
        <f t="shared" si="106"/>
        <v>-1.9422327020056107</v>
      </c>
      <c r="K268" s="24">
        <f t="shared" si="106"/>
        <v>0</v>
      </c>
      <c r="L268" s="62"/>
      <c r="M268" s="227"/>
      <c r="N268" s="235"/>
      <c r="O268" s="235"/>
      <c r="P268" s="235"/>
      <c r="Q268" s="235"/>
      <c r="R268" s="235"/>
      <c r="S268" s="235"/>
      <c r="T268" s="235"/>
      <c r="U268" s="235"/>
      <c r="V268" s="235"/>
      <c r="W268" s="235"/>
      <c r="X268" s="229"/>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c r="A269" s="12" t="s">
        <v>80</v>
      </c>
      <c r="B269" s="24">
        <f>B267-B268</f>
        <v>2.5528595226506043</v>
      </c>
      <c r="C269" s="24">
        <f t="shared" ref="C269:K269" si="107">C267-C268</f>
        <v>4.4946448588743788</v>
      </c>
      <c r="D269" s="24">
        <f t="shared" si="107"/>
        <v>3.4670717036906726</v>
      </c>
      <c r="E269" s="24">
        <f t="shared" si="107"/>
        <v>2.6079826373223245</v>
      </c>
      <c r="F269" s="24">
        <f t="shared" si="107"/>
        <v>0</v>
      </c>
      <c r="G269" s="24">
        <f t="shared" si="107"/>
        <v>3.866424252343748</v>
      </c>
      <c r="H269" s="24">
        <f t="shared" si="107"/>
        <v>3.4635631716972108</v>
      </c>
      <c r="I269" s="24">
        <f t="shared" si="107"/>
        <v>4.7098043942915346</v>
      </c>
      <c r="J269" s="24">
        <f t="shared" si="107"/>
        <v>3.9907622922011181</v>
      </c>
      <c r="K269" s="24">
        <f t="shared" si="107"/>
        <v>0</v>
      </c>
      <c r="L269" s="62"/>
      <c r="M269" s="227"/>
      <c r="N269" s="235"/>
      <c r="O269" s="235"/>
      <c r="P269" s="235"/>
      <c r="Q269" s="235"/>
      <c r="R269" s="235"/>
      <c r="S269" s="235"/>
      <c r="T269" s="235"/>
      <c r="U269" s="235"/>
      <c r="V269" s="235"/>
      <c r="W269" s="235"/>
      <c r="X269" s="229"/>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c r="A270" s="12"/>
      <c r="B270" s="24"/>
      <c r="C270" s="24"/>
      <c r="D270" s="24"/>
      <c r="E270" s="24"/>
      <c r="F270" s="24"/>
      <c r="G270" s="24"/>
      <c r="H270" s="24"/>
      <c r="J270" s="62"/>
      <c r="K270" s="62"/>
      <c r="L270" s="62"/>
      <c r="M270" s="227"/>
      <c r="N270" s="235"/>
      <c r="O270" s="235"/>
      <c r="P270" s="235"/>
      <c r="Q270" s="235"/>
      <c r="R270" s="235"/>
      <c r="S270" s="235"/>
      <c r="T270" s="235"/>
      <c r="U270" s="65"/>
      <c r="V270" s="236"/>
      <c r="W270" s="236"/>
      <c r="X270" s="229"/>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227"/>
      <c r="N271" s="235"/>
      <c r="O271" s="235"/>
      <c r="P271" s="235"/>
      <c r="Q271" s="235"/>
      <c r="R271" s="235"/>
      <c r="S271" s="235"/>
      <c r="T271" s="235"/>
      <c r="U271" s="65"/>
      <c r="V271" s="65"/>
      <c r="W271" s="65"/>
      <c r="X271" s="229"/>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c r="A272" s="12"/>
      <c r="B272" s="24"/>
      <c r="C272" s="24"/>
      <c r="D272" s="24"/>
      <c r="E272" s="24"/>
      <c r="F272" s="24"/>
      <c r="G272" s="24"/>
      <c r="H272" s="24"/>
      <c r="I272" s="10"/>
      <c r="J272" s="222"/>
      <c r="K272" s="222"/>
      <c r="L272" s="62"/>
      <c r="M272" s="227"/>
      <c r="N272" s="235"/>
      <c r="O272" s="235"/>
      <c r="P272" s="235"/>
      <c r="Q272" s="235"/>
      <c r="R272" s="235"/>
      <c r="S272" s="235"/>
      <c r="T272" s="235"/>
      <c r="U272" s="65"/>
      <c r="V272" s="236"/>
      <c r="W272" s="236"/>
      <c r="X272" s="229"/>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227"/>
      <c r="N273" s="235"/>
      <c r="O273" s="235"/>
      <c r="P273" s="235"/>
      <c r="Q273" s="235"/>
      <c r="R273" s="235"/>
      <c r="S273" s="235"/>
      <c r="T273" s="235"/>
      <c r="U273" s="65"/>
      <c r="V273" s="65"/>
      <c r="W273" s="65"/>
      <c r="X273" s="229"/>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 thickBot="1">
      <c r="A274" s="84"/>
      <c r="B274" s="85"/>
      <c r="C274" s="85"/>
      <c r="D274" s="85"/>
      <c r="E274" s="85"/>
      <c r="F274" s="85"/>
      <c r="G274" s="85"/>
      <c r="H274" s="85"/>
      <c r="I274" s="68"/>
      <c r="J274" s="154"/>
      <c r="K274" s="154"/>
      <c r="L274" s="62"/>
      <c r="M274" s="237"/>
      <c r="N274" s="235"/>
      <c r="O274" s="235"/>
      <c r="P274" s="235"/>
      <c r="Q274" s="235"/>
      <c r="R274" s="235"/>
      <c r="S274" s="235"/>
      <c r="T274" s="235"/>
      <c r="U274" s="65"/>
      <c r="V274" s="236"/>
      <c r="W274" s="236"/>
      <c r="X274" s="236"/>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c r="A275" s="77" t="s">
        <v>4</v>
      </c>
      <c r="B275" s="276" t="s">
        <v>244</v>
      </c>
      <c r="C275" s="276"/>
      <c r="D275" s="276"/>
      <c r="E275" s="277" t="s">
        <v>285</v>
      </c>
      <c r="F275" s="277"/>
      <c r="G275" s="277" t="s">
        <v>306</v>
      </c>
      <c r="H275" s="277"/>
      <c r="I275" s="277" t="s">
        <v>315</v>
      </c>
      <c r="J275" s="277"/>
      <c r="K275" s="278"/>
      <c r="L275" s="62"/>
      <c r="M275" s="227"/>
      <c r="N275" s="286"/>
      <c r="O275" s="286"/>
      <c r="P275" s="286"/>
      <c r="Q275" s="287"/>
      <c r="R275" s="287"/>
      <c r="S275" s="287"/>
      <c r="T275" s="287"/>
      <c r="U275" s="287"/>
      <c r="V275" s="287"/>
      <c r="W275" s="287"/>
      <c r="X275" s="236"/>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c r="A276" s="78" t="s">
        <v>20</v>
      </c>
      <c r="B276" s="152" t="s">
        <v>341</v>
      </c>
      <c r="C276" s="152" t="s">
        <v>250</v>
      </c>
      <c r="D276" s="152" t="s">
        <v>269</v>
      </c>
      <c r="E276" s="153" t="s">
        <v>278</v>
      </c>
      <c r="F276" s="153" t="s">
        <v>284</v>
      </c>
      <c r="G276" s="153" t="s">
        <v>305</v>
      </c>
      <c r="H276" s="153" t="s">
        <v>25</v>
      </c>
      <c r="I276" s="153" t="s">
        <v>6</v>
      </c>
      <c r="J276" s="153" t="s">
        <v>7</v>
      </c>
      <c r="K276" s="155" t="s">
        <v>342</v>
      </c>
      <c r="L276" s="62"/>
      <c r="M276" s="227"/>
      <c r="N276" s="238"/>
      <c r="O276" s="238"/>
      <c r="P276" s="238"/>
      <c r="Q276" s="239"/>
      <c r="R276" s="239"/>
      <c r="S276" s="239"/>
      <c r="T276" s="239"/>
      <c r="U276" s="239"/>
      <c r="V276" s="239"/>
      <c r="W276" s="239"/>
      <c r="X276" s="236"/>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c r="A277" s="150" t="s">
        <v>27</v>
      </c>
      <c r="B277" s="39">
        <f>(B183-B$268)/B$269*100</f>
        <v>53.463180315592673</v>
      </c>
      <c r="C277" s="39">
        <f t="shared" ref="C277:K277" si="108">(C183-C$268)/C$269*100</f>
        <v>61.743411920457049</v>
      </c>
      <c r="D277" s="39">
        <f t="shared" si="108"/>
        <v>71.30098223011872</v>
      </c>
      <c r="E277" s="39">
        <f t="shared" si="108"/>
        <v>62.484735153036397</v>
      </c>
      <c r="F277" s="39" t="e">
        <f t="shared" si="108"/>
        <v>#VALUE!</v>
      </c>
      <c r="G277" s="39">
        <f t="shared" si="108"/>
        <v>39.058182195981622</v>
      </c>
      <c r="H277" s="39">
        <f t="shared" si="108"/>
        <v>36.914146781259639</v>
      </c>
      <c r="I277" s="39">
        <f t="shared" si="108"/>
        <v>21.487133444554534</v>
      </c>
      <c r="J277" s="39">
        <f t="shared" si="108"/>
        <v>40.104513692327032</v>
      </c>
      <c r="K277" s="79" t="e">
        <f t="shared" si="108"/>
        <v>#VALUE!</v>
      </c>
      <c r="L277" s="62"/>
      <c r="M277" s="65"/>
      <c r="N277" s="240"/>
      <c r="O277" s="240"/>
      <c r="P277" s="240"/>
      <c r="Q277" s="240"/>
      <c r="R277" s="240"/>
      <c r="S277" s="240"/>
      <c r="T277" s="240"/>
      <c r="U277" s="240"/>
      <c r="V277" s="240"/>
      <c r="W277" s="240"/>
      <c r="X277" s="236"/>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c r="A278" s="150" t="s">
        <v>9</v>
      </c>
      <c r="B278" s="39">
        <f t="shared" ref="B278:K293" si="109">(B184-B$268)/B$269*100</f>
        <v>69.367925810701323</v>
      </c>
      <c r="C278" s="39">
        <f t="shared" si="109"/>
        <v>83.328964511229046</v>
      </c>
      <c r="D278" s="39">
        <f t="shared" si="109"/>
        <v>66.273168000098394</v>
      </c>
      <c r="E278" s="39">
        <f t="shared" si="109"/>
        <v>89.484994046399265</v>
      </c>
      <c r="F278" s="39" t="e">
        <f t="shared" si="109"/>
        <v>#VALUE!</v>
      </c>
      <c r="G278" s="39">
        <f t="shared" si="109"/>
        <v>85.916438899812491</v>
      </c>
      <c r="H278" s="39">
        <f t="shared" si="109"/>
        <v>58.87506586092244</v>
      </c>
      <c r="I278" s="39">
        <f t="shared" si="109"/>
        <v>34.523392483162851</v>
      </c>
      <c r="J278" s="39">
        <f t="shared" si="109"/>
        <v>87.065067003798973</v>
      </c>
      <c r="K278" s="79" t="e">
        <f t="shared" si="109"/>
        <v>#VALUE!</v>
      </c>
      <c r="L278" s="62"/>
      <c r="M278" s="65"/>
      <c r="N278" s="240"/>
      <c r="O278" s="240"/>
      <c r="P278" s="240"/>
      <c r="Q278" s="240"/>
      <c r="R278" s="240"/>
      <c r="S278" s="240"/>
      <c r="T278" s="240"/>
      <c r="U278" s="240"/>
      <c r="V278" s="240"/>
      <c r="W278" s="240"/>
      <c r="X278" s="236"/>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c r="A279" s="150" t="s">
        <v>177</v>
      </c>
      <c r="B279" s="39">
        <f t="shared" si="109"/>
        <v>68.480926201207097</v>
      </c>
      <c r="C279" s="39">
        <f t="shared" si="109"/>
        <v>80.749682151862842</v>
      </c>
      <c r="D279" s="39">
        <f t="shared" si="109"/>
        <v>82.7624379494045</v>
      </c>
      <c r="E279" s="39">
        <f t="shared" si="109"/>
        <v>90.526305334225185</v>
      </c>
      <c r="F279" s="39" t="e">
        <f t="shared" si="109"/>
        <v>#VALUE!</v>
      </c>
      <c r="G279" s="39">
        <f t="shared" si="109"/>
        <v>53.933259554566817</v>
      </c>
      <c r="H279" s="39">
        <f t="shared" si="109"/>
        <v>65.219390210878373</v>
      </c>
      <c r="I279" s="39">
        <f t="shared" si="109"/>
        <v>40.321045252851256</v>
      </c>
      <c r="J279" s="39">
        <f t="shared" si="109"/>
        <v>70.468471652119959</v>
      </c>
      <c r="K279" s="79" t="e">
        <f t="shared" si="109"/>
        <v>#VALUE!</v>
      </c>
      <c r="L279" s="62"/>
      <c r="M279" s="65"/>
      <c r="N279" s="240"/>
      <c r="O279" s="240"/>
      <c r="P279" s="240"/>
      <c r="Q279" s="240"/>
      <c r="R279" s="240"/>
      <c r="S279" s="240"/>
      <c r="T279" s="240"/>
      <c r="U279" s="240"/>
      <c r="V279" s="240"/>
      <c r="W279" s="240"/>
      <c r="X279" s="236"/>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c r="A280" s="150" t="s">
        <v>178</v>
      </c>
      <c r="B280" s="39">
        <f t="shared" si="109"/>
        <v>43.858824678335559</v>
      </c>
      <c r="C280" s="39">
        <f t="shared" si="109"/>
        <v>67.311956768803881</v>
      </c>
      <c r="D280" s="39">
        <f t="shared" si="109"/>
        <v>62.560355690705386</v>
      </c>
      <c r="E280" s="39">
        <f t="shared" si="109"/>
        <v>27.047060234964203</v>
      </c>
      <c r="F280" s="39" t="e">
        <f t="shared" si="109"/>
        <v>#VALUE!</v>
      </c>
      <c r="G280" s="39">
        <f t="shared" si="109"/>
        <v>23.687083898904536</v>
      </c>
      <c r="H280" s="39">
        <f t="shared" si="109"/>
        <v>61.13206705047304</v>
      </c>
      <c r="I280" s="39">
        <f t="shared" si="109"/>
        <v>26.242870635993942</v>
      </c>
      <c r="J280" s="39">
        <f t="shared" si="109"/>
        <v>57.738772300519116</v>
      </c>
      <c r="K280" s="79" t="e">
        <f t="shared" si="109"/>
        <v>#VALUE!</v>
      </c>
      <c r="L280" s="62"/>
      <c r="M280" s="65"/>
      <c r="N280" s="240"/>
      <c r="O280" s="240"/>
      <c r="P280" s="240"/>
      <c r="Q280" s="240"/>
      <c r="R280" s="240"/>
      <c r="S280" s="240"/>
      <c r="T280" s="240"/>
      <c r="U280" s="240"/>
      <c r="V280" s="240"/>
      <c r="W280" s="240"/>
      <c r="X280" s="236"/>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c r="A281" s="150" t="s">
        <v>28</v>
      </c>
      <c r="B281" s="39">
        <f t="shared" si="109"/>
        <v>28.326233999403556</v>
      </c>
      <c r="C281" s="39">
        <f t="shared" si="109"/>
        <v>48.615567517312563</v>
      </c>
      <c r="D281" s="39">
        <f t="shared" si="109"/>
        <v>34.242165025437068</v>
      </c>
      <c r="E281" s="39">
        <f t="shared" si="109"/>
        <v>39.037352395883978</v>
      </c>
      <c r="F281" s="39" t="e">
        <f t="shared" si="109"/>
        <v>#VALUE!</v>
      </c>
      <c r="G281" s="39">
        <f t="shared" si="109"/>
        <v>19.470733120370781</v>
      </c>
      <c r="H281" s="39">
        <f t="shared" si="109"/>
        <v>2.4075044792661608</v>
      </c>
      <c r="I281" s="39">
        <f t="shared" si="109"/>
        <v>8.6481631478063772</v>
      </c>
      <c r="J281" s="39">
        <f t="shared" si="109"/>
        <v>22.813403059671025</v>
      </c>
      <c r="K281" s="79" t="e">
        <f t="shared" si="109"/>
        <v>#VALUE!</v>
      </c>
      <c r="L281" s="62"/>
      <c r="M281" s="65"/>
      <c r="N281" s="240"/>
      <c r="O281" s="240"/>
      <c r="P281" s="240"/>
      <c r="Q281" s="240"/>
      <c r="R281" s="240"/>
      <c r="S281" s="240"/>
      <c r="T281" s="240"/>
      <c r="U281" s="240"/>
      <c r="V281" s="240"/>
      <c r="W281" s="240"/>
      <c r="X281" s="236"/>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c r="A282" s="150" t="s">
        <v>179</v>
      </c>
      <c r="B282" s="39">
        <f t="shared" si="109"/>
        <v>67.202115899984307</v>
      </c>
      <c r="C282" s="39">
        <f t="shared" si="109"/>
        <v>75.03197283982729</v>
      </c>
      <c r="D282" s="39">
        <f t="shared" si="109"/>
        <v>74.883079146031577</v>
      </c>
      <c r="E282" s="39">
        <f t="shared" si="109"/>
        <v>84.581955381190483</v>
      </c>
      <c r="F282" s="39" t="e">
        <f t="shared" si="109"/>
        <v>#VALUE!</v>
      </c>
      <c r="G282" s="39">
        <f t="shared" si="109"/>
        <v>42.74942939571546</v>
      </c>
      <c r="H282" s="39">
        <f t="shared" si="109"/>
        <v>60.478282111201494</v>
      </c>
      <c r="I282" s="39">
        <f t="shared" si="109"/>
        <v>34.564580142374062</v>
      </c>
      <c r="J282" s="39">
        <f t="shared" si="109"/>
        <v>53.66485827852857</v>
      </c>
      <c r="K282" s="79" t="e">
        <f t="shared" si="109"/>
        <v>#VALUE!</v>
      </c>
      <c r="L282" s="62"/>
      <c r="M282" s="65"/>
      <c r="N282" s="240"/>
      <c r="O282" s="240"/>
      <c r="P282" s="240"/>
      <c r="Q282" s="240"/>
      <c r="R282" s="240"/>
      <c r="S282" s="240"/>
      <c r="T282" s="240"/>
      <c r="U282" s="240"/>
      <c r="V282" s="240"/>
      <c r="W282" s="240"/>
      <c r="X282" s="236"/>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c r="A283" s="150" t="s">
        <v>29</v>
      </c>
      <c r="B283" s="39">
        <f t="shared" si="109"/>
        <v>10.643408926427538</v>
      </c>
      <c r="C283" s="39">
        <f t="shared" si="109"/>
        <v>48.970563674436264</v>
      </c>
      <c r="D283" s="39">
        <f t="shared" si="109"/>
        <v>25.683319278688639</v>
      </c>
      <c r="E283" s="39">
        <f t="shared" si="109"/>
        <v>63.39462947450636</v>
      </c>
      <c r="F283" s="39" t="e">
        <f t="shared" si="109"/>
        <v>#VALUE!</v>
      </c>
      <c r="G283" s="39">
        <f t="shared" si="109"/>
        <v>6.2478185991334412</v>
      </c>
      <c r="H283" s="39">
        <f t="shared" si="109"/>
        <v>8.2820195605751046</v>
      </c>
      <c r="I283" s="39">
        <f t="shared" si="109"/>
        <v>7.2708616618615052</v>
      </c>
      <c r="J283" s="39">
        <f t="shared" si="109"/>
        <v>32.784259932158818</v>
      </c>
      <c r="K283" s="79" t="e">
        <f t="shared" si="109"/>
        <v>#VALUE!</v>
      </c>
      <c r="L283" s="62"/>
      <c r="M283" s="65"/>
      <c r="N283" s="240"/>
      <c r="O283" s="240"/>
      <c r="P283" s="240"/>
      <c r="Q283" s="240"/>
      <c r="R283" s="240"/>
      <c r="S283" s="240"/>
      <c r="T283" s="240"/>
      <c r="U283" s="240"/>
      <c r="V283" s="240"/>
      <c r="W283" s="240"/>
      <c r="X283" s="236"/>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c r="A284" s="150" t="s">
        <v>180</v>
      </c>
      <c r="B284" s="39">
        <f t="shared" si="109"/>
        <v>50.095687969779334</v>
      </c>
      <c r="C284" s="39">
        <f t="shared" si="109"/>
        <v>53.474410002354681</v>
      </c>
      <c r="D284" s="39">
        <f t="shared" si="109"/>
        <v>56.349036015220946</v>
      </c>
      <c r="E284" s="39">
        <f t="shared" si="109"/>
        <v>67.327703256662403</v>
      </c>
      <c r="F284" s="39" t="e">
        <f t="shared" si="109"/>
        <v>#VALUE!</v>
      </c>
      <c r="G284" s="39">
        <f t="shared" si="109"/>
        <v>12.682547316057294</v>
      </c>
      <c r="H284" s="39">
        <f t="shared" si="109"/>
        <v>19.127455297556821</v>
      </c>
      <c r="I284" s="39">
        <f t="shared" si="109"/>
        <v>10.557276609228154</v>
      </c>
      <c r="J284" s="39">
        <f t="shared" si="109"/>
        <v>38.775621828297112</v>
      </c>
      <c r="K284" s="79" t="e">
        <f t="shared" si="109"/>
        <v>#VALUE!</v>
      </c>
      <c r="L284" s="62"/>
      <c r="M284" s="65"/>
      <c r="N284" s="240"/>
      <c r="O284" s="240"/>
      <c r="P284" s="240"/>
      <c r="Q284" s="240"/>
      <c r="R284" s="240"/>
      <c r="S284" s="240"/>
      <c r="T284" s="240"/>
      <c r="U284" s="240"/>
      <c r="V284" s="240"/>
      <c r="W284" s="240"/>
      <c r="X284" s="236"/>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c r="A285" s="150" t="s">
        <v>30</v>
      </c>
      <c r="B285" s="39">
        <f t="shared" si="109"/>
        <v>43.74394405980518</v>
      </c>
      <c r="C285" s="39">
        <f t="shared" si="109"/>
        <v>56.751557773658433</v>
      </c>
      <c r="D285" s="39">
        <f t="shared" si="109"/>
        <v>59.692741950930831</v>
      </c>
      <c r="E285" s="39">
        <f t="shared" si="109"/>
        <v>65.541937139813541</v>
      </c>
      <c r="F285" s="39" t="e">
        <f t="shared" si="109"/>
        <v>#VALUE!</v>
      </c>
      <c r="G285" s="39">
        <f t="shared" si="109"/>
        <v>42.399919316747699</v>
      </c>
      <c r="H285" s="39">
        <f t="shared" si="109"/>
        <v>15.38349647706838</v>
      </c>
      <c r="I285" s="39">
        <f t="shared" si="109"/>
        <v>28.593152628653872</v>
      </c>
      <c r="J285" s="39">
        <f t="shared" si="109"/>
        <v>57.715489182477754</v>
      </c>
      <c r="K285" s="79" t="e">
        <f t="shared" si="109"/>
        <v>#VALUE!</v>
      </c>
      <c r="L285" s="62"/>
      <c r="M285" s="65"/>
      <c r="N285" s="240"/>
      <c r="O285" s="240"/>
      <c r="P285" s="240"/>
      <c r="Q285" s="240"/>
      <c r="R285" s="240"/>
      <c r="S285" s="240"/>
      <c r="T285" s="240"/>
      <c r="U285" s="240"/>
      <c r="V285" s="240"/>
      <c r="W285" s="240"/>
      <c r="X285" s="236"/>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c r="A286" s="150" t="s">
        <v>31</v>
      </c>
      <c r="B286" s="39">
        <f t="shared" si="109"/>
        <v>21.642520215058379</v>
      </c>
      <c r="C286" s="39">
        <f t="shared" si="109"/>
        <v>0</v>
      </c>
      <c r="D286" s="39">
        <f t="shared" si="109"/>
        <v>0</v>
      </c>
      <c r="E286" s="39">
        <f t="shared" si="109"/>
        <v>41.07563064490855</v>
      </c>
      <c r="F286" s="39" t="e">
        <f t="shared" si="109"/>
        <v>#VALUE!</v>
      </c>
      <c r="G286" s="39">
        <f t="shared" si="109"/>
        <v>10.178218846560156</v>
      </c>
      <c r="H286" s="39">
        <f t="shared" si="109"/>
        <v>7.0455112299780618</v>
      </c>
      <c r="I286" s="39">
        <f t="shared" si="109"/>
        <v>9.6140976199358938</v>
      </c>
      <c r="J286" s="39">
        <f t="shared" si="109"/>
        <v>43.304784998258512</v>
      </c>
      <c r="K286" s="79" t="e">
        <f t="shared" si="109"/>
        <v>#VALUE!</v>
      </c>
      <c r="L286" s="62"/>
      <c r="M286" s="65"/>
      <c r="N286" s="240"/>
      <c r="O286" s="240"/>
      <c r="P286" s="240"/>
      <c r="Q286" s="240"/>
      <c r="R286" s="240"/>
      <c r="S286" s="240"/>
      <c r="T286" s="240"/>
      <c r="U286" s="240"/>
      <c r="V286" s="240"/>
      <c r="W286" s="240"/>
      <c r="X286" s="236"/>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c r="A287" s="150" t="s">
        <v>32</v>
      </c>
      <c r="B287" s="39">
        <f t="shared" si="109"/>
        <v>30.224048690833179</v>
      </c>
      <c r="C287" s="39">
        <f t="shared" si="109"/>
        <v>45.782790377382263</v>
      </c>
      <c r="D287" s="39">
        <f t="shared" si="109"/>
        <v>35.987788173332277</v>
      </c>
      <c r="E287" s="39">
        <f t="shared" si="109"/>
        <v>15.378489340863904</v>
      </c>
      <c r="F287" s="39" t="e">
        <f t="shared" si="109"/>
        <v>#VALUE!</v>
      </c>
      <c r="G287" s="39">
        <f t="shared" si="109"/>
        <v>6.9171678669165582</v>
      </c>
      <c r="H287" s="39">
        <f t="shared" si="109"/>
        <v>9.6745282646012836</v>
      </c>
      <c r="I287" s="39">
        <f t="shared" si="109"/>
        <v>3.2903209640085826</v>
      </c>
      <c r="J287" s="39">
        <f t="shared" si="109"/>
        <v>24.62568251781315</v>
      </c>
      <c r="K287" s="79" t="e">
        <f t="shared" si="109"/>
        <v>#VALUE!</v>
      </c>
      <c r="L287" s="62"/>
      <c r="M287" s="65"/>
      <c r="N287" s="240"/>
      <c r="O287" s="240"/>
      <c r="P287" s="240"/>
      <c r="Q287" s="240"/>
      <c r="R287" s="240"/>
      <c r="S287" s="240"/>
      <c r="T287" s="240"/>
      <c r="U287" s="240"/>
      <c r="V287" s="240"/>
      <c r="W287" s="240"/>
      <c r="X287" s="236"/>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c r="A288" s="150" t="s">
        <v>33</v>
      </c>
      <c r="B288" s="39">
        <f t="shared" si="109"/>
        <v>76.459124577753116</v>
      </c>
      <c r="C288" s="39">
        <f t="shared" si="109"/>
        <v>73.741239472091365</v>
      </c>
      <c r="D288" s="39">
        <f t="shared" si="109"/>
        <v>100</v>
      </c>
      <c r="E288" s="39">
        <f t="shared" si="109"/>
        <v>90.705960012553945</v>
      </c>
      <c r="F288" s="39" t="e">
        <f t="shared" si="109"/>
        <v>#VALUE!</v>
      </c>
      <c r="G288" s="39">
        <f t="shared" si="109"/>
        <v>78.798223424253052</v>
      </c>
      <c r="H288" s="39">
        <f t="shared" si="109"/>
        <v>50.873936236499787</v>
      </c>
      <c r="I288" s="39">
        <f t="shared" si="109"/>
        <v>37.740917448559628</v>
      </c>
      <c r="J288" s="39">
        <f t="shared" si="109"/>
        <v>74.813899918210353</v>
      </c>
      <c r="K288" s="79" t="e">
        <f t="shared" si="109"/>
        <v>#VALUE!</v>
      </c>
      <c r="L288" s="62"/>
      <c r="M288" s="65"/>
      <c r="N288" s="240"/>
      <c r="O288" s="240"/>
      <c r="P288" s="240"/>
      <c r="Q288" s="240"/>
      <c r="R288" s="240"/>
      <c r="S288" s="240"/>
      <c r="T288" s="240"/>
      <c r="U288" s="240"/>
      <c r="V288" s="240"/>
      <c r="W288" s="240"/>
      <c r="X288" s="236"/>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c r="A289" s="150" t="s">
        <v>34</v>
      </c>
      <c r="B289" s="39">
        <f t="shared" si="109"/>
        <v>56.178663141901474</v>
      </c>
      <c r="C289" s="39">
        <f t="shared" si="109"/>
        <v>63.43864522236553</v>
      </c>
      <c r="D289" s="39">
        <f t="shared" si="109"/>
        <v>63.254828537488009</v>
      </c>
      <c r="E289" s="39">
        <f t="shared" si="109"/>
        <v>78.045186722302347</v>
      </c>
      <c r="F289" s="39" t="e">
        <f t="shared" si="109"/>
        <v>#VALUE!</v>
      </c>
      <c r="G289" s="39">
        <f t="shared" si="109"/>
        <v>38.282442500481302</v>
      </c>
      <c r="H289" s="39">
        <f t="shared" si="109"/>
        <v>28.176067750354161</v>
      </c>
      <c r="I289" s="39">
        <f t="shared" si="109"/>
        <v>25.820715967148612</v>
      </c>
      <c r="J289" s="39">
        <f t="shared" si="109"/>
        <v>55.410857137171007</v>
      </c>
      <c r="K289" s="79" t="e">
        <f t="shared" si="109"/>
        <v>#VALUE!</v>
      </c>
      <c r="L289" s="62"/>
      <c r="M289" s="65"/>
      <c r="N289" s="240"/>
      <c r="O289" s="240"/>
      <c r="P289" s="240"/>
      <c r="Q289" s="240"/>
      <c r="R289" s="240"/>
      <c r="S289" s="240"/>
      <c r="T289" s="240"/>
      <c r="U289" s="240"/>
      <c r="V289" s="240"/>
      <c r="W289" s="240"/>
      <c r="X289" s="236"/>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c r="A290" s="150" t="s">
        <v>35</v>
      </c>
      <c r="B290" s="39">
        <f t="shared" si="109"/>
        <v>44.641281837923849</v>
      </c>
      <c r="C290" s="39">
        <f t="shared" si="109"/>
        <v>59.861237917539079</v>
      </c>
      <c r="D290" s="39">
        <f t="shared" si="109"/>
        <v>70.190995223075817</v>
      </c>
      <c r="E290" s="39">
        <f t="shared" si="109"/>
        <v>2.1925134694150592</v>
      </c>
      <c r="F290" s="39" t="e">
        <f t="shared" si="109"/>
        <v>#VALUE!</v>
      </c>
      <c r="G290" s="39">
        <f t="shared" si="109"/>
        <v>30.976512111211697</v>
      </c>
      <c r="H290" s="39">
        <f t="shared" si="109"/>
        <v>38.544236770403998</v>
      </c>
      <c r="I290" s="39">
        <f t="shared" si="109"/>
        <v>21.925378811382867</v>
      </c>
      <c r="J290" s="39">
        <f t="shared" si="109"/>
        <v>62.941199870039391</v>
      </c>
      <c r="K290" s="79" t="e">
        <f t="shared" si="109"/>
        <v>#VALUE!</v>
      </c>
      <c r="L290" s="62"/>
      <c r="M290" s="65"/>
      <c r="N290" s="240"/>
      <c r="O290" s="240"/>
      <c r="P290" s="240"/>
      <c r="Q290" s="240"/>
      <c r="R290" s="240"/>
      <c r="S290" s="240"/>
      <c r="T290" s="240"/>
      <c r="U290" s="240"/>
      <c r="V290" s="240"/>
      <c r="W290" s="240"/>
      <c r="X290" s="236"/>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c r="A291" s="150" t="s">
        <v>36</v>
      </c>
      <c r="B291" s="39">
        <f t="shared" si="109"/>
        <v>41.025554319008037</v>
      </c>
      <c r="C291" s="39">
        <f t="shared" si="109"/>
        <v>56.956928518849317</v>
      </c>
      <c r="D291" s="39">
        <f t="shared" si="109"/>
        <v>84.172284340237908</v>
      </c>
      <c r="E291" s="39">
        <f t="shared" si="109"/>
        <v>54.44427830838039</v>
      </c>
      <c r="F291" s="39" t="e">
        <f t="shared" si="109"/>
        <v>#VALUE!</v>
      </c>
      <c r="G291" s="39">
        <f t="shared" si="109"/>
        <v>39.291207053525262</v>
      </c>
      <c r="H291" s="39">
        <f t="shared" si="109"/>
        <v>11.969124022444573</v>
      </c>
      <c r="I291" s="39">
        <f t="shared" si="109"/>
        <v>23.236778672441972</v>
      </c>
      <c r="J291" s="39">
        <f t="shared" si="109"/>
        <v>54.056897777787569</v>
      </c>
      <c r="K291" s="79" t="e">
        <f t="shared" si="109"/>
        <v>#VALUE!</v>
      </c>
      <c r="L291" s="62"/>
      <c r="M291" s="65"/>
      <c r="N291" s="240"/>
      <c r="O291" s="240"/>
      <c r="P291" s="240"/>
      <c r="Q291" s="240"/>
      <c r="R291" s="240"/>
      <c r="S291" s="240"/>
      <c r="T291" s="240"/>
      <c r="U291" s="240"/>
      <c r="V291" s="240"/>
      <c r="W291" s="240"/>
      <c r="X291" s="236"/>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c r="A292" s="150" t="s">
        <v>181</v>
      </c>
      <c r="B292" s="39">
        <f t="shared" si="109"/>
        <v>36.838574696474787</v>
      </c>
      <c r="C292" s="39">
        <f t="shared" si="109"/>
        <v>56.755795101935455</v>
      </c>
      <c r="D292" s="39">
        <f t="shared" si="109"/>
        <v>64.591520640155352</v>
      </c>
      <c r="E292" s="39">
        <f t="shared" si="109"/>
        <v>83.334066919036587</v>
      </c>
      <c r="F292" s="39" t="e">
        <f t="shared" si="109"/>
        <v>#VALUE!</v>
      </c>
      <c r="G292" s="39">
        <f t="shared" si="109"/>
        <v>33.932862511143661</v>
      </c>
      <c r="H292" s="39">
        <f t="shared" si="109"/>
        <v>49.953815109391648</v>
      </c>
      <c r="I292" s="39">
        <f t="shared" si="109"/>
        <v>22.791763452857406</v>
      </c>
      <c r="J292" s="39">
        <f t="shared" si="109"/>
        <v>47.052940120489751</v>
      </c>
      <c r="K292" s="79" t="e">
        <f t="shared" si="109"/>
        <v>#VALUE!</v>
      </c>
      <c r="L292" s="62"/>
      <c r="M292" s="65"/>
      <c r="N292" s="240"/>
      <c r="O292" s="240"/>
      <c r="P292" s="240"/>
      <c r="Q292" s="240"/>
      <c r="R292" s="240"/>
      <c r="S292" s="240"/>
      <c r="T292" s="240"/>
      <c r="U292" s="240"/>
      <c r="V292" s="240"/>
      <c r="W292" s="240"/>
      <c r="X292" s="236"/>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c r="A293" s="150" t="s">
        <v>182</v>
      </c>
      <c r="B293" s="39">
        <f t="shared" si="109"/>
        <v>79.830253360683869</v>
      </c>
      <c r="C293" s="39">
        <f t="shared" si="109"/>
        <v>71.081207253384378</v>
      </c>
      <c r="D293" s="39">
        <f t="shared" si="109"/>
        <v>76.160270902716363</v>
      </c>
      <c r="E293" s="39">
        <f t="shared" si="109"/>
        <v>84.196920569137177</v>
      </c>
      <c r="F293" s="39" t="e">
        <f t="shared" si="109"/>
        <v>#VALUE!</v>
      </c>
      <c r="G293" s="39">
        <f t="shared" si="109"/>
        <v>22.441937534718768</v>
      </c>
      <c r="H293" s="39">
        <f t="shared" si="109"/>
        <v>58.143357931524342</v>
      </c>
      <c r="I293" s="39">
        <f t="shared" si="109"/>
        <v>23.99208142015641</v>
      </c>
      <c r="J293" s="39">
        <f t="shared" si="109"/>
        <v>34.783345244959776</v>
      </c>
      <c r="K293" s="79" t="e">
        <f t="shared" si="109"/>
        <v>#VALUE!</v>
      </c>
      <c r="L293" s="62"/>
      <c r="M293" s="65"/>
      <c r="N293" s="240"/>
      <c r="O293" s="240"/>
      <c r="P293" s="240"/>
      <c r="Q293" s="240"/>
      <c r="R293" s="240"/>
      <c r="S293" s="240"/>
      <c r="T293" s="240"/>
      <c r="U293" s="240"/>
      <c r="V293" s="240"/>
      <c r="W293" s="240"/>
      <c r="X293" s="236"/>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c r="A294" s="150" t="s">
        <v>183</v>
      </c>
      <c r="B294" s="39">
        <f t="shared" ref="B294:K309" si="110">(B200-B$268)/B$269*100</f>
        <v>100</v>
      </c>
      <c r="C294" s="39">
        <f t="shared" si="110"/>
        <v>83.917977391586945</v>
      </c>
      <c r="D294" s="39">
        <f t="shared" si="110"/>
        <v>95.336044857851078</v>
      </c>
      <c r="E294" s="39">
        <f t="shared" si="110"/>
        <v>95.91408092341473</v>
      </c>
      <c r="F294" s="39" t="e">
        <f t="shared" si="110"/>
        <v>#VALUE!</v>
      </c>
      <c r="G294" s="39">
        <f t="shared" si="110"/>
        <v>22.035400519388997</v>
      </c>
      <c r="H294" s="39">
        <f t="shared" si="110"/>
        <v>67.60674780104128</v>
      </c>
      <c r="I294" s="39">
        <f t="shared" si="110"/>
        <v>39.256911370416994</v>
      </c>
      <c r="J294" s="39">
        <f t="shared" si="110"/>
        <v>99.77916165693523</v>
      </c>
      <c r="K294" s="79" t="e">
        <f t="shared" si="110"/>
        <v>#VALUE!</v>
      </c>
      <c r="L294" s="62"/>
      <c r="M294" s="65"/>
      <c r="N294" s="240"/>
      <c r="O294" s="240"/>
      <c r="P294" s="240"/>
      <c r="Q294" s="240"/>
      <c r="R294" s="240"/>
      <c r="S294" s="240"/>
      <c r="T294" s="240"/>
      <c r="U294" s="240"/>
      <c r="V294" s="240"/>
      <c r="W294" s="240"/>
      <c r="X294" s="236"/>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c r="A295" s="150" t="s">
        <v>37</v>
      </c>
      <c r="B295" s="39">
        <f t="shared" si="110"/>
        <v>36.662688166153046</v>
      </c>
      <c r="C295" s="39">
        <f t="shared" si="110"/>
        <v>55.817474229832229</v>
      </c>
      <c r="D295" s="39">
        <f t="shared" si="110"/>
        <v>45.059243700050182</v>
      </c>
      <c r="E295" s="39">
        <f t="shared" si="110"/>
        <v>55.440853681414048</v>
      </c>
      <c r="F295" s="39" t="e">
        <f t="shared" si="110"/>
        <v>#VALUE!</v>
      </c>
      <c r="G295" s="39">
        <f t="shared" si="110"/>
        <v>31.572651840467913</v>
      </c>
      <c r="H295" s="39">
        <f t="shared" si="110"/>
        <v>39.656699343225874</v>
      </c>
      <c r="I295" s="39">
        <f t="shared" si="110"/>
        <v>14.32143815304944</v>
      </c>
      <c r="J295" s="39">
        <f t="shared" si="110"/>
        <v>17.445668376221079</v>
      </c>
      <c r="K295" s="79" t="e">
        <f t="shared" si="110"/>
        <v>#VALUE!</v>
      </c>
      <c r="L295" s="62"/>
      <c r="M295" s="65"/>
      <c r="N295" s="240"/>
      <c r="O295" s="240"/>
      <c r="P295" s="240"/>
      <c r="Q295" s="240"/>
      <c r="R295" s="240"/>
      <c r="S295" s="240"/>
      <c r="T295" s="240"/>
      <c r="U295" s="240"/>
      <c r="V295" s="240"/>
      <c r="W295" s="240"/>
      <c r="X295" s="236"/>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c r="A296" s="150" t="s">
        <v>10</v>
      </c>
      <c r="B296" s="39">
        <f t="shared" si="110"/>
        <v>42.734267484396845</v>
      </c>
      <c r="C296" s="39">
        <f t="shared" si="110"/>
        <v>54.127857134297088</v>
      </c>
      <c r="D296" s="39">
        <f t="shared" si="110"/>
        <v>48.384463332565034</v>
      </c>
      <c r="E296" s="39">
        <f t="shared" si="110"/>
        <v>27.132506176754173</v>
      </c>
      <c r="F296" s="39" t="e">
        <f t="shared" si="110"/>
        <v>#VALUE!</v>
      </c>
      <c r="G296" s="39">
        <f t="shared" si="110"/>
        <v>34.944496837294423</v>
      </c>
      <c r="H296" s="39">
        <f t="shared" si="110"/>
        <v>15.553450840152946</v>
      </c>
      <c r="I296" s="39">
        <f t="shared" si="110"/>
        <v>13.61427154717385</v>
      </c>
      <c r="J296" s="39">
        <f t="shared" si="110"/>
        <v>44.377767316653156</v>
      </c>
      <c r="K296" s="79" t="e">
        <f t="shared" si="110"/>
        <v>#VALUE!</v>
      </c>
      <c r="L296" s="62"/>
      <c r="M296" s="65"/>
      <c r="N296" s="240"/>
      <c r="O296" s="240"/>
      <c r="P296" s="240"/>
      <c r="Q296" s="240"/>
      <c r="R296" s="240"/>
      <c r="S296" s="240"/>
      <c r="T296" s="240"/>
      <c r="U296" s="240"/>
      <c r="V296" s="240"/>
      <c r="W296" s="240"/>
      <c r="X296" s="236"/>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c r="A297" s="150" t="s">
        <v>185</v>
      </c>
      <c r="B297" s="39">
        <f t="shared" si="110"/>
        <v>50.838534429747661</v>
      </c>
      <c r="C297" s="39">
        <f t="shared" si="110"/>
        <v>77.248325844688253</v>
      </c>
      <c r="D297" s="39">
        <f t="shared" si="110"/>
        <v>77.956453202918738</v>
      </c>
      <c r="E297" s="39">
        <f t="shared" si="110"/>
        <v>79.679829354238819</v>
      </c>
      <c r="F297" s="39" t="e">
        <f t="shared" si="110"/>
        <v>#VALUE!</v>
      </c>
      <c r="G297" s="39">
        <f t="shared" si="110"/>
        <v>23.568671926979114</v>
      </c>
      <c r="H297" s="39">
        <f t="shared" si="110"/>
        <v>49.719422493992802</v>
      </c>
      <c r="I297" s="39">
        <f t="shared" si="110"/>
        <v>30.838226896587351</v>
      </c>
      <c r="J297" s="39">
        <f t="shared" si="110"/>
        <v>90.418111675983369</v>
      </c>
      <c r="K297" s="79" t="e">
        <f t="shared" si="110"/>
        <v>#VALUE!</v>
      </c>
      <c r="L297" s="62"/>
      <c r="M297" s="65"/>
      <c r="N297" s="240"/>
      <c r="O297" s="240"/>
      <c r="P297" s="240"/>
      <c r="Q297" s="240"/>
      <c r="R297" s="240"/>
      <c r="S297" s="240"/>
      <c r="T297" s="240"/>
      <c r="U297" s="240"/>
      <c r="V297" s="240"/>
      <c r="W297" s="240"/>
      <c r="X297" s="236"/>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c r="A298" s="150" t="s">
        <v>38</v>
      </c>
      <c r="B298" s="39">
        <f t="shared" si="110"/>
        <v>17.337522442195507</v>
      </c>
      <c r="C298" s="39">
        <f t="shared" si="110"/>
        <v>21.023502495171314</v>
      </c>
      <c r="D298" s="39">
        <f t="shared" si="110"/>
        <v>18.894637952649365</v>
      </c>
      <c r="E298" s="39">
        <f t="shared" si="110"/>
        <v>24.302636279090915</v>
      </c>
      <c r="F298" s="39" t="e">
        <f t="shared" si="110"/>
        <v>#VALUE!</v>
      </c>
      <c r="G298" s="39">
        <f t="shared" si="110"/>
        <v>9.0461775319556317</v>
      </c>
      <c r="H298" s="39">
        <f t="shared" si="110"/>
        <v>6.9581562148121208</v>
      </c>
      <c r="I298" s="39">
        <f t="shared" si="110"/>
        <v>0</v>
      </c>
      <c r="J298" s="39">
        <f t="shared" si="110"/>
        <v>22.01371936268842</v>
      </c>
      <c r="K298" s="79" t="e">
        <f t="shared" si="110"/>
        <v>#VALUE!</v>
      </c>
      <c r="L298" s="62"/>
      <c r="M298" s="65"/>
      <c r="N298" s="240"/>
      <c r="O298" s="240"/>
      <c r="P298" s="240"/>
      <c r="Q298" s="240"/>
      <c r="R298" s="240"/>
      <c r="S298" s="240"/>
      <c r="T298" s="240"/>
      <c r="U298" s="240"/>
      <c r="V298" s="240"/>
      <c r="W298" s="240"/>
      <c r="X298" s="236"/>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c r="A299" s="150" t="s">
        <v>39</v>
      </c>
      <c r="B299" s="39">
        <f t="shared" si="110"/>
        <v>69.272472633701327</v>
      </c>
      <c r="C299" s="39">
        <f t="shared" si="110"/>
        <v>83.62452127103677</v>
      </c>
      <c r="D299" s="39">
        <f t="shared" si="110"/>
        <v>75.6955325350376</v>
      </c>
      <c r="E299" s="39">
        <f t="shared" si="110"/>
        <v>91.622560937992276</v>
      </c>
      <c r="F299" s="39" t="e">
        <f t="shared" si="110"/>
        <v>#VALUE!</v>
      </c>
      <c r="G299" s="39">
        <f t="shared" si="110"/>
        <v>39.175104754615283</v>
      </c>
      <c r="H299" s="39">
        <f t="shared" si="110"/>
        <v>64.060345107419153</v>
      </c>
      <c r="I299" s="39">
        <f t="shared" si="110"/>
        <v>51.314028170260748</v>
      </c>
      <c r="J299" s="39">
        <f t="shared" si="110"/>
        <v>61.386614334844715</v>
      </c>
      <c r="K299" s="79" t="e">
        <f t="shared" si="110"/>
        <v>#VALUE!</v>
      </c>
      <c r="L299" s="62"/>
      <c r="M299" s="65"/>
      <c r="N299" s="240"/>
      <c r="O299" s="240"/>
      <c r="P299" s="240"/>
      <c r="Q299" s="240"/>
      <c r="R299" s="240"/>
      <c r="S299" s="240"/>
      <c r="T299" s="240"/>
      <c r="U299" s="240"/>
      <c r="V299" s="240"/>
      <c r="W299" s="240"/>
      <c r="X299" s="236"/>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c r="A300" s="150" t="s">
        <v>40</v>
      </c>
      <c r="B300" s="39">
        <f t="shared" si="110"/>
        <v>62.122296830732381</v>
      </c>
      <c r="C300" s="39">
        <f t="shared" si="110"/>
        <v>74.136082847727664</v>
      </c>
      <c r="D300" s="39">
        <f t="shared" si="110"/>
        <v>82.907404629509429</v>
      </c>
      <c r="E300" s="39">
        <f t="shared" si="110"/>
        <v>84.781626867724782</v>
      </c>
      <c r="F300" s="39" t="e">
        <f t="shared" si="110"/>
        <v>#VALUE!</v>
      </c>
      <c r="G300" s="39">
        <f t="shared" si="110"/>
        <v>61.966136131920045</v>
      </c>
      <c r="H300" s="39">
        <f t="shared" si="110"/>
        <v>41.555343694335676</v>
      </c>
      <c r="I300" s="39">
        <f t="shared" si="110"/>
        <v>41.787580837738361</v>
      </c>
      <c r="J300" s="39">
        <f t="shared" si="110"/>
        <v>90.263553932418304</v>
      </c>
      <c r="K300" s="79" t="e">
        <f t="shared" si="110"/>
        <v>#VALUE!</v>
      </c>
      <c r="L300" s="62"/>
      <c r="M300" s="65"/>
      <c r="N300" s="240"/>
      <c r="O300" s="240"/>
      <c r="P300" s="240"/>
      <c r="Q300" s="240"/>
      <c r="R300" s="240"/>
      <c r="S300" s="240"/>
      <c r="T300" s="240"/>
      <c r="U300" s="240"/>
      <c r="V300" s="240"/>
      <c r="W300" s="240"/>
      <c r="X300" s="236"/>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c r="A301" s="150" t="s">
        <v>41</v>
      </c>
      <c r="B301" s="39">
        <f t="shared" si="110"/>
        <v>72.886784200193659</v>
      </c>
      <c r="C301" s="39">
        <f t="shared" si="110"/>
        <v>75.925465123159924</v>
      </c>
      <c r="D301" s="39">
        <f t="shared" si="110"/>
        <v>80.954234317291323</v>
      </c>
      <c r="E301" s="39">
        <f t="shared" si="110"/>
        <v>91.291112057382293</v>
      </c>
      <c r="F301" s="39" t="e">
        <f t="shared" si="110"/>
        <v>#VALUE!</v>
      </c>
      <c r="G301" s="39">
        <f t="shared" si="110"/>
        <v>50.790973522220483</v>
      </c>
      <c r="H301" s="39">
        <f t="shared" si="110"/>
        <v>49.450121150984359</v>
      </c>
      <c r="I301" s="39">
        <f t="shared" si="110"/>
        <v>45.711488435322714</v>
      </c>
      <c r="J301" s="39">
        <f t="shared" si="110"/>
        <v>46.639401880501573</v>
      </c>
      <c r="K301" s="79" t="e">
        <f t="shared" si="110"/>
        <v>#VALUE!</v>
      </c>
      <c r="L301" s="62"/>
      <c r="M301" s="65"/>
      <c r="N301" s="240"/>
      <c r="O301" s="240"/>
      <c r="P301" s="240"/>
      <c r="Q301" s="240"/>
      <c r="R301" s="240"/>
      <c r="S301" s="240"/>
      <c r="T301" s="240"/>
      <c r="U301" s="240"/>
      <c r="V301" s="240"/>
      <c r="W301" s="240"/>
      <c r="X301" s="236"/>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c r="A302" s="150" t="s">
        <v>11</v>
      </c>
      <c r="B302" s="39">
        <f t="shared" si="110"/>
        <v>24.662606092031414</v>
      </c>
      <c r="C302" s="39">
        <f t="shared" si="110"/>
        <v>52.66573802336746</v>
      </c>
      <c r="D302" s="39">
        <f t="shared" si="110"/>
        <v>34.531123877014494</v>
      </c>
      <c r="E302" s="39">
        <f t="shared" si="110"/>
        <v>72.601817912679408</v>
      </c>
      <c r="F302" s="39" t="e">
        <f t="shared" si="110"/>
        <v>#VALUE!</v>
      </c>
      <c r="G302" s="39">
        <f t="shared" si="110"/>
        <v>19.224700833304542</v>
      </c>
      <c r="H302" s="39">
        <f t="shared" si="110"/>
        <v>12.819454210059275</v>
      </c>
      <c r="I302" s="39">
        <f t="shared" si="110"/>
        <v>14.161098661796368</v>
      </c>
      <c r="J302" s="39">
        <f t="shared" si="110"/>
        <v>27.682145450544159</v>
      </c>
      <c r="K302" s="79" t="e">
        <f t="shared" si="110"/>
        <v>#VALUE!</v>
      </c>
      <c r="L302" s="62"/>
      <c r="M302" s="65"/>
      <c r="N302" s="240"/>
      <c r="O302" s="240"/>
      <c r="P302" s="240"/>
      <c r="Q302" s="240"/>
      <c r="R302" s="240"/>
      <c r="S302" s="240"/>
      <c r="T302" s="240"/>
      <c r="U302" s="240"/>
      <c r="V302" s="240"/>
      <c r="W302" s="240"/>
      <c r="X302" s="236"/>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c r="A303" s="150" t="s">
        <v>186</v>
      </c>
      <c r="B303" s="39">
        <f t="shared" si="110"/>
        <v>55.634994863190755</v>
      </c>
      <c r="C303" s="39">
        <f t="shared" si="110"/>
        <v>69.658644314210932</v>
      </c>
      <c r="D303" s="39">
        <f t="shared" si="110"/>
        <v>68.477026062030333</v>
      </c>
      <c r="E303" s="39">
        <f t="shared" si="110"/>
        <v>79.992951178248489</v>
      </c>
      <c r="F303" s="39" t="e">
        <f t="shared" si="110"/>
        <v>#VALUE!</v>
      </c>
      <c r="G303" s="39">
        <f t="shared" si="110"/>
        <v>23.956124441327606</v>
      </c>
      <c r="H303" s="39">
        <f t="shared" si="110"/>
        <v>43.580900856042327</v>
      </c>
      <c r="I303" s="39">
        <f t="shared" si="110"/>
        <v>11.387356432627595</v>
      </c>
      <c r="J303" s="39">
        <f t="shared" si="110"/>
        <v>32.534244428788121</v>
      </c>
      <c r="K303" s="79" t="e">
        <f t="shared" si="110"/>
        <v>#VALUE!</v>
      </c>
      <c r="L303" s="62"/>
      <c r="M303" s="65"/>
      <c r="N303" s="240"/>
      <c r="O303" s="240"/>
      <c r="P303" s="240"/>
      <c r="Q303" s="240"/>
      <c r="R303" s="240"/>
      <c r="S303" s="240"/>
      <c r="T303" s="240"/>
      <c r="U303" s="240"/>
      <c r="V303" s="240"/>
      <c r="W303" s="240"/>
      <c r="X303" s="236"/>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c r="A304" s="150" t="s">
        <v>187</v>
      </c>
      <c r="B304" s="39">
        <f t="shared" si="110"/>
        <v>51.847733263432225</v>
      </c>
      <c r="C304" s="39">
        <f t="shared" si="110"/>
        <v>69.721691359374788</v>
      </c>
      <c r="D304" s="39">
        <f t="shared" si="110"/>
        <v>67.478736373730825</v>
      </c>
      <c r="E304" s="39">
        <f t="shared" si="110"/>
        <v>78.154226888672909</v>
      </c>
      <c r="F304" s="39" t="e">
        <f t="shared" si="110"/>
        <v>#VALUE!</v>
      </c>
      <c r="G304" s="39">
        <f t="shared" si="110"/>
        <v>36.433048231204403</v>
      </c>
      <c r="H304" s="39">
        <f t="shared" si="110"/>
        <v>53.466113236795856</v>
      </c>
      <c r="I304" s="39">
        <f t="shared" si="110"/>
        <v>15.232595663108677</v>
      </c>
      <c r="J304" s="39">
        <f t="shared" si="110"/>
        <v>41.458473051710456</v>
      </c>
      <c r="K304" s="79" t="e">
        <f t="shared" si="110"/>
        <v>#VALUE!</v>
      </c>
      <c r="L304" s="62"/>
      <c r="M304" s="65"/>
      <c r="N304" s="240"/>
      <c r="O304" s="240"/>
      <c r="P304" s="240"/>
      <c r="Q304" s="240"/>
      <c r="R304" s="240"/>
      <c r="S304" s="240"/>
      <c r="T304" s="240"/>
      <c r="U304" s="240"/>
      <c r="V304" s="240"/>
      <c r="W304" s="240"/>
      <c r="X304" s="236"/>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c r="A305" s="150" t="s">
        <v>42</v>
      </c>
      <c r="B305" s="39">
        <f t="shared" si="110"/>
        <v>81.40650291922023</v>
      </c>
      <c r="C305" s="39">
        <f t="shared" si="110"/>
        <v>82.553070367436092</v>
      </c>
      <c r="D305" s="39">
        <f t="shared" si="110"/>
        <v>98.240395452588757</v>
      </c>
      <c r="E305" s="39">
        <f t="shared" si="110"/>
        <v>94.936139367715938</v>
      </c>
      <c r="F305" s="39" t="e">
        <f t="shared" si="110"/>
        <v>#VALUE!</v>
      </c>
      <c r="G305" s="39">
        <f t="shared" si="110"/>
        <v>26.016189242004756</v>
      </c>
      <c r="H305" s="39">
        <f t="shared" si="110"/>
        <v>100</v>
      </c>
      <c r="I305" s="39">
        <f t="shared" si="110"/>
        <v>40.841821364653406</v>
      </c>
      <c r="J305" s="39">
        <f t="shared" si="110"/>
        <v>53.729852304552594</v>
      </c>
      <c r="K305" s="79" t="e">
        <f t="shared" si="110"/>
        <v>#VALUE!</v>
      </c>
      <c r="L305" s="62"/>
      <c r="M305" s="65"/>
      <c r="N305" s="240"/>
      <c r="O305" s="240"/>
      <c r="P305" s="240"/>
      <c r="Q305" s="240"/>
      <c r="R305" s="240"/>
      <c r="S305" s="240"/>
      <c r="T305" s="240"/>
      <c r="U305" s="240"/>
      <c r="V305" s="240"/>
      <c r="W305" s="240"/>
      <c r="X305" s="236"/>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c r="A306" s="150" t="s">
        <v>12</v>
      </c>
      <c r="B306" s="39">
        <f t="shared" si="110"/>
        <v>28.315218987589986</v>
      </c>
      <c r="C306" s="39">
        <f t="shared" si="110"/>
        <v>54.28653238122363</v>
      </c>
      <c r="D306" s="39">
        <f t="shared" si="110"/>
        <v>26.084266022222373</v>
      </c>
      <c r="E306" s="39">
        <f t="shared" si="110"/>
        <v>63.406010514959753</v>
      </c>
      <c r="F306" s="39" t="e">
        <f t="shared" si="110"/>
        <v>#VALUE!</v>
      </c>
      <c r="G306" s="39">
        <f t="shared" si="110"/>
        <v>26.826157637129455</v>
      </c>
      <c r="H306" s="39">
        <f t="shared" si="110"/>
        <v>10.428884343096239</v>
      </c>
      <c r="I306" s="39">
        <f t="shared" si="110"/>
        <v>21.79455623532483</v>
      </c>
      <c r="J306" s="39">
        <f t="shared" si="110"/>
        <v>51.478967111068776</v>
      </c>
      <c r="K306" s="79" t="e">
        <f t="shared" si="110"/>
        <v>#VALUE!</v>
      </c>
      <c r="L306" s="62"/>
      <c r="M306" s="65"/>
      <c r="N306" s="240"/>
      <c r="O306" s="240"/>
      <c r="P306" s="240"/>
      <c r="Q306" s="240"/>
      <c r="R306" s="240"/>
      <c r="S306" s="240"/>
      <c r="T306" s="240"/>
      <c r="U306" s="240"/>
      <c r="V306" s="240"/>
      <c r="W306" s="240"/>
      <c r="X306" s="236"/>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c r="A307" s="150" t="s">
        <v>43</v>
      </c>
      <c r="B307" s="39">
        <f t="shared" si="110"/>
        <v>36.940825381335458</v>
      </c>
      <c r="C307" s="39">
        <f t="shared" si="110"/>
        <v>56.18214425001851</v>
      </c>
      <c r="D307" s="39">
        <f t="shared" si="110"/>
        <v>53.329081803293946</v>
      </c>
      <c r="E307" s="39">
        <f t="shared" si="110"/>
        <v>58.951400537006279</v>
      </c>
      <c r="F307" s="39" t="e">
        <f t="shared" si="110"/>
        <v>#VALUE!</v>
      </c>
      <c r="G307" s="39">
        <f t="shared" si="110"/>
        <v>18.57350171661524</v>
      </c>
      <c r="H307" s="39">
        <f t="shared" si="110"/>
        <v>25.253728772407541</v>
      </c>
      <c r="I307" s="39">
        <f t="shared" si="110"/>
        <v>19.21764741485881</v>
      </c>
      <c r="J307" s="39">
        <f t="shared" si="110"/>
        <v>21.808485718088249</v>
      </c>
      <c r="K307" s="79" t="e">
        <f t="shared" si="110"/>
        <v>#VALUE!</v>
      </c>
      <c r="L307" s="62"/>
      <c r="M307" s="65"/>
      <c r="N307" s="240"/>
      <c r="O307" s="240"/>
      <c r="P307" s="240"/>
      <c r="Q307" s="240"/>
      <c r="R307" s="240"/>
      <c r="S307" s="240"/>
      <c r="T307" s="240"/>
      <c r="U307" s="240"/>
      <c r="V307" s="240"/>
      <c r="W307" s="240"/>
      <c r="X307" s="236"/>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c r="A308" s="150" t="s">
        <v>44</v>
      </c>
      <c r="B308" s="39">
        <f t="shared" si="110"/>
        <v>74.385343038742775</v>
      </c>
      <c r="C308" s="39">
        <f t="shared" si="110"/>
        <v>73.81098474508066</v>
      </c>
      <c r="D308" s="39">
        <f t="shared" si="110"/>
        <v>57.945411845851901</v>
      </c>
      <c r="E308" s="39">
        <f t="shared" si="110"/>
        <v>90.666329660925555</v>
      </c>
      <c r="F308" s="39" t="e">
        <f t="shared" si="110"/>
        <v>#VALUE!</v>
      </c>
      <c r="G308" s="39">
        <f t="shared" si="110"/>
        <v>87.639481042000838</v>
      </c>
      <c r="H308" s="39">
        <f t="shared" si="110"/>
        <v>66.17669986757771</v>
      </c>
      <c r="I308" s="39">
        <f t="shared" si="110"/>
        <v>38.458399049967738</v>
      </c>
      <c r="J308" s="39">
        <f t="shared" si="110"/>
        <v>56.591830963048018</v>
      </c>
      <c r="K308" s="79" t="e">
        <f t="shared" si="110"/>
        <v>#VALUE!</v>
      </c>
      <c r="L308" s="62"/>
      <c r="M308" s="65"/>
      <c r="N308" s="240"/>
      <c r="O308" s="240"/>
      <c r="P308" s="240"/>
      <c r="Q308" s="240"/>
      <c r="R308" s="240"/>
      <c r="S308" s="240"/>
      <c r="T308" s="240"/>
      <c r="U308" s="240"/>
      <c r="V308" s="240"/>
      <c r="W308" s="240"/>
      <c r="X308" s="236"/>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c r="A309" s="150" t="s">
        <v>45</v>
      </c>
      <c r="B309" s="39">
        <f t="shared" si="110"/>
        <v>60.768794115504953</v>
      </c>
      <c r="C309" s="39">
        <f t="shared" si="110"/>
        <v>80.640206349094271</v>
      </c>
      <c r="D309" s="39">
        <f t="shared" si="110"/>
        <v>69.591142126224028</v>
      </c>
      <c r="E309" s="39">
        <f t="shared" si="110"/>
        <v>87.066483480009552</v>
      </c>
      <c r="F309" s="39" t="e">
        <f t="shared" si="110"/>
        <v>#VALUE!</v>
      </c>
      <c r="G309" s="39">
        <f t="shared" si="110"/>
        <v>40.711406983424801</v>
      </c>
      <c r="H309" s="39">
        <f t="shared" si="110"/>
        <v>55.420888188440443</v>
      </c>
      <c r="I309" s="39">
        <f t="shared" si="110"/>
        <v>33.402311784563743</v>
      </c>
      <c r="J309" s="39">
        <f t="shared" si="110"/>
        <v>60.045188723138033</v>
      </c>
      <c r="K309" s="79" t="e">
        <f t="shared" si="110"/>
        <v>#VALUE!</v>
      </c>
      <c r="L309" s="62"/>
      <c r="M309" s="65"/>
      <c r="N309" s="240"/>
      <c r="O309" s="240"/>
      <c r="P309" s="240"/>
      <c r="Q309" s="240"/>
      <c r="R309" s="240"/>
      <c r="S309" s="240"/>
      <c r="T309" s="240"/>
      <c r="U309" s="240"/>
      <c r="V309" s="240"/>
      <c r="W309" s="240"/>
      <c r="X309" s="236"/>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c r="A310" s="150" t="s">
        <v>13</v>
      </c>
      <c r="B310" s="39">
        <f t="shared" ref="B310:K325" si="111">(B216-B$268)/B$269*100</f>
        <v>76.562540940454554</v>
      </c>
      <c r="C310" s="39">
        <f t="shared" si="111"/>
        <v>72.787632546106067</v>
      </c>
      <c r="D310" s="39">
        <f t="shared" si="111"/>
        <v>76.383400885494851</v>
      </c>
      <c r="E310" s="39">
        <f t="shared" si="111"/>
        <v>79.2684520503024</v>
      </c>
      <c r="F310" s="39" t="e">
        <f t="shared" si="111"/>
        <v>#VALUE!</v>
      </c>
      <c r="G310" s="39">
        <f t="shared" si="111"/>
        <v>39.03362910317864</v>
      </c>
      <c r="H310" s="39">
        <f t="shared" si="111"/>
        <v>42.547027038922295</v>
      </c>
      <c r="I310" s="39">
        <f t="shared" si="111"/>
        <v>20.036614217206079</v>
      </c>
      <c r="J310" s="39">
        <f t="shared" si="111"/>
        <v>51.08692761180977</v>
      </c>
      <c r="K310" s="79" t="e">
        <f t="shared" si="111"/>
        <v>#VALUE!</v>
      </c>
      <c r="L310" s="62"/>
      <c r="M310" s="65"/>
      <c r="N310" s="240"/>
      <c r="O310" s="240"/>
      <c r="P310" s="240"/>
      <c r="Q310" s="240"/>
      <c r="R310" s="240"/>
      <c r="S310" s="240"/>
      <c r="T310" s="240"/>
      <c r="U310" s="240"/>
      <c r="V310" s="240"/>
      <c r="W310" s="240"/>
      <c r="X310" s="236"/>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c r="A311" s="150" t="s">
        <v>188</v>
      </c>
      <c r="B311" s="39">
        <f t="shared" si="111"/>
        <v>26.93033756935413</v>
      </c>
      <c r="C311" s="39">
        <f t="shared" si="111"/>
        <v>59.507447783265555</v>
      </c>
      <c r="D311" s="39">
        <f t="shared" si="111"/>
        <v>76.002816521743341</v>
      </c>
      <c r="E311" s="39">
        <f t="shared" si="111"/>
        <v>65.098174223621072</v>
      </c>
      <c r="F311" s="39" t="e">
        <f t="shared" si="111"/>
        <v>#VALUE!</v>
      </c>
      <c r="G311" s="39">
        <f t="shared" si="111"/>
        <v>72.773728528619301</v>
      </c>
      <c r="H311" s="39">
        <f t="shared" si="111"/>
        <v>34.062777741262416</v>
      </c>
      <c r="I311" s="39">
        <f t="shared" si="111"/>
        <v>18.454437883810829</v>
      </c>
      <c r="J311" s="39">
        <f t="shared" si="111"/>
        <v>40.595579706015997</v>
      </c>
      <c r="K311" s="79" t="e">
        <f t="shared" si="111"/>
        <v>#VALUE!</v>
      </c>
      <c r="L311" s="62"/>
      <c r="M311" s="65"/>
      <c r="N311" s="240"/>
      <c r="O311" s="240"/>
      <c r="P311" s="240"/>
      <c r="Q311" s="240"/>
      <c r="R311" s="240"/>
      <c r="S311" s="240"/>
      <c r="T311" s="240"/>
      <c r="U311" s="240"/>
      <c r="V311" s="240"/>
      <c r="W311" s="240"/>
      <c r="X311" s="236"/>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c r="A312" s="150" t="s">
        <v>14</v>
      </c>
      <c r="B312" s="39">
        <f t="shared" si="111"/>
        <v>92.374074945365081</v>
      </c>
      <c r="C312" s="39">
        <f t="shared" si="111"/>
        <v>80.829135308585293</v>
      </c>
      <c r="D312" s="39">
        <f t="shared" si="111"/>
        <v>48.212860521235925</v>
      </c>
      <c r="E312" s="39">
        <f t="shared" si="111"/>
        <v>77.362179654937449</v>
      </c>
      <c r="F312" s="39" t="e">
        <f t="shared" si="111"/>
        <v>#VALUE!</v>
      </c>
      <c r="G312" s="39">
        <f t="shared" si="111"/>
        <v>53.206130277910901</v>
      </c>
      <c r="H312" s="39">
        <f t="shared" si="111"/>
        <v>60.425615839939852</v>
      </c>
      <c r="I312" s="39">
        <f t="shared" si="111"/>
        <v>49.241351232024968</v>
      </c>
      <c r="J312" s="39">
        <f t="shared" si="111"/>
        <v>57.771020411612874</v>
      </c>
      <c r="K312" s="79" t="e">
        <f t="shared" si="111"/>
        <v>#VALUE!</v>
      </c>
      <c r="L312" s="62"/>
      <c r="M312" s="65"/>
      <c r="N312" s="240"/>
      <c r="O312" s="240"/>
      <c r="P312" s="240"/>
      <c r="Q312" s="240"/>
      <c r="R312" s="240"/>
      <c r="S312" s="240"/>
      <c r="T312" s="240"/>
      <c r="U312" s="240"/>
      <c r="V312" s="240"/>
      <c r="W312" s="240"/>
      <c r="X312" s="236"/>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c r="A313" s="150" t="s">
        <v>46</v>
      </c>
      <c r="B313" s="39">
        <f t="shared" si="111"/>
        <v>43.323226508028704</v>
      </c>
      <c r="C313" s="39">
        <f t="shared" si="111"/>
        <v>61.887541257537833</v>
      </c>
      <c r="D313" s="39">
        <f t="shared" si="111"/>
        <v>62.35870723807664</v>
      </c>
      <c r="E313" s="39">
        <f t="shared" si="111"/>
        <v>34.766399874883284</v>
      </c>
      <c r="F313" s="39" t="e">
        <f t="shared" si="111"/>
        <v>#VALUE!</v>
      </c>
      <c r="G313" s="39">
        <f t="shared" si="111"/>
        <v>34.921041324076569</v>
      </c>
      <c r="H313" s="39">
        <f t="shared" si="111"/>
        <v>47.13771608583717</v>
      </c>
      <c r="I313" s="39">
        <f t="shared" si="111"/>
        <v>21.163793754341313</v>
      </c>
      <c r="J313" s="39">
        <f t="shared" si="111"/>
        <v>67.10467760957097</v>
      </c>
      <c r="K313" s="79" t="e">
        <f t="shared" si="111"/>
        <v>#VALUE!</v>
      </c>
      <c r="L313" s="62"/>
      <c r="M313" s="65"/>
      <c r="N313" s="240"/>
      <c r="O313" s="240"/>
      <c r="P313" s="240"/>
      <c r="Q313" s="240"/>
      <c r="R313" s="240"/>
      <c r="S313" s="240"/>
      <c r="T313" s="240"/>
      <c r="U313" s="240"/>
      <c r="V313" s="240"/>
      <c r="W313" s="240"/>
      <c r="X313" s="236"/>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c r="A314" s="150" t="s">
        <v>47</v>
      </c>
      <c r="B314" s="39">
        <f t="shared" si="111"/>
        <v>37.502360521214214</v>
      </c>
      <c r="C314" s="39">
        <f t="shared" si="111"/>
        <v>60.659223366108058</v>
      </c>
      <c r="D314" s="39">
        <f t="shared" si="111"/>
        <v>80.870637201981367</v>
      </c>
      <c r="E314" s="39">
        <f t="shared" si="111"/>
        <v>19.865295983506989</v>
      </c>
      <c r="F314" s="39" t="e">
        <f t="shared" si="111"/>
        <v>#VALUE!</v>
      </c>
      <c r="G314" s="39">
        <f t="shared" si="111"/>
        <v>23.923835151431252</v>
      </c>
      <c r="H314" s="39">
        <f t="shared" si="111"/>
        <v>14.397537133127894</v>
      </c>
      <c r="I314" s="39">
        <f t="shared" si="111"/>
        <v>15.854481981371595</v>
      </c>
      <c r="J314" s="39">
        <f t="shared" si="111"/>
        <v>35.800796334219307</v>
      </c>
      <c r="K314" s="79" t="e">
        <f t="shared" si="111"/>
        <v>#VALUE!</v>
      </c>
      <c r="L314" s="62"/>
      <c r="M314" s="65"/>
      <c r="N314" s="240"/>
      <c r="O314" s="240"/>
      <c r="P314" s="240"/>
      <c r="Q314" s="240"/>
      <c r="R314" s="240"/>
      <c r="S314" s="240"/>
      <c r="T314" s="240"/>
      <c r="U314" s="240"/>
      <c r="V314" s="240"/>
      <c r="W314" s="240"/>
      <c r="X314" s="236"/>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c r="A315" s="150" t="s">
        <v>48</v>
      </c>
      <c r="B315" s="39">
        <f t="shared" si="111"/>
        <v>21.814122894899082</v>
      </c>
      <c r="C315" s="39">
        <f t="shared" si="111"/>
        <v>48.817556491775704</v>
      </c>
      <c r="D315" s="39">
        <f t="shared" si="111"/>
        <v>46.172292155445369</v>
      </c>
      <c r="E315" s="39">
        <f t="shared" si="111"/>
        <v>52.406660625167902</v>
      </c>
      <c r="F315" s="39" t="e">
        <f t="shared" si="111"/>
        <v>#VALUE!</v>
      </c>
      <c r="G315" s="39">
        <f t="shared" si="111"/>
        <v>16.53640742086159</v>
      </c>
      <c r="H315" s="39">
        <f t="shared" si="111"/>
        <v>21.961993329250081</v>
      </c>
      <c r="I315" s="39">
        <f t="shared" si="111"/>
        <v>14.968406111965029</v>
      </c>
      <c r="J315" s="39">
        <f t="shared" si="111"/>
        <v>32.176237417935056</v>
      </c>
      <c r="K315" s="79" t="e">
        <f t="shared" si="111"/>
        <v>#VALUE!</v>
      </c>
      <c r="L315" s="62"/>
      <c r="M315" s="65"/>
      <c r="N315" s="240"/>
      <c r="O315" s="240"/>
      <c r="P315" s="240"/>
      <c r="Q315" s="240"/>
      <c r="R315" s="240"/>
      <c r="S315" s="240"/>
      <c r="T315" s="240"/>
      <c r="U315" s="240"/>
      <c r="V315" s="240"/>
      <c r="W315" s="240"/>
      <c r="X315" s="236"/>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c r="A316" s="150" t="s">
        <v>49</v>
      </c>
      <c r="B316" s="39">
        <f t="shared" si="111"/>
        <v>63.468537870671817</v>
      </c>
      <c r="C316" s="39">
        <f t="shared" si="111"/>
        <v>100</v>
      </c>
      <c r="D316" s="39">
        <f t="shared" si="111"/>
        <v>39.701429682675787</v>
      </c>
      <c r="E316" s="39">
        <f t="shared" si="111"/>
        <v>79.476256280234708</v>
      </c>
      <c r="F316" s="39" t="e">
        <f t="shared" si="111"/>
        <v>#VALUE!</v>
      </c>
      <c r="G316" s="39">
        <f t="shared" si="111"/>
        <v>47.708263677077198</v>
      </c>
      <c r="H316" s="39">
        <f t="shared" si="111"/>
        <v>72.619094656768382</v>
      </c>
      <c r="I316" s="39">
        <f t="shared" si="111"/>
        <v>43.103190270603633</v>
      </c>
      <c r="J316" s="39">
        <f t="shared" si="111"/>
        <v>100</v>
      </c>
      <c r="K316" s="79" t="e">
        <f t="shared" si="111"/>
        <v>#VALUE!</v>
      </c>
      <c r="L316" s="62"/>
      <c r="M316" s="65"/>
      <c r="N316" s="240"/>
      <c r="O316" s="240"/>
      <c r="P316" s="240"/>
      <c r="Q316" s="240"/>
      <c r="R316" s="240"/>
      <c r="S316" s="240"/>
      <c r="T316" s="240"/>
      <c r="U316" s="240"/>
      <c r="V316" s="240"/>
      <c r="W316" s="240"/>
      <c r="X316" s="236"/>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c r="A317" s="150" t="s">
        <v>190</v>
      </c>
      <c r="B317" s="39">
        <f t="shared" si="111"/>
        <v>17.221437218719494</v>
      </c>
      <c r="C317" s="39">
        <f t="shared" si="111"/>
        <v>9.9058782808923631</v>
      </c>
      <c r="D317" s="39">
        <f t="shared" si="111"/>
        <v>41.272679323038133</v>
      </c>
      <c r="E317" s="39">
        <f t="shared" si="111"/>
        <v>44.001959906806185</v>
      </c>
      <c r="F317" s="39" t="e">
        <f t="shared" si="111"/>
        <v>#VALUE!</v>
      </c>
      <c r="G317" s="39">
        <f t="shared" si="111"/>
        <v>11.798681951865921</v>
      </c>
      <c r="H317" s="39">
        <f t="shared" si="111"/>
        <v>3.1475682885229133</v>
      </c>
      <c r="I317" s="39">
        <f t="shared" si="111"/>
        <v>16.094964323318269</v>
      </c>
      <c r="J317" s="39">
        <f t="shared" si="111"/>
        <v>24.678142796160426</v>
      </c>
      <c r="K317" s="79" t="e">
        <f t="shared" si="111"/>
        <v>#VALUE!</v>
      </c>
      <c r="L317" s="62"/>
      <c r="M317" s="65"/>
      <c r="N317" s="240"/>
      <c r="O317" s="240"/>
      <c r="P317" s="240"/>
      <c r="Q317" s="240"/>
      <c r="R317" s="240"/>
      <c r="S317" s="240"/>
      <c r="T317" s="240"/>
      <c r="U317" s="240"/>
      <c r="V317" s="240"/>
      <c r="W317" s="240"/>
      <c r="X317" s="236"/>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c r="A318" s="150" t="s">
        <v>191</v>
      </c>
      <c r="B318" s="39">
        <f t="shared" si="111"/>
        <v>42.726310819032406</v>
      </c>
      <c r="C318" s="39">
        <f t="shared" si="111"/>
        <v>63.012534542522367</v>
      </c>
      <c r="D318" s="39">
        <f t="shared" si="111"/>
        <v>73.921481343372562</v>
      </c>
      <c r="E318" s="39">
        <f t="shared" si="111"/>
        <v>42.878266493322045</v>
      </c>
      <c r="F318" s="39" t="e">
        <f t="shared" si="111"/>
        <v>#VALUE!</v>
      </c>
      <c r="G318" s="39">
        <f t="shared" si="111"/>
        <v>38.882969506511465</v>
      </c>
      <c r="H318" s="39">
        <f t="shared" si="111"/>
        <v>60.921820667423688</v>
      </c>
      <c r="I318" s="39">
        <f t="shared" si="111"/>
        <v>30.626774434915482</v>
      </c>
      <c r="J318" s="39">
        <f t="shared" si="111"/>
        <v>64.197917092305019</v>
      </c>
      <c r="K318" s="79" t="e">
        <f t="shared" si="111"/>
        <v>#VALUE!</v>
      </c>
      <c r="L318" s="62"/>
      <c r="M318" s="65"/>
      <c r="N318" s="240"/>
      <c r="O318" s="240"/>
      <c r="P318" s="240"/>
      <c r="Q318" s="240"/>
      <c r="R318" s="240"/>
      <c r="S318" s="240"/>
      <c r="T318" s="240"/>
      <c r="U318" s="240"/>
      <c r="V318" s="240"/>
      <c r="W318" s="240"/>
      <c r="X318" s="236"/>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c r="A319" s="150" t="s">
        <v>50</v>
      </c>
      <c r="B319" s="39">
        <f t="shared" si="111"/>
        <v>10.173249262839974</v>
      </c>
      <c r="C319" s="39">
        <f t="shared" si="111"/>
        <v>50.893161816122991</v>
      </c>
      <c r="D319" s="39">
        <f t="shared" si="111"/>
        <v>0.95497757046127585</v>
      </c>
      <c r="E319" s="39">
        <f t="shared" si="111"/>
        <v>59.319200681311358</v>
      </c>
      <c r="F319" s="39" t="e">
        <f t="shared" si="111"/>
        <v>#VALUE!</v>
      </c>
      <c r="G319" s="39">
        <f t="shared" si="111"/>
        <v>9.3763697100143215</v>
      </c>
      <c r="H319" s="39">
        <f t="shared" si="111"/>
        <v>7.7440335085492213</v>
      </c>
      <c r="I319" s="39">
        <f t="shared" si="111"/>
        <v>10.258631552338111</v>
      </c>
      <c r="J319" s="39">
        <f t="shared" si="111"/>
        <v>39.777468219092057</v>
      </c>
      <c r="K319" s="79" t="e">
        <f t="shared" si="111"/>
        <v>#VALUE!</v>
      </c>
      <c r="L319" s="62"/>
      <c r="M319" s="65"/>
      <c r="N319" s="240"/>
      <c r="O319" s="240"/>
      <c r="P319" s="240"/>
      <c r="Q319" s="240"/>
      <c r="R319" s="240"/>
      <c r="S319" s="240"/>
      <c r="T319" s="240"/>
      <c r="U319" s="240"/>
      <c r="V319" s="240"/>
      <c r="W319" s="240"/>
      <c r="X319" s="236"/>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c r="A320" s="150" t="s">
        <v>51</v>
      </c>
      <c r="B320" s="39">
        <f t="shared" si="111"/>
        <v>79.935470104849287</v>
      </c>
      <c r="C320" s="39">
        <f t="shared" si="111"/>
        <v>61.690679552084269</v>
      </c>
      <c r="D320" s="39">
        <f t="shared" si="111"/>
        <v>66.833986114488852</v>
      </c>
      <c r="E320" s="39">
        <f t="shared" si="111"/>
        <v>72.599186462204671</v>
      </c>
      <c r="F320" s="39" t="e">
        <f t="shared" si="111"/>
        <v>#VALUE!</v>
      </c>
      <c r="G320" s="39">
        <f t="shared" si="111"/>
        <v>39.538150821287068</v>
      </c>
      <c r="H320" s="39">
        <f t="shared" si="111"/>
        <v>35.794030941924092</v>
      </c>
      <c r="I320" s="39">
        <f t="shared" si="111"/>
        <v>22.594329210696927</v>
      </c>
      <c r="J320" s="39">
        <f t="shared" si="111"/>
        <v>37.755099788249744</v>
      </c>
      <c r="K320" s="79" t="e">
        <f t="shared" si="111"/>
        <v>#VALUE!</v>
      </c>
      <c r="L320" s="62"/>
      <c r="M320" s="65"/>
      <c r="N320" s="240"/>
      <c r="O320" s="240"/>
      <c r="P320" s="240"/>
      <c r="Q320" s="240"/>
      <c r="R320" s="240"/>
      <c r="S320" s="240"/>
      <c r="T320" s="240"/>
      <c r="U320" s="240"/>
      <c r="V320" s="240"/>
      <c r="W320" s="240"/>
      <c r="X320" s="236"/>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c r="A321" s="150" t="s">
        <v>15</v>
      </c>
      <c r="B321" s="39">
        <f t="shared" si="111"/>
        <v>42.957754783249193</v>
      </c>
      <c r="C321" s="39">
        <f t="shared" si="111"/>
        <v>58.546848134084193</v>
      </c>
      <c r="D321" s="39">
        <f t="shared" si="111"/>
        <v>55.760452063028808</v>
      </c>
      <c r="E321" s="39">
        <f t="shared" si="111"/>
        <v>56.135345719658467</v>
      </c>
      <c r="F321" s="39" t="e">
        <f t="shared" si="111"/>
        <v>#VALUE!</v>
      </c>
      <c r="G321" s="39">
        <f t="shared" si="111"/>
        <v>47.782067752897795</v>
      </c>
      <c r="H321" s="39">
        <f t="shared" si="111"/>
        <v>22.433805496230629</v>
      </c>
      <c r="I321" s="39">
        <f t="shared" si="111"/>
        <v>22.121748632288263</v>
      </c>
      <c r="J321" s="39">
        <f t="shared" si="111"/>
        <v>68.796431812553962</v>
      </c>
      <c r="K321" s="79" t="e">
        <f t="shared" si="111"/>
        <v>#VALUE!</v>
      </c>
      <c r="L321" s="62"/>
      <c r="M321" s="65"/>
      <c r="N321" s="240"/>
      <c r="O321" s="240"/>
      <c r="P321" s="240"/>
      <c r="Q321" s="240"/>
      <c r="R321" s="240"/>
      <c r="S321" s="240"/>
      <c r="T321" s="240"/>
      <c r="U321" s="240"/>
      <c r="V321" s="240"/>
      <c r="W321" s="240"/>
      <c r="X321" s="236"/>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c r="A322" s="150" t="s">
        <v>52</v>
      </c>
      <c r="B322" s="39">
        <f t="shared" si="111"/>
        <v>25.880489265367519</v>
      </c>
      <c r="C322" s="39">
        <f t="shared" si="111"/>
        <v>57.52798017605739</v>
      </c>
      <c r="D322" s="39">
        <f t="shared" si="111"/>
        <v>29.026795187581328</v>
      </c>
      <c r="E322" s="39">
        <f t="shared" si="111"/>
        <v>28.607172134014409</v>
      </c>
      <c r="F322" s="39" t="e">
        <f t="shared" si="111"/>
        <v>#VALUE!</v>
      </c>
      <c r="G322" s="39">
        <f t="shared" si="111"/>
        <v>11.846502058303972</v>
      </c>
      <c r="H322" s="39">
        <f t="shared" si="111"/>
        <v>23.992333199305303</v>
      </c>
      <c r="I322" s="39">
        <f t="shared" si="111"/>
        <v>9.7499863686670381</v>
      </c>
      <c r="J322" s="39">
        <f t="shared" si="111"/>
        <v>26.842535222891044</v>
      </c>
      <c r="K322" s="79" t="e">
        <f t="shared" si="111"/>
        <v>#VALUE!</v>
      </c>
      <c r="L322" s="62"/>
      <c r="M322" s="65"/>
      <c r="N322" s="240"/>
      <c r="O322" s="240"/>
      <c r="P322" s="240"/>
      <c r="Q322" s="240"/>
      <c r="R322" s="240"/>
      <c r="S322" s="240"/>
      <c r="T322" s="240"/>
      <c r="U322" s="240"/>
      <c r="V322" s="240"/>
      <c r="W322" s="240"/>
      <c r="X322" s="236"/>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c r="A323" s="150" t="s">
        <v>53</v>
      </c>
      <c r="B323" s="39">
        <f t="shared" si="111"/>
        <v>27.78414134359361</v>
      </c>
      <c r="C323" s="39">
        <f t="shared" si="111"/>
        <v>54.090302167233219</v>
      </c>
      <c r="D323" s="39">
        <f t="shared" si="111"/>
        <v>75.953828205377633</v>
      </c>
      <c r="E323" s="39">
        <f t="shared" si="111"/>
        <v>75.546546085499344</v>
      </c>
      <c r="F323" s="39" t="e">
        <f t="shared" si="111"/>
        <v>#VALUE!</v>
      </c>
      <c r="G323" s="39">
        <f t="shared" si="111"/>
        <v>19.039411692124954</v>
      </c>
      <c r="H323" s="39">
        <f t="shared" si="111"/>
        <v>22.287096886448996</v>
      </c>
      <c r="I323" s="39">
        <f t="shared" si="111"/>
        <v>15.255992693269377</v>
      </c>
      <c r="J323" s="39">
        <f t="shared" si="111"/>
        <v>16.127525882555755</v>
      </c>
      <c r="K323" s="79" t="e">
        <f t="shared" si="111"/>
        <v>#VALUE!</v>
      </c>
      <c r="L323" s="62"/>
      <c r="M323" s="65"/>
      <c r="N323" s="240"/>
      <c r="O323" s="240"/>
      <c r="P323" s="240"/>
      <c r="Q323" s="240"/>
      <c r="R323" s="240"/>
      <c r="S323" s="240"/>
      <c r="T323" s="240"/>
      <c r="U323" s="240"/>
      <c r="V323" s="240"/>
      <c r="W323" s="240"/>
      <c r="X323" s="236"/>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c r="A324" s="150" t="s">
        <v>54</v>
      </c>
      <c r="B324" s="39">
        <f t="shared" si="111"/>
        <v>0</v>
      </c>
      <c r="C324" s="39">
        <f t="shared" si="111"/>
        <v>47.334329466344926</v>
      </c>
      <c r="D324" s="39">
        <f t="shared" si="111"/>
        <v>8.7330749270787464</v>
      </c>
      <c r="E324" s="39">
        <f t="shared" si="111"/>
        <v>32.192391949429251</v>
      </c>
      <c r="F324" s="39" t="e">
        <f t="shared" si="111"/>
        <v>#VALUE!</v>
      </c>
      <c r="G324" s="39">
        <f t="shared" si="111"/>
        <v>15.57236262759921</v>
      </c>
      <c r="H324" s="39">
        <f t="shared" si="111"/>
        <v>11.339231446415862</v>
      </c>
      <c r="I324" s="39">
        <f t="shared" si="111"/>
        <v>5.4947011943089503</v>
      </c>
      <c r="J324" s="39">
        <f t="shared" si="111"/>
        <v>17.292895009968188</v>
      </c>
      <c r="K324" s="79" t="e">
        <f t="shared" si="111"/>
        <v>#VALUE!</v>
      </c>
      <c r="L324" s="62"/>
      <c r="M324" s="65"/>
      <c r="N324" s="240"/>
      <c r="O324" s="240"/>
      <c r="P324" s="240"/>
      <c r="Q324" s="240"/>
      <c r="R324" s="240"/>
      <c r="S324" s="240"/>
      <c r="T324" s="240"/>
      <c r="U324" s="240"/>
      <c r="V324" s="240"/>
      <c r="W324" s="240"/>
      <c r="X324" s="236"/>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c r="A325" s="150" t="s">
        <v>192</v>
      </c>
      <c r="B325" s="39">
        <f t="shared" si="111"/>
        <v>96.374712973291366</v>
      </c>
      <c r="C325" s="39">
        <f t="shared" si="111"/>
        <v>79.246615634618038</v>
      </c>
      <c r="D325" s="39">
        <f t="shared" si="111"/>
        <v>63.006325063346402</v>
      </c>
      <c r="E325" s="39">
        <f t="shared" si="111"/>
        <v>97.611607511567144</v>
      </c>
      <c r="F325" s="39" t="e">
        <f t="shared" si="111"/>
        <v>#VALUE!</v>
      </c>
      <c r="G325" s="39">
        <f t="shared" si="111"/>
        <v>54.689921945463283</v>
      </c>
      <c r="H325" s="39">
        <f t="shared" si="111"/>
        <v>51.170826392752907</v>
      </c>
      <c r="I325" s="39">
        <f t="shared" si="111"/>
        <v>37.907772969221313</v>
      </c>
      <c r="J325" s="39">
        <f t="shared" si="111"/>
        <v>64.293374852110645</v>
      </c>
      <c r="K325" s="79" t="e">
        <f t="shared" si="111"/>
        <v>#VALUE!</v>
      </c>
      <c r="L325" s="62"/>
      <c r="M325" s="65"/>
      <c r="N325" s="240"/>
      <c r="O325" s="240"/>
      <c r="P325" s="240"/>
      <c r="Q325" s="240"/>
      <c r="R325" s="240"/>
      <c r="S325" s="240"/>
      <c r="T325" s="240"/>
      <c r="U325" s="240"/>
      <c r="V325" s="240"/>
      <c r="W325" s="240"/>
      <c r="X325" s="236"/>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c r="A326" s="150" t="s">
        <v>55</v>
      </c>
      <c r="B326" s="39">
        <f t="shared" ref="B326:K341" si="112">(B232-B$268)/B$269*100</f>
        <v>77.731814953618212</v>
      </c>
      <c r="C326" s="39">
        <f t="shared" si="112"/>
        <v>82.162198018290582</v>
      </c>
      <c r="D326" s="39">
        <f t="shared" si="112"/>
        <v>70.391189701163299</v>
      </c>
      <c r="E326" s="39">
        <f t="shared" si="112"/>
        <v>94.796115041015611</v>
      </c>
      <c r="F326" s="39" t="e">
        <f t="shared" si="112"/>
        <v>#VALUE!</v>
      </c>
      <c r="G326" s="39">
        <f t="shared" si="112"/>
        <v>80.061032261046819</v>
      </c>
      <c r="H326" s="39">
        <f t="shared" si="112"/>
        <v>74.134918958781299</v>
      </c>
      <c r="I326" s="39">
        <f t="shared" si="112"/>
        <v>28.07416695036639</v>
      </c>
      <c r="J326" s="39">
        <f t="shared" si="112"/>
        <v>76.260493945922661</v>
      </c>
      <c r="K326" s="79" t="e">
        <f t="shared" si="112"/>
        <v>#VALUE!</v>
      </c>
      <c r="L326" s="62"/>
      <c r="M326" s="65"/>
      <c r="N326" s="240"/>
      <c r="O326" s="240"/>
      <c r="P326" s="240"/>
      <c r="Q326" s="240"/>
      <c r="R326" s="240"/>
      <c r="S326" s="240"/>
      <c r="T326" s="240"/>
      <c r="U326" s="240"/>
      <c r="V326" s="240"/>
      <c r="W326" s="240"/>
      <c r="X326" s="236"/>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c r="A327" s="150" t="s">
        <v>56</v>
      </c>
      <c r="B327" s="39">
        <f t="shared" si="112"/>
        <v>25.632154511273082</v>
      </c>
      <c r="C327" s="39">
        <f t="shared" si="112"/>
        <v>41.34351479176604</v>
      </c>
      <c r="D327" s="39">
        <f t="shared" si="112"/>
        <v>27.10157137488282</v>
      </c>
      <c r="E327" s="39">
        <f t="shared" si="112"/>
        <v>37.587476247064203</v>
      </c>
      <c r="F327" s="39" t="e">
        <f t="shared" si="112"/>
        <v>#VALUE!</v>
      </c>
      <c r="G327" s="39">
        <f t="shared" si="112"/>
        <v>12.724118554816826</v>
      </c>
      <c r="H327" s="39">
        <f t="shared" si="112"/>
        <v>16.794997181519296</v>
      </c>
      <c r="I327" s="39">
        <f t="shared" si="112"/>
        <v>13.188776139897818</v>
      </c>
      <c r="J327" s="39">
        <f t="shared" si="112"/>
        <v>32.994348904858995</v>
      </c>
      <c r="K327" s="79" t="e">
        <f t="shared" si="112"/>
        <v>#VALUE!</v>
      </c>
      <c r="L327" s="62"/>
      <c r="M327" s="65"/>
      <c r="N327" s="240"/>
      <c r="O327" s="240"/>
      <c r="P327" s="240"/>
      <c r="Q327" s="240"/>
      <c r="R327" s="240"/>
      <c r="S327" s="240"/>
      <c r="T327" s="240"/>
      <c r="U327" s="240"/>
      <c r="V327" s="240"/>
      <c r="W327" s="240"/>
      <c r="X327" s="236"/>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c r="A328" s="150" t="s">
        <v>57</v>
      </c>
      <c r="B328" s="39">
        <f t="shared" si="112"/>
        <v>86.995173019668499</v>
      </c>
      <c r="C328" s="39">
        <f t="shared" si="112"/>
        <v>78.952810012715929</v>
      </c>
      <c r="D328" s="39">
        <f t="shared" si="112"/>
        <v>77.498597408779787</v>
      </c>
      <c r="E328" s="39">
        <f t="shared" si="112"/>
        <v>99.772243066290045</v>
      </c>
      <c r="F328" s="39" t="e">
        <f t="shared" si="112"/>
        <v>#VALUE!</v>
      </c>
      <c r="G328" s="39">
        <f t="shared" si="112"/>
        <v>57.269441135052659</v>
      </c>
      <c r="H328" s="39">
        <f t="shared" si="112"/>
        <v>75.94465482020297</v>
      </c>
      <c r="I328" s="39">
        <f t="shared" si="112"/>
        <v>51.608820284893639</v>
      </c>
      <c r="J328" s="39">
        <f t="shared" si="112"/>
        <v>74.80315054784576</v>
      </c>
      <c r="K328" s="79" t="e">
        <f t="shared" si="112"/>
        <v>#VALUE!</v>
      </c>
      <c r="L328" s="62"/>
      <c r="M328" s="65"/>
      <c r="N328" s="240"/>
      <c r="O328" s="240"/>
      <c r="P328" s="240"/>
      <c r="Q328" s="240"/>
      <c r="R328" s="240"/>
      <c r="S328" s="240"/>
      <c r="T328" s="240"/>
      <c r="U328" s="240"/>
      <c r="V328" s="240"/>
      <c r="W328" s="240"/>
      <c r="X328" s="236"/>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c r="A329" s="150" t="s">
        <v>58</v>
      </c>
      <c r="B329" s="39">
        <f t="shared" si="112"/>
        <v>32.681413315736769</v>
      </c>
      <c r="C329" s="39">
        <f t="shared" si="112"/>
        <v>55.244172584136621</v>
      </c>
      <c r="D329" s="39">
        <f t="shared" si="112"/>
        <v>10.94884774327091</v>
      </c>
      <c r="E329" s="39">
        <f t="shared" si="112"/>
        <v>14.312368219302215</v>
      </c>
      <c r="F329" s="39" t="e">
        <f t="shared" si="112"/>
        <v>#VALUE!</v>
      </c>
      <c r="G329" s="39">
        <f t="shared" si="112"/>
        <v>25.631502404155665</v>
      </c>
      <c r="H329" s="39">
        <f t="shared" si="112"/>
        <v>0</v>
      </c>
      <c r="I329" s="39">
        <f t="shared" si="112"/>
        <v>13.677599651354205</v>
      </c>
      <c r="J329" s="39">
        <f t="shared" si="112"/>
        <v>30.40388449046344</v>
      </c>
      <c r="K329" s="79" t="e">
        <f t="shared" si="112"/>
        <v>#VALUE!</v>
      </c>
      <c r="L329" s="62"/>
      <c r="M329" s="65"/>
      <c r="N329" s="240"/>
      <c r="O329" s="240"/>
      <c r="P329" s="240"/>
      <c r="Q329" s="240"/>
      <c r="R329" s="240"/>
      <c r="S329" s="240"/>
      <c r="T329" s="240"/>
      <c r="U329" s="240"/>
      <c r="V329" s="240"/>
      <c r="W329" s="240"/>
      <c r="X329" s="236"/>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c r="A330" s="150" t="s">
        <v>193</v>
      </c>
      <c r="B330" s="39">
        <f t="shared" si="112"/>
        <v>41.16241432188977</v>
      </c>
      <c r="C330" s="39">
        <f t="shared" si="112"/>
        <v>56.43762482863729</v>
      </c>
      <c r="D330" s="39">
        <f t="shared" si="112"/>
        <v>61.287946307382271</v>
      </c>
      <c r="E330" s="39">
        <f t="shared" si="112"/>
        <v>63.535771750820111</v>
      </c>
      <c r="F330" s="39" t="e">
        <f t="shared" si="112"/>
        <v>#VALUE!</v>
      </c>
      <c r="G330" s="39">
        <f t="shared" si="112"/>
        <v>38.549560951634867</v>
      </c>
      <c r="H330" s="39">
        <f t="shared" si="112"/>
        <v>18.874434590626571</v>
      </c>
      <c r="I330" s="39">
        <f t="shared" si="112"/>
        <v>18.839513473408054</v>
      </c>
      <c r="J330" s="39">
        <f t="shared" si="112"/>
        <v>35.595562689619136</v>
      </c>
      <c r="K330" s="79" t="e">
        <f t="shared" si="112"/>
        <v>#VALUE!</v>
      </c>
      <c r="L330" s="62"/>
      <c r="M330" s="65"/>
      <c r="N330" s="240"/>
      <c r="O330" s="240"/>
      <c r="P330" s="240"/>
      <c r="Q330" s="240"/>
      <c r="R330" s="240"/>
      <c r="S330" s="240"/>
      <c r="T330" s="240"/>
      <c r="U330" s="240"/>
      <c r="V330" s="240"/>
      <c r="W330" s="240"/>
      <c r="X330" s="236"/>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c r="A331" s="150" t="s">
        <v>59</v>
      </c>
      <c r="B331" s="39">
        <f t="shared" si="112"/>
        <v>41.474841952499304</v>
      </c>
      <c r="C331" s="39">
        <f t="shared" si="112"/>
        <v>58.511951635980942</v>
      </c>
      <c r="D331" s="39">
        <f t="shared" si="112"/>
        <v>57.720415517788226</v>
      </c>
      <c r="E331" s="39">
        <f t="shared" si="112"/>
        <v>49.488284643557648</v>
      </c>
      <c r="F331" s="39" t="e">
        <f t="shared" si="112"/>
        <v>#VALUE!</v>
      </c>
      <c r="G331" s="39">
        <f t="shared" si="112"/>
        <v>31.091088780257643</v>
      </c>
      <c r="H331" s="39">
        <f t="shared" si="112"/>
        <v>53.740825849740872</v>
      </c>
      <c r="I331" s="39">
        <f t="shared" si="112"/>
        <v>16.79356801801158</v>
      </c>
      <c r="J331" s="39">
        <f t="shared" si="112"/>
        <v>40.935158926927734</v>
      </c>
      <c r="K331" s="79" t="e">
        <f t="shared" si="112"/>
        <v>#VALUE!</v>
      </c>
      <c r="L331" s="62"/>
      <c r="M331" s="65"/>
      <c r="N331" s="240"/>
      <c r="O331" s="240"/>
      <c r="P331" s="240"/>
      <c r="Q331" s="240"/>
      <c r="R331" s="240"/>
      <c r="S331" s="240"/>
      <c r="T331" s="240"/>
      <c r="U331" s="240"/>
      <c r="V331" s="240"/>
      <c r="W331" s="240"/>
      <c r="X331" s="236"/>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c r="A332" s="150" t="s">
        <v>60</v>
      </c>
      <c r="B332" s="39">
        <f t="shared" si="112"/>
        <v>47.158780195276158</v>
      </c>
      <c r="C332" s="39">
        <f t="shared" si="112"/>
        <v>66.65195116531973</v>
      </c>
      <c r="D332" s="39">
        <f t="shared" si="112"/>
        <v>65.188744990222872</v>
      </c>
      <c r="E332" s="39">
        <f t="shared" si="112"/>
        <v>79.056811058850215</v>
      </c>
      <c r="F332" s="39" t="e">
        <f t="shared" si="112"/>
        <v>#VALUE!</v>
      </c>
      <c r="G332" s="39">
        <f t="shared" si="112"/>
        <v>41.304536864997687</v>
      </c>
      <c r="H332" s="39">
        <f t="shared" si="112"/>
        <v>33.935376226621543</v>
      </c>
      <c r="I332" s="39">
        <f t="shared" si="112"/>
        <v>17.714924367269877</v>
      </c>
      <c r="J332" s="39">
        <f t="shared" si="112"/>
        <v>22.824152430035614</v>
      </c>
      <c r="K332" s="79" t="e">
        <f t="shared" si="112"/>
        <v>#VALUE!</v>
      </c>
      <c r="L332" s="62"/>
      <c r="M332" s="65"/>
      <c r="N332" s="240"/>
      <c r="O332" s="240"/>
      <c r="P332" s="240"/>
      <c r="Q332" s="240"/>
      <c r="R332" s="240"/>
      <c r="S332" s="240"/>
      <c r="T332" s="240"/>
      <c r="U332" s="240"/>
      <c r="V332" s="240"/>
      <c r="W332" s="240"/>
      <c r="X332" s="236"/>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c r="A333" s="150" t="s">
        <v>61</v>
      </c>
      <c r="B333" s="39">
        <f t="shared" si="112"/>
        <v>76.71336677087713</v>
      </c>
      <c r="C333" s="39">
        <f t="shared" si="112"/>
        <v>73.699600630511767</v>
      </c>
      <c r="D333" s="39">
        <f t="shared" si="112"/>
        <v>61.245250424961014</v>
      </c>
      <c r="E333" s="39">
        <f t="shared" si="112"/>
        <v>80.905498164286271</v>
      </c>
      <c r="F333" s="39" t="e">
        <f t="shared" si="112"/>
        <v>#VALUE!</v>
      </c>
      <c r="G333" s="39">
        <f t="shared" si="112"/>
        <v>42.544806091903084</v>
      </c>
      <c r="H333" s="39">
        <f t="shared" si="112"/>
        <v>53.969075998450691</v>
      </c>
      <c r="I333" s="39">
        <f t="shared" si="112"/>
        <v>30.837713075575074</v>
      </c>
      <c r="J333" s="39">
        <f t="shared" si="112"/>
        <v>63.97707874924027</v>
      </c>
      <c r="K333" s="79" t="e">
        <f t="shared" si="112"/>
        <v>#VALUE!</v>
      </c>
      <c r="L333" s="62"/>
      <c r="M333" s="65"/>
      <c r="N333" s="240"/>
      <c r="O333" s="240"/>
      <c r="P333" s="240"/>
      <c r="Q333" s="240"/>
      <c r="R333" s="240"/>
      <c r="S333" s="240"/>
      <c r="T333" s="240"/>
      <c r="U333" s="240"/>
      <c r="V333" s="240"/>
      <c r="W333" s="240"/>
      <c r="X333" s="236"/>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c r="A334" s="150" t="s">
        <v>16</v>
      </c>
      <c r="B334" s="39">
        <f t="shared" si="112"/>
        <v>65.016150049277172</v>
      </c>
      <c r="C334" s="39">
        <f t="shared" si="112"/>
        <v>67.065444167467703</v>
      </c>
      <c r="D334" s="39">
        <f t="shared" si="112"/>
        <v>73.373580169646317</v>
      </c>
      <c r="E334" s="39">
        <f t="shared" si="112"/>
        <v>26.282211464386751</v>
      </c>
      <c r="F334" s="39" t="e">
        <f t="shared" si="112"/>
        <v>#VALUE!</v>
      </c>
      <c r="G334" s="39">
        <f t="shared" si="112"/>
        <v>22.776463833957934</v>
      </c>
      <c r="H334" s="39">
        <f t="shared" si="112"/>
        <v>65.514788607241925</v>
      </c>
      <c r="I334" s="39">
        <f t="shared" si="112"/>
        <v>41.957210297385558</v>
      </c>
      <c r="J334" s="39">
        <f t="shared" si="112"/>
        <v>56.405025108389182</v>
      </c>
      <c r="K334" s="79" t="e">
        <f t="shared" si="112"/>
        <v>#VALUE!</v>
      </c>
      <c r="L334" s="62"/>
      <c r="M334" s="65"/>
      <c r="N334" s="240"/>
      <c r="O334" s="240"/>
      <c r="P334" s="240"/>
      <c r="Q334" s="240"/>
      <c r="R334" s="240"/>
      <c r="S334" s="240"/>
      <c r="T334" s="240"/>
      <c r="U334" s="240"/>
      <c r="V334" s="240"/>
      <c r="W334" s="240"/>
      <c r="X334" s="236"/>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c r="A335" s="150" t="s">
        <v>62</v>
      </c>
      <c r="B335" s="39">
        <f t="shared" si="112"/>
        <v>46.619360620318488</v>
      </c>
      <c r="C335" s="39">
        <f t="shared" si="112"/>
        <v>63.496572756961122</v>
      </c>
      <c r="D335" s="39">
        <f t="shared" si="112"/>
        <v>68.400667916104197</v>
      </c>
      <c r="E335" s="39">
        <f t="shared" si="112"/>
        <v>27.933709452456906</v>
      </c>
      <c r="F335" s="39" t="e">
        <f t="shared" si="112"/>
        <v>#VALUE!</v>
      </c>
      <c r="G335" s="39">
        <f t="shared" si="112"/>
        <v>23.655151831850052</v>
      </c>
      <c r="H335" s="39">
        <f t="shared" si="112"/>
        <v>28.805460636874784</v>
      </c>
      <c r="I335" s="39">
        <f t="shared" si="112"/>
        <v>19.073171847017193</v>
      </c>
      <c r="J335" s="39">
        <f t="shared" si="112"/>
        <v>24.438876663154325</v>
      </c>
      <c r="K335" s="79" t="e">
        <f t="shared" si="112"/>
        <v>#VALUE!</v>
      </c>
      <c r="L335" s="62"/>
      <c r="M335" s="65"/>
      <c r="N335" s="240"/>
      <c r="O335" s="240"/>
      <c r="P335" s="240"/>
      <c r="Q335" s="240"/>
      <c r="R335" s="240"/>
      <c r="S335" s="240"/>
      <c r="T335" s="240"/>
      <c r="U335" s="240"/>
      <c r="V335" s="240"/>
      <c r="W335" s="240"/>
      <c r="X335" s="236"/>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c r="A336" s="150" t="s">
        <v>195</v>
      </c>
      <c r="B336" s="39">
        <f t="shared" si="112"/>
        <v>37.74768889657588</v>
      </c>
      <c r="C336" s="39">
        <f t="shared" si="112"/>
        <v>47.31035356795509</v>
      </c>
      <c r="D336" s="39">
        <f t="shared" si="112"/>
        <v>44.920468101893249</v>
      </c>
      <c r="E336" s="39">
        <f t="shared" si="112"/>
        <v>8.6428149786489747</v>
      </c>
      <c r="F336" s="39" t="e">
        <f t="shared" si="112"/>
        <v>#VALUE!</v>
      </c>
      <c r="G336" s="39">
        <f t="shared" si="112"/>
        <v>14.775767950272437</v>
      </c>
      <c r="H336" s="39">
        <f t="shared" si="112"/>
        <v>9.4791010007240839</v>
      </c>
      <c r="I336" s="39">
        <f t="shared" si="112"/>
        <v>100</v>
      </c>
      <c r="J336" s="39">
        <f t="shared" si="112"/>
        <v>52.985699836705116</v>
      </c>
      <c r="K336" s="79" t="e">
        <f t="shared" si="112"/>
        <v>#VALUE!</v>
      </c>
      <c r="L336" s="62"/>
      <c r="M336" s="65"/>
      <c r="N336" s="240"/>
      <c r="O336" s="240"/>
      <c r="P336" s="240"/>
      <c r="Q336" s="240"/>
      <c r="R336" s="240"/>
      <c r="S336" s="240"/>
      <c r="T336" s="240"/>
      <c r="U336" s="240"/>
      <c r="V336" s="240"/>
      <c r="W336" s="240"/>
      <c r="X336" s="236"/>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c r="A337" s="150" t="s">
        <v>196</v>
      </c>
      <c r="B337" s="39">
        <f t="shared" si="112"/>
        <v>42.865988855312594</v>
      </c>
      <c r="C337" s="39">
        <f t="shared" si="112"/>
        <v>63.628148101110391</v>
      </c>
      <c r="D337" s="39">
        <f t="shared" si="112"/>
        <v>53.6399644725131</v>
      </c>
      <c r="E337" s="39">
        <f t="shared" si="112"/>
        <v>0</v>
      </c>
      <c r="F337" s="39" t="e">
        <f t="shared" si="112"/>
        <v>#VALUE!</v>
      </c>
      <c r="G337" s="39">
        <f t="shared" si="112"/>
        <v>26.994624679331729</v>
      </c>
      <c r="H337" s="39">
        <f t="shared" si="112"/>
        <v>25.288426626376538</v>
      </c>
      <c r="I337" s="39">
        <f t="shared" si="112"/>
        <v>26.85712030316283</v>
      </c>
      <c r="J337" s="39">
        <f t="shared" si="112"/>
        <v>52.37589294516917</v>
      </c>
      <c r="K337" s="79" t="e">
        <f t="shared" si="112"/>
        <v>#VALUE!</v>
      </c>
      <c r="L337" s="62"/>
      <c r="M337" s="65"/>
      <c r="N337" s="240"/>
      <c r="O337" s="240"/>
      <c r="P337" s="240"/>
      <c r="Q337" s="240"/>
      <c r="R337" s="240"/>
      <c r="S337" s="240"/>
      <c r="T337" s="240"/>
      <c r="U337" s="240"/>
      <c r="V337" s="240"/>
      <c r="W337" s="240"/>
      <c r="X337" s="236"/>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c r="A338" s="150" t="s">
        <v>63</v>
      </c>
      <c r="B338" s="39">
        <f t="shared" si="112"/>
        <v>23.643862753038459</v>
      </c>
      <c r="C338" s="39">
        <f t="shared" si="112"/>
        <v>52.638065353772568</v>
      </c>
      <c r="D338" s="39">
        <f t="shared" si="112"/>
        <v>21.766867871709337</v>
      </c>
      <c r="E338" s="39">
        <f t="shared" si="112"/>
        <v>53.560059713309208</v>
      </c>
      <c r="F338" s="39" t="e">
        <f t="shared" si="112"/>
        <v>#VALUE!</v>
      </c>
      <c r="G338" s="39">
        <f t="shared" si="112"/>
        <v>16.72740360265491</v>
      </c>
      <c r="H338" s="39">
        <f t="shared" si="112"/>
        <v>15.101329029478801</v>
      </c>
      <c r="I338" s="39">
        <f t="shared" si="112"/>
        <v>25.651834538317679</v>
      </c>
      <c r="J338" s="39">
        <f t="shared" si="112"/>
        <v>46.28728891191308</v>
      </c>
      <c r="K338" s="79" t="e">
        <f t="shared" si="112"/>
        <v>#VALUE!</v>
      </c>
      <c r="L338" s="62"/>
      <c r="M338" s="65"/>
      <c r="N338" s="240"/>
      <c r="O338" s="240"/>
      <c r="P338" s="240"/>
      <c r="Q338" s="240"/>
      <c r="R338" s="240"/>
      <c r="S338" s="240"/>
      <c r="T338" s="240"/>
      <c r="U338" s="240"/>
      <c r="V338" s="240"/>
      <c r="W338" s="240"/>
      <c r="X338" s="236"/>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c r="A339" s="150" t="s">
        <v>17</v>
      </c>
      <c r="B339" s="39">
        <f t="shared" si="112"/>
        <v>71.963001373192569</v>
      </c>
      <c r="C339" s="39">
        <f t="shared" si="112"/>
        <v>81.183489790282181</v>
      </c>
      <c r="D339" s="39">
        <f t="shared" si="112"/>
        <v>65.159459366023583</v>
      </c>
      <c r="E339" s="39">
        <f t="shared" si="112"/>
        <v>25.538203732253496</v>
      </c>
      <c r="F339" s="39" t="e">
        <f t="shared" si="112"/>
        <v>#VALUE!</v>
      </c>
      <c r="G339" s="39">
        <f t="shared" si="112"/>
        <v>48.43189913853854</v>
      </c>
      <c r="H339" s="39">
        <f t="shared" si="112"/>
        <v>70.180547301086193</v>
      </c>
      <c r="I339" s="39">
        <f t="shared" si="112"/>
        <v>38.225007887386916</v>
      </c>
      <c r="J339" s="39">
        <f t="shared" si="112"/>
        <v>90.407362305618776</v>
      </c>
      <c r="K339" s="79" t="e">
        <f t="shared" si="112"/>
        <v>#VALUE!</v>
      </c>
      <c r="L339" s="62"/>
      <c r="M339" s="65"/>
      <c r="N339" s="240"/>
      <c r="O339" s="240"/>
      <c r="P339" s="240"/>
      <c r="Q339" s="240"/>
      <c r="R339" s="240"/>
      <c r="S339" s="240"/>
      <c r="T339" s="240"/>
      <c r="U339" s="240"/>
      <c r="V339" s="240"/>
      <c r="W339" s="240"/>
      <c r="X339" s="236"/>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c r="A340" s="150" t="s">
        <v>18</v>
      </c>
      <c r="B340" s="39">
        <f t="shared" si="112"/>
        <v>40.943287902510853</v>
      </c>
      <c r="C340" s="39">
        <f t="shared" si="112"/>
        <v>57.972227362433536</v>
      </c>
      <c r="D340" s="39">
        <f t="shared" si="112"/>
        <v>50.328955597438338</v>
      </c>
      <c r="E340" s="39">
        <f t="shared" si="112"/>
        <v>77.633564212694068</v>
      </c>
      <c r="F340" s="39" t="e">
        <f t="shared" si="112"/>
        <v>#VALUE!</v>
      </c>
      <c r="G340" s="39">
        <f t="shared" si="112"/>
        <v>35.252156889667035</v>
      </c>
      <c r="H340" s="39">
        <f t="shared" si="112"/>
        <v>14.055469467220586</v>
      </c>
      <c r="I340" s="39">
        <f t="shared" si="112"/>
        <v>25.608956589820171</v>
      </c>
      <c r="J340" s="39">
        <f t="shared" si="112"/>
        <v>39.548951456450538</v>
      </c>
      <c r="K340" s="79" t="e">
        <f t="shared" si="112"/>
        <v>#VALUE!</v>
      </c>
      <c r="L340" s="62"/>
      <c r="M340" s="65"/>
      <c r="N340" s="240"/>
      <c r="O340" s="240"/>
      <c r="P340" s="240"/>
      <c r="Q340" s="240"/>
      <c r="R340" s="240"/>
      <c r="S340" s="240"/>
      <c r="T340" s="240"/>
      <c r="U340" s="240"/>
      <c r="V340" s="240"/>
      <c r="W340" s="240"/>
      <c r="X340" s="236"/>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c r="A341" s="150" t="s">
        <v>19</v>
      </c>
      <c r="B341" s="39">
        <f t="shared" si="112"/>
        <v>67.39120138928773</v>
      </c>
      <c r="C341" s="39">
        <f t="shared" si="112"/>
        <v>72.931092170924174</v>
      </c>
      <c r="D341" s="39">
        <f t="shared" si="112"/>
        <v>75.148005320636727</v>
      </c>
      <c r="E341" s="39">
        <f t="shared" si="112"/>
        <v>83.431222353498612</v>
      </c>
      <c r="F341" s="39" t="e">
        <f t="shared" si="112"/>
        <v>#VALUE!</v>
      </c>
      <c r="G341" s="39">
        <f t="shared" si="112"/>
        <v>45.880016728256209</v>
      </c>
      <c r="H341" s="39">
        <f t="shared" si="112"/>
        <v>34.977032170648386</v>
      </c>
      <c r="I341" s="39">
        <f t="shared" si="112"/>
        <v>32.845297163635884</v>
      </c>
      <c r="J341" s="39">
        <f t="shared" si="112"/>
        <v>55.290331882011877</v>
      </c>
      <c r="K341" s="79" t="e">
        <f t="shared" si="112"/>
        <v>#VALUE!</v>
      </c>
      <c r="L341" s="62"/>
      <c r="M341" s="65"/>
      <c r="N341" s="240"/>
      <c r="O341" s="240"/>
      <c r="P341" s="240"/>
      <c r="Q341" s="240"/>
      <c r="R341" s="240"/>
      <c r="S341" s="240"/>
      <c r="T341" s="240"/>
      <c r="U341" s="240"/>
      <c r="V341" s="240"/>
      <c r="W341" s="240"/>
      <c r="X341" s="236"/>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c r="A342" s="150" t="s">
        <v>64</v>
      </c>
      <c r="B342" s="39">
        <f t="shared" ref="B342:K357" si="113">(B248-B$268)/B$269*100</f>
        <v>84.413763446676882</v>
      </c>
      <c r="C342" s="39">
        <f t="shared" si="113"/>
        <v>83.169360330333092</v>
      </c>
      <c r="D342" s="39">
        <f t="shared" si="113"/>
        <v>94.731072836955803</v>
      </c>
      <c r="E342" s="39">
        <f t="shared" si="113"/>
        <v>100</v>
      </c>
      <c r="F342" s="39" t="e">
        <f t="shared" si="113"/>
        <v>#VALUE!</v>
      </c>
      <c r="G342" s="39">
        <f t="shared" si="113"/>
        <v>61.808245423692874</v>
      </c>
      <c r="H342" s="39">
        <f t="shared" si="113"/>
        <v>54.583674972691377</v>
      </c>
      <c r="I342" s="39">
        <f t="shared" si="113"/>
        <v>46.007063758516658</v>
      </c>
      <c r="J342" s="39">
        <f t="shared" si="113"/>
        <v>83.9822500022388</v>
      </c>
      <c r="K342" s="79" t="e">
        <f t="shared" si="113"/>
        <v>#VALUE!</v>
      </c>
      <c r="L342" s="62"/>
      <c r="M342" s="65"/>
      <c r="N342" s="240"/>
      <c r="O342" s="240"/>
      <c r="P342" s="240"/>
      <c r="Q342" s="240"/>
      <c r="R342" s="240"/>
      <c r="S342" s="240"/>
      <c r="T342" s="240"/>
      <c r="U342" s="240"/>
      <c r="V342" s="240"/>
      <c r="W342" s="240"/>
      <c r="X342" s="236"/>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c r="A343" s="150" t="s">
        <v>65</v>
      </c>
      <c r="B343" s="39">
        <f t="shared" si="113"/>
        <v>99.533510058320601</v>
      </c>
      <c r="C343" s="39">
        <f t="shared" si="113"/>
        <v>80.346942097020332</v>
      </c>
      <c r="D343" s="39">
        <f t="shared" si="113"/>
        <v>93.121004447496929</v>
      </c>
      <c r="E343" s="39">
        <f t="shared" si="113"/>
        <v>91.394358258041606</v>
      </c>
      <c r="F343" s="39" t="e">
        <f t="shared" si="113"/>
        <v>#VALUE!</v>
      </c>
      <c r="G343" s="39">
        <f t="shared" si="113"/>
        <v>47.614522278797658</v>
      </c>
      <c r="H343" s="39">
        <f t="shared" si="113"/>
        <v>62.981941735953818</v>
      </c>
      <c r="I343" s="39">
        <f t="shared" si="113"/>
        <v>47.1652550898702</v>
      </c>
      <c r="J343" s="39">
        <f t="shared" si="113"/>
        <v>65.736897929035123</v>
      </c>
      <c r="K343" s="79" t="e">
        <f t="shared" si="113"/>
        <v>#VALUE!</v>
      </c>
      <c r="L343" s="62"/>
      <c r="M343" s="65"/>
      <c r="N343" s="240"/>
      <c r="O343" s="240"/>
      <c r="P343" s="240"/>
      <c r="Q343" s="240"/>
      <c r="R343" s="240"/>
      <c r="S343" s="240"/>
      <c r="T343" s="240"/>
      <c r="U343" s="240"/>
      <c r="V343" s="240"/>
      <c r="W343" s="240"/>
      <c r="X343" s="236"/>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c r="A344" s="150" t="s">
        <v>66</v>
      </c>
      <c r="B344" s="39">
        <f t="shared" si="113"/>
        <v>14.619352146890389</v>
      </c>
      <c r="C344" s="39">
        <f t="shared" si="113"/>
        <v>45.592231482394048</v>
      </c>
      <c r="D344" s="39">
        <f t="shared" si="113"/>
        <v>41.736533047370649</v>
      </c>
      <c r="E344" s="39">
        <f t="shared" si="113"/>
        <v>53.019351796173133</v>
      </c>
      <c r="F344" s="39" t="e">
        <f t="shared" si="113"/>
        <v>#VALUE!</v>
      </c>
      <c r="G344" s="39">
        <f t="shared" si="113"/>
        <v>17.043815649785479</v>
      </c>
      <c r="H344" s="39">
        <f t="shared" si="113"/>
        <v>10.078446301639588</v>
      </c>
      <c r="I344" s="39">
        <f t="shared" si="113"/>
        <v>10.207394299190243</v>
      </c>
      <c r="J344" s="39">
        <f t="shared" si="113"/>
        <v>22.547782857835735</v>
      </c>
      <c r="K344" s="79" t="e">
        <f t="shared" si="113"/>
        <v>#VALUE!</v>
      </c>
      <c r="L344" s="62"/>
      <c r="M344" s="65"/>
      <c r="N344" s="240"/>
      <c r="O344" s="240"/>
      <c r="P344" s="240"/>
      <c r="Q344" s="240"/>
      <c r="R344" s="240"/>
      <c r="S344" s="240"/>
      <c r="T344" s="240"/>
      <c r="U344" s="240"/>
      <c r="V344" s="240"/>
      <c r="W344" s="240"/>
      <c r="X344" s="236"/>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c r="A345" s="150" t="s">
        <v>67</v>
      </c>
      <c r="B345" s="39">
        <f t="shared" si="113"/>
        <v>24.748484101881303</v>
      </c>
      <c r="C345" s="39">
        <f t="shared" si="113"/>
        <v>61.347878092292952</v>
      </c>
      <c r="D345" s="39">
        <f t="shared" si="113"/>
        <v>36.553723408952202</v>
      </c>
      <c r="E345" s="39">
        <f t="shared" si="113"/>
        <v>39.031593499149139</v>
      </c>
      <c r="F345" s="39" t="e">
        <f t="shared" si="113"/>
        <v>#VALUE!</v>
      </c>
      <c r="G345" s="39">
        <f t="shared" si="113"/>
        <v>28.700838128047497</v>
      </c>
      <c r="H345" s="39">
        <f t="shared" si="113"/>
        <v>13.569372632318199</v>
      </c>
      <c r="I345" s="39">
        <f t="shared" si="113"/>
        <v>23.136805557351668</v>
      </c>
      <c r="J345" s="39">
        <f t="shared" si="113"/>
        <v>52.978021417128353</v>
      </c>
      <c r="K345" s="79" t="e">
        <f t="shared" si="113"/>
        <v>#VALUE!</v>
      </c>
      <c r="L345" s="62"/>
      <c r="M345" s="65"/>
      <c r="N345" s="240"/>
      <c r="O345" s="240"/>
      <c r="P345" s="240"/>
      <c r="Q345" s="240"/>
      <c r="R345" s="240"/>
      <c r="S345" s="240"/>
      <c r="T345" s="240"/>
      <c r="U345" s="240"/>
      <c r="V345" s="240"/>
      <c r="W345" s="240"/>
      <c r="X345" s="236"/>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c r="A346" s="150" t="s">
        <v>68</v>
      </c>
      <c r="B346" s="39">
        <f t="shared" si="113"/>
        <v>28.460172093966957</v>
      </c>
      <c r="C346" s="39">
        <f t="shared" si="113"/>
        <v>60.850521160145313</v>
      </c>
      <c r="D346" s="39">
        <f t="shared" si="113"/>
        <v>56.075670500863581</v>
      </c>
      <c r="E346" s="39">
        <f t="shared" si="113"/>
        <v>15.313131556548523</v>
      </c>
      <c r="F346" s="39" t="e">
        <f t="shared" si="113"/>
        <v>#VALUE!</v>
      </c>
      <c r="G346" s="39">
        <f t="shared" si="113"/>
        <v>7.8237713807239189</v>
      </c>
      <c r="H346" s="39">
        <f t="shared" si="113"/>
        <v>41.273807622426553</v>
      </c>
      <c r="I346" s="39">
        <f t="shared" si="113"/>
        <v>24.569891185109313</v>
      </c>
      <c r="J346" s="39">
        <f t="shared" si="113"/>
        <v>46.407814167072218</v>
      </c>
      <c r="K346" s="79" t="e">
        <f t="shared" si="113"/>
        <v>#VALUE!</v>
      </c>
      <c r="L346" s="62"/>
      <c r="M346" s="65"/>
      <c r="N346" s="240"/>
      <c r="O346" s="240"/>
      <c r="P346" s="240"/>
      <c r="Q346" s="240"/>
      <c r="R346" s="240"/>
      <c r="S346" s="240"/>
      <c r="T346" s="240"/>
      <c r="U346" s="240"/>
      <c r="V346" s="240"/>
      <c r="W346" s="240"/>
      <c r="X346" s="236"/>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c r="A347" s="150" t="s">
        <v>69</v>
      </c>
      <c r="B347" s="39">
        <f t="shared" si="113"/>
        <v>45.902981106336952</v>
      </c>
      <c r="C347" s="39">
        <f t="shared" si="113"/>
        <v>61.113454350516719</v>
      </c>
      <c r="D347" s="39">
        <f t="shared" si="113"/>
        <v>38.997023550755941</v>
      </c>
      <c r="E347" s="39">
        <f t="shared" si="113"/>
        <v>49.980373302953481</v>
      </c>
      <c r="F347" s="39" t="e">
        <f t="shared" si="113"/>
        <v>#VALUE!</v>
      </c>
      <c r="G347" s="39">
        <f t="shared" si="113"/>
        <v>25.380551691655512</v>
      </c>
      <c r="H347" s="39">
        <f t="shared" si="113"/>
        <v>31.618881276989807</v>
      </c>
      <c r="I347" s="39">
        <f t="shared" si="113"/>
        <v>21.27812691901859</v>
      </c>
      <c r="J347" s="39">
        <f t="shared" si="113"/>
        <v>43.406882463476315</v>
      </c>
      <c r="K347" s="79" t="e">
        <f t="shared" si="113"/>
        <v>#VALUE!</v>
      </c>
      <c r="L347" s="62"/>
      <c r="M347" s="65"/>
      <c r="N347" s="240"/>
      <c r="O347" s="240"/>
      <c r="P347" s="240"/>
      <c r="Q347" s="240"/>
      <c r="R347" s="240"/>
      <c r="S347" s="240"/>
      <c r="T347" s="240"/>
      <c r="U347" s="240"/>
      <c r="V347" s="240"/>
      <c r="W347" s="240"/>
      <c r="X347" s="236"/>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c r="A348" s="150" t="s">
        <v>70</v>
      </c>
      <c r="B348" s="39">
        <f t="shared" si="113"/>
        <v>23.963227499221439</v>
      </c>
      <c r="C348" s="39">
        <f t="shared" si="113"/>
        <v>41.79378740992609</v>
      </c>
      <c r="D348" s="39">
        <f t="shared" si="113"/>
        <v>69.783080320635733</v>
      </c>
      <c r="E348" s="39">
        <f t="shared" si="113"/>
        <v>37.608987875908582</v>
      </c>
      <c r="F348" s="39" t="e">
        <f t="shared" si="113"/>
        <v>#VALUE!</v>
      </c>
      <c r="G348" s="39">
        <f t="shared" si="113"/>
        <v>19.181162402793319</v>
      </c>
      <c r="H348" s="39">
        <f t="shared" si="113"/>
        <v>8.2032830838681718</v>
      </c>
      <c r="I348" s="39">
        <f t="shared" si="113"/>
        <v>10.561533908069125</v>
      </c>
      <c r="J348" s="39">
        <f t="shared" si="113"/>
        <v>33.244364408229686</v>
      </c>
      <c r="K348" s="79" t="e">
        <f t="shared" si="113"/>
        <v>#VALUE!</v>
      </c>
      <c r="L348" s="62"/>
      <c r="M348" s="65"/>
      <c r="N348" s="240"/>
      <c r="O348" s="240"/>
      <c r="P348" s="240"/>
      <c r="Q348" s="240"/>
      <c r="R348" s="240"/>
      <c r="S348" s="240"/>
      <c r="T348" s="240"/>
      <c r="U348" s="240"/>
      <c r="V348" s="240"/>
      <c r="W348" s="240"/>
      <c r="X348" s="236"/>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c r="A349" s="150" t="s">
        <v>198</v>
      </c>
      <c r="B349" s="39">
        <f t="shared" si="113"/>
        <v>51.843184854492883</v>
      </c>
      <c r="C349" s="39">
        <f t="shared" si="113"/>
        <v>71.807033502537109</v>
      </c>
      <c r="D349" s="39">
        <f t="shared" si="113"/>
        <v>29.051909195397652</v>
      </c>
      <c r="E349" s="39">
        <f t="shared" si="113"/>
        <v>19.688291639547781</v>
      </c>
      <c r="F349" s="39" t="e">
        <f t="shared" si="113"/>
        <v>#VALUE!</v>
      </c>
      <c r="G349" s="39">
        <f t="shared" si="113"/>
        <v>41.368466255687004</v>
      </c>
      <c r="H349" s="39">
        <f t="shared" si="113"/>
        <v>79.176784649506359</v>
      </c>
      <c r="I349" s="39">
        <f t="shared" si="113"/>
        <v>27.828787329339054</v>
      </c>
      <c r="J349" s="39">
        <f t="shared" si="113"/>
        <v>67.748516989512837</v>
      </c>
      <c r="K349" s="79" t="e">
        <f t="shared" si="113"/>
        <v>#VALUE!</v>
      </c>
      <c r="L349" s="62"/>
      <c r="M349" s="65"/>
      <c r="N349" s="240"/>
      <c r="O349" s="240"/>
      <c r="P349" s="240"/>
      <c r="Q349" s="240"/>
      <c r="R349" s="240"/>
      <c r="S349" s="240"/>
      <c r="T349" s="240"/>
      <c r="U349" s="240"/>
      <c r="V349" s="240"/>
      <c r="W349" s="240"/>
      <c r="X349" s="236"/>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c r="A350" s="150" t="s">
        <v>71</v>
      </c>
      <c r="B350" s="39">
        <f t="shared" si="113"/>
        <v>92.875501216776001</v>
      </c>
      <c r="C350" s="39">
        <f t="shared" si="113"/>
        <v>79.44251933219968</v>
      </c>
      <c r="D350" s="39">
        <f t="shared" si="113"/>
        <v>68.219036346147149</v>
      </c>
      <c r="E350" s="39">
        <f t="shared" si="113"/>
        <v>78.531727777021715</v>
      </c>
      <c r="F350" s="39" t="e">
        <f t="shared" si="113"/>
        <v>#VALUE!</v>
      </c>
      <c r="G350" s="39">
        <f t="shared" si="113"/>
        <v>91.911046920319066</v>
      </c>
      <c r="H350" s="39">
        <f t="shared" si="113"/>
        <v>62.481777087944067</v>
      </c>
      <c r="I350" s="39">
        <f t="shared" si="113"/>
        <v>55.539020463024514</v>
      </c>
      <c r="J350" s="39">
        <f t="shared" si="113"/>
        <v>57.181425687330446</v>
      </c>
      <c r="K350" s="79" t="e">
        <f t="shared" si="113"/>
        <v>#VALUE!</v>
      </c>
      <c r="L350" s="62"/>
      <c r="M350" s="65"/>
      <c r="N350" s="240"/>
      <c r="O350" s="240"/>
      <c r="P350" s="240"/>
      <c r="Q350" s="240"/>
      <c r="R350" s="240"/>
      <c r="S350" s="240"/>
      <c r="T350" s="240"/>
      <c r="U350" s="240"/>
      <c r="V350" s="240"/>
      <c r="W350" s="240"/>
      <c r="X350" s="236"/>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c r="A351" s="150" t="s">
        <v>72</v>
      </c>
      <c r="B351" s="39">
        <f t="shared" si="113"/>
        <v>77.335533568827543</v>
      </c>
      <c r="C351" s="39">
        <f t="shared" si="113"/>
        <v>82.396274866347369</v>
      </c>
      <c r="D351" s="39">
        <f t="shared" si="113"/>
        <v>81.777702073928367</v>
      </c>
      <c r="E351" s="39">
        <f t="shared" si="113"/>
        <v>86.622030008164941</v>
      </c>
      <c r="F351" s="39" t="e">
        <f t="shared" si="113"/>
        <v>#VALUE!</v>
      </c>
      <c r="G351" s="39">
        <f t="shared" si="113"/>
        <v>100</v>
      </c>
      <c r="H351" s="39">
        <f t="shared" si="113"/>
        <v>42.196531271178337</v>
      </c>
      <c r="I351" s="39">
        <f t="shared" si="113"/>
        <v>61.717601798597762</v>
      </c>
      <c r="J351" s="39">
        <f t="shared" si="113"/>
        <v>94.853103659614817</v>
      </c>
      <c r="K351" s="79" t="e">
        <f t="shared" si="113"/>
        <v>#VALUE!</v>
      </c>
      <c r="L351" s="62"/>
      <c r="M351" s="65"/>
      <c r="N351" s="240"/>
      <c r="O351" s="240"/>
      <c r="P351" s="240"/>
      <c r="Q351" s="240"/>
      <c r="R351" s="240"/>
      <c r="S351" s="240"/>
      <c r="T351" s="240"/>
      <c r="U351" s="240"/>
      <c r="V351" s="240"/>
      <c r="W351" s="240"/>
      <c r="X351" s="236"/>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c r="A352" s="150" t="s">
        <v>199</v>
      </c>
      <c r="B352" s="39">
        <f t="shared" si="113"/>
        <v>31.337884079195753</v>
      </c>
      <c r="C352" s="39">
        <f t="shared" si="113"/>
        <v>61.730809026737852</v>
      </c>
      <c r="D352" s="39">
        <f t="shared" si="113"/>
        <v>91.285163803901867</v>
      </c>
      <c r="E352" s="39">
        <f t="shared" si="113"/>
        <v>76.482093121775236</v>
      </c>
      <c r="F352" s="39" t="e">
        <f t="shared" si="113"/>
        <v>#VALUE!</v>
      </c>
      <c r="G352" s="39">
        <f t="shared" si="113"/>
        <v>36.034280497418528</v>
      </c>
      <c r="H352" s="39">
        <f t="shared" si="113"/>
        <v>68.284380277397204</v>
      </c>
      <c r="I352" s="39">
        <f t="shared" si="113"/>
        <v>22.416018783630083</v>
      </c>
      <c r="J352" s="39">
        <f t="shared" si="113"/>
        <v>36.40292480617849</v>
      </c>
      <c r="K352" s="79" t="e">
        <f t="shared" si="113"/>
        <v>#VALUE!</v>
      </c>
      <c r="L352" s="62"/>
      <c r="M352" s="65"/>
      <c r="N352" s="240"/>
      <c r="O352" s="240"/>
      <c r="P352" s="240"/>
      <c r="Q352" s="240"/>
      <c r="R352" s="240"/>
      <c r="S352" s="240"/>
      <c r="T352" s="240"/>
      <c r="U352" s="240"/>
      <c r="V352" s="240"/>
      <c r="W352" s="240"/>
      <c r="X352" s="236"/>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c r="A353" s="150" t="s">
        <v>73</v>
      </c>
      <c r="B353" s="39">
        <f t="shared" si="113"/>
        <v>42.931488779190218</v>
      </c>
      <c r="C353" s="39">
        <f t="shared" si="113"/>
        <v>61.42123780238343</v>
      </c>
      <c r="D353" s="39">
        <f t="shared" si="113"/>
        <v>91.658885441106705</v>
      </c>
      <c r="E353" s="39">
        <f t="shared" si="113"/>
        <v>39.139512517632696</v>
      </c>
      <c r="F353" s="39" t="e">
        <f t="shared" si="113"/>
        <v>#VALUE!</v>
      </c>
      <c r="G353" s="39">
        <f t="shared" si="113"/>
        <v>34.080392945769404</v>
      </c>
      <c r="H353" s="39">
        <f t="shared" si="113"/>
        <v>34.501098013634554</v>
      </c>
      <c r="I353" s="39">
        <f t="shared" si="113"/>
        <v>12.423276357364935</v>
      </c>
      <c r="J353" s="39">
        <f t="shared" si="113"/>
        <v>37.003268900825503</v>
      </c>
      <c r="K353" s="79" t="e">
        <f t="shared" si="113"/>
        <v>#VALUE!</v>
      </c>
      <c r="L353" s="62"/>
      <c r="M353" s="65"/>
      <c r="N353" s="240"/>
      <c r="O353" s="240"/>
      <c r="P353" s="240"/>
      <c r="Q353" s="240"/>
      <c r="R353" s="240"/>
      <c r="S353" s="240"/>
      <c r="T353" s="240"/>
      <c r="U353" s="240"/>
      <c r="V353" s="240"/>
      <c r="W353" s="240"/>
      <c r="X353" s="236"/>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c r="A354" s="150" t="s">
        <v>74</v>
      </c>
      <c r="B354" s="39">
        <f t="shared" si="113"/>
        <v>54.329325988357105</v>
      </c>
      <c r="C354" s="39">
        <f t="shared" si="113"/>
        <v>54.885769868784898</v>
      </c>
      <c r="D354" s="39">
        <f t="shared" si="113"/>
        <v>74.013593207238287</v>
      </c>
      <c r="E354" s="39">
        <f t="shared" si="113"/>
        <v>4.5502857541523696</v>
      </c>
      <c r="F354" s="39" t="e">
        <f t="shared" si="113"/>
        <v>#VALUE!</v>
      </c>
      <c r="G354" s="39">
        <f t="shared" si="113"/>
        <v>25.393139828146527</v>
      </c>
      <c r="H354" s="39">
        <f t="shared" si="113"/>
        <v>26.08914570002484</v>
      </c>
      <c r="I354" s="39">
        <f t="shared" si="113"/>
        <v>12.729915906769865</v>
      </c>
      <c r="J354" s="39">
        <f t="shared" si="113"/>
        <v>59.038487004243102</v>
      </c>
      <c r="K354" s="79" t="e">
        <f t="shared" si="113"/>
        <v>#VALUE!</v>
      </c>
      <c r="L354" s="62"/>
      <c r="M354" s="65"/>
      <c r="N354" s="240"/>
      <c r="O354" s="240"/>
      <c r="P354" s="240"/>
      <c r="Q354" s="240"/>
      <c r="R354" s="240"/>
      <c r="S354" s="240"/>
      <c r="T354" s="240"/>
      <c r="U354" s="240"/>
      <c r="V354" s="240"/>
      <c r="W354" s="240"/>
      <c r="X354" s="236"/>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c r="A355" s="150" t="s">
        <v>75</v>
      </c>
      <c r="B355" s="39">
        <f t="shared" si="113"/>
        <v>16.273807262955714</v>
      </c>
      <c r="C355" s="39">
        <f t="shared" si="113"/>
        <v>45.861935989013546</v>
      </c>
      <c r="D355" s="39">
        <f t="shared" si="113"/>
        <v>17.253700049430233</v>
      </c>
      <c r="E355" s="39">
        <f t="shared" si="113"/>
        <v>18.513901824913443</v>
      </c>
      <c r="F355" s="39" t="e">
        <f t="shared" si="113"/>
        <v>#VALUE!</v>
      </c>
      <c r="G355" s="39">
        <f t="shared" si="113"/>
        <v>4.5684515978810945</v>
      </c>
      <c r="H355" s="39">
        <f t="shared" si="113"/>
        <v>10.868458135770934</v>
      </c>
      <c r="I355" s="39">
        <f t="shared" si="113"/>
        <v>56.343410281255565</v>
      </c>
      <c r="J355" s="39">
        <f t="shared" si="113"/>
        <v>3.1245279095428717</v>
      </c>
      <c r="K355" s="79" t="e">
        <f t="shared" si="113"/>
        <v>#VALUE!</v>
      </c>
      <c r="L355" s="62"/>
      <c r="M355" s="65"/>
      <c r="N355" s="240"/>
      <c r="O355" s="240"/>
      <c r="P355" s="240"/>
      <c r="Q355" s="240"/>
      <c r="R355" s="240"/>
      <c r="S355" s="240"/>
      <c r="T355" s="240"/>
      <c r="U355" s="240"/>
      <c r="V355" s="240"/>
      <c r="W355" s="240"/>
      <c r="X355" s="236"/>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c r="A356" s="150" t="s">
        <v>203</v>
      </c>
      <c r="B356" s="39">
        <f t="shared" si="113"/>
        <v>3.0892259728414126</v>
      </c>
      <c r="C356" s="39">
        <f t="shared" si="113"/>
        <v>49.287954412637283</v>
      </c>
      <c r="D356" s="39">
        <f t="shared" si="113"/>
        <v>32.920576191270122</v>
      </c>
      <c r="E356" s="39">
        <f t="shared" si="113"/>
        <v>44.984132974234896</v>
      </c>
      <c r="F356" s="39" t="e">
        <f t="shared" si="113"/>
        <v>#VALUE!</v>
      </c>
      <c r="G356" s="39">
        <f t="shared" si="113"/>
        <v>0</v>
      </c>
      <c r="H356" s="39">
        <f t="shared" si="113"/>
        <v>9.8972668612463259</v>
      </c>
      <c r="I356" s="39">
        <f t="shared" si="113"/>
        <v>11.030128326820957</v>
      </c>
      <c r="J356" s="39">
        <f t="shared" si="113"/>
        <v>22.86586333801829</v>
      </c>
      <c r="K356" s="79" t="e">
        <f t="shared" si="113"/>
        <v>#VALUE!</v>
      </c>
      <c r="L356" s="62"/>
      <c r="M356" s="65"/>
      <c r="N356" s="240"/>
      <c r="O356" s="240"/>
      <c r="P356" s="240"/>
      <c r="Q356" s="240"/>
      <c r="R356" s="240"/>
      <c r="S356" s="240"/>
      <c r="T356" s="240"/>
      <c r="U356" s="240"/>
      <c r="V356" s="240"/>
      <c r="W356" s="240"/>
      <c r="X356" s="236"/>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 thickBot="1">
      <c r="A357" s="151" t="s">
        <v>76</v>
      </c>
      <c r="B357" s="80">
        <f t="shared" si="113"/>
        <v>21.552023311238582</v>
      </c>
      <c r="C357" s="80">
        <f t="shared" si="113"/>
        <v>26.967150459056839</v>
      </c>
      <c r="D357" s="80">
        <f t="shared" si="113"/>
        <v>64.762512733222394</v>
      </c>
      <c r="E357" s="80">
        <f t="shared" si="113"/>
        <v>4.5995216267063563</v>
      </c>
      <c r="F357" s="80" t="e">
        <f t="shared" si="113"/>
        <v>#VALUE!</v>
      </c>
      <c r="G357" s="80">
        <f t="shared" si="113"/>
        <v>5.1543586026617998</v>
      </c>
      <c r="H357" s="80">
        <f t="shared" si="113"/>
        <v>18.073716542246093</v>
      </c>
      <c r="I357" s="80">
        <f t="shared" si="113"/>
        <v>1.0294158931698272</v>
      </c>
      <c r="J357" s="80">
        <f t="shared" si="113"/>
        <v>0</v>
      </c>
      <c r="K357" s="81" t="e">
        <f t="shared" si="113"/>
        <v>#VALUE!</v>
      </c>
      <c r="L357" s="62"/>
      <c r="M357" s="65"/>
      <c r="N357" s="240"/>
      <c r="O357" s="240"/>
      <c r="P357" s="240"/>
      <c r="Q357" s="240"/>
      <c r="R357" s="240"/>
      <c r="S357" s="240"/>
      <c r="T357" s="240"/>
      <c r="U357" s="240"/>
      <c r="V357" s="240"/>
      <c r="W357" s="240"/>
      <c r="X357" s="236"/>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c r="A358" s="20"/>
      <c r="B358" s="39"/>
      <c r="C358" s="39"/>
      <c r="D358" s="39"/>
      <c r="E358" s="39"/>
      <c r="F358" s="39"/>
      <c r="G358" s="39"/>
      <c r="H358" s="39"/>
      <c r="J358" s="62"/>
      <c r="K358" s="62"/>
      <c r="L358" s="62"/>
      <c r="M358" s="236"/>
      <c r="N358" s="236"/>
      <c r="O358" s="236"/>
      <c r="P358" s="236"/>
      <c r="Q358" s="235"/>
      <c r="R358" s="229"/>
      <c r="S358" s="229"/>
      <c r="T358" s="229"/>
      <c r="U358" s="229"/>
      <c r="V358" s="229"/>
      <c r="W358" s="229"/>
      <c r="X358" s="229"/>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 thickBot="1">
      <c r="A359" s="25"/>
      <c r="B359" s="24"/>
      <c r="C359" s="24"/>
      <c r="D359" s="24"/>
      <c r="E359" s="24"/>
      <c r="F359" s="24"/>
      <c r="G359" s="24"/>
      <c r="H359" s="24"/>
      <c r="J359" s="62"/>
      <c r="K359" s="62"/>
      <c r="L359" s="62"/>
      <c r="M359" s="236"/>
      <c r="N359" s="236"/>
      <c r="O359" s="236"/>
      <c r="P359" s="236"/>
      <c r="Q359" s="235"/>
      <c r="R359" s="229"/>
      <c r="S359" s="229"/>
      <c r="T359" s="229"/>
      <c r="U359" s="229"/>
      <c r="V359" s="229"/>
      <c r="W359" s="229"/>
      <c r="X359" s="229"/>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c r="A360" s="156"/>
      <c r="B360" s="279" t="s">
        <v>96</v>
      </c>
      <c r="C360" s="279"/>
      <c r="D360" s="279"/>
      <c r="E360" s="279"/>
      <c r="F360" s="280"/>
      <c r="H360" s="275"/>
      <c r="I360" s="275"/>
      <c r="J360" s="275"/>
      <c r="K360" s="275"/>
      <c r="L360" s="275"/>
      <c r="M360" s="65"/>
      <c r="N360" s="275"/>
      <c r="O360" s="275"/>
      <c r="P360" s="275"/>
      <c r="Q360" s="275"/>
      <c r="R360" s="275"/>
      <c r="S360" s="65"/>
      <c r="T360" s="275"/>
      <c r="U360" s="275"/>
      <c r="V360" s="275"/>
      <c r="W360" s="275"/>
      <c r="X360" s="275"/>
      <c r="Y360" s="16"/>
      <c r="Z360" s="16"/>
      <c r="AA360" s="16"/>
      <c r="AB360" s="16"/>
    </row>
    <row r="361" spans="1:55" ht="24">
      <c r="A361" s="78"/>
      <c r="B361" s="192" t="s">
        <v>244</v>
      </c>
      <c r="C361" s="192" t="s">
        <v>285</v>
      </c>
      <c r="D361" s="192" t="s">
        <v>343</v>
      </c>
      <c r="E361" s="219" t="s">
        <v>315</v>
      </c>
      <c r="F361" s="82" t="s">
        <v>351</v>
      </c>
      <c r="G361" s="61"/>
      <c r="H361" s="225"/>
      <c r="I361" s="225"/>
      <c r="J361" s="225"/>
      <c r="K361" s="66"/>
      <c r="L361" s="226"/>
      <c r="M361" s="227"/>
      <c r="N361" s="225"/>
      <c r="O361" s="225"/>
      <c r="P361" s="225"/>
      <c r="Q361" s="66"/>
      <c r="R361" s="226"/>
      <c r="S361" s="226"/>
      <c r="T361" s="225"/>
      <c r="U361" s="225"/>
      <c r="V361" s="225"/>
      <c r="W361" s="66"/>
      <c r="X361" s="226"/>
      <c r="Y361" s="16"/>
      <c r="Z361" s="16"/>
      <c r="AA361" s="17"/>
      <c r="AB361" s="16"/>
    </row>
    <row r="362" spans="1:55">
      <c r="A362" s="150" t="s">
        <v>27</v>
      </c>
      <c r="B362" s="21">
        <f>SUMPRODUCT(B183:D183,B$271:D$271)</f>
        <v>0.20768028426662069</v>
      </c>
      <c r="C362" s="21">
        <f>SUMPRODUCT(E183:F183,E$271:F$271)</f>
        <v>0.10609570057589202</v>
      </c>
      <c r="D362" s="21">
        <f>SUMPRODUCT(G183:H183,G$271:H$271)</f>
        <v>7.1270763854444558E-2</v>
      </c>
      <c r="E362" s="21">
        <f>SUMPRODUCT(I183:K183,I$271:K$271)</f>
        <v>-0.19356858679539868</v>
      </c>
      <c r="F362" s="83">
        <f>SUMPRODUCT(B362:E362,B$444:E$444)</f>
        <v>4.7869540475389633E-2</v>
      </c>
      <c r="G362" s="15"/>
      <c r="H362" s="228"/>
      <c r="I362" s="228"/>
      <c r="J362" s="228"/>
      <c r="K362" s="228"/>
      <c r="L362" s="228"/>
      <c r="M362" s="65"/>
      <c r="N362" s="228"/>
      <c r="O362" s="228"/>
      <c r="P362" s="228"/>
      <c r="Q362" s="228"/>
      <c r="R362" s="228"/>
      <c r="S362" s="229"/>
      <c r="T362" s="228"/>
      <c r="U362" s="228"/>
      <c r="V362" s="228"/>
      <c r="W362" s="228"/>
      <c r="X362" s="228"/>
      <c r="Y362" s="16"/>
      <c r="Z362" s="16"/>
      <c r="AA362" s="15"/>
      <c r="AB362" s="16"/>
    </row>
    <row r="363" spans="1:55">
      <c r="A363" s="150" t="s">
        <v>9</v>
      </c>
      <c r="B363" s="21">
        <f t="shared" ref="B363:B426" si="114">SUMPRODUCT(B184:D184,B$271:D$271)</f>
        <v>0.60791358873581813</v>
      </c>
      <c r="C363" s="21">
        <f t="shared" ref="C363:C426" si="115">SUMPRODUCT(E184:F184,E$271:F$271)</f>
        <v>0.81025776454687271</v>
      </c>
      <c r="D363" s="21">
        <f t="shared" ref="D363:D426" si="116">SUMPRODUCT(G184:H184,G$271:H$271)</f>
        <v>1.3574554172703612</v>
      </c>
      <c r="E363" s="21">
        <f t="shared" ref="E363:E426" si="117">SUMPRODUCT(I184:K184,I$271:K$271)</f>
        <v>0.63495750935793904</v>
      </c>
      <c r="F363" s="83">
        <f t="shared" ref="F363:F426" si="118">SUMPRODUCT(B363:E363,B$444:E$444)</f>
        <v>0.85264606997774772</v>
      </c>
      <c r="G363" s="15"/>
      <c r="H363" s="228"/>
      <c r="I363" s="228"/>
      <c r="J363" s="228"/>
      <c r="K363" s="228"/>
      <c r="L363" s="228"/>
      <c r="M363" s="65"/>
      <c r="N363" s="228"/>
      <c r="O363" s="228"/>
      <c r="P363" s="228"/>
      <c r="Q363" s="228"/>
      <c r="R363" s="228"/>
      <c r="S363" s="229"/>
      <c r="T363" s="228"/>
      <c r="U363" s="228"/>
      <c r="V363" s="228"/>
      <c r="W363" s="228"/>
      <c r="X363" s="228"/>
      <c r="Y363" s="16"/>
      <c r="Z363" s="16"/>
      <c r="AA363" s="15"/>
      <c r="AB363" s="16"/>
    </row>
    <row r="364" spans="1:55">
      <c r="A364" s="150" t="s">
        <v>177</v>
      </c>
      <c r="B364" s="21">
        <f t="shared" si="114"/>
        <v>0.75214300714348759</v>
      </c>
      <c r="C364" s="21">
        <f t="shared" si="115"/>
        <v>0.83741498213385002</v>
      </c>
      <c r="D364" s="21">
        <f t="shared" si="116"/>
        <v>0.84902255667181958</v>
      </c>
      <c r="E364" s="21">
        <f t="shared" si="117"/>
        <v>0.50532974548884257</v>
      </c>
      <c r="F364" s="83">
        <f t="shared" si="118"/>
        <v>0.73597757285949994</v>
      </c>
      <c r="G364" s="15"/>
      <c r="H364" s="228"/>
      <c r="I364" s="228"/>
      <c r="J364" s="228"/>
      <c r="K364" s="228"/>
      <c r="L364" s="228"/>
      <c r="M364" s="65"/>
      <c r="N364" s="228"/>
      <c r="O364" s="228"/>
      <c r="P364" s="228"/>
      <c r="Q364" s="228"/>
      <c r="R364" s="228"/>
      <c r="S364" s="229"/>
      <c r="T364" s="228"/>
      <c r="U364" s="228"/>
      <c r="V364" s="228"/>
      <c r="W364" s="228"/>
      <c r="X364" s="228"/>
      <c r="Y364" s="16"/>
      <c r="Z364" s="16"/>
      <c r="AA364" s="15"/>
      <c r="AB364" s="16"/>
    </row>
    <row r="365" spans="1:55">
      <c r="A365" s="150" t="s">
        <v>178</v>
      </c>
      <c r="B365" s="21">
        <f t="shared" si="114"/>
        <v>0.10846520459139317</v>
      </c>
      <c r="C365" s="21">
        <f t="shared" si="115"/>
        <v>-0.81811270835815897</v>
      </c>
      <c r="D365" s="21">
        <f t="shared" si="116"/>
        <v>0.19351631134728653</v>
      </c>
      <c r="E365" s="21">
        <f t="shared" si="117"/>
        <v>0.11536459153995503</v>
      </c>
      <c r="F365" s="83">
        <f t="shared" si="118"/>
        <v>-0.10019165021988105</v>
      </c>
      <c r="G365" s="15"/>
      <c r="H365" s="228"/>
      <c r="I365" s="228"/>
      <c r="J365" s="228"/>
      <c r="K365" s="228"/>
      <c r="L365" s="228"/>
      <c r="M365" s="65"/>
      <c r="N365" s="228"/>
      <c r="O365" s="228"/>
      <c r="P365" s="228"/>
      <c r="Q365" s="228"/>
      <c r="R365" s="228"/>
      <c r="S365" s="229"/>
      <c r="T365" s="228"/>
      <c r="U365" s="228"/>
      <c r="V365" s="228"/>
      <c r="W365" s="228"/>
      <c r="X365" s="228"/>
      <c r="Y365" s="16"/>
      <c r="Z365" s="16"/>
      <c r="AA365" s="15"/>
      <c r="AB365" s="16"/>
    </row>
    <row r="366" spans="1:55">
      <c r="A366" s="150" t="s">
        <v>28</v>
      </c>
      <c r="B366" s="21">
        <f t="shared" si="114"/>
        <v>-0.63035306894438747</v>
      </c>
      <c r="C366" s="21">
        <f t="shared" si="115"/>
        <v>-0.50540797063715137</v>
      </c>
      <c r="D366" s="21">
        <f t="shared" si="116"/>
        <v>-0.90497585416357329</v>
      </c>
      <c r="E366" s="21">
        <f t="shared" si="117"/>
        <v>-0.62471617770826371</v>
      </c>
      <c r="F366" s="83">
        <f t="shared" si="118"/>
        <v>-0.66636326786334399</v>
      </c>
      <c r="G366" s="15"/>
      <c r="H366" s="228"/>
      <c r="I366" s="228"/>
      <c r="J366" s="228"/>
      <c r="K366" s="228"/>
      <c r="L366" s="228"/>
      <c r="M366" s="65"/>
      <c r="N366" s="228"/>
      <c r="O366" s="228"/>
      <c r="P366" s="228"/>
      <c r="Q366" s="228"/>
      <c r="R366" s="228"/>
      <c r="S366" s="229"/>
      <c r="T366" s="228"/>
      <c r="U366" s="228"/>
      <c r="V366" s="228"/>
      <c r="W366" s="228"/>
      <c r="X366" s="228"/>
      <c r="Y366" s="16"/>
      <c r="Z366" s="16"/>
      <c r="AA366" s="15"/>
      <c r="AB366" s="16"/>
    </row>
    <row r="367" spans="1:55">
      <c r="A367" s="150" t="s">
        <v>179</v>
      </c>
      <c r="B367" s="21">
        <f t="shared" si="114"/>
        <v>0.56472395457132107</v>
      </c>
      <c r="C367" s="21">
        <f t="shared" si="115"/>
        <v>0.68238736745702711</v>
      </c>
      <c r="D367" s="21">
        <f t="shared" si="116"/>
        <v>0.55070975883505757</v>
      </c>
      <c r="E367" s="21">
        <f t="shared" si="117"/>
        <v>0.19174014466994482</v>
      </c>
      <c r="F367" s="83">
        <f t="shared" si="118"/>
        <v>0.4973903063833377</v>
      </c>
      <c r="G367" s="15"/>
      <c r="H367" s="228"/>
      <c r="I367" s="228"/>
      <c r="J367" s="228"/>
      <c r="K367" s="228"/>
      <c r="L367" s="228"/>
      <c r="M367" s="65"/>
      <c r="N367" s="228"/>
      <c r="O367" s="228"/>
      <c r="P367" s="228"/>
      <c r="Q367" s="228"/>
      <c r="R367" s="228"/>
      <c r="S367" s="229"/>
      <c r="T367" s="228"/>
      <c r="U367" s="228"/>
      <c r="V367" s="228"/>
      <c r="W367" s="228"/>
      <c r="X367" s="228"/>
      <c r="Y367" s="16"/>
      <c r="Z367" s="16"/>
      <c r="AA367" s="15"/>
      <c r="AB367" s="16"/>
    </row>
    <row r="368" spans="1:55">
      <c r="A368" s="150" t="s">
        <v>29</v>
      </c>
      <c r="B368" s="21">
        <f t="shared" si="114"/>
        <v>-0.87417672997289775</v>
      </c>
      <c r="C368" s="21">
        <f t="shared" si="115"/>
        <v>0.12982558649781062</v>
      </c>
      <c r="D368" s="21">
        <f t="shared" si="116"/>
        <v>-1.0588690706854678</v>
      </c>
      <c r="E368" s="21">
        <f t="shared" si="117"/>
        <v>-0.51381219591541583</v>
      </c>
      <c r="F368" s="83">
        <f t="shared" si="118"/>
        <v>-0.57925810251899268</v>
      </c>
      <c r="G368" s="15"/>
      <c r="H368" s="228"/>
      <c r="I368" s="228"/>
      <c r="J368" s="228"/>
      <c r="K368" s="228"/>
      <c r="L368" s="228"/>
      <c r="M368" s="65"/>
      <c r="N368" s="228"/>
      <c r="O368" s="228"/>
      <c r="P368" s="228"/>
      <c r="Q368" s="228"/>
      <c r="R368" s="228"/>
      <c r="S368" s="229"/>
      <c r="T368" s="228"/>
      <c r="U368" s="228"/>
      <c r="V368" s="228"/>
      <c r="W368" s="228"/>
      <c r="X368" s="228"/>
      <c r="Y368" s="16"/>
      <c r="Z368" s="16"/>
      <c r="AA368" s="15"/>
      <c r="AB368" s="16"/>
    </row>
    <row r="369" spans="1:28">
      <c r="A369" s="150" t="s">
        <v>180</v>
      </c>
      <c r="B369" s="21">
        <f t="shared" si="114"/>
        <v>-0.11733581262325365</v>
      </c>
      <c r="C369" s="21">
        <f t="shared" si="115"/>
        <v>0.23239946784951671</v>
      </c>
      <c r="D369" s="21">
        <f t="shared" si="116"/>
        <v>-0.74665285584553853</v>
      </c>
      <c r="E369" s="21">
        <f t="shared" si="117"/>
        <v>-0.38264858184235739</v>
      </c>
      <c r="F369" s="83">
        <f t="shared" si="118"/>
        <v>-0.25355944561540822</v>
      </c>
      <c r="G369" s="15"/>
      <c r="H369" s="228"/>
      <c r="I369" s="228"/>
      <c r="J369" s="228"/>
      <c r="K369" s="228"/>
      <c r="L369" s="228"/>
      <c r="M369" s="65"/>
      <c r="N369" s="228"/>
      <c r="O369" s="228"/>
      <c r="P369" s="228"/>
      <c r="Q369" s="228"/>
      <c r="R369" s="228"/>
      <c r="S369" s="229"/>
      <c r="T369" s="228"/>
      <c r="U369" s="228"/>
      <c r="V369" s="228"/>
      <c r="W369" s="228"/>
      <c r="X369" s="228"/>
      <c r="Y369" s="16"/>
      <c r="Z369" s="16"/>
      <c r="AA369" s="15"/>
      <c r="AB369" s="16"/>
    </row>
    <row r="370" spans="1:28">
      <c r="A370" s="150" t="s">
        <v>30</v>
      </c>
      <c r="B370" s="21">
        <f t="shared" si="114"/>
        <v>-8.3678258231528024E-2</v>
      </c>
      <c r="C370" s="21">
        <f t="shared" si="115"/>
        <v>0.18582699757891322</v>
      </c>
      <c r="D370" s="21">
        <f t="shared" si="116"/>
        <v>-0.23699020618355993</v>
      </c>
      <c r="E370" s="21">
        <f t="shared" si="117"/>
        <v>0.15191617359416293</v>
      </c>
      <c r="F370" s="83">
        <f t="shared" si="118"/>
        <v>4.2686766894970488E-3</v>
      </c>
      <c r="G370" s="15"/>
      <c r="H370" s="228"/>
      <c r="I370" s="228"/>
      <c r="J370" s="228"/>
      <c r="K370" s="228"/>
      <c r="L370" s="228"/>
      <c r="M370" s="65"/>
      <c r="N370" s="228"/>
      <c r="O370" s="228"/>
      <c r="P370" s="228"/>
      <c r="Q370" s="228"/>
      <c r="R370" s="228"/>
      <c r="S370" s="229"/>
      <c r="T370" s="228"/>
      <c r="U370" s="228"/>
      <c r="V370" s="228"/>
      <c r="W370" s="228"/>
      <c r="X370" s="228"/>
      <c r="Y370" s="16"/>
      <c r="Z370" s="16"/>
      <c r="AA370" s="15"/>
      <c r="AB370" s="16"/>
    </row>
    <row r="371" spans="1:28">
      <c r="A371" s="150" t="s">
        <v>31</v>
      </c>
      <c r="B371" s="21">
        <f t="shared" si="114"/>
        <v>-1.8101465425522822</v>
      </c>
      <c r="C371" s="21">
        <f t="shared" si="115"/>
        <v>-0.4522500278022733</v>
      </c>
      <c r="D371" s="21">
        <f t="shared" si="116"/>
        <v>-1.0042997200718886</v>
      </c>
      <c r="E371" s="21">
        <f t="shared" si="117"/>
        <v>-0.33725194044072282</v>
      </c>
      <c r="F371" s="83">
        <f t="shared" si="118"/>
        <v>-0.90098705771679177</v>
      </c>
      <c r="G371" s="15"/>
      <c r="H371" s="228"/>
      <c r="I371" s="228"/>
      <c r="J371" s="228"/>
      <c r="K371" s="228"/>
      <c r="L371" s="228"/>
      <c r="M371" s="65"/>
      <c r="N371" s="228"/>
      <c r="O371" s="228"/>
      <c r="P371" s="228"/>
      <c r="Q371" s="228"/>
      <c r="R371" s="228"/>
      <c r="S371" s="229"/>
      <c r="T371" s="228"/>
      <c r="U371" s="228"/>
      <c r="V371" s="228"/>
      <c r="W371" s="228"/>
      <c r="X371" s="228"/>
      <c r="Y371" s="16"/>
      <c r="Z371" s="16"/>
      <c r="AA371" s="15"/>
      <c r="AB371" s="16"/>
    </row>
    <row r="372" spans="1:28">
      <c r="A372" s="150" t="s">
        <v>32</v>
      </c>
      <c r="B372" s="21">
        <f t="shared" si="114"/>
        <v>-0.63646452563581279</v>
      </c>
      <c r="C372" s="21">
        <f t="shared" si="115"/>
        <v>-1.122427011299941</v>
      </c>
      <c r="D372" s="21">
        <f t="shared" si="116"/>
        <v>-1.0218139201565775</v>
      </c>
      <c r="E372" s="21">
        <f t="shared" si="117"/>
        <v>-0.68466287812343185</v>
      </c>
      <c r="F372" s="83">
        <f t="shared" si="118"/>
        <v>-0.86634208380394084</v>
      </c>
      <c r="G372" s="15"/>
      <c r="H372" s="228"/>
      <c r="I372" s="228"/>
      <c r="J372" s="228"/>
      <c r="K372" s="228"/>
      <c r="L372" s="228"/>
      <c r="M372" s="65"/>
      <c r="N372" s="228"/>
      <c r="O372" s="228"/>
      <c r="P372" s="228"/>
      <c r="Q372" s="228"/>
      <c r="R372" s="228"/>
      <c r="S372" s="229"/>
      <c r="T372" s="228"/>
      <c r="U372" s="228"/>
      <c r="V372" s="228"/>
      <c r="W372" s="228"/>
      <c r="X372" s="228"/>
      <c r="Y372" s="16"/>
      <c r="Z372" s="16"/>
      <c r="AA372" s="15"/>
      <c r="AB372" s="16"/>
    </row>
    <row r="373" spans="1:28">
      <c r="A373" s="150" t="s">
        <v>33</v>
      </c>
      <c r="B373" s="21">
        <f t="shared" si="114"/>
        <v>0.91408297995540821</v>
      </c>
      <c r="C373" s="21">
        <f t="shared" si="115"/>
        <v>0.84210034495180131</v>
      </c>
      <c r="D373" s="21">
        <f t="shared" si="116"/>
        <v>1.0812831230341742</v>
      </c>
      <c r="E373" s="21">
        <f t="shared" si="117"/>
        <v>0.52261135989982499</v>
      </c>
      <c r="F373" s="83">
        <f t="shared" si="118"/>
        <v>0.84001945196030214</v>
      </c>
      <c r="G373" s="15"/>
      <c r="H373" s="228"/>
      <c r="I373" s="228"/>
      <c r="J373" s="228"/>
      <c r="K373" s="228"/>
      <c r="L373" s="228"/>
      <c r="M373" s="65"/>
      <c r="N373" s="228"/>
      <c r="O373" s="228"/>
      <c r="P373" s="228"/>
      <c r="Q373" s="228"/>
      <c r="R373" s="228"/>
      <c r="S373" s="229"/>
      <c r="T373" s="228"/>
      <c r="U373" s="228"/>
      <c r="V373" s="228"/>
      <c r="W373" s="228"/>
      <c r="X373" s="228"/>
      <c r="Y373" s="16"/>
      <c r="Z373" s="16"/>
      <c r="AA373" s="15"/>
      <c r="AB373" s="16"/>
    </row>
    <row r="374" spans="1:28">
      <c r="A374" s="150" t="s">
        <v>34</v>
      </c>
      <c r="B374" s="21">
        <f t="shared" si="114"/>
        <v>0.1632418539980891</v>
      </c>
      <c r="C374" s="21">
        <f t="shared" si="115"/>
        <v>0.51190957579129737</v>
      </c>
      <c r="D374" s="21">
        <f t="shared" si="116"/>
        <v>-9.5050373620615886E-2</v>
      </c>
      <c r="E374" s="21">
        <f t="shared" si="117"/>
        <v>7.780744638740994E-2</v>
      </c>
      <c r="F374" s="83">
        <f t="shared" si="118"/>
        <v>0.16447712563904515</v>
      </c>
      <c r="G374" s="15"/>
      <c r="H374" s="228"/>
      <c r="I374" s="228"/>
      <c r="J374" s="228"/>
      <c r="K374" s="228"/>
      <c r="L374" s="228"/>
      <c r="M374" s="65"/>
      <c r="N374" s="228"/>
      <c r="O374" s="228"/>
      <c r="P374" s="228"/>
      <c r="Q374" s="228"/>
      <c r="R374" s="228"/>
      <c r="S374" s="229"/>
      <c r="T374" s="228"/>
      <c r="U374" s="228"/>
      <c r="V374" s="228"/>
      <c r="W374" s="228"/>
      <c r="X374" s="228"/>
      <c r="Y374" s="16"/>
      <c r="Z374" s="16"/>
      <c r="AA374" s="15"/>
      <c r="AB374" s="16"/>
    </row>
    <row r="375" spans="1:28">
      <c r="A375" s="150" t="s">
        <v>35</v>
      </c>
      <c r="B375" s="21">
        <f t="shared" si="114"/>
        <v>9.1699128899644378E-2</v>
      </c>
      <c r="C375" s="21">
        <f t="shared" si="115"/>
        <v>-1.466314972588838</v>
      </c>
      <c r="D375" s="21">
        <f t="shared" si="116"/>
        <v>-5.6735463956769053E-2</v>
      </c>
      <c r="E375" s="21">
        <f t="shared" si="117"/>
        <v>0.11678686718886681</v>
      </c>
      <c r="F375" s="83">
        <f t="shared" si="118"/>
        <v>-0.32864111011427394</v>
      </c>
      <c r="G375" s="15"/>
      <c r="H375" s="228"/>
      <c r="I375" s="228"/>
      <c r="J375" s="228"/>
      <c r="K375" s="228"/>
      <c r="L375" s="228"/>
      <c r="M375" s="65"/>
      <c r="N375" s="228"/>
      <c r="O375" s="228"/>
      <c r="P375" s="228"/>
      <c r="Q375" s="228"/>
      <c r="R375" s="228"/>
      <c r="S375" s="229"/>
      <c r="T375" s="228"/>
      <c r="U375" s="228"/>
      <c r="V375" s="228"/>
      <c r="W375" s="228"/>
      <c r="X375" s="228"/>
      <c r="Y375" s="16"/>
      <c r="Z375" s="16"/>
      <c r="AA375" s="15"/>
      <c r="AB375" s="16"/>
    </row>
    <row r="376" spans="1:28">
      <c r="A376" s="150" t="s">
        <v>36</v>
      </c>
      <c r="B376" s="21">
        <f t="shared" si="114"/>
        <v>0.1789113232186833</v>
      </c>
      <c r="C376" s="21">
        <f t="shared" si="115"/>
        <v>-0.10359801789413099</v>
      </c>
      <c r="D376" s="21">
        <f t="shared" si="116"/>
        <v>-0.35621768206543025</v>
      </c>
      <c r="E376" s="21">
        <f t="shared" si="117"/>
        <v>1.928879301207162E-2</v>
      </c>
      <c r="F376" s="83">
        <f t="shared" si="118"/>
        <v>-6.5403895932201583E-2</v>
      </c>
      <c r="G376" s="15"/>
      <c r="H376" s="228"/>
      <c r="I376" s="228"/>
      <c r="J376" s="228"/>
      <c r="K376" s="228"/>
      <c r="L376" s="228"/>
      <c r="M376" s="65"/>
      <c r="N376" s="228"/>
      <c r="O376" s="228"/>
      <c r="P376" s="228"/>
      <c r="Q376" s="228"/>
      <c r="R376" s="228"/>
      <c r="S376" s="229"/>
      <c r="T376" s="228"/>
      <c r="U376" s="228"/>
      <c r="V376" s="228"/>
      <c r="W376" s="228"/>
      <c r="X376" s="228"/>
      <c r="Y376" s="16"/>
      <c r="Z376" s="16"/>
      <c r="AA376" s="15"/>
      <c r="AB376" s="16"/>
    </row>
    <row r="377" spans="1:28">
      <c r="A377" s="150" t="s">
        <v>181</v>
      </c>
      <c r="B377" s="21">
        <f t="shared" si="114"/>
        <v>-8.5759427228574991E-2</v>
      </c>
      <c r="C377" s="21">
        <f t="shared" si="115"/>
        <v>0.64984265303090472</v>
      </c>
      <c r="D377" s="21">
        <f t="shared" si="116"/>
        <v>0.19800603716440568</v>
      </c>
      <c r="E377" s="21">
        <f t="shared" si="117"/>
        <v>-8.0767932610901066E-2</v>
      </c>
      <c r="F377" s="83">
        <f t="shared" si="118"/>
        <v>0.17033033258895858</v>
      </c>
      <c r="G377" s="15"/>
      <c r="H377" s="228"/>
      <c r="I377" s="228"/>
      <c r="J377" s="228"/>
      <c r="K377" s="228"/>
      <c r="L377" s="228"/>
      <c r="M377" s="65"/>
      <c r="N377" s="228"/>
      <c r="O377" s="228"/>
      <c r="P377" s="228"/>
      <c r="Q377" s="228"/>
      <c r="R377" s="228"/>
      <c r="S377" s="229"/>
      <c r="T377" s="228"/>
      <c r="U377" s="228"/>
      <c r="V377" s="228"/>
      <c r="W377" s="228"/>
      <c r="X377" s="228"/>
      <c r="Y377" s="16"/>
      <c r="Z377" s="16"/>
      <c r="AA377" s="15"/>
      <c r="AB377" s="16"/>
    </row>
    <row r="378" spans="1:28">
      <c r="A378" s="150" t="s">
        <v>182</v>
      </c>
      <c r="B378" s="21">
        <f t="shared" si="114"/>
        <v>0.62768988607070486</v>
      </c>
      <c r="C378" s="21">
        <f t="shared" si="115"/>
        <v>0.67234572641103052</v>
      </c>
      <c r="D378" s="21">
        <f t="shared" si="116"/>
        <v>0.11768707666972736</v>
      </c>
      <c r="E378" s="21">
        <f t="shared" si="117"/>
        <v>-0.2249961391415152</v>
      </c>
      <c r="F378" s="83">
        <f t="shared" si="118"/>
        <v>0.29818163750248688</v>
      </c>
      <c r="G378" s="15"/>
      <c r="H378" s="228"/>
      <c r="I378" s="228"/>
      <c r="J378" s="228"/>
      <c r="K378" s="228"/>
      <c r="L378" s="228"/>
      <c r="M378" s="65"/>
      <c r="N378" s="228"/>
      <c r="O378" s="228"/>
      <c r="P378" s="228"/>
      <c r="Q378" s="228"/>
      <c r="R378" s="228"/>
      <c r="S378" s="229"/>
      <c r="T378" s="228"/>
      <c r="U378" s="228"/>
      <c r="V378" s="228"/>
      <c r="W378" s="228"/>
      <c r="X378" s="228"/>
      <c r="Y378" s="16"/>
      <c r="Z378" s="16"/>
      <c r="AA378" s="15"/>
      <c r="AB378" s="16"/>
    </row>
    <row r="379" spans="1:28">
      <c r="A379" s="150" t="s">
        <v>183</v>
      </c>
      <c r="B379" s="21">
        <f t="shared" si="114"/>
        <v>1.2126744358177335</v>
      </c>
      <c r="C379" s="21">
        <f t="shared" si="115"/>
        <v>0.97792723403780379</v>
      </c>
      <c r="D379" s="21">
        <f t="shared" si="116"/>
        <v>0.27371309694935181</v>
      </c>
      <c r="E379" s="21">
        <f t="shared" si="117"/>
        <v>0.87815699168889472</v>
      </c>
      <c r="F379" s="83">
        <f t="shared" si="118"/>
        <v>0.83561793962344599</v>
      </c>
      <c r="G379" s="15"/>
      <c r="H379" s="228"/>
      <c r="I379" s="228"/>
      <c r="J379" s="228"/>
      <c r="K379" s="228"/>
      <c r="L379" s="228"/>
      <c r="M379" s="65"/>
      <c r="N379" s="228"/>
      <c r="O379" s="228"/>
      <c r="P379" s="228"/>
      <c r="Q379" s="228"/>
      <c r="R379" s="228"/>
      <c r="S379" s="229"/>
      <c r="T379" s="228"/>
      <c r="U379" s="228"/>
      <c r="V379" s="228"/>
      <c r="W379" s="228"/>
      <c r="X379" s="228"/>
      <c r="Y379" s="16"/>
      <c r="Z379" s="16"/>
      <c r="AA379" s="15"/>
      <c r="AB379" s="16"/>
    </row>
    <row r="380" spans="1:28">
      <c r="A380" s="150" t="s">
        <v>37</v>
      </c>
      <c r="B380" s="21">
        <f t="shared" si="114"/>
        <v>-0.32680559768832268</v>
      </c>
      <c r="C380" s="21">
        <f t="shared" si="115"/>
        <v>-7.7607505197582846E-2</v>
      </c>
      <c r="D380" s="21">
        <f t="shared" si="116"/>
        <v>-2.5945396436272708E-2</v>
      </c>
      <c r="E380" s="21">
        <f t="shared" si="117"/>
        <v>-0.60707163198131198</v>
      </c>
      <c r="F380" s="83">
        <f t="shared" si="118"/>
        <v>-0.25935753282587254</v>
      </c>
      <c r="G380" s="15"/>
      <c r="H380" s="228"/>
      <c r="I380" s="228"/>
      <c r="J380" s="228"/>
      <c r="K380" s="228"/>
      <c r="L380" s="228"/>
      <c r="M380" s="65"/>
      <c r="N380" s="228"/>
      <c r="O380" s="228"/>
      <c r="P380" s="228"/>
      <c r="Q380" s="228"/>
      <c r="R380" s="228"/>
      <c r="S380" s="229"/>
      <c r="T380" s="228"/>
      <c r="U380" s="228"/>
      <c r="V380" s="228"/>
      <c r="W380" s="228"/>
      <c r="X380" s="228"/>
      <c r="Y380" s="16"/>
      <c r="Z380" s="16"/>
      <c r="AA380" s="15"/>
      <c r="AB380" s="16"/>
    </row>
    <row r="381" spans="1:28">
      <c r="A381" s="150" t="s">
        <v>10</v>
      </c>
      <c r="B381" s="21">
        <f t="shared" si="114"/>
        <v>-0.26208892852346216</v>
      </c>
      <c r="C381" s="21">
        <f t="shared" si="115"/>
        <v>-0.81588429303197996</v>
      </c>
      <c r="D381" s="21">
        <f t="shared" si="116"/>
        <v>-0.37817609924944962</v>
      </c>
      <c r="E381" s="21">
        <f t="shared" si="117"/>
        <v>-0.2602555002315004</v>
      </c>
      <c r="F381" s="83">
        <f t="shared" si="118"/>
        <v>-0.42910120525909801</v>
      </c>
      <c r="G381" s="15"/>
      <c r="H381" s="228"/>
      <c r="I381" s="228"/>
      <c r="J381" s="228"/>
      <c r="K381" s="228"/>
      <c r="L381" s="228"/>
      <c r="M381" s="65"/>
      <c r="N381" s="228"/>
      <c r="O381" s="228"/>
      <c r="P381" s="228"/>
      <c r="Q381" s="228"/>
      <c r="R381" s="228"/>
      <c r="S381" s="229"/>
      <c r="T381" s="228"/>
      <c r="U381" s="228"/>
      <c r="V381" s="228"/>
      <c r="W381" s="228"/>
      <c r="X381" s="228"/>
      <c r="Y381" s="16"/>
      <c r="Z381" s="16"/>
      <c r="AA381" s="15"/>
      <c r="AB381" s="16"/>
    </row>
    <row r="382" spans="1:28">
      <c r="A382" s="150" t="s">
        <v>185</v>
      </c>
      <c r="B382" s="21">
        <f t="shared" si="114"/>
        <v>0.49427248684529368</v>
      </c>
      <c r="C382" s="21">
        <f t="shared" si="115"/>
        <v>0.55454077181446904</v>
      </c>
      <c r="D382" s="21">
        <f t="shared" si="116"/>
        <v>-6.4149201402928513E-3</v>
      </c>
      <c r="E382" s="21">
        <f t="shared" si="117"/>
        <v>0.62172007726895784</v>
      </c>
      <c r="F382" s="83">
        <f t="shared" si="118"/>
        <v>0.41602960394710697</v>
      </c>
      <c r="G382" s="15"/>
      <c r="H382" s="228"/>
      <c r="I382" s="228"/>
      <c r="J382" s="228"/>
      <c r="K382" s="228"/>
      <c r="L382" s="228"/>
      <c r="M382" s="65"/>
      <c r="N382" s="228"/>
      <c r="O382" s="228"/>
      <c r="P382" s="228"/>
      <c r="Q382" s="228"/>
      <c r="R382" s="228"/>
      <c r="S382" s="229"/>
      <c r="T382" s="228"/>
      <c r="U382" s="228"/>
      <c r="V382" s="228"/>
      <c r="W382" s="228"/>
      <c r="X382" s="228"/>
      <c r="Y382" s="16"/>
      <c r="Z382" s="16"/>
      <c r="AA382" s="15"/>
      <c r="AB382" s="16"/>
    </row>
    <row r="383" spans="1:28">
      <c r="A383" s="150" t="s">
        <v>38</v>
      </c>
      <c r="B383" s="21">
        <f t="shared" si="114"/>
        <v>-1.3139359583666848</v>
      </c>
      <c r="C383" s="21">
        <f t="shared" si="115"/>
        <v>-0.88968680862184879</v>
      </c>
      <c r="D383" s="21">
        <f t="shared" si="116"/>
        <v>-1.0276972781060578</v>
      </c>
      <c r="E383" s="21">
        <f t="shared" si="117"/>
        <v>-0.7709781171594472</v>
      </c>
      <c r="F383" s="83">
        <f t="shared" si="118"/>
        <v>-1.0005745405635096</v>
      </c>
      <c r="G383" s="15"/>
      <c r="H383" s="228"/>
      <c r="I383" s="228"/>
      <c r="J383" s="228"/>
      <c r="K383" s="228"/>
      <c r="L383" s="228"/>
      <c r="M383" s="65"/>
      <c r="N383" s="228"/>
      <c r="O383" s="228"/>
      <c r="P383" s="228"/>
      <c r="Q383" s="228"/>
      <c r="R383" s="228"/>
      <c r="S383" s="229"/>
      <c r="T383" s="228"/>
      <c r="U383" s="228"/>
      <c r="V383" s="228"/>
      <c r="W383" s="228"/>
      <c r="X383" s="228"/>
      <c r="Y383" s="16"/>
      <c r="Z383" s="16"/>
      <c r="AA383" s="15"/>
      <c r="AB383" s="16"/>
    </row>
    <row r="384" spans="1:28">
      <c r="A384" s="150" t="s">
        <v>39</v>
      </c>
      <c r="B384" s="21">
        <f t="shared" si="114"/>
        <v>0.72031027147738425</v>
      </c>
      <c r="C384" s="21">
        <f t="shared" si="115"/>
        <v>0.86600513794076883</v>
      </c>
      <c r="D384" s="21">
        <f t="shared" si="116"/>
        <v>0.5436439888065534</v>
      </c>
      <c r="E384" s="21">
        <f t="shared" si="117"/>
        <v>0.55704885968993689</v>
      </c>
      <c r="F384" s="83">
        <f t="shared" si="118"/>
        <v>0.67175206447866087</v>
      </c>
      <c r="G384" s="15"/>
      <c r="H384" s="228"/>
      <c r="I384" s="228"/>
      <c r="J384" s="228"/>
      <c r="K384" s="228"/>
      <c r="L384" s="228"/>
      <c r="M384" s="65"/>
      <c r="N384" s="228"/>
      <c r="O384" s="228"/>
      <c r="P384" s="228"/>
      <c r="Q384" s="228"/>
      <c r="R384" s="228"/>
      <c r="S384" s="229"/>
      <c r="T384" s="228"/>
      <c r="U384" s="228"/>
      <c r="V384" s="228"/>
      <c r="W384" s="228"/>
      <c r="X384" s="228"/>
      <c r="Y384" s="16"/>
      <c r="Z384" s="16"/>
      <c r="AA384" s="15"/>
      <c r="AB384" s="16"/>
    </row>
    <row r="385" spans="1:28">
      <c r="A385" s="150" t="s">
        <v>40</v>
      </c>
      <c r="B385" s="21">
        <f t="shared" si="114"/>
        <v>0.60077500074994417</v>
      </c>
      <c r="C385" s="21">
        <f t="shared" si="115"/>
        <v>0.68759476515752538</v>
      </c>
      <c r="D385" s="21">
        <f t="shared" si="116"/>
        <v>0.59450550070549801</v>
      </c>
      <c r="E385" s="21">
        <f t="shared" si="117"/>
        <v>0.79139194253431622</v>
      </c>
      <c r="F385" s="83">
        <f t="shared" si="118"/>
        <v>0.66856680228682097</v>
      </c>
      <c r="G385" s="15"/>
      <c r="H385" s="228"/>
      <c r="I385" s="228"/>
      <c r="J385" s="228"/>
      <c r="K385" s="228"/>
      <c r="L385" s="228"/>
      <c r="M385" s="65"/>
      <c r="N385" s="228"/>
      <c r="O385" s="228"/>
      <c r="P385" s="228"/>
      <c r="Q385" s="228"/>
      <c r="R385" s="228"/>
      <c r="S385" s="229"/>
      <c r="T385" s="228"/>
      <c r="U385" s="228"/>
      <c r="V385" s="228"/>
      <c r="W385" s="228"/>
      <c r="X385" s="228"/>
      <c r="Y385" s="16"/>
      <c r="Z385" s="16"/>
      <c r="AA385" s="15"/>
      <c r="AB385" s="16"/>
    </row>
    <row r="386" spans="1:28">
      <c r="A386" s="150" t="s">
        <v>41</v>
      </c>
      <c r="B386" s="21">
        <f t="shared" si="114"/>
        <v>0.69651609851668939</v>
      </c>
      <c r="C386" s="21">
        <f t="shared" si="115"/>
        <v>0.85736100868286103</v>
      </c>
      <c r="D386" s="21">
        <f t="shared" si="116"/>
        <v>0.5151862042533295</v>
      </c>
      <c r="E386" s="21">
        <f t="shared" si="117"/>
        <v>0.27320137250648791</v>
      </c>
      <c r="F386" s="83">
        <f t="shared" si="118"/>
        <v>0.58556617098984209</v>
      </c>
      <c r="G386" s="15"/>
      <c r="H386" s="228"/>
      <c r="I386" s="228"/>
      <c r="J386" s="228"/>
      <c r="K386" s="228"/>
      <c r="L386" s="228"/>
      <c r="M386" s="65"/>
      <c r="N386" s="228"/>
      <c r="O386" s="228"/>
      <c r="P386" s="228"/>
      <c r="Q386" s="228"/>
      <c r="R386" s="228"/>
      <c r="S386" s="229"/>
      <c r="T386" s="228"/>
      <c r="U386" s="228"/>
      <c r="V386" s="228"/>
      <c r="W386" s="228"/>
      <c r="X386" s="228"/>
      <c r="Y386" s="16"/>
      <c r="Z386" s="16"/>
      <c r="AA386" s="15"/>
      <c r="AB386" s="16"/>
    </row>
    <row r="387" spans="1:28">
      <c r="A387" s="150" t="s">
        <v>11</v>
      </c>
      <c r="B387" s="21">
        <f t="shared" si="114"/>
        <v>-0.59754194055123355</v>
      </c>
      <c r="C387" s="21">
        <f t="shared" si="115"/>
        <v>0.36994746235091219</v>
      </c>
      <c r="D387" s="21">
        <f t="shared" si="116"/>
        <v>-0.72941995200574716</v>
      </c>
      <c r="E387" s="21">
        <f t="shared" si="117"/>
        <v>-0.47355135566919582</v>
      </c>
      <c r="F387" s="83">
        <f t="shared" si="118"/>
        <v>-0.35764144646881613</v>
      </c>
      <c r="G387" s="15"/>
      <c r="H387" s="228"/>
      <c r="I387" s="228"/>
      <c r="J387" s="228"/>
      <c r="K387" s="228"/>
      <c r="L387" s="228"/>
      <c r="M387" s="65"/>
      <c r="N387" s="228"/>
      <c r="O387" s="228"/>
      <c r="P387" s="228"/>
      <c r="Q387" s="228"/>
      <c r="R387" s="228"/>
      <c r="S387" s="229"/>
      <c r="T387" s="228"/>
      <c r="U387" s="228"/>
      <c r="V387" s="228"/>
      <c r="W387" s="228"/>
      <c r="X387" s="228"/>
      <c r="Y387" s="16"/>
      <c r="Z387" s="16"/>
      <c r="AA387" s="15"/>
      <c r="AB387" s="16"/>
    </row>
    <row r="388" spans="1:28">
      <c r="A388" s="150" t="s">
        <v>186</v>
      </c>
      <c r="B388" s="21">
        <f t="shared" si="114"/>
        <v>0.3120079771809372</v>
      </c>
      <c r="C388" s="21">
        <f t="shared" si="115"/>
        <v>0.56270693461830845</v>
      </c>
      <c r="D388" s="21">
        <f t="shared" si="116"/>
        <v>-0.10523042851910869</v>
      </c>
      <c r="E388" s="21">
        <f t="shared" si="117"/>
        <v>-0.45257305396742353</v>
      </c>
      <c r="F388" s="83">
        <f t="shared" si="118"/>
        <v>7.9227857328178358E-2</v>
      </c>
      <c r="G388" s="15"/>
      <c r="H388" s="228"/>
      <c r="I388" s="228"/>
      <c r="J388" s="228"/>
      <c r="K388" s="228"/>
      <c r="L388" s="228"/>
      <c r="M388" s="65"/>
      <c r="N388" s="228"/>
      <c r="O388" s="228"/>
      <c r="P388" s="228"/>
      <c r="Q388" s="228"/>
      <c r="R388" s="228"/>
      <c r="S388" s="229"/>
      <c r="T388" s="228"/>
      <c r="U388" s="228"/>
      <c r="V388" s="228"/>
      <c r="W388" s="228"/>
      <c r="X388" s="228"/>
      <c r="Y388" s="16"/>
      <c r="Z388" s="16"/>
      <c r="AA388" s="15"/>
      <c r="AB388" s="16"/>
    </row>
    <row r="389" spans="1:28">
      <c r="A389" s="150" t="s">
        <v>187</v>
      </c>
      <c r="B389" s="21">
        <f t="shared" si="114"/>
        <v>0.26923041525428282</v>
      </c>
      <c r="C389" s="21">
        <f t="shared" si="115"/>
        <v>0.51475332439794874</v>
      </c>
      <c r="D389" s="21">
        <f t="shared" si="116"/>
        <v>0.3071652628919288</v>
      </c>
      <c r="E389" s="21">
        <f t="shared" si="117"/>
        <v>-0.27366947096588284</v>
      </c>
      <c r="F389" s="83">
        <f t="shared" si="118"/>
        <v>0.20436988289456937</v>
      </c>
      <c r="G389" s="15"/>
      <c r="H389" s="228"/>
      <c r="I389" s="228"/>
      <c r="J389" s="228"/>
      <c r="K389" s="228"/>
      <c r="L389" s="228"/>
      <c r="M389" s="65"/>
      <c r="N389" s="228"/>
      <c r="O389" s="228"/>
      <c r="P389" s="228"/>
      <c r="Q389" s="228"/>
      <c r="R389" s="228"/>
      <c r="S389" s="229"/>
      <c r="T389" s="228"/>
      <c r="U389" s="228"/>
      <c r="V389" s="228"/>
      <c r="W389" s="228"/>
      <c r="X389" s="228"/>
      <c r="Y389" s="16"/>
      <c r="Z389" s="16"/>
      <c r="AA389" s="15"/>
      <c r="AB389" s="16"/>
    </row>
    <row r="390" spans="1:28">
      <c r="A390" s="150" t="s">
        <v>42</v>
      </c>
      <c r="B390" s="21">
        <f t="shared" si="114"/>
        <v>1.0677136528520088</v>
      </c>
      <c r="C390" s="21">
        <f t="shared" si="115"/>
        <v>0.95242268806201991</v>
      </c>
      <c r="D390" s="21">
        <f t="shared" si="116"/>
        <v>0.9116505638913075</v>
      </c>
      <c r="E390" s="21">
        <f t="shared" si="117"/>
        <v>0.29105391149325571</v>
      </c>
      <c r="F390" s="83">
        <f t="shared" si="118"/>
        <v>0.805710204074648</v>
      </c>
      <c r="G390" s="15"/>
      <c r="H390" s="228"/>
      <c r="I390" s="228"/>
      <c r="J390" s="228"/>
      <c r="K390" s="228"/>
      <c r="L390" s="228"/>
      <c r="M390" s="65"/>
      <c r="N390" s="228"/>
      <c r="O390" s="228"/>
      <c r="P390" s="228"/>
      <c r="Q390" s="228"/>
      <c r="R390" s="228"/>
      <c r="S390" s="229"/>
      <c r="T390" s="228"/>
      <c r="U390" s="228"/>
      <c r="V390" s="228"/>
      <c r="W390" s="228"/>
      <c r="X390" s="228"/>
      <c r="Y390" s="16"/>
      <c r="Z390" s="16"/>
      <c r="AA390" s="15"/>
      <c r="AB390" s="16"/>
    </row>
    <row r="391" spans="1:28">
      <c r="A391" s="150" t="s">
        <v>12</v>
      </c>
      <c r="B391" s="21">
        <f t="shared" si="114"/>
        <v>-0.63975421672930177</v>
      </c>
      <c r="C391" s="21">
        <f t="shared" si="115"/>
        <v>0.1301224020567818</v>
      </c>
      <c r="D391" s="21">
        <f t="shared" si="116"/>
        <v>-0.62386711606139844</v>
      </c>
      <c r="E391" s="21">
        <f t="shared" si="117"/>
        <v>-3.7589252236134789E-2</v>
      </c>
      <c r="F391" s="83">
        <f t="shared" si="118"/>
        <v>-0.29277204574251325</v>
      </c>
      <c r="G391" s="15"/>
      <c r="H391" s="228"/>
      <c r="I391" s="228"/>
      <c r="J391" s="228"/>
      <c r="K391" s="228"/>
      <c r="L391" s="228"/>
      <c r="M391" s="65"/>
      <c r="N391" s="228"/>
      <c r="O391" s="228"/>
      <c r="P391" s="228"/>
      <c r="Q391" s="228"/>
      <c r="R391" s="228"/>
      <c r="S391" s="229"/>
      <c r="T391" s="228"/>
      <c r="U391" s="228"/>
      <c r="V391" s="228"/>
      <c r="W391" s="228"/>
      <c r="X391" s="228"/>
      <c r="Y391" s="16"/>
      <c r="Z391" s="16"/>
      <c r="AA391" s="15"/>
      <c r="AB391" s="16"/>
    </row>
    <row r="392" spans="1:28">
      <c r="A392" s="150" t="s">
        <v>43</v>
      </c>
      <c r="B392" s="21">
        <f t="shared" si="114"/>
        <v>-0.22350490461330405</v>
      </c>
      <c r="C392" s="21">
        <f t="shared" si="115"/>
        <v>1.3946947271327424E-2</v>
      </c>
      <c r="D392" s="21">
        <f t="shared" si="116"/>
        <v>-0.52667453509050444</v>
      </c>
      <c r="E392" s="21">
        <f t="shared" si="117"/>
        <v>-0.47230268638966871</v>
      </c>
      <c r="F392" s="83">
        <f t="shared" si="118"/>
        <v>-0.30213379470553742</v>
      </c>
      <c r="G392" s="15"/>
      <c r="H392" s="228"/>
      <c r="I392" s="228"/>
      <c r="J392" s="228"/>
      <c r="K392" s="228"/>
      <c r="L392" s="228"/>
      <c r="M392" s="65"/>
      <c r="N392" s="228"/>
      <c r="O392" s="228"/>
      <c r="P392" s="228"/>
      <c r="Q392" s="228"/>
      <c r="R392" s="228"/>
      <c r="S392" s="229"/>
      <c r="T392" s="228"/>
      <c r="U392" s="228"/>
      <c r="V392" s="228"/>
      <c r="W392" s="228"/>
      <c r="X392" s="228"/>
      <c r="Y392" s="16"/>
      <c r="Z392" s="16"/>
      <c r="AA392" s="15"/>
      <c r="AB392" s="16"/>
    </row>
    <row r="393" spans="1:28">
      <c r="A393" s="150" t="s">
        <v>44</v>
      </c>
      <c r="B393" s="21">
        <f t="shared" si="114"/>
        <v>0.41196271845079974</v>
      </c>
      <c r="C393" s="21">
        <f t="shared" si="115"/>
        <v>0.84106679226222281</v>
      </c>
      <c r="D393" s="21">
        <f t="shared" si="116"/>
        <v>1.5172138300955136</v>
      </c>
      <c r="E393" s="21">
        <f t="shared" si="117"/>
        <v>0.29170667014868429</v>
      </c>
      <c r="F393" s="83">
        <f t="shared" si="118"/>
        <v>0.76548750273930499</v>
      </c>
      <c r="G393" s="15"/>
      <c r="H393" s="228"/>
      <c r="I393" s="228"/>
      <c r="J393" s="228"/>
      <c r="K393" s="228"/>
      <c r="L393" s="228"/>
      <c r="M393" s="65"/>
      <c r="N393" s="228"/>
      <c r="O393" s="228"/>
      <c r="P393" s="228"/>
      <c r="Q393" s="228"/>
      <c r="R393" s="228"/>
      <c r="S393" s="229"/>
      <c r="T393" s="228"/>
      <c r="U393" s="228"/>
      <c r="V393" s="228"/>
      <c r="W393" s="228"/>
      <c r="X393" s="228"/>
      <c r="Y393" s="16"/>
      <c r="Z393" s="16"/>
      <c r="AA393" s="15"/>
      <c r="AB393" s="16"/>
    </row>
    <row r="394" spans="1:28">
      <c r="A394" s="150" t="s">
        <v>45</v>
      </c>
      <c r="B394" s="21">
        <f t="shared" si="114"/>
        <v>0.53287625425429219</v>
      </c>
      <c r="C394" s="21">
        <f t="shared" si="115"/>
        <v>0.7471834288936231</v>
      </c>
      <c r="D394" s="21">
        <f t="shared" si="116"/>
        <v>0.42372744574835153</v>
      </c>
      <c r="E394" s="21">
        <f t="shared" si="117"/>
        <v>0.25830126868873826</v>
      </c>
      <c r="F394" s="83">
        <f t="shared" si="118"/>
        <v>0.49052209939625124</v>
      </c>
      <c r="G394" s="15"/>
      <c r="H394" s="228"/>
      <c r="I394" s="228"/>
      <c r="J394" s="228"/>
      <c r="K394" s="228"/>
      <c r="L394" s="228"/>
      <c r="M394" s="65"/>
      <c r="N394" s="228"/>
      <c r="O394" s="228"/>
      <c r="P394" s="228"/>
      <c r="Q394" s="228"/>
      <c r="R394" s="228"/>
      <c r="S394" s="229"/>
      <c r="T394" s="228"/>
      <c r="U394" s="228"/>
      <c r="V394" s="228"/>
      <c r="W394" s="228"/>
      <c r="X394" s="228"/>
      <c r="Y394" s="16"/>
      <c r="Z394" s="16"/>
      <c r="AA394" s="15"/>
      <c r="AB394" s="16"/>
    </row>
    <row r="395" spans="1:28">
      <c r="A395" s="150" t="s">
        <v>13</v>
      </c>
      <c r="B395" s="21">
        <f t="shared" si="114"/>
        <v>0.62802745665972404</v>
      </c>
      <c r="C395" s="21">
        <f t="shared" si="115"/>
        <v>0.54381212315392258</v>
      </c>
      <c r="D395" s="21">
        <f t="shared" si="116"/>
        <v>0.16834528354213035</v>
      </c>
      <c r="E395" s="21">
        <f t="shared" si="117"/>
        <v>-7.0370103546298357E-2</v>
      </c>
      <c r="F395" s="83">
        <f t="shared" si="118"/>
        <v>0.31745368995236967</v>
      </c>
      <c r="G395" s="15"/>
      <c r="H395" s="228"/>
      <c r="I395" s="228"/>
      <c r="J395" s="228"/>
      <c r="K395" s="228"/>
      <c r="L395" s="228"/>
      <c r="M395" s="65"/>
      <c r="N395" s="228"/>
      <c r="O395" s="228"/>
      <c r="P395" s="228"/>
      <c r="Q395" s="228"/>
      <c r="R395" s="228"/>
      <c r="S395" s="229"/>
      <c r="T395" s="228"/>
      <c r="U395" s="228"/>
      <c r="V395" s="228"/>
      <c r="W395" s="228"/>
      <c r="X395" s="228"/>
      <c r="Y395" s="16"/>
      <c r="Z395" s="16"/>
      <c r="AA395" s="15"/>
      <c r="AB395" s="16"/>
    </row>
    <row r="396" spans="1:28">
      <c r="A396" s="150" t="s">
        <v>188</v>
      </c>
      <c r="B396" s="21">
        <f t="shared" si="114"/>
        <v>2.9422660489758223E-3</v>
      </c>
      <c r="C396" s="21">
        <f t="shared" si="115"/>
        <v>0.17425373777373843</v>
      </c>
      <c r="D396" s="21">
        <f t="shared" si="116"/>
        <v>0.67368430998283269</v>
      </c>
      <c r="E396" s="21">
        <f t="shared" si="117"/>
        <v>-0.23460642503866386</v>
      </c>
      <c r="F396" s="83">
        <f t="shared" si="118"/>
        <v>0.15406847219172076</v>
      </c>
      <c r="G396" s="15"/>
      <c r="H396" s="228"/>
      <c r="I396" s="228"/>
      <c r="J396" s="228"/>
      <c r="K396" s="228"/>
      <c r="L396" s="228"/>
      <c r="M396" s="65"/>
      <c r="N396" s="228"/>
      <c r="O396" s="228"/>
      <c r="P396" s="228"/>
      <c r="Q396" s="228"/>
      <c r="R396" s="228"/>
      <c r="S396" s="229"/>
      <c r="T396" s="228"/>
      <c r="U396" s="228"/>
      <c r="V396" s="228"/>
      <c r="W396" s="228"/>
      <c r="X396" s="228"/>
      <c r="Y396" s="16"/>
      <c r="Z396" s="16"/>
      <c r="AA396" s="15"/>
      <c r="AB396" s="16"/>
    </row>
    <row r="397" spans="1:28">
      <c r="A397" s="150" t="s">
        <v>14</v>
      </c>
      <c r="B397" s="21">
        <f t="shared" si="114"/>
        <v>0.55756146261214534</v>
      </c>
      <c r="C397" s="21">
        <f t="shared" si="115"/>
        <v>0.49409687006273628</v>
      </c>
      <c r="D397" s="21">
        <f t="shared" si="116"/>
        <v>0.7519479034995189</v>
      </c>
      <c r="E397" s="21">
        <f t="shared" si="117"/>
        <v>0.47649323313810243</v>
      </c>
      <c r="F397" s="83">
        <f t="shared" si="118"/>
        <v>0.57002486732812574</v>
      </c>
      <c r="G397" s="15"/>
      <c r="H397" s="228"/>
      <c r="I397" s="228"/>
      <c r="J397" s="228"/>
      <c r="K397" s="228"/>
      <c r="L397" s="228"/>
      <c r="M397" s="65"/>
      <c r="N397" s="228"/>
      <c r="O397" s="228"/>
      <c r="P397" s="228"/>
      <c r="Q397" s="228"/>
      <c r="R397" s="228"/>
      <c r="S397" s="229"/>
      <c r="T397" s="228"/>
      <c r="U397" s="228"/>
      <c r="V397" s="228"/>
      <c r="W397" s="228"/>
      <c r="X397" s="228"/>
      <c r="Y397" s="16"/>
      <c r="Z397" s="16"/>
      <c r="AA397" s="15"/>
      <c r="AB397" s="16"/>
    </row>
    <row r="398" spans="1:28">
      <c r="A398" s="150" t="s">
        <v>46</v>
      </c>
      <c r="B398" s="21">
        <f t="shared" si="114"/>
        <v>2.0395836038490184E-2</v>
      </c>
      <c r="C398" s="21">
        <f t="shared" si="115"/>
        <v>-0.61679367083312964</v>
      </c>
      <c r="D398" s="21">
        <f t="shared" si="116"/>
        <v>0.16834094547510725</v>
      </c>
      <c r="E398" s="21">
        <f t="shared" si="117"/>
        <v>0.16017188314133771</v>
      </c>
      <c r="F398" s="83">
        <f t="shared" si="118"/>
        <v>-6.6971251544548638E-2</v>
      </c>
      <c r="G398" s="15"/>
      <c r="H398" s="228"/>
      <c r="I398" s="228"/>
      <c r="J398" s="228"/>
      <c r="K398" s="228"/>
      <c r="L398" s="228"/>
      <c r="M398" s="65"/>
      <c r="N398" s="228"/>
      <c r="O398" s="228"/>
      <c r="P398" s="228"/>
      <c r="Q398" s="228"/>
      <c r="R398" s="228"/>
      <c r="S398" s="229"/>
      <c r="T398" s="228"/>
      <c r="U398" s="228"/>
      <c r="V398" s="228"/>
      <c r="W398" s="228"/>
      <c r="X398" s="228"/>
      <c r="Y398" s="16"/>
      <c r="Z398" s="16"/>
      <c r="AA398" s="15"/>
      <c r="AB398" s="16"/>
    </row>
    <row r="399" spans="1:28">
      <c r="A399" s="150" t="s">
        <v>47</v>
      </c>
      <c r="B399" s="21">
        <f t="shared" si="114"/>
        <v>0.16625477342371914</v>
      </c>
      <c r="C399" s="21">
        <f t="shared" si="115"/>
        <v>-1.0054118730895847</v>
      </c>
      <c r="D399" s="21">
        <f t="shared" si="116"/>
        <v>-0.61124676807149392</v>
      </c>
      <c r="E399" s="21">
        <f t="shared" si="117"/>
        <v>-0.33910223933632377</v>
      </c>
      <c r="F399" s="83">
        <f t="shared" si="118"/>
        <v>-0.44737652676842077</v>
      </c>
      <c r="G399" s="15"/>
      <c r="H399" s="228"/>
      <c r="I399" s="228"/>
      <c r="J399" s="228"/>
      <c r="K399" s="228"/>
      <c r="L399" s="228"/>
      <c r="M399" s="65"/>
      <c r="N399" s="228"/>
      <c r="O399" s="228"/>
      <c r="P399" s="228"/>
      <c r="Q399" s="228"/>
      <c r="R399" s="228"/>
      <c r="S399" s="229"/>
      <c r="T399" s="228"/>
      <c r="U399" s="228"/>
      <c r="V399" s="228"/>
      <c r="W399" s="228"/>
      <c r="X399" s="228"/>
      <c r="Y399" s="16"/>
      <c r="Z399" s="16"/>
      <c r="AA399" s="15"/>
      <c r="AB399" s="16"/>
    </row>
    <row r="400" spans="1:28">
      <c r="A400" s="150" t="s">
        <v>48</v>
      </c>
      <c r="B400" s="21">
        <f t="shared" si="114"/>
        <v>-0.54495198866519601</v>
      </c>
      <c r="C400" s="21">
        <f t="shared" si="115"/>
        <v>-0.15673873328732194</v>
      </c>
      <c r="D400" s="21">
        <f t="shared" si="116"/>
        <v>-0.62306155729702239</v>
      </c>
      <c r="E400" s="21">
        <f t="shared" si="117"/>
        <v>-0.40116676958733344</v>
      </c>
      <c r="F400" s="83">
        <f t="shared" si="118"/>
        <v>-0.43147976220921846</v>
      </c>
      <c r="G400" s="15"/>
      <c r="H400" s="228"/>
      <c r="I400" s="228"/>
      <c r="J400" s="228"/>
      <c r="K400" s="228"/>
      <c r="L400" s="228"/>
      <c r="M400" s="65"/>
      <c r="N400" s="228"/>
      <c r="O400" s="228"/>
      <c r="P400" s="228"/>
      <c r="Q400" s="228"/>
      <c r="R400" s="228"/>
      <c r="S400" s="229"/>
      <c r="T400" s="228"/>
      <c r="U400" s="228"/>
      <c r="V400" s="228"/>
      <c r="W400" s="228"/>
      <c r="X400" s="228"/>
      <c r="Y400" s="16"/>
      <c r="Z400" s="16"/>
      <c r="AA400" s="15"/>
      <c r="AB400" s="16"/>
    </row>
    <row r="401" spans="1:28">
      <c r="A401" s="150" t="s">
        <v>49</v>
      </c>
      <c r="B401" s="21">
        <f t="shared" si="114"/>
        <v>0.5005009530016854</v>
      </c>
      <c r="C401" s="21">
        <f t="shared" si="115"/>
        <v>0.54923162139017845</v>
      </c>
      <c r="D401" s="21">
        <f t="shared" si="116"/>
        <v>0.85682690051563504</v>
      </c>
      <c r="E401" s="21">
        <f t="shared" si="117"/>
        <v>0.94141545190005127</v>
      </c>
      <c r="F401" s="83">
        <f t="shared" si="118"/>
        <v>0.71199373170188762</v>
      </c>
      <c r="G401" s="15"/>
      <c r="H401" s="228"/>
      <c r="I401" s="228"/>
      <c r="J401" s="228"/>
      <c r="K401" s="228"/>
      <c r="L401" s="228"/>
      <c r="M401" s="65"/>
      <c r="N401" s="228"/>
      <c r="O401" s="228"/>
      <c r="P401" s="228"/>
      <c r="Q401" s="228"/>
      <c r="R401" s="228"/>
      <c r="S401" s="229"/>
      <c r="T401" s="228"/>
      <c r="U401" s="228"/>
      <c r="V401" s="228"/>
      <c r="W401" s="228"/>
      <c r="X401" s="228"/>
      <c r="Y401" s="16"/>
      <c r="Z401" s="16"/>
      <c r="AA401" s="15"/>
      <c r="AB401" s="16"/>
    </row>
    <row r="402" spans="1:28">
      <c r="A402" s="150" t="s">
        <v>190</v>
      </c>
      <c r="B402" s="21">
        <f t="shared" si="114"/>
        <v>-1.222959851429136</v>
      </c>
      <c r="C402" s="21">
        <f t="shared" si="115"/>
        <v>-0.37593186874110046</v>
      </c>
      <c r="D402" s="21">
        <f t="shared" si="116"/>
        <v>-1.040476588906982</v>
      </c>
      <c r="E402" s="21">
        <f t="shared" si="117"/>
        <v>-0.48314219365803945</v>
      </c>
      <c r="F402" s="83">
        <f t="shared" si="118"/>
        <v>-0.78062762568381439</v>
      </c>
      <c r="G402" s="15"/>
      <c r="H402" s="228"/>
      <c r="I402" s="228"/>
      <c r="J402" s="228"/>
      <c r="K402" s="228"/>
      <c r="L402" s="228"/>
      <c r="M402" s="65"/>
      <c r="N402" s="228"/>
      <c r="O402" s="228"/>
      <c r="P402" s="228"/>
      <c r="Q402" s="228"/>
      <c r="R402" s="228"/>
      <c r="S402" s="229"/>
      <c r="T402" s="228"/>
      <c r="U402" s="228"/>
      <c r="V402" s="228"/>
      <c r="W402" s="228"/>
      <c r="X402" s="228"/>
      <c r="Y402" s="16"/>
      <c r="Z402" s="16"/>
      <c r="AA402" s="15"/>
      <c r="AB402" s="16"/>
    </row>
    <row r="403" spans="1:28">
      <c r="A403" s="150" t="s">
        <v>191</v>
      </c>
      <c r="B403" s="21">
        <f t="shared" si="114"/>
        <v>0.16565566513878521</v>
      </c>
      <c r="C403" s="21">
        <f t="shared" si="115"/>
        <v>-0.40523759786150115</v>
      </c>
      <c r="D403" s="21">
        <f t="shared" si="116"/>
        <v>0.48364400644618866</v>
      </c>
      <c r="E403" s="21">
        <f t="shared" si="117"/>
        <v>0.26995731357457919</v>
      </c>
      <c r="F403" s="83">
        <f t="shared" si="118"/>
        <v>0.12850484682451296</v>
      </c>
      <c r="G403" s="15"/>
      <c r="H403" s="228"/>
      <c r="I403" s="228"/>
      <c r="J403" s="228"/>
      <c r="K403" s="228"/>
      <c r="L403" s="228"/>
      <c r="M403" s="65"/>
      <c r="N403" s="228"/>
      <c r="O403" s="228"/>
      <c r="P403" s="228"/>
      <c r="Q403" s="228"/>
      <c r="R403" s="228"/>
      <c r="S403" s="229"/>
      <c r="T403" s="228"/>
      <c r="U403" s="228"/>
      <c r="V403" s="228"/>
      <c r="W403" s="228"/>
      <c r="X403" s="228"/>
      <c r="Y403" s="16"/>
      <c r="Z403" s="16"/>
      <c r="AA403" s="15"/>
      <c r="AB403" s="16"/>
    </row>
    <row r="404" spans="1:28">
      <c r="A404" s="150" t="s">
        <v>50</v>
      </c>
      <c r="B404" s="21">
        <f t="shared" si="114"/>
        <v>-1.1348950491308778</v>
      </c>
      <c r="C404" s="21">
        <f t="shared" si="115"/>
        <v>2.3539111174850302E-2</v>
      </c>
      <c r="D404" s="21">
        <f t="shared" si="116"/>
        <v>-1.0077042846198516</v>
      </c>
      <c r="E404" s="21">
        <f t="shared" si="117"/>
        <v>-0.37401865042005605</v>
      </c>
      <c r="F404" s="83">
        <f t="shared" si="118"/>
        <v>-0.62326971824898381</v>
      </c>
      <c r="G404" s="15"/>
      <c r="H404" s="228"/>
      <c r="I404" s="228"/>
      <c r="J404" s="228"/>
      <c r="K404" s="228"/>
      <c r="L404" s="228"/>
      <c r="M404" s="65"/>
      <c r="N404" s="228"/>
      <c r="O404" s="228"/>
      <c r="P404" s="228"/>
      <c r="Q404" s="228"/>
      <c r="R404" s="228"/>
      <c r="S404" s="229"/>
      <c r="T404" s="228"/>
      <c r="U404" s="228"/>
      <c r="V404" s="228"/>
      <c r="W404" s="228"/>
      <c r="X404" s="228"/>
      <c r="Y404" s="16"/>
      <c r="Z404" s="16"/>
      <c r="AA404" s="15"/>
      <c r="AB404" s="16"/>
    </row>
    <row r="405" spans="1:28">
      <c r="A405" s="150" t="s">
        <v>51</v>
      </c>
      <c r="B405" s="21">
        <f t="shared" si="114"/>
        <v>0.38035952541827811</v>
      </c>
      <c r="C405" s="21">
        <f t="shared" si="115"/>
        <v>0.36987883457942111</v>
      </c>
      <c r="D405" s="21">
        <f t="shared" si="116"/>
        <v>6.1151615674883419E-2</v>
      </c>
      <c r="E405" s="21">
        <f t="shared" si="117"/>
        <v>-0.20742563898044458</v>
      </c>
      <c r="F405" s="83">
        <f t="shared" si="118"/>
        <v>0.15099108417303453</v>
      </c>
      <c r="G405" s="15"/>
      <c r="H405" s="228"/>
      <c r="I405" s="228"/>
      <c r="J405" s="228"/>
      <c r="K405" s="228"/>
      <c r="L405" s="228"/>
      <c r="M405" s="65"/>
      <c r="N405" s="228"/>
      <c r="O405" s="228"/>
      <c r="P405" s="228"/>
      <c r="Q405" s="228"/>
      <c r="R405" s="228"/>
      <c r="S405" s="229"/>
      <c r="T405" s="228"/>
      <c r="U405" s="228"/>
      <c r="V405" s="228"/>
      <c r="W405" s="228"/>
      <c r="X405" s="228"/>
      <c r="Y405" s="16"/>
      <c r="Z405" s="16"/>
      <c r="AA405" s="15"/>
      <c r="AB405" s="16"/>
    </row>
    <row r="406" spans="1:28">
      <c r="A406" s="150" t="s">
        <v>15</v>
      </c>
      <c r="B406" s="21">
        <f t="shared" si="114"/>
        <v>-0.10889091764635407</v>
      </c>
      <c r="C406" s="21">
        <f t="shared" si="115"/>
        <v>-5.9495273422582415E-2</v>
      </c>
      <c r="D406" s="21">
        <f t="shared" si="116"/>
        <v>-1.0845906628061064E-2</v>
      </c>
      <c r="E406" s="21">
        <f t="shared" si="117"/>
        <v>0.19767823582683836</v>
      </c>
      <c r="F406" s="83">
        <f t="shared" si="118"/>
        <v>4.6115345324602014E-3</v>
      </c>
      <c r="G406" s="15"/>
      <c r="H406" s="228"/>
      <c r="I406" s="228"/>
      <c r="J406" s="228"/>
      <c r="K406" s="228"/>
      <c r="L406" s="228"/>
      <c r="M406" s="65"/>
      <c r="N406" s="228"/>
      <c r="O406" s="228"/>
      <c r="P406" s="228"/>
      <c r="Q406" s="228"/>
      <c r="R406" s="228"/>
      <c r="S406" s="229"/>
      <c r="T406" s="228"/>
      <c r="U406" s="228"/>
      <c r="V406" s="228"/>
      <c r="W406" s="228"/>
      <c r="X406" s="228"/>
      <c r="Y406" s="16"/>
      <c r="Z406" s="16"/>
      <c r="AA406" s="15"/>
      <c r="AB406" s="16"/>
    </row>
    <row r="407" spans="1:28">
      <c r="A407" s="150" t="s">
        <v>52</v>
      </c>
      <c r="B407" s="21">
        <f t="shared" si="114"/>
        <v>-0.57796409098567758</v>
      </c>
      <c r="C407" s="21">
        <f t="shared" si="115"/>
        <v>-0.77742526090813002</v>
      </c>
      <c r="D407" s="21">
        <f t="shared" si="116"/>
        <v>-0.67856632447221243</v>
      </c>
      <c r="E407" s="21">
        <f t="shared" si="117"/>
        <v>-0.55389147146139517</v>
      </c>
      <c r="F407" s="83">
        <f t="shared" si="118"/>
        <v>-0.6469617869568538</v>
      </c>
      <c r="G407" s="15"/>
      <c r="H407" s="228"/>
      <c r="I407" s="228"/>
      <c r="J407" s="228"/>
      <c r="K407" s="228"/>
      <c r="L407" s="228"/>
      <c r="M407" s="65"/>
      <c r="N407" s="228"/>
      <c r="O407" s="228"/>
      <c r="P407" s="228"/>
      <c r="Q407" s="228"/>
      <c r="R407" s="228"/>
      <c r="S407" s="229"/>
      <c r="T407" s="228"/>
      <c r="U407" s="228"/>
      <c r="V407" s="228"/>
      <c r="W407" s="228"/>
      <c r="X407" s="228"/>
      <c r="Y407" s="16"/>
      <c r="Z407" s="16"/>
      <c r="AA407" s="15"/>
      <c r="AB407" s="16"/>
    </row>
    <row r="408" spans="1:28">
      <c r="A408" s="150" t="s">
        <v>53</v>
      </c>
      <c r="B408" s="21">
        <f t="shared" si="114"/>
        <v>-7.1444441458395819E-2</v>
      </c>
      <c r="C408" s="21">
        <f t="shared" si="115"/>
        <v>0.44674546181439484</v>
      </c>
      <c r="D408" s="21">
        <f t="shared" si="116"/>
        <v>-0.5690430916678495</v>
      </c>
      <c r="E408" s="21">
        <f t="shared" si="117"/>
        <v>-0.60993151683116309</v>
      </c>
      <c r="F408" s="83">
        <f t="shared" si="118"/>
        <v>-0.2009183970357534</v>
      </c>
      <c r="G408" s="15"/>
      <c r="H408" s="228"/>
      <c r="I408" s="228"/>
      <c r="J408" s="228"/>
      <c r="K408" s="228"/>
      <c r="L408" s="228"/>
      <c r="M408" s="65"/>
      <c r="N408" s="228"/>
      <c r="O408" s="228"/>
      <c r="P408" s="228"/>
      <c r="Q408" s="228"/>
      <c r="R408" s="228"/>
      <c r="S408" s="229"/>
      <c r="T408" s="228"/>
      <c r="U408" s="228"/>
      <c r="V408" s="228"/>
      <c r="W408" s="228"/>
      <c r="X408" s="228"/>
      <c r="Y408" s="16"/>
      <c r="Z408" s="16"/>
      <c r="AA408" s="15"/>
      <c r="AB408" s="16"/>
    </row>
    <row r="409" spans="1:28">
      <c r="A409" s="150" t="s">
        <v>54</v>
      </c>
      <c r="B409" s="21">
        <f t="shared" si="114"/>
        <v>-1.1848428597484033</v>
      </c>
      <c r="C409" s="21">
        <f t="shared" si="115"/>
        <v>-0.6839233506122715</v>
      </c>
      <c r="D409" s="21">
        <f t="shared" si="116"/>
        <v>-0.8256616223375669</v>
      </c>
      <c r="E409" s="21">
        <f t="shared" si="117"/>
        <v>-0.74753731470838303</v>
      </c>
      <c r="F409" s="83">
        <f t="shared" si="118"/>
        <v>-0.8604912868516561</v>
      </c>
      <c r="G409" s="15"/>
      <c r="H409" s="228"/>
      <c r="I409" s="228"/>
      <c r="J409" s="228"/>
      <c r="K409" s="228"/>
      <c r="L409" s="228"/>
      <c r="M409" s="65"/>
      <c r="N409" s="228"/>
      <c r="O409" s="228"/>
      <c r="P409" s="228"/>
      <c r="Q409" s="228"/>
      <c r="R409" s="228"/>
      <c r="S409" s="229"/>
      <c r="T409" s="228"/>
      <c r="U409" s="228"/>
      <c r="V409" s="228"/>
      <c r="W409" s="228"/>
      <c r="X409" s="228"/>
      <c r="Y409" s="16"/>
      <c r="Z409" s="16"/>
      <c r="AA409" s="15"/>
      <c r="AB409" s="16"/>
    </row>
    <row r="410" spans="1:28">
      <c r="A410" s="150" t="s">
        <v>192</v>
      </c>
      <c r="B410" s="21">
        <f t="shared" si="114"/>
        <v>0.73868084620489449</v>
      </c>
      <c r="C410" s="21">
        <f t="shared" si="115"/>
        <v>1.0221984327207487</v>
      </c>
      <c r="D410" s="21">
        <f t="shared" si="116"/>
        <v>0.62036000448832573</v>
      </c>
      <c r="E410" s="21">
        <f t="shared" si="117"/>
        <v>0.385418497214293</v>
      </c>
      <c r="F410" s="83">
        <f t="shared" si="118"/>
        <v>0.69166444515706538</v>
      </c>
      <c r="G410" s="15"/>
      <c r="H410" s="228"/>
      <c r="I410" s="228"/>
      <c r="J410" s="228"/>
      <c r="K410" s="228"/>
      <c r="L410" s="228"/>
      <c r="M410" s="65"/>
      <c r="N410" s="228"/>
      <c r="O410" s="228"/>
      <c r="P410" s="228"/>
      <c r="Q410" s="228"/>
      <c r="R410" s="228"/>
      <c r="S410" s="229"/>
      <c r="T410" s="228"/>
      <c r="U410" s="228"/>
      <c r="V410" s="228"/>
      <c r="W410" s="228"/>
      <c r="X410" s="228"/>
      <c r="Y410" s="16"/>
      <c r="Z410" s="16"/>
      <c r="AA410" s="15"/>
      <c r="AB410" s="16"/>
    </row>
    <row r="411" spans="1:28">
      <c r="A411" s="150" t="s">
        <v>55</v>
      </c>
      <c r="B411" s="21">
        <f t="shared" si="114"/>
        <v>0.70909600350682511</v>
      </c>
      <c r="C411" s="21">
        <f t="shared" si="115"/>
        <v>0.94877087793364745</v>
      </c>
      <c r="D411" s="21">
        <f t="shared" si="116"/>
        <v>1.508525312069338</v>
      </c>
      <c r="E411" s="21">
        <f t="shared" si="117"/>
        <v>0.39022557461343899</v>
      </c>
      <c r="F411" s="83">
        <f t="shared" si="118"/>
        <v>0.8891544420308124</v>
      </c>
      <c r="G411" s="15"/>
      <c r="H411" s="228"/>
      <c r="I411" s="228"/>
      <c r="J411" s="228"/>
      <c r="K411" s="228"/>
      <c r="L411" s="228"/>
      <c r="M411" s="65"/>
      <c r="N411" s="228"/>
      <c r="O411" s="228"/>
      <c r="P411" s="228"/>
      <c r="Q411" s="228"/>
      <c r="R411" s="228"/>
      <c r="S411" s="229"/>
      <c r="T411" s="228"/>
      <c r="U411" s="228"/>
      <c r="V411" s="228"/>
      <c r="W411" s="228"/>
      <c r="X411" s="228"/>
      <c r="Y411" s="16"/>
      <c r="Z411" s="16"/>
      <c r="AA411" s="15"/>
      <c r="AB411" s="16"/>
    </row>
    <row r="412" spans="1:28">
      <c r="A412" s="150" t="s">
        <v>56</v>
      </c>
      <c r="B412" s="21">
        <f t="shared" si="114"/>
        <v>-0.84453817299344358</v>
      </c>
      <c r="C412" s="21">
        <f t="shared" si="115"/>
        <v>-0.54322048886104879</v>
      </c>
      <c r="D412" s="21">
        <f t="shared" si="116"/>
        <v>-0.78624227576800854</v>
      </c>
      <c r="E412" s="21">
        <f t="shared" si="117"/>
        <v>-0.41820578215144216</v>
      </c>
      <c r="F412" s="83">
        <f t="shared" si="118"/>
        <v>-0.64805167994348578</v>
      </c>
      <c r="G412" s="15"/>
      <c r="H412" s="228"/>
      <c r="I412" s="228"/>
      <c r="J412" s="228"/>
      <c r="K412" s="228"/>
      <c r="L412" s="228"/>
      <c r="M412" s="65"/>
      <c r="N412" s="228"/>
      <c r="O412" s="228"/>
      <c r="P412" s="228"/>
      <c r="Q412" s="228"/>
      <c r="R412" s="228"/>
      <c r="S412" s="229"/>
      <c r="T412" s="228"/>
      <c r="U412" s="228"/>
      <c r="V412" s="228"/>
      <c r="W412" s="228"/>
      <c r="X412" s="228"/>
      <c r="Y412" s="16"/>
      <c r="Z412" s="16"/>
      <c r="AA412" s="15"/>
      <c r="AB412" s="16"/>
    </row>
    <row r="413" spans="1:28">
      <c r="A413" s="150" t="s">
        <v>57</v>
      </c>
      <c r="B413" s="21">
        <f t="shared" si="114"/>
        <v>0.8218660695608877</v>
      </c>
      <c r="C413" s="21">
        <f t="shared" si="115"/>
        <v>1.0785474328437352</v>
      </c>
      <c r="D413" s="21">
        <f t="shared" si="116"/>
        <v>1.099256181074705</v>
      </c>
      <c r="E413" s="21">
        <f t="shared" si="117"/>
        <v>0.73996782431556429</v>
      </c>
      <c r="F413" s="83">
        <f t="shared" si="118"/>
        <v>0.93490937694872311</v>
      </c>
      <c r="G413" s="15"/>
      <c r="H413" s="228"/>
      <c r="I413" s="228"/>
      <c r="J413" s="228"/>
      <c r="K413" s="228"/>
      <c r="L413" s="228"/>
      <c r="M413" s="65"/>
      <c r="N413" s="228"/>
      <c r="O413" s="228"/>
      <c r="P413" s="228"/>
      <c r="Q413" s="228"/>
      <c r="R413" s="228"/>
      <c r="S413" s="229"/>
      <c r="T413" s="228"/>
      <c r="U413" s="228"/>
      <c r="V413" s="228"/>
      <c r="W413" s="228"/>
      <c r="X413" s="228"/>
      <c r="Y413" s="16"/>
      <c r="Z413" s="16"/>
      <c r="AA413" s="15"/>
      <c r="AB413" s="16"/>
    </row>
    <row r="414" spans="1:28">
      <c r="A414" s="150" t="s">
        <v>58</v>
      </c>
      <c r="B414" s="21">
        <f t="shared" si="114"/>
        <v>-0.76304762342394483</v>
      </c>
      <c r="C414" s="21">
        <f t="shared" si="115"/>
        <v>-1.1502312650430959</v>
      </c>
      <c r="D414" s="21">
        <f t="shared" si="116"/>
        <v>-0.82756783455438354</v>
      </c>
      <c r="E414" s="21">
        <f t="shared" si="117"/>
        <v>-0.44496454520939666</v>
      </c>
      <c r="F414" s="83">
        <f t="shared" si="118"/>
        <v>-0.79645281705770521</v>
      </c>
      <c r="G414" s="15"/>
      <c r="H414" s="228"/>
      <c r="I414" s="228"/>
      <c r="J414" s="228"/>
      <c r="K414" s="228"/>
      <c r="L414" s="228"/>
      <c r="M414" s="65"/>
      <c r="N414" s="228"/>
      <c r="O414" s="228"/>
      <c r="P414" s="228"/>
      <c r="Q414" s="228"/>
      <c r="R414" s="228"/>
      <c r="S414" s="229"/>
      <c r="T414" s="228"/>
      <c r="U414" s="228"/>
      <c r="V414" s="228"/>
      <c r="W414" s="228"/>
      <c r="X414" s="228"/>
      <c r="Y414" s="16"/>
      <c r="Z414" s="16"/>
      <c r="AA414" s="15"/>
      <c r="AB414" s="16"/>
    </row>
    <row r="415" spans="1:28">
      <c r="A415" s="150" t="s">
        <v>193</v>
      </c>
      <c r="B415" s="21">
        <f t="shared" si="114"/>
        <v>-9.1905396144764243E-2</v>
      </c>
      <c r="C415" s="21">
        <f t="shared" si="115"/>
        <v>0.1335065525579949</v>
      </c>
      <c r="D415" s="21">
        <f t="shared" si="116"/>
        <v>-0.25097037757502283</v>
      </c>
      <c r="E415" s="21">
        <f t="shared" si="117"/>
        <v>-0.29501345309438298</v>
      </c>
      <c r="F415" s="83">
        <f t="shared" si="118"/>
        <v>-0.12609566856404381</v>
      </c>
      <c r="G415" s="15"/>
      <c r="H415" s="228"/>
      <c r="I415" s="228"/>
      <c r="J415" s="228"/>
      <c r="K415" s="228"/>
      <c r="L415" s="228"/>
      <c r="M415" s="65"/>
      <c r="N415" s="228"/>
      <c r="O415" s="228"/>
      <c r="P415" s="228"/>
      <c r="Q415" s="228"/>
      <c r="R415" s="228"/>
      <c r="S415" s="229"/>
      <c r="T415" s="228"/>
      <c r="U415" s="228"/>
      <c r="V415" s="228"/>
      <c r="W415" s="228"/>
      <c r="X415" s="228"/>
      <c r="Y415" s="16"/>
      <c r="Z415" s="16"/>
      <c r="AA415" s="15"/>
      <c r="AB415" s="16"/>
    </row>
    <row r="416" spans="1:28">
      <c r="A416" s="150" t="s">
        <v>59</v>
      </c>
      <c r="B416" s="21">
        <f t="shared" si="114"/>
        <v>-9.9391032616674563E-2</v>
      </c>
      <c r="C416" s="21">
        <f t="shared" si="115"/>
        <v>-0.23284947217950239</v>
      </c>
      <c r="D416" s="21">
        <f t="shared" si="116"/>
        <v>0.20865127745602702</v>
      </c>
      <c r="E416" s="21">
        <f t="shared" si="117"/>
        <v>-0.2561421752053834</v>
      </c>
      <c r="F416" s="83">
        <f t="shared" si="118"/>
        <v>-9.4932850636383334E-2</v>
      </c>
      <c r="G416" s="15"/>
      <c r="H416" s="228"/>
      <c r="I416" s="228"/>
      <c r="J416" s="228"/>
      <c r="K416" s="228"/>
      <c r="L416" s="228"/>
      <c r="M416" s="65"/>
      <c r="N416" s="228"/>
      <c r="O416" s="228"/>
      <c r="P416" s="228"/>
      <c r="Q416" s="228"/>
      <c r="R416" s="228"/>
      <c r="S416" s="229"/>
      <c r="T416" s="228"/>
      <c r="U416" s="228"/>
      <c r="V416" s="228"/>
      <c r="W416" s="228"/>
      <c r="X416" s="228"/>
      <c r="Y416" s="16"/>
      <c r="Z416" s="16"/>
      <c r="AA416" s="15"/>
      <c r="AB416" s="16"/>
    </row>
    <row r="417" spans="1:28">
      <c r="A417" s="150" t="s">
        <v>60</v>
      </c>
      <c r="B417" s="21">
        <f t="shared" si="114"/>
        <v>0.15698545657011787</v>
      </c>
      <c r="C417" s="21">
        <f t="shared" si="115"/>
        <v>0.53829256284339311</v>
      </c>
      <c r="D417" s="21">
        <f t="shared" si="116"/>
        <v>6.3111764762788278E-2</v>
      </c>
      <c r="E417" s="21">
        <f t="shared" si="117"/>
        <v>-0.48237342955719087</v>
      </c>
      <c r="F417" s="83">
        <f t="shared" si="118"/>
        <v>6.9004088654777085E-2</v>
      </c>
      <c r="G417" s="15"/>
      <c r="H417" s="228"/>
      <c r="I417" s="228"/>
      <c r="J417" s="228"/>
      <c r="K417" s="228"/>
      <c r="L417" s="228"/>
      <c r="M417" s="65"/>
      <c r="N417" s="228"/>
      <c r="O417" s="228"/>
      <c r="P417" s="228"/>
      <c r="Q417" s="228"/>
      <c r="R417" s="228"/>
      <c r="S417" s="229"/>
      <c r="T417" s="228"/>
      <c r="U417" s="228"/>
      <c r="V417" s="228"/>
      <c r="W417" s="228"/>
      <c r="X417" s="228"/>
      <c r="Y417" s="16"/>
      <c r="Z417" s="16"/>
      <c r="AA417" s="15"/>
      <c r="AB417" s="16"/>
    </row>
    <row r="418" spans="1:28">
      <c r="A418" s="150" t="s">
        <v>61</v>
      </c>
      <c r="B418" s="21">
        <f t="shared" si="114"/>
        <v>0.46818398250921478</v>
      </c>
      <c r="C418" s="21">
        <f t="shared" si="115"/>
        <v>0.58650600157158206</v>
      </c>
      <c r="D418" s="21">
        <f t="shared" si="116"/>
        <v>0.43402872346723265</v>
      </c>
      <c r="E418" s="21">
        <f t="shared" si="117"/>
        <v>0.27033082770166222</v>
      </c>
      <c r="F418" s="83">
        <f t="shared" si="118"/>
        <v>0.43976238381242294</v>
      </c>
      <c r="G418" s="15"/>
      <c r="H418" s="228"/>
      <c r="I418" s="228"/>
      <c r="J418" s="228"/>
      <c r="K418" s="228"/>
      <c r="L418" s="228"/>
      <c r="M418" s="65"/>
      <c r="N418" s="228"/>
      <c r="O418" s="228"/>
      <c r="P418" s="228"/>
      <c r="Q418" s="228"/>
      <c r="R418" s="228"/>
      <c r="S418" s="229"/>
      <c r="T418" s="228"/>
      <c r="U418" s="228"/>
      <c r="V418" s="228"/>
      <c r="W418" s="228"/>
      <c r="X418" s="228"/>
      <c r="Y418" s="16"/>
      <c r="Z418" s="16"/>
      <c r="AA418" s="15"/>
      <c r="AB418" s="16"/>
    </row>
    <row r="419" spans="1:28">
      <c r="A419" s="150" t="s">
        <v>16</v>
      </c>
      <c r="B419" s="21">
        <f t="shared" si="114"/>
        <v>0.40947695009074736</v>
      </c>
      <c r="C419" s="21">
        <f t="shared" si="115"/>
        <v>-0.83805983149659224</v>
      </c>
      <c r="D419" s="21">
        <f t="shared" si="116"/>
        <v>0.25181125870752552</v>
      </c>
      <c r="E419" s="21">
        <f t="shared" si="117"/>
        <v>0.34409828884309446</v>
      </c>
      <c r="F419" s="83">
        <f t="shared" si="118"/>
        <v>4.1831666536193773E-2</v>
      </c>
      <c r="G419" s="15"/>
      <c r="H419" s="228"/>
      <c r="I419" s="228"/>
      <c r="J419" s="228"/>
      <c r="K419" s="228"/>
      <c r="L419" s="228"/>
      <c r="M419" s="65"/>
      <c r="N419" s="228"/>
      <c r="O419" s="228"/>
      <c r="P419" s="228"/>
      <c r="Q419" s="228"/>
      <c r="R419" s="228"/>
      <c r="S419" s="229"/>
      <c r="T419" s="228"/>
      <c r="U419" s="228"/>
      <c r="V419" s="228"/>
      <c r="W419" s="228"/>
      <c r="X419" s="228"/>
      <c r="Y419" s="16"/>
      <c r="Z419" s="16"/>
      <c r="AA419" s="15"/>
      <c r="AB419" s="16"/>
    </row>
    <row r="420" spans="1:28">
      <c r="A420" s="150" t="s">
        <v>62</v>
      </c>
      <c r="B420" s="21">
        <f t="shared" si="114"/>
        <v>0.14225553240958549</v>
      </c>
      <c r="C420" s="21">
        <f t="shared" si="115"/>
        <v>-0.79498905071199499</v>
      </c>
      <c r="D420" s="21">
        <f t="shared" si="116"/>
        <v>-0.36692722044559695</v>
      </c>
      <c r="E420" s="21">
        <f t="shared" si="117"/>
        <v>-0.43961269799068303</v>
      </c>
      <c r="F420" s="83">
        <f t="shared" si="118"/>
        <v>-0.36481835918467231</v>
      </c>
      <c r="G420" s="15"/>
      <c r="H420" s="228"/>
      <c r="I420" s="228"/>
      <c r="J420" s="228"/>
      <c r="K420" s="228"/>
      <c r="L420" s="228"/>
      <c r="M420" s="65"/>
      <c r="N420" s="228"/>
      <c r="O420" s="228"/>
      <c r="P420" s="228"/>
      <c r="Q420" s="228"/>
      <c r="R420" s="228"/>
      <c r="S420" s="229"/>
      <c r="T420" s="228"/>
      <c r="U420" s="228"/>
      <c r="V420" s="228"/>
      <c r="W420" s="228"/>
      <c r="X420" s="228"/>
      <c r="Y420" s="16"/>
      <c r="Z420" s="16"/>
      <c r="AA420" s="15"/>
      <c r="AB420" s="16"/>
    </row>
    <row r="421" spans="1:28">
      <c r="A421" s="150" t="s">
        <v>195</v>
      </c>
      <c r="B421" s="21">
        <f t="shared" si="114"/>
        <v>-0.44651169393122414</v>
      </c>
      <c r="C421" s="21">
        <f t="shared" si="115"/>
        <v>-1.2980922291730776</v>
      </c>
      <c r="D421" s="21">
        <f t="shared" si="116"/>
        <v>-0.87327488376734164</v>
      </c>
      <c r="E421" s="21">
        <f t="shared" si="117"/>
        <v>1.2089807794019825</v>
      </c>
      <c r="F421" s="83">
        <f t="shared" si="118"/>
        <v>-0.35222450686741524</v>
      </c>
      <c r="G421" s="15"/>
      <c r="H421" s="228"/>
      <c r="I421" s="228"/>
      <c r="J421" s="228"/>
      <c r="K421" s="228"/>
      <c r="L421" s="228"/>
      <c r="M421" s="65"/>
      <c r="N421" s="228"/>
      <c r="O421" s="228"/>
      <c r="P421" s="228"/>
      <c r="Q421" s="228"/>
      <c r="R421" s="228"/>
      <c r="S421" s="229"/>
      <c r="T421" s="228"/>
      <c r="U421" s="228"/>
      <c r="V421" s="228"/>
      <c r="W421" s="228"/>
      <c r="X421" s="228"/>
      <c r="Y421" s="16"/>
      <c r="Z421" s="16"/>
      <c r="AA421" s="15"/>
      <c r="AB421" s="16"/>
    </row>
    <row r="422" spans="1:28">
      <c r="A422" s="150" t="s">
        <v>196</v>
      </c>
      <c r="B422" s="21">
        <f t="shared" si="114"/>
        <v>-5.8100123525108335E-2</v>
      </c>
      <c r="C422" s="21">
        <f t="shared" si="115"/>
        <v>-1.5234953431921361</v>
      </c>
      <c r="D422" s="21">
        <f t="shared" si="116"/>
        <v>-0.36327547376970543</v>
      </c>
      <c r="E422" s="21">
        <f t="shared" si="117"/>
        <v>5.3729685051945184E-2</v>
      </c>
      <c r="F422" s="83">
        <f t="shared" si="118"/>
        <v>-0.47278531385875122</v>
      </c>
      <c r="G422" s="15"/>
      <c r="H422" s="228"/>
      <c r="I422" s="228"/>
      <c r="J422" s="228"/>
      <c r="K422" s="228"/>
      <c r="L422" s="228"/>
      <c r="M422" s="65"/>
      <c r="N422" s="228"/>
      <c r="O422" s="228"/>
      <c r="P422" s="228"/>
      <c r="Q422" s="228"/>
      <c r="R422" s="228"/>
      <c r="S422" s="229"/>
      <c r="T422" s="228"/>
      <c r="U422" s="228"/>
      <c r="V422" s="228"/>
      <c r="W422" s="228"/>
      <c r="X422" s="228"/>
      <c r="Y422" s="16"/>
      <c r="Z422" s="16"/>
      <c r="AA422" s="15"/>
      <c r="AB422" s="16"/>
    </row>
    <row r="423" spans="1:28">
      <c r="A423" s="150" t="s">
        <v>63</v>
      </c>
      <c r="B423" s="21">
        <f t="shared" si="114"/>
        <v>-0.75398426919322503</v>
      </c>
      <c r="C423" s="21">
        <f t="shared" si="115"/>
        <v>-0.12665828532956275</v>
      </c>
      <c r="D423" s="21">
        <f t="shared" si="116"/>
        <v>-0.73818091696039678</v>
      </c>
      <c r="E423" s="21">
        <f t="shared" si="117"/>
        <v>-4.6086504108478275E-2</v>
      </c>
      <c r="F423" s="83">
        <f t="shared" si="118"/>
        <v>-0.41622749389791575</v>
      </c>
      <c r="G423" s="15"/>
      <c r="H423" s="228"/>
      <c r="I423" s="228"/>
      <c r="J423" s="228"/>
      <c r="K423" s="228"/>
      <c r="L423" s="228"/>
      <c r="M423" s="65"/>
      <c r="N423" s="228"/>
      <c r="O423" s="228"/>
      <c r="P423" s="228"/>
      <c r="Q423" s="228"/>
      <c r="R423" s="228"/>
      <c r="S423" s="229"/>
      <c r="T423" s="228"/>
      <c r="U423" s="228"/>
      <c r="V423" s="228"/>
      <c r="W423" s="228"/>
      <c r="X423" s="228"/>
      <c r="Y423" s="16"/>
      <c r="Z423" s="16"/>
      <c r="AA423" s="15"/>
      <c r="AB423" s="16"/>
    </row>
    <row r="424" spans="1:28">
      <c r="A424" s="150" t="s">
        <v>17</v>
      </c>
      <c r="B424" s="21">
        <f t="shared" si="114"/>
        <v>0.58500454985999184</v>
      </c>
      <c r="C424" s="21">
        <f t="shared" si="115"/>
        <v>-0.85746342397096309</v>
      </c>
      <c r="D424" s="21">
        <f t="shared" si="116"/>
        <v>0.82858599493798302</v>
      </c>
      <c r="E424" s="21">
        <f t="shared" si="117"/>
        <v>0.73742890391173388</v>
      </c>
      <c r="F424" s="83">
        <f t="shared" si="118"/>
        <v>0.32338900618468641</v>
      </c>
      <c r="G424" s="15"/>
      <c r="H424" s="228"/>
      <c r="I424" s="228"/>
      <c r="J424" s="228"/>
      <c r="K424" s="228"/>
      <c r="L424" s="228"/>
      <c r="M424" s="65"/>
      <c r="N424" s="228"/>
      <c r="O424" s="228"/>
      <c r="P424" s="228"/>
      <c r="Q424" s="228"/>
      <c r="R424" s="228"/>
      <c r="S424" s="229"/>
      <c r="T424" s="228"/>
      <c r="U424" s="228"/>
      <c r="V424" s="228"/>
      <c r="W424" s="228"/>
      <c r="X424" s="228"/>
      <c r="Y424" s="16"/>
      <c r="Z424" s="16"/>
      <c r="AA424" s="15"/>
      <c r="AB424" s="16"/>
    </row>
    <row r="425" spans="1:28">
      <c r="A425" s="150" t="s">
        <v>18</v>
      </c>
      <c r="B425" s="21">
        <f t="shared" si="114"/>
        <v>-0.19732491166716271</v>
      </c>
      <c r="C425" s="21">
        <f t="shared" si="115"/>
        <v>0.50117453220940289</v>
      </c>
      <c r="D425" s="21">
        <f t="shared" si="116"/>
        <v>-0.39817014338548029</v>
      </c>
      <c r="E425" s="21">
        <f t="shared" si="117"/>
        <v>-0.13630635987467332</v>
      </c>
      <c r="F425" s="83">
        <f t="shared" si="118"/>
        <v>-5.7656720679478357E-2</v>
      </c>
      <c r="G425" s="15"/>
      <c r="H425" s="228"/>
      <c r="I425" s="228"/>
      <c r="J425" s="228"/>
      <c r="K425" s="228"/>
      <c r="L425" s="228"/>
      <c r="M425" s="65"/>
      <c r="N425" s="228"/>
      <c r="O425" s="228"/>
      <c r="P425" s="228"/>
      <c r="Q425" s="228"/>
      <c r="R425" s="228"/>
      <c r="S425" s="229"/>
      <c r="T425" s="228"/>
      <c r="U425" s="228"/>
      <c r="V425" s="228"/>
      <c r="W425" s="228"/>
      <c r="X425" s="228"/>
      <c r="Y425" s="16"/>
      <c r="Z425" s="16"/>
      <c r="AA425" s="15"/>
      <c r="AB425" s="16"/>
    </row>
    <row r="426" spans="1:28">
      <c r="A426" s="150" t="s">
        <v>19</v>
      </c>
      <c r="B426" s="21">
        <f t="shared" si="114"/>
        <v>0.53794580698356087</v>
      </c>
      <c r="C426" s="21">
        <f t="shared" si="115"/>
        <v>0.65237644989288979</v>
      </c>
      <c r="D426" s="21">
        <f t="shared" si="116"/>
        <v>0.16960470213640866</v>
      </c>
      <c r="E426" s="21">
        <f t="shared" si="117"/>
        <v>0.18637682081401902</v>
      </c>
      <c r="F426" s="83">
        <f t="shared" si="118"/>
        <v>0.3865759449567196</v>
      </c>
      <c r="G426" s="15"/>
      <c r="H426" s="228"/>
      <c r="I426" s="228"/>
      <c r="J426" s="228"/>
      <c r="K426" s="228"/>
      <c r="L426" s="228"/>
      <c r="M426" s="65"/>
      <c r="N426" s="228"/>
      <c r="O426" s="228"/>
      <c r="P426" s="228"/>
      <c r="Q426" s="228"/>
      <c r="R426" s="228"/>
      <c r="S426" s="229"/>
      <c r="T426" s="228"/>
      <c r="U426" s="228"/>
      <c r="V426" s="228"/>
      <c r="W426" s="228"/>
      <c r="X426" s="228"/>
      <c r="Y426" s="16"/>
      <c r="Z426" s="16"/>
      <c r="AA426" s="15"/>
      <c r="AB426" s="16"/>
    </row>
    <row r="427" spans="1:28">
      <c r="A427" s="150" t="s">
        <v>64</v>
      </c>
      <c r="B427" s="21">
        <f t="shared" ref="B427:B442" si="119">SUMPRODUCT(B248:D248,B$271:D$271)</f>
        <v>1.0619862028623053</v>
      </c>
      <c r="C427" s="21">
        <f t="shared" ref="C427:C442" si="120">SUMPRODUCT(E248:F248,E$271:F$271)</f>
        <v>1.0844872941301882</v>
      </c>
      <c r="D427" s="21">
        <f t="shared" ref="D427:D442" si="121">SUMPRODUCT(G248:H248,G$271:H$271)</f>
        <v>0.8170753804098696</v>
      </c>
      <c r="E427" s="21">
        <f t="shared" ref="E427:E442" si="122">SUMPRODUCT(I248:K248,I$271:K$271)</f>
        <v>0.77409508447822684</v>
      </c>
      <c r="F427" s="83">
        <f t="shared" ref="F427:F442" si="123">SUMPRODUCT(B427:E427,B$444:E$444)</f>
        <v>0.93441099047014764</v>
      </c>
      <c r="G427" s="15"/>
      <c r="H427" s="228"/>
      <c r="I427" s="228"/>
      <c r="J427" s="228"/>
      <c r="K427" s="228"/>
      <c r="L427" s="228"/>
      <c r="M427" s="65"/>
      <c r="N427" s="228"/>
      <c r="O427" s="228"/>
      <c r="P427" s="228"/>
      <c r="Q427" s="228"/>
      <c r="R427" s="228"/>
      <c r="S427" s="229"/>
      <c r="T427" s="228"/>
      <c r="U427" s="228"/>
      <c r="V427" s="228"/>
      <c r="W427" s="228"/>
      <c r="X427" s="228"/>
      <c r="Y427" s="16"/>
      <c r="Z427" s="16"/>
      <c r="AA427" s="15"/>
      <c r="AB427" s="16"/>
    </row>
    <row r="428" spans="1:28">
      <c r="A428" s="150" t="s">
        <v>65</v>
      </c>
      <c r="B428" s="21">
        <f t="shared" si="119"/>
        <v>1.1296870974042559</v>
      </c>
      <c r="C428" s="21">
        <f t="shared" si="120"/>
        <v>0.86005365166975112</v>
      </c>
      <c r="D428" s="21">
        <f t="shared" si="121"/>
        <v>0.68812024075411415</v>
      </c>
      <c r="E428" s="21">
        <f t="shared" si="122"/>
        <v>0.54979291637357453</v>
      </c>
      <c r="F428" s="83">
        <f t="shared" si="123"/>
        <v>0.80691347655042389</v>
      </c>
      <c r="G428" s="15"/>
      <c r="H428" s="228"/>
      <c r="I428" s="228"/>
      <c r="J428" s="228"/>
      <c r="K428" s="228"/>
      <c r="L428" s="228"/>
      <c r="M428" s="65"/>
      <c r="N428" s="228"/>
      <c r="O428" s="228"/>
      <c r="P428" s="228"/>
      <c r="Q428" s="228"/>
      <c r="R428" s="228"/>
      <c r="S428" s="229"/>
      <c r="T428" s="228"/>
      <c r="U428" s="228"/>
      <c r="V428" s="228"/>
      <c r="W428" s="228"/>
      <c r="X428" s="228"/>
      <c r="Y428" s="16"/>
      <c r="Z428" s="16"/>
      <c r="AA428" s="15"/>
      <c r="AB428" s="16"/>
    </row>
    <row r="429" spans="1:28">
      <c r="A429" s="150" t="s">
        <v>66</v>
      </c>
      <c r="B429" s="21">
        <f t="shared" si="119"/>
        <v>-0.70560125984044697</v>
      </c>
      <c r="C429" s="21">
        <f t="shared" si="120"/>
        <v>-0.14075985392709883</v>
      </c>
      <c r="D429" s="21">
        <f t="shared" si="121"/>
        <v>-0.81904935905608967</v>
      </c>
      <c r="E429" s="21">
        <f t="shared" si="122"/>
        <v>-0.60379163438716399</v>
      </c>
      <c r="F429" s="83">
        <f t="shared" si="123"/>
        <v>-0.56730052680269982</v>
      </c>
      <c r="G429" s="15"/>
      <c r="H429" s="228"/>
      <c r="I429" s="228"/>
      <c r="J429" s="228"/>
      <c r="K429" s="228"/>
      <c r="L429" s="228"/>
      <c r="M429" s="65"/>
      <c r="N429" s="228"/>
      <c r="O429" s="228"/>
      <c r="P429" s="228"/>
      <c r="Q429" s="228"/>
      <c r="R429" s="228"/>
      <c r="S429" s="229"/>
      <c r="T429" s="228"/>
      <c r="U429" s="228"/>
      <c r="V429" s="228"/>
      <c r="W429" s="228"/>
      <c r="X429" s="228"/>
      <c r="Y429" s="16"/>
      <c r="Z429" s="16"/>
      <c r="AA429" s="15"/>
      <c r="AB429" s="16"/>
    </row>
    <row r="430" spans="1:28">
      <c r="A430" s="150" t="s">
        <v>67</v>
      </c>
      <c r="B430" s="21">
        <f t="shared" si="119"/>
        <v>-0.44351322902853729</v>
      </c>
      <c r="C430" s="21">
        <f t="shared" si="120"/>
        <v>-0.50555816166409739</v>
      </c>
      <c r="D430" s="21">
        <f t="shared" si="121"/>
        <v>-0.53323916758551471</v>
      </c>
      <c r="E430" s="21">
        <f t="shared" si="122"/>
        <v>3.3834046056898659E-3</v>
      </c>
      <c r="F430" s="83">
        <f t="shared" si="123"/>
        <v>-0.36973178841811494</v>
      </c>
      <c r="G430" s="15"/>
      <c r="H430" s="228"/>
      <c r="I430" s="228"/>
      <c r="J430" s="228"/>
      <c r="K430" s="228"/>
      <c r="L430" s="228"/>
      <c r="M430" s="65"/>
      <c r="N430" s="228"/>
      <c r="O430" s="228"/>
      <c r="P430" s="228"/>
      <c r="Q430" s="228"/>
      <c r="R430" s="228"/>
      <c r="S430" s="229"/>
      <c r="T430" s="228"/>
      <c r="U430" s="228"/>
      <c r="V430" s="228"/>
      <c r="W430" s="228"/>
      <c r="X430" s="228"/>
      <c r="Y430" s="16"/>
      <c r="Z430" s="16"/>
      <c r="AA430" s="15"/>
      <c r="AB430" s="16"/>
    </row>
    <row r="431" spans="1:28">
      <c r="A431" s="150" t="s">
        <v>68</v>
      </c>
      <c r="B431" s="21">
        <f t="shared" si="119"/>
        <v>-0.1940164235108964</v>
      </c>
      <c r="C431" s="21">
        <f t="shared" si="120"/>
        <v>-1.1241315309670248</v>
      </c>
      <c r="D431" s="21">
        <f t="shared" si="121"/>
        <v>-0.45705684991167572</v>
      </c>
      <c r="E431" s="21">
        <f t="shared" si="122"/>
        <v>-6.1453634647986664E-2</v>
      </c>
      <c r="F431" s="83">
        <f t="shared" si="123"/>
        <v>-0.45916460975939583</v>
      </c>
      <c r="G431" s="15"/>
      <c r="H431" s="228"/>
      <c r="I431" s="228"/>
      <c r="J431" s="228"/>
      <c r="K431" s="228"/>
      <c r="L431" s="228"/>
      <c r="M431" s="65"/>
      <c r="N431" s="228"/>
      <c r="O431" s="228"/>
      <c r="P431" s="228"/>
      <c r="Q431" s="228"/>
      <c r="R431" s="228"/>
      <c r="S431" s="229"/>
      <c r="T431" s="228"/>
      <c r="U431" s="228"/>
      <c r="V431" s="228"/>
      <c r="W431" s="228"/>
      <c r="X431" s="228"/>
      <c r="Y431" s="16"/>
      <c r="Z431" s="16"/>
      <c r="AA431" s="15"/>
      <c r="AB431" s="16"/>
    </row>
    <row r="432" spans="1:28">
      <c r="A432" s="150" t="s">
        <v>69</v>
      </c>
      <c r="B432" s="21">
        <f t="shared" si="119"/>
        <v>-0.23897828722932879</v>
      </c>
      <c r="C432" s="21">
        <f t="shared" si="120"/>
        <v>-0.22001588538222694</v>
      </c>
      <c r="D432" s="21">
        <f t="shared" si="121"/>
        <v>-0.28484928055290931</v>
      </c>
      <c r="E432" s="21">
        <f t="shared" si="122"/>
        <v>-0.15296060571031245</v>
      </c>
      <c r="F432" s="83">
        <f t="shared" si="123"/>
        <v>-0.22420101471869439</v>
      </c>
      <c r="G432" s="15"/>
      <c r="H432" s="228"/>
      <c r="I432" s="228"/>
      <c r="J432" s="228"/>
      <c r="K432" s="228"/>
      <c r="L432" s="228"/>
      <c r="M432" s="65"/>
      <c r="N432" s="228"/>
      <c r="O432" s="228"/>
      <c r="P432" s="228"/>
      <c r="Q432" s="228"/>
      <c r="R432" s="228"/>
      <c r="S432" s="229"/>
      <c r="T432" s="228"/>
      <c r="U432" s="228"/>
      <c r="V432" s="228"/>
      <c r="W432" s="228"/>
      <c r="X432" s="228"/>
      <c r="Y432" s="16"/>
      <c r="Z432" s="16"/>
      <c r="AA432" s="15"/>
      <c r="AB432" s="16"/>
    </row>
    <row r="433" spans="1:28">
      <c r="A433" s="150" t="s">
        <v>70</v>
      </c>
      <c r="B433" s="21">
        <f t="shared" si="119"/>
        <v>-0.35921354599880767</v>
      </c>
      <c r="C433" s="21">
        <f t="shared" si="120"/>
        <v>-0.54265946931578213</v>
      </c>
      <c r="D433" s="21">
        <f t="shared" si="121"/>
        <v>-0.81020364375857279</v>
      </c>
      <c r="E433" s="21">
        <f t="shared" si="122"/>
        <v>-0.4560880105529509</v>
      </c>
      <c r="F433" s="83">
        <f t="shared" si="123"/>
        <v>-0.5420411674065283</v>
      </c>
      <c r="G433" s="15"/>
      <c r="H433" s="228"/>
      <c r="I433" s="228"/>
      <c r="J433" s="228"/>
      <c r="K433" s="228"/>
      <c r="L433" s="228"/>
      <c r="M433" s="65"/>
      <c r="N433" s="228"/>
      <c r="O433" s="228"/>
      <c r="P433" s="228"/>
      <c r="Q433" s="228"/>
      <c r="R433" s="228"/>
      <c r="S433" s="229"/>
      <c r="T433" s="228"/>
      <c r="U433" s="228"/>
      <c r="V433" s="228"/>
      <c r="W433" s="228"/>
      <c r="X433" s="228"/>
      <c r="Y433" s="16"/>
      <c r="Z433" s="16"/>
      <c r="AA433" s="15"/>
      <c r="AB433" s="16"/>
    </row>
    <row r="434" spans="1:28">
      <c r="A434" s="150" t="s">
        <v>198</v>
      </c>
      <c r="B434" s="21">
        <f t="shared" si="119"/>
        <v>-0.14324770799453992</v>
      </c>
      <c r="C434" s="21">
        <f t="shared" si="120"/>
        <v>-1.0100281156473472</v>
      </c>
      <c r="D434" s="21">
        <f t="shared" si="121"/>
        <v>0.84783003574186122</v>
      </c>
      <c r="E434" s="21">
        <f t="shared" si="122"/>
        <v>0.27325943554536497</v>
      </c>
      <c r="F434" s="83">
        <f t="shared" si="123"/>
        <v>-8.0465880886652491E-3</v>
      </c>
      <c r="G434" s="15"/>
      <c r="H434" s="228"/>
      <c r="I434" s="228"/>
      <c r="J434" s="228"/>
      <c r="K434" s="228"/>
      <c r="L434" s="228"/>
      <c r="M434" s="65"/>
      <c r="N434" s="228"/>
      <c r="O434" s="228"/>
      <c r="P434" s="228"/>
      <c r="Q434" s="228"/>
      <c r="R434" s="228"/>
      <c r="S434" s="229"/>
      <c r="T434" s="228"/>
      <c r="U434" s="228"/>
      <c r="V434" s="228"/>
      <c r="W434" s="228"/>
      <c r="X434" s="228"/>
      <c r="Y434" s="16"/>
      <c r="Z434" s="16"/>
      <c r="AA434" s="15"/>
      <c r="AB434" s="16"/>
    </row>
    <row r="435" spans="1:28">
      <c r="A435" s="150" t="s">
        <v>71</v>
      </c>
      <c r="B435" s="21">
        <f t="shared" si="119"/>
        <v>0.77204866259024529</v>
      </c>
      <c r="C435" s="21">
        <f t="shared" si="120"/>
        <v>0.5245984820218228</v>
      </c>
      <c r="D435" s="21">
        <f t="shared" si="121"/>
        <v>1.5358042673235612</v>
      </c>
      <c r="E435" s="21">
        <f t="shared" si="122"/>
        <v>0.56742839969405112</v>
      </c>
      <c r="F435" s="83">
        <f t="shared" si="123"/>
        <v>0.84996995290742017</v>
      </c>
      <c r="G435" s="15"/>
      <c r="H435" s="228"/>
      <c r="I435" s="228"/>
      <c r="J435" s="228"/>
      <c r="K435" s="228"/>
      <c r="L435" s="228"/>
      <c r="M435" s="65"/>
      <c r="N435" s="228"/>
      <c r="O435" s="228"/>
      <c r="P435" s="228"/>
      <c r="Q435" s="228"/>
      <c r="R435" s="228"/>
      <c r="S435" s="229"/>
      <c r="T435" s="228"/>
      <c r="U435" s="228"/>
      <c r="V435" s="228"/>
      <c r="W435" s="228"/>
      <c r="X435" s="228"/>
      <c r="Y435" s="16"/>
      <c r="Z435" s="16"/>
      <c r="AA435" s="15"/>
      <c r="AB435" s="16"/>
    </row>
    <row r="436" spans="1:28">
      <c r="A436" s="150" t="s">
        <v>72</v>
      </c>
      <c r="B436" s="21">
        <f t="shared" si="119"/>
        <v>0.84069193067275583</v>
      </c>
      <c r="C436" s="21">
        <f t="shared" si="120"/>
        <v>0.73559215951693913</v>
      </c>
      <c r="D436" s="21">
        <f t="shared" si="121"/>
        <v>1.3408847374414326</v>
      </c>
      <c r="E436" s="21">
        <f t="shared" si="122"/>
        <v>1.1649590091575379</v>
      </c>
      <c r="F436" s="83">
        <f t="shared" si="123"/>
        <v>1.0205319591971662</v>
      </c>
      <c r="G436" s="15"/>
      <c r="H436" s="228"/>
      <c r="I436" s="228"/>
      <c r="J436" s="228"/>
      <c r="K436" s="228"/>
      <c r="L436" s="228"/>
      <c r="M436" s="65"/>
      <c r="N436" s="228"/>
      <c r="O436" s="228"/>
      <c r="P436" s="228"/>
      <c r="Q436" s="228"/>
      <c r="R436" s="228"/>
      <c r="S436" s="229"/>
      <c r="T436" s="228"/>
      <c r="U436" s="228"/>
      <c r="V436" s="228"/>
      <c r="W436" s="228"/>
      <c r="X436" s="228"/>
      <c r="Y436" s="16"/>
      <c r="Z436" s="16"/>
      <c r="AA436" s="15"/>
      <c r="AB436" s="16"/>
    </row>
    <row r="437" spans="1:28">
      <c r="A437" s="150" t="s">
        <v>199</v>
      </c>
      <c r="B437" s="21">
        <f t="shared" si="119"/>
        <v>0.25012836614705697</v>
      </c>
      <c r="C437" s="21">
        <f t="shared" si="120"/>
        <v>0.47114436608445381</v>
      </c>
      <c r="D437" s="21">
        <f t="shared" si="121"/>
        <v>0.5560762566581271</v>
      </c>
      <c r="E437" s="21">
        <f t="shared" si="122"/>
        <v>-0.22819157280608204</v>
      </c>
      <c r="F437" s="83">
        <f t="shared" si="123"/>
        <v>0.26228935402088893</v>
      </c>
      <c r="G437" s="15"/>
      <c r="H437" s="228"/>
      <c r="I437" s="228"/>
      <c r="J437" s="228"/>
      <c r="K437" s="228"/>
      <c r="L437" s="228"/>
      <c r="M437" s="65"/>
      <c r="N437" s="228"/>
      <c r="O437" s="228"/>
      <c r="P437" s="228"/>
      <c r="Q437" s="228"/>
      <c r="R437" s="228"/>
      <c r="S437" s="229"/>
      <c r="T437" s="228"/>
      <c r="U437" s="228"/>
      <c r="V437" s="228"/>
      <c r="W437" s="228"/>
      <c r="X437" s="228"/>
      <c r="Y437" s="16"/>
      <c r="Z437" s="16"/>
      <c r="AA437" s="15"/>
      <c r="AB437" s="16"/>
    </row>
    <row r="438" spans="1:28">
      <c r="A438" s="150" t="s">
        <v>73</v>
      </c>
      <c r="B438" s="21">
        <f t="shared" si="119"/>
        <v>0.34836719951530976</v>
      </c>
      <c r="C438" s="21">
        <f t="shared" si="120"/>
        <v>-0.50274365239967755</v>
      </c>
      <c r="D438" s="21">
        <f t="shared" si="121"/>
        <v>-6.674919576121599E-2</v>
      </c>
      <c r="E438" s="21">
        <f t="shared" si="122"/>
        <v>-0.37693611808397925</v>
      </c>
      <c r="F438" s="83">
        <f t="shared" si="123"/>
        <v>-0.14951544168239075</v>
      </c>
      <c r="G438" s="15"/>
      <c r="H438" s="228"/>
      <c r="I438" s="228"/>
      <c r="J438" s="228"/>
      <c r="K438" s="228"/>
      <c r="L438" s="228"/>
      <c r="M438" s="65"/>
      <c r="N438" s="228"/>
      <c r="O438" s="228"/>
      <c r="P438" s="228"/>
      <c r="Q438" s="228"/>
      <c r="R438" s="228"/>
      <c r="S438" s="229"/>
      <c r="T438" s="228"/>
      <c r="U438" s="228"/>
      <c r="V438" s="228"/>
      <c r="W438" s="228"/>
      <c r="X438" s="228"/>
      <c r="Y438" s="16"/>
      <c r="Z438" s="16"/>
      <c r="AA438" s="15"/>
      <c r="AB438" s="16"/>
    </row>
    <row r="439" spans="1:28">
      <c r="A439" s="150" t="s">
        <v>74</v>
      </c>
      <c r="B439" s="21">
        <f t="shared" si="119"/>
        <v>0.14372197126549804</v>
      </c>
      <c r="C439" s="21">
        <f t="shared" si="120"/>
        <v>-1.4048246807752911</v>
      </c>
      <c r="D439" s="21">
        <f t="shared" si="121"/>
        <v>-0.38036886763980443</v>
      </c>
      <c r="E439" s="21">
        <f t="shared" si="122"/>
        <v>-7.9295623834004236E-2</v>
      </c>
      <c r="F439" s="83">
        <f t="shared" si="123"/>
        <v>-0.43019180024590042</v>
      </c>
      <c r="G439" s="15"/>
      <c r="H439" s="228"/>
      <c r="I439" s="228"/>
      <c r="J439" s="228"/>
      <c r="K439" s="228"/>
      <c r="L439" s="228"/>
      <c r="M439" s="65"/>
      <c r="N439" s="228"/>
      <c r="O439" s="228"/>
      <c r="P439" s="228"/>
      <c r="Q439" s="228"/>
      <c r="R439" s="228"/>
      <c r="S439" s="229"/>
      <c r="T439" s="228"/>
      <c r="U439" s="228"/>
      <c r="V439" s="228"/>
      <c r="W439" s="228"/>
      <c r="X439" s="228"/>
      <c r="Y439" s="16"/>
      <c r="Z439" s="16"/>
      <c r="AA439" s="15"/>
      <c r="AB439" s="16"/>
    </row>
    <row r="440" spans="1:28">
      <c r="A440" s="150" t="s">
        <v>75</v>
      </c>
      <c r="B440" s="21">
        <f t="shared" si="119"/>
        <v>-0.97016283357832744</v>
      </c>
      <c r="C440" s="21">
        <f t="shared" si="120"/>
        <v>-1.0406559981074925</v>
      </c>
      <c r="D440" s="21">
        <f t="shared" si="121"/>
        <v>-1.0465433302220806</v>
      </c>
      <c r="E440" s="21">
        <f t="shared" si="122"/>
        <v>-0.13833083655179135</v>
      </c>
      <c r="F440" s="83">
        <f t="shared" si="123"/>
        <v>-0.798923249614923</v>
      </c>
      <c r="G440" s="15"/>
      <c r="H440" s="228"/>
      <c r="I440" s="228"/>
      <c r="J440" s="228"/>
      <c r="K440" s="228"/>
      <c r="L440" s="228"/>
      <c r="M440" s="65"/>
      <c r="N440" s="228"/>
      <c r="O440" s="228"/>
      <c r="P440" s="228"/>
      <c r="Q440" s="228"/>
      <c r="R440" s="228"/>
      <c r="S440" s="229"/>
      <c r="T440" s="228"/>
      <c r="U440" s="228"/>
      <c r="V440" s="228"/>
      <c r="W440" s="228"/>
      <c r="X440" s="228"/>
      <c r="Y440" s="16"/>
      <c r="Z440" s="16"/>
      <c r="AA440" s="15"/>
      <c r="AB440" s="16"/>
    </row>
    <row r="441" spans="1:28">
      <c r="A441" s="150" t="s">
        <v>203</v>
      </c>
      <c r="B441" s="21">
        <f t="shared" si="119"/>
        <v>-0.85008791152176932</v>
      </c>
      <c r="C441" s="21">
        <f t="shared" si="120"/>
        <v>-0.35031696567410342</v>
      </c>
      <c r="D441" s="21">
        <f t="shared" si="121"/>
        <v>-1.1516801021461962</v>
      </c>
      <c r="E441" s="21">
        <f t="shared" si="122"/>
        <v>-0.5866611156373599</v>
      </c>
      <c r="F441" s="83">
        <f t="shared" si="123"/>
        <v>-0.73468652374485721</v>
      </c>
      <c r="G441" s="15"/>
      <c r="H441" s="228"/>
      <c r="I441" s="228"/>
      <c r="J441" s="228"/>
      <c r="K441" s="228"/>
      <c r="L441" s="228"/>
      <c r="M441" s="65"/>
      <c r="N441" s="228"/>
      <c r="O441" s="228"/>
      <c r="P441" s="228"/>
      <c r="Q441" s="228"/>
      <c r="R441" s="228"/>
      <c r="S441" s="229"/>
      <c r="T441" s="228"/>
      <c r="U441" s="228"/>
      <c r="V441" s="228"/>
      <c r="W441" s="228"/>
      <c r="X441" s="228"/>
      <c r="Y441" s="16"/>
      <c r="Z441" s="16"/>
      <c r="AA441" s="15"/>
      <c r="AB441" s="16"/>
    </row>
    <row r="442" spans="1:28" ht="13" thickBot="1">
      <c r="A442" s="151" t="s">
        <v>76</v>
      </c>
      <c r="B442" s="157">
        <f t="shared" si="119"/>
        <v>-0.65958820711820454</v>
      </c>
      <c r="C442" s="157">
        <f t="shared" si="120"/>
        <v>-1.403540617767749</v>
      </c>
      <c r="D442" s="157">
        <f t="shared" si="121"/>
        <v>-0.91043716666142416</v>
      </c>
      <c r="E442" s="157">
        <f t="shared" si="122"/>
        <v>-1.0473786854023248</v>
      </c>
      <c r="F442" s="158">
        <f t="shared" si="123"/>
        <v>-1.0052361692374256</v>
      </c>
      <c r="G442" s="15"/>
      <c r="H442" s="228"/>
      <c r="I442" s="228"/>
      <c r="J442" s="228"/>
      <c r="K442" s="228"/>
      <c r="L442" s="228"/>
      <c r="M442" s="65"/>
      <c r="N442" s="228"/>
      <c r="O442" s="228"/>
      <c r="P442" s="228"/>
      <c r="Q442" s="228"/>
      <c r="R442" s="228"/>
      <c r="S442" s="229"/>
      <c r="T442" s="228"/>
      <c r="U442" s="228"/>
      <c r="V442" s="228"/>
      <c r="W442" s="228"/>
      <c r="X442" s="228"/>
      <c r="Y442" s="16"/>
      <c r="Z442" s="16"/>
      <c r="AA442" s="15"/>
      <c r="AB442" s="16"/>
    </row>
    <row r="443" spans="1:28">
      <c r="A443" s="20"/>
      <c r="B443" s="18"/>
      <c r="C443" s="18"/>
      <c r="D443" s="18"/>
      <c r="E443" s="60"/>
      <c r="F443" s="18"/>
      <c r="G443" s="15"/>
      <c r="H443" s="228"/>
      <c r="I443" s="228"/>
      <c r="J443" s="228"/>
      <c r="K443" s="230"/>
      <c r="L443" s="228"/>
      <c r="M443" s="227"/>
      <c r="N443" s="228"/>
      <c r="O443" s="228"/>
      <c r="P443" s="228"/>
      <c r="Q443" s="230"/>
      <c r="R443" s="228"/>
      <c r="S443" s="229"/>
      <c r="T443" s="228"/>
      <c r="U443" s="228"/>
      <c r="V443" s="228"/>
      <c r="W443" s="230"/>
      <c r="X443" s="228"/>
      <c r="Y443" s="16"/>
      <c r="Z443" s="16"/>
      <c r="AA443" s="15"/>
      <c r="AB443" s="16"/>
    </row>
    <row r="444" spans="1:28">
      <c r="A444" s="12" t="s">
        <v>350</v>
      </c>
      <c r="B444" s="14">
        <v>0.25</v>
      </c>
      <c r="C444" s="14">
        <v>0.25</v>
      </c>
      <c r="D444" s="14">
        <v>0.25</v>
      </c>
      <c r="E444" s="14">
        <v>0.25</v>
      </c>
      <c r="H444" s="229"/>
      <c r="I444" s="229"/>
      <c r="J444" s="229"/>
      <c r="K444" s="229"/>
      <c r="L444" s="65"/>
      <c r="M444" s="227"/>
      <c r="N444" s="229"/>
      <c r="O444" s="229"/>
      <c r="P444" s="229"/>
      <c r="Q444" s="229"/>
      <c r="R444" s="65"/>
      <c r="S444" s="65"/>
      <c r="T444" s="229"/>
      <c r="U444" s="229"/>
      <c r="V444" s="229"/>
      <c r="W444" s="229"/>
      <c r="X444" s="65"/>
      <c r="Y444" s="16"/>
      <c r="Z444" s="16"/>
      <c r="AA444" s="16"/>
      <c r="AB444" s="16"/>
    </row>
    <row r="445" spans="1:28">
      <c r="A445" s="12"/>
      <c r="H445" s="65"/>
      <c r="I445" s="65"/>
      <c r="J445" s="65"/>
      <c r="K445" s="65"/>
      <c r="L445" s="65"/>
      <c r="M445" s="227"/>
      <c r="N445" s="65"/>
      <c r="O445" s="65"/>
      <c r="P445" s="65"/>
      <c r="Q445" s="65"/>
      <c r="R445" s="65"/>
      <c r="S445" s="65"/>
      <c r="T445" s="65"/>
      <c r="U445" s="65"/>
      <c r="V445" s="65"/>
      <c r="W445" s="65"/>
      <c r="X445" s="65"/>
      <c r="Y445" s="16"/>
      <c r="Z445" s="16"/>
      <c r="AA445" s="16"/>
      <c r="AB445" s="16"/>
    </row>
    <row r="446" spans="1:28">
      <c r="H446" s="65"/>
      <c r="I446" s="65"/>
      <c r="J446" s="65"/>
      <c r="K446" s="65"/>
      <c r="L446" s="65"/>
      <c r="M446" s="65"/>
      <c r="N446" s="65"/>
      <c r="O446" s="65"/>
      <c r="P446" s="65"/>
      <c r="Q446" s="65"/>
      <c r="R446" s="65"/>
      <c r="S446" s="65"/>
      <c r="T446" s="65"/>
      <c r="U446" s="65"/>
      <c r="V446" s="65"/>
      <c r="W446" s="65"/>
      <c r="X446" s="65"/>
      <c r="Y446" s="16"/>
      <c r="Z446" s="16"/>
      <c r="AA446" s="16"/>
      <c r="AB446" s="16"/>
    </row>
    <row r="447" spans="1:28">
      <c r="A447" s="11" t="s">
        <v>78</v>
      </c>
      <c r="B447" s="13">
        <f>MAX(B362:B442)</f>
        <v>1.2126744358177335</v>
      </c>
      <c r="C447" s="13">
        <f t="shared" ref="C447:E447" si="124">MAX(C362:C442)</f>
        <v>1.0844872941301882</v>
      </c>
      <c r="D447" s="13">
        <f t="shared" si="124"/>
        <v>1.5358042673235612</v>
      </c>
      <c r="E447" s="13">
        <f t="shared" si="124"/>
        <v>1.2089807794019825</v>
      </c>
      <c r="F447" s="13">
        <f>MAX(F362:F442)</f>
        <v>1.0205319591971662</v>
      </c>
      <c r="H447" s="228"/>
      <c r="I447" s="228"/>
      <c r="J447" s="228"/>
      <c r="K447" s="228"/>
      <c r="L447" s="228"/>
      <c r="M447" s="65"/>
      <c r="N447" s="228"/>
      <c r="O447" s="228"/>
      <c r="P447" s="228"/>
      <c r="Q447" s="228"/>
      <c r="R447" s="228"/>
      <c r="S447" s="65"/>
      <c r="T447" s="228"/>
      <c r="U447" s="228"/>
      <c r="V447" s="228"/>
      <c r="W447" s="228"/>
      <c r="X447" s="228"/>
      <c r="Y447" s="16"/>
      <c r="Z447" s="16"/>
      <c r="AA447" s="16"/>
      <c r="AB447" s="16"/>
    </row>
    <row r="448" spans="1:28">
      <c r="A448" s="11" t="s">
        <v>79</v>
      </c>
      <c r="B448" s="13">
        <f>MIN(B362:B442)</f>
        <v>-1.8101465425522822</v>
      </c>
      <c r="C448" s="13">
        <f t="shared" ref="C448:E448" si="125">MIN(C362:C442)</f>
        <v>-1.5234953431921361</v>
      </c>
      <c r="D448" s="13">
        <f t="shared" si="125"/>
        <v>-1.1516801021461962</v>
      </c>
      <c r="E448" s="13">
        <f t="shared" si="125"/>
        <v>-1.0473786854023248</v>
      </c>
      <c r="F448" s="13">
        <f>MIN(F362:F442)</f>
        <v>-1.0052361692374256</v>
      </c>
      <c r="H448" s="228"/>
      <c r="I448" s="228"/>
      <c r="J448" s="228"/>
      <c r="K448" s="228"/>
      <c r="L448" s="228"/>
      <c r="M448" s="65"/>
      <c r="N448" s="228"/>
      <c r="O448" s="228"/>
      <c r="P448" s="228"/>
      <c r="Q448" s="228"/>
      <c r="R448" s="228"/>
      <c r="S448" s="65"/>
      <c r="T448" s="228"/>
      <c r="U448" s="228"/>
      <c r="V448" s="228"/>
      <c r="W448" s="228"/>
      <c r="X448" s="228"/>
    </row>
    <row r="449" spans="1:24">
      <c r="A449" s="11" t="s">
        <v>80</v>
      </c>
      <c r="B449" s="13">
        <f>B447-B448</f>
        <v>3.0228209783700155</v>
      </c>
      <c r="C449" s="13">
        <f t="shared" ref="C449:E449" si="126">C447-C448</f>
        <v>2.6079826373223245</v>
      </c>
      <c r="D449" s="13">
        <f t="shared" si="126"/>
        <v>2.6874843694697574</v>
      </c>
      <c r="E449" s="13">
        <f t="shared" si="126"/>
        <v>2.2563594648043073</v>
      </c>
      <c r="F449" s="13">
        <f>F447-F448</f>
        <v>2.0257681284345921</v>
      </c>
      <c r="H449" s="228"/>
      <c r="I449" s="228"/>
      <c r="J449" s="228"/>
      <c r="K449" s="228"/>
      <c r="L449" s="228"/>
      <c r="M449" s="65"/>
      <c r="N449" s="228"/>
      <c r="O449" s="228"/>
      <c r="P449" s="228"/>
      <c r="Q449" s="228"/>
      <c r="R449" s="228"/>
      <c r="S449" s="65"/>
      <c r="T449" s="228"/>
      <c r="U449" s="228"/>
      <c r="V449" s="228"/>
      <c r="W449" s="228"/>
      <c r="X449" s="228"/>
    </row>
    <row r="450" spans="1:24">
      <c r="B450" s="13"/>
      <c r="C450" s="13"/>
      <c r="D450" s="13"/>
      <c r="E450" s="13"/>
      <c r="F450" s="13"/>
      <c r="H450" s="228"/>
      <c r="I450" s="228"/>
      <c r="J450" s="228"/>
      <c r="K450" s="228"/>
      <c r="L450" s="228"/>
      <c r="M450" s="228"/>
      <c r="N450" s="65"/>
      <c r="O450" s="65"/>
      <c r="P450" s="65"/>
      <c r="Q450" s="65"/>
      <c r="R450" s="65"/>
      <c r="S450" s="65"/>
      <c r="T450" s="65"/>
      <c r="U450" s="65"/>
      <c r="V450" s="65"/>
      <c r="W450" s="65"/>
      <c r="X450" s="65"/>
    </row>
    <row r="451" spans="1:24">
      <c r="H451" s="65"/>
      <c r="I451" s="65"/>
      <c r="J451" s="65"/>
      <c r="K451" s="65"/>
      <c r="L451" s="65"/>
      <c r="M451" s="65"/>
      <c r="N451" s="65"/>
      <c r="O451" s="65"/>
      <c r="P451" s="65"/>
      <c r="Q451" s="65"/>
      <c r="R451" s="65"/>
      <c r="S451" s="65"/>
      <c r="T451" s="65"/>
      <c r="U451" s="65"/>
      <c r="V451" s="65"/>
      <c r="W451" s="65"/>
      <c r="X451" s="65"/>
    </row>
    <row r="452" spans="1:24" ht="13" thickBot="1">
      <c r="B452" s="274" t="s">
        <v>81</v>
      </c>
      <c r="C452" s="274"/>
      <c r="D452" s="274"/>
      <c r="E452" s="274"/>
      <c r="F452" s="274"/>
      <c r="H452" s="275"/>
      <c r="I452" s="275"/>
      <c r="J452" s="275"/>
      <c r="K452" s="275"/>
      <c r="L452" s="275"/>
      <c r="M452" s="65"/>
      <c r="N452" s="275"/>
      <c r="O452" s="275"/>
      <c r="P452" s="275"/>
      <c r="Q452" s="275"/>
      <c r="R452" s="275"/>
      <c r="S452" s="65"/>
      <c r="T452" s="275"/>
      <c r="U452" s="275"/>
      <c r="V452" s="275"/>
      <c r="W452" s="275"/>
      <c r="X452" s="275"/>
    </row>
    <row r="453" spans="1:24" ht="24">
      <c r="A453" s="77"/>
      <c r="B453" s="193" t="s">
        <v>244</v>
      </c>
      <c r="C453" s="193" t="s">
        <v>285</v>
      </c>
      <c r="D453" s="193" t="s">
        <v>343</v>
      </c>
      <c r="E453" s="159" t="s">
        <v>315</v>
      </c>
      <c r="F453" s="160" t="s">
        <v>351</v>
      </c>
      <c r="G453" s="61"/>
      <c r="H453" s="225"/>
      <c r="I453" s="225"/>
      <c r="J453" s="225"/>
      <c r="K453" s="66"/>
      <c r="L453" s="226"/>
      <c r="M453" s="227"/>
      <c r="N453" s="225"/>
      <c r="O453" s="225"/>
      <c r="P453" s="225"/>
      <c r="Q453" s="66"/>
      <c r="R453" s="226"/>
      <c r="S453" s="226"/>
      <c r="T453" s="225"/>
      <c r="U453" s="225"/>
      <c r="V453" s="225"/>
      <c r="W453" s="66"/>
      <c r="X453" s="226"/>
    </row>
    <row r="454" spans="1:24">
      <c r="A454" s="150" t="s">
        <v>27</v>
      </c>
      <c r="B454" s="26">
        <f>(B362-B$448)/B$449*100</f>
        <v>66.753103847617481</v>
      </c>
      <c r="C454" s="26">
        <f t="shared" ref="C454:E454" si="127">(C362-C$448)/C$449*100</f>
        <v>62.484735153036397</v>
      </c>
      <c r="D454" s="26">
        <f t="shared" si="127"/>
        <v>45.505413162344446</v>
      </c>
      <c r="E454" s="26">
        <f t="shared" si="127"/>
        <v>37.840162967161646</v>
      </c>
      <c r="F454" s="86">
        <f>(F362-F$448)/F$449*100</f>
        <v>51.985500952994087</v>
      </c>
      <c r="G454" s="15"/>
      <c r="H454" s="230"/>
      <c r="I454" s="230"/>
      <c r="J454" s="230"/>
      <c r="K454" s="230"/>
      <c r="L454" s="230"/>
      <c r="M454" s="65"/>
      <c r="N454" s="230"/>
      <c r="O454" s="230"/>
      <c r="P454" s="230"/>
      <c r="Q454" s="230"/>
      <c r="R454" s="230"/>
      <c r="S454" s="229"/>
      <c r="T454" s="230"/>
      <c r="U454" s="230"/>
      <c r="V454" s="230"/>
      <c r="W454" s="230"/>
      <c r="X454" s="230"/>
    </row>
    <row r="455" spans="1:24">
      <c r="A455" s="150" t="s">
        <v>9</v>
      </c>
      <c r="B455" s="26">
        <f t="shared" ref="B455:F470" si="128">(B363-B$448)/B$449*100</f>
        <v>79.993494440811446</v>
      </c>
      <c r="C455" s="26">
        <f t="shared" si="128"/>
        <v>89.484994046399265</v>
      </c>
      <c r="D455" s="26">
        <f t="shared" si="128"/>
        <v>93.363725122301332</v>
      </c>
      <c r="E455" s="26">
        <f t="shared" si="128"/>
        <v>74.559759692641521</v>
      </c>
      <c r="F455" s="86">
        <f t="shared" si="128"/>
        <v>91.712482447379003</v>
      </c>
      <c r="G455" s="15"/>
      <c r="H455" s="230"/>
      <c r="I455" s="230"/>
      <c r="J455" s="230"/>
      <c r="K455" s="230"/>
      <c r="L455" s="230"/>
      <c r="M455" s="65"/>
      <c r="N455" s="230"/>
      <c r="O455" s="230"/>
      <c r="P455" s="230"/>
      <c r="Q455" s="230"/>
      <c r="R455" s="230"/>
      <c r="S455" s="229"/>
      <c r="T455" s="230"/>
      <c r="U455" s="230"/>
      <c r="V455" s="230"/>
      <c r="W455" s="230"/>
      <c r="X455" s="230"/>
    </row>
    <row r="456" spans="1:24">
      <c r="A456" s="150" t="s">
        <v>177</v>
      </c>
      <c r="B456" s="26">
        <f t="shared" si="128"/>
        <v>84.7648460835224</v>
      </c>
      <c r="C456" s="26">
        <f t="shared" si="128"/>
        <v>90.526305334225185</v>
      </c>
      <c r="D456" s="26">
        <f t="shared" si="128"/>
        <v>74.445183069576544</v>
      </c>
      <c r="E456" s="26">
        <f t="shared" si="128"/>
        <v>68.814763565424755</v>
      </c>
      <c r="F456" s="86">
        <f t="shared" si="128"/>
        <v>85.953259786076543</v>
      </c>
      <c r="G456" s="15"/>
      <c r="H456" s="230"/>
      <c r="I456" s="230"/>
      <c r="J456" s="230"/>
      <c r="K456" s="230"/>
      <c r="L456" s="230"/>
      <c r="M456" s="65"/>
      <c r="N456" s="230"/>
      <c r="O456" s="230"/>
      <c r="P456" s="230"/>
      <c r="Q456" s="230"/>
      <c r="R456" s="230"/>
      <c r="S456" s="229"/>
      <c r="T456" s="230"/>
      <c r="U456" s="230"/>
      <c r="V456" s="230"/>
      <c r="W456" s="230"/>
      <c r="X456" s="230"/>
    </row>
    <row r="457" spans="1:24">
      <c r="A457" s="150" t="s">
        <v>178</v>
      </c>
      <c r="B457" s="26">
        <f t="shared" si="128"/>
        <v>63.470902209307859</v>
      </c>
      <c r="C457" s="26">
        <f t="shared" si="128"/>
        <v>27.047060234964203</v>
      </c>
      <c r="D457" s="26">
        <f t="shared" si="128"/>
        <v>50.054111152240523</v>
      </c>
      <c r="E457" s="26">
        <f t="shared" si="128"/>
        <v>51.531827932528643</v>
      </c>
      <c r="F457" s="86">
        <f t="shared" si="128"/>
        <v>44.676609643222875</v>
      </c>
      <c r="G457" s="15"/>
      <c r="H457" s="230"/>
      <c r="I457" s="230"/>
      <c r="J457" s="230"/>
      <c r="K457" s="230"/>
      <c r="L457" s="230"/>
      <c r="M457" s="65"/>
      <c r="N457" s="230"/>
      <c r="O457" s="230"/>
      <c r="P457" s="230"/>
      <c r="Q457" s="230"/>
      <c r="R457" s="230"/>
      <c r="S457" s="229"/>
      <c r="T457" s="230"/>
      <c r="U457" s="230"/>
      <c r="V457" s="230"/>
      <c r="W457" s="230"/>
      <c r="X457" s="230"/>
    </row>
    <row r="458" spans="1:24">
      <c r="A458" s="150" t="s">
        <v>28</v>
      </c>
      <c r="B458" s="26">
        <f t="shared" si="128"/>
        <v>39.029551602624856</v>
      </c>
      <c r="C458" s="26">
        <f t="shared" si="128"/>
        <v>39.037352395883978</v>
      </c>
      <c r="D458" s="26">
        <f t="shared" si="128"/>
        <v>9.1797463376986208</v>
      </c>
      <c r="E458" s="26">
        <f t="shared" si="128"/>
        <v>18.732055520715463</v>
      </c>
      <c r="F458" s="86">
        <f t="shared" si="128"/>
        <v>16.728118910427568</v>
      </c>
      <c r="G458" s="15"/>
      <c r="H458" s="230"/>
      <c r="I458" s="230"/>
      <c r="J458" s="230"/>
      <c r="K458" s="230"/>
      <c r="L458" s="230"/>
      <c r="M458" s="65"/>
      <c r="N458" s="230"/>
      <c r="O458" s="230"/>
      <c r="P458" s="230"/>
      <c r="Q458" s="230"/>
      <c r="R458" s="230"/>
      <c r="S458" s="229"/>
      <c r="T458" s="230"/>
      <c r="U458" s="230"/>
      <c r="V458" s="230"/>
      <c r="W458" s="230"/>
      <c r="X458" s="230"/>
    </row>
    <row r="459" spans="1:24">
      <c r="A459" s="150" t="s">
        <v>179</v>
      </c>
      <c r="B459" s="26">
        <f t="shared" si="128"/>
        <v>78.564708731252608</v>
      </c>
      <c r="C459" s="26">
        <f t="shared" si="128"/>
        <v>84.581955381190483</v>
      </c>
      <c r="D459" s="26">
        <f t="shared" si="128"/>
        <v>63.34510742911359</v>
      </c>
      <c r="E459" s="26">
        <f t="shared" si="128"/>
        <v>54.916729776464834</v>
      </c>
      <c r="F459" s="86">
        <f t="shared" si="128"/>
        <v>74.17564007100431</v>
      </c>
      <c r="G459" s="15"/>
      <c r="H459" s="230"/>
      <c r="I459" s="230"/>
      <c r="J459" s="230"/>
      <c r="K459" s="230"/>
      <c r="L459" s="230"/>
      <c r="M459" s="65"/>
      <c r="N459" s="230"/>
      <c r="O459" s="230"/>
      <c r="P459" s="230"/>
      <c r="Q459" s="230"/>
      <c r="R459" s="230"/>
      <c r="S459" s="229"/>
      <c r="T459" s="230"/>
      <c r="U459" s="230"/>
      <c r="V459" s="230"/>
      <c r="W459" s="230"/>
      <c r="X459" s="230"/>
    </row>
    <row r="460" spans="1:24">
      <c r="A460" s="150" t="s">
        <v>29</v>
      </c>
      <c r="B460" s="26">
        <f t="shared" si="128"/>
        <v>30.963454973905996</v>
      </c>
      <c r="C460" s="26">
        <f t="shared" si="128"/>
        <v>63.39462947450636</v>
      </c>
      <c r="D460" s="26">
        <f t="shared" si="128"/>
        <v>3.4534538140975353</v>
      </c>
      <c r="E460" s="26">
        <f t="shared" si="128"/>
        <v>23.647228990314488</v>
      </c>
      <c r="F460" s="86">
        <f t="shared" si="128"/>
        <v>21.027977523153481</v>
      </c>
      <c r="G460" s="15"/>
      <c r="H460" s="230"/>
      <c r="I460" s="230"/>
      <c r="J460" s="230"/>
      <c r="K460" s="230"/>
      <c r="L460" s="230"/>
      <c r="M460" s="65"/>
      <c r="N460" s="230"/>
      <c r="O460" s="230"/>
      <c r="P460" s="230"/>
      <c r="Q460" s="230"/>
      <c r="R460" s="230"/>
      <c r="S460" s="229"/>
      <c r="T460" s="230"/>
      <c r="U460" s="230"/>
      <c r="V460" s="230"/>
      <c r="W460" s="230"/>
      <c r="X460" s="230"/>
    </row>
    <row r="461" spans="1:24">
      <c r="A461" s="150" t="s">
        <v>180</v>
      </c>
      <c r="B461" s="26">
        <f t="shared" si="128"/>
        <v>56.001024938031122</v>
      </c>
      <c r="C461" s="26">
        <f t="shared" si="128"/>
        <v>67.327703256662403</v>
      </c>
      <c r="D461" s="26">
        <f t="shared" si="128"/>
        <v>15.070868910042066</v>
      </c>
      <c r="E461" s="26">
        <f t="shared" si="128"/>
        <v>29.460292738312383</v>
      </c>
      <c r="F461" s="86">
        <f t="shared" si="128"/>
        <v>37.105763145897356</v>
      </c>
      <c r="G461" s="15"/>
      <c r="H461" s="230"/>
      <c r="I461" s="230"/>
      <c r="J461" s="230"/>
      <c r="K461" s="230"/>
      <c r="L461" s="230"/>
      <c r="M461" s="65"/>
      <c r="N461" s="230"/>
      <c r="O461" s="230"/>
      <c r="P461" s="230"/>
      <c r="Q461" s="230"/>
      <c r="R461" s="230"/>
      <c r="S461" s="229"/>
      <c r="T461" s="230"/>
      <c r="U461" s="230"/>
      <c r="V461" s="230"/>
      <c r="W461" s="230"/>
      <c r="X461" s="230"/>
    </row>
    <row r="462" spans="1:24">
      <c r="A462" s="150" t="s">
        <v>30</v>
      </c>
      <c r="B462" s="26">
        <f t="shared" si="128"/>
        <v>57.114473423156909</v>
      </c>
      <c r="C462" s="26">
        <f t="shared" si="128"/>
        <v>65.541937139813541</v>
      </c>
      <c r="D462" s="26">
        <f t="shared" si="128"/>
        <v>34.035170821964826</v>
      </c>
      <c r="E462" s="26">
        <f t="shared" si="128"/>
        <v>53.15176405637574</v>
      </c>
      <c r="F462" s="86">
        <f t="shared" si="128"/>
        <v>49.833188298160039</v>
      </c>
      <c r="G462" s="15"/>
      <c r="H462" s="230"/>
      <c r="I462" s="230"/>
      <c r="J462" s="230"/>
      <c r="K462" s="230"/>
      <c r="L462" s="230"/>
      <c r="M462" s="65"/>
      <c r="N462" s="230"/>
      <c r="O462" s="230"/>
      <c r="P462" s="230"/>
      <c r="Q462" s="230"/>
      <c r="R462" s="230"/>
      <c r="S462" s="229"/>
      <c r="T462" s="230"/>
      <c r="U462" s="230"/>
      <c r="V462" s="230"/>
      <c r="W462" s="230"/>
      <c r="X462" s="230"/>
    </row>
    <row r="463" spans="1:24">
      <c r="A463" s="150" t="s">
        <v>31</v>
      </c>
      <c r="B463" s="26">
        <f t="shared" si="128"/>
        <v>0</v>
      </c>
      <c r="C463" s="26">
        <f t="shared" si="128"/>
        <v>41.07563064490855</v>
      </c>
      <c r="D463" s="26">
        <f t="shared" si="128"/>
        <v>5.4839530881954808</v>
      </c>
      <c r="E463" s="26">
        <f t="shared" si="128"/>
        <v>31.472234634528451</v>
      </c>
      <c r="F463" s="86">
        <f t="shared" si="128"/>
        <v>5.1461522203526888</v>
      </c>
      <c r="G463" s="15"/>
      <c r="H463" s="230"/>
      <c r="I463" s="230"/>
      <c r="J463" s="230"/>
      <c r="K463" s="230"/>
      <c r="L463" s="230"/>
      <c r="M463" s="65"/>
      <c r="N463" s="230"/>
      <c r="O463" s="230"/>
      <c r="P463" s="230"/>
      <c r="Q463" s="230"/>
      <c r="R463" s="230"/>
      <c r="S463" s="229"/>
      <c r="T463" s="230"/>
      <c r="U463" s="230"/>
      <c r="V463" s="230"/>
      <c r="W463" s="230"/>
      <c r="X463" s="230"/>
    </row>
    <row r="464" spans="1:24">
      <c r="A464" s="150" t="s">
        <v>32</v>
      </c>
      <c r="B464" s="26">
        <f t="shared" si="128"/>
        <v>38.827374340552232</v>
      </c>
      <c r="C464" s="26">
        <f t="shared" si="128"/>
        <v>15.378489340863904</v>
      </c>
      <c r="D464" s="26">
        <f t="shared" si="128"/>
        <v>4.8322581319883708</v>
      </c>
      <c r="E464" s="26">
        <f t="shared" si="128"/>
        <v>16.075266948227643</v>
      </c>
      <c r="F464" s="86">
        <f t="shared" si="128"/>
        <v>6.8563664065943675</v>
      </c>
      <c r="G464" s="15"/>
      <c r="H464" s="230"/>
      <c r="I464" s="230"/>
      <c r="J464" s="230"/>
      <c r="K464" s="230"/>
      <c r="L464" s="230"/>
      <c r="M464" s="65"/>
      <c r="N464" s="230"/>
      <c r="O464" s="230"/>
      <c r="P464" s="230"/>
      <c r="Q464" s="230"/>
      <c r="R464" s="230"/>
      <c r="S464" s="229"/>
      <c r="T464" s="230"/>
      <c r="U464" s="230"/>
      <c r="V464" s="230"/>
      <c r="W464" s="230"/>
      <c r="X464" s="230"/>
    </row>
    <row r="465" spans="1:24">
      <c r="A465" s="150" t="s">
        <v>33</v>
      </c>
      <c r="B465" s="26">
        <f t="shared" si="128"/>
        <v>90.122092641313699</v>
      </c>
      <c r="C465" s="26">
        <f t="shared" si="128"/>
        <v>90.705960012553945</v>
      </c>
      <c r="D465" s="26">
        <f t="shared" si="128"/>
        <v>83.087486965400856</v>
      </c>
      <c r="E465" s="26">
        <f t="shared" si="128"/>
        <v>69.580670535504154</v>
      </c>
      <c r="F465" s="86">
        <f t="shared" si="128"/>
        <v>91.089182187086976</v>
      </c>
      <c r="G465" s="15"/>
      <c r="H465" s="230"/>
      <c r="I465" s="230"/>
      <c r="J465" s="230"/>
      <c r="K465" s="230"/>
      <c r="L465" s="230"/>
      <c r="M465" s="65"/>
      <c r="N465" s="230"/>
      <c r="O465" s="230"/>
      <c r="P465" s="230"/>
      <c r="Q465" s="230"/>
      <c r="R465" s="230"/>
      <c r="S465" s="229"/>
      <c r="T465" s="230"/>
      <c r="U465" s="230"/>
      <c r="V465" s="230"/>
      <c r="W465" s="230"/>
      <c r="X465" s="230"/>
    </row>
    <row r="466" spans="1:24">
      <c r="A466" s="150" t="s">
        <v>34</v>
      </c>
      <c r="B466" s="26">
        <f t="shared" si="128"/>
        <v>65.28300586343272</v>
      </c>
      <c r="C466" s="26">
        <f t="shared" si="128"/>
        <v>78.045186722302347</v>
      </c>
      <c r="D466" s="26">
        <f t="shared" si="128"/>
        <v>39.316683681180038</v>
      </c>
      <c r="E466" s="26">
        <f t="shared" si="128"/>
        <v>49.867326077288901</v>
      </c>
      <c r="F466" s="86">
        <f t="shared" si="128"/>
        <v>57.741716757108044</v>
      </c>
      <c r="G466" s="15"/>
      <c r="H466" s="230"/>
      <c r="I466" s="230"/>
      <c r="J466" s="230"/>
      <c r="K466" s="230"/>
      <c r="L466" s="230"/>
      <c r="M466" s="65"/>
      <c r="N466" s="230"/>
      <c r="O466" s="230"/>
      <c r="P466" s="230"/>
      <c r="Q466" s="230"/>
      <c r="R466" s="230"/>
      <c r="S466" s="229"/>
      <c r="T466" s="230"/>
      <c r="U466" s="230"/>
      <c r="V466" s="230"/>
      <c r="W466" s="230"/>
      <c r="X466" s="230"/>
    </row>
    <row r="467" spans="1:24">
      <c r="A467" s="150" t="s">
        <v>35</v>
      </c>
      <c r="B467" s="26">
        <f t="shared" si="128"/>
        <v>62.916252237916247</v>
      </c>
      <c r="C467" s="26">
        <f t="shared" si="128"/>
        <v>2.1925134694150592</v>
      </c>
      <c r="D467" s="26">
        <f t="shared" si="128"/>
        <v>40.74236303020659</v>
      </c>
      <c r="E467" s="26">
        <f t="shared" si="128"/>
        <v>51.594862022224774</v>
      </c>
      <c r="F467" s="86">
        <f t="shared" si="128"/>
        <v>33.399432522713703</v>
      </c>
      <c r="G467" s="15"/>
      <c r="H467" s="230"/>
      <c r="I467" s="230"/>
      <c r="J467" s="230"/>
      <c r="K467" s="230"/>
      <c r="L467" s="230"/>
      <c r="M467" s="65"/>
      <c r="N467" s="230"/>
      <c r="O467" s="230"/>
      <c r="P467" s="230"/>
      <c r="Q467" s="230"/>
      <c r="R467" s="230"/>
      <c r="S467" s="229"/>
      <c r="T467" s="230"/>
      <c r="U467" s="230"/>
      <c r="V467" s="230"/>
      <c r="W467" s="230"/>
      <c r="X467" s="230"/>
    </row>
    <row r="468" spans="1:24">
      <c r="A468" s="150" t="s">
        <v>36</v>
      </c>
      <c r="B468" s="26">
        <f t="shared" si="128"/>
        <v>65.801378249118741</v>
      </c>
      <c r="C468" s="26">
        <f t="shared" si="128"/>
        <v>54.44427830838039</v>
      </c>
      <c r="D468" s="26">
        <f t="shared" si="128"/>
        <v>29.598773824225489</v>
      </c>
      <c r="E468" s="26">
        <f t="shared" si="128"/>
        <v>47.273827377806924</v>
      </c>
      <c r="F468" s="86">
        <f t="shared" si="128"/>
        <v>46.393872038626519</v>
      </c>
      <c r="G468" s="15"/>
      <c r="H468" s="230"/>
      <c r="I468" s="230"/>
      <c r="J468" s="230"/>
      <c r="K468" s="230"/>
      <c r="L468" s="230"/>
      <c r="M468" s="65"/>
      <c r="N468" s="230"/>
      <c r="O468" s="230"/>
      <c r="P468" s="230"/>
      <c r="Q468" s="230"/>
      <c r="R468" s="230"/>
      <c r="S468" s="229"/>
      <c r="T468" s="230"/>
      <c r="U468" s="230"/>
      <c r="V468" s="230"/>
      <c r="W468" s="230"/>
      <c r="X468" s="230"/>
    </row>
    <row r="469" spans="1:24">
      <c r="A469" s="150" t="s">
        <v>181</v>
      </c>
      <c r="B469" s="26">
        <f t="shared" si="128"/>
        <v>57.045624853825849</v>
      </c>
      <c r="C469" s="26">
        <f t="shared" si="128"/>
        <v>83.334066919036587</v>
      </c>
      <c r="D469" s="26">
        <f t="shared" si="128"/>
        <v>50.221171689154644</v>
      </c>
      <c r="E469" s="26">
        <f t="shared" si="128"/>
        <v>42.83939540082357</v>
      </c>
      <c r="F469" s="86">
        <f t="shared" si="128"/>
        <v>58.030654413286719</v>
      </c>
      <c r="G469" s="15"/>
      <c r="H469" s="230"/>
      <c r="I469" s="230"/>
      <c r="J469" s="230"/>
      <c r="K469" s="230"/>
      <c r="L469" s="230"/>
      <c r="M469" s="65"/>
      <c r="N469" s="230"/>
      <c r="O469" s="230"/>
      <c r="P469" s="230"/>
      <c r="Q469" s="230"/>
      <c r="R469" s="230"/>
      <c r="S469" s="229"/>
      <c r="T469" s="230"/>
      <c r="U469" s="230"/>
      <c r="V469" s="230"/>
      <c r="W469" s="230"/>
      <c r="X469" s="230"/>
    </row>
    <row r="470" spans="1:24">
      <c r="A470" s="150" t="s">
        <v>182</v>
      </c>
      <c r="B470" s="26">
        <f t="shared" si="128"/>
        <v>80.647727605011283</v>
      </c>
      <c r="C470" s="26">
        <f t="shared" si="128"/>
        <v>84.196920569137177</v>
      </c>
      <c r="D470" s="26">
        <f t="shared" si="128"/>
        <v>47.232541823726798</v>
      </c>
      <c r="E470" s="26">
        <f t="shared" si="128"/>
        <v>36.447319635399246</v>
      </c>
      <c r="F470" s="86">
        <f t="shared" si="128"/>
        <v>64.341905099826292</v>
      </c>
      <c r="G470" s="15"/>
      <c r="H470" s="230"/>
      <c r="I470" s="230"/>
      <c r="J470" s="230"/>
      <c r="K470" s="230"/>
      <c r="L470" s="230"/>
      <c r="M470" s="65"/>
      <c r="N470" s="230"/>
      <c r="O470" s="230"/>
      <c r="P470" s="230"/>
      <c r="Q470" s="230"/>
      <c r="R470" s="230"/>
      <c r="S470" s="229"/>
      <c r="T470" s="230"/>
      <c r="U470" s="230"/>
      <c r="V470" s="230"/>
      <c r="W470" s="230"/>
      <c r="X470" s="230"/>
    </row>
    <row r="471" spans="1:24">
      <c r="A471" s="150" t="s">
        <v>183</v>
      </c>
      <c r="B471" s="26">
        <f t="shared" ref="B471:F486" si="129">(B379-B$448)/B$449*100</f>
        <v>100</v>
      </c>
      <c r="C471" s="26">
        <f t="shared" si="129"/>
        <v>95.91408092341473</v>
      </c>
      <c r="D471" s="26">
        <f t="shared" si="129"/>
        <v>53.038194948712537</v>
      </c>
      <c r="E471" s="26">
        <f t="shared" si="129"/>
        <v>85.338161189587765</v>
      </c>
      <c r="F471" s="86">
        <f t="shared" si="129"/>
        <v>90.871905970965571</v>
      </c>
      <c r="G471" s="15"/>
      <c r="H471" s="230"/>
      <c r="I471" s="230"/>
      <c r="J471" s="230"/>
      <c r="K471" s="230"/>
      <c r="L471" s="230"/>
      <c r="M471" s="65"/>
      <c r="N471" s="230"/>
      <c r="O471" s="230"/>
      <c r="P471" s="230"/>
      <c r="Q471" s="230"/>
      <c r="R471" s="230"/>
      <c r="S471" s="229"/>
      <c r="T471" s="230"/>
      <c r="U471" s="230"/>
      <c r="V471" s="230"/>
      <c r="W471" s="230"/>
      <c r="X471" s="230"/>
    </row>
    <row r="472" spans="1:24">
      <c r="A472" s="150" t="s">
        <v>37</v>
      </c>
      <c r="B472" s="26">
        <f t="shared" si="129"/>
        <v>49.071412282702106</v>
      </c>
      <c r="C472" s="26">
        <f t="shared" si="129"/>
        <v>55.440853681414048</v>
      </c>
      <c r="D472" s="26">
        <f t="shared" si="129"/>
        <v>41.88804662451048</v>
      </c>
      <c r="E472" s="26">
        <f t="shared" si="129"/>
        <v>19.514047308911412</v>
      </c>
      <c r="F472" s="86">
        <f t="shared" si="129"/>
        <v>36.819546420050017</v>
      </c>
      <c r="G472" s="15"/>
      <c r="H472" s="230"/>
      <c r="I472" s="230"/>
      <c r="J472" s="230"/>
      <c r="K472" s="230"/>
      <c r="L472" s="230"/>
      <c r="M472" s="65"/>
      <c r="N472" s="230"/>
      <c r="O472" s="230"/>
      <c r="P472" s="230"/>
      <c r="Q472" s="230"/>
      <c r="R472" s="230"/>
      <c r="S472" s="229"/>
      <c r="T472" s="230"/>
      <c r="U472" s="230"/>
      <c r="V472" s="230"/>
      <c r="W472" s="230"/>
      <c r="X472" s="230"/>
    </row>
    <row r="473" spans="1:24">
      <c r="A473" s="150" t="s">
        <v>10</v>
      </c>
      <c r="B473" s="26">
        <f t="shared" si="129"/>
        <v>51.212348501814795</v>
      </c>
      <c r="C473" s="26">
        <f t="shared" si="129"/>
        <v>27.132506176754173</v>
      </c>
      <c r="D473" s="26">
        <f t="shared" si="129"/>
        <v>28.781711688591493</v>
      </c>
      <c r="E473" s="26">
        <f t="shared" si="129"/>
        <v>34.884653684340641</v>
      </c>
      <c r="F473" s="86">
        <f t="shared" si="129"/>
        <v>28.440321273271032</v>
      </c>
      <c r="G473" s="15"/>
      <c r="H473" s="230"/>
      <c r="I473" s="230"/>
      <c r="J473" s="230"/>
      <c r="K473" s="230"/>
      <c r="L473" s="230"/>
      <c r="M473" s="65"/>
      <c r="N473" s="230"/>
      <c r="O473" s="230"/>
      <c r="P473" s="230"/>
      <c r="Q473" s="230"/>
      <c r="R473" s="230"/>
      <c r="S473" s="229"/>
      <c r="T473" s="230"/>
      <c r="U473" s="230"/>
      <c r="V473" s="230"/>
      <c r="W473" s="230"/>
      <c r="X473" s="230"/>
    </row>
    <row r="474" spans="1:24">
      <c r="A474" s="150" t="s">
        <v>185</v>
      </c>
      <c r="B474" s="26">
        <f t="shared" si="129"/>
        <v>76.234055734262483</v>
      </c>
      <c r="C474" s="26">
        <f t="shared" si="129"/>
        <v>79.679829354238819</v>
      </c>
      <c r="D474" s="26">
        <f t="shared" si="129"/>
        <v>42.614766248179706</v>
      </c>
      <c r="E474" s="26">
        <f t="shared" si="129"/>
        <v>73.973087564575735</v>
      </c>
      <c r="F474" s="86">
        <f t="shared" si="129"/>
        <v>70.159351074538449</v>
      </c>
      <c r="G474" s="15"/>
      <c r="H474" s="230"/>
      <c r="I474" s="230"/>
      <c r="J474" s="230"/>
      <c r="K474" s="230"/>
      <c r="L474" s="230"/>
      <c r="M474" s="65"/>
      <c r="N474" s="230"/>
      <c r="O474" s="230"/>
      <c r="P474" s="230"/>
      <c r="Q474" s="230"/>
      <c r="R474" s="230"/>
      <c r="S474" s="229"/>
      <c r="T474" s="230"/>
      <c r="U474" s="230"/>
      <c r="V474" s="230"/>
      <c r="W474" s="230"/>
      <c r="X474" s="230"/>
    </row>
    <row r="475" spans="1:24">
      <c r="A475" s="150" t="s">
        <v>38</v>
      </c>
      <c r="B475" s="26">
        <f t="shared" si="129"/>
        <v>16.415480365402495</v>
      </c>
      <c r="C475" s="26">
        <f t="shared" si="129"/>
        <v>24.302636279090915</v>
      </c>
      <c r="D475" s="26">
        <f t="shared" si="129"/>
        <v>4.6133412141332855</v>
      </c>
      <c r="E475" s="26">
        <f t="shared" si="129"/>
        <v>12.249846381053016</v>
      </c>
      <c r="F475" s="86">
        <f t="shared" si="129"/>
        <v>0.23011659668662701</v>
      </c>
      <c r="G475" s="15"/>
      <c r="H475" s="230"/>
      <c r="I475" s="230"/>
      <c r="J475" s="230"/>
      <c r="K475" s="230"/>
      <c r="L475" s="230"/>
      <c r="M475" s="65"/>
      <c r="N475" s="230"/>
      <c r="O475" s="230"/>
      <c r="P475" s="230"/>
      <c r="Q475" s="230"/>
      <c r="R475" s="230"/>
      <c r="S475" s="229"/>
      <c r="T475" s="230"/>
      <c r="U475" s="230"/>
      <c r="V475" s="230"/>
      <c r="W475" s="230"/>
      <c r="X475" s="230"/>
    </row>
    <row r="476" spans="1:24">
      <c r="A476" s="150" t="s">
        <v>39</v>
      </c>
      <c r="B476" s="26">
        <f t="shared" si="129"/>
        <v>83.711765669767018</v>
      </c>
      <c r="C476" s="26">
        <f t="shared" si="129"/>
        <v>91.622560937992276</v>
      </c>
      <c r="D476" s="26">
        <f t="shared" si="129"/>
        <v>63.082193526849728</v>
      </c>
      <c r="E476" s="26">
        <f t="shared" si="129"/>
        <v>71.106912268139538</v>
      </c>
      <c r="F476" s="86">
        <f t="shared" si="129"/>
        <v>82.782832357619114</v>
      </c>
      <c r="G476" s="15"/>
      <c r="H476" s="230"/>
      <c r="I476" s="230"/>
      <c r="J476" s="230"/>
      <c r="K476" s="230"/>
      <c r="L476" s="230"/>
      <c r="M476" s="65"/>
      <c r="N476" s="230"/>
      <c r="O476" s="230"/>
      <c r="P476" s="230"/>
      <c r="Q476" s="230"/>
      <c r="R476" s="230"/>
      <c r="S476" s="229"/>
      <c r="T476" s="230"/>
      <c r="U476" s="230"/>
      <c r="V476" s="230"/>
      <c r="W476" s="230"/>
      <c r="X476" s="230"/>
    </row>
    <row r="477" spans="1:24">
      <c r="A477" s="150" t="s">
        <v>40</v>
      </c>
      <c r="B477" s="26">
        <f t="shared" si="129"/>
        <v>79.757337948681922</v>
      </c>
      <c r="C477" s="26">
        <f t="shared" si="129"/>
        <v>84.781626867724782</v>
      </c>
      <c r="D477" s="26">
        <f t="shared" si="129"/>
        <v>64.974725906823338</v>
      </c>
      <c r="E477" s="26">
        <f t="shared" si="129"/>
        <v>81.492805407054973</v>
      </c>
      <c r="F477" s="86">
        <f t="shared" si="129"/>
        <v>82.62559510291409</v>
      </c>
      <c r="G477" s="15"/>
      <c r="H477" s="230"/>
      <c r="I477" s="230"/>
      <c r="J477" s="230"/>
      <c r="K477" s="230"/>
      <c r="L477" s="230"/>
      <c r="M477" s="65"/>
      <c r="N477" s="230"/>
      <c r="O477" s="230"/>
      <c r="P477" s="230"/>
      <c r="Q477" s="230"/>
      <c r="R477" s="230"/>
      <c r="S477" s="229"/>
      <c r="T477" s="230"/>
      <c r="U477" s="230"/>
      <c r="V477" s="230"/>
      <c r="W477" s="230"/>
      <c r="X477" s="230"/>
    </row>
    <row r="478" spans="1:24">
      <c r="A478" s="150" t="s">
        <v>41</v>
      </c>
      <c r="B478" s="26">
        <f t="shared" si="129"/>
        <v>82.924614424921387</v>
      </c>
      <c r="C478" s="26">
        <f t="shared" si="129"/>
        <v>91.291112057382293</v>
      </c>
      <c r="D478" s="26">
        <f t="shared" si="129"/>
        <v>62.023293059315534</v>
      </c>
      <c r="E478" s="26">
        <f t="shared" si="129"/>
        <v>58.527024550290164</v>
      </c>
      <c r="F478" s="86">
        <f t="shared" si="129"/>
        <v>78.528352672650499</v>
      </c>
      <c r="G478" s="15"/>
      <c r="H478" s="230"/>
      <c r="I478" s="230"/>
      <c r="J478" s="230"/>
      <c r="K478" s="230"/>
      <c r="L478" s="230"/>
      <c r="M478" s="65"/>
      <c r="N478" s="230"/>
      <c r="O478" s="230"/>
      <c r="P478" s="230"/>
      <c r="Q478" s="230"/>
      <c r="R478" s="230"/>
      <c r="S478" s="229"/>
      <c r="T478" s="230"/>
      <c r="U478" s="230"/>
      <c r="V478" s="230"/>
      <c r="W478" s="230"/>
      <c r="X478" s="230"/>
    </row>
    <row r="479" spans="1:24">
      <c r="A479" s="150" t="s">
        <v>11</v>
      </c>
      <c r="B479" s="26">
        <f t="shared" si="129"/>
        <v>40.114998892687218</v>
      </c>
      <c r="C479" s="26">
        <f t="shared" si="129"/>
        <v>72.601817912679408</v>
      </c>
      <c r="D479" s="26">
        <f t="shared" si="129"/>
        <v>15.712096968354135</v>
      </c>
      <c r="E479" s="26">
        <f t="shared" si="129"/>
        <v>25.431556393559688</v>
      </c>
      <c r="F479" s="86">
        <f t="shared" si="129"/>
        <v>31.967860175045647</v>
      </c>
      <c r="G479" s="15"/>
      <c r="H479" s="230"/>
      <c r="I479" s="230"/>
      <c r="J479" s="230"/>
      <c r="K479" s="230"/>
      <c r="L479" s="230"/>
      <c r="M479" s="65"/>
      <c r="N479" s="230"/>
      <c r="O479" s="230"/>
      <c r="P479" s="230"/>
      <c r="Q479" s="230"/>
      <c r="R479" s="230"/>
      <c r="S479" s="229"/>
      <c r="T479" s="230"/>
      <c r="U479" s="230"/>
      <c r="V479" s="230"/>
      <c r="W479" s="230"/>
      <c r="X479" s="230"/>
    </row>
    <row r="480" spans="1:24">
      <c r="A480" s="150" t="s">
        <v>186</v>
      </c>
      <c r="B480" s="26">
        <f t="shared" si="129"/>
        <v>70.204439327318042</v>
      </c>
      <c r="C480" s="26">
        <f t="shared" si="129"/>
        <v>79.992951178248489</v>
      </c>
      <c r="D480" s="26">
        <f t="shared" si="129"/>
        <v>38.937888737695339</v>
      </c>
      <c r="E480" s="26">
        <f t="shared" si="129"/>
        <v>26.361297511010218</v>
      </c>
      <c r="F480" s="86">
        <f t="shared" si="129"/>
        <v>53.533472629151355</v>
      </c>
      <c r="G480" s="15"/>
      <c r="H480" s="230"/>
      <c r="I480" s="230"/>
      <c r="J480" s="230"/>
      <c r="K480" s="230"/>
      <c r="L480" s="230"/>
      <c r="M480" s="65"/>
      <c r="N480" s="230"/>
      <c r="O480" s="230"/>
      <c r="P480" s="230"/>
      <c r="Q480" s="230"/>
      <c r="R480" s="230"/>
      <c r="S480" s="229"/>
      <c r="T480" s="230"/>
      <c r="U480" s="230"/>
      <c r="V480" s="230"/>
      <c r="W480" s="230"/>
      <c r="X480" s="230"/>
    </row>
    <row r="481" spans="1:24">
      <c r="A481" s="150" t="s">
        <v>187</v>
      </c>
      <c r="B481" s="26">
        <f t="shared" si="129"/>
        <v>68.789285660172297</v>
      </c>
      <c r="C481" s="26">
        <f t="shared" si="129"/>
        <v>78.154226888672909</v>
      </c>
      <c r="D481" s="26">
        <f t="shared" si="129"/>
        <v>54.282933944131415</v>
      </c>
      <c r="E481" s="26">
        <f t="shared" si="129"/>
        <v>34.290157508371358</v>
      </c>
      <c r="F481" s="86">
        <f t="shared" si="129"/>
        <v>59.710982473927828</v>
      </c>
      <c r="G481" s="15"/>
      <c r="H481" s="230"/>
      <c r="I481" s="230"/>
      <c r="J481" s="230"/>
      <c r="K481" s="230"/>
      <c r="L481" s="230"/>
      <c r="M481" s="65"/>
      <c r="N481" s="230"/>
      <c r="O481" s="230"/>
      <c r="P481" s="230"/>
      <c r="Q481" s="230"/>
      <c r="R481" s="230"/>
      <c r="S481" s="229"/>
      <c r="T481" s="230"/>
      <c r="U481" s="230"/>
      <c r="V481" s="230"/>
      <c r="W481" s="230"/>
      <c r="X481" s="230"/>
    </row>
    <row r="482" spans="1:24">
      <c r="A482" s="150" t="s">
        <v>42</v>
      </c>
      <c r="B482" s="26">
        <f t="shared" si="129"/>
        <v>95.204453588121808</v>
      </c>
      <c r="C482" s="26">
        <f t="shared" si="129"/>
        <v>94.936139367715938</v>
      </c>
      <c r="D482" s="26">
        <f t="shared" si="129"/>
        <v>76.775541077643567</v>
      </c>
      <c r="E482" s="26">
        <f t="shared" si="129"/>
        <v>59.318234429090055</v>
      </c>
      <c r="F482" s="86">
        <f t="shared" si="129"/>
        <v>89.395540777486644</v>
      </c>
      <c r="G482" s="15"/>
      <c r="H482" s="230"/>
      <c r="I482" s="230"/>
      <c r="J482" s="230"/>
      <c r="K482" s="230"/>
      <c r="L482" s="230"/>
      <c r="M482" s="65"/>
      <c r="N482" s="230"/>
      <c r="O482" s="230"/>
      <c r="P482" s="230"/>
      <c r="Q482" s="230"/>
      <c r="R482" s="230"/>
      <c r="S482" s="229"/>
      <c r="T482" s="230"/>
      <c r="U482" s="230"/>
      <c r="V482" s="230"/>
      <c r="W482" s="230"/>
      <c r="X482" s="230"/>
    </row>
    <row r="483" spans="1:24">
      <c r="A483" s="150" t="s">
        <v>12</v>
      </c>
      <c r="B483" s="26">
        <f t="shared" si="129"/>
        <v>38.718545828475982</v>
      </c>
      <c r="C483" s="26">
        <f t="shared" si="129"/>
        <v>63.406010514959753</v>
      </c>
      <c r="D483" s="26">
        <f t="shared" si="129"/>
        <v>19.639667195122541</v>
      </c>
      <c r="E483" s="26">
        <f t="shared" si="129"/>
        <v>44.753039084300717</v>
      </c>
      <c r="F483" s="86">
        <f t="shared" si="129"/>
        <v>35.170072699557551</v>
      </c>
      <c r="G483" s="15"/>
      <c r="H483" s="230"/>
      <c r="I483" s="230"/>
      <c r="J483" s="230"/>
      <c r="K483" s="230"/>
      <c r="L483" s="230"/>
      <c r="M483" s="65"/>
      <c r="N483" s="230"/>
      <c r="O483" s="230"/>
      <c r="P483" s="230"/>
      <c r="Q483" s="230"/>
      <c r="R483" s="230"/>
      <c r="S483" s="229"/>
      <c r="T483" s="230"/>
      <c r="U483" s="230"/>
      <c r="V483" s="230"/>
      <c r="W483" s="230"/>
      <c r="X483" s="230"/>
    </row>
    <row r="484" spans="1:24">
      <c r="A484" s="150" t="s">
        <v>43</v>
      </c>
      <c r="B484" s="26">
        <f t="shared" si="129"/>
        <v>52.488772881103174</v>
      </c>
      <c r="C484" s="26">
        <f t="shared" si="129"/>
        <v>58.951400537006279</v>
      </c>
      <c r="D484" s="26">
        <f t="shared" si="129"/>
        <v>23.256156357813751</v>
      </c>
      <c r="E484" s="26">
        <f t="shared" si="129"/>
        <v>25.486896391419272</v>
      </c>
      <c r="F484" s="86">
        <f t="shared" si="129"/>
        <v>34.707939406431926</v>
      </c>
      <c r="G484" s="15"/>
      <c r="H484" s="230"/>
      <c r="I484" s="230"/>
      <c r="J484" s="230"/>
      <c r="K484" s="230"/>
      <c r="L484" s="230"/>
      <c r="M484" s="65"/>
      <c r="N484" s="230"/>
      <c r="O484" s="230"/>
      <c r="P484" s="230"/>
      <c r="Q484" s="230"/>
      <c r="R484" s="230"/>
      <c r="S484" s="229"/>
      <c r="T484" s="230"/>
      <c r="U484" s="230"/>
      <c r="V484" s="230"/>
      <c r="W484" s="230"/>
      <c r="X484" s="230"/>
    </row>
    <row r="485" spans="1:24">
      <c r="A485" s="150" t="s">
        <v>44</v>
      </c>
      <c r="B485" s="26">
        <f t="shared" si="129"/>
        <v>73.511110214714122</v>
      </c>
      <c r="C485" s="26">
        <f t="shared" si="129"/>
        <v>90.666329660925555</v>
      </c>
      <c r="D485" s="26">
        <f t="shared" si="129"/>
        <v>99.308258777642095</v>
      </c>
      <c r="E485" s="26">
        <f t="shared" si="129"/>
        <v>59.347164157070473</v>
      </c>
      <c r="F485" s="86">
        <f t="shared" si="129"/>
        <v>87.409987704024815</v>
      </c>
      <c r="G485" s="15"/>
      <c r="H485" s="230"/>
      <c r="I485" s="230"/>
      <c r="J485" s="230"/>
      <c r="K485" s="230"/>
      <c r="L485" s="230"/>
      <c r="M485" s="65"/>
      <c r="N485" s="230"/>
      <c r="O485" s="230"/>
      <c r="P485" s="230"/>
      <c r="Q485" s="230"/>
      <c r="R485" s="230"/>
      <c r="S485" s="229"/>
      <c r="T485" s="230"/>
      <c r="U485" s="230"/>
      <c r="V485" s="230"/>
      <c r="W485" s="230"/>
      <c r="X485" s="230"/>
    </row>
    <row r="486" spans="1:24">
      <c r="A486" s="150" t="s">
        <v>45</v>
      </c>
      <c r="B486" s="26">
        <f t="shared" si="129"/>
        <v>77.5111332616857</v>
      </c>
      <c r="C486" s="26">
        <f t="shared" si="129"/>
        <v>87.066483480009552</v>
      </c>
      <c r="D486" s="26">
        <f t="shared" si="129"/>
        <v>58.620156671101931</v>
      </c>
      <c r="E486" s="26">
        <f t="shared" si="129"/>
        <v>57.866664175528605</v>
      </c>
      <c r="F486" s="86">
        <f t="shared" si="129"/>
        <v>73.836597961955349</v>
      </c>
      <c r="G486" s="15"/>
      <c r="H486" s="230"/>
      <c r="I486" s="230"/>
      <c r="J486" s="230"/>
      <c r="K486" s="230"/>
      <c r="L486" s="230"/>
      <c r="M486" s="65"/>
      <c r="N486" s="230"/>
      <c r="O486" s="230"/>
      <c r="P486" s="230"/>
      <c r="Q486" s="230"/>
      <c r="R486" s="230"/>
      <c r="S486" s="229"/>
      <c r="T486" s="230"/>
      <c r="U486" s="230"/>
      <c r="V486" s="230"/>
      <c r="W486" s="230"/>
      <c r="X486" s="230"/>
    </row>
    <row r="487" spans="1:24">
      <c r="A487" s="150" t="s">
        <v>13</v>
      </c>
      <c r="B487" s="26">
        <f t="shared" ref="B487:F502" si="130">(B395-B$448)/B$449*100</f>
        <v>80.658895007627407</v>
      </c>
      <c r="C487" s="26">
        <f t="shared" si="130"/>
        <v>79.2684520503024</v>
      </c>
      <c r="D487" s="26">
        <f t="shared" si="130"/>
        <v>49.117509321506063</v>
      </c>
      <c r="E487" s="26">
        <f t="shared" si="130"/>
        <v>43.300218652915831</v>
      </c>
      <c r="F487" s="86">
        <f t="shared" si="130"/>
        <v>65.293250526747158</v>
      </c>
      <c r="G487" s="15"/>
      <c r="H487" s="230"/>
      <c r="I487" s="230"/>
      <c r="J487" s="230"/>
      <c r="K487" s="230"/>
      <c r="L487" s="230"/>
      <c r="M487" s="65"/>
      <c r="N487" s="230"/>
      <c r="O487" s="230"/>
      <c r="P487" s="230"/>
      <c r="Q487" s="230"/>
      <c r="R487" s="230"/>
      <c r="S487" s="229"/>
      <c r="T487" s="230"/>
      <c r="U487" s="230"/>
      <c r="V487" s="230"/>
      <c r="W487" s="230"/>
      <c r="X487" s="230"/>
    </row>
    <row r="488" spans="1:24">
      <c r="A488" s="150" t="s">
        <v>188</v>
      </c>
      <c r="B488" s="26">
        <f t="shared" si="130"/>
        <v>59.980025994755501</v>
      </c>
      <c r="C488" s="26">
        <f t="shared" si="130"/>
        <v>65.098174223621072</v>
      </c>
      <c r="D488" s="26">
        <f t="shared" si="130"/>
        <v>67.92093129416692</v>
      </c>
      <c r="E488" s="26">
        <f t="shared" si="130"/>
        <v>36.0213996502615</v>
      </c>
      <c r="F488" s="86">
        <f t="shared" si="130"/>
        <v>57.227904080265915</v>
      </c>
      <c r="G488" s="15"/>
      <c r="H488" s="230"/>
      <c r="I488" s="230"/>
      <c r="J488" s="230"/>
      <c r="K488" s="230"/>
      <c r="L488" s="230"/>
      <c r="M488" s="65"/>
      <c r="N488" s="230"/>
      <c r="O488" s="230"/>
      <c r="P488" s="230"/>
      <c r="Q488" s="230"/>
      <c r="R488" s="230"/>
      <c r="S488" s="229"/>
      <c r="T488" s="230"/>
      <c r="U488" s="230"/>
      <c r="V488" s="230"/>
      <c r="W488" s="230"/>
      <c r="X488" s="230"/>
    </row>
    <row r="489" spans="1:24">
      <c r="A489" s="150" t="s">
        <v>14</v>
      </c>
      <c r="B489" s="26">
        <f t="shared" si="130"/>
        <v>78.327761455498361</v>
      </c>
      <c r="C489" s="26">
        <f t="shared" si="130"/>
        <v>77.362179654937449</v>
      </c>
      <c r="D489" s="26">
        <f t="shared" si="130"/>
        <v>70.833081943516646</v>
      </c>
      <c r="E489" s="26">
        <f t="shared" si="130"/>
        <v>67.536753000151577</v>
      </c>
      <c r="F489" s="86">
        <f t="shared" si="130"/>
        <v>77.761171895957844</v>
      </c>
      <c r="G489" s="15"/>
      <c r="H489" s="230"/>
      <c r="I489" s="230"/>
      <c r="J489" s="230"/>
      <c r="K489" s="230"/>
      <c r="L489" s="230"/>
      <c r="M489" s="65"/>
      <c r="N489" s="230"/>
      <c r="O489" s="230"/>
      <c r="P489" s="230"/>
      <c r="Q489" s="230"/>
      <c r="R489" s="230"/>
      <c r="S489" s="229"/>
      <c r="T489" s="230"/>
      <c r="U489" s="230"/>
      <c r="V489" s="230"/>
      <c r="W489" s="230"/>
      <c r="X489" s="230"/>
    </row>
    <row r="490" spans="1:24">
      <c r="A490" s="150" t="s">
        <v>46</v>
      </c>
      <c r="B490" s="26">
        <f t="shared" si="130"/>
        <v>60.557419433348279</v>
      </c>
      <c r="C490" s="26">
        <f t="shared" si="130"/>
        <v>34.766399874883284</v>
      </c>
      <c r="D490" s="26">
        <f t="shared" si="130"/>
        <v>49.117347904119882</v>
      </c>
      <c r="E490" s="26">
        <f t="shared" si="130"/>
        <v>53.5176503291949</v>
      </c>
      <c r="F490" s="86">
        <f t="shared" si="130"/>
        <v>46.316501110021861</v>
      </c>
      <c r="G490" s="15"/>
      <c r="H490" s="230"/>
      <c r="I490" s="230"/>
      <c r="J490" s="230"/>
      <c r="K490" s="230"/>
      <c r="L490" s="230"/>
      <c r="M490" s="65"/>
      <c r="N490" s="230"/>
      <c r="O490" s="230"/>
      <c r="P490" s="230"/>
      <c r="Q490" s="230"/>
      <c r="R490" s="230"/>
      <c r="S490" s="229"/>
      <c r="T490" s="230"/>
      <c r="U490" s="230"/>
      <c r="V490" s="230"/>
      <c r="W490" s="230"/>
      <c r="X490" s="230"/>
    </row>
    <row r="491" spans="1:24">
      <c r="A491" s="150" t="s">
        <v>47</v>
      </c>
      <c r="B491" s="26">
        <f t="shared" si="130"/>
        <v>65.382678303421358</v>
      </c>
      <c r="C491" s="26">
        <f t="shared" si="130"/>
        <v>19.865295983506989</v>
      </c>
      <c r="D491" s="26">
        <f t="shared" si="130"/>
        <v>20.109264270114814</v>
      </c>
      <c r="E491" s="26">
        <f t="shared" si="130"/>
        <v>31.390230905758159</v>
      </c>
      <c r="F491" s="86">
        <f t="shared" si="130"/>
        <v>27.538178463696617</v>
      </c>
      <c r="G491" s="15"/>
      <c r="H491" s="230"/>
      <c r="I491" s="230"/>
      <c r="J491" s="230"/>
      <c r="K491" s="230"/>
      <c r="L491" s="230"/>
      <c r="M491" s="65"/>
      <c r="N491" s="230"/>
      <c r="O491" s="230"/>
      <c r="P491" s="230"/>
      <c r="Q491" s="230"/>
      <c r="R491" s="230"/>
      <c r="S491" s="229"/>
      <c r="T491" s="230"/>
      <c r="U491" s="230"/>
      <c r="V491" s="230"/>
      <c r="W491" s="230"/>
      <c r="X491" s="230"/>
    </row>
    <row r="492" spans="1:24">
      <c r="A492" s="150" t="s">
        <v>48</v>
      </c>
      <c r="B492" s="26">
        <f t="shared" si="130"/>
        <v>41.854762916502992</v>
      </c>
      <c r="C492" s="26">
        <f t="shared" si="130"/>
        <v>52.406660625167902</v>
      </c>
      <c r="D492" s="26">
        <f t="shared" si="130"/>
        <v>19.669641649058992</v>
      </c>
      <c r="E492" s="26">
        <f t="shared" si="130"/>
        <v>28.639581852753988</v>
      </c>
      <c r="F492" s="86">
        <f t="shared" si="130"/>
        <v>28.322906208993238</v>
      </c>
      <c r="G492" s="15"/>
      <c r="H492" s="230"/>
      <c r="I492" s="230"/>
      <c r="J492" s="230"/>
      <c r="K492" s="230"/>
      <c r="L492" s="230"/>
      <c r="M492" s="65"/>
      <c r="N492" s="230"/>
      <c r="O492" s="230"/>
      <c r="P492" s="230"/>
      <c r="Q492" s="230"/>
      <c r="R492" s="230"/>
      <c r="S492" s="229"/>
      <c r="T492" s="230"/>
      <c r="U492" s="230"/>
      <c r="V492" s="230"/>
      <c r="W492" s="230"/>
      <c r="X492" s="230"/>
    </row>
    <row r="493" spans="1:24">
      <c r="A493" s="150" t="s">
        <v>49</v>
      </c>
      <c r="B493" s="26">
        <f t="shared" si="130"/>
        <v>76.440103866155169</v>
      </c>
      <c r="C493" s="26">
        <f t="shared" si="130"/>
        <v>79.476256280234708</v>
      </c>
      <c r="D493" s="26">
        <f t="shared" si="130"/>
        <v>74.735578948059569</v>
      </c>
      <c r="E493" s="26">
        <f t="shared" si="130"/>
        <v>88.141724238733516</v>
      </c>
      <c r="F493" s="86">
        <f t="shared" si="130"/>
        <v>84.769321663002899</v>
      </c>
      <c r="G493" s="15"/>
      <c r="H493" s="230"/>
      <c r="I493" s="230"/>
      <c r="J493" s="230"/>
      <c r="K493" s="230"/>
      <c r="L493" s="230"/>
      <c r="M493" s="65"/>
      <c r="N493" s="230"/>
      <c r="O493" s="230"/>
      <c r="P493" s="230"/>
      <c r="Q493" s="230"/>
      <c r="R493" s="230"/>
      <c r="S493" s="229"/>
      <c r="T493" s="230"/>
      <c r="U493" s="230"/>
      <c r="V493" s="230"/>
      <c r="W493" s="230"/>
      <c r="X493" s="230"/>
    </row>
    <row r="494" spans="1:24">
      <c r="A494" s="150" t="s">
        <v>190</v>
      </c>
      <c r="B494" s="26">
        <f t="shared" si="130"/>
        <v>19.425122934000967</v>
      </c>
      <c r="C494" s="26">
        <f t="shared" si="130"/>
        <v>44.001959906806185</v>
      </c>
      <c r="D494" s="26">
        <f t="shared" si="130"/>
        <v>4.1378292094459592</v>
      </c>
      <c r="E494" s="26">
        <f t="shared" si="130"/>
        <v>25.006498323759828</v>
      </c>
      <c r="F494" s="86">
        <f t="shared" si="130"/>
        <v>11.087574160186687</v>
      </c>
      <c r="G494" s="15"/>
      <c r="H494" s="230"/>
      <c r="I494" s="230"/>
      <c r="J494" s="230"/>
      <c r="K494" s="230"/>
      <c r="L494" s="230"/>
      <c r="M494" s="65"/>
      <c r="N494" s="230"/>
      <c r="O494" s="230"/>
      <c r="P494" s="230"/>
      <c r="Q494" s="230"/>
      <c r="R494" s="230"/>
      <c r="S494" s="229"/>
      <c r="T494" s="230"/>
      <c r="U494" s="230"/>
      <c r="V494" s="230"/>
      <c r="W494" s="230"/>
      <c r="X494" s="230"/>
    </row>
    <row r="495" spans="1:24">
      <c r="A495" s="150" t="s">
        <v>191</v>
      </c>
      <c r="B495" s="26">
        <f t="shared" si="130"/>
        <v>65.362858794121252</v>
      </c>
      <c r="C495" s="26">
        <f t="shared" si="130"/>
        <v>42.878266493322045</v>
      </c>
      <c r="D495" s="26">
        <f t="shared" si="130"/>
        <v>60.849623059018398</v>
      </c>
      <c r="E495" s="26">
        <f t="shared" si="130"/>
        <v>58.383250520375562</v>
      </c>
      <c r="F495" s="86">
        <f t="shared" si="130"/>
        <v>55.965981503422825</v>
      </c>
      <c r="G495" s="15"/>
      <c r="H495" s="230"/>
      <c r="I495" s="230"/>
      <c r="J495" s="230"/>
      <c r="K495" s="230"/>
      <c r="L495" s="230"/>
      <c r="M495" s="65"/>
      <c r="N495" s="230"/>
      <c r="O495" s="230"/>
      <c r="P495" s="230"/>
      <c r="Q495" s="230"/>
      <c r="R495" s="230"/>
      <c r="S495" s="229"/>
      <c r="T495" s="230"/>
      <c r="U495" s="230"/>
      <c r="V495" s="230"/>
      <c r="W495" s="230"/>
      <c r="X495" s="230"/>
    </row>
    <row r="496" spans="1:24">
      <c r="A496" s="150" t="s">
        <v>50</v>
      </c>
      <c r="B496" s="26">
        <f t="shared" si="130"/>
        <v>22.338454650579994</v>
      </c>
      <c r="C496" s="26">
        <f t="shared" si="130"/>
        <v>59.319200681311358</v>
      </c>
      <c r="D496" s="26">
        <f t="shared" si="130"/>
        <v>5.3572708798582189</v>
      </c>
      <c r="E496" s="26">
        <f t="shared" si="130"/>
        <v>29.84276421756535</v>
      </c>
      <c r="F496" s="86">
        <f t="shared" si="130"/>
        <v>18.855388512978806</v>
      </c>
      <c r="G496" s="15"/>
      <c r="H496" s="230"/>
      <c r="I496" s="230"/>
      <c r="J496" s="230"/>
      <c r="K496" s="230"/>
      <c r="L496" s="230"/>
      <c r="M496" s="65"/>
      <c r="N496" s="230"/>
      <c r="O496" s="230"/>
      <c r="P496" s="230"/>
      <c r="Q496" s="230"/>
      <c r="R496" s="230"/>
      <c r="S496" s="229"/>
      <c r="T496" s="230"/>
      <c r="U496" s="230"/>
      <c r="V496" s="230"/>
      <c r="W496" s="230"/>
      <c r="X496" s="230"/>
    </row>
    <row r="497" spans="1:24">
      <c r="A497" s="150" t="s">
        <v>51</v>
      </c>
      <c r="B497" s="26">
        <f t="shared" si="130"/>
        <v>72.465623457189949</v>
      </c>
      <c r="C497" s="26">
        <f t="shared" si="130"/>
        <v>72.599186462204671</v>
      </c>
      <c r="D497" s="26">
        <f t="shared" si="130"/>
        <v>45.128884528559034</v>
      </c>
      <c r="E497" s="26">
        <f t="shared" si="130"/>
        <v>37.226029784874228</v>
      </c>
      <c r="F497" s="86">
        <f t="shared" si="130"/>
        <v>57.075991925291682</v>
      </c>
      <c r="G497" s="15"/>
      <c r="H497" s="230"/>
      <c r="I497" s="230"/>
      <c r="J497" s="230"/>
      <c r="K497" s="230"/>
      <c r="L497" s="230"/>
      <c r="M497" s="65"/>
      <c r="N497" s="230"/>
      <c r="O497" s="230"/>
      <c r="P497" s="230"/>
      <c r="Q497" s="230"/>
      <c r="R497" s="230"/>
      <c r="S497" s="229"/>
      <c r="T497" s="230"/>
      <c r="U497" s="230"/>
      <c r="V497" s="230"/>
      <c r="W497" s="230"/>
      <c r="X497" s="230"/>
    </row>
    <row r="498" spans="1:24">
      <c r="A498" s="150" t="s">
        <v>15</v>
      </c>
      <c r="B498" s="26">
        <f t="shared" si="130"/>
        <v>56.28039626161685</v>
      </c>
      <c r="C498" s="26">
        <f t="shared" si="130"/>
        <v>56.135345719658467</v>
      </c>
      <c r="D498" s="26">
        <f t="shared" si="130"/>
        <v>42.449891373441645</v>
      </c>
      <c r="E498" s="26">
        <f t="shared" si="130"/>
        <v>55.179901103973528</v>
      </c>
      <c r="F498" s="86">
        <f t="shared" si="130"/>
        <v>49.85011312969187</v>
      </c>
      <c r="G498" s="15"/>
      <c r="H498" s="230"/>
      <c r="I498" s="230"/>
      <c r="J498" s="230"/>
      <c r="K498" s="230"/>
      <c r="L498" s="230"/>
      <c r="M498" s="65"/>
      <c r="N498" s="230"/>
      <c r="O498" s="230"/>
      <c r="P498" s="230"/>
      <c r="Q498" s="230"/>
      <c r="R498" s="230"/>
      <c r="S498" s="229"/>
      <c r="T498" s="230"/>
      <c r="U498" s="230"/>
      <c r="V498" s="230"/>
      <c r="W498" s="230"/>
      <c r="X498" s="230"/>
    </row>
    <row r="499" spans="1:24">
      <c r="A499" s="150" t="s">
        <v>52</v>
      </c>
      <c r="B499" s="26">
        <f t="shared" si="130"/>
        <v>40.762667071042685</v>
      </c>
      <c r="C499" s="26">
        <f t="shared" si="130"/>
        <v>28.607172134014409</v>
      </c>
      <c r="D499" s="26">
        <f t="shared" si="130"/>
        <v>17.604335974885295</v>
      </c>
      <c r="E499" s="26">
        <f t="shared" si="130"/>
        <v>21.870948385599078</v>
      </c>
      <c r="F499" s="86">
        <f t="shared" si="130"/>
        <v>17.685853442537255</v>
      </c>
      <c r="G499" s="15"/>
      <c r="H499" s="230"/>
      <c r="I499" s="230"/>
      <c r="J499" s="230"/>
      <c r="K499" s="230"/>
      <c r="L499" s="230"/>
      <c r="M499" s="65"/>
      <c r="N499" s="230"/>
      <c r="O499" s="230"/>
      <c r="P499" s="230"/>
      <c r="Q499" s="230"/>
      <c r="R499" s="230"/>
      <c r="S499" s="229"/>
      <c r="T499" s="230"/>
      <c r="U499" s="230"/>
      <c r="V499" s="230"/>
      <c r="W499" s="230"/>
      <c r="X499" s="230"/>
    </row>
    <row r="500" spans="1:24">
      <c r="A500" s="150" t="s">
        <v>53</v>
      </c>
      <c r="B500" s="26">
        <f t="shared" si="130"/>
        <v>57.519188649783693</v>
      </c>
      <c r="C500" s="26">
        <f t="shared" si="130"/>
        <v>75.546546085499344</v>
      </c>
      <c r="D500" s="26">
        <f t="shared" si="130"/>
        <v>21.679642758007979</v>
      </c>
      <c r="E500" s="26">
        <f t="shared" si="130"/>
        <v>19.387299559075409</v>
      </c>
      <c r="F500" s="86">
        <f t="shared" si="130"/>
        <v>39.704335403045711</v>
      </c>
      <c r="G500" s="15"/>
      <c r="H500" s="230"/>
      <c r="I500" s="230"/>
      <c r="J500" s="230"/>
      <c r="K500" s="230"/>
      <c r="L500" s="230"/>
      <c r="M500" s="65"/>
      <c r="N500" s="230"/>
      <c r="O500" s="230"/>
      <c r="P500" s="230"/>
      <c r="Q500" s="230"/>
      <c r="R500" s="230"/>
      <c r="S500" s="229"/>
      <c r="T500" s="230"/>
      <c r="U500" s="230"/>
      <c r="V500" s="230"/>
      <c r="W500" s="230"/>
      <c r="X500" s="230"/>
    </row>
    <row r="501" spans="1:24">
      <c r="A501" s="150" t="s">
        <v>54</v>
      </c>
      <c r="B501" s="26">
        <f t="shared" si="130"/>
        <v>20.686097101954715</v>
      </c>
      <c r="C501" s="26">
        <f t="shared" si="130"/>
        <v>32.192391949429251</v>
      </c>
      <c r="D501" s="26">
        <f t="shared" si="130"/>
        <v>12.130990732904355</v>
      </c>
      <c r="E501" s="26">
        <f t="shared" si="130"/>
        <v>13.288723511080574</v>
      </c>
      <c r="F501" s="86">
        <f t="shared" si="130"/>
        <v>7.1451850956713798</v>
      </c>
      <c r="G501" s="15"/>
      <c r="H501" s="230"/>
      <c r="I501" s="230"/>
      <c r="J501" s="230"/>
      <c r="K501" s="230"/>
      <c r="L501" s="230"/>
      <c r="M501" s="65"/>
      <c r="N501" s="230"/>
      <c r="O501" s="230"/>
      <c r="P501" s="230"/>
      <c r="Q501" s="230"/>
      <c r="R501" s="230"/>
      <c r="S501" s="229"/>
      <c r="T501" s="230"/>
      <c r="U501" s="230"/>
      <c r="V501" s="230"/>
      <c r="W501" s="230"/>
      <c r="X501" s="230"/>
    </row>
    <row r="502" spans="1:24">
      <c r="A502" s="150" t="s">
        <v>192</v>
      </c>
      <c r="B502" s="26">
        <f t="shared" si="130"/>
        <v>84.319495166781977</v>
      </c>
      <c r="C502" s="26">
        <f t="shared" si="130"/>
        <v>97.611607511567144</v>
      </c>
      <c r="D502" s="26">
        <f t="shared" si="130"/>
        <v>65.936759549754953</v>
      </c>
      <c r="E502" s="26">
        <f t="shared" si="130"/>
        <v>63.500395436366489</v>
      </c>
      <c r="F502" s="86">
        <f t="shared" si="130"/>
        <v>83.765786941557195</v>
      </c>
      <c r="G502" s="15"/>
      <c r="H502" s="230"/>
      <c r="I502" s="230"/>
      <c r="J502" s="230"/>
      <c r="K502" s="230"/>
      <c r="L502" s="230"/>
      <c r="M502" s="65"/>
      <c r="N502" s="230"/>
      <c r="O502" s="230"/>
      <c r="P502" s="230"/>
      <c r="Q502" s="230"/>
      <c r="R502" s="230"/>
      <c r="S502" s="229"/>
      <c r="T502" s="230"/>
      <c r="U502" s="230"/>
      <c r="V502" s="230"/>
      <c r="W502" s="230"/>
      <c r="X502" s="230"/>
    </row>
    <row r="503" spans="1:24">
      <c r="A503" s="150" t="s">
        <v>55</v>
      </c>
      <c r="B503" s="26">
        <f t="shared" ref="B503:F518" si="131">(B411-B$448)/B$449*100</f>
        <v>83.340778831618039</v>
      </c>
      <c r="C503" s="26">
        <f t="shared" si="131"/>
        <v>94.796115041015611</v>
      </c>
      <c r="D503" s="26">
        <f t="shared" si="131"/>
        <v>98.98496320335417</v>
      </c>
      <c r="E503" s="26">
        <f t="shared" si="131"/>
        <v>63.71344116219737</v>
      </c>
      <c r="F503" s="86">
        <f t="shared" si="131"/>
        <v>93.514681402956228</v>
      </c>
      <c r="G503" s="15"/>
      <c r="H503" s="230"/>
      <c r="I503" s="230"/>
      <c r="J503" s="230"/>
      <c r="K503" s="230"/>
      <c r="L503" s="230"/>
      <c r="M503" s="65"/>
      <c r="N503" s="230"/>
      <c r="O503" s="230"/>
      <c r="P503" s="230"/>
      <c r="Q503" s="230"/>
      <c r="R503" s="230"/>
      <c r="S503" s="229"/>
      <c r="T503" s="230"/>
      <c r="U503" s="230"/>
      <c r="V503" s="230"/>
      <c r="W503" s="230"/>
      <c r="X503" s="230"/>
    </row>
    <row r="504" spans="1:24">
      <c r="A504" s="150" t="s">
        <v>56</v>
      </c>
      <c r="B504" s="26">
        <f t="shared" si="131"/>
        <v>31.943948267803808</v>
      </c>
      <c r="C504" s="26">
        <f t="shared" si="131"/>
        <v>37.587476247064203</v>
      </c>
      <c r="D504" s="26">
        <f t="shared" si="131"/>
        <v>13.597765647667332</v>
      </c>
      <c r="E504" s="26">
        <f t="shared" si="131"/>
        <v>27.88442679745846</v>
      </c>
      <c r="F504" s="86">
        <f t="shared" si="131"/>
        <v>17.632051974771336</v>
      </c>
      <c r="G504" s="15"/>
      <c r="H504" s="230"/>
      <c r="I504" s="230"/>
      <c r="J504" s="230"/>
      <c r="K504" s="230"/>
      <c r="L504" s="230"/>
      <c r="M504" s="65"/>
      <c r="N504" s="230"/>
      <c r="O504" s="230"/>
      <c r="P504" s="230"/>
      <c r="Q504" s="230"/>
      <c r="R504" s="230"/>
      <c r="S504" s="229"/>
      <c r="T504" s="230"/>
      <c r="U504" s="230"/>
      <c r="V504" s="230"/>
      <c r="W504" s="230"/>
      <c r="X504" s="230"/>
    </row>
    <row r="505" spans="1:24">
      <c r="A505" s="150" t="s">
        <v>57</v>
      </c>
      <c r="B505" s="26">
        <f t="shared" si="131"/>
        <v>87.071402208291545</v>
      </c>
      <c r="C505" s="26">
        <f t="shared" si="131"/>
        <v>99.772243066290045</v>
      </c>
      <c r="D505" s="26">
        <f t="shared" si="131"/>
        <v>83.756255805313302</v>
      </c>
      <c r="E505" s="26">
        <f t="shared" si="131"/>
        <v>79.213730684215449</v>
      </c>
      <c r="F505" s="86">
        <f t="shared" si="131"/>
        <v>95.773327606125974</v>
      </c>
      <c r="G505" s="15"/>
      <c r="H505" s="230"/>
      <c r="I505" s="230"/>
      <c r="J505" s="230"/>
      <c r="K505" s="230"/>
      <c r="L505" s="230"/>
      <c r="M505" s="65"/>
      <c r="N505" s="230"/>
      <c r="O505" s="230"/>
      <c r="P505" s="230"/>
      <c r="Q505" s="230"/>
      <c r="R505" s="230"/>
      <c r="S505" s="229"/>
      <c r="T505" s="230"/>
      <c r="U505" s="230"/>
      <c r="V505" s="230"/>
      <c r="W505" s="230"/>
      <c r="X505" s="230"/>
    </row>
    <row r="506" spans="1:24">
      <c r="A506" s="150" t="s">
        <v>58</v>
      </c>
      <c r="B506" s="26">
        <f t="shared" si="131"/>
        <v>34.639792651331966</v>
      </c>
      <c r="C506" s="26">
        <f t="shared" si="131"/>
        <v>14.312368219302215</v>
      </c>
      <c r="D506" s="26">
        <f t="shared" si="131"/>
        <v>12.060061493706854</v>
      </c>
      <c r="E506" s="26">
        <f t="shared" si="131"/>
        <v>26.698500375921935</v>
      </c>
      <c r="F506" s="86">
        <f t="shared" si="131"/>
        <v>10.306379552977631</v>
      </c>
      <c r="G506" s="15"/>
      <c r="H506" s="230"/>
      <c r="I506" s="230"/>
      <c r="J506" s="230"/>
      <c r="K506" s="230"/>
      <c r="L506" s="230"/>
      <c r="M506" s="65"/>
      <c r="N506" s="230"/>
      <c r="O506" s="230"/>
      <c r="P506" s="230"/>
      <c r="Q506" s="230"/>
      <c r="R506" s="230"/>
      <c r="S506" s="229"/>
      <c r="T506" s="230"/>
      <c r="U506" s="230"/>
      <c r="V506" s="230"/>
      <c r="W506" s="230"/>
      <c r="X506" s="230"/>
    </row>
    <row r="507" spans="1:24">
      <c r="A507" s="150" t="s">
        <v>193</v>
      </c>
      <c r="B507" s="26">
        <f t="shared" si="131"/>
        <v>56.842305869335298</v>
      </c>
      <c r="C507" s="26">
        <f t="shared" si="131"/>
        <v>63.535771750820111</v>
      </c>
      <c r="D507" s="26">
        <f t="shared" si="131"/>
        <v>33.514975372633856</v>
      </c>
      <c r="E507" s="26">
        <f t="shared" si="131"/>
        <v>33.344209734471278</v>
      </c>
      <c r="F507" s="86">
        <f t="shared" si="131"/>
        <v>43.397883910471819</v>
      </c>
      <c r="G507" s="15"/>
      <c r="H507" s="230"/>
      <c r="I507" s="230"/>
      <c r="J507" s="230"/>
      <c r="K507" s="230"/>
      <c r="L507" s="230"/>
      <c r="M507" s="65"/>
      <c r="N507" s="230"/>
      <c r="O507" s="230"/>
      <c r="P507" s="230"/>
      <c r="Q507" s="230"/>
      <c r="R507" s="230"/>
      <c r="S507" s="229"/>
      <c r="T507" s="230"/>
      <c r="U507" s="230"/>
      <c r="V507" s="230"/>
      <c r="W507" s="230"/>
      <c r="X507" s="230"/>
    </row>
    <row r="508" spans="1:24">
      <c r="A508" s="150" t="s">
        <v>59</v>
      </c>
      <c r="B508" s="26">
        <f t="shared" si="131"/>
        <v>56.594668429821873</v>
      </c>
      <c r="C508" s="26">
        <f t="shared" si="131"/>
        <v>49.488284643557648</v>
      </c>
      <c r="D508" s="26">
        <f t="shared" si="131"/>
        <v>50.617275957240913</v>
      </c>
      <c r="E508" s="26">
        <f t="shared" si="131"/>
        <v>35.066952874264871</v>
      </c>
      <c r="F508" s="86">
        <f t="shared" si="131"/>
        <v>44.936204979415741</v>
      </c>
      <c r="G508" s="15"/>
      <c r="H508" s="230"/>
      <c r="I508" s="230"/>
      <c r="J508" s="230"/>
      <c r="K508" s="230"/>
      <c r="L508" s="230"/>
      <c r="M508" s="65"/>
      <c r="N508" s="230"/>
      <c r="O508" s="230"/>
      <c r="P508" s="230"/>
      <c r="Q508" s="230"/>
      <c r="R508" s="230"/>
      <c r="S508" s="229"/>
      <c r="T508" s="230"/>
      <c r="U508" s="230"/>
      <c r="V508" s="230"/>
      <c r="W508" s="230"/>
      <c r="X508" s="230"/>
    </row>
    <row r="509" spans="1:24">
      <c r="A509" s="150" t="s">
        <v>60</v>
      </c>
      <c r="B509" s="26">
        <f t="shared" si="131"/>
        <v>65.076033718117486</v>
      </c>
      <c r="C509" s="26">
        <f t="shared" si="131"/>
        <v>79.056811058850215</v>
      </c>
      <c r="D509" s="26">
        <f t="shared" si="131"/>
        <v>45.201820732771886</v>
      </c>
      <c r="E509" s="26">
        <f t="shared" si="131"/>
        <v>25.040569317891752</v>
      </c>
      <c r="F509" s="86">
        <f t="shared" si="131"/>
        <v>53.028786602656233</v>
      </c>
      <c r="G509" s="15"/>
      <c r="H509" s="230"/>
      <c r="I509" s="230"/>
      <c r="J509" s="230"/>
      <c r="K509" s="230"/>
      <c r="L509" s="230"/>
      <c r="M509" s="65"/>
      <c r="N509" s="230"/>
      <c r="O509" s="230"/>
      <c r="P509" s="230"/>
      <c r="Q509" s="230"/>
      <c r="R509" s="230"/>
      <c r="S509" s="229"/>
      <c r="T509" s="230"/>
      <c r="U509" s="230"/>
      <c r="V509" s="230"/>
      <c r="W509" s="230"/>
      <c r="X509" s="230"/>
    </row>
    <row r="510" spans="1:24">
      <c r="A510" s="150" t="s">
        <v>61</v>
      </c>
      <c r="B510" s="26">
        <f t="shared" si="131"/>
        <v>75.371004150236928</v>
      </c>
      <c r="C510" s="26">
        <f t="shared" si="131"/>
        <v>80.905498164286271</v>
      </c>
      <c r="D510" s="26">
        <f t="shared" si="131"/>
        <v>59.00346225739316</v>
      </c>
      <c r="E510" s="26">
        <f t="shared" si="131"/>
        <v>58.399804359996836</v>
      </c>
      <c r="F510" s="86">
        <f t="shared" si="131"/>
        <v>71.330895810196608</v>
      </c>
      <c r="G510" s="15"/>
      <c r="H510" s="230"/>
      <c r="I510" s="230"/>
      <c r="J510" s="230"/>
      <c r="K510" s="230"/>
      <c r="L510" s="230"/>
      <c r="M510" s="65"/>
      <c r="N510" s="230"/>
      <c r="O510" s="230"/>
      <c r="P510" s="230"/>
      <c r="Q510" s="230"/>
      <c r="R510" s="230"/>
      <c r="S510" s="229"/>
      <c r="T510" s="230"/>
      <c r="U510" s="230"/>
      <c r="V510" s="230"/>
      <c r="W510" s="230"/>
      <c r="X510" s="230"/>
    </row>
    <row r="511" spans="1:24">
      <c r="A511" s="150" t="s">
        <v>16</v>
      </c>
      <c r="B511" s="26">
        <f t="shared" si="131"/>
        <v>73.428876818233178</v>
      </c>
      <c r="C511" s="26">
        <f t="shared" si="131"/>
        <v>26.282211464386751</v>
      </c>
      <c r="D511" s="26">
        <f t="shared" si="131"/>
        <v>52.223238088288184</v>
      </c>
      <c r="E511" s="26">
        <f t="shared" si="131"/>
        <v>61.669117707098209</v>
      </c>
      <c r="F511" s="86">
        <f t="shared" si="131"/>
        <v>51.687447397187491</v>
      </c>
      <c r="G511" s="15"/>
      <c r="H511" s="230"/>
      <c r="I511" s="230"/>
      <c r="J511" s="230"/>
      <c r="K511" s="230"/>
      <c r="L511" s="230"/>
      <c r="M511" s="65"/>
      <c r="N511" s="230"/>
      <c r="O511" s="230"/>
      <c r="P511" s="230"/>
      <c r="Q511" s="230"/>
      <c r="R511" s="230"/>
      <c r="S511" s="229"/>
      <c r="T511" s="230"/>
      <c r="U511" s="230"/>
      <c r="V511" s="230"/>
      <c r="W511" s="230"/>
      <c r="X511" s="230"/>
    </row>
    <row r="512" spans="1:24">
      <c r="A512" s="150" t="s">
        <v>62</v>
      </c>
      <c r="B512" s="26">
        <f t="shared" si="131"/>
        <v>64.588743062602873</v>
      </c>
      <c r="C512" s="26">
        <f t="shared" si="131"/>
        <v>27.933709452456906</v>
      </c>
      <c r="D512" s="26">
        <f t="shared" si="131"/>
        <v>29.200277055208758</v>
      </c>
      <c r="E512" s="26">
        <f t="shared" si="131"/>
        <v>26.935689853139287</v>
      </c>
      <c r="F512" s="86">
        <f t="shared" si="131"/>
        <v>31.61357911912825</v>
      </c>
      <c r="G512" s="15"/>
      <c r="H512" s="230"/>
      <c r="I512" s="230"/>
      <c r="J512" s="230"/>
      <c r="K512" s="230"/>
      <c r="L512" s="230"/>
      <c r="M512" s="65"/>
      <c r="N512" s="230"/>
      <c r="O512" s="230"/>
      <c r="P512" s="230"/>
      <c r="Q512" s="230"/>
      <c r="R512" s="230"/>
      <c r="S512" s="229"/>
      <c r="T512" s="230"/>
      <c r="U512" s="230"/>
      <c r="V512" s="230"/>
      <c r="W512" s="230"/>
      <c r="X512" s="230"/>
    </row>
    <row r="513" spans="1:24">
      <c r="A513" s="150" t="s">
        <v>195</v>
      </c>
      <c r="B513" s="26">
        <f t="shared" si="131"/>
        <v>45.111333366369777</v>
      </c>
      <c r="C513" s="26">
        <f t="shared" si="131"/>
        <v>8.6428149786489747</v>
      </c>
      <c r="D513" s="26">
        <f t="shared" si="131"/>
        <v>10.35932418962437</v>
      </c>
      <c r="E513" s="26">
        <f t="shared" si="131"/>
        <v>100</v>
      </c>
      <c r="F513" s="86">
        <f t="shared" si="131"/>
        <v>32.235261933685557</v>
      </c>
      <c r="G513" s="15"/>
      <c r="H513" s="230"/>
      <c r="I513" s="230"/>
      <c r="J513" s="230"/>
      <c r="K513" s="230"/>
      <c r="L513" s="230"/>
      <c r="M513" s="65"/>
      <c r="N513" s="230"/>
      <c r="O513" s="230"/>
      <c r="P513" s="230"/>
      <c r="Q513" s="230"/>
      <c r="R513" s="230"/>
      <c r="S513" s="229"/>
      <c r="T513" s="230"/>
      <c r="U513" s="230"/>
      <c r="V513" s="230"/>
      <c r="W513" s="230"/>
      <c r="X513" s="230"/>
    </row>
    <row r="514" spans="1:24">
      <c r="A514" s="150" t="s">
        <v>196</v>
      </c>
      <c r="B514" s="26">
        <f t="shared" si="131"/>
        <v>57.960641121788271</v>
      </c>
      <c r="C514" s="26">
        <f t="shared" si="131"/>
        <v>0</v>
      </c>
      <c r="D514" s="26">
        <f t="shared" si="131"/>
        <v>29.336156791566516</v>
      </c>
      <c r="E514" s="26">
        <f t="shared" si="131"/>
        <v>48.8002194521682</v>
      </c>
      <c r="F514" s="86">
        <f t="shared" si="131"/>
        <v>26.283899322185739</v>
      </c>
      <c r="G514" s="15"/>
      <c r="H514" s="230"/>
      <c r="I514" s="230"/>
      <c r="J514" s="230"/>
      <c r="K514" s="230"/>
      <c r="L514" s="230"/>
      <c r="M514" s="65"/>
      <c r="N514" s="230"/>
      <c r="O514" s="230"/>
      <c r="P514" s="230"/>
      <c r="Q514" s="230"/>
      <c r="R514" s="230"/>
      <c r="S514" s="229"/>
      <c r="T514" s="230"/>
      <c r="U514" s="230"/>
      <c r="V514" s="230"/>
      <c r="W514" s="230"/>
      <c r="X514" s="230"/>
    </row>
    <row r="515" spans="1:24">
      <c r="A515" s="150" t="s">
        <v>63</v>
      </c>
      <c r="B515" s="26">
        <f t="shared" si="131"/>
        <v>34.939623646801863</v>
      </c>
      <c r="C515" s="26">
        <f t="shared" si="131"/>
        <v>53.560059713309208</v>
      </c>
      <c r="D515" s="26">
        <f t="shared" si="131"/>
        <v>15.386105678723746</v>
      </c>
      <c r="E515" s="26">
        <f t="shared" si="131"/>
        <v>44.376447853830236</v>
      </c>
      <c r="F515" s="86">
        <f t="shared" si="131"/>
        <v>29.075819047200881</v>
      </c>
      <c r="H515" s="230"/>
      <c r="I515" s="230"/>
      <c r="J515" s="230"/>
      <c r="K515" s="230"/>
      <c r="L515" s="230"/>
      <c r="M515" s="65"/>
      <c r="N515" s="230"/>
      <c r="O515" s="230"/>
      <c r="P515" s="230"/>
      <c r="Q515" s="230"/>
      <c r="R515" s="230"/>
      <c r="S515" s="65"/>
      <c r="T515" s="230"/>
      <c r="U515" s="230"/>
      <c r="V515" s="230"/>
      <c r="W515" s="230"/>
      <c r="X515" s="230"/>
    </row>
    <row r="516" spans="1:24">
      <c r="A516" s="150" t="s">
        <v>17</v>
      </c>
      <c r="B516" s="26">
        <f t="shared" si="131"/>
        <v>79.235624919600838</v>
      </c>
      <c r="C516" s="26">
        <f t="shared" si="131"/>
        <v>25.538203732253496</v>
      </c>
      <c r="D516" s="26">
        <f t="shared" si="131"/>
        <v>73.684748442830454</v>
      </c>
      <c r="E516" s="26">
        <f t="shared" si="131"/>
        <v>79.101207815256245</v>
      </c>
      <c r="F516" s="86">
        <f t="shared" si="131"/>
        <v>65.586241424817189</v>
      </c>
      <c r="H516" s="230"/>
      <c r="I516" s="230"/>
      <c r="J516" s="230"/>
      <c r="K516" s="230"/>
      <c r="L516" s="230"/>
      <c r="M516" s="65"/>
      <c r="N516" s="230"/>
      <c r="O516" s="230"/>
      <c r="P516" s="230"/>
      <c r="Q516" s="230"/>
      <c r="R516" s="230"/>
      <c r="S516" s="65"/>
      <c r="T516" s="230"/>
      <c r="U516" s="230"/>
      <c r="V516" s="230"/>
      <c r="W516" s="230"/>
      <c r="X516" s="230"/>
    </row>
    <row r="517" spans="1:24">
      <c r="A517" s="150" t="s">
        <v>18</v>
      </c>
      <c r="B517" s="26">
        <f t="shared" si="131"/>
        <v>53.354851062162311</v>
      </c>
      <c r="C517" s="26">
        <f t="shared" si="131"/>
        <v>77.633564212694068</v>
      </c>
      <c r="D517" s="26">
        <f t="shared" si="131"/>
        <v>28.037742928692232</v>
      </c>
      <c r="E517" s="26">
        <f t="shared" si="131"/>
        <v>40.377977877149476</v>
      </c>
      <c r="F517" s="86">
        <f t="shared" si="131"/>
        <v>46.776303529377138</v>
      </c>
      <c r="H517" s="230"/>
      <c r="I517" s="230"/>
      <c r="J517" s="230"/>
      <c r="K517" s="230"/>
      <c r="L517" s="230"/>
      <c r="M517" s="65"/>
      <c r="N517" s="230"/>
      <c r="O517" s="230"/>
      <c r="P517" s="230"/>
      <c r="Q517" s="230"/>
      <c r="R517" s="230"/>
      <c r="S517" s="65"/>
      <c r="T517" s="230"/>
      <c r="U517" s="230"/>
      <c r="V517" s="230"/>
      <c r="W517" s="230"/>
      <c r="X517" s="230"/>
    </row>
    <row r="518" spans="1:24">
      <c r="A518" s="150" t="s">
        <v>19</v>
      </c>
      <c r="B518" s="26">
        <f t="shared" si="131"/>
        <v>77.678842589017506</v>
      </c>
      <c r="C518" s="26">
        <f t="shared" si="131"/>
        <v>83.431222353498612</v>
      </c>
      <c r="D518" s="26">
        <f t="shared" si="131"/>
        <v>49.164371681287037</v>
      </c>
      <c r="E518" s="26">
        <f t="shared" si="131"/>
        <v>54.679031664103519</v>
      </c>
      <c r="F518" s="86">
        <f t="shared" si="131"/>
        <v>68.705400912278407</v>
      </c>
      <c r="H518" s="230"/>
      <c r="I518" s="230"/>
      <c r="J518" s="230"/>
      <c r="K518" s="230"/>
      <c r="L518" s="230"/>
      <c r="M518" s="65"/>
      <c r="N518" s="230"/>
      <c r="O518" s="230"/>
      <c r="P518" s="230"/>
      <c r="Q518" s="230"/>
      <c r="R518" s="230"/>
      <c r="S518" s="65"/>
      <c r="T518" s="230"/>
      <c r="U518" s="230"/>
      <c r="V518" s="230"/>
      <c r="W518" s="230"/>
      <c r="X518" s="230"/>
    </row>
    <row r="519" spans="1:24">
      <c r="A519" s="150" t="s">
        <v>64</v>
      </c>
      <c r="B519" s="26">
        <f t="shared" ref="B519:F534" si="132">(B427-B$448)/B$449*100</f>
        <v>95.01497991334297</v>
      </c>
      <c r="C519" s="26">
        <f t="shared" si="132"/>
        <v>100</v>
      </c>
      <c r="D519" s="26">
        <f t="shared" si="132"/>
        <v>73.256444015877292</v>
      </c>
      <c r="E519" s="26">
        <f t="shared" si="132"/>
        <v>80.726222851132761</v>
      </c>
      <c r="F519" s="86">
        <f t="shared" si="132"/>
        <v>95.748725260399453</v>
      </c>
      <c r="H519" s="230"/>
      <c r="I519" s="230"/>
      <c r="J519" s="230"/>
      <c r="K519" s="230"/>
      <c r="L519" s="230"/>
      <c r="M519" s="65"/>
      <c r="N519" s="230"/>
      <c r="O519" s="230"/>
      <c r="P519" s="230"/>
      <c r="Q519" s="230"/>
      <c r="R519" s="230"/>
      <c r="S519" s="65"/>
      <c r="T519" s="230"/>
      <c r="U519" s="230"/>
      <c r="V519" s="230"/>
      <c r="W519" s="230"/>
      <c r="X519" s="230"/>
    </row>
    <row r="520" spans="1:24">
      <c r="A520" s="150" t="s">
        <v>65</v>
      </c>
      <c r="B520" s="26">
        <f t="shared" si="132"/>
        <v>97.25463932507752</v>
      </c>
      <c r="C520" s="26">
        <f t="shared" si="132"/>
        <v>91.394358258041606</v>
      </c>
      <c r="D520" s="26">
        <f t="shared" si="132"/>
        <v>68.458085330680603</v>
      </c>
      <c r="E520" s="26">
        <f t="shared" si="132"/>
        <v>70.785334814301009</v>
      </c>
      <c r="F520" s="86">
        <f t="shared" si="132"/>
        <v>89.454939109353276</v>
      </c>
      <c r="H520" s="230"/>
      <c r="I520" s="230"/>
      <c r="J520" s="230"/>
      <c r="K520" s="230"/>
      <c r="L520" s="230"/>
      <c r="M520" s="65"/>
      <c r="N520" s="230"/>
      <c r="O520" s="230"/>
      <c r="P520" s="230"/>
      <c r="Q520" s="230"/>
      <c r="R520" s="230"/>
      <c r="S520" s="65"/>
      <c r="T520" s="230"/>
      <c r="U520" s="230"/>
      <c r="V520" s="230"/>
      <c r="W520" s="230"/>
      <c r="X520" s="230"/>
    </row>
    <row r="521" spans="1:24">
      <c r="A521" s="150" t="s">
        <v>66</v>
      </c>
      <c r="B521" s="26">
        <f t="shared" si="132"/>
        <v>36.54021493880974</v>
      </c>
      <c r="C521" s="26">
        <f t="shared" si="132"/>
        <v>53.019351796173133</v>
      </c>
      <c r="D521" s="26">
        <f t="shared" si="132"/>
        <v>12.377029867367558</v>
      </c>
      <c r="E521" s="26">
        <f t="shared" si="132"/>
        <v>19.659414110846601</v>
      </c>
      <c r="F521" s="86">
        <f t="shared" si="132"/>
        <v>21.618251185200531</v>
      </c>
      <c r="H521" s="230"/>
      <c r="I521" s="230"/>
      <c r="J521" s="230"/>
      <c r="K521" s="230"/>
      <c r="L521" s="230"/>
      <c r="M521" s="65"/>
      <c r="N521" s="230"/>
      <c r="O521" s="230"/>
      <c r="P521" s="230"/>
      <c r="Q521" s="230"/>
      <c r="R521" s="230"/>
      <c r="S521" s="65"/>
      <c r="T521" s="230"/>
      <c r="U521" s="230"/>
      <c r="V521" s="230"/>
      <c r="W521" s="230"/>
      <c r="X521" s="230"/>
    </row>
    <row r="522" spans="1:24">
      <c r="A522" s="150" t="s">
        <v>67</v>
      </c>
      <c r="B522" s="26">
        <f t="shared" si="132"/>
        <v>45.210527626438186</v>
      </c>
      <c r="C522" s="26">
        <f t="shared" si="132"/>
        <v>39.031593499149139</v>
      </c>
      <c r="D522" s="26">
        <f t="shared" si="132"/>
        <v>23.01188954199203</v>
      </c>
      <c r="E522" s="26">
        <f t="shared" si="132"/>
        <v>46.568913614974313</v>
      </c>
      <c r="F522" s="86">
        <f t="shared" si="132"/>
        <v>31.371032641845115</v>
      </c>
      <c r="H522" s="230"/>
      <c r="I522" s="230"/>
      <c r="J522" s="230"/>
      <c r="K522" s="230"/>
      <c r="L522" s="230"/>
      <c r="M522" s="65"/>
      <c r="N522" s="230"/>
      <c r="O522" s="230"/>
      <c r="P522" s="230"/>
      <c r="Q522" s="230"/>
      <c r="R522" s="230"/>
      <c r="S522" s="65"/>
      <c r="T522" s="230"/>
      <c r="U522" s="230"/>
      <c r="V522" s="230"/>
      <c r="W522" s="230"/>
      <c r="X522" s="230"/>
    </row>
    <row r="523" spans="1:24">
      <c r="A523" s="150" t="s">
        <v>68</v>
      </c>
      <c r="B523" s="26">
        <f t="shared" si="132"/>
        <v>53.464301412677294</v>
      </c>
      <c r="C523" s="26">
        <f t="shared" si="132"/>
        <v>15.313131556548523</v>
      </c>
      <c r="D523" s="26">
        <f t="shared" si="132"/>
        <v>25.846596918871391</v>
      </c>
      <c r="E523" s="26">
        <f t="shared" si="132"/>
        <v>43.695389237984159</v>
      </c>
      <c r="F523" s="86">
        <f t="shared" si="132"/>
        <v>26.956271639045159</v>
      </c>
      <c r="H523" s="230"/>
      <c r="I523" s="230"/>
      <c r="J523" s="230"/>
      <c r="K523" s="230"/>
      <c r="L523" s="230"/>
      <c r="M523" s="65"/>
      <c r="N523" s="230"/>
      <c r="O523" s="230"/>
      <c r="P523" s="230"/>
      <c r="Q523" s="230"/>
      <c r="R523" s="230"/>
      <c r="S523" s="65"/>
      <c r="T523" s="230"/>
      <c r="U523" s="230"/>
      <c r="V523" s="230"/>
      <c r="W523" s="230"/>
      <c r="X523" s="230"/>
    </row>
    <row r="524" spans="1:24">
      <c r="A524" s="150" t="s">
        <v>69</v>
      </c>
      <c r="B524" s="26">
        <f t="shared" si="132"/>
        <v>51.976887369961574</v>
      </c>
      <c r="C524" s="26">
        <f t="shared" si="132"/>
        <v>49.980373302953481</v>
      </c>
      <c r="D524" s="26">
        <f t="shared" si="132"/>
        <v>32.254357697504055</v>
      </c>
      <c r="E524" s="26">
        <f t="shared" si="132"/>
        <v>39.639875367535232</v>
      </c>
      <c r="F524" s="86">
        <f t="shared" si="132"/>
        <v>38.55501246938239</v>
      </c>
      <c r="H524" s="230"/>
      <c r="I524" s="230"/>
      <c r="J524" s="230"/>
      <c r="K524" s="230"/>
      <c r="L524" s="230"/>
      <c r="M524" s="65"/>
      <c r="N524" s="230"/>
      <c r="O524" s="230"/>
      <c r="P524" s="230"/>
      <c r="Q524" s="230"/>
      <c r="R524" s="230"/>
      <c r="S524" s="65"/>
      <c r="T524" s="230"/>
      <c r="U524" s="230"/>
      <c r="V524" s="230"/>
      <c r="W524" s="230"/>
      <c r="X524" s="230"/>
    </row>
    <row r="525" spans="1:24">
      <c r="A525" s="150" t="s">
        <v>70</v>
      </c>
      <c r="B525" s="26">
        <f t="shared" si="132"/>
        <v>47.99930286760997</v>
      </c>
      <c r="C525" s="26">
        <f t="shared" si="132"/>
        <v>37.608987875908582</v>
      </c>
      <c r="D525" s="26">
        <f t="shared" si="132"/>
        <v>12.706174676468795</v>
      </c>
      <c r="E525" s="26">
        <f t="shared" si="132"/>
        <v>26.205517519375231</v>
      </c>
      <c r="F525" s="86">
        <f t="shared" si="132"/>
        <v>22.865153979336732</v>
      </c>
      <c r="H525" s="230"/>
      <c r="I525" s="230"/>
      <c r="J525" s="230"/>
      <c r="K525" s="230"/>
      <c r="L525" s="230"/>
      <c r="M525" s="65"/>
      <c r="N525" s="230"/>
      <c r="O525" s="230"/>
      <c r="P525" s="230"/>
      <c r="Q525" s="230"/>
      <c r="R525" s="230"/>
      <c r="S525" s="65"/>
      <c r="T525" s="230"/>
      <c r="U525" s="230"/>
      <c r="V525" s="230"/>
      <c r="W525" s="230"/>
      <c r="X525" s="230"/>
    </row>
    <row r="526" spans="1:24">
      <c r="A526" s="150" t="s">
        <v>198</v>
      </c>
      <c r="B526" s="26">
        <f t="shared" si="132"/>
        <v>55.14381587547993</v>
      </c>
      <c r="C526" s="26">
        <f t="shared" si="132"/>
        <v>19.688291639547781</v>
      </c>
      <c r="D526" s="26">
        <f t="shared" si="132"/>
        <v>74.400809939689509</v>
      </c>
      <c r="E526" s="26">
        <f t="shared" si="132"/>
        <v>58.529597856528945</v>
      </c>
      <c r="F526" s="86">
        <f t="shared" si="132"/>
        <v>49.225257676422061</v>
      </c>
      <c r="H526" s="230"/>
      <c r="I526" s="230"/>
      <c r="J526" s="230"/>
      <c r="K526" s="230"/>
      <c r="L526" s="230"/>
      <c r="M526" s="65"/>
      <c r="N526" s="230"/>
      <c r="O526" s="230"/>
      <c r="P526" s="230"/>
      <c r="Q526" s="230"/>
      <c r="R526" s="230"/>
      <c r="S526" s="65"/>
      <c r="T526" s="230"/>
      <c r="U526" s="230"/>
      <c r="V526" s="230"/>
      <c r="W526" s="230"/>
      <c r="X526" s="230"/>
    </row>
    <row r="527" spans="1:24">
      <c r="A527" s="150" t="s">
        <v>71</v>
      </c>
      <c r="B527" s="26">
        <f t="shared" si="132"/>
        <v>85.42335863154274</v>
      </c>
      <c r="C527" s="26">
        <f t="shared" si="132"/>
        <v>78.531727777021715</v>
      </c>
      <c r="D527" s="26">
        <f t="shared" si="132"/>
        <v>100</v>
      </c>
      <c r="E527" s="26">
        <f t="shared" si="132"/>
        <v>71.566924964078254</v>
      </c>
      <c r="F527" s="86">
        <f t="shared" si="132"/>
        <v>91.580378627955412</v>
      </c>
      <c r="H527" s="230"/>
      <c r="I527" s="230"/>
      <c r="J527" s="230"/>
      <c r="K527" s="230"/>
      <c r="L527" s="230"/>
      <c r="M527" s="65"/>
      <c r="N527" s="230"/>
      <c r="O527" s="230"/>
      <c r="P527" s="230"/>
      <c r="Q527" s="230"/>
      <c r="R527" s="230"/>
      <c r="S527" s="65"/>
      <c r="T527" s="230"/>
      <c r="U527" s="230"/>
      <c r="V527" s="230"/>
      <c r="W527" s="230"/>
      <c r="X527" s="230"/>
    </row>
    <row r="528" spans="1:24">
      <c r="A528" s="150" t="s">
        <v>72</v>
      </c>
      <c r="B528" s="26">
        <f t="shared" si="132"/>
        <v>87.694193344338899</v>
      </c>
      <c r="C528" s="26">
        <f t="shared" si="132"/>
        <v>86.622030008164941</v>
      </c>
      <c r="D528" s="26">
        <f t="shared" si="132"/>
        <v>92.747138100729245</v>
      </c>
      <c r="E528" s="26">
        <f t="shared" si="132"/>
        <v>98.048991265305219</v>
      </c>
      <c r="F528" s="86">
        <f>(F436-F$448)/F$449*100</f>
        <v>100</v>
      </c>
      <c r="H528" s="230"/>
      <c r="I528" s="230"/>
      <c r="J528" s="230"/>
      <c r="K528" s="230"/>
      <c r="L528" s="230"/>
      <c r="M528" s="65"/>
      <c r="N528" s="230"/>
      <c r="O528" s="230"/>
      <c r="P528" s="230"/>
      <c r="Q528" s="230"/>
      <c r="R528" s="230"/>
      <c r="S528" s="65"/>
      <c r="T528" s="230"/>
      <c r="U528" s="230"/>
      <c r="V528" s="230"/>
      <c r="W528" s="230"/>
      <c r="X528" s="230"/>
    </row>
    <row r="529" spans="1:24">
      <c r="A529" s="150" t="s">
        <v>199</v>
      </c>
      <c r="B529" s="26">
        <f t="shared" si="132"/>
        <v>68.157357760904958</v>
      </c>
      <c r="C529" s="26">
        <f t="shared" si="132"/>
        <v>76.482093121775236</v>
      </c>
      <c r="D529" s="26">
        <f t="shared" si="132"/>
        <v>63.544792230410806</v>
      </c>
      <c r="E529" s="26">
        <f t="shared" si="132"/>
        <v>36.305700637433247</v>
      </c>
      <c r="F529" s="86">
        <f t="shared" si="132"/>
        <v>62.570118735049505</v>
      </c>
      <c r="H529" s="230"/>
      <c r="I529" s="230"/>
      <c r="J529" s="230"/>
      <c r="K529" s="230"/>
      <c r="L529" s="230"/>
      <c r="M529" s="65"/>
      <c r="N529" s="230"/>
      <c r="O529" s="230"/>
      <c r="P529" s="230"/>
      <c r="Q529" s="230"/>
      <c r="R529" s="230"/>
      <c r="S529" s="65"/>
      <c r="T529" s="230"/>
      <c r="U529" s="230"/>
      <c r="V529" s="230"/>
      <c r="W529" s="230"/>
      <c r="X529" s="230"/>
    </row>
    <row r="530" spans="1:24">
      <c r="A530" s="150" t="s">
        <v>73</v>
      </c>
      <c r="B530" s="26">
        <f t="shared" si="132"/>
        <v>71.407263530092322</v>
      </c>
      <c r="C530" s="26">
        <f t="shared" si="132"/>
        <v>39.139512517632696</v>
      </c>
      <c r="D530" s="26">
        <f t="shared" si="132"/>
        <v>40.369756889006119</v>
      </c>
      <c r="E530" s="26">
        <f t="shared" si="132"/>
        <v>29.71346444465987</v>
      </c>
      <c r="F530" s="86">
        <f t="shared" si="132"/>
        <v>42.241790437106502</v>
      </c>
      <c r="H530" s="230"/>
      <c r="I530" s="230"/>
      <c r="J530" s="230"/>
      <c r="K530" s="230"/>
      <c r="L530" s="230"/>
      <c r="M530" s="65"/>
      <c r="N530" s="230"/>
      <c r="O530" s="230"/>
      <c r="P530" s="230"/>
      <c r="Q530" s="230"/>
      <c r="R530" s="230"/>
      <c r="S530" s="65"/>
      <c r="T530" s="230"/>
      <c r="U530" s="230"/>
      <c r="V530" s="230"/>
      <c r="W530" s="230"/>
      <c r="X530" s="230"/>
    </row>
    <row r="531" spans="1:24">
      <c r="A531" s="150" t="s">
        <v>74</v>
      </c>
      <c r="B531" s="26">
        <f t="shared" si="132"/>
        <v>64.63725532536688</v>
      </c>
      <c r="C531" s="26">
        <f t="shared" si="132"/>
        <v>4.5502857541523696</v>
      </c>
      <c r="D531" s="26">
        <f t="shared" si="132"/>
        <v>28.700119832085647</v>
      </c>
      <c r="E531" s="26">
        <f t="shared" si="132"/>
        <v>42.904646917696773</v>
      </c>
      <c r="F531" s="86">
        <f t="shared" si="132"/>
        <v>28.386485151974895</v>
      </c>
      <c r="H531" s="230"/>
      <c r="I531" s="230"/>
      <c r="J531" s="230"/>
      <c r="K531" s="230"/>
      <c r="L531" s="230"/>
      <c r="M531" s="65"/>
      <c r="N531" s="230"/>
      <c r="O531" s="230"/>
      <c r="P531" s="230"/>
      <c r="Q531" s="230"/>
      <c r="R531" s="230"/>
      <c r="S531" s="65"/>
      <c r="T531" s="230"/>
      <c r="U531" s="230"/>
      <c r="V531" s="230"/>
      <c r="W531" s="230"/>
      <c r="X531" s="230"/>
    </row>
    <row r="532" spans="1:24">
      <c r="A532" s="150" t="s">
        <v>75</v>
      </c>
      <c r="B532" s="26">
        <f t="shared" si="132"/>
        <v>27.788073292613447</v>
      </c>
      <c r="C532" s="26">
        <f t="shared" si="132"/>
        <v>18.513901824913443</v>
      </c>
      <c r="D532" s="26">
        <f t="shared" si="132"/>
        <v>3.9120886848119305</v>
      </c>
      <c r="E532" s="26">
        <f t="shared" si="132"/>
        <v>40.288254732025806</v>
      </c>
      <c r="F532" s="86">
        <f t="shared" si="132"/>
        <v>10.184429142042555</v>
      </c>
      <c r="H532" s="230"/>
      <c r="I532" s="230"/>
      <c r="J532" s="230"/>
      <c r="K532" s="230"/>
      <c r="L532" s="230"/>
      <c r="M532" s="65"/>
      <c r="N532" s="230"/>
      <c r="O532" s="230"/>
      <c r="P532" s="230"/>
      <c r="Q532" s="230"/>
      <c r="R532" s="230"/>
      <c r="S532" s="65"/>
      <c r="T532" s="230"/>
      <c r="U532" s="230"/>
      <c r="V532" s="230"/>
      <c r="W532" s="230"/>
      <c r="X532" s="230"/>
    </row>
    <row r="533" spans="1:24">
      <c r="A533" s="150" t="s">
        <v>203</v>
      </c>
      <c r="B533" s="26">
        <f t="shared" si="132"/>
        <v>31.7603535869399</v>
      </c>
      <c r="C533" s="26">
        <f t="shared" si="132"/>
        <v>44.984132974234896</v>
      </c>
      <c r="D533" s="26">
        <f t="shared" si="132"/>
        <v>0</v>
      </c>
      <c r="E533" s="26">
        <f t="shared" si="132"/>
        <v>20.418624645205753</v>
      </c>
      <c r="F533" s="86">
        <f t="shared" si="132"/>
        <v>13.355410310539098</v>
      </c>
      <c r="H533" s="230"/>
      <c r="I533" s="230"/>
      <c r="J533" s="230"/>
      <c r="K533" s="230"/>
      <c r="L533" s="230"/>
      <c r="M533" s="65"/>
      <c r="N533" s="230"/>
      <c r="O533" s="230"/>
      <c r="P533" s="230"/>
      <c r="Q533" s="230"/>
      <c r="R533" s="230"/>
      <c r="S533" s="65"/>
      <c r="T533" s="230"/>
      <c r="U533" s="230"/>
      <c r="V533" s="230"/>
      <c r="W533" s="230"/>
      <c r="X533" s="230"/>
    </row>
    <row r="534" spans="1:24" ht="13" thickBot="1">
      <c r="A534" s="151" t="s">
        <v>76</v>
      </c>
      <c r="B534" s="161">
        <f t="shared" si="132"/>
        <v>38.06240408105441</v>
      </c>
      <c r="C534" s="161">
        <f t="shared" si="132"/>
        <v>4.5995216267063563</v>
      </c>
      <c r="D534" s="161">
        <f t="shared" si="132"/>
        <v>8.9765335279836229</v>
      </c>
      <c r="E534" s="161">
        <f t="shared" si="132"/>
        <v>0</v>
      </c>
      <c r="F534" s="162">
        <f t="shared" si="132"/>
        <v>0</v>
      </c>
      <c r="H534" s="230"/>
      <c r="I534" s="230"/>
      <c r="J534" s="230"/>
      <c r="K534" s="230"/>
      <c r="L534" s="230"/>
      <c r="M534" s="65"/>
      <c r="N534" s="230"/>
      <c r="O534" s="230"/>
      <c r="P534" s="230"/>
      <c r="Q534" s="230"/>
      <c r="R534" s="230"/>
      <c r="S534" s="65"/>
      <c r="T534" s="230"/>
      <c r="U534" s="230"/>
      <c r="V534" s="230"/>
      <c r="W534" s="230"/>
      <c r="X534" s="230"/>
    </row>
    <row r="535" spans="1:24">
      <c r="H535" s="65"/>
      <c r="I535" s="65"/>
      <c r="J535" s="65"/>
      <c r="K535" s="65"/>
      <c r="L535" s="65"/>
      <c r="M535" s="65"/>
      <c r="N535" s="65"/>
      <c r="O535" s="65"/>
      <c r="P535" s="65"/>
      <c r="Q535" s="65"/>
      <c r="R535" s="65"/>
      <c r="S535" s="65"/>
      <c r="T535" s="65"/>
      <c r="U535" s="65"/>
      <c r="V535" s="65"/>
      <c r="W535" s="65"/>
      <c r="X535" s="65"/>
    </row>
    <row r="536" spans="1:24">
      <c r="H536" s="65"/>
      <c r="I536" s="65"/>
      <c r="J536" s="65"/>
      <c r="K536" s="65"/>
      <c r="L536" s="65"/>
      <c r="M536" s="65"/>
      <c r="N536" s="65"/>
      <c r="O536" s="65"/>
      <c r="P536" s="65"/>
      <c r="Q536" s="65"/>
      <c r="R536" s="65"/>
      <c r="S536" s="65"/>
      <c r="T536" s="65"/>
      <c r="U536" s="65"/>
      <c r="V536" s="65"/>
      <c r="W536" s="65"/>
      <c r="X536" s="65"/>
    </row>
    <row r="537" spans="1:24">
      <c r="H537" s="65"/>
      <c r="I537" s="65"/>
      <c r="J537" s="65"/>
      <c r="K537" s="65"/>
      <c r="L537" s="65"/>
      <c r="M537" s="65"/>
      <c r="N537" s="65"/>
      <c r="O537" s="65"/>
      <c r="P537" s="65"/>
      <c r="Q537" s="65"/>
      <c r="R537" s="65"/>
      <c r="S537" s="65"/>
      <c r="T537" s="65"/>
      <c r="U537" s="65"/>
      <c r="V537" s="65"/>
      <c r="W537" s="65"/>
      <c r="X537" s="65"/>
    </row>
    <row r="538" spans="1:24">
      <c r="H538" s="65"/>
      <c r="I538" s="65"/>
      <c r="J538" s="65"/>
      <c r="K538" s="65"/>
      <c r="L538" s="65"/>
      <c r="M538" s="65"/>
      <c r="N538" s="65"/>
      <c r="O538" s="65"/>
      <c r="P538" s="65"/>
      <c r="Q538" s="65"/>
      <c r="R538" s="65"/>
      <c r="S538" s="65"/>
      <c r="T538" s="65"/>
      <c r="U538" s="65"/>
      <c r="V538" s="65"/>
      <c r="W538" s="65"/>
      <c r="X538" s="65"/>
    </row>
    <row r="539" spans="1:24">
      <c r="H539" s="65"/>
      <c r="I539" s="65"/>
      <c r="J539" s="65"/>
      <c r="K539" s="65"/>
      <c r="L539" s="65"/>
      <c r="M539" s="65"/>
      <c r="N539" s="65"/>
      <c r="O539" s="65"/>
      <c r="P539" s="65"/>
      <c r="Q539" s="65"/>
      <c r="R539" s="65"/>
      <c r="S539" s="65"/>
      <c r="T539" s="65"/>
      <c r="U539" s="65"/>
      <c r="V539" s="65"/>
      <c r="W539" s="65"/>
      <c r="X539" s="65"/>
    </row>
    <row r="540" spans="1:24">
      <c r="H540" s="65"/>
      <c r="I540" s="65"/>
      <c r="J540" s="65"/>
      <c r="K540" s="65"/>
      <c r="L540" s="65"/>
      <c r="M540" s="65"/>
      <c r="N540" s="65"/>
      <c r="O540" s="65"/>
      <c r="P540" s="65"/>
      <c r="Q540" s="65"/>
      <c r="R540" s="65"/>
      <c r="S540" s="65"/>
      <c r="T540" s="65"/>
      <c r="U540" s="65"/>
      <c r="V540" s="65"/>
      <c r="W540" s="65"/>
      <c r="X540" s="65"/>
    </row>
    <row r="541" spans="1:24">
      <c r="H541" s="65"/>
      <c r="I541" s="65"/>
      <c r="J541" s="65"/>
      <c r="K541" s="65"/>
      <c r="L541" s="65"/>
      <c r="M541" s="65"/>
      <c r="N541" s="65"/>
      <c r="O541" s="65"/>
      <c r="P541" s="65"/>
      <c r="Q541" s="65"/>
      <c r="R541" s="65"/>
      <c r="S541" s="65"/>
      <c r="T541" s="65"/>
      <c r="U541" s="65"/>
      <c r="V541" s="65"/>
      <c r="W541" s="65"/>
      <c r="X541" s="65"/>
    </row>
    <row r="542" spans="1:24">
      <c r="H542" s="65"/>
      <c r="I542" s="65"/>
      <c r="J542" s="65"/>
      <c r="K542" s="65"/>
      <c r="L542" s="65"/>
      <c r="M542" s="65"/>
      <c r="N542" s="65"/>
      <c r="O542" s="65"/>
      <c r="P542" s="65"/>
      <c r="Q542" s="65"/>
      <c r="R542" s="65"/>
      <c r="S542" s="65"/>
      <c r="T542" s="65"/>
      <c r="U542" s="65"/>
      <c r="V542" s="65"/>
      <c r="W542" s="65"/>
      <c r="X542" s="65"/>
    </row>
    <row r="543" spans="1:24">
      <c r="H543" s="65"/>
      <c r="I543" s="65"/>
      <c r="J543" s="65"/>
      <c r="K543" s="65"/>
      <c r="L543" s="65"/>
      <c r="M543" s="65"/>
      <c r="N543" s="65"/>
      <c r="O543" s="65"/>
      <c r="P543" s="65"/>
      <c r="Q543" s="65"/>
      <c r="R543" s="65"/>
      <c r="S543" s="65"/>
      <c r="T543" s="65"/>
      <c r="U543" s="65"/>
      <c r="V543" s="65"/>
      <c r="W543" s="65"/>
      <c r="X543" s="65"/>
    </row>
  </sheetData>
  <mergeCells count="26">
    <mergeCell ref="B452:F452"/>
    <mergeCell ref="H452:L452"/>
    <mergeCell ref="N452:R452"/>
    <mergeCell ref="T452:X452"/>
    <mergeCell ref="S275:T275"/>
    <mergeCell ref="U275:W275"/>
    <mergeCell ref="B360:F360"/>
    <mergeCell ref="H360:L360"/>
    <mergeCell ref="N360:R360"/>
    <mergeCell ref="T360:X360"/>
    <mergeCell ref="B275:D275"/>
    <mergeCell ref="E275:F275"/>
    <mergeCell ref="G275:H275"/>
    <mergeCell ref="I275:K275"/>
    <mergeCell ref="N275:P275"/>
    <mergeCell ref="Q275:R275"/>
    <mergeCell ref="B180:K180"/>
    <mergeCell ref="N180:W180"/>
    <mergeCell ref="B181:D181"/>
    <mergeCell ref="E181:F181"/>
    <mergeCell ref="G181:H181"/>
    <mergeCell ref="I181:K181"/>
    <mergeCell ref="N181:P181"/>
    <mergeCell ref="Q181:R181"/>
    <mergeCell ref="S181:T181"/>
    <mergeCell ref="U181:W181"/>
  </mergeCells>
  <conditionalFormatting sqref="B8:AC93">
    <cfRule type="cellIs" dxfId="4" priority="2" stopIfTrue="1" operator="equal">
      <formula>0</formula>
    </cfRule>
  </conditionalFormatting>
  <conditionalFormatting sqref="A7:XFD7">
    <cfRule type="cellIs" dxfId="3" priority="1" operator="lessThan">
      <formula>1</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543"/>
  <sheetViews>
    <sheetView topLeftCell="M1" workbookViewId="0">
      <selection activeCell="V8" sqref="V8"/>
    </sheetView>
  </sheetViews>
  <sheetFormatPr baseColWidth="10" defaultColWidth="9.1640625" defaultRowHeight="12" x14ac:dyDescent="0"/>
  <cols>
    <col min="1" max="1" width="28.5" style="11" bestFit="1" customWidth="1"/>
    <col min="2" max="2" width="14.1640625" style="11" customWidth="1"/>
    <col min="3" max="3" width="18.1640625" style="11" customWidth="1"/>
    <col min="4" max="4" width="14.1640625" style="11" customWidth="1"/>
    <col min="5" max="5" width="15.33203125" style="11" customWidth="1"/>
    <col min="6" max="6" width="15" style="11" customWidth="1"/>
    <col min="7" max="7" width="14.33203125" style="11" customWidth="1"/>
    <col min="8" max="8" width="14.1640625" style="11" customWidth="1"/>
    <col min="9" max="9" width="12.5" style="11" customWidth="1"/>
    <col min="10" max="10" width="17.33203125" style="11" bestFit="1" customWidth="1"/>
    <col min="11" max="11" width="17.33203125" style="11" customWidth="1"/>
    <col min="12" max="12" width="18" style="11" customWidth="1"/>
    <col min="13" max="13" width="21.5" style="11" customWidth="1"/>
    <col min="14" max="14" width="15" style="11" bestFit="1" customWidth="1"/>
    <col min="15" max="16" width="11.5" style="11" bestFit="1" customWidth="1"/>
    <col min="17" max="21" width="11" style="11" bestFit="1" customWidth="1"/>
    <col min="22" max="22" width="13" style="11" customWidth="1"/>
    <col min="23" max="23" width="11" style="11" bestFit="1" customWidth="1"/>
    <col min="24" max="27" width="11" style="11" customWidth="1"/>
    <col min="28" max="29" width="17.83203125" style="11" bestFit="1" customWidth="1"/>
    <col min="30" max="30" width="20.5" style="11" bestFit="1" customWidth="1"/>
    <col min="31" max="31" width="22.5" style="11" bestFit="1" customWidth="1"/>
    <col min="32" max="33" width="17.83203125" style="11" customWidth="1"/>
    <col min="34" max="34" width="16.33203125" style="11" bestFit="1" customWidth="1"/>
    <col min="35" max="35" width="16.33203125" style="11" customWidth="1"/>
    <col min="36" max="36" width="21.5" style="11" bestFit="1" customWidth="1"/>
    <col min="37" max="37" width="16.5" style="11" customWidth="1"/>
    <col min="38" max="38" width="11" style="11" bestFit="1" customWidth="1"/>
    <col min="39" max="44" width="20.5" style="11" customWidth="1"/>
    <col min="45" max="45" width="11.5" style="11" customWidth="1"/>
    <col min="46" max="47" width="12.6640625" style="11" customWidth="1"/>
    <col min="48" max="48" width="26" style="11" customWidth="1"/>
    <col min="49" max="51" width="17" style="11" customWidth="1"/>
    <col min="52" max="54" width="18.83203125" style="11" customWidth="1"/>
    <col min="55" max="55" width="12.6640625" style="11" customWidth="1"/>
    <col min="56" max="56" width="17.5" style="11" customWidth="1"/>
    <col min="57" max="57" width="18.83203125" style="11" customWidth="1"/>
    <col min="58" max="59" width="25" style="11" customWidth="1"/>
    <col min="60" max="60" width="16.6640625" style="11" customWidth="1"/>
    <col min="61" max="61" width="20.5" style="11" customWidth="1"/>
    <col min="62" max="62" width="17.5" style="11" customWidth="1"/>
    <col min="63" max="63" width="17.33203125" style="11" customWidth="1"/>
    <col min="64" max="64" width="21.1640625" style="11" customWidth="1"/>
    <col min="65" max="65" width="21.6640625" style="11" customWidth="1"/>
    <col min="66" max="67" width="18.83203125" style="11" customWidth="1"/>
    <col min="68" max="69" width="20.5" style="11" customWidth="1"/>
    <col min="70" max="70" width="25" style="11" customWidth="1"/>
    <col min="71" max="71" width="20.5" style="11" customWidth="1"/>
    <col min="72" max="72" width="26.6640625" style="11" customWidth="1"/>
    <col min="73" max="74" width="20.5" style="11" customWidth="1"/>
    <col min="75" max="75" width="21.33203125" style="11" customWidth="1"/>
    <col min="76" max="76" width="18" style="11" customWidth="1"/>
    <col min="77" max="78" width="13.6640625" style="11" customWidth="1"/>
    <col min="79" max="79" width="18.6640625" style="11" customWidth="1"/>
    <col min="80" max="80" width="18.33203125" style="11" customWidth="1"/>
    <col min="81" max="81" width="16.6640625" style="11" customWidth="1"/>
    <col min="82" max="82" width="20.5" style="11" customWidth="1"/>
    <col min="83" max="83" width="22.6640625" style="11" bestFit="1" customWidth="1"/>
    <col min="84" max="84" width="18.33203125" style="11" customWidth="1"/>
    <col min="85" max="85" width="20.33203125" style="11" customWidth="1"/>
    <col min="86" max="86" width="23.5" style="11" customWidth="1"/>
    <col min="87" max="87" width="26" style="11" customWidth="1"/>
    <col min="88" max="88" width="18.33203125" style="11" customWidth="1"/>
    <col min="89" max="89" width="19.5" style="11" customWidth="1"/>
    <col min="90" max="90" width="17.33203125" style="11" customWidth="1"/>
    <col min="91" max="91" width="19.5" style="11" customWidth="1"/>
    <col min="92" max="92" width="14" style="11" customWidth="1"/>
    <col min="93" max="93" width="11.83203125" style="11" customWidth="1"/>
    <col min="94" max="94" width="14.5" style="11" customWidth="1"/>
    <col min="95" max="95" width="11.1640625" style="11" customWidth="1"/>
    <col min="96" max="96" width="11.6640625" style="11" customWidth="1"/>
    <col min="97" max="97" width="10.5" style="11" customWidth="1"/>
    <col min="98" max="98" width="12.33203125" style="11" customWidth="1"/>
    <col min="99" max="99" width="12.5" style="11" bestFit="1" customWidth="1"/>
    <col min="100" max="100" width="13.5" style="11" bestFit="1" customWidth="1"/>
    <col min="101" max="101" width="15.83203125" style="11" bestFit="1" customWidth="1"/>
    <col min="102" max="102" width="9.1640625" style="11"/>
    <col min="103" max="104" width="13.5" style="11" customWidth="1"/>
    <col min="105" max="105" width="12.5" style="11" customWidth="1"/>
    <col min="106" max="106" width="14.5" style="11" bestFit="1" customWidth="1"/>
    <col min="107" max="107" width="17.33203125" style="11" customWidth="1"/>
    <col min="108" max="108" width="12.5" style="11" customWidth="1"/>
    <col min="109" max="109" width="13.5" style="11" customWidth="1"/>
    <col min="110" max="110" width="14" style="11" customWidth="1"/>
    <col min="111" max="111" width="13.83203125" style="11" customWidth="1"/>
    <col min="112" max="112" width="14" style="11" customWidth="1"/>
    <col min="113" max="113" width="13.83203125" style="11" customWidth="1"/>
    <col min="114" max="114" width="14.6640625" style="11" customWidth="1"/>
    <col min="115" max="115" width="16.6640625" style="11" customWidth="1"/>
    <col min="116" max="116" width="16.83203125" style="11" customWidth="1"/>
    <col min="117" max="118" width="14.5" style="11" customWidth="1"/>
    <col min="119" max="119" width="15" style="11" customWidth="1"/>
    <col min="120" max="16384" width="9.1640625" style="11"/>
  </cols>
  <sheetData>
    <row r="1" spans="1:135">
      <c r="A1" s="68" t="s">
        <v>413</v>
      </c>
    </row>
    <row r="2" spans="1:135" ht="15">
      <c r="B2" s="97" t="s">
        <v>204</v>
      </c>
      <c r="C2" s="98" t="s">
        <v>223</v>
      </c>
      <c r="D2" s="98" t="s">
        <v>224</v>
      </c>
      <c r="E2" s="98" t="s">
        <v>225</v>
      </c>
      <c r="F2" s="98" t="s">
        <v>226</v>
      </c>
      <c r="G2" s="98" t="s">
        <v>227</v>
      </c>
      <c r="H2" s="99" t="s">
        <v>427</v>
      </c>
      <c r="I2" s="100" t="s">
        <v>228</v>
      </c>
      <c r="J2" s="106" t="s">
        <v>245</v>
      </c>
      <c r="K2" s="107" t="s">
        <v>246</v>
      </c>
      <c r="L2" s="107" t="s">
        <v>247</v>
      </c>
      <c r="M2" s="110" t="s">
        <v>396</v>
      </c>
      <c r="N2" s="110" t="s">
        <v>397</v>
      </c>
      <c r="O2" s="107" t="s">
        <v>248</v>
      </c>
      <c r="P2" s="108" t="s">
        <v>249</v>
      </c>
      <c r="Q2" s="100" t="s">
        <v>261</v>
      </c>
      <c r="R2" s="100" t="s">
        <v>262</v>
      </c>
      <c r="S2" s="100" t="s">
        <v>263</v>
      </c>
      <c r="T2" s="100" t="s">
        <v>264</v>
      </c>
      <c r="U2" s="114" t="s">
        <v>275</v>
      </c>
      <c r="V2" s="115" t="s">
        <v>276</v>
      </c>
      <c r="W2" s="115" t="s">
        <v>277</v>
      </c>
      <c r="X2" s="115" t="s">
        <v>353</v>
      </c>
      <c r="Y2" s="115" t="s">
        <v>354</v>
      </c>
      <c r="Z2" s="120" t="s">
        <v>288</v>
      </c>
      <c r="AA2" s="120" t="s">
        <v>289</v>
      </c>
      <c r="AB2" s="127" t="s">
        <v>402</v>
      </c>
      <c r="AC2" s="127" t="s">
        <v>307</v>
      </c>
      <c r="AD2" s="127" t="s">
        <v>403</v>
      </c>
      <c r="AE2" s="132" t="s">
        <v>312</v>
      </c>
      <c r="AF2" s="133" t="s">
        <v>313</v>
      </c>
      <c r="AG2" s="133" t="s">
        <v>404</v>
      </c>
      <c r="AH2" s="139" t="s">
        <v>318</v>
      </c>
      <c r="AI2" s="140" t="s">
        <v>319</v>
      </c>
    </row>
    <row r="3" spans="1:135" s="1" customFormat="1" ht="48">
      <c r="A3" s="1" t="s">
        <v>0</v>
      </c>
      <c r="B3" s="96" t="s">
        <v>222</v>
      </c>
      <c r="C3" s="101" t="s">
        <v>205</v>
      </c>
      <c r="D3" s="101" t="s">
        <v>206</v>
      </c>
      <c r="E3" s="101" t="s">
        <v>229</v>
      </c>
      <c r="F3" s="101" t="s">
        <v>207</v>
      </c>
      <c r="G3" s="101" t="s">
        <v>208</v>
      </c>
      <c r="H3" s="101" t="s">
        <v>209</v>
      </c>
      <c r="I3" s="102" t="s">
        <v>230</v>
      </c>
      <c r="J3" s="109" t="s">
        <v>210</v>
      </c>
      <c r="K3" s="110" t="s">
        <v>211</v>
      </c>
      <c r="L3" s="110" t="s">
        <v>212</v>
      </c>
      <c r="M3" s="110" t="s">
        <v>398</v>
      </c>
      <c r="N3" s="110" t="s">
        <v>399</v>
      </c>
      <c r="O3" s="110" t="s">
        <v>213</v>
      </c>
      <c r="P3" s="111" t="s">
        <v>214</v>
      </c>
      <c r="Q3" s="113" t="s">
        <v>265</v>
      </c>
      <c r="R3" s="113" t="s">
        <v>266</v>
      </c>
      <c r="S3" s="113" t="s">
        <v>267</v>
      </c>
      <c r="T3" s="113" t="s">
        <v>268</v>
      </c>
      <c r="U3" s="117" t="s">
        <v>215</v>
      </c>
      <c r="V3" s="118" t="s">
        <v>216</v>
      </c>
      <c r="W3" s="118" t="s">
        <v>400</v>
      </c>
      <c r="X3" s="118" t="s">
        <v>401</v>
      </c>
      <c r="Y3" s="118" t="s">
        <v>355</v>
      </c>
      <c r="Z3" s="121" t="s">
        <v>290</v>
      </c>
      <c r="AA3" s="121" t="s">
        <v>217</v>
      </c>
      <c r="AB3" s="127" t="s">
        <v>308</v>
      </c>
      <c r="AC3" s="127" t="s">
        <v>218</v>
      </c>
      <c r="AD3" s="127" t="s">
        <v>219</v>
      </c>
      <c r="AE3" s="134" t="s">
        <v>220</v>
      </c>
      <c r="AF3" s="135" t="s">
        <v>314</v>
      </c>
      <c r="AG3" s="135" t="s">
        <v>405</v>
      </c>
      <c r="AH3" s="141" t="s">
        <v>320</v>
      </c>
      <c r="AI3" s="142" t="s">
        <v>221</v>
      </c>
    </row>
    <row r="4" spans="1:135" s="4" customFormat="1" ht="19" customHeight="1">
      <c r="A4" s="2" t="s">
        <v>1</v>
      </c>
      <c r="B4" s="3" t="s">
        <v>2</v>
      </c>
      <c r="C4" s="3" t="s">
        <v>2</v>
      </c>
      <c r="D4" s="3" t="s">
        <v>2</v>
      </c>
      <c r="E4" s="3" t="s">
        <v>2</v>
      </c>
      <c r="F4" s="3" t="s">
        <v>2</v>
      </c>
      <c r="G4" s="3" t="s">
        <v>2</v>
      </c>
      <c r="H4" s="3" t="s">
        <v>2</v>
      </c>
      <c r="I4" s="3" t="s">
        <v>2</v>
      </c>
      <c r="J4" s="3" t="s">
        <v>2</v>
      </c>
      <c r="K4" s="3" t="s">
        <v>2</v>
      </c>
      <c r="L4" s="3" t="s">
        <v>2</v>
      </c>
      <c r="M4" s="3" t="s">
        <v>2</v>
      </c>
      <c r="N4" s="3" t="s">
        <v>2</v>
      </c>
      <c r="O4" s="3" t="s">
        <v>2</v>
      </c>
      <c r="P4" s="3" t="s">
        <v>2</v>
      </c>
      <c r="Q4" s="3" t="s">
        <v>2</v>
      </c>
      <c r="R4" s="3" t="s">
        <v>2</v>
      </c>
      <c r="S4" s="3" t="s">
        <v>2</v>
      </c>
      <c r="T4" s="3" t="s">
        <v>2</v>
      </c>
      <c r="U4" s="3" t="s">
        <v>2</v>
      </c>
      <c r="V4" s="3" t="s">
        <v>2</v>
      </c>
      <c r="W4" s="3" t="s">
        <v>2</v>
      </c>
      <c r="X4" s="3" t="s">
        <v>2</v>
      </c>
      <c r="Y4" s="3" t="s">
        <v>2</v>
      </c>
      <c r="Z4" s="3" t="s">
        <v>2</v>
      </c>
      <c r="AA4" s="3" t="s">
        <v>2</v>
      </c>
      <c r="AB4" s="3" t="s">
        <v>2</v>
      </c>
      <c r="AC4" s="3" t="s">
        <v>2</v>
      </c>
      <c r="AD4" s="3" t="s">
        <v>2</v>
      </c>
      <c r="AE4" s="3" t="s">
        <v>2</v>
      </c>
      <c r="AF4" s="3" t="s">
        <v>2</v>
      </c>
      <c r="AG4" s="3" t="s">
        <v>2</v>
      </c>
      <c r="AH4" s="3" t="s">
        <v>2</v>
      </c>
      <c r="AI4" s="3" t="s">
        <v>2</v>
      </c>
    </row>
    <row r="5" spans="1:135" s="6" customFormat="1" ht="20">
      <c r="A5" s="5" t="s">
        <v>85</v>
      </c>
      <c r="B5" s="3" t="s">
        <v>23</v>
      </c>
      <c r="C5" s="3" t="s">
        <v>23</v>
      </c>
      <c r="D5" s="3" t="s">
        <v>23</v>
      </c>
      <c r="E5" s="3" t="s">
        <v>23</v>
      </c>
      <c r="F5" s="3" t="s">
        <v>23</v>
      </c>
      <c r="G5" s="3" t="s">
        <v>23</v>
      </c>
      <c r="H5" s="3" t="s">
        <v>23</v>
      </c>
      <c r="I5" s="3" t="s">
        <v>23</v>
      </c>
      <c r="J5" s="3" t="s">
        <v>250</v>
      </c>
      <c r="K5" s="3" t="s">
        <v>250</v>
      </c>
      <c r="L5" s="3" t="s">
        <v>250</v>
      </c>
      <c r="M5" s="3" t="s">
        <v>250</v>
      </c>
      <c r="N5" s="3" t="s">
        <v>250</v>
      </c>
      <c r="O5" s="3" t="s">
        <v>250</v>
      </c>
      <c r="P5" s="3" t="s">
        <v>250</v>
      </c>
      <c r="Q5" s="3" t="s">
        <v>269</v>
      </c>
      <c r="R5" s="3" t="s">
        <v>269</v>
      </c>
      <c r="S5" s="3" t="s">
        <v>269</v>
      </c>
      <c r="T5" s="3" t="s">
        <v>269</v>
      </c>
      <c r="U5" s="3" t="s">
        <v>278</v>
      </c>
      <c r="V5" s="3" t="s">
        <v>278</v>
      </c>
      <c r="W5" s="3" t="s">
        <v>278</v>
      </c>
      <c r="X5" s="3" t="s">
        <v>278</v>
      </c>
      <c r="Y5" s="3" t="s">
        <v>278</v>
      </c>
      <c r="Z5" s="3" t="s">
        <v>305</v>
      </c>
      <c r="AA5" s="3" t="s">
        <v>305</v>
      </c>
      <c r="AB5" s="3" t="s">
        <v>25</v>
      </c>
      <c r="AC5" s="3" t="s">
        <v>25</v>
      </c>
      <c r="AD5" s="3" t="s">
        <v>25</v>
      </c>
      <c r="AE5" s="3" t="s">
        <v>88</v>
      </c>
      <c r="AF5" s="3" t="s">
        <v>88</v>
      </c>
      <c r="AG5" s="3" t="s">
        <v>88</v>
      </c>
      <c r="AH5" s="3" t="s">
        <v>89</v>
      </c>
      <c r="AI5" s="3" t="s">
        <v>89</v>
      </c>
    </row>
    <row r="6" spans="1:135" s="10" customFormat="1" ht="20">
      <c r="A6" s="7" t="s">
        <v>86</v>
      </c>
      <c r="B6" s="105" t="s">
        <v>244</v>
      </c>
      <c r="C6" s="105" t="s">
        <v>244</v>
      </c>
      <c r="D6" s="105" t="s">
        <v>244</v>
      </c>
      <c r="E6" s="105" t="s">
        <v>244</v>
      </c>
      <c r="F6" s="105" t="s">
        <v>244</v>
      </c>
      <c r="G6" s="105" t="s">
        <v>244</v>
      </c>
      <c r="H6" s="105" t="s">
        <v>244</v>
      </c>
      <c r="I6" s="105" t="s">
        <v>244</v>
      </c>
      <c r="J6" s="105" t="s">
        <v>244</v>
      </c>
      <c r="K6" s="105" t="s">
        <v>244</v>
      </c>
      <c r="L6" s="105" t="s">
        <v>244</v>
      </c>
      <c r="M6" s="105" t="s">
        <v>244</v>
      </c>
      <c r="N6" s="105" t="s">
        <v>244</v>
      </c>
      <c r="O6" s="105" t="s">
        <v>244</v>
      </c>
      <c r="P6" s="105" t="s">
        <v>244</v>
      </c>
      <c r="Q6" s="105" t="s">
        <v>244</v>
      </c>
      <c r="R6" s="105" t="s">
        <v>244</v>
      </c>
      <c r="S6" s="105" t="s">
        <v>244</v>
      </c>
      <c r="T6" s="105" t="s">
        <v>244</v>
      </c>
      <c r="U6" s="9" t="s">
        <v>285</v>
      </c>
      <c r="V6" s="9" t="s">
        <v>285</v>
      </c>
      <c r="W6" s="9" t="s">
        <v>285</v>
      </c>
      <c r="X6" s="9" t="s">
        <v>285</v>
      </c>
      <c r="Y6" s="9" t="s">
        <v>285</v>
      </c>
      <c r="Z6" s="9" t="s">
        <v>306</v>
      </c>
      <c r="AA6" s="9" t="s">
        <v>306</v>
      </c>
      <c r="AB6" s="9" t="s">
        <v>306</v>
      </c>
      <c r="AC6" s="9" t="s">
        <v>306</v>
      </c>
      <c r="AD6" s="9" t="s">
        <v>306</v>
      </c>
      <c r="AE6" s="9" t="s">
        <v>315</v>
      </c>
      <c r="AF6" s="9" t="s">
        <v>315</v>
      </c>
      <c r="AG6" s="9" t="s">
        <v>315</v>
      </c>
      <c r="AH6" s="9" t="s">
        <v>315</v>
      </c>
      <c r="AI6" s="9" t="s">
        <v>315</v>
      </c>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row>
    <row r="7" spans="1:135" s="10" customFormat="1">
      <c r="A7" s="7" t="s">
        <v>8</v>
      </c>
      <c r="B7" s="8">
        <v>1</v>
      </c>
      <c r="C7" s="8">
        <v>1</v>
      </c>
      <c r="D7" s="8">
        <v>1</v>
      </c>
      <c r="E7" s="8">
        <v>1</v>
      </c>
      <c r="F7" s="8">
        <v>1</v>
      </c>
      <c r="G7" s="8">
        <v>1</v>
      </c>
      <c r="H7" s="8">
        <v>1</v>
      </c>
      <c r="I7" s="8">
        <v>1</v>
      </c>
      <c r="J7" s="8">
        <v>1</v>
      </c>
      <c r="K7" s="23">
        <v>1</v>
      </c>
      <c r="L7" s="23">
        <v>1</v>
      </c>
      <c r="M7" s="23">
        <v>1</v>
      </c>
      <c r="N7" s="23">
        <v>1</v>
      </c>
      <c r="O7" s="23">
        <v>1</v>
      </c>
      <c r="P7" s="23">
        <v>1</v>
      </c>
      <c r="Q7" s="8">
        <v>1</v>
      </c>
      <c r="R7" s="8">
        <v>1</v>
      </c>
      <c r="S7" s="8">
        <v>1</v>
      </c>
      <c r="T7" s="8">
        <v>1</v>
      </c>
      <c r="U7" s="8">
        <v>0.5</v>
      </c>
      <c r="V7" s="8">
        <v>0.5</v>
      </c>
      <c r="W7" s="8">
        <v>1</v>
      </c>
      <c r="X7" s="8">
        <v>1</v>
      </c>
      <c r="Y7" s="8">
        <v>1</v>
      </c>
      <c r="Z7" s="8">
        <v>1</v>
      </c>
      <c r="AA7" s="8">
        <v>1</v>
      </c>
      <c r="AB7" s="8">
        <v>1</v>
      </c>
      <c r="AC7" s="8">
        <v>1</v>
      </c>
      <c r="AD7" s="8">
        <v>1</v>
      </c>
      <c r="AE7" s="8">
        <v>1</v>
      </c>
      <c r="AF7" s="8">
        <v>1</v>
      </c>
      <c r="AG7" s="8">
        <v>1</v>
      </c>
      <c r="AH7" s="8">
        <v>1</v>
      </c>
      <c r="AI7" s="8">
        <v>1</v>
      </c>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row>
    <row r="8" spans="1:135">
      <c r="A8" s="16" t="s">
        <v>27</v>
      </c>
      <c r="B8" s="248">
        <f>'NormalisedData(Secondary)'!B2</f>
        <v>0.21670192352661366</v>
      </c>
      <c r="C8" s="248">
        <f>'NormalisedData(Secondary)'!J2</f>
        <v>-0.64076291624547643</v>
      </c>
      <c r="D8" s="248">
        <f>'NormalisedData(Secondary)'!R2</f>
        <v>-9.6185840574583278E-2</v>
      </c>
      <c r="E8" s="248">
        <f>'NormalisedData(Secondary)'!Z2</f>
        <v>0.75641295978784318</v>
      </c>
      <c r="F8" s="248" t="str">
        <f>'NormalisedData(Secondary)'!AH2</f>
        <v>N/A</v>
      </c>
      <c r="G8" s="248">
        <f>'NormalisedData(Secondary)'!AP2</f>
        <v>-0.53126067401370047</v>
      </c>
      <c r="H8" s="248">
        <f>'NormalisedData(Secondary)'!AX2</f>
        <v>0.58320583389944813</v>
      </c>
      <c r="I8" s="248">
        <f>'NormalisedData(Secondary)'!BF2</f>
        <v>0.34323599064438426</v>
      </c>
      <c r="J8" s="248">
        <f>'NormalisedData(Secondary)'!BN2</f>
        <v>-0.25273958686390602</v>
      </c>
      <c r="K8" s="248">
        <f>'NormalisedData(Secondary)'!B87</f>
        <v>0.49783362463179565</v>
      </c>
      <c r="L8" s="248">
        <f>'NormalisedData(Secondary)'!J87+'NormalisedData(Secondary)'!J87</f>
        <v>-0.82272854537489226</v>
      </c>
      <c r="M8" s="248">
        <f>'NormalisedData(Secondary)'!R87</f>
        <v>0.23810783500544219</v>
      </c>
      <c r="N8" s="248">
        <f>'NormalisedData(Secondary)'!Z87</f>
        <v>0.37287027524230271</v>
      </c>
      <c r="O8" s="248">
        <f>'NormalisedData(Secondary)'!AH87</f>
        <v>0.30144282526154509</v>
      </c>
      <c r="P8" s="248">
        <f>'NormalisedData(Secondary)'!AP87</f>
        <v>-0.67493599867906973</v>
      </c>
      <c r="Q8" s="248">
        <f>'NormalisedData(Secondary)'!AX87</f>
        <v>0.87295385123882163</v>
      </c>
      <c r="R8" s="248">
        <f>'NormalisedData(Secondary)'!B171</f>
        <v>-0.66901341971331951</v>
      </c>
      <c r="S8" s="248" t="str">
        <f>'NormalisedData(Secondary)'!J171</f>
        <v>N/A</v>
      </c>
      <c r="T8" s="248">
        <f>'NormalisedData(Secondary)'!R171</f>
        <v>1.3230838430533973</v>
      </c>
      <c r="U8" s="248">
        <f>'NormalisedData(Secondary)'!Z171</f>
        <v>5.3136850990535285E-2</v>
      </c>
      <c r="V8" s="248">
        <f>'NormalisedData(Secondary)'!AH171</f>
        <v>-1.4508333329917262</v>
      </c>
      <c r="W8" s="248">
        <f>'NormalisedData(Secondary)'!AP171</f>
        <v>0.43260028333265899</v>
      </c>
      <c r="X8" s="248">
        <f>'NormalisedData(Secondary)'!AX171</f>
        <v>0.46364444894208201</v>
      </c>
      <c r="Y8" s="248">
        <f>'NormalisedData(Secondary)'!BF171</f>
        <v>0.16232857356243208</v>
      </c>
      <c r="Z8" s="248">
        <f>'NormalisedData(Secondary)'!B258</f>
        <v>-7.1280620372224227E-2</v>
      </c>
      <c r="AA8" s="248">
        <f>'NormalisedData(Secondary)'!J258</f>
        <v>0.36815063064228948</v>
      </c>
      <c r="AB8" s="248">
        <f>'NormalisedData(Secondary)'!R258</f>
        <v>-0.28520234766863162</v>
      </c>
      <c r="AC8" s="248">
        <f>'NormalisedData(Secondary)'!Z258</f>
        <v>0.95807659265419809</v>
      </c>
      <c r="AD8" s="248">
        <f>'NormalisedData(Secondary)'!AH258</f>
        <v>-0.86669669462579035</v>
      </c>
      <c r="AE8" s="248">
        <f>'NormalisedData(Secondary)'!AP258</f>
        <v>-7.6737705207176501E-2</v>
      </c>
      <c r="AF8" s="248">
        <f>'NormalisedData(Secondary)'!AX258</f>
        <v>-0.44171921116551027</v>
      </c>
      <c r="AG8" s="248">
        <f>'NormalisedData(Secondary)'!B343</f>
        <v>-0.33845683975500712</v>
      </c>
      <c r="AH8" s="248">
        <f>'NormalisedData(Secondary)'!J343</f>
        <v>0.59895748582629083</v>
      </c>
      <c r="AI8" s="248">
        <f>'NormalisedData(Secondary)'!R343</f>
        <v>-0.64942298659178543</v>
      </c>
    </row>
    <row r="9" spans="1:135">
      <c r="A9" s="16" t="s">
        <v>9</v>
      </c>
      <c r="B9" s="248">
        <f>'NormalisedData(Secondary)'!B3</f>
        <v>0.55785030531333235</v>
      </c>
      <c r="C9" s="248" t="str">
        <f>'NormalisedData(Secondary)'!J3</f>
        <v>N/A</v>
      </c>
      <c r="D9" s="248">
        <f>'NormalisedData(Secondary)'!R3</f>
        <v>-0.16588993436643354</v>
      </c>
      <c r="E9" s="248">
        <f>'NormalisedData(Secondary)'!Z3</f>
        <v>-0.52429055589743701</v>
      </c>
      <c r="F9" s="248">
        <f>'NormalisedData(Secondary)'!AH3</f>
        <v>1.1449279405923238</v>
      </c>
      <c r="G9" s="248">
        <f>'NormalisedData(Secondary)'!AP3</f>
        <v>2.0498539170174284</v>
      </c>
      <c r="H9" s="248">
        <f>'NormalisedData(Secondary)'!AX3</f>
        <v>0.74100924169998472</v>
      </c>
      <c r="I9" s="248">
        <f>'NormalisedData(Secondary)'!BF3</f>
        <v>0.34323599064438426</v>
      </c>
      <c r="J9" s="248">
        <f>'NormalisedData(Secondary)'!BN3</f>
        <v>1.3043114198247445</v>
      </c>
      <c r="K9" s="248">
        <f>'NormalisedData(Secondary)'!B88</f>
        <v>1.1655646006609994</v>
      </c>
      <c r="L9" s="248">
        <f>'NormalisedData(Secondary)'!J88+'NormalisedData(Secondary)'!J88</f>
        <v>3.7778490829113771</v>
      </c>
      <c r="M9" s="248">
        <f>'NormalisedData(Secondary)'!R88</f>
        <v>0.24648817750599622</v>
      </c>
      <c r="N9" s="248">
        <f>'NormalisedData(Secondary)'!Z88</f>
        <v>0.48006526459482007</v>
      </c>
      <c r="O9" s="248">
        <f>'NormalisedData(Secondary)'!AH88</f>
        <v>0.11344543412547915</v>
      </c>
      <c r="P9" s="248">
        <f>'NormalisedData(Secondary)'!AP88</f>
        <v>1.2221908509033792</v>
      </c>
      <c r="Q9" s="248" t="str">
        <f>'NormalisedData(Secondary)'!AX88</f>
        <v>N/A</v>
      </c>
      <c r="R9" s="248">
        <f>'NormalisedData(Secondary)'!B172</f>
        <v>0.5998252903681428</v>
      </c>
      <c r="S9" s="248">
        <f>'NormalisedData(Secondary)'!J172</f>
        <v>-3.6877879545624448E-3</v>
      </c>
      <c r="T9" s="248">
        <f>'NormalisedData(Secondary)'!R172</f>
        <v>0.29032154281130096</v>
      </c>
      <c r="U9" s="248">
        <f>'NormalisedData(Secondary)'!Z172</f>
        <v>0.79150607324660494</v>
      </c>
      <c r="V9" s="248">
        <f>'NormalisedData(Secondary)'!AH172</f>
        <v>0.91045064634293926</v>
      </c>
      <c r="W9" s="248">
        <f>'NormalisedData(Secondary)'!AP172</f>
        <v>0.91260881689355466</v>
      </c>
      <c r="X9" s="248">
        <f>'NormalisedData(Secondary)'!AX172</f>
        <v>1.0793034713077976</v>
      </c>
      <c r="Y9" s="248">
        <f>'NormalisedData(Secondary)'!BF172</f>
        <v>1.2029675788386005</v>
      </c>
      <c r="Z9" s="248">
        <f>'NormalisedData(Secondary)'!B259</f>
        <v>2.7125186253295741</v>
      </c>
      <c r="AA9" s="248">
        <f>'NormalisedData(Secondary)'!J259</f>
        <v>1.2279290768952702</v>
      </c>
      <c r="AB9" s="248">
        <f>'NormalisedData(Secondary)'!R259</f>
        <v>1.2316618035679323</v>
      </c>
      <c r="AC9" s="248">
        <f>'NormalisedData(Secondary)'!Z259</f>
        <v>0.91517797268169965</v>
      </c>
      <c r="AD9" s="248">
        <f>'NormalisedData(Secondary)'!AH259</f>
        <v>-0.21997755518425546</v>
      </c>
      <c r="AE9" s="248">
        <f>'NormalisedData(Secondary)'!AP259</f>
        <v>0.12688322513944594</v>
      </c>
      <c r="AF9" s="248">
        <f>'NormalisedData(Secondary)'!AX259</f>
        <v>0.90166549758729497</v>
      </c>
      <c r="AG9" s="248">
        <f>'NormalisedData(Secondary)'!B344</f>
        <v>5.6134670721102391E-2</v>
      </c>
      <c r="AH9" s="248">
        <f>'NormalisedData(Secondary)'!J344</f>
        <v>2.2726961263463217</v>
      </c>
      <c r="AI9" s="248">
        <f>'NormalisedData(Secondary)'!R344</f>
        <v>0.58648331388244923</v>
      </c>
    </row>
    <row r="10" spans="1:135">
      <c r="A10" s="16" t="s">
        <v>177</v>
      </c>
      <c r="B10" s="248">
        <f>'NormalisedData(Secondary)'!B4</f>
        <v>0.53607487668864839</v>
      </c>
      <c r="C10" s="248" t="str">
        <f>'NormalisedData(Secondary)'!J4</f>
        <v>N/A</v>
      </c>
      <c r="D10" s="248">
        <f>'NormalisedData(Secondary)'!R4</f>
        <v>1.1552205494699845</v>
      </c>
      <c r="E10" s="248">
        <f>'NormalisedData(Secondary)'!Z4</f>
        <v>0.47105121386866311</v>
      </c>
      <c r="F10" s="248">
        <f>'NormalisedData(Secondary)'!AH4</f>
        <v>5.8650583103387555E-2</v>
      </c>
      <c r="G10" s="248">
        <f>'NormalisedData(Secondary)'!AP4</f>
        <v>0.72180874911430337</v>
      </c>
      <c r="H10" s="248">
        <f>'NormalisedData(Secondary)'!AX4</f>
        <v>0.74100924169998472</v>
      </c>
      <c r="I10" s="248">
        <f>'NormalisedData(Secondary)'!BF4</f>
        <v>0.34323599064438426</v>
      </c>
      <c r="J10" s="248">
        <f>'NormalisedData(Secondary)'!BN4</f>
        <v>0.9073683287587353</v>
      </c>
      <c r="K10" s="248">
        <f>'NormalisedData(Secondary)'!B89</f>
        <v>1.1199383010511605</v>
      </c>
      <c r="L10" s="248">
        <f>'NormalisedData(Secondary)'!J89+'NormalisedData(Secondary)'!J89</f>
        <v>2.5769072630027665</v>
      </c>
      <c r="M10" s="248">
        <f>'NormalisedData(Secondary)'!R89</f>
        <v>0.24647136039587336</v>
      </c>
      <c r="N10" s="248">
        <f>'NormalisedData(Secondary)'!Z89</f>
        <v>0.49027237435662618</v>
      </c>
      <c r="O10" s="248">
        <f>'NormalisedData(Secondary)'!AH89</f>
        <v>0.28685523701890553</v>
      </c>
      <c r="P10" s="248">
        <f>'NormalisedData(Secondary)'!AP89</f>
        <v>1.5053441120350877</v>
      </c>
      <c r="Q10" s="248" t="str">
        <f>'NormalisedData(Secondary)'!AX89</f>
        <v>N/A</v>
      </c>
      <c r="R10" s="248">
        <f>'NormalisedData(Secondary)'!B173</f>
        <v>1.7336122729342751</v>
      </c>
      <c r="S10" s="248" t="str">
        <f>'NormalisedData(Secondary)'!J173</f>
        <v>N/A</v>
      </c>
      <c r="T10" s="248">
        <f>'NormalisedData(Secondary)'!R173</f>
        <v>0.12111620653547273</v>
      </c>
      <c r="U10" s="248">
        <f>'NormalisedData(Secondary)'!Z173</f>
        <v>1.0004958655809288</v>
      </c>
      <c r="V10" s="248">
        <f>'NormalisedData(Secondary)'!AH173</f>
        <v>1.1510342970676029</v>
      </c>
      <c r="W10" s="248">
        <f>'NormalisedData(Secondary)'!AP173</f>
        <v>0.91260881689355466</v>
      </c>
      <c r="X10" s="248">
        <f>'NormalisedData(Secondary)'!AX173</f>
        <v>1.0793034713077976</v>
      </c>
      <c r="Y10" s="248">
        <f>'NormalisedData(Secondary)'!BF173</f>
        <v>1.2029675788386005</v>
      </c>
      <c r="Z10" s="248">
        <f>'NormalisedData(Secondary)'!B260</f>
        <v>0.80039072986345305</v>
      </c>
      <c r="AA10" s="248">
        <f>'NormalisedData(Secondary)'!J260</f>
        <v>0.8428015151458681</v>
      </c>
      <c r="AB10" s="248">
        <f>'NormalisedData(Secondary)'!R260</f>
        <v>1.2288723842585574</v>
      </c>
      <c r="AC10" s="248">
        <f>'NormalisedData(Secondary)'!Z260</f>
        <v>0.63412282053929991</v>
      </c>
      <c r="AD10" s="248">
        <f>'NormalisedData(Secondary)'!AH260</f>
        <v>0.68576140174466549</v>
      </c>
      <c r="AE10" s="248">
        <f>'NormalisedData(Secondary)'!AP260</f>
        <v>1.3507393908343079</v>
      </c>
      <c r="AF10" s="248">
        <f>'NormalisedData(Secondary)'!AX260</f>
        <v>0.40953446566795065</v>
      </c>
      <c r="AG10" s="248">
        <f>'NormalisedData(Secondary)'!B345</f>
        <v>3.4887435541619619E-2</v>
      </c>
      <c r="AH10" s="248">
        <f>'NormalisedData(Secondary)'!J345</f>
        <v>0.68731414478405117</v>
      </c>
      <c r="AI10" s="248">
        <f>'NormalisedData(Secondary)'!R345</f>
        <v>1.0830528096087033</v>
      </c>
    </row>
    <row r="11" spans="1:135">
      <c r="A11" s="16" t="s">
        <v>178</v>
      </c>
      <c r="B11" s="248">
        <f>'NormalisedData(Secondary)'!B5</f>
        <v>0.64495201981206918</v>
      </c>
      <c r="C11" s="248">
        <f>'NormalisedData(Secondary)'!J5</f>
        <v>1.6500668244786914</v>
      </c>
      <c r="D11" s="248">
        <f>'NormalisedData(Secondary)'!R5</f>
        <v>-0.26174737168210549</v>
      </c>
      <c r="E11" s="248">
        <f>'NormalisedData(Secondary)'!Z5</f>
        <v>-0.52429055589743701</v>
      </c>
      <c r="F11" s="248">
        <f>'NormalisedData(Secondary)'!AH5</f>
        <v>0.50963752437117615</v>
      </c>
      <c r="G11" s="248">
        <f>'NormalisedData(Secondary)'!AP5</f>
        <v>-0.44962087123304006</v>
      </c>
      <c r="H11" s="248">
        <f>'NormalisedData(Secondary)'!AX5</f>
        <v>0.70944856013987745</v>
      </c>
      <c r="I11" s="248">
        <f>'NormalisedData(Secondary)'!BF5</f>
        <v>-2.8746014216467177</v>
      </c>
      <c r="J11" s="248">
        <f>'NormalisedData(Secondary)'!BN5</f>
        <v>-0.19872590453682745</v>
      </c>
      <c r="K11" s="248">
        <f>'NormalisedData(Secondary)'!B90</f>
        <v>0.70652435154288362</v>
      </c>
      <c r="L11" s="248">
        <f>'NormalisedData(Secondary)'!J90+'NormalisedData(Secondary)'!J90</f>
        <v>-0.55281990403179526</v>
      </c>
      <c r="M11" s="248">
        <f>'NormalisedData(Secondary)'!R90</f>
        <v>0.24617010251804164</v>
      </c>
      <c r="N11" s="248">
        <f>'NormalisedData(Secondary)'!Z90</f>
        <v>0.46249628840813689</v>
      </c>
      <c r="O11" s="248">
        <f>'NormalisedData(Secondary)'!AH90</f>
        <v>0.20942455824445913</v>
      </c>
      <c r="P11" s="248">
        <f>'NormalisedData(Secondary)'!AP90</f>
        <v>0.30902158375361855</v>
      </c>
      <c r="Q11" s="248">
        <f>'NormalisedData(Secondary)'!AX90</f>
        <v>0.55879341127069926</v>
      </c>
      <c r="R11" s="248" t="str">
        <f>'NormalisedData(Secondary)'!B174</f>
        <v>N/A</v>
      </c>
      <c r="S11" s="248">
        <f>'NormalisedData(Secondary)'!J174</f>
        <v>-0.11770136479375939</v>
      </c>
      <c r="T11" s="248" t="str">
        <f>'NormalisedData(Secondary)'!R174</f>
        <v>N/A</v>
      </c>
      <c r="U11" s="248">
        <f>'NormalisedData(Secondary)'!Z174</f>
        <v>-0.55311767875462925</v>
      </c>
      <c r="V11" s="248">
        <f>'NormalisedData(Secondary)'!AH174</f>
        <v>-0.91620299804802829</v>
      </c>
      <c r="W11" s="248">
        <f>'NormalisedData(Secondary)'!AP174</f>
        <v>-1.0074253173500278</v>
      </c>
      <c r="X11" s="248">
        <f>'NormalisedData(Secondary)'!AX174</f>
        <v>-1.3833326181550649</v>
      </c>
      <c r="Y11" s="248">
        <f>'NormalisedData(Secondary)'!BF174</f>
        <v>-1.4033174974386495</v>
      </c>
      <c r="Z11" s="248">
        <f>'NormalisedData(Secondary)'!B261</f>
        <v>-0.44480079605581907</v>
      </c>
      <c r="AA11" s="248" t="str">
        <f>'NormalisedData(Secondary)'!J261</f>
        <v>N/A</v>
      </c>
      <c r="AB11" s="248">
        <f>'NormalisedData(Secondary)'!R261</f>
        <v>-4.2405465989078787E-2</v>
      </c>
      <c r="AC11" s="248" t="str">
        <f>'NormalisedData(Secondary)'!Z261</f>
        <v>N/A</v>
      </c>
      <c r="AD11" s="248">
        <f>'NormalisedData(Secondary)'!AH261</f>
        <v>1.1216905749199533</v>
      </c>
      <c r="AE11" s="248" t="str">
        <f>'NormalisedData(Secondary)'!AP261</f>
        <v>N/A</v>
      </c>
      <c r="AF11" s="248">
        <f>'NormalisedData(Secondary)'!AX261</f>
        <v>6.3712659454357765E-2</v>
      </c>
      <c r="AG11" s="248">
        <f>'NormalisedData(Secondary)'!B346</f>
        <v>1.9710838984846091E-2</v>
      </c>
      <c r="AH11" s="248">
        <f>'NormalisedData(Secondary)'!J346</f>
        <v>0.15872430786130914</v>
      </c>
      <c r="AI11" s="248">
        <f>'NormalisedData(Secondary)'!R346</f>
        <v>-2.0434958671862919E-2</v>
      </c>
    </row>
    <row r="12" spans="1:135">
      <c r="A12" s="16" t="s">
        <v>28</v>
      </c>
      <c r="B12" s="248">
        <f>'NormalisedData(Secondary)'!B6</f>
        <v>-0.27225542831856681</v>
      </c>
      <c r="C12" s="248">
        <f>'NormalisedData(Secondary)'!J6</f>
        <v>-0.81029411574728449</v>
      </c>
      <c r="D12" s="248">
        <f>'NormalisedData(Secondary)'!R6</f>
        <v>-0.63405971313396803</v>
      </c>
      <c r="E12" s="248">
        <f>'NormalisedData(Secondary)'!Z6</f>
        <v>-0.52429055589743701</v>
      </c>
      <c r="F12" s="248">
        <f>'NormalisedData(Secondary)'!AH6</f>
        <v>-0.59552083219459628</v>
      </c>
      <c r="G12" s="248">
        <f>'NormalisedData(Secondary)'!AP6</f>
        <v>-0.58209259034854099</v>
      </c>
      <c r="H12" s="248">
        <f>'NormalisedData(Secondary)'!AX6</f>
        <v>-1.4051171043873132</v>
      </c>
      <c r="I12" s="248">
        <f>'NormalisedData(Secondary)'!BF6</f>
        <v>0.34323599064438426</v>
      </c>
      <c r="J12" s="248">
        <f>'NormalisedData(Secondary)'!BN6</f>
        <v>-0.8432640509522924</v>
      </c>
      <c r="K12" s="248">
        <f>'NormalisedData(Secondary)'!B91</f>
        <v>-1.1022608651636761</v>
      </c>
      <c r="L12" s="248">
        <f>'NormalisedData(Secondary)'!J91+'NormalisedData(Secondary)'!J91</f>
        <v>-0.84698999628213689</v>
      </c>
      <c r="M12" s="248">
        <f>'NormalisedData(Secondary)'!R91</f>
        <v>0.10046171753966593</v>
      </c>
      <c r="N12" s="248">
        <f>'NormalisedData(Secondary)'!Z91</f>
        <v>-0.23862817225692273</v>
      </c>
      <c r="O12" s="248">
        <f>'NormalisedData(Secondary)'!AH91</f>
        <v>9.9868418813204796E-2</v>
      </c>
      <c r="P12" s="248">
        <f>'NormalisedData(Secondary)'!AP91</f>
        <v>-1.5527111081873668</v>
      </c>
      <c r="Q12" s="248">
        <f>'NormalisedData(Secondary)'!AX91</f>
        <v>-1.320135125641688</v>
      </c>
      <c r="R12" s="248" t="str">
        <f>'NormalisedData(Secondary)'!B175</f>
        <v>N/A</v>
      </c>
      <c r="S12" s="248">
        <f>'NormalisedData(Secondary)'!J175</f>
        <v>-0.20088108122990317</v>
      </c>
      <c r="T12" s="248" t="str">
        <f>'NormalisedData(Secondary)'!R175</f>
        <v>N/A</v>
      </c>
      <c r="U12" s="248">
        <f>'NormalisedData(Secondary)'!Z175</f>
        <v>-1.2514381963122714</v>
      </c>
      <c r="V12" s="248">
        <f>'NormalisedData(Secondary)'!AH175</f>
        <v>6.3952616015417449E-2</v>
      </c>
      <c r="W12" s="248">
        <f>'NormalisedData(Secondary)'!AP175</f>
        <v>-0.52741678378913226</v>
      </c>
      <c r="X12" s="248">
        <f>'NormalisedData(Secondary)'!AX175</f>
        <v>-0.76767359578934924</v>
      </c>
      <c r="Y12" s="248">
        <f>'NormalisedData(Secondary)'!BF175</f>
        <v>-0.36267849216248121</v>
      </c>
      <c r="Z12" s="248">
        <f>'NormalisedData(Secondary)'!B262</f>
        <v>-0.61016397353245422</v>
      </c>
      <c r="AA12" s="248">
        <f>'NormalisedData(Secondary)'!J262</f>
        <v>-0.55057138950329276</v>
      </c>
      <c r="AB12" s="248">
        <f>'NormalisedData(Secondary)'!R262</f>
        <v>-1.1271408999222645</v>
      </c>
      <c r="AC12" s="248">
        <f>'NormalisedData(Secondary)'!Z262</f>
        <v>-1.5876105461008905</v>
      </c>
      <c r="AD12" s="248">
        <f>'NormalisedData(Secondary)'!AH262</f>
        <v>-0.80886904699529993</v>
      </c>
      <c r="AE12" s="248" t="str">
        <f>'NormalisedData(Secondary)'!AP262</f>
        <v>N/A</v>
      </c>
      <c r="AF12" s="248">
        <f>'NormalisedData(Secondary)'!AX262</f>
        <v>-1.1865661783947874</v>
      </c>
      <c r="AG12" s="248">
        <f>'NormalisedData(Secondary)'!B347</f>
        <v>-0.51754067912493373</v>
      </c>
      <c r="AH12" s="248">
        <f>'NormalisedData(Secondary)'!J347</f>
        <v>-0.63377291831684857</v>
      </c>
      <c r="AI12" s="248">
        <f>'NormalisedData(Secondary)'!R347</f>
        <v>-1.3997946690225702</v>
      </c>
    </row>
    <row r="13" spans="1:135">
      <c r="A13" s="16" t="s">
        <v>179</v>
      </c>
      <c r="B13" s="248">
        <f>'NormalisedData(Secondary)'!B7</f>
        <v>0.63769354360384156</v>
      </c>
      <c r="C13" s="248">
        <f>'NormalisedData(Secondary)'!J7</f>
        <v>0.63490768295596511</v>
      </c>
      <c r="D13" s="248">
        <f>'NormalisedData(Secondary)'!R7</f>
        <v>1.7573132860362966</v>
      </c>
      <c r="E13" s="248">
        <f>'NormalisedData(Secondary)'!Z7</f>
        <v>-8.8257808132929813E-2</v>
      </c>
      <c r="F13" s="248">
        <f>'NormalisedData(Secondary)'!AH7</f>
        <v>0.15222054205605831</v>
      </c>
      <c r="G13" s="248">
        <f>'NormalisedData(Secondary)'!AP7</f>
        <v>4.3847068005944415E-2</v>
      </c>
      <c r="H13" s="248">
        <f>'NormalisedData(Secondary)'!AX7</f>
        <v>0.74100924169998472</v>
      </c>
      <c r="I13" s="248">
        <f>'NormalisedData(Secondary)'!BF7</f>
        <v>0.34323599064438426</v>
      </c>
      <c r="J13" s="248">
        <f>'NormalisedData(Secondary)'!BN7</f>
        <v>1.4684145347904589</v>
      </c>
      <c r="K13" s="248">
        <f>'NormalisedData(Secondary)'!B92</f>
        <v>1.0957365247363766</v>
      </c>
      <c r="L13" s="248">
        <f>'NormalisedData(Secondary)'!J92+'NormalisedData(Secondary)'!J92</f>
        <v>-0.52552577176114512</v>
      </c>
      <c r="M13" s="248">
        <f>'NormalisedData(Secondary)'!R92</f>
        <v>0.2474107822899051</v>
      </c>
      <c r="N13" s="248">
        <f>'NormalisedData(Secondary)'!Z92</f>
        <v>0.46259888725743059</v>
      </c>
      <c r="O13" s="248">
        <f>'NormalisedData(Secondary)'!AH92</f>
        <v>0.28737464882011049</v>
      </c>
      <c r="P13" s="248">
        <f>'NormalisedData(Secondary)'!AP92</f>
        <v>0.87532810601703592</v>
      </c>
      <c r="Q13" s="248" t="str">
        <f>'NormalisedData(Secondary)'!AX92</f>
        <v>N/A</v>
      </c>
      <c r="R13" s="248">
        <f>'NormalisedData(Secondary)'!B176</f>
        <v>0.97956968943556944</v>
      </c>
      <c r="S13" s="248" t="str">
        <f>'NormalisedData(Secondary)'!J176</f>
        <v>N/A</v>
      </c>
      <c r="T13" s="248">
        <f>'NormalisedData(Secondary)'!R176</f>
        <v>0.20125464121951989</v>
      </c>
      <c r="U13" s="248">
        <f>'NormalisedData(Secondary)'!Z176</f>
        <v>1.1270865988230854</v>
      </c>
      <c r="V13" s="248">
        <f>'NormalisedData(Secondary)'!AH176</f>
        <v>1.044108230078864</v>
      </c>
      <c r="W13" s="248">
        <f>'NormalisedData(Secondary)'!AP176</f>
        <v>0.91260881689355466</v>
      </c>
      <c r="X13" s="248">
        <f>'NormalisedData(Secondary)'!AX176</f>
        <v>1.0793034713077976</v>
      </c>
      <c r="Y13" s="248">
        <f>'NormalisedData(Secondary)'!BF176</f>
        <v>0.42014454333805967</v>
      </c>
      <c r="Z13" s="248">
        <f>'NormalisedData(Secondary)'!B263</f>
        <v>0.33725612289213752</v>
      </c>
      <c r="AA13" s="248" t="str">
        <f>'NormalisedData(Secondary)'!J263</f>
        <v>N/A</v>
      </c>
      <c r="AB13" s="248">
        <f>'NormalisedData(Secondary)'!R263</f>
        <v>1.0569744193183257</v>
      </c>
      <c r="AC13" s="248">
        <f>'NormalisedData(Secondary)'!Z263</f>
        <v>0.10840715190858789</v>
      </c>
      <c r="AD13" s="248">
        <f>'NormalisedData(Secondary)'!AH263</f>
        <v>1.2162136587619043</v>
      </c>
      <c r="AE13" s="248">
        <f>'NormalisedData(Secondary)'!AP263</f>
        <v>0.23173281019903369</v>
      </c>
      <c r="AF13" s="248">
        <f>'NormalisedData(Secondary)'!AX263</f>
        <v>0.60904704617579219</v>
      </c>
      <c r="AG13" s="248">
        <f>'NormalisedData(Secondary)'!B348</f>
        <v>7.4346586589230546E-2</v>
      </c>
      <c r="AH13" s="248">
        <f>'NormalisedData(Secondary)'!J348</f>
        <v>0.42301922632268024</v>
      </c>
      <c r="AI13" s="248">
        <f>'NormalisedData(Secondary)'!R348</f>
        <v>-8.664422476869646E-2</v>
      </c>
    </row>
    <row r="14" spans="1:135">
      <c r="A14" s="16" t="s">
        <v>29</v>
      </c>
      <c r="B14" s="248">
        <f>'NormalisedData(Secondary)'!B8</f>
        <v>-1.1696670322449438</v>
      </c>
      <c r="C14" s="248">
        <f>'NormalisedData(Secondary)'!J8</f>
        <v>-0.73818113052640033</v>
      </c>
      <c r="D14" s="248">
        <f>'NormalisedData(Secondary)'!R8</f>
        <v>-0.58352019017917822</v>
      </c>
      <c r="E14" s="248">
        <f>'NormalisedData(Secondary)'!Z8</f>
        <v>-0.52200766193008352</v>
      </c>
      <c r="F14" s="248">
        <f>'NormalisedData(Secondary)'!AH8</f>
        <v>0.11821937719643522</v>
      </c>
      <c r="G14" s="248">
        <f>'NormalisedData(Secondary)'!AP8</f>
        <v>-0.58185179774463225</v>
      </c>
      <c r="H14" s="248">
        <f>'NormalisedData(Secondary)'!AX8</f>
        <v>-1.7207239199883866</v>
      </c>
      <c r="I14" s="248">
        <f>'NormalisedData(Secondary)'!BF8</f>
        <v>-2.8746014216467177</v>
      </c>
      <c r="J14" s="248">
        <f>'NormalisedData(Secondary)'!BN8</f>
        <v>-0.84520535400956176</v>
      </c>
      <c r="K14" s="248">
        <f>'NormalisedData(Secondary)'!B93</f>
        <v>-1.1566156742640925</v>
      </c>
      <c r="L14" s="248" t="e">
        <f>'NormalisedData(Secondary)'!J93+'NormalisedData(Secondary)'!J93</f>
        <v>#VALUE!</v>
      </c>
      <c r="M14" s="248">
        <f>'NormalisedData(Secondary)'!R93</f>
        <v>1.2845308578446415E-2</v>
      </c>
      <c r="N14" s="248" t="str">
        <f>'NormalisedData(Secondary)'!Z93</f>
        <v/>
      </c>
      <c r="O14" s="248">
        <f>'NormalisedData(Secondary)'!AH93</f>
        <v>-8.3594828851194375E-2</v>
      </c>
      <c r="P14" s="248">
        <f>'NormalisedData(Secondary)'!AP93</f>
        <v>-1.2200060263576089</v>
      </c>
      <c r="Q14" s="248">
        <f>'NormalisedData(Secondary)'!AX93</f>
        <v>-2.0911289093518404</v>
      </c>
      <c r="R14" s="248" t="str">
        <f>'NormalisedData(Secondary)'!B177</f>
        <v>N/A</v>
      </c>
      <c r="S14" s="248">
        <f>'NormalisedData(Secondary)'!J177</f>
        <v>1.1446731552371272</v>
      </c>
      <c r="T14" s="248" t="str">
        <f>'NormalisedData(Secondary)'!R177</f>
        <v>N/A</v>
      </c>
      <c r="U14" s="248">
        <f>'NormalisedData(Secondary)'!Z177</f>
        <v>0.4135751932763847</v>
      </c>
      <c r="V14" s="248">
        <f>'NormalisedData(Secondary)'!AH177</f>
        <v>0.19761019975134222</v>
      </c>
      <c r="W14" s="248">
        <f>'NormalisedData(Secondary)'!AP177</f>
        <v>0.43260028333265899</v>
      </c>
      <c r="X14" s="248">
        <f>'NormalisedData(Secondary)'!AX177</f>
        <v>0.46364444894208201</v>
      </c>
      <c r="Y14" s="248">
        <f>'NormalisedData(Secondary)'!BF177</f>
        <v>-0.36267849216248121</v>
      </c>
      <c r="Z14" s="248">
        <f>'NormalisedData(Secondary)'!B264</f>
        <v>-0.62890816131395999</v>
      </c>
      <c r="AA14" s="248">
        <f>'NormalisedData(Secondary)'!J264</f>
        <v>-1.5588167324030517</v>
      </c>
      <c r="AB14" s="248">
        <f>'NormalisedData(Secondary)'!R264</f>
        <v>-1.1274895773359364</v>
      </c>
      <c r="AC14" s="248" t="str">
        <f>'NormalisedData(Secondary)'!Z264</f>
        <v>N/A</v>
      </c>
      <c r="AD14" s="248">
        <f>'NormalisedData(Secondary)'!AH264</f>
        <v>-0.81852024175554539</v>
      </c>
      <c r="AE14" s="248" t="str">
        <f>'NormalisedData(Secondary)'!AP264</f>
        <v>N/A</v>
      </c>
      <c r="AF14" s="248">
        <f>'NormalisedData(Secondary)'!AX264</f>
        <v>-1.3594770815015838</v>
      </c>
      <c r="AG14" s="248">
        <f>'NormalisedData(Secondary)'!B349</f>
        <v>-0.33845683975500712</v>
      </c>
      <c r="AH14" s="248">
        <f>'NormalisedData(Secondary)'!J349</f>
        <v>-0.72212957727460891</v>
      </c>
      <c r="AI14" s="248">
        <f>'NormalisedData(Secondary)'!R349</f>
        <v>-0.53907420976372877</v>
      </c>
    </row>
    <row r="15" spans="1:135">
      <c r="A15" s="16" t="s">
        <v>180</v>
      </c>
      <c r="B15" s="248">
        <f>'NormalisedData(Secondary)'!B9</f>
        <v>0.57236725772978869</v>
      </c>
      <c r="C15" s="248" t="str">
        <f>'NormalisedData(Secondary)'!J9</f>
        <v>N/A</v>
      </c>
      <c r="D15" s="248">
        <f>'NormalisedData(Secondary)'!R9</f>
        <v>-0.60026153920723946</v>
      </c>
      <c r="E15" s="248">
        <f>'NormalisedData(Secondary)'!Z9</f>
        <v>-0.52429055589743701</v>
      </c>
      <c r="F15" s="248">
        <f>'NormalisedData(Secondary)'!AH9</f>
        <v>3.7094404735511692</v>
      </c>
      <c r="G15" s="248">
        <f>'NormalisedData(Secondary)'!AP9</f>
        <v>-0.57712048638523716</v>
      </c>
      <c r="H15" s="248">
        <f>'NormalisedData(Secondary)'!AX9</f>
        <v>-1.1841923334665621</v>
      </c>
      <c r="I15" s="248">
        <f>'NormalisedData(Secondary)'!BF9</f>
        <v>0.34323599064438426</v>
      </c>
      <c r="J15" s="248">
        <f>'NormalisedData(Secondary)'!BN9</f>
        <v>-0.82949433017435648</v>
      </c>
      <c r="K15" s="248">
        <f>'NormalisedData(Secondary)'!B94</f>
        <v>-0.20719189194805887</v>
      </c>
      <c r="L15" s="248">
        <f>'NormalisedData(Secondary)'!J94+'NormalisedData(Secondary)'!J94</f>
        <v>-0.84698999628213689</v>
      </c>
      <c r="M15" s="248">
        <f>'NormalisedData(Secondary)'!R94</f>
        <v>0.24036859309259492</v>
      </c>
      <c r="N15" s="248">
        <f>'NormalisedData(Secondary)'!Z94</f>
        <v>-0.62704592291733219</v>
      </c>
      <c r="O15" s="248">
        <f>'NormalisedData(Secondary)'!AH94</f>
        <v>0.1866254744269277</v>
      </c>
      <c r="P15" s="248">
        <f>'NormalisedData(Secondary)'!AP94</f>
        <v>-0.83067029230150946</v>
      </c>
      <c r="Q15" s="248">
        <f>'NormalisedData(Secondary)'!AX94</f>
        <v>0.1603774120847879</v>
      </c>
      <c r="R15" s="248" t="str">
        <f>'NormalisedData(Secondary)'!B178</f>
        <v>N/A</v>
      </c>
      <c r="S15" s="248">
        <f>'NormalisedData(Secondary)'!J178</f>
        <v>0.2843339313142686</v>
      </c>
      <c r="T15" s="248" t="str">
        <f>'NormalisedData(Secondary)'!R178</f>
        <v>N/A</v>
      </c>
      <c r="U15" s="248">
        <f>'NormalisedData(Secondary)'!Z178</f>
        <v>0.11436073288583276</v>
      </c>
      <c r="V15" s="248">
        <f>'NormalisedData(Secondary)'!AH178</f>
        <v>-7.3314286437423356E-3</v>
      </c>
      <c r="W15" s="248">
        <f>'NormalisedData(Secondary)'!AP178</f>
        <v>0.43260028333265899</v>
      </c>
      <c r="X15" s="248">
        <f>'NormalisedData(Secondary)'!AX178</f>
        <v>0.46364444894208201</v>
      </c>
      <c r="Y15" s="248">
        <f>'NormalisedData(Secondary)'!BF178</f>
        <v>-0.10017495930002455</v>
      </c>
      <c r="Z15" s="248">
        <f>'NormalisedData(Secondary)'!B265</f>
        <v>-0.54787674953616705</v>
      </c>
      <c r="AA15" s="248">
        <f>'NormalisedData(Secondary)'!J265</f>
        <v>-1.143552606558184</v>
      </c>
      <c r="AB15" s="248">
        <f>'NormalisedData(Secondary)'!R265</f>
        <v>-1.0058011599644539</v>
      </c>
      <c r="AC15" s="248" t="str">
        <f>'NormalisedData(Secondary)'!Z265</f>
        <v>N/A</v>
      </c>
      <c r="AD15" s="248">
        <f>'NormalisedData(Secondary)'!AH265</f>
        <v>-0.21912027511155677</v>
      </c>
      <c r="AE15" s="248" t="str">
        <f>'NormalisedData(Secondary)'!AP265</f>
        <v>N/A</v>
      </c>
      <c r="AF15" s="248">
        <f>'NormalisedData(Secondary)'!AX265</f>
        <v>-1.1732653396942649</v>
      </c>
      <c r="AG15" s="248">
        <f>'NormalisedData(Secondary)'!B350</f>
        <v>-0.2170440673008196</v>
      </c>
      <c r="AH15" s="248">
        <f>'NormalisedData(Secondary)'!J350</f>
        <v>-1.7213951642301425E-2</v>
      </c>
      <c r="AI15" s="248">
        <f>'NormalisedData(Secondary)'!R350</f>
        <v>-1.1459924823180401</v>
      </c>
    </row>
    <row r="16" spans="1:135">
      <c r="A16" s="16" t="s">
        <v>30</v>
      </c>
      <c r="B16" s="248">
        <f>'NormalisedData(Secondary)'!B10</f>
        <v>-3.4441353278076486E-2</v>
      </c>
      <c r="C16" s="248">
        <f>'NormalisedData(Secondary)'!J10</f>
        <v>-0.51184957094582118</v>
      </c>
      <c r="D16" s="248">
        <f>'NormalisedData(Secondary)'!R10</f>
        <v>-0.43944746990613337</v>
      </c>
      <c r="E16" s="248">
        <f>'NormalisedData(Secondary)'!Z10</f>
        <v>-0.37932678897049349</v>
      </c>
      <c r="F16" s="248">
        <f>'NormalisedData(Secondary)'!AH10</f>
        <v>-0.4069403487534794</v>
      </c>
      <c r="G16" s="248">
        <f>'NormalisedData(Secondary)'!AP10</f>
        <v>-0.51605894458627077</v>
      </c>
      <c r="H16" s="248">
        <f>'NormalisedData(Secondary)'!AX10</f>
        <v>0.64632719701966279</v>
      </c>
      <c r="I16" s="248">
        <f>'NormalisedData(Secondary)'!BF10</f>
        <v>0.34323599064438426</v>
      </c>
      <c r="J16" s="248">
        <f>'NormalisedData(Secondary)'!BN10</f>
        <v>-0.4858514139249121</v>
      </c>
      <c r="K16" s="248">
        <f>'NormalisedData(Secondary)'!B95</f>
        <v>-0.36866931752374871</v>
      </c>
      <c r="L16" s="248">
        <f>'NormalisedData(Secondary)'!J95+'NormalisedData(Secondary)'!J95</f>
        <v>-0.73174810447272465</v>
      </c>
      <c r="M16" s="248">
        <f>'NormalisedData(Secondary)'!R95</f>
        <v>0.23854076016538797</v>
      </c>
      <c r="N16" s="248">
        <f>'NormalisedData(Secondary)'!Z95</f>
        <v>-0.81085375832502748</v>
      </c>
      <c r="O16" s="248">
        <f>'NormalisedData(Secondary)'!AH95</f>
        <v>0.23016704628225265</v>
      </c>
      <c r="P16" s="248">
        <f>'NormalisedData(Secondary)'!AP95</f>
        <v>-0.46257105283028804</v>
      </c>
      <c r="Q16" s="248">
        <f>'NormalisedData(Secondary)'!AX95</f>
        <v>0.4564937971043676</v>
      </c>
      <c r="R16" s="248">
        <f>'NormalisedData(Secondary)'!B179</f>
        <v>-0.23229362579821469</v>
      </c>
      <c r="S16" s="248" t="str">
        <f>'NormalisedData(Secondary)'!J179</f>
        <v>N/A</v>
      </c>
      <c r="T16" s="248" t="str">
        <f>'NormalisedData(Secondary)'!R179</f>
        <v>N/A</v>
      </c>
      <c r="U16" s="248">
        <f>'NormalisedData(Secondary)'!Z179</f>
        <v>3.3802993549914929E-2</v>
      </c>
      <c r="V16" s="248">
        <f>'NormalisedData(Secondary)'!AH179</f>
        <v>0.48274637838798057</v>
      </c>
      <c r="W16" s="248">
        <f>'NormalisedData(Secondary)'!AP179</f>
        <v>0.43260028333265899</v>
      </c>
      <c r="X16" s="248">
        <f>'NormalisedData(Secondary)'!AX179</f>
        <v>0.46364444894208201</v>
      </c>
      <c r="Y16" s="248">
        <f>'NormalisedData(Secondary)'!BF179</f>
        <v>-0.36267849216248121</v>
      </c>
      <c r="Z16" s="248">
        <f>'NormalisedData(Secondary)'!B266</f>
        <v>-1.96193592698405E-2</v>
      </c>
      <c r="AA16" s="248">
        <f>'NormalisedData(Secondary)'!J266</f>
        <v>0.56093600390004539</v>
      </c>
      <c r="AB16" s="248">
        <f>'NormalisedData(Secondary)'!R266</f>
        <v>-0.11318698096446819</v>
      </c>
      <c r="AC16" s="248">
        <f>'NormalisedData(Secondary)'!Z266</f>
        <v>-1.2819107028951113</v>
      </c>
      <c r="AD16" s="248">
        <f>'NormalisedData(Secondary)'!AH266</f>
        <v>-0.91228357768935642</v>
      </c>
      <c r="AE16" s="248">
        <f>'NormalisedData(Secondary)'!AP266</f>
        <v>-0.23034539945407501</v>
      </c>
      <c r="AF16" s="248">
        <f>'NormalisedData(Secondary)'!AX266</f>
        <v>0.66225040097788346</v>
      </c>
      <c r="AG16" s="248">
        <f>'NormalisedData(Secondary)'!B351</f>
        <v>-0.20793810936675558</v>
      </c>
      <c r="AH16" s="248">
        <f>'NormalisedData(Secondary)'!J351</f>
        <v>0.59895748582629083</v>
      </c>
      <c r="AI16" s="248">
        <f>'NormalisedData(Secondary)'!R351</f>
        <v>0.72993672375892271</v>
      </c>
    </row>
    <row r="17" spans="1:35">
      <c r="A17" s="16" t="s">
        <v>31</v>
      </c>
      <c r="B17" s="248" t="str">
        <f>'NormalisedData(Secondary)'!B11</f>
        <v>N/A</v>
      </c>
      <c r="C17" s="248">
        <f>'NormalisedData(Secondary)'!J11</f>
        <v>-0.86928459676678671</v>
      </c>
      <c r="D17" s="248">
        <f>'NormalisedData(Secondary)'!R11</f>
        <v>-0.53197253598505567</v>
      </c>
      <c r="E17" s="248">
        <f>'NormalisedData(Secondary)'!Z11</f>
        <v>-0.52429055589743701</v>
      </c>
      <c r="F17" s="248">
        <f>'NormalisedData(Secondary)'!AH11</f>
        <v>-0.63422248757467647</v>
      </c>
      <c r="G17" s="248">
        <f>'NormalisedData(Secondary)'!AP11</f>
        <v>-0.58176817949874882</v>
      </c>
      <c r="H17" s="248">
        <f>'NormalisedData(Secondary)'!AX11</f>
        <v>-2.1941341433899963</v>
      </c>
      <c r="I17" s="248">
        <f>'NormalisedData(Secondary)'!BF11</f>
        <v>0.34323599064438426</v>
      </c>
      <c r="J17" s="248">
        <f>'NormalisedData(Secondary)'!BN11</f>
        <v>-0.84197641014794156</v>
      </c>
      <c r="K17" s="248">
        <f>'NormalisedData(Secondary)'!B96</f>
        <v>-1.4882990349060499</v>
      </c>
      <c r="L17" s="248">
        <f>'NormalisedData(Secondary)'!J96+'NormalisedData(Secondary)'!J96</f>
        <v>-0.84698999628213689</v>
      </c>
      <c r="M17" s="248">
        <f>'NormalisedData(Secondary)'!R96</f>
        <v>-5.33522360823219</v>
      </c>
      <c r="N17" s="248" t="str">
        <f>'NormalisedData(Secondary)'!Z96</f>
        <v/>
      </c>
      <c r="O17" s="248">
        <f>'NormalisedData(Secondary)'!AH96</f>
        <v>-6.9183562432948751</v>
      </c>
      <c r="P17" s="248">
        <f>'NormalisedData(Secondary)'!AP96</f>
        <v>-1.5668687712439522</v>
      </c>
      <c r="Q17" s="248">
        <f>'NormalisedData(Secondary)'!AX96</f>
        <v>-2.8198730872360178</v>
      </c>
      <c r="R17" s="248">
        <f>'NormalisedData(Secondary)'!B180</f>
        <v>-0.88878884308511985</v>
      </c>
      <c r="S17" s="248" t="str">
        <f>'NormalisedData(Secondary)'!J180</f>
        <v>N/A</v>
      </c>
      <c r="T17" s="248">
        <f>'NormalisedData(Secondary)'!R180</f>
        <v>-2.3932271816764956</v>
      </c>
      <c r="U17" s="248">
        <f>'NormalisedData(Secondary)'!Z180</f>
        <v>0.20642672069831028</v>
      </c>
      <c r="V17" s="248">
        <f>'NormalisedData(Secondary)'!AH180</f>
        <v>-0.6577983361585743</v>
      </c>
      <c r="W17" s="248">
        <f>'NormalisedData(Secondary)'!AP180</f>
        <v>-1.0074253173500278</v>
      </c>
      <c r="X17" s="248">
        <f>'NormalisedData(Secondary)'!AX180</f>
        <v>-0.15201457342363361</v>
      </c>
      <c r="Y17" s="248">
        <f>'NormalisedData(Secondary)'!BF180</f>
        <v>-1.1408139645761928</v>
      </c>
      <c r="Z17" s="248">
        <f>'NormalisedData(Secondary)'!B267</f>
        <v>-0.63695588893014055</v>
      </c>
      <c r="AA17" s="248">
        <f>'NormalisedData(Secondary)'!J267</f>
        <v>-1.2472578418278735</v>
      </c>
      <c r="AB17" s="248">
        <f>'NormalisedData(Secondary)'!R267</f>
        <v>-1.1637520283578109</v>
      </c>
      <c r="AC17" s="248" t="str">
        <f>'NormalisedData(Secondary)'!Z267</f>
        <v>N/A</v>
      </c>
      <c r="AD17" s="248">
        <f>'NormalisedData(Secondary)'!AH267</f>
        <v>-0.87220122110547871</v>
      </c>
      <c r="AE17" s="248" t="str">
        <f>'NormalisedData(Secondary)'!AP267</f>
        <v>N/A</v>
      </c>
      <c r="AF17" s="248">
        <f>'NormalisedData(Secondary)'!AX267</f>
        <v>-1.0801594687906046</v>
      </c>
      <c r="AG17" s="248">
        <f>'NormalisedData(Secondary)'!B352</f>
        <v>-0.43255173840700251</v>
      </c>
      <c r="AH17" s="248">
        <f>'NormalisedData(Secondary)'!J352</f>
        <v>-0.36986552906143277</v>
      </c>
      <c r="AI17" s="248">
        <f>'NormalisedData(Secondary)'!R352</f>
        <v>-0.26320226769358723</v>
      </c>
    </row>
    <row r="18" spans="1:35">
      <c r="A18" s="16" t="s">
        <v>32</v>
      </c>
      <c r="B18" s="248" t="str">
        <f>'NormalisedData(Secondary)'!B12</f>
        <v>N/A</v>
      </c>
      <c r="C18" s="248" t="str">
        <f>'NormalisedData(Secondary)'!J12</f>
        <v>N/A</v>
      </c>
      <c r="D18" s="248">
        <f>'NormalisedData(Secondary)'!R12</f>
        <v>-0.63000117609702122</v>
      </c>
      <c r="E18" s="248">
        <f>'NormalisedData(Secondary)'!Z12</f>
        <v>-0.52429055589743701</v>
      </c>
      <c r="F18" s="248" t="str">
        <f>'NormalisedData(Secondary)'!AH12</f>
        <v>N/A</v>
      </c>
      <c r="G18" s="248">
        <f>'NormalisedData(Secondary)'!AP12</f>
        <v>-0.58103142553606113</v>
      </c>
      <c r="H18" s="248">
        <f>'NormalisedData(Secondary)'!AX12</f>
        <v>-0.93170688098570342</v>
      </c>
      <c r="I18" s="248">
        <f>'NormalisedData(Secondary)'!BF12</f>
        <v>0.34323599064438426</v>
      </c>
      <c r="J18" s="248">
        <f>'NormalisedData(Secondary)'!BN12</f>
        <v>-0.8456782167506407</v>
      </c>
      <c r="K18" s="248">
        <f>'NormalisedData(Secondary)'!B97</f>
        <v>-1.1554254229699228</v>
      </c>
      <c r="L18" s="248">
        <f>'NormalisedData(Secondary)'!J97+'NormalisedData(Secondary)'!J97</f>
        <v>-0.84698999628213689</v>
      </c>
      <c r="M18" s="248">
        <f>'NormalisedData(Secondary)'!R97</f>
        <v>-2.2241426182606195E-3</v>
      </c>
      <c r="N18" s="248" t="str">
        <f>'NormalisedData(Secondary)'!Z97</f>
        <v/>
      </c>
      <c r="O18" s="248">
        <f>'NormalisedData(Secondary)'!AH97</f>
        <v>-0.39736492228707415</v>
      </c>
      <c r="P18" s="248">
        <f>'NormalisedData(Secondary)'!AP97</f>
        <v>-1.5102381190176104</v>
      </c>
      <c r="Q18" s="248">
        <f>'NormalisedData(Secondary)'!AX97</f>
        <v>-0.57696163588962623</v>
      </c>
      <c r="R18" s="248" t="str">
        <f>'NormalisedData(Secondary)'!B181</f>
        <v>N/A</v>
      </c>
      <c r="S18" s="248">
        <f>'NormalisedData(Secondary)'!J181</f>
        <v>0.40245803168134542</v>
      </c>
      <c r="T18" s="248">
        <f>'NormalisedData(Secondary)'!R181</f>
        <v>-1.9095655962600064</v>
      </c>
      <c r="U18" s="248">
        <f>'NormalisedData(Secondary)'!Z181</f>
        <v>-0.46105169094215176</v>
      </c>
      <c r="V18" s="248">
        <f>'NormalisedData(Secondary)'!AH181</f>
        <v>-0.55087226916983467</v>
      </c>
      <c r="W18" s="248">
        <f>'NormalisedData(Secondary)'!AP181</f>
        <v>-1.4874338509109235</v>
      </c>
      <c r="X18" s="248">
        <f>'NormalisedData(Secondary)'!AX181</f>
        <v>-1.9989916405207806</v>
      </c>
      <c r="Y18" s="248">
        <f>'NormalisedData(Secondary)'!BF181</f>
        <v>-1.4033174974386495</v>
      </c>
      <c r="Z18" s="248">
        <f>'NormalisedData(Secondary)'!B268</f>
        <v>-0.63695588893014055</v>
      </c>
      <c r="AA18" s="248">
        <f>'NormalisedData(Secondary)'!J268</f>
        <v>-1.4994299737443406</v>
      </c>
      <c r="AB18" s="248">
        <f>'NormalisedData(Secondary)'!R268</f>
        <v>-1.0877403521773432</v>
      </c>
      <c r="AC18" s="248" t="str">
        <f>'NormalisedData(Secondary)'!Z268</f>
        <v>N/A</v>
      </c>
      <c r="AD18" s="248">
        <f>'NormalisedData(Secondary)'!AH268</f>
        <v>-0.77526771433984487</v>
      </c>
      <c r="AE18" s="248">
        <f>'NormalisedData(Secondary)'!AP268</f>
        <v>-1.062132050225143</v>
      </c>
      <c r="AF18" s="248">
        <f>'NormalisedData(Secondary)'!AX268</f>
        <v>-1.7452014038167456</v>
      </c>
      <c r="AG18" s="248">
        <f>'NormalisedData(Secondary)'!B353</f>
        <v>-0.48718748601138695</v>
      </c>
      <c r="AH18" s="248">
        <f>'NormalisedData(Secondary)'!J353</f>
        <v>-0.5458037885650433</v>
      </c>
      <c r="AI18" s="248">
        <f>'NormalisedData(Secondary)'!R353</f>
        <v>-1.5101434458506269</v>
      </c>
    </row>
    <row r="19" spans="1:35">
      <c r="A19" s="16" t="s">
        <v>33</v>
      </c>
      <c r="B19" s="248">
        <f>'NormalisedData(Secondary)'!B13</f>
        <v>0.49978249564750815</v>
      </c>
      <c r="C19" s="248" t="str">
        <f>'NormalisedData(Secondary)'!J13</f>
        <v>N/A</v>
      </c>
      <c r="D19" s="248">
        <f>'NormalisedData(Secondary)'!R13</f>
        <v>0.71467388311021651</v>
      </c>
      <c r="E19" s="248">
        <f>'NormalisedData(Secondary)'!Z13</f>
        <v>-0.38503402388887709</v>
      </c>
      <c r="F19" s="248">
        <f>'NormalisedData(Secondary)'!AH13</f>
        <v>1.0377685902061127</v>
      </c>
      <c r="G19" s="248">
        <f>'NormalisedData(Secondary)'!AP13</f>
        <v>2.0695519255507424</v>
      </c>
      <c r="H19" s="248">
        <f>'NormalisedData(Secondary)'!AX13</f>
        <v>0.74100924169998472</v>
      </c>
      <c r="I19" s="248">
        <f>'NormalisedData(Secondary)'!BF13</f>
        <v>0.34323599064438426</v>
      </c>
      <c r="J19" s="248">
        <f>'NormalisedData(Secondary)'!BN13</f>
        <v>1.6260535800383182</v>
      </c>
      <c r="K19" s="248">
        <f>'NormalisedData(Secondary)'!B98</f>
        <v>6.8152907436532628E-2</v>
      </c>
      <c r="L19" s="248">
        <f>'NormalisedData(Secondary)'!J98+'NormalisedData(Secondary)'!J98</f>
        <v>-0.36176097813724356</v>
      </c>
      <c r="M19" s="248">
        <f>'NormalisedData(Secondary)'!R98</f>
        <v>0.24766596605518926</v>
      </c>
      <c r="N19" s="248">
        <f>'NormalisedData(Secondary)'!Z98</f>
        <v>0.46908736806905038</v>
      </c>
      <c r="O19" s="248">
        <f>'NormalisedData(Secondary)'!AH98</f>
        <v>0.27321845213119816</v>
      </c>
      <c r="P19" s="248">
        <f>'NormalisedData(Secondary)'!AP98</f>
        <v>1.3212944922994772</v>
      </c>
      <c r="Q19" s="248" t="str">
        <f>'NormalisedData(Secondary)'!AX98</f>
        <v>N/A</v>
      </c>
      <c r="R19" s="248">
        <f>'NormalisedData(Secondary)'!B182</f>
        <v>1.7150612402245491</v>
      </c>
      <c r="S19" s="248" t="str">
        <f>'NormalisedData(Secondary)'!J182</f>
        <v>N/A</v>
      </c>
      <c r="T19" s="248" t="str">
        <f>'NormalisedData(Secondary)'!R182</f>
        <v>N/A</v>
      </c>
      <c r="U19" s="248">
        <f>'NormalisedData(Secondary)'!Z182</f>
        <v>0.97149507941999846</v>
      </c>
      <c r="V19" s="248">
        <f>'NormalisedData(Secondary)'!AH182</f>
        <v>1.044108230078864</v>
      </c>
      <c r="W19" s="248">
        <f>'NormalisedData(Secondary)'!AP182</f>
        <v>0.91260881689355466</v>
      </c>
      <c r="X19" s="248">
        <f>'NormalisedData(Secondary)'!AX182</f>
        <v>1.0793034713077976</v>
      </c>
      <c r="Y19" s="248">
        <f>'NormalisedData(Secondary)'!BF182</f>
        <v>1.2029675788386005</v>
      </c>
      <c r="Z19" s="248">
        <f>'NormalisedData(Secondary)'!B269</f>
        <v>2.128988564614736</v>
      </c>
      <c r="AA19" s="248">
        <f>'NormalisedData(Secondary)'!J269</f>
        <v>1.2873158355539818</v>
      </c>
      <c r="AB19" s="248">
        <f>'NormalisedData(Secondary)'!R269</f>
        <v>1.3624158336948835</v>
      </c>
      <c r="AC19" s="248">
        <f>'NormalisedData(Secondary)'!Z269</f>
        <v>-0.63747530503259098</v>
      </c>
      <c r="AD19" s="248">
        <f>'NormalisedData(Secondary)'!AH269</f>
        <v>0.41629900258983804</v>
      </c>
      <c r="AE19" s="248">
        <f>'NormalisedData(Secondary)'!AP269</f>
        <v>-4.9314395814697418E-2</v>
      </c>
      <c r="AF19" s="248">
        <f>'NormalisedData(Secondary)'!AX269</f>
        <v>1.4469998843087306</v>
      </c>
      <c r="AG19" s="248">
        <f>'NormalisedData(Secondary)'!B354</f>
        <v>0.33538404736573374</v>
      </c>
      <c r="AH19" s="248">
        <f>'NormalisedData(Secondary)'!J354</f>
        <v>1.2155164525008382</v>
      </c>
      <c r="AI19" s="248">
        <f>'NormalisedData(Secondary)'!R354</f>
        <v>0.7740762344901454</v>
      </c>
    </row>
    <row r="20" spans="1:35">
      <c r="A20" s="16" t="s">
        <v>34</v>
      </c>
      <c r="B20" s="248">
        <f>'NormalisedData(Secondary)'!B14</f>
        <v>0.64495201981206918</v>
      </c>
      <c r="C20" s="248">
        <f>'NormalisedData(Secondary)'!J14</f>
        <v>0.71971450186164387</v>
      </c>
      <c r="D20" s="248">
        <f>'NormalisedData(Secondary)'!R14</f>
        <v>-9.563574154610904E-3</v>
      </c>
      <c r="E20" s="248">
        <f>'NormalisedData(Secondary)'!Z14</f>
        <v>-9.9672277969697021E-2</v>
      </c>
      <c r="F20" s="248">
        <f>'NormalisedData(Secondary)'!AH14</f>
        <v>-2.3110963451532737E-2</v>
      </c>
      <c r="G20" s="248">
        <f>'NormalisedData(Secondary)'!AP14</f>
        <v>-0.48797642516548412</v>
      </c>
      <c r="H20" s="248">
        <f>'NormalisedData(Secondary)'!AX14</f>
        <v>0.70944856013987745</v>
      </c>
      <c r="I20" s="248">
        <f>'NormalisedData(Secondary)'!BF14</f>
        <v>0.34323599064438426</v>
      </c>
      <c r="J20" s="248">
        <f>'NormalisedData(Secondary)'!BN14</f>
        <v>-0.15052530713363033</v>
      </c>
      <c r="K20" s="248">
        <f>'NormalisedData(Secondary)'!B99</f>
        <v>-2.7463946528433595E-2</v>
      </c>
      <c r="L20" s="248">
        <f>'NormalisedData(Secondary)'!J99+'NormalisedData(Secondary)'!J99</f>
        <v>-0.73781346719953589</v>
      </c>
      <c r="M20" s="248">
        <f>'NormalisedData(Secondary)'!R99</f>
        <v>0.24060034051665277</v>
      </c>
      <c r="N20" s="248">
        <f>'NormalisedData(Secondary)'!Z99</f>
        <v>0.2336489622357068</v>
      </c>
      <c r="O20" s="248">
        <f>'NormalisedData(Secondary)'!AH99</f>
        <v>0.26754745265876217</v>
      </c>
      <c r="P20" s="248">
        <f>'NormalisedData(Secondary)'!AP99</f>
        <v>0.4010463936214238</v>
      </c>
      <c r="Q20" s="248">
        <f>'NormalisedData(Secondary)'!AX99</f>
        <v>0.9184153588166849</v>
      </c>
      <c r="R20" s="248">
        <f>'NormalisedData(Secondary)'!B183</f>
        <v>-0.60490840009669944</v>
      </c>
      <c r="S20" s="248">
        <f>'NormalisedData(Secondary)'!J183</f>
        <v>0.98606543420720361</v>
      </c>
      <c r="T20" s="248">
        <f>'NormalisedData(Secondary)'!R183</f>
        <v>-0.28338689788196475</v>
      </c>
      <c r="U20" s="248">
        <f>'NormalisedData(Secondary)'!Z183</f>
        <v>0.63775587359976738</v>
      </c>
      <c r="V20" s="248">
        <f>'NormalisedData(Secondary)'!AH183</f>
        <v>0.63422497328869565</v>
      </c>
      <c r="W20" s="248">
        <f>'NormalisedData(Secondary)'!AP183</f>
        <v>0.91260881689355466</v>
      </c>
      <c r="X20" s="248">
        <f>'NormalisedData(Secondary)'!AX183</f>
        <v>1.0793034713077976</v>
      </c>
      <c r="Y20" s="248">
        <f>'NormalisedData(Secondary)'!BF183</f>
        <v>-0.10017495930002455</v>
      </c>
      <c r="Z20" s="248">
        <f>'NormalisedData(Secondary)'!B270</f>
        <v>-0.14630121502482682</v>
      </c>
      <c r="AA20" s="248">
        <f>'NormalisedData(Secondary)'!J270</f>
        <v>0.39030986894777869</v>
      </c>
      <c r="AB20" s="248">
        <f>'NormalisedData(Secondary)'!R270</f>
        <v>6.1849080698810247E-2</v>
      </c>
      <c r="AC20" s="248">
        <f>'NormalisedData(Secondary)'!Z270</f>
        <v>-0.52400153607307964</v>
      </c>
      <c r="AD20" s="248">
        <f>'NormalisedData(Secondary)'!AH270</f>
        <v>-0.33741548558304368</v>
      </c>
      <c r="AE20" s="248">
        <f>'NormalisedData(Secondary)'!AP270</f>
        <v>-0.56776861267768564</v>
      </c>
      <c r="AF20" s="248">
        <f>'NormalisedData(Secondary)'!AX270</f>
        <v>0.54254285267317837</v>
      </c>
      <c r="AG20" s="248">
        <f>'NormalisedData(Secondary)'!B355</f>
        <v>-0.15026704245101649</v>
      </c>
      <c r="AH20" s="248">
        <f>'NormalisedData(Secondary)'!J355</f>
        <v>-0.45783465881323804</v>
      </c>
      <c r="AI20" s="248">
        <f>'NormalisedData(Secondary)'!R355</f>
        <v>1.3147852409476222</v>
      </c>
    </row>
    <row r="21" spans="1:35">
      <c r="A21" s="16" t="s">
        <v>35</v>
      </c>
      <c r="B21" s="248">
        <f>'NormalisedData(Secondary)'!B15</f>
        <v>0.44098883836086072</v>
      </c>
      <c r="C21" s="248">
        <f>'NormalisedData(Secondary)'!J15</f>
        <v>-0.52587876250546584</v>
      </c>
      <c r="D21" s="248">
        <f>'NormalisedData(Secondary)'!R15</f>
        <v>-0.54174595949346938</v>
      </c>
      <c r="E21" s="248">
        <f>'NormalisedData(Secondary)'!Z15</f>
        <v>-0.37818534198681675</v>
      </c>
      <c r="F21" s="248">
        <f>'NormalisedData(Secondary)'!AH15</f>
        <v>-0.66941883273306491</v>
      </c>
      <c r="G21" s="248">
        <f>'NormalisedData(Secondary)'!AP15</f>
        <v>-0.58000022602174928</v>
      </c>
      <c r="H21" s="248">
        <f>'NormalisedData(Secondary)'!AX15</f>
        <v>0.70944856013987745</v>
      </c>
      <c r="I21" s="248">
        <f>'NormalisedData(Secondary)'!BF15</f>
        <v>0.34323599064438426</v>
      </c>
      <c r="J21" s="248">
        <f>'NormalisedData(Secondary)'!BN15</f>
        <v>-0.39454292747177733</v>
      </c>
      <c r="K21" s="248">
        <f>'NormalisedData(Secondary)'!B100</f>
        <v>-0.79239877824816318</v>
      </c>
      <c r="L21" s="248">
        <f>'NormalisedData(Secondary)'!J100+'NormalisedData(Secondary)'!J100</f>
        <v>-0.84698999628213689</v>
      </c>
      <c r="M21" s="248">
        <f>'NormalisedData(Secondary)'!R100</f>
        <v>0.23779506596416239</v>
      </c>
      <c r="N21" s="248">
        <f>'NormalisedData(Secondary)'!Z100</f>
        <v>-3.6898451697091272E-2</v>
      </c>
      <c r="O21" s="248">
        <f>'NormalisedData(Secondary)'!AH100</f>
        <v>0.27925614888197176</v>
      </c>
      <c r="P21" s="248">
        <f>'NormalisedData(Secondary)'!AP100</f>
        <v>4.7104817206787872E-2</v>
      </c>
      <c r="Q21" s="248">
        <f>'NormalisedData(Secondary)'!AX100</f>
        <v>0.68440765059212172</v>
      </c>
      <c r="R21" s="248" t="str">
        <f>'NormalisedData(Secondary)'!B184</f>
        <v>N/A</v>
      </c>
      <c r="S21" s="248" t="str">
        <f>'NormalisedData(Secondary)'!J184</f>
        <v>N/A</v>
      </c>
      <c r="T21" s="248">
        <f>'NormalisedData(Secondary)'!R184</f>
        <v>0.21225189924002039</v>
      </c>
      <c r="U21" s="248">
        <f>'NormalisedData(Secondary)'!Z184</f>
        <v>-2.9008003679728058</v>
      </c>
      <c r="V21" s="248">
        <f>'NormalisedData(Secondary)'!AH184</f>
        <v>-1.6735959725516003</v>
      </c>
      <c r="W21" s="248">
        <f>'NormalisedData(Secondary)'!AP184</f>
        <v>-1.9674423844718192</v>
      </c>
      <c r="X21" s="248">
        <f>'NormalisedData(Secondary)'!AX184</f>
        <v>-1.9989916405207806</v>
      </c>
      <c r="Y21" s="248">
        <f>'NormalisedData(Secondary)'!BF184</f>
        <v>-1.1408139645761928</v>
      </c>
      <c r="Z21" s="248">
        <f>'NormalisedData(Secondary)'!B271</f>
        <v>-0.41802947740408475</v>
      </c>
      <c r="AA21" s="248">
        <f>'NormalisedData(Secondary)'!J271</f>
        <v>0.1461150628212875</v>
      </c>
      <c r="AB21" s="248">
        <f>'NormalisedData(Secondary)'!R271</f>
        <v>-0.63201897250820993</v>
      </c>
      <c r="AC21" s="248">
        <f>'NormalisedData(Secondary)'!Z271</f>
        <v>0.80281126488276888</v>
      </c>
      <c r="AD21" s="248">
        <f>'NormalisedData(Secondary)'!AH271</f>
        <v>-0.56982759015389628</v>
      </c>
      <c r="AE21" s="248">
        <f>'NormalisedData(Secondary)'!AP271</f>
        <v>-0.95997659463913021</v>
      </c>
      <c r="AF21" s="248">
        <f>'NormalisedData(Secondary)'!AX271</f>
        <v>0.40953446566795065</v>
      </c>
      <c r="AG21" s="248">
        <f>'NormalisedData(Secondary)'!B356</f>
        <v>-9.5631294846632062E-2</v>
      </c>
      <c r="AH21" s="248">
        <f>'NormalisedData(Secondary)'!J356</f>
        <v>0.68731414478405117</v>
      </c>
      <c r="AI21" s="248">
        <f>'NormalisedData(Secondary)'!R356</f>
        <v>0.18922771730144508</v>
      </c>
    </row>
    <row r="22" spans="1:35">
      <c r="A22" s="16" t="s">
        <v>36</v>
      </c>
      <c r="B22" s="248" t="str">
        <f>'NormalisedData(Secondary)'!B16</f>
        <v>N/A</v>
      </c>
      <c r="C22" s="248">
        <f>'NormalisedData(Secondary)'!J16</f>
        <v>-0.47648605307078057</v>
      </c>
      <c r="D22" s="248">
        <f>'NormalisedData(Secondary)'!R16</f>
        <v>-0.31799247954876869</v>
      </c>
      <c r="E22" s="248">
        <f>'NormalisedData(Secondary)'!Z16</f>
        <v>-0.2651820906028215</v>
      </c>
      <c r="F22" s="248">
        <f>'NormalisedData(Secondary)'!AH16</f>
        <v>-0.56675057342680968</v>
      </c>
      <c r="G22" s="248">
        <f>'NormalisedData(Secondary)'!AP16</f>
        <v>-0.55629635382008469</v>
      </c>
      <c r="H22" s="248">
        <f>'NormalisedData(Secondary)'!AX16</f>
        <v>0.29915969985848223</v>
      </c>
      <c r="I22" s="248">
        <f>'NormalisedData(Secondary)'!BF16</f>
        <v>0.34323599064438426</v>
      </c>
      <c r="J22" s="248">
        <f>'NormalisedData(Secondary)'!BN16</f>
        <v>-0.6015172576155845</v>
      </c>
      <c r="K22" s="248">
        <f>'NormalisedData(Secondary)'!B101</f>
        <v>-0.26154670104847527</v>
      </c>
      <c r="L22" s="248">
        <f>'NormalisedData(Secondary)'!J101+'NormalisedData(Secondary)'!J101</f>
        <v>-0.84698999628213689</v>
      </c>
      <c r="M22" s="248">
        <f>'NormalisedData(Secondary)'!R101</f>
        <v>0.23663296552619822</v>
      </c>
      <c r="N22" s="248">
        <f>'NormalisedData(Secondary)'!Z101</f>
        <v>-0.42159202546764807</v>
      </c>
      <c r="O22" s="248">
        <f>'NormalisedData(Secondary)'!AH101</f>
        <v>0.2676394044243755</v>
      </c>
      <c r="P22" s="248">
        <f>'NormalisedData(Secondary)'!AP101</f>
        <v>-0.56875352575467875</v>
      </c>
      <c r="Q22" s="248">
        <f>'NormalisedData(Secondary)'!AX101</f>
        <v>0.59777204304931209</v>
      </c>
      <c r="R22" s="248" t="str">
        <f>'NormalisedData(Secondary)'!B185</f>
        <v>N/A</v>
      </c>
      <c r="S22" s="248">
        <f>'NormalisedData(Secondary)'!J185</f>
        <v>1.9285093520659613</v>
      </c>
      <c r="T22" s="248">
        <f>'NormalisedData(Secondary)'!R185</f>
        <v>0.42130868537231753</v>
      </c>
      <c r="U22" s="248">
        <f>'NormalisedData(Secondary)'!Z185</f>
        <v>-0.752440542368643</v>
      </c>
      <c r="V22" s="248">
        <f>'NormalisedData(Secondary)'!AH185</f>
        <v>0.28671525557529154</v>
      </c>
      <c r="W22" s="248">
        <f>'NormalisedData(Secondary)'!AP185</f>
        <v>-4.7408250228236602E-2</v>
      </c>
      <c r="X22" s="248">
        <f>'NormalisedData(Secondary)'!AX185</f>
        <v>-0.15201457342363361</v>
      </c>
      <c r="Y22" s="248">
        <f>'NormalisedData(Secondary)'!BF185</f>
        <v>-0.10017495930002455</v>
      </c>
      <c r="Z22" s="248">
        <f>'NormalisedData(Secondary)'!B272</f>
        <v>-4.116092775940243E-2</v>
      </c>
      <c r="AA22" s="248">
        <f>'NormalisedData(Secondary)'!J272</f>
        <v>0.35352553336066672</v>
      </c>
      <c r="AB22" s="248">
        <f>'NormalisedData(Secondary)'!R272</f>
        <v>-0.42978607257852558</v>
      </c>
      <c r="AC22" s="248">
        <f>'NormalisedData(Secondary)'!Z272</f>
        <v>-1.6877995811334348</v>
      </c>
      <c r="AD22" s="248">
        <f>'NormalisedData(Secondary)'!AH272</f>
        <v>-0.66698041908293215</v>
      </c>
      <c r="AE22" s="248">
        <f>'NormalisedData(Secondary)'!AP272</f>
        <v>-0.46758241771795267</v>
      </c>
      <c r="AF22" s="248">
        <f>'NormalisedData(Secondary)'!AX272</f>
        <v>0.43613614306899573</v>
      </c>
      <c r="AG22" s="248">
        <f>'NormalisedData(Secondary)'!B357</f>
        <v>-0.31113896595281498</v>
      </c>
      <c r="AH22" s="248">
        <f>'NormalisedData(Secondary)'!J357</f>
        <v>0.51098835607448556</v>
      </c>
      <c r="AI22" s="248">
        <f>'NormalisedData(Secondary)'!R357</f>
        <v>-0.34044641147322713</v>
      </c>
    </row>
    <row r="23" spans="1:35">
      <c r="A23" s="16" t="s">
        <v>181</v>
      </c>
      <c r="B23" s="248">
        <f>'NormalisedData(Secondary)'!B17</f>
        <v>-2.2265011681629483</v>
      </c>
      <c r="C23" s="248" t="str">
        <f>'NormalisedData(Secondary)'!J17</f>
        <v>N/A</v>
      </c>
      <c r="D23" s="248">
        <f>'NormalisedData(Secondary)'!R17</f>
        <v>-0.39991784270034286</v>
      </c>
      <c r="E23" s="248">
        <f>'NormalisedData(Secondary)'!Z17</f>
        <v>-0.52429055589743701</v>
      </c>
      <c r="F23" s="248">
        <f>'NormalisedData(Secondary)'!AH17</f>
        <v>0.32998213620577554</v>
      </c>
      <c r="G23" s="248">
        <f>'NormalisedData(Secondary)'!AP17</f>
        <v>-0.28719207288275911</v>
      </c>
      <c r="H23" s="248">
        <f>'NormalisedData(Secondary)'!AX17</f>
        <v>0.70944856013987745</v>
      </c>
      <c r="I23" s="248">
        <f>'NormalisedData(Secondary)'!BF17</f>
        <v>0.34323599064438426</v>
      </c>
      <c r="J23" s="248">
        <f>'NormalisedData(Secondary)'!BN17</f>
        <v>-0.65433700709169385</v>
      </c>
      <c r="K23" s="248">
        <f>'NormalisedData(Secondary)'!B102</f>
        <v>-0.77573526012978722</v>
      </c>
      <c r="L23" s="248">
        <f>'NormalisedData(Secondary)'!J102+'NormalisedData(Secondary)'!J102</f>
        <v>-0.84698999628213689</v>
      </c>
      <c r="M23" s="248">
        <f>'NormalisedData(Secondary)'!R102</f>
        <v>0.24295408867892368</v>
      </c>
      <c r="N23" s="248">
        <f>'NormalisedData(Secondary)'!Z102</f>
        <v>0.41806914840639142</v>
      </c>
      <c r="O23" s="248">
        <f>'NormalisedData(Secondary)'!AH102</f>
        <v>0.23018661909033053</v>
      </c>
      <c r="P23" s="248">
        <f>'NormalisedData(Secondary)'!AP102</f>
        <v>-0.54751703116980077</v>
      </c>
      <c r="Q23" s="248">
        <f>'NormalisedData(Secondary)'!AX102</f>
        <v>0.7852128838355571</v>
      </c>
      <c r="R23" s="248" t="str">
        <f>'NormalisedData(Secondary)'!B186</f>
        <v>N/A</v>
      </c>
      <c r="S23" s="248">
        <f>'NormalisedData(Secondary)'!J186</f>
        <v>-0.43090320210080346</v>
      </c>
      <c r="T23" s="248">
        <f>'NormalisedData(Secondary)'!R186</f>
        <v>0.49153869946363399</v>
      </c>
      <c r="U23" s="248">
        <f>'NormalisedData(Secondary)'!Z186</f>
        <v>0.89692162929189168</v>
      </c>
      <c r="V23" s="248">
        <f>'NormalisedData(Secondary)'!AH186</f>
        <v>0.68768800678306508</v>
      </c>
      <c r="W23" s="248">
        <f>'NormalisedData(Secondary)'!AP186</f>
        <v>0.91260881689355466</v>
      </c>
      <c r="X23" s="248">
        <f>'NormalisedData(Secondary)'!AX186</f>
        <v>1.0793034713077976</v>
      </c>
      <c r="Y23" s="248">
        <f>'NormalisedData(Secondary)'!BF186</f>
        <v>0.42014454333805967</v>
      </c>
      <c r="Z23" s="248">
        <f>'NormalisedData(Secondary)'!B273</f>
        <v>-7.1977908509613026E-2</v>
      </c>
      <c r="AA23" s="248" t="str">
        <f>'NormalisedData(Secondary)'!J273</f>
        <v>N/A</v>
      </c>
      <c r="AB23" s="248">
        <f>'NormalisedData(Secondary)'!R273</f>
        <v>-0.19965897955509185</v>
      </c>
      <c r="AC23" s="248" t="str">
        <f>'NormalisedData(Secondary)'!Z273</f>
        <v>N/A</v>
      </c>
      <c r="AD23" s="248">
        <f>'NormalisedData(Secondary)'!AH273</f>
        <v>1.0214615705964505</v>
      </c>
      <c r="AE23" s="248">
        <f>'NormalisedData(Secondary)'!AP273</f>
        <v>-0.6810316516799616</v>
      </c>
      <c r="AF23" s="248">
        <f>'NormalisedData(Secondary)'!AX273</f>
        <v>0.34303027216533682</v>
      </c>
      <c r="AG23" s="248">
        <f>'NormalisedData(Secondary)'!B358</f>
        <v>-0.26257385697113989</v>
      </c>
      <c r="AH23" s="248">
        <f>'NormalisedData(Secondary)'!J358</f>
        <v>0.24669343761311441</v>
      </c>
      <c r="AI23" s="248">
        <f>'NormalisedData(Secondary)'!R358</f>
        <v>-0.80391127415106434</v>
      </c>
    </row>
    <row r="24" spans="1:35">
      <c r="A24" s="16" t="s">
        <v>182</v>
      </c>
      <c r="B24" s="248">
        <f>'NormalisedData(Secondary)'!B18</f>
        <v>0.62317659118738522</v>
      </c>
      <c r="C24" s="248">
        <f>'NormalisedData(Secondary)'!J18</f>
        <v>0.68423733363222827</v>
      </c>
      <c r="D24" s="248">
        <f>'NormalisedData(Secondary)'!R18</f>
        <v>0.19247648021139069</v>
      </c>
      <c r="E24" s="248">
        <f>'NormalisedData(Secondary)'!Z18</f>
        <v>4.0038296283481118</v>
      </c>
      <c r="F24" s="248">
        <f>'NormalisedData(Secondary)'!AH18</f>
        <v>-0.40441580776039238</v>
      </c>
      <c r="G24" s="248">
        <f>'NormalisedData(Secondary)'!AP18</f>
        <v>-0.24127653763603762</v>
      </c>
      <c r="H24" s="248" t="str">
        <f>'NormalisedData(Secondary)'!AX18</f>
        <v>N/A</v>
      </c>
      <c r="I24" s="248">
        <f>'NormalisedData(Secondary)'!BF18</f>
        <v>0.34323599064438426</v>
      </c>
      <c r="J24" s="248">
        <f>'NormalisedData(Secondary)'!BN18</f>
        <v>0.45760540448925763</v>
      </c>
      <c r="K24" s="248">
        <f>'NormalisedData(Secondary)'!B103</f>
        <v>0.55655268847750072</v>
      </c>
      <c r="L24" s="248">
        <f>'NormalisedData(Secondary)'!J103+'NormalisedData(Secondary)'!J103</f>
        <v>-0.30717271359594306</v>
      </c>
      <c r="M24" s="248">
        <f>'NormalisedData(Secondary)'!R103</f>
        <v>0.24619670792481116</v>
      </c>
      <c r="N24" s="248">
        <f>'NormalisedData(Secondary)'!Z103</f>
        <v>0.45364838071706881</v>
      </c>
      <c r="O24" s="248">
        <f>'NormalisedData(Secondary)'!AH103</f>
        <v>0.31361801760567398</v>
      </c>
      <c r="P24" s="248">
        <f>'NormalisedData(Secondary)'!AP103</f>
        <v>0.91780109518679198</v>
      </c>
      <c r="Q24" s="248" t="str">
        <f>'NormalisedData(Secondary)'!AX103</f>
        <v>N/A</v>
      </c>
      <c r="R24" s="248">
        <f>'NormalisedData(Secondary)'!B187</f>
        <v>1.1027948912884855</v>
      </c>
      <c r="S24" s="248">
        <f>'NormalisedData(Secondary)'!J187</f>
        <v>0.57983160303418624</v>
      </c>
      <c r="T24" s="248">
        <f>'NormalisedData(Secondary)'!R187</f>
        <v>0.33605271477774051</v>
      </c>
      <c r="U24" s="248">
        <f>'NormalisedData(Secondary)'!Z187</f>
        <v>1.0120041140574885</v>
      </c>
      <c r="V24" s="248">
        <f>'NormalisedData(Secondary)'!AH187</f>
        <v>0.48274637838798057</v>
      </c>
      <c r="W24" s="248">
        <f>'NormalisedData(Secondary)'!AP187</f>
        <v>0.91260881689355466</v>
      </c>
      <c r="X24" s="248">
        <f>'NormalisedData(Secondary)'!AX187</f>
        <v>1.0793034713077976</v>
      </c>
      <c r="Y24" s="248">
        <f>'NormalisedData(Secondary)'!BF187</f>
        <v>0.68264807620051626</v>
      </c>
      <c r="Z24" s="248">
        <f>'NormalisedData(Secondary)'!B274</f>
        <v>-0.4725962513572991</v>
      </c>
      <c r="AA24" s="248" t="str">
        <f>'NormalisedData(Secondary)'!J274</f>
        <v>N/A</v>
      </c>
      <c r="AB24" s="248">
        <f>'NormalisedData(Secondary)'!R274</f>
        <v>0.62077897481481703</v>
      </c>
      <c r="AC24" s="248">
        <f>'NormalisedData(Secondary)'!Z274</f>
        <v>0.32345378235136929</v>
      </c>
      <c r="AD24" s="248">
        <f>'NormalisedData(Secondary)'!AH274</f>
        <v>0.78152172354087235</v>
      </c>
      <c r="AE24" s="248">
        <f>'NormalisedData(Secondary)'!AP274</f>
        <v>-3.2049036638371685E-2</v>
      </c>
      <c r="AF24" s="248">
        <f>'NormalisedData(Secondary)'!AX274</f>
        <v>-0.33531250156132764</v>
      </c>
      <c r="AG24" s="248">
        <f>'NormalisedData(Secondary)'!B359</f>
        <v>-0.12901980727153359</v>
      </c>
      <c r="AH24" s="248">
        <f>'NormalisedData(Secondary)'!J359</f>
        <v>-0.36986552906143277</v>
      </c>
      <c r="AI24" s="248">
        <f>'NormalisedData(Secondary)'!R359</f>
        <v>-1.1018529715868173</v>
      </c>
    </row>
    <row r="25" spans="1:35">
      <c r="A25" s="16" t="s">
        <v>183</v>
      </c>
      <c r="B25" s="248" t="str">
        <f>'NormalisedData(Secondary)'!B19</f>
        <v>N/A</v>
      </c>
      <c r="C25" s="248">
        <f>'NormalisedData(Secondary)'!J19</f>
        <v>2.1401915262880467</v>
      </c>
      <c r="D25" s="248">
        <f>'NormalisedData(Secondary)'!R19</f>
        <v>1.8494789706562311</v>
      </c>
      <c r="E25" s="248">
        <f>'NormalisedData(Secondary)'!Z19</f>
        <v>0.49958738846058098</v>
      </c>
      <c r="F25" s="248">
        <f>'NormalisedData(Secondary)'!AH19</f>
        <v>1.0376982010340974</v>
      </c>
      <c r="G25" s="248">
        <f>'NormalisedData(Secondary)'!AP19</f>
        <v>2.0419266152483955</v>
      </c>
      <c r="H25" s="248">
        <f>'NormalisedData(Secondary)'!AX19</f>
        <v>0.74100924169998472</v>
      </c>
      <c r="I25" s="248">
        <f>'NormalisedData(Secondary)'!BF19</f>
        <v>0.34323599064438426</v>
      </c>
      <c r="J25" s="248">
        <f>'NormalisedData(Secondary)'!BN19</f>
        <v>2.2450957156456934</v>
      </c>
      <c r="K25" s="248">
        <f>'NormalisedData(Secondary)'!B104</f>
        <v>1.4615404224778656</v>
      </c>
      <c r="L25" s="248">
        <f>'NormalisedData(Secondary)'!J104+'NormalisedData(Secondary)'!J104</f>
        <v>-0.40421851722492169</v>
      </c>
      <c r="M25" s="248">
        <f>'NormalisedData(Secondary)'!R104</f>
        <v>0.24765312796567818</v>
      </c>
      <c r="N25" s="248">
        <f>'NormalisedData(Secondary)'!Z104</f>
        <v>0.50348790334286175</v>
      </c>
      <c r="O25" s="248">
        <f>'NormalisedData(Secondary)'!AH104</f>
        <v>0.30235814209833117</v>
      </c>
      <c r="P25" s="248">
        <f>'NormalisedData(Secondary)'!AP104</f>
        <v>1.5902900903746005</v>
      </c>
      <c r="Q25" s="248" t="str">
        <f>'NormalisedData(Secondary)'!AX104</f>
        <v>N/A</v>
      </c>
      <c r="R25" s="248">
        <f>'NormalisedData(Secondary)'!B188</f>
        <v>1.9363359863170406</v>
      </c>
      <c r="S25" s="248" t="str">
        <f>'NormalisedData(Secondary)'!J188</f>
        <v>N/A</v>
      </c>
      <c r="T25" s="248">
        <f>'NormalisedData(Secondary)'!R188</f>
        <v>0.73489386457076078</v>
      </c>
      <c r="U25" s="248">
        <f>'NormalisedData(Secondary)'!Z188</f>
        <v>1.1040701018699661</v>
      </c>
      <c r="V25" s="248">
        <f>'NormalisedData(Secondary)'!AH188</f>
        <v>1.3737969366274769</v>
      </c>
      <c r="W25" s="248">
        <f>'NormalisedData(Secondary)'!AP188</f>
        <v>0.91260881689355466</v>
      </c>
      <c r="X25" s="248">
        <f>'NormalisedData(Secondary)'!AX188</f>
        <v>1.0793034713077976</v>
      </c>
      <c r="Y25" s="248">
        <f>'NormalisedData(Secondary)'!BF188</f>
        <v>1.7232870814766847</v>
      </c>
      <c r="Z25" s="248">
        <f>'NormalisedData(Secondary)'!B275</f>
        <v>-0.47741246836559142</v>
      </c>
      <c r="AA25" s="248" t="str">
        <f>'NormalisedData(Secondary)'!J275</f>
        <v>N/A</v>
      </c>
      <c r="AB25" s="248">
        <f>'NormalisedData(Secondary)'!R275</f>
        <v>1.7749012140687048</v>
      </c>
      <c r="AC25" s="248">
        <f>'NormalisedData(Secondary)'!Z275</f>
        <v>0.15075224130079576</v>
      </c>
      <c r="AD25" s="248">
        <f>'NormalisedData(Secondary)'!AH275</f>
        <v>1.6194472758603822</v>
      </c>
      <c r="AE25" s="248">
        <f>'NormalisedData(Secondary)'!AP275</f>
        <v>0.4173195902016722</v>
      </c>
      <c r="AF25" s="248">
        <f>'NormalisedData(Secondary)'!AX275</f>
        <v>0.8484621427852036</v>
      </c>
      <c r="AG25" s="248">
        <f>'NormalisedData(Secondary)'!B360</f>
        <v>0.12898233419361499</v>
      </c>
      <c r="AH25" s="248">
        <f>'NormalisedData(Secondary)'!J360</f>
        <v>2.4486343858499322</v>
      </c>
      <c r="AI25" s="248">
        <f>'NormalisedData(Secondary)'!R360</f>
        <v>1.60169206070057</v>
      </c>
    </row>
    <row r="26" spans="1:35">
      <c r="A26" s="16" t="s">
        <v>37</v>
      </c>
      <c r="B26" s="248">
        <f>'NormalisedData(Secondary)'!B20</f>
        <v>-0.25765788669078815</v>
      </c>
      <c r="C26" s="248">
        <f>'NormalisedData(Secondary)'!J20</f>
        <v>-0.69375141046461231</v>
      </c>
      <c r="D26" s="248">
        <f>'NormalisedData(Secondary)'!R20</f>
        <v>-0.47104236474378158</v>
      </c>
      <c r="E26" s="248">
        <f>'NormalisedData(Secondary)'!Z20</f>
        <v>-0.52429055589743701</v>
      </c>
      <c r="F26" s="248">
        <f>'NormalisedData(Secondary)'!AH20</f>
        <v>-0.84948988675890058</v>
      </c>
      <c r="G26" s="248">
        <f>'NormalisedData(Secondary)'!AP20</f>
        <v>-0.56006783296796359</v>
      </c>
      <c r="H26" s="248">
        <f>'NormalisedData(Secondary)'!AX20</f>
        <v>0.42540242609891149</v>
      </c>
      <c r="I26" s="248">
        <f>'NormalisedData(Secondary)'!BF20</f>
        <v>0.34323599064438426</v>
      </c>
      <c r="J26" s="248">
        <f>'NormalisedData(Secondary)'!BN20</f>
        <v>-0.78113271846137677</v>
      </c>
      <c r="K26" s="248">
        <f>'NormalisedData(Secondary)'!B105</f>
        <v>-0.1810063634763254</v>
      </c>
      <c r="L26" s="248">
        <f>'NormalisedData(Secondary)'!J105+'NormalisedData(Secondary)'!J105</f>
        <v>-0.81969586401148653</v>
      </c>
      <c r="M26" s="248">
        <f>'NormalisedData(Secondary)'!R105</f>
        <v>0.23145059799693918</v>
      </c>
      <c r="N26" s="248">
        <f>'NormalisedData(Secondary)'!Z105</f>
        <v>0.28310335562237499</v>
      </c>
      <c r="O26" s="248">
        <f>'NormalisedData(Secondary)'!AH105</f>
        <v>0.15802694870670539</v>
      </c>
      <c r="P26" s="248">
        <f>'NormalisedData(Secondary)'!AP105</f>
        <v>-1.120902384961511</v>
      </c>
      <c r="Q26" s="248">
        <f>'NormalisedData(Secondary)'!AX105</f>
        <v>0.14550456638667839</v>
      </c>
      <c r="R26" s="248">
        <f>'NormalisedData(Secondary)'!B189</f>
        <v>-0.91027380982144213</v>
      </c>
      <c r="S26" s="248" t="str">
        <f>'NormalisedData(Secondary)'!J189</f>
        <v>N/A</v>
      </c>
      <c r="T26" s="248" t="str">
        <f>'NormalisedData(Secondary)'!R189</f>
        <v>N/A</v>
      </c>
      <c r="U26" s="248">
        <f>'NormalisedData(Secondary)'!Z189</f>
        <v>0.34452570241702657</v>
      </c>
      <c r="V26" s="248">
        <f>'NormalisedData(Secondary)'!AH189</f>
        <v>-1.6241934226137112E-2</v>
      </c>
      <c r="W26" s="248">
        <f>'NormalisedData(Secondary)'!AP189</f>
        <v>-4.7408250228236602E-2</v>
      </c>
      <c r="X26" s="248">
        <f>'NormalisedData(Secondary)'!AX189</f>
        <v>-0.15201457342363361</v>
      </c>
      <c r="Y26" s="248">
        <f>'NormalisedData(Secondary)'!BF189</f>
        <v>-0.10017495930002455</v>
      </c>
      <c r="Z26" s="248">
        <f>'NormalisedData(Secondary)'!B276</f>
        <v>-0.14031323683466534</v>
      </c>
      <c r="AA26" s="248">
        <f>'NormalisedData(Secondary)'!J276</f>
        <v>-0.13575044842453513</v>
      </c>
      <c r="AB26" s="248">
        <f>'NormalisedData(Secondary)'!R276</f>
        <v>-0.81333122761758203</v>
      </c>
      <c r="AC26" s="248">
        <f>'NormalisedData(Secondary)'!Z276</f>
        <v>0.27992255600139676</v>
      </c>
      <c r="AD26" s="248">
        <f>'NormalisedData(Secondary)'!AH276</f>
        <v>0.72263702498693971</v>
      </c>
      <c r="AE26" s="248">
        <f>'NormalisedData(Secondary)'!AP276</f>
        <v>0.13546659865008215</v>
      </c>
      <c r="AF26" s="248">
        <f>'NormalisedData(Secondary)'!AX276</f>
        <v>-0.92054940438433086</v>
      </c>
      <c r="AG26" s="248">
        <f>'NormalisedData(Secondary)'!B361</f>
        <v>-0.45379897358648541</v>
      </c>
      <c r="AH26" s="248">
        <f>'NormalisedData(Secondary)'!J361</f>
        <v>-0.72212957727460891</v>
      </c>
      <c r="AI26" s="248">
        <f>'NormalisedData(Secondary)'!R361</f>
        <v>-1.0577134608555947</v>
      </c>
    </row>
    <row r="27" spans="1:35">
      <c r="A27" s="16" t="s">
        <v>10</v>
      </c>
      <c r="B27" s="248">
        <f>'NormalisedData(Secondary)'!B21</f>
        <v>0.61591811497915661</v>
      </c>
      <c r="C27" s="248">
        <f>'NormalisedData(Secondary)'!J21</f>
        <v>-0.85956455914648511</v>
      </c>
      <c r="D27" s="248">
        <f>'NormalisedData(Secondary)'!R21</f>
        <v>-0.58288431454526013</v>
      </c>
      <c r="E27" s="248">
        <f>'NormalisedData(Secondary)'!Z21</f>
        <v>-0.52429055589743701</v>
      </c>
      <c r="F27" s="248">
        <f>'NormalisedData(Secondary)'!AH21</f>
        <v>-0.29199198318063374</v>
      </c>
      <c r="G27" s="248">
        <f>'NormalisedData(Secondary)'!AP21</f>
        <v>-0.57941588587007664</v>
      </c>
      <c r="H27" s="248">
        <f>'NormalisedData(Secondary)'!AX21</f>
        <v>0.67788787857977006</v>
      </c>
      <c r="I27" s="248">
        <f>'NormalisedData(Secondary)'!BF21</f>
        <v>0.34323599064438426</v>
      </c>
      <c r="J27" s="248">
        <f>'NormalisedData(Secondary)'!BN21</f>
        <v>-0.79025235960712781</v>
      </c>
      <c r="K27" s="248">
        <f>'NormalisedData(Secondary)'!B106</f>
        <v>-0.90785315378262443</v>
      </c>
      <c r="L27" s="248">
        <f>'NormalisedData(Secondary)'!J106+'NormalisedData(Secondary)'!J106</f>
        <v>-0.83485927082851452</v>
      </c>
      <c r="M27" s="248">
        <f>'NormalisedData(Secondary)'!R106</f>
        <v>0.24144308175505222</v>
      </c>
      <c r="N27" s="248">
        <f>'NormalisedData(Secondary)'!Z106</f>
        <v>0.13211470807606282</v>
      </c>
      <c r="O27" s="248">
        <f>'NormalisedData(Secondary)'!AH106</f>
        <v>0.28359441736841834</v>
      </c>
      <c r="P27" s="248">
        <f>'NormalisedData(Secondary)'!AP106</f>
        <v>-0.63246300950931345</v>
      </c>
      <c r="Q27" s="248">
        <f>'NormalisedData(Secondary)'!AX106</f>
        <v>-0.50382554729900875</v>
      </c>
      <c r="R27" s="248">
        <f>'NormalisedData(Secondary)'!B190</f>
        <v>-0.40000166138167365</v>
      </c>
      <c r="S27" s="248">
        <f>'NormalisedData(Secondary)'!J190</f>
        <v>-0.26900465169447624</v>
      </c>
      <c r="T27" s="248">
        <f>'NormalisedData(Secondary)'!R190</f>
        <v>-0.62430189651749479</v>
      </c>
      <c r="U27" s="248">
        <f>'NormalisedData(Secondary)'!Z190</f>
        <v>-1.4737775568794045</v>
      </c>
      <c r="V27" s="248">
        <f>'NormalisedData(Secondary)'!AH190</f>
        <v>-0.69344035848815422</v>
      </c>
      <c r="W27" s="248">
        <f>'NormalisedData(Secondary)'!AP190</f>
        <v>-1.4874338509109235</v>
      </c>
      <c r="X27" s="248">
        <f>'NormalisedData(Secondary)'!AX190</f>
        <v>-1.3833326181550649</v>
      </c>
      <c r="Y27" s="248">
        <f>'NormalisedData(Secondary)'!BF190</f>
        <v>-0.36267849216248121</v>
      </c>
      <c r="Z27" s="248">
        <f>'NormalisedData(Secondary)'!B277</f>
        <v>-0.57269703604817856</v>
      </c>
      <c r="AA27" s="248">
        <f>'NormalisedData(Secondary)'!J277</f>
        <v>0.57600428594777842</v>
      </c>
      <c r="AB27" s="248">
        <f>'NormalisedData(Secondary)'!R277</f>
        <v>-0.63097294026719419</v>
      </c>
      <c r="AC27" s="248" t="str">
        <f>'NormalisedData(Secondary)'!Z277</f>
        <v>N/A</v>
      </c>
      <c r="AD27" s="248">
        <f>'NormalisedData(Secondary)'!AH277</f>
        <v>-0.8686815736515211</v>
      </c>
      <c r="AE27" s="248">
        <f>'NormalisedData(Secondary)'!AP277</f>
        <v>-1.0501768361214092</v>
      </c>
      <c r="AF27" s="248">
        <f>'NormalisedData(Secondary)'!AX277</f>
        <v>-0.46832088856655529</v>
      </c>
      <c r="AG27" s="248">
        <f>'NormalisedData(Secondary)'!B362</f>
        <v>-0.39005726804803681</v>
      </c>
      <c r="AH27" s="248">
        <f>'NormalisedData(Secondary)'!J362</f>
        <v>-0.19353974035186702</v>
      </c>
      <c r="AI27" s="248">
        <f>'NormalisedData(Secondary)'!R362</f>
        <v>-0.24113251232797536</v>
      </c>
    </row>
    <row r="28" spans="1:35">
      <c r="A28" s="16" t="s">
        <v>185</v>
      </c>
      <c r="B28" s="248">
        <f>'NormalisedData(Secondary)'!B22</f>
        <v>0.644226172191246</v>
      </c>
      <c r="C28" s="248">
        <f>'NormalisedData(Secondary)'!J22</f>
        <v>-0.43838577540476609</v>
      </c>
      <c r="D28" s="248">
        <f>'NormalisedData(Secondary)'!R22</f>
        <v>0.46062902382867016</v>
      </c>
      <c r="E28" s="248">
        <f>'NormalisedData(Secondary)'!Z22</f>
        <v>-9.9672277969697021E-2</v>
      </c>
      <c r="F28" s="248">
        <f>'NormalisedData(Secondary)'!AH22</f>
        <v>-0.31137403421463061</v>
      </c>
      <c r="G28" s="248">
        <f>'NormalisedData(Secondary)'!AP22</f>
        <v>0.11743184425152335</v>
      </c>
      <c r="H28" s="248" t="str">
        <f>'NormalisedData(Secondary)'!AX22</f>
        <v>N/A</v>
      </c>
      <c r="I28" s="248">
        <f>'NormalisedData(Secondary)'!BF22</f>
        <v>0.34323599064438426</v>
      </c>
      <c r="J28" s="248">
        <f>'NormalisedData(Secondary)'!BN22</f>
        <v>0.84263980024359209</v>
      </c>
      <c r="K28" s="248">
        <f>'NormalisedData(Secondary)'!B107</f>
        <v>1.4686819302428835</v>
      </c>
      <c r="L28" s="248">
        <f>'NormalisedData(Secondary)'!J107+'NormalisedData(Secondary)'!J107</f>
        <v>-0.54372185994157851</v>
      </c>
      <c r="M28" s="248">
        <f>'NormalisedData(Secondary)'!R107</f>
        <v>0.2445219700118498</v>
      </c>
      <c r="N28" s="248">
        <f>'NormalisedData(Secondary)'!Z107</f>
        <v>0.48573582925012443</v>
      </c>
      <c r="O28" s="248">
        <f>'NormalisedData(Secondary)'!AH107</f>
        <v>0.27884341903211718</v>
      </c>
      <c r="P28" s="248">
        <f>'NormalisedData(Secondary)'!AP107</f>
        <v>1.5761324273180153</v>
      </c>
      <c r="Q28" s="248">
        <f>'NormalisedData(Secondary)'!AX107</f>
        <v>0.97971726653762281</v>
      </c>
      <c r="R28" s="248">
        <f>'NormalisedData(Secondary)'!B191</f>
        <v>-0.11956188355749113</v>
      </c>
      <c r="S28" s="248" t="str">
        <f>'NormalisedData(Secondary)'!J191</f>
        <v>N/A</v>
      </c>
      <c r="T28" s="248">
        <f>'NormalisedData(Secondary)'!R191</f>
        <v>1.3745858533870319</v>
      </c>
      <c r="U28" s="248">
        <f>'NormalisedData(Secondary)'!Z191</f>
        <v>1.1501030957762048</v>
      </c>
      <c r="V28" s="248">
        <f>'NormalisedData(Secondary)'!AH191</f>
        <v>0.91045064634293926</v>
      </c>
      <c r="W28" s="248">
        <f>'NormalisedData(Secondary)'!AP191</f>
        <v>0.91260881689355466</v>
      </c>
      <c r="X28" s="248">
        <f>'NormalisedData(Secondary)'!AX191</f>
        <v>1.0793034713077976</v>
      </c>
      <c r="Y28" s="248">
        <f>'NormalisedData(Secondary)'!BF191</f>
        <v>-0.10017495930002455</v>
      </c>
      <c r="Z28" s="248">
        <f>'NormalisedData(Secondary)'!B278</f>
        <v>-0.44106897573417642</v>
      </c>
      <c r="AA28" s="248" t="str">
        <f>'NormalisedData(Secondary)'!J278</f>
        <v>N/A</v>
      </c>
      <c r="AB28" s="248">
        <f>'NormalisedData(Secondary)'!R278</f>
        <v>1.1179929667109028</v>
      </c>
      <c r="AC28" s="248">
        <f>'NormalisedData(Secondary)'!Z278</f>
        <v>-0.99560959048041497</v>
      </c>
      <c r="AD28" s="248">
        <f>'NormalisedData(Secondary)'!AH278</f>
        <v>0.78965400249171047</v>
      </c>
      <c r="AE28" s="248">
        <f>'NormalisedData(Secondary)'!AP278</f>
        <v>-0.44139002748041556</v>
      </c>
      <c r="AF28" s="248">
        <f>'NormalisedData(Secondary)'!AX278</f>
        <v>1.0213730458920001</v>
      </c>
      <c r="AG28" s="248">
        <f>'NormalisedData(Secondary)'!B363</f>
        <v>-0.12294916864882421</v>
      </c>
      <c r="AH28" s="248">
        <f>'NormalisedData(Secondary)'!J363</f>
        <v>1.6561371596717744</v>
      </c>
      <c r="AI28" s="248">
        <f>'NormalisedData(Secondary)'!R363</f>
        <v>1.8334244920394889</v>
      </c>
    </row>
    <row r="29" spans="1:35">
      <c r="A29" s="16" t="s">
        <v>38</v>
      </c>
      <c r="B29" s="248">
        <f>'NormalisedData(Secondary)'!B23</f>
        <v>-1.314836556409505</v>
      </c>
      <c r="C29" s="248" t="str">
        <f>'NormalisedData(Secondary)'!J23</f>
        <v>N/A</v>
      </c>
      <c r="D29" s="248">
        <f>'NormalisedData(Secondary)'!R23</f>
        <v>-0.59680099795840802</v>
      </c>
      <c r="E29" s="248">
        <f>'NormalisedData(Secondary)'!Z23</f>
        <v>-0.52200766193008352</v>
      </c>
      <c r="F29" s="248">
        <f>'NormalisedData(Secondary)'!AH23</f>
        <v>-0.79628543618419934</v>
      </c>
      <c r="G29" s="248">
        <f>'NormalisedData(Secondary)'!AP23</f>
        <v>-0.58218560140640008</v>
      </c>
      <c r="H29" s="248">
        <f>'NormalisedData(Secondary)'!AX23</f>
        <v>-1.9416486909091377</v>
      </c>
      <c r="I29" s="248">
        <f>'NormalisedData(Secondary)'!BF23</f>
        <v>0.34323599064438426</v>
      </c>
      <c r="J29" s="248">
        <f>'NormalisedData(Secondary)'!BN23</f>
        <v>-0.84587176986550339</v>
      </c>
      <c r="K29" s="248">
        <f>'NormalisedData(Secondary)'!B108</f>
        <v>-1.7553120752314533</v>
      </c>
      <c r="L29" s="248">
        <f>'NormalisedData(Secondary)'!J108+'NormalisedData(Secondary)'!J108</f>
        <v>-0.84698999628213689</v>
      </c>
      <c r="M29" s="248">
        <f>'NormalisedData(Secondary)'!R108</f>
        <v>-3.811155745326229</v>
      </c>
      <c r="N29" s="248">
        <f>'NormalisedData(Secondary)'!Z108</f>
        <v>-3.6303016999262421</v>
      </c>
      <c r="O29" s="248">
        <f>'NormalisedData(Secondary)'!AH108</f>
        <v>-2.21511580500602</v>
      </c>
      <c r="P29" s="248">
        <f>'NormalisedData(Secondary)'!AP108</f>
        <v>-1.3545038253951707</v>
      </c>
      <c r="Q29" s="248">
        <f>'NormalisedData(Secondary)'!AX108</f>
        <v>-2.2709564279869743</v>
      </c>
      <c r="R29" s="248">
        <f>'NormalisedData(Secondary)'!B192</f>
        <v>-0.9195966158114196</v>
      </c>
      <c r="S29" s="248">
        <f>'NormalisedData(Secondary)'!J192</f>
        <v>0.26059347062297256</v>
      </c>
      <c r="T29" s="248">
        <f>'NormalisedData(Secondary)'!R192</f>
        <v>-2.0609139987203666</v>
      </c>
      <c r="U29" s="248">
        <f>'NormalisedData(Secondary)'!Z192</f>
        <v>-1.7039425264105983</v>
      </c>
      <c r="V29" s="248">
        <f>'NormalisedData(Secondary)'!AH192</f>
        <v>-2.546825519626307</v>
      </c>
      <c r="W29" s="248">
        <f>'NormalisedData(Secondary)'!AP192</f>
        <v>-1.0074253173500278</v>
      </c>
      <c r="X29" s="248">
        <f>'NormalisedData(Secondary)'!AX192</f>
        <v>-1.3833326181550649</v>
      </c>
      <c r="Y29" s="248">
        <f>'NormalisedData(Secondary)'!BF192</f>
        <v>-0.10017495930002455</v>
      </c>
      <c r="Z29" s="248">
        <f>'NormalisedData(Secondary)'!B279</f>
        <v>-0.63542893519188159</v>
      </c>
      <c r="AA29" s="248">
        <f>'NormalisedData(Secondary)'!J279</f>
        <v>-1.33633797981594</v>
      </c>
      <c r="AB29" s="248">
        <f>'NormalisedData(Secondary)'!R279</f>
        <v>-1.1770017700773419</v>
      </c>
      <c r="AC29" s="248" t="str">
        <f>'NormalisedData(Secondary)'!Z279</f>
        <v>N/A</v>
      </c>
      <c r="AD29" s="248">
        <f>'NormalisedData(Secondary)'!AH279</f>
        <v>-0.86215880874815143</v>
      </c>
      <c r="AE29" s="248" t="str">
        <f>'NormalisedData(Secondary)'!AP279</f>
        <v>N/A</v>
      </c>
      <c r="AF29" s="248">
        <f>'NormalisedData(Secondary)'!AX279</f>
        <v>-1.9580148230251107</v>
      </c>
      <c r="AG29" s="248">
        <f>'NormalisedData(Secondary)'!B364</f>
        <v>-0.55092919154983544</v>
      </c>
      <c r="AH29" s="248">
        <f>'NormalisedData(Secondary)'!J364</f>
        <v>-1.1623627552395905</v>
      </c>
      <c r="AI29" s="248">
        <f>'NormalisedData(Secondary)'!R364</f>
        <v>-0.77080664110264763</v>
      </c>
    </row>
    <row r="30" spans="1:35">
      <c r="A30" s="16" t="s">
        <v>39</v>
      </c>
      <c r="B30" s="248">
        <f>'NormalisedData(Secondary)'!B24</f>
        <v>0.57236725772978869</v>
      </c>
      <c r="C30" s="248" t="str">
        <f>'NormalisedData(Secondary)'!J24</f>
        <v>N/A</v>
      </c>
      <c r="D30" s="248">
        <f>'NormalisedData(Secondary)'!R24</f>
        <v>0.66474148425136059</v>
      </c>
      <c r="E30" s="248">
        <f>'NormalisedData(Secondary)'!Z24</f>
        <v>-9.9672277969697021E-2</v>
      </c>
      <c r="F30" s="248">
        <f>'NormalisedData(Secondary)'!AH24</f>
        <v>-0.17475852078127996</v>
      </c>
      <c r="G30" s="248">
        <f>'NormalisedData(Secondary)'!AP24</f>
        <v>1.1871585845874597</v>
      </c>
      <c r="H30" s="248">
        <f>'NormalisedData(Secondary)'!AX24</f>
        <v>0.74100924169998472</v>
      </c>
      <c r="I30" s="248">
        <f>'NormalisedData(Secondary)'!BF24</f>
        <v>0.34323599064438426</v>
      </c>
      <c r="J30" s="248">
        <f>'NormalisedData(Secondary)'!BN24</f>
        <v>1.8995553039349122</v>
      </c>
      <c r="K30" s="248">
        <f>'NormalisedData(Secondary)'!B109</f>
        <v>1.291334487411598</v>
      </c>
      <c r="L30" s="248">
        <f>'NormalisedData(Secondary)'!J109+'NormalisedData(Secondary)'!J109</f>
        <v>0.91499787585650683</v>
      </c>
      <c r="M30" s="248">
        <f>'NormalisedData(Secondary)'!R109</f>
        <v>0.24724455428483416</v>
      </c>
      <c r="N30" s="248">
        <f>'NormalisedData(Secondary)'!Z109</f>
        <v>0.49114810589040298</v>
      </c>
      <c r="O30" s="248">
        <f>'NormalisedData(Secondary)'!AH109</f>
        <v>0.27934088119001133</v>
      </c>
      <c r="P30" s="248">
        <f>'NormalisedData(Secondary)'!AP109</f>
        <v>1.6893937317706982</v>
      </c>
      <c r="Q30" s="248" t="str">
        <f>'NormalisedData(Secondary)'!AX109</f>
        <v>N/A</v>
      </c>
      <c r="R30" s="248" t="str">
        <f>'NormalisedData(Secondary)'!B193</f>
        <v>N/A</v>
      </c>
      <c r="S30" s="248" t="str">
        <f>'NormalisedData(Secondary)'!J193</f>
        <v>N/A</v>
      </c>
      <c r="T30" s="248">
        <f>'NormalisedData(Secondary)'!R193</f>
        <v>0.65932854708335853</v>
      </c>
      <c r="U30" s="248">
        <f>'NormalisedData(Secondary)'!Z193</f>
        <v>1.1270865988230854</v>
      </c>
      <c r="V30" s="248">
        <f>'NormalisedData(Secondary)'!AH193</f>
        <v>1.240139352891553</v>
      </c>
      <c r="W30" s="248">
        <f>'NormalisedData(Secondary)'!AP193</f>
        <v>0.91260881689355466</v>
      </c>
      <c r="X30" s="248">
        <f>'NormalisedData(Secondary)'!AX193</f>
        <v>1.0793034713077976</v>
      </c>
      <c r="Y30" s="248">
        <f>'NormalisedData(Secondary)'!BF193</f>
        <v>1.2029675788386005</v>
      </c>
      <c r="Z30" s="248">
        <f>'NormalisedData(Secondary)'!B280</f>
        <v>-0.33005417654665975</v>
      </c>
      <c r="AA30" s="248">
        <f>'NormalisedData(Secondary)'!J280</f>
        <v>0.69433461849909051</v>
      </c>
      <c r="AB30" s="248">
        <f>'NormalisedData(Secondary)'!R280</f>
        <v>1.6267133132581604</v>
      </c>
      <c r="AC30" s="248">
        <f>'NormalisedData(Secondary)'!Z280</f>
        <v>0.22963034899216339</v>
      </c>
      <c r="AD30" s="248">
        <f>'NormalisedData(Secondary)'!AH280</f>
        <v>1.0583624316428826</v>
      </c>
      <c r="AE30" s="248">
        <f>'NormalisedData(Secondary)'!AP280</f>
        <v>1.8655396454239837</v>
      </c>
      <c r="AF30" s="248">
        <f>'NormalisedData(Secondary)'!AX280</f>
        <v>1.3272923360040243</v>
      </c>
      <c r="AG30" s="248">
        <f>'NormalisedData(Secondary)'!B365</f>
        <v>9.8629141080068067E-2</v>
      </c>
      <c r="AH30" s="248">
        <f>'NormalisedData(Secondary)'!J365</f>
        <v>-0.10557061060006175</v>
      </c>
      <c r="AI30" s="248">
        <f>'NormalisedData(Secondary)'!R365</f>
        <v>1.0940876872915097</v>
      </c>
    </row>
    <row r="31" spans="1:35">
      <c r="A31" s="16" t="s">
        <v>40</v>
      </c>
      <c r="B31" s="248">
        <f>'NormalisedData(Secondary)'!B25</f>
        <v>0.57236725772978869</v>
      </c>
      <c r="C31" s="248">
        <f>'NormalisedData(Secondary)'!J25</f>
        <v>0.22013387296464712</v>
      </c>
      <c r="D31" s="248">
        <f>'NormalisedData(Secondary)'!R25</f>
        <v>2.0981955900370273</v>
      </c>
      <c r="E31" s="248">
        <f>'NormalisedData(Secondary)'!Z25</f>
        <v>-8.5974914165576372E-2</v>
      </c>
      <c r="F31" s="248">
        <f>'NormalisedData(Secondary)'!AH25</f>
        <v>4.3929749720386102E-2</v>
      </c>
      <c r="G31" s="248">
        <f>'NormalisedData(Secondary)'!AP25</f>
        <v>-0.14045846343368282</v>
      </c>
      <c r="H31" s="248">
        <f>'NormalisedData(Secondary)'!AX25</f>
        <v>0.74100924169998472</v>
      </c>
      <c r="I31" s="248">
        <f>'NormalisedData(Secondary)'!BF25</f>
        <v>0.34323599064438426</v>
      </c>
      <c r="J31" s="248">
        <f>'NormalisedData(Secondary)'!BN25</f>
        <v>1.445358809201752</v>
      </c>
      <c r="K31" s="248">
        <f>'NormalisedData(Secondary)'!B110</f>
        <v>0.87117578056969258</v>
      </c>
      <c r="L31" s="248">
        <f>'NormalisedData(Secondary)'!J110+'NormalisedData(Secondary)'!J110</f>
        <v>-0.19799618451334211</v>
      </c>
      <c r="M31" s="248">
        <f>'NormalisedData(Secondary)'!R110</f>
        <v>0.24708649842486272</v>
      </c>
      <c r="N31" s="248">
        <f>'NormalisedData(Secondary)'!Z110</f>
        <v>0.48473207794370926</v>
      </c>
      <c r="O31" s="248">
        <f>'NormalisedData(Secondary)'!AH110</f>
        <v>0.28022680666415656</v>
      </c>
      <c r="P31" s="248">
        <f>'NormalisedData(Secondary)'!AP110</f>
        <v>0.76914563309264483</v>
      </c>
      <c r="Q31" s="248" t="str">
        <f>'NormalisedData(Secondary)'!AX110</f>
        <v>N/A</v>
      </c>
      <c r="R31" s="248">
        <f>'NormalisedData(Secondary)'!B194</f>
        <v>1.5572962423458103</v>
      </c>
      <c r="S31" s="248" t="str">
        <f>'NormalisedData(Secondary)'!J194</f>
        <v>N/A</v>
      </c>
      <c r="T31" s="248">
        <f>'NormalisedData(Secondary)'!R194</f>
        <v>0.29761675357737533</v>
      </c>
      <c r="U31" s="248">
        <f>'NormalisedData(Secondary)'!Z194</f>
        <v>0.74731439909661568</v>
      </c>
      <c r="V31" s="248">
        <f>'NormalisedData(Secondary)'!AH194</f>
        <v>0.94609266867251918</v>
      </c>
      <c r="W31" s="248">
        <f>'NormalisedData(Secondary)'!AP194</f>
        <v>0.91260881689355466</v>
      </c>
      <c r="X31" s="248">
        <f>'NormalisedData(Secondary)'!AX194</f>
        <v>1.0793034713077976</v>
      </c>
      <c r="Y31" s="248">
        <f>'NormalisedData(Secondary)'!BF194</f>
        <v>0.68264807620051626</v>
      </c>
      <c r="Z31" s="248">
        <f>'NormalisedData(Secondary)'!B281</f>
        <v>0.63191287774728921</v>
      </c>
      <c r="AA31" s="248">
        <f>'NormalisedData(Secondary)'!J281</f>
        <v>1.5687381620336946</v>
      </c>
      <c r="AB31" s="248">
        <f>'NormalisedData(Secondary)'!R281</f>
        <v>1.1145061925741844</v>
      </c>
      <c r="AC31" s="248">
        <f>'NormalisedData(Secondary)'!Z281</f>
        <v>-0.26937746913954153</v>
      </c>
      <c r="AD31" s="248">
        <f>'NormalisedData(Secondary)'!AH281</f>
        <v>-0.73325231546484204</v>
      </c>
      <c r="AE31" s="248">
        <f>'NormalisedData(Secondary)'!AP281</f>
        <v>0.78240510419148301</v>
      </c>
      <c r="AF31" s="248">
        <f>'NormalisedData(Secondary)'!AX281</f>
        <v>1.0878772393946139</v>
      </c>
      <c r="AG31" s="248">
        <f>'NormalisedData(Secondary)'!B366</f>
        <v>0.24128914871373852</v>
      </c>
      <c r="AH31" s="248">
        <f>'NormalisedData(Secondary)'!J366</f>
        <v>2.4486343858499322</v>
      </c>
      <c r="AI31" s="248">
        <f>'NormalisedData(Secondary)'!R366</f>
        <v>0.82925062290417362</v>
      </c>
    </row>
    <row r="32" spans="1:35">
      <c r="A32" s="16" t="s">
        <v>41</v>
      </c>
      <c r="B32" s="248">
        <f>'NormalisedData(Secondary)'!B26</f>
        <v>0.57236725772978869</v>
      </c>
      <c r="C32" s="248">
        <f>'NormalisedData(Secondary)'!J26</f>
        <v>1.1445924974965056</v>
      </c>
      <c r="D32" s="248">
        <f>'NormalisedData(Secondary)'!R26</f>
        <v>1.4489852393346789</v>
      </c>
      <c r="E32" s="248">
        <f>'NormalisedData(Secondary)'!Z26</f>
        <v>0.49958738846058098</v>
      </c>
      <c r="F32" s="248">
        <f>'NormalisedData(Secondary)'!AH26</f>
        <v>-0.25373546784991058</v>
      </c>
      <c r="G32" s="248">
        <f>'NormalisedData(Secondary)'!AP26</f>
        <v>0.91553851620059723</v>
      </c>
      <c r="H32" s="248">
        <f>'NormalisedData(Secondary)'!AX26</f>
        <v>0.74100924169998472</v>
      </c>
      <c r="I32" s="248">
        <f>'NormalisedData(Secondary)'!BF26</f>
        <v>0.34323599064438426</v>
      </c>
      <c r="J32" s="248">
        <f>'NormalisedData(Secondary)'!BN26</f>
        <v>1.2971443277900314</v>
      </c>
      <c r="K32" s="248">
        <f>'NormalisedData(Secondary)'!B111</f>
        <v>1.3992506047496509</v>
      </c>
      <c r="L32" s="248">
        <f>'NormalisedData(Secondary)'!J111+'NormalisedData(Secondary)'!J111</f>
        <v>-0.41028387995173288</v>
      </c>
      <c r="M32" s="248">
        <f>'NormalisedData(Secondary)'!R111</f>
        <v>0.24709932459184197</v>
      </c>
      <c r="N32" s="248">
        <f>'NormalisedData(Secondary)'!Z111</f>
        <v>0.49847974422855418</v>
      </c>
      <c r="O32" s="248">
        <f>'NormalisedData(Secondary)'!AH111</f>
        <v>0.29862754268925246</v>
      </c>
      <c r="P32" s="248">
        <f>'NormalisedData(Secondary)'!AP111</f>
        <v>0.88948576907362109</v>
      </c>
      <c r="Q32" s="248" t="str">
        <f>'NormalisedData(Secondary)'!AX111</f>
        <v>N/A</v>
      </c>
      <c r="R32" s="248">
        <f>'NormalisedData(Secondary)'!B195</f>
        <v>0.83341540799079306</v>
      </c>
      <c r="S32" s="248" t="str">
        <f>'NormalisedData(Secondary)'!J195</f>
        <v>N/A</v>
      </c>
      <c r="T32" s="248" t="str">
        <f>'NormalisedData(Secondary)'!R195</f>
        <v>N/A</v>
      </c>
      <c r="U32" s="248">
        <f>'NormalisedData(Secondary)'!Z195</f>
        <v>0.93144637472157077</v>
      </c>
      <c r="V32" s="248">
        <f>'NormalisedData(Secondary)'!AH195</f>
        <v>1.3916179477922674</v>
      </c>
      <c r="W32" s="248">
        <f>'NormalisedData(Secondary)'!AP195</f>
        <v>0.91260881689355466</v>
      </c>
      <c r="X32" s="248">
        <f>'NormalisedData(Secondary)'!AX195</f>
        <v>1.0793034713077976</v>
      </c>
      <c r="Y32" s="248">
        <f>'NormalisedData(Secondary)'!BF195</f>
        <v>1.2029675788386005</v>
      </c>
      <c r="Z32" s="248">
        <f>'NormalisedData(Secondary)'!B282</f>
        <v>0.97592837833959822</v>
      </c>
      <c r="AA32" s="248">
        <f>'NormalisedData(Secondary)'!J282</f>
        <v>0.44260567134873335</v>
      </c>
      <c r="AB32" s="248">
        <f>'NormalisedData(Secondary)'!R282</f>
        <v>1.4307566067745696</v>
      </c>
      <c r="AC32" s="248">
        <f>'NormalisedData(Secondary)'!Z282</f>
        <v>0.61495682419674869</v>
      </c>
      <c r="AD32" s="248">
        <f>'NormalisedData(Secondary)'!AH282</f>
        <v>-0.88096547345527665</v>
      </c>
      <c r="AE32" s="248">
        <f>'NormalisedData(Secondary)'!AP282</f>
        <v>1.2947047135459198</v>
      </c>
      <c r="AF32" s="248">
        <f>'NormalisedData(Secondary)'!AX282</f>
        <v>1.0346738845925227</v>
      </c>
      <c r="AG32" s="248">
        <f>'NormalisedData(Secondary)'!B367</f>
        <v>0.41430234946095562</v>
      </c>
      <c r="AH32" s="248">
        <f>'NormalisedData(Secondary)'!J367</f>
        <v>-0.5458037885650433</v>
      </c>
      <c r="AI32" s="248">
        <f>'NormalisedData(Secondary)'!R367</f>
        <v>0.34371600486072401</v>
      </c>
    </row>
    <row r="33" spans="1:35">
      <c r="A33" s="16" t="s">
        <v>11</v>
      </c>
      <c r="B33" s="248">
        <f>'NormalisedData(Secondary)'!B27</f>
        <v>-1.6777603668209076</v>
      </c>
      <c r="C33" s="248">
        <f>'NormalisedData(Secondary)'!J27</f>
        <v>-0.80742246824954311</v>
      </c>
      <c r="D33" s="248">
        <f>'NormalisedData(Secondary)'!R27</f>
        <v>-0.64429388848742519</v>
      </c>
      <c r="E33" s="248">
        <f>'NormalisedData(Secondary)'!Z27</f>
        <v>-0.52429055589743701</v>
      </c>
      <c r="F33" s="248">
        <f>'NormalisedData(Secondary)'!AH27</f>
        <v>-0.47064594767239437</v>
      </c>
      <c r="G33" s="248">
        <f>'NormalisedData(Secondary)'!AP27</f>
        <v>-0.58077914215177273</v>
      </c>
      <c r="H33" s="248">
        <f>'NormalisedData(Secondary)'!AX27</f>
        <v>-0.86858551786548877</v>
      </c>
      <c r="I33" s="248">
        <f>'NormalisedData(Secondary)'!BF27</f>
        <v>0.34323599064438426</v>
      </c>
      <c r="J33" s="248">
        <f>'NormalisedData(Secondary)'!BN27</f>
        <v>-0.83958559347104889</v>
      </c>
      <c r="K33" s="248">
        <f>'NormalisedData(Secondary)'!B112</f>
        <v>-0.9344354326857478</v>
      </c>
      <c r="L33" s="248">
        <f>'NormalisedData(Secondary)'!J112+'NormalisedData(Secondary)'!J112</f>
        <v>-0.81666318264808102</v>
      </c>
      <c r="M33" s="248">
        <f>'NormalisedData(Secondary)'!R112</f>
        <v>0.14464977303522292</v>
      </c>
      <c r="N33" s="248">
        <f>'NormalisedData(Secondary)'!Z112</f>
        <v>1.9189601054787359E-2</v>
      </c>
      <c r="O33" s="248">
        <f>'NormalisedData(Secondary)'!AH112</f>
        <v>7.2142896626774422E-2</v>
      </c>
      <c r="P33" s="248">
        <f>'NormalisedData(Secondary)'!AP112</f>
        <v>-1.1704542056595599</v>
      </c>
      <c r="Q33" s="248">
        <f>'NormalisedData(Secondary)'!AX112</f>
        <v>-0.75911700192507003</v>
      </c>
      <c r="R33" s="248">
        <f>'NormalisedData(Secondary)'!B196</f>
        <v>-0.91617608520788041</v>
      </c>
      <c r="S33" s="248">
        <f>'NormalisedData(Secondary)'!J196</f>
        <v>-0.43485689547822137</v>
      </c>
      <c r="T33" s="248">
        <f>'NormalisedData(Secondary)'!R196</f>
        <v>-0.85785752477466881</v>
      </c>
      <c r="U33" s="248">
        <f>'NormalisedData(Secondary)'!Z196</f>
        <v>0.78183914452629477</v>
      </c>
      <c r="V33" s="248">
        <f>'NormalisedData(Secondary)'!AH196</f>
        <v>1.0084662077492841</v>
      </c>
      <c r="W33" s="248">
        <f>'NormalisedData(Secondary)'!AP196</f>
        <v>0.91260881689355466</v>
      </c>
      <c r="X33" s="248">
        <f>'NormalisedData(Secondary)'!AX196</f>
        <v>0.46364444894208201</v>
      </c>
      <c r="Y33" s="248">
        <f>'NormalisedData(Secondary)'!BF196</f>
        <v>-0.36267849216248121</v>
      </c>
      <c r="Z33" s="248">
        <f>'NormalisedData(Secondary)'!B283</f>
        <v>-0.38436085485011523</v>
      </c>
      <c r="AA33" s="248">
        <f>'NormalisedData(Secondary)'!J283</f>
        <v>-0.80274352141976002</v>
      </c>
      <c r="AB33" s="248">
        <f>'NormalisedData(Secondary)'!R283</f>
        <v>-1.0556620301195312</v>
      </c>
      <c r="AC33" s="248" t="str">
        <f>'NormalisedData(Secondary)'!Z283</f>
        <v>N/A</v>
      </c>
      <c r="AD33" s="248">
        <f>'NormalisedData(Secondary)'!AH283</f>
        <v>-0.5875660375247489</v>
      </c>
      <c r="AE33" s="248" t="str">
        <f>'NormalisedData(Secondary)'!AP283</f>
        <v>N/A</v>
      </c>
      <c r="AF33" s="248">
        <f>'NormalisedData(Secondary)'!AX283</f>
        <v>-0.7875410173791032</v>
      </c>
      <c r="AG33" s="248">
        <f>'NormalisedData(Secondary)'!B368</f>
        <v>-0.26257385697113989</v>
      </c>
      <c r="AH33" s="248">
        <f>'NormalisedData(Secondary)'!J368</f>
        <v>-0.36986552906143277</v>
      </c>
      <c r="AI33" s="248">
        <f>'NormalisedData(Secondary)'!R368</f>
        <v>-1.2342715037804854</v>
      </c>
    </row>
    <row r="34" spans="1:35">
      <c r="A34" s="16" t="s">
        <v>186</v>
      </c>
      <c r="B34" s="248">
        <f>'NormalisedData(Secondary)'!B28</f>
        <v>0.63769354360384156</v>
      </c>
      <c r="C34" s="248" t="str">
        <f>'NormalisedData(Secondary)'!J28</f>
        <v>N/A</v>
      </c>
      <c r="D34" s="248">
        <f>'NormalisedData(Secondary)'!R28</f>
        <v>0.12600385385411306</v>
      </c>
      <c r="E34" s="248">
        <f>'NormalisedData(Secondary)'!Z28</f>
        <v>-8.5974914165576372E-2</v>
      </c>
      <c r="F34" s="248">
        <f>'NormalisedData(Secondary)'!AH28</f>
        <v>0.24752528972947693</v>
      </c>
      <c r="G34" s="248">
        <f>'NormalisedData(Secondary)'!AP28</f>
        <v>-0.4107049873609615</v>
      </c>
      <c r="H34" s="248">
        <f>'NormalisedData(Secondary)'!AX28</f>
        <v>0.74100924169998472</v>
      </c>
      <c r="I34" s="248">
        <f>'NormalisedData(Secondary)'!BF28</f>
        <v>0.34323599064438426</v>
      </c>
      <c r="J34" s="248">
        <f>'NormalisedData(Secondary)'!BN28</f>
        <v>-3.3983208671118925E-2</v>
      </c>
      <c r="K34" s="248">
        <f>'NormalisedData(Secondary)'!B113</f>
        <v>0.80253795593923971</v>
      </c>
      <c r="L34" s="248">
        <f>'NormalisedData(Secondary)'!J113+'NormalisedData(Secondary)'!J113</f>
        <v>0.9453246894905627</v>
      </c>
      <c r="M34" s="248">
        <f>'NormalisedData(Secondary)'!R113</f>
        <v>0.24704443719454172</v>
      </c>
      <c r="N34" s="248">
        <f>'NormalisedData(Secondary)'!Z113</f>
        <v>0.43108550015645097</v>
      </c>
      <c r="O34" s="248">
        <f>'NormalisedData(Secondary)'!AH113</f>
        <v>0.29267957437302478</v>
      </c>
      <c r="P34" s="248">
        <f>'NormalisedData(Secondary)'!AP113</f>
        <v>-0.34930974837760442</v>
      </c>
      <c r="Q34" s="248">
        <f>'NormalisedData(Secondary)'!AX113</f>
        <v>0.84031323615625819</v>
      </c>
      <c r="R34" s="248" t="str">
        <f>'NormalisedData(Secondary)'!B197</f>
        <v>N/A</v>
      </c>
      <c r="S34" s="248" t="str">
        <f>'NormalisedData(Secondary)'!J197</f>
        <v>N/A</v>
      </c>
      <c r="T34" s="248">
        <f>'NormalisedData(Secondary)'!R197</f>
        <v>4.8272982617499911E-2</v>
      </c>
      <c r="U34" s="248">
        <f>'NormalisedData(Secondary)'!Z197</f>
        <v>0.77033089604973504</v>
      </c>
      <c r="V34" s="248">
        <f>'NormalisedData(Secondary)'!AH197</f>
        <v>0.81243508493659433</v>
      </c>
      <c r="W34" s="248">
        <f>'NormalisedData(Secondary)'!AP197</f>
        <v>0.91260881689355466</v>
      </c>
      <c r="X34" s="248">
        <f>'NormalisedData(Secondary)'!AX197</f>
        <v>0.46364444894208201</v>
      </c>
      <c r="Y34" s="248">
        <f>'NormalisedData(Secondary)'!BF197</f>
        <v>0.68264807620051626</v>
      </c>
      <c r="Z34" s="248">
        <f>'NormalisedData(Secondary)'!B284</f>
        <v>-0.55019168966843535</v>
      </c>
      <c r="AA34" s="248">
        <f>'NormalisedData(Secondary)'!J284</f>
        <v>-0.26914906302357994</v>
      </c>
      <c r="AB34" s="248">
        <f>'NormalisedData(Secondary)'!R284</f>
        <v>6.1151725871466646E-2</v>
      </c>
      <c r="AC34" s="248">
        <f>'NormalisedData(Secondary)'!Z284</f>
        <v>0.33103715130134664</v>
      </c>
      <c r="AD34" s="248">
        <f>'NormalisedData(Secondary)'!AH284</f>
        <v>0.6440379839460969</v>
      </c>
      <c r="AE34" s="248">
        <f>'NormalisedData(Secondary)'!AP284</f>
        <v>-0.4829368276423367</v>
      </c>
      <c r="AF34" s="248">
        <f>'NormalisedData(Secondary)'!AX284</f>
        <v>-1.4791846298062896</v>
      </c>
      <c r="AG34" s="248">
        <f>'NormalisedData(Secondary)'!B369</f>
        <v>-0.25346789903707589</v>
      </c>
      <c r="AH34" s="248">
        <f>'NormalisedData(Secondary)'!J369</f>
        <v>-0.81009870702641429</v>
      </c>
      <c r="AI34" s="248">
        <f>'NormalisedData(Secondary)'!R369</f>
        <v>-0.40665567757006071</v>
      </c>
    </row>
    <row r="35" spans="1:35">
      <c r="A35" s="16" t="s">
        <v>187</v>
      </c>
      <c r="B35" s="248">
        <f>'NormalisedData(Secondary)'!B29</f>
        <v>0.57236725772978869</v>
      </c>
      <c r="C35" s="248" t="str">
        <f>'NormalisedData(Secondary)'!J29</f>
        <v>N/A</v>
      </c>
      <c r="D35" s="248">
        <f>'NormalisedData(Secondary)'!R29</f>
        <v>-9.6386717679003212E-2</v>
      </c>
      <c r="E35" s="248">
        <f>'NormalisedData(Secondary)'!Z29</f>
        <v>0.47105121386866311</v>
      </c>
      <c r="F35" s="248">
        <f>'NormalisedData(Secondary)'!AH29</f>
        <v>-0.61215815108169624</v>
      </c>
      <c r="G35" s="248">
        <f>'NormalisedData(Secondary)'!AP29</f>
        <v>-0.39001496901425337</v>
      </c>
      <c r="H35" s="248" t="str">
        <f>'NormalisedData(Secondary)'!AX29</f>
        <v>N/A</v>
      </c>
      <c r="I35" s="248">
        <f>'NormalisedData(Secondary)'!BF29</f>
        <v>0.34323599064438426</v>
      </c>
      <c r="J35" s="248">
        <f>'NormalisedData(Secondary)'!BN29</f>
        <v>0.39000619628544858</v>
      </c>
      <c r="K35" s="248">
        <f>'NormalisedData(Secondary)'!B114</f>
        <v>0.45181057459056689</v>
      </c>
      <c r="L35" s="248">
        <f>'NormalisedData(Secondary)'!J114+'NormalisedData(Secondary)'!J114</f>
        <v>-0.58921208039266226</v>
      </c>
      <c r="M35" s="248">
        <f>'NormalisedData(Secondary)'!R114</f>
        <v>0.24557185111310276</v>
      </c>
      <c r="N35" s="248">
        <f>'NormalisedData(Secondary)'!Z114</f>
        <v>0.46072897438732963</v>
      </c>
      <c r="O35" s="248">
        <f>'NormalisedData(Secondary)'!AH114</f>
        <v>0.30512224945584471</v>
      </c>
      <c r="P35" s="248">
        <f>'NormalisedData(Secondary)'!AP114</f>
        <v>0.79746095920581583</v>
      </c>
      <c r="Q35" s="248">
        <f>'NormalisedData(Secondary)'!AX114</f>
        <v>0.93961769615584823</v>
      </c>
      <c r="R35" s="248">
        <f>'NormalisedData(Secondary)'!B198</f>
        <v>-0.23889747543405379</v>
      </c>
      <c r="S35" s="248" t="str">
        <f>'NormalisedData(Secondary)'!J198</f>
        <v>N/A</v>
      </c>
      <c r="T35" s="248">
        <f>'NormalisedData(Secondary)'!R198</f>
        <v>0.61425067757358187</v>
      </c>
      <c r="U35" s="248">
        <f>'NormalisedData(Secondary)'!Z198</f>
        <v>0.98898761710436922</v>
      </c>
      <c r="V35" s="248">
        <f>'NormalisedData(Secondary)'!AH198</f>
        <v>0.27780474999289678</v>
      </c>
      <c r="W35" s="248">
        <f>'NormalisedData(Secondary)'!AP198</f>
        <v>0.91260881689355466</v>
      </c>
      <c r="X35" s="248">
        <f>'NormalisedData(Secondary)'!AX198</f>
        <v>1.0793034713077976</v>
      </c>
      <c r="Y35" s="248">
        <f>'NormalisedData(Secondary)'!BF198</f>
        <v>0.16232857356243208</v>
      </c>
      <c r="Z35" s="248">
        <f>'NormalisedData(Secondary)'!B285</f>
        <v>-0.49695653738474871</v>
      </c>
      <c r="AA35" s="248">
        <f>'NormalisedData(Secondary)'!J285</f>
        <v>0.62785690358262281</v>
      </c>
      <c r="AB35" s="248">
        <f>'NormalisedData(Secondary)'!R285</f>
        <v>0.66854778048786301</v>
      </c>
      <c r="AC35" s="248">
        <f>'NormalisedData(Secondary)'!Z285</f>
        <v>-0.25221802115054232</v>
      </c>
      <c r="AD35" s="248">
        <f>'NormalisedData(Secondary)'!AH285</f>
        <v>1.0232987877293473</v>
      </c>
      <c r="AE35" s="248">
        <f>'NormalisedData(Secondary)'!AP285</f>
        <v>-0.5105738005242012</v>
      </c>
      <c r="AF35" s="248">
        <f>'NormalisedData(Secondary)'!AX285</f>
        <v>-0.93385024308485398</v>
      </c>
      <c r="AG35" s="248">
        <f>'NormalisedData(Secondary)'!B370</f>
        <v>-0.19579683212133681</v>
      </c>
      <c r="AH35" s="248">
        <f>'NormalisedData(Secondary)'!J370</f>
        <v>-0.36986552906143277</v>
      </c>
      <c r="AI35" s="248">
        <f>'NormalisedData(Secondary)'!R370</f>
        <v>-0.26320226769358723</v>
      </c>
    </row>
    <row r="36" spans="1:35">
      <c r="A36" s="16" t="s">
        <v>42</v>
      </c>
      <c r="B36" s="248">
        <f>'NormalisedData(Secondary)'!B30</f>
        <v>0.57236725772978869</v>
      </c>
      <c r="C36" s="248" t="str">
        <f>'NormalisedData(Secondary)'!J30</f>
        <v>N/A</v>
      </c>
      <c r="D36" s="248">
        <f>'NormalisedData(Secondary)'!R30</f>
        <v>-0.159573723694411</v>
      </c>
      <c r="E36" s="248">
        <f>'NormalisedData(Secondary)'!Z30</f>
        <v>-9.9672277969697021E-2</v>
      </c>
      <c r="F36" s="248">
        <f>'NormalisedData(Secondary)'!AH30</f>
        <v>1.9126985949493225</v>
      </c>
      <c r="G36" s="248">
        <f>'NormalisedData(Secondary)'!AP30</f>
        <v>4.0417103851583107</v>
      </c>
      <c r="H36" s="248">
        <f>'NormalisedData(Secondary)'!AX30</f>
        <v>0.74100924169998472</v>
      </c>
      <c r="I36" s="248">
        <f>'NormalisedData(Secondary)'!BF30</f>
        <v>0.34323599064438426</v>
      </c>
      <c r="J36" s="248">
        <f>'NormalisedData(Secondary)'!BN30</f>
        <v>2.031615037343967</v>
      </c>
      <c r="K36" s="248">
        <f>'NormalisedData(Secondary)'!B115</f>
        <v>0.89815480990420593</v>
      </c>
      <c r="L36" s="248">
        <f>'NormalisedData(Secondary)'!J115+'NormalisedData(Secondary)'!J115</f>
        <v>-0.3405322085934045</v>
      </c>
      <c r="M36" s="248">
        <f>'NormalisedData(Secondary)'!R115</f>
        <v>0.24726467170266672</v>
      </c>
      <c r="N36" s="248">
        <f>'NormalisedData(Secondary)'!Z115</f>
        <v>0.48811684210779821</v>
      </c>
      <c r="O36" s="248">
        <f>'NormalisedData(Secondary)'!AH115</f>
        <v>0.26774390991415731</v>
      </c>
      <c r="P36" s="248">
        <f>'NormalisedData(Secondary)'!AP115</f>
        <v>1.7955762046950892</v>
      </c>
      <c r="Q36" s="248" t="str">
        <f>'NormalisedData(Secondary)'!AX115</f>
        <v>N/A</v>
      </c>
      <c r="R36" s="248">
        <f>'NormalisedData(Secondary)'!B199</f>
        <v>1.368992105222919</v>
      </c>
      <c r="S36" s="248" t="str">
        <f>'NormalisedData(Secondary)'!J199</f>
        <v>N/A</v>
      </c>
      <c r="T36" s="248">
        <f>'NormalisedData(Secondary)'!R199</f>
        <v>1.562519193420542</v>
      </c>
      <c r="U36" s="248">
        <f>'NormalisedData(Secondary)'!Z199</f>
        <v>1.1616113442527645</v>
      </c>
      <c r="V36" s="248">
        <f>'NormalisedData(Secondary)'!AH199</f>
        <v>0.97282418541970428</v>
      </c>
      <c r="W36" s="248">
        <f>'NormalisedData(Secondary)'!AP199</f>
        <v>0.91260881689355466</v>
      </c>
      <c r="X36" s="248">
        <f>'NormalisedData(Secondary)'!AX199</f>
        <v>1.0793034713077976</v>
      </c>
      <c r="Y36" s="248">
        <f>'NormalisedData(Secondary)'!BF199</f>
        <v>1.7232870814766847</v>
      </c>
      <c r="Z36" s="248">
        <f>'NormalisedData(Secondary)'!B286</f>
        <v>-0.59707003378900325</v>
      </c>
      <c r="AA36" s="248">
        <f>'NormalisedData(Secondary)'!J286</f>
        <v>-6.1738592484200966E-2</v>
      </c>
      <c r="AB36" s="248">
        <f>'NormalisedData(Secondary)'!R286</f>
        <v>1.9691145334839359</v>
      </c>
      <c r="AC36" s="248" t="str">
        <f>'NormalisedData(Secondary)'!Z286</f>
        <v>N/A</v>
      </c>
      <c r="AD36" s="248">
        <f>'NormalisedData(Secondary)'!AH286</f>
        <v>2.4731571266804355</v>
      </c>
      <c r="AE36" s="248" t="str">
        <f>'NormalisedData(Secondary)'!AP286</f>
        <v>N/A</v>
      </c>
      <c r="AF36" s="248">
        <f>'NormalisedData(Secondary)'!AX286</f>
        <v>1.2075847876993191</v>
      </c>
      <c r="AG36" s="248">
        <f>'NormalisedData(Secondary)'!B371</f>
        <v>4.0958074164328999E-2</v>
      </c>
      <c r="AH36" s="248">
        <f>'NormalisedData(Secondary)'!J371</f>
        <v>-0.89806783677821955</v>
      </c>
      <c r="AI36" s="248">
        <f>'NormalisedData(Secondary)'!R371</f>
        <v>1.5023781615553182</v>
      </c>
    </row>
    <row r="37" spans="1:35">
      <c r="A37" s="16" t="s">
        <v>12</v>
      </c>
      <c r="B37" s="248">
        <f>'NormalisedData(Secondary)'!B31</f>
        <v>-1.5325908426563466</v>
      </c>
      <c r="C37" s="248">
        <f>'NormalisedData(Secondary)'!J31</f>
        <v>-0.69396049475968347</v>
      </c>
      <c r="D37" s="248">
        <f>'NormalisedData(Secondary)'!R31</f>
        <v>-0.60180330440279972</v>
      </c>
      <c r="E37" s="248">
        <f>'NormalisedData(Secondary)'!Z31</f>
        <v>-0.52429055589743701</v>
      </c>
      <c r="F37" s="248">
        <f>'NormalisedData(Secondary)'!AH31</f>
        <v>-0.48853252865879226</v>
      </c>
      <c r="G37" s="248">
        <f>'NormalisedData(Secondary)'!AP31</f>
        <v>-0.57907383106984556</v>
      </c>
      <c r="H37" s="248">
        <f>'NormalisedData(Secondary)'!AX31</f>
        <v>-0.64766074694473752</v>
      </c>
      <c r="I37" s="248">
        <f>'NormalisedData(Secondary)'!BF31</f>
        <v>0.34323599064438426</v>
      </c>
      <c r="J37" s="248">
        <f>'NormalisedData(Secondary)'!BN31</f>
        <v>-0.82204200206913625</v>
      </c>
      <c r="K37" s="248">
        <f>'NormalisedData(Secondary)'!B116</f>
        <v>-1.4406889831392617</v>
      </c>
      <c r="L37" s="248">
        <f>'NormalisedData(Secondary)'!J116+'NormalisedData(Secondary)'!J116</f>
        <v>-0.84698999628213689</v>
      </c>
      <c r="M37" s="248">
        <f>'NormalisedData(Secondary)'!R116</f>
        <v>0.2389552031776456</v>
      </c>
      <c r="N37" s="248">
        <f>'NormalisedData(Secondary)'!Z116</f>
        <v>0.21572773168576323</v>
      </c>
      <c r="O37" s="248">
        <f>'NormalisedData(Secondary)'!AH116</f>
        <v>0.29101780482538636</v>
      </c>
      <c r="P37" s="248">
        <f>'NormalisedData(Secondary)'!AP116</f>
        <v>-0.20065428628345736</v>
      </c>
      <c r="Q37" s="248" t="str">
        <f>'NormalisedData(Secondary)'!AX116</f>
        <v>N/A</v>
      </c>
      <c r="R37" s="248" t="str">
        <f>'NormalisedData(Secondary)'!B200</f>
        <v>N/A</v>
      </c>
      <c r="S37" s="248" t="str">
        <f>'NormalisedData(Secondary)'!J200</f>
        <v>N/A</v>
      </c>
      <c r="T37" s="248">
        <f>'NormalisedData(Secondary)'!R200</f>
        <v>-1.2128185262284639</v>
      </c>
      <c r="U37" s="248">
        <f>'NormalisedData(Secondary)'!Z200</f>
        <v>-0.61434156064992673</v>
      </c>
      <c r="V37" s="248">
        <f>'NormalisedData(Secondary)'!AH200</f>
        <v>0.85698761284856984</v>
      </c>
      <c r="W37" s="248">
        <f>'NormalisedData(Secondary)'!AP200</f>
        <v>0.43260028333265899</v>
      </c>
      <c r="X37" s="248">
        <f>'NormalisedData(Secondary)'!AX200</f>
        <v>-0.15201457342363361</v>
      </c>
      <c r="Y37" s="248">
        <f>'NormalisedData(Secondary)'!BF200</f>
        <v>0.16232857356243208</v>
      </c>
      <c r="Z37" s="248">
        <f>'NormalisedData(Secondary)'!B287</f>
        <v>-0.61137071826277045</v>
      </c>
      <c r="AA37" s="248">
        <f>'NormalisedData(Secondary)'!J287</f>
        <v>1.2716448222242672E-2</v>
      </c>
      <c r="AB37" s="248">
        <f>'NormalisedData(Secondary)'!R287</f>
        <v>-1.0521752559828126</v>
      </c>
      <c r="AC37" s="248">
        <f>'NormalisedData(Secondary)'!Z287</f>
        <v>-0.98204809126330261</v>
      </c>
      <c r="AD37" s="248">
        <f>'NormalisedData(Secondary)'!AH287</f>
        <v>-0.91238088728563982</v>
      </c>
      <c r="AE37" s="248">
        <f>'NormalisedData(Secondary)'!AP287</f>
        <v>-0.99540306280404711</v>
      </c>
      <c r="AF37" s="248">
        <f>'NormalisedData(Secondary)'!AX287</f>
        <v>0.44943698176951946</v>
      </c>
      <c r="AG37" s="248">
        <f>'NormalisedData(Secondary)'!B372</f>
        <v>1.3640200362136706E-2</v>
      </c>
      <c r="AH37" s="248">
        <f>'NormalisedData(Secondary)'!J372</f>
        <v>-0.19353974035186702</v>
      </c>
      <c r="AI37" s="248">
        <f>'NormalisedData(Secondary)'!R372</f>
        <v>0.48716941473719749</v>
      </c>
    </row>
    <row r="38" spans="1:35">
      <c r="A38" s="16" t="s">
        <v>43</v>
      </c>
      <c r="B38" s="248">
        <f>'NormalisedData(Secondary)'!B32</f>
        <v>0.64495201981206918</v>
      </c>
      <c r="C38" s="248">
        <f>'NormalisedData(Secondary)'!J32</f>
        <v>-0.63226064030366558</v>
      </c>
      <c r="D38" s="248">
        <f>'NormalisedData(Secondary)'!R32</f>
        <v>-0.61319858395321625</v>
      </c>
      <c r="E38" s="248">
        <f>'NormalisedData(Secondary)'!Z32</f>
        <v>-0.45123794894212688</v>
      </c>
      <c r="F38" s="248">
        <f>'NormalisedData(Secondary)'!AH32</f>
        <v>-0.59812870282324504</v>
      </c>
      <c r="G38" s="248">
        <f>'NormalisedData(Secondary)'!AP32</f>
        <v>-0.57984124653288938</v>
      </c>
      <c r="H38" s="248">
        <f>'NormalisedData(Secondary)'!AX32</f>
        <v>-0.71078211006495218</v>
      </c>
      <c r="I38" s="248">
        <f>'NormalisedData(Secondary)'!BF32</f>
        <v>0.34323599064438426</v>
      </c>
      <c r="J38" s="248">
        <f>'NormalisedData(Secondary)'!BN32</f>
        <v>-0.81589836466847898</v>
      </c>
      <c r="K38" s="248">
        <f>'NormalisedData(Secondary)'!B117</f>
        <v>-1.1010706138695063</v>
      </c>
      <c r="L38" s="248">
        <f>'NormalisedData(Secondary)'!J117+'NormalisedData(Secondary)'!J117</f>
        <v>-0.75600955537996939</v>
      </c>
      <c r="M38" s="248">
        <f>'NormalisedData(Secondary)'!R117</f>
        <v>0.2303907593456814</v>
      </c>
      <c r="N38" s="248">
        <f>'NormalisedData(Secondary)'!Z117</f>
        <v>0.31060431380980802</v>
      </c>
      <c r="O38" s="248">
        <f>'NormalisedData(Secondary)'!AH117</f>
        <v>0.25922067908319352</v>
      </c>
      <c r="P38" s="248">
        <f>'NormalisedData(Secondary)'!AP117</f>
        <v>-0.37054624296248273</v>
      </c>
      <c r="Q38" s="248">
        <f>'NormalisedData(Secondary)'!AX117</f>
        <v>0.57320504267175054</v>
      </c>
      <c r="R38" s="248" t="str">
        <f>'NormalisedData(Secondary)'!B201</f>
        <v>N/A</v>
      </c>
      <c r="S38" s="248">
        <f>'NormalisedData(Secondary)'!J201</f>
        <v>-0.42057271953893949</v>
      </c>
      <c r="T38" s="248">
        <f>'NormalisedData(Secondary)'!R201</f>
        <v>-0.38062008018203775</v>
      </c>
      <c r="U38" s="248">
        <f>'NormalisedData(Secondary)'!Z201</f>
        <v>-0.20787022445783856</v>
      </c>
      <c r="V38" s="248">
        <f>'NormalisedData(Secondary)'!AH201</f>
        <v>0.17087868300415712</v>
      </c>
      <c r="W38" s="248">
        <f>'NormalisedData(Secondary)'!AP201</f>
        <v>0.43260028333265899</v>
      </c>
      <c r="X38" s="248">
        <f>'NormalisedData(Secondary)'!AX201</f>
        <v>-0.15201457342363361</v>
      </c>
      <c r="Y38" s="248">
        <f>'NormalisedData(Secondary)'!BF201</f>
        <v>-0.10017495930002455</v>
      </c>
      <c r="Z38" s="248">
        <f>'NormalisedData(Secondary)'!B288</f>
        <v>-0.60879583158305484</v>
      </c>
      <c r="AA38" s="248">
        <f>'NormalisedData(Secondary)'!J288</f>
        <v>-0.62502643020973669</v>
      </c>
      <c r="AB38" s="248">
        <f>'NormalisedData(Secondary)'!R288</f>
        <v>-0.98814850364101481</v>
      </c>
      <c r="AC38" s="248">
        <f>'NormalisedData(Secondary)'!Z288</f>
        <v>1.1703304097146059</v>
      </c>
      <c r="AD38" s="248">
        <f>'NormalisedData(Secondary)'!AH288</f>
        <v>-0.91102894352197217</v>
      </c>
      <c r="AE38" s="248">
        <f>'NormalisedData(Secondary)'!AP288</f>
        <v>-0.8028731570237726</v>
      </c>
      <c r="AF38" s="248">
        <f>'NormalisedData(Secondary)'!AX288</f>
        <v>2.3810143352788984E-2</v>
      </c>
      <c r="AG38" s="248">
        <f>'NormalisedData(Secondary)'!B373</f>
        <v>-0.24739726041436649</v>
      </c>
      <c r="AH38" s="248">
        <f>'NormalisedData(Secondary)'!J373</f>
        <v>-0.98603696653002482</v>
      </c>
      <c r="AI38" s="248">
        <f>'NormalisedData(Secondary)'!R373</f>
        <v>-1.6315271003614891</v>
      </c>
    </row>
    <row r="39" spans="1:35">
      <c r="A39" s="16" t="s">
        <v>44</v>
      </c>
      <c r="B39" s="248">
        <f>'NormalisedData(Secondary)'!B33</f>
        <v>0.57236725772978869</v>
      </c>
      <c r="C39" s="248">
        <f>'NormalisedData(Secondary)'!J33</f>
        <v>1.1282692276469113</v>
      </c>
      <c r="D39" s="248">
        <f>'NormalisedData(Secondary)'!R33</f>
        <v>0.92856897698369745</v>
      </c>
      <c r="E39" s="248">
        <f>'NormalisedData(Secondary)'!Z33</f>
        <v>-9.9672277969697021E-2</v>
      </c>
      <c r="F39" s="248">
        <f>'NormalisedData(Secondary)'!AH33</f>
        <v>4.8522483952925993E-2</v>
      </c>
      <c r="G39" s="248">
        <f>'NormalisedData(Secondary)'!AP33</f>
        <v>1.2191958351745869</v>
      </c>
      <c r="H39" s="248">
        <f>'NormalisedData(Secondary)'!AX33</f>
        <v>0.74100924169998472</v>
      </c>
      <c r="I39" s="248">
        <f>'NormalisedData(Secondary)'!BF33</f>
        <v>0.34323599064438426</v>
      </c>
      <c r="J39" s="248">
        <f>'NormalisedData(Secondary)'!BN33</f>
        <v>0.48582225891942082</v>
      </c>
      <c r="K39" s="248">
        <f>'NormalisedData(Secondary)'!B118</f>
        <v>1.227060917526434</v>
      </c>
      <c r="L39" s="248">
        <f>'NormalisedData(Secondary)'!J118+'NormalisedData(Secondary)'!J118</f>
        <v>0.82705011631774494</v>
      </c>
      <c r="M39" s="248">
        <f>'NormalisedData(Secondary)'!R118</f>
        <v>0.24735527621416695</v>
      </c>
      <c r="N39" s="248">
        <f>'NormalisedData(Secondary)'!Z118</f>
        <v>0.49264134500574414</v>
      </c>
      <c r="O39" s="248">
        <f>'NormalisedData(Secondary)'!AH118</f>
        <v>0.27918907602175086</v>
      </c>
      <c r="P39" s="248">
        <f>'NormalisedData(Secondary)'!AP118</f>
        <v>0.42936171973459469</v>
      </c>
      <c r="Q39" s="248" t="str">
        <f>'NormalisedData(Secondary)'!AX118</f>
        <v>N/A</v>
      </c>
      <c r="R39" s="248">
        <f>'NormalisedData(Secondary)'!B202</f>
        <v>-4.864315683636598E-3</v>
      </c>
      <c r="S39" s="248" t="str">
        <f>'NormalisedData(Secondary)'!J202</f>
        <v>N/A</v>
      </c>
      <c r="T39" s="248">
        <f>'NormalisedData(Secondary)'!R202</f>
        <v>0.2027790136184015</v>
      </c>
      <c r="U39" s="248">
        <f>'NormalisedData(Secondary)'!Z202</f>
        <v>1.1040701018699661</v>
      </c>
      <c r="V39" s="248">
        <f>'NormalisedData(Secondary)'!AH202</f>
        <v>0.74115104027743461</v>
      </c>
      <c r="W39" s="248">
        <f>'NormalisedData(Secondary)'!AP202</f>
        <v>0.91260881689355466</v>
      </c>
      <c r="X39" s="248">
        <f>'NormalisedData(Secondary)'!AX202</f>
        <v>1.0793034713077976</v>
      </c>
      <c r="Y39" s="248">
        <f>'NormalisedData(Secondary)'!BF202</f>
        <v>1.2029675788386005</v>
      </c>
      <c r="Z39" s="248">
        <f>'NormalisedData(Secondary)'!B289</f>
        <v>3.1832413244825721</v>
      </c>
      <c r="AA39" s="248">
        <f>'NormalisedData(Secondary)'!J289</f>
        <v>0.88711999175684653</v>
      </c>
      <c r="AB39" s="248">
        <f>'NormalisedData(Secondary)'!R289</f>
        <v>0.92133890539996832</v>
      </c>
      <c r="AC39" s="248">
        <f>'NormalisedData(Secondary)'!Z289</f>
        <v>0.66816495122715325</v>
      </c>
      <c r="AD39" s="248">
        <f>'NormalisedData(Secondary)'!AH289</f>
        <v>1.4070662656365547</v>
      </c>
      <c r="AE39" s="248">
        <f>'NormalisedData(Secondary)'!AP289</f>
        <v>1.0318746204240987</v>
      </c>
      <c r="AF39" s="248">
        <f>'NormalisedData(Secondary)'!AX289</f>
        <v>0.44943698176951946</v>
      </c>
      <c r="AG39" s="248">
        <f>'NormalisedData(Secondary)'!B374</f>
        <v>4.0958074164328999E-2</v>
      </c>
      <c r="AH39" s="248">
        <f>'NormalisedData(Secondary)'!J374</f>
        <v>-0.19353974035186702</v>
      </c>
      <c r="AI39" s="248">
        <f>'NormalisedData(Secondary)'!R374</f>
        <v>1.0609830542430925</v>
      </c>
    </row>
    <row r="40" spans="1:35">
      <c r="A40" s="16" t="s">
        <v>45</v>
      </c>
      <c r="B40" s="248">
        <f>'NormalisedData(Secondary)'!B34</f>
        <v>0.64495201981206918</v>
      </c>
      <c r="C40" s="248">
        <f>'NormalisedData(Secondary)'!J34</f>
        <v>1.2249594811379412</v>
      </c>
      <c r="D40" s="248">
        <f>'NormalisedData(Secondary)'!R34</f>
        <v>-0.38312368859828555</v>
      </c>
      <c r="E40" s="248">
        <f>'NormalisedData(Secondary)'!Z34</f>
        <v>-0.24235315092928705</v>
      </c>
      <c r="F40" s="248">
        <f>'NormalisedData(Secondary)'!AH34</f>
        <v>-0.11322000412675695</v>
      </c>
      <c r="G40" s="248">
        <f>'NormalisedData(Secondary)'!AP34</f>
        <v>0.16089197625534446</v>
      </c>
      <c r="H40" s="248">
        <f>'NormalisedData(Secondary)'!AX34</f>
        <v>0.64632719701966279</v>
      </c>
      <c r="I40" s="248" t="str">
        <f>'NormalisedData(Secondary)'!BF34</f>
        <v>N/A</v>
      </c>
      <c r="J40" s="248">
        <f>'NormalisedData(Secondary)'!BN34</f>
        <v>1.1380822536694599</v>
      </c>
      <c r="K40" s="248">
        <f>'NormalisedData(Secondary)'!B119</f>
        <v>0.75929215891774038</v>
      </c>
      <c r="L40" s="248">
        <f>'NormalisedData(Secondary)'!J119+'NormalisedData(Secondary)'!J119</f>
        <v>3.5322018924755252</v>
      </c>
      <c r="M40" s="248">
        <f>'NormalisedData(Secondary)'!R119</f>
        <v>0.24800647649852361</v>
      </c>
      <c r="N40" s="248" t="str">
        <f>'NormalisedData(Secondary)'!Z119</f>
        <v/>
      </c>
      <c r="O40" s="248">
        <f>'NormalisedData(Secondary)'!AH119</f>
        <v>0.30835069956178701</v>
      </c>
      <c r="P40" s="248">
        <f>'NormalisedData(Secondary)'!AP119</f>
        <v>1.17263903020533</v>
      </c>
      <c r="Q40" s="248" t="str">
        <f>'NormalisedData(Secondary)'!AX119</f>
        <v>N/A</v>
      </c>
      <c r="R40" s="248" t="str">
        <f>'NormalisedData(Secondary)'!B203</f>
        <v>N/A</v>
      </c>
      <c r="S40" s="248" t="str">
        <f>'NormalisedData(Secondary)'!J203</f>
        <v>N/A</v>
      </c>
      <c r="T40" s="248">
        <f>'NormalisedData(Secondary)'!R203</f>
        <v>0.46899976470874566</v>
      </c>
      <c r="U40" s="248">
        <f>'NormalisedData(Secondary)'!Z203</f>
        <v>0.58619892042478006</v>
      </c>
      <c r="V40" s="248">
        <f>'NormalisedData(Secondary)'!AH203</f>
        <v>1.044108230078864</v>
      </c>
      <c r="W40" s="248">
        <f>'NormalisedData(Secondary)'!AP203</f>
        <v>0.91260881689355466</v>
      </c>
      <c r="X40" s="248">
        <f>'NormalisedData(Secondary)'!AX203</f>
        <v>0.46364444894208201</v>
      </c>
      <c r="Y40" s="248">
        <f>'NormalisedData(Secondary)'!BF203</f>
        <v>1.4607835486142278</v>
      </c>
      <c r="Z40" s="248">
        <f>'NormalisedData(Secondary)'!B290</f>
        <v>-0.36877901605399799</v>
      </c>
      <c r="AA40" s="248">
        <f>'NormalisedData(Secondary)'!J290</f>
        <v>0.8428015151458681</v>
      </c>
      <c r="AB40" s="248">
        <f>'NormalisedData(Secondary)'!R290</f>
        <v>0.48821399073052474</v>
      </c>
      <c r="AC40" s="248">
        <f>'NormalisedData(Secondary)'!Z290</f>
        <v>-0.73941718690272107</v>
      </c>
      <c r="AD40" s="248">
        <f>'NormalisedData(Secondary)'!AH290</f>
        <v>1.5859269444707431</v>
      </c>
      <c r="AE40" s="248">
        <f>'NormalisedData(Secondary)'!AP290</f>
        <v>-0.49127057929123891</v>
      </c>
      <c r="AF40" s="248">
        <f>'NormalisedData(Secondary)'!AX290</f>
        <v>1.2740889812019329</v>
      </c>
      <c r="AG40" s="248">
        <f>'NormalisedData(Secondary)'!B375</f>
        <v>4.7028712787038379E-2</v>
      </c>
      <c r="AH40" s="248">
        <f>'NormalisedData(Secondary)'!J375</f>
        <v>7.0755178109503852E-2</v>
      </c>
      <c r="AI40" s="248">
        <f>'NormalisedData(Secondary)'!R375</f>
        <v>0.88442501131820173</v>
      </c>
    </row>
    <row r="41" spans="1:35">
      <c r="A41" s="16" t="s">
        <v>13</v>
      </c>
      <c r="B41" s="248">
        <f>'NormalisedData(Secondary)'!B35</f>
        <v>0.63043506739561284</v>
      </c>
      <c r="C41" s="248">
        <f>'NormalisedData(Secondary)'!J35</f>
        <v>0.74707547689206355</v>
      </c>
      <c r="D41" s="248">
        <f>'NormalisedData(Secondary)'!R35</f>
        <v>0.90479396033603054</v>
      </c>
      <c r="E41" s="248">
        <f>'NormalisedData(Secondary)'!Z35</f>
        <v>3.3246686730604638</v>
      </c>
      <c r="F41" s="248">
        <f>'NormalisedData(Secondary)'!AH35</f>
        <v>5.4650290483494929E-2</v>
      </c>
      <c r="G41" s="248">
        <f>'NormalisedData(Secondary)'!AP35</f>
        <v>-0.34453015496453598</v>
      </c>
      <c r="H41" s="248">
        <f>'NormalisedData(Secondary)'!AX35</f>
        <v>0.74100924169998472</v>
      </c>
      <c r="I41" s="248">
        <f>'NormalisedData(Secondary)'!BF35</f>
        <v>0.34323599064438426</v>
      </c>
      <c r="J41" s="248">
        <f>'NormalisedData(Secondary)'!BN35</f>
        <v>0.68227601279469874</v>
      </c>
      <c r="K41" s="248">
        <f>'NormalisedData(Secondary)'!B120</f>
        <v>1.3044272516474644</v>
      </c>
      <c r="L41" s="248">
        <f>'NormalisedData(Secondary)'!J120+'NormalisedData(Secondary)'!J120</f>
        <v>0.87254033676882881</v>
      </c>
      <c r="M41" s="248">
        <f>'NormalisedData(Secondary)'!R120</f>
        <v>0.24738196290570874</v>
      </c>
      <c r="N41" s="248">
        <f>'NormalisedData(Secondary)'!Z120</f>
        <v>0.49696797231890216</v>
      </c>
      <c r="O41" s="248">
        <f>'NormalisedData(Secondary)'!AH120</f>
        <v>0.31347535759601264</v>
      </c>
      <c r="P41" s="248">
        <f>'NormalisedData(Secondary)'!AP120</f>
        <v>-0.19357545475516477</v>
      </c>
      <c r="Q41" s="248">
        <f>'NormalisedData(Secondary)'!AX120</f>
        <v>0.93361834575713476</v>
      </c>
      <c r="R41" s="248" t="str">
        <f>'NormalisedData(Secondary)'!B204</f>
        <v>N/A</v>
      </c>
      <c r="S41" s="248" t="str">
        <f>'NormalisedData(Secondary)'!J204</f>
        <v>N/A</v>
      </c>
      <c r="T41" s="248">
        <f>'NormalisedData(Secondary)'!R204</f>
        <v>0.50525805105356636</v>
      </c>
      <c r="U41" s="248">
        <f>'NormalisedData(Secondary)'!Z204</f>
        <v>0.6782649082372576</v>
      </c>
      <c r="V41" s="248">
        <f>'NormalisedData(Secondary)'!AH204</f>
        <v>-0.12316800121487678</v>
      </c>
      <c r="W41" s="248">
        <f>'NormalisedData(Secondary)'!AP204</f>
        <v>0.91260881689355466</v>
      </c>
      <c r="X41" s="248">
        <f>'NormalisedData(Secondary)'!AX204</f>
        <v>1.0793034713077976</v>
      </c>
      <c r="Y41" s="248">
        <f>'NormalisedData(Secondary)'!BF204</f>
        <v>0.68264807620051626</v>
      </c>
      <c r="Z41" s="248">
        <f>'NormalisedData(Secondary)'!B291</f>
        <v>0.13832542037571532</v>
      </c>
      <c r="AA41" s="248">
        <f>'NormalisedData(Secondary)'!J291</f>
        <v>0.16074016010291073</v>
      </c>
      <c r="AB41" s="248">
        <f>'NormalisedData(Secondary)'!R291</f>
        <v>0.23235233598435442</v>
      </c>
      <c r="AC41" s="248">
        <f>'NormalisedData(Secondary)'!Z291</f>
        <v>0.94645245046810189</v>
      </c>
      <c r="AD41" s="248">
        <f>'NormalisedData(Secondary)'!AH291</f>
        <v>-0.87747889725191064</v>
      </c>
      <c r="AE41" s="248">
        <f>'NormalisedData(Secondary)'!AP291</f>
        <v>-7.3603711822541745E-2</v>
      </c>
      <c r="AF41" s="248">
        <f>'NormalisedData(Secondary)'!AX291</f>
        <v>-0.80084185607962566</v>
      </c>
      <c r="AG41" s="248">
        <f>'NormalisedData(Secondary)'!B376</f>
        <v>-1.367767344005545E-2</v>
      </c>
      <c r="AH41" s="248">
        <f>'NormalisedData(Secondary)'!J376</f>
        <v>-0.28150887010367232</v>
      </c>
      <c r="AI41" s="248">
        <f>'NormalisedData(Secondary)'!R376</f>
        <v>1.4472037731412901</v>
      </c>
    </row>
    <row r="42" spans="1:35">
      <c r="A42" s="16" t="s">
        <v>188</v>
      </c>
      <c r="B42" s="248">
        <f>'NormalisedData(Secondary)'!B36</f>
        <v>0.28202820940066653</v>
      </c>
      <c r="C42" s="248" t="str">
        <f>'NormalisedData(Secondary)'!J36</f>
        <v>N/A</v>
      </c>
      <c r="D42" s="248">
        <f>'NormalisedData(Secondary)'!R36</f>
        <v>-0.43358801404613134</v>
      </c>
      <c r="E42" s="248">
        <f>'NormalisedData(Secondary)'!Z36</f>
        <v>-0.52429055589743701</v>
      </c>
      <c r="F42" s="248">
        <f>'NormalisedData(Secondary)'!AH36</f>
        <v>-0.19953238114579497</v>
      </c>
      <c r="G42" s="248">
        <f>'NormalisedData(Secondary)'!AP36</f>
        <v>-0.48964986888205775</v>
      </c>
      <c r="H42" s="248">
        <f>'NormalisedData(Secondary)'!AX36</f>
        <v>0.33072038141858956</v>
      </c>
      <c r="I42" s="248">
        <f>'NormalisedData(Secondary)'!BF36</f>
        <v>-2.8746014216467177</v>
      </c>
      <c r="J42" s="248">
        <f>'NormalisedData(Secondary)'!BN36</f>
        <v>-0.53838725316420744</v>
      </c>
      <c r="K42" s="248">
        <f>'NormalisedData(Secondary)'!B121</f>
        <v>0.32167643309467953</v>
      </c>
      <c r="L42" s="248">
        <f>'NormalisedData(Secondary)'!J121+'NormalisedData(Secondary)'!J121</f>
        <v>-0.7226500603825079</v>
      </c>
      <c r="M42" s="248">
        <f>'NormalisedData(Secondary)'!R121</f>
        <v>0.23406214699694292</v>
      </c>
      <c r="N42" s="248">
        <f>'NormalisedData(Secondary)'!Z121</f>
        <v>0.2641515275866243</v>
      </c>
      <c r="O42" s="248">
        <f>'NormalisedData(Secondary)'!AH121</f>
        <v>0.12219832347491194</v>
      </c>
      <c r="P42" s="248">
        <f>'NormalisedData(Secondary)'!AP121</f>
        <v>-0.36346741143418987</v>
      </c>
      <c r="Q42" s="248">
        <f>'NormalisedData(Secondary)'!AX121</f>
        <v>0.27502002057722907</v>
      </c>
      <c r="R42" s="248" t="str">
        <f>'NormalisedData(Secondary)'!B205</f>
        <v>N/A</v>
      </c>
      <c r="S42" s="248" t="str">
        <f>'NormalisedData(Secondary)'!J205</f>
        <v>N/A</v>
      </c>
      <c r="T42" s="248">
        <f>'NormalisedData(Secondary)'!R205</f>
        <v>1.1228466400860586</v>
      </c>
      <c r="U42" s="248">
        <f>'NormalisedData(Secondary)'!Z205</f>
        <v>0.798871352271603</v>
      </c>
      <c r="V42" s="248">
        <f>'NormalisedData(Secondary)'!AH205</f>
        <v>0.22434171649852655</v>
      </c>
      <c r="W42" s="248">
        <f>'NormalisedData(Secondary)'!AP205</f>
        <v>0.43260028333265899</v>
      </c>
      <c r="X42" s="248">
        <f>'NormalisedData(Secondary)'!AX205</f>
        <v>-0.15201457342363361</v>
      </c>
      <c r="Y42" s="248">
        <f>'NormalisedData(Secondary)'!BF205</f>
        <v>-0.10017495930002455</v>
      </c>
      <c r="Z42" s="248">
        <f>'NormalisedData(Secondary)'!B292</f>
        <v>3.6009162198156952</v>
      </c>
      <c r="AA42" s="248">
        <f>'NormalisedData(Secondary)'!J292</f>
        <v>-0.68397000410233788</v>
      </c>
      <c r="AB42" s="248">
        <f>'NormalisedData(Secondary)'!R292</f>
        <v>-0.45419349153555644</v>
      </c>
      <c r="AC42" s="248" t="str">
        <f>'NormalisedData(Secondary)'!Z292</f>
        <v>N/A</v>
      </c>
      <c r="AD42" s="248">
        <f>'NormalisedData(Secondary)'!AH292</f>
        <v>0.21995746858866966</v>
      </c>
      <c r="AE42" s="248" t="str">
        <f>'NormalisedData(Secondary)'!AP292</f>
        <v>N/A</v>
      </c>
      <c r="AF42" s="248">
        <f>'NormalisedData(Secondary)'!AX292</f>
        <v>-0.44171921116551027</v>
      </c>
      <c r="AG42" s="248">
        <f>'NormalisedData(Secondary)'!B377</f>
        <v>-0.27167981490520404</v>
      </c>
      <c r="AH42" s="248">
        <f>'NormalisedData(Secondary)'!J377</f>
        <v>-0.72212957727460891</v>
      </c>
      <c r="AI42" s="248">
        <f>'NormalisedData(Secondary)'!R377</f>
        <v>8.9913818156194286E-2</v>
      </c>
    </row>
    <row r="43" spans="1:35">
      <c r="A43" s="16" t="s">
        <v>14</v>
      </c>
      <c r="B43" s="248">
        <f>'NormalisedData(Secondary)'!B37</f>
        <v>0.62825752453314432</v>
      </c>
      <c r="C43" s="248">
        <f>'NormalisedData(Secondary)'!J37</f>
        <v>2.7142541876705542</v>
      </c>
      <c r="D43" s="248">
        <f>'NormalisedData(Secondary)'!R37</f>
        <v>-0.33636547663842598</v>
      </c>
      <c r="E43" s="248">
        <f>'NormalisedData(Secondary)'!Z37</f>
        <v>3.8953921648988241</v>
      </c>
      <c r="F43" s="248">
        <f>'NormalisedData(Secondary)'!AH37</f>
        <v>0.46409821768181125</v>
      </c>
      <c r="G43" s="248">
        <f>'NormalisedData(Secondary)'!AP37</f>
        <v>0.71910876287901404</v>
      </c>
      <c r="H43" s="248">
        <f>'NormalisedData(Secondary)'!AX37</f>
        <v>0.74100924169998472</v>
      </c>
      <c r="I43" s="248">
        <f>'NormalisedData(Secondary)'!BF37</f>
        <v>0.34323599064438426</v>
      </c>
      <c r="J43" s="248">
        <f>'NormalisedData(Secondary)'!BN37</f>
        <v>1.1635580298156396</v>
      </c>
      <c r="K43" s="248">
        <f>'NormalisedData(Secondary)'!B122</f>
        <v>0.93386234872929708</v>
      </c>
      <c r="L43" s="248">
        <f>'NormalisedData(Secondary)'!J122+'NormalisedData(Secondary)'!J122</f>
        <v>3.8203066219990558</v>
      </c>
      <c r="M43" s="248">
        <f>'NormalisedData(Secondary)'!R122</f>
        <v>0.24718551035905684</v>
      </c>
      <c r="N43" s="248" t="str">
        <f>'NormalisedData(Secondary)'!Z122</f>
        <v/>
      </c>
      <c r="O43" s="248">
        <f>'NormalisedData(Secondary)'!AH122</f>
        <v>0.31290965032697138</v>
      </c>
      <c r="P43" s="248">
        <f>'NormalisedData(Secondary)'!AP122</f>
        <v>0.83993394837557245</v>
      </c>
      <c r="Q43" s="248" t="str">
        <f>'NormalisedData(Secondary)'!AX122</f>
        <v>N/A</v>
      </c>
      <c r="R43" s="248">
        <f>'NormalisedData(Secondary)'!B206</f>
        <v>-0.12842004059593212</v>
      </c>
      <c r="S43" s="248" t="str">
        <f>'NormalisedData(Secondary)'!J206</f>
        <v>N/A</v>
      </c>
      <c r="T43" s="248">
        <f>'NormalisedData(Secondary)'!R206</f>
        <v>-0.38867747714755291</v>
      </c>
      <c r="U43" s="248">
        <f>'NormalisedData(Secondary)'!Z206</f>
        <v>0.65524841128413813</v>
      </c>
      <c r="V43" s="248">
        <f>'NormalisedData(Secondary)'!AH206</f>
        <v>0.55403042304714034</v>
      </c>
      <c r="W43" s="248">
        <f>'NormalisedData(Secondary)'!AP206</f>
        <v>0.91260881689355466</v>
      </c>
      <c r="X43" s="248">
        <f>'NormalisedData(Secondary)'!AX206</f>
        <v>0.46364444894208201</v>
      </c>
      <c r="Y43" s="248">
        <f>'NormalisedData(Secondary)'!BF206</f>
        <v>0.42014454333805967</v>
      </c>
      <c r="Z43" s="248">
        <f>'NormalisedData(Secondary)'!B293</f>
        <v>0.33027609824243848</v>
      </c>
      <c r="AA43" s="248">
        <f>'NormalisedData(Secondary)'!J293</f>
        <v>1.1836106002842923</v>
      </c>
      <c r="AB43" s="248">
        <f>'NormalisedData(Secondary)'!R293</f>
        <v>1.4007703491987888</v>
      </c>
      <c r="AC43" s="248">
        <f>'NormalisedData(Secondary)'!Z293</f>
        <v>1.3614620030407536</v>
      </c>
      <c r="AD43" s="248">
        <f>'NormalisedData(Secondary)'!AH293</f>
        <v>-0.90743716834068433</v>
      </c>
      <c r="AE43" s="248">
        <f>'NormalisedData(Secondary)'!AP293</f>
        <v>2.6004675470041652</v>
      </c>
      <c r="AF43" s="248">
        <f>'NormalisedData(Secondary)'!AX293</f>
        <v>0.22332272386063051</v>
      </c>
      <c r="AG43" s="248">
        <f>'NormalisedData(Secondary)'!B378</f>
        <v>0.28985425769541356</v>
      </c>
      <c r="AH43" s="248">
        <f>'NormalisedData(Secondary)'!J378</f>
        <v>1.2155164525008382</v>
      </c>
      <c r="AI43" s="248">
        <f>'NormalisedData(Secondary)'!R378</f>
        <v>-0.36251616683883803</v>
      </c>
    </row>
    <row r="44" spans="1:35">
      <c r="A44" s="16" t="s">
        <v>46</v>
      </c>
      <c r="B44" s="248">
        <f>'NormalisedData(Secondary)'!B38</f>
        <v>0.57236725772978869</v>
      </c>
      <c r="C44" s="248">
        <f>'NormalisedData(Secondary)'!J38</f>
        <v>-0.18729882711855769</v>
      </c>
      <c r="D44" s="248">
        <f>'NormalisedData(Secondary)'!R38</f>
        <v>-0.59841852432770304</v>
      </c>
      <c r="E44" s="248">
        <f>'NormalisedData(Secondary)'!Z38</f>
        <v>-0.37932678897049349</v>
      </c>
      <c r="F44" s="248">
        <f>'NormalisedData(Secondary)'!AH38</f>
        <v>-0.62491603233745519</v>
      </c>
      <c r="G44" s="248">
        <f>'NormalisedData(Secondary)'!AP38</f>
        <v>-0.56265005519942535</v>
      </c>
      <c r="H44" s="248">
        <f>'NormalisedData(Secondary)'!AX38</f>
        <v>0.74100924169998472</v>
      </c>
      <c r="I44" s="248" t="str">
        <f>'NormalisedData(Secondary)'!BF38</f>
        <v>N/A</v>
      </c>
      <c r="J44" s="248">
        <f>'NormalisedData(Secondary)'!BN38</f>
        <v>-0.70521710134892801</v>
      </c>
      <c r="K44" s="248">
        <f>'NormalisedData(Secondary)'!B123</f>
        <v>0.19471629504991106</v>
      </c>
      <c r="L44" s="248">
        <f>'NormalisedData(Secondary)'!J123+'NormalisedData(Secondary)'!J123</f>
        <v>-0.84698999628213689</v>
      </c>
      <c r="M44" s="248">
        <f>'NormalisedData(Secondary)'!R123</f>
        <v>0.23294158559611694</v>
      </c>
      <c r="N44" s="248">
        <f>'NormalisedData(Secondary)'!Z123</f>
        <v>0.41539143665089001</v>
      </c>
      <c r="O44" s="248">
        <f>'NormalisedData(Secondary)'!AH123</f>
        <v>0.24941574343862383</v>
      </c>
      <c r="P44" s="248">
        <f>'NormalisedData(Secondary)'!AP123</f>
        <v>-3.7841161132724836E-2</v>
      </c>
      <c r="Q44" s="248">
        <f>'NormalisedData(Secondary)'!AX123</f>
        <v>0.57359406587280737</v>
      </c>
      <c r="R44" s="248" t="str">
        <f>'NormalisedData(Secondary)'!B207</f>
        <v>N/A</v>
      </c>
      <c r="S44" s="248">
        <f>'NormalisedData(Secondary)'!J207</f>
        <v>-0.25307758847810596</v>
      </c>
      <c r="T44" s="248">
        <f>'NormalisedData(Secondary)'!R207</f>
        <v>0.3272331316127845</v>
      </c>
      <c r="U44" s="248">
        <f>'NormalisedData(Secondary)'!Z207</f>
        <v>-0.65485059528741696</v>
      </c>
      <c r="V44" s="248">
        <f>'NormalisedData(Secondary)'!AH207</f>
        <v>-1.4775648497389113</v>
      </c>
      <c r="W44" s="248">
        <f>'NormalisedData(Secondary)'!AP207</f>
        <v>-1.0074253173500278</v>
      </c>
      <c r="X44" s="248">
        <f>'NormalisedData(Secondary)'!AX207</f>
        <v>-0.76767359578934924</v>
      </c>
      <c r="Y44" s="248">
        <f>'NormalisedData(Secondary)'!BF207</f>
        <v>-0.36267849216248121</v>
      </c>
      <c r="Z44" s="248">
        <f>'NormalisedData(Secondary)'!B294</f>
        <v>-0.57396559996957763</v>
      </c>
      <c r="AA44" s="248">
        <f>'NormalisedData(Secondary)'!J294</f>
        <v>0.57600428594777842</v>
      </c>
      <c r="AB44" s="248">
        <f>'NormalisedData(Secondary)'!R294</f>
        <v>-0.49254800703946211</v>
      </c>
      <c r="AC44" s="248" t="str">
        <f>'NormalisedData(Secondary)'!Z294</f>
        <v>N/A</v>
      </c>
      <c r="AD44" s="248">
        <f>'NormalisedData(Secondary)'!AH294</f>
        <v>1.1446241809638553</v>
      </c>
      <c r="AE44" s="248" t="str">
        <f>'NormalisedData(Secondary)'!AP294</f>
        <v>N/A</v>
      </c>
      <c r="AF44" s="248">
        <f>'NormalisedData(Secondary)'!AX294</f>
        <v>-0.28210914675923632</v>
      </c>
      <c r="AG44" s="248">
        <f>'NormalisedData(Secondary)'!B379</f>
        <v>-0.27775045352791344</v>
      </c>
      <c r="AH44" s="248">
        <f>'NormalisedData(Secondary)'!J379</f>
        <v>0.95160906324542205</v>
      </c>
      <c r="AI44" s="248">
        <f>'NormalisedData(Secondary)'!R379</f>
        <v>-9.4000809890565102E-3</v>
      </c>
    </row>
    <row r="45" spans="1:35">
      <c r="A45" s="16" t="s">
        <v>47</v>
      </c>
      <c r="B45" s="248">
        <f>'NormalisedData(Secondary)'!B39</f>
        <v>-0.73415845975126082</v>
      </c>
      <c r="C45" s="248">
        <f>'NormalisedData(Secondary)'!J39</f>
        <v>-0.49448020776849894</v>
      </c>
      <c r="D45" s="248">
        <f>'NormalisedData(Secondary)'!R39</f>
        <v>-0.45111148005991292</v>
      </c>
      <c r="E45" s="248">
        <f>'NormalisedData(Secondary)'!Z39</f>
        <v>-0.52200766193008352</v>
      </c>
      <c r="F45" s="248">
        <f>'NormalisedData(Secondary)'!AH39</f>
        <v>-0.45429954380006798</v>
      </c>
      <c r="G45" s="248">
        <f>'NormalisedData(Secondary)'!AP39</f>
        <v>-0.57885812860721453</v>
      </c>
      <c r="H45" s="248" t="str">
        <f>'NormalisedData(Secondary)'!AX39</f>
        <v>N/A</v>
      </c>
      <c r="I45" s="248">
        <f>'NormalisedData(Secondary)'!BF39</f>
        <v>0.34323599064438426</v>
      </c>
      <c r="J45" s="248">
        <f>'NormalisedData(Secondary)'!BN39</f>
        <v>-0.68906112009409581</v>
      </c>
      <c r="K45" s="248">
        <f>'NormalisedData(Secondary)'!B124</f>
        <v>-4.6111216803759104E-2</v>
      </c>
      <c r="L45" s="248">
        <f>'NormalisedData(Secondary)'!J124+'NormalisedData(Secondary)'!J124</f>
        <v>-0.84698999628213689</v>
      </c>
      <c r="M45" s="248">
        <f>'NormalisedData(Secondary)'!R124</f>
        <v>0.2396476372904211</v>
      </c>
      <c r="N45" s="248">
        <f>'NormalisedData(Secondary)'!Z124</f>
        <v>0.44934998356463401</v>
      </c>
      <c r="O45" s="248">
        <f>'NormalisedData(Secondary)'!AH124</f>
        <v>0.26495989225208583</v>
      </c>
      <c r="P45" s="248">
        <f>'NormalisedData(Secondary)'!AP124</f>
        <v>-0.10862947641565208</v>
      </c>
      <c r="Q45" s="248">
        <f>'NormalisedData(Secondary)'!AX124</f>
        <v>0.97427876798529145</v>
      </c>
      <c r="R45" s="248" t="str">
        <f>'NormalisedData(Secondary)'!B208</f>
        <v>N/A</v>
      </c>
      <c r="S45" s="248">
        <f>'NormalisedData(Secondary)'!J208</f>
        <v>1.1767984170811521</v>
      </c>
      <c r="T45" s="248">
        <f>'NormalisedData(Secondary)'!R208</f>
        <v>0.69809115951205514</v>
      </c>
      <c r="U45" s="248">
        <f>'NormalisedData(Secondary)'!Z208</f>
        <v>-0.72021744663427611</v>
      </c>
      <c r="V45" s="248">
        <f>'NormalisedData(Secondary)'!AH208</f>
        <v>-1.3617282771677766</v>
      </c>
      <c r="W45" s="248">
        <f>'NormalisedData(Secondary)'!AP208</f>
        <v>-1.4874338509109235</v>
      </c>
      <c r="X45" s="248">
        <f>'NormalisedData(Secondary)'!AX208</f>
        <v>-1.3833326181550649</v>
      </c>
      <c r="Y45" s="248">
        <f>'NormalisedData(Secondary)'!BF208</f>
        <v>-1.1408139645761928</v>
      </c>
      <c r="Z45" s="248">
        <f>'NormalisedData(Secondary)'!B295</f>
        <v>-0.20348314599431569</v>
      </c>
      <c r="AA45" s="248">
        <f>'NormalisedData(Secondary)'!J295</f>
        <v>-0.68397000410233788</v>
      </c>
      <c r="AB45" s="248">
        <f>'NormalisedData(Secondary)'!R295</f>
        <v>-1.0497345140871095</v>
      </c>
      <c r="AC45" s="248" t="str">
        <f>'NormalisedData(Secondary)'!Z295</f>
        <v>N/A</v>
      </c>
      <c r="AD45" s="248">
        <f>'NormalisedData(Secondary)'!AH295</f>
        <v>-0.70873656269274898</v>
      </c>
      <c r="AE45" s="248">
        <f>'NormalisedData(Secondary)'!AP295</f>
        <v>0.4894622215878483</v>
      </c>
      <c r="AF45" s="248">
        <f>'NormalisedData(Secondary)'!AX295</f>
        <v>-0.7476385012775344</v>
      </c>
      <c r="AG45" s="248">
        <f>'NormalisedData(Secondary)'!B380</f>
        <v>-0.32631556250958837</v>
      </c>
      <c r="AH45" s="248">
        <f>'NormalisedData(Secondary)'!J380</f>
        <v>-0.81009870702641429</v>
      </c>
      <c r="AI45" s="248">
        <f>'NormalisedData(Secondary)'!R380</f>
        <v>-0.2080278792795591</v>
      </c>
    </row>
    <row r="46" spans="1:35">
      <c r="A46" s="16" t="s">
        <v>48</v>
      </c>
      <c r="B46" s="248">
        <f>'NormalisedData(Secondary)'!B40</f>
        <v>-1.0244975080803829</v>
      </c>
      <c r="C46" s="248">
        <f>'NormalisedData(Secondary)'!J40</f>
        <v>-0.89129216479159545</v>
      </c>
      <c r="D46" s="248">
        <f>'NormalisedData(Secondary)'!R40</f>
        <v>-0.64236031883076861</v>
      </c>
      <c r="E46" s="248">
        <f>'NormalisedData(Secondary)'!Z40</f>
        <v>-0.52429055589743701</v>
      </c>
      <c r="F46" s="248">
        <f>'NormalisedData(Secondary)'!AH40</f>
        <v>-0.31572189357840885</v>
      </c>
      <c r="G46" s="248">
        <f>'NormalisedData(Secondary)'!AP40</f>
        <v>-0.57954967858670636</v>
      </c>
      <c r="H46" s="248">
        <f>'NormalisedData(Secondary)'!AX40</f>
        <v>-1.9732093724692452</v>
      </c>
      <c r="I46" s="248">
        <f>'NormalisedData(Secondary)'!BF40</f>
        <v>0.34323599064438426</v>
      </c>
      <c r="J46" s="248">
        <f>'NormalisedData(Secondary)'!BN40</f>
        <v>-0.8417411127294776</v>
      </c>
      <c r="K46" s="248">
        <f>'NormalisedData(Secondary)'!B125</f>
        <v>-1.12685939190985</v>
      </c>
      <c r="L46" s="248">
        <f>'NormalisedData(Secondary)'!J125+'NormalisedData(Secondary)'!J125</f>
        <v>-0.84698999628213689</v>
      </c>
      <c r="M46" s="248">
        <f>'NormalisedData(Secondary)'!R125</f>
        <v>-9.5361539123387074E-2</v>
      </c>
      <c r="N46" s="248">
        <f>'NormalisedData(Secondary)'!Z125</f>
        <v>-4.6986330693737297E-2</v>
      </c>
      <c r="O46" s="248">
        <f>'NormalisedData(Secondary)'!AH125</f>
        <v>-0.32631113616063756</v>
      </c>
      <c r="P46" s="248">
        <f>'NormalisedData(Secondary)'!AP125</f>
        <v>-1.3403461623385853</v>
      </c>
      <c r="Q46" s="248">
        <f>'NormalisedData(Secondary)'!AX125</f>
        <v>1.9712669089444024E-2</v>
      </c>
      <c r="R46" s="248">
        <f>'NormalisedData(Secondary)'!B209</f>
        <v>-0.85086796765322747</v>
      </c>
      <c r="S46" s="248">
        <f>'NormalisedData(Secondary)'!J209</f>
        <v>-0.38174815907655718</v>
      </c>
      <c r="T46" s="248">
        <f>'NormalisedData(Secondary)'!R209</f>
        <v>-0.78327216097226215</v>
      </c>
      <c r="U46" s="248">
        <f>'NormalisedData(Secondary)'!Z209</f>
        <v>0.10285248440927307</v>
      </c>
      <c r="V46" s="248">
        <f>'NormalisedData(Secondary)'!AH209</f>
        <v>-1.0765920985311384</v>
      </c>
      <c r="W46" s="248">
        <f>'NormalisedData(Secondary)'!AP209</f>
        <v>-4.7408250228236602E-2</v>
      </c>
      <c r="X46" s="248">
        <f>'NormalisedData(Secondary)'!AX209</f>
        <v>-0.15201457342363361</v>
      </c>
      <c r="Y46" s="248">
        <f>'NormalisedData(Secondary)'!BF209</f>
        <v>0.16232857356243208</v>
      </c>
      <c r="Z46" s="248">
        <f>'NormalisedData(Secondary)'!B296</f>
        <v>-0.63414793521617174</v>
      </c>
      <c r="AA46" s="248">
        <f>'NormalisedData(Secondary)'!J296</f>
        <v>-0.75842504480878148</v>
      </c>
      <c r="AB46" s="248">
        <f>'NormalisedData(Secondary)'!R296</f>
        <v>-0.91270429051406488</v>
      </c>
      <c r="AC46" s="248">
        <f>'NormalisedData(Secondary)'!Z296</f>
        <v>0.17464631134999384</v>
      </c>
      <c r="AD46" s="248">
        <f>'NormalisedData(Secondary)'!AH296</f>
        <v>-0.66608559189586658</v>
      </c>
      <c r="AE46" s="248">
        <f>'NormalisedData(Secondary)'!AP296</f>
        <v>-1.0376839855233559</v>
      </c>
      <c r="AF46" s="248">
        <f>'NormalisedData(Secondary)'!AX296</f>
        <v>-0.28210914675923632</v>
      </c>
      <c r="AG46" s="248">
        <f>'NormalisedData(Secondary)'!B381</f>
        <v>-0.39612790667074621</v>
      </c>
      <c r="AH46" s="248">
        <f>'NormalisedData(Secondary)'!J381</f>
        <v>-0.98603696653002482</v>
      </c>
      <c r="AI46" s="248">
        <f>'NormalisedData(Secondary)'!R381</f>
        <v>-0.43976031061847798</v>
      </c>
    </row>
    <row r="47" spans="1:35">
      <c r="A47" s="16" t="s">
        <v>49</v>
      </c>
      <c r="B47" s="248">
        <f>'NormalisedData(Secondary)'!B41</f>
        <v>-9.759009628966088E-2</v>
      </c>
      <c r="C47" s="248">
        <f>'NormalisedData(Secondary)'!J41</f>
        <v>-8.0584657892996917E-2</v>
      </c>
      <c r="D47" s="248">
        <f>'NormalisedData(Secondary)'!R41</f>
        <v>-0.40142247037442969</v>
      </c>
      <c r="E47" s="248">
        <f>'NormalisedData(Secondary)'!Z41</f>
        <v>1.0417747057070232</v>
      </c>
      <c r="F47" s="248">
        <f>'NormalisedData(Secondary)'!AH41</f>
        <v>9.7245731014539052E-2</v>
      </c>
      <c r="G47" s="248">
        <f>'NormalisedData(Secondary)'!AP41</f>
        <v>1.039298939675865</v>
      </c>
      <c r="H47" s="248">
        <f>'NormalisedData(Secondary)'!AX41</f>
        <v>0.74100924169998472</v>
      </c>
      <c r="I47" s="248">
        <f>'NormalisedData(Secondary)'!BF41</f>
        <v>0.34323599064438426</v>
      </c>
      <c r="J47" s="248">
        <f>'NormalisedData(Secondary)'!BN41</f>
        <v>1.9357930657815532</v>
      </c>
      <c r="K47" s="248">
        <f>'NormalisedData(Secondary)'!B126</f>
        <v>1.331406280981978</v>
      </c>
      <c r="L47" s="248">
        <f>'NormalisedData(Secondary)'!J126+'NormalisedData(Secondary)'!J126</f>
        <v>13.828155121237479</v>
      </c>
      <c r="M47" s="248">
        <f>'NormalisedData(Secondary)'!R126</f>
        <v>0.24719722325762911</v>
      </c>
      <c r="N47" s="248">
        <f>'NormalisedData(Secondary)'!Z126</f>
        <v>0.47738214916994687</v>
      </c>
      <c r="O47" s="248">
        <f>'NormalisedData(Secondary)'!AH126</f>
        <v>0.31086824311239125</v>
      </c>
      <c r="P47" s="248">
        <f>'NormalisedData(Secondary)'!AP126</f>
        <v>1.6610784056575274</v>
      </c>
      <c r="Q47" s="248" t="str">
        <f>'NormalisedData(Secondary)'!AX126</f>
        <v>N/A</v>
      </c>
      <c r="R47" s="248">
        <f>'NormalisedData(Secondary)'!B210</f>
        <v>5.4221622804199322E-2</v>
      </c>
      <c r="S47" s="248" t="str">
        <f>'NormalisedData(Secondary)'!J210</f>
        <v>N/A</v>
      </c>
      <c r="T47" s="248">
        <f>'NormalisedData(Secondary)'!R210</f>
        <v>-1.3132093370690769</v>
      </c>
      <c r="U47" s="248">
        <f>'NormalisedData(Secondary)'!Z210</f>
        <v>0.63775587359976738</v>
      </c>
      <c r="V47" s="248">
        <f>'NormalisedData(Secondary)'!AH210</f>
        <v>0.21543121091613177</v>
      </c>
      <c r="W47" s="248">
        <f>'NormalisedData(Secondary)'!AP210</f>
        <v>0.91260881689355466</v>
      </c>
      <c r="X47" s="248">
        <f>'NormalisedData(Secondary)'!AX210</f>
        <v>0.46364444894208201</v>
      </c>
      <c r="Y47" s="248">
        <f>'NormalisedData(Secondary)'!BF210</f>
        <v>0.94046404597614353</v>
      </c>
      <c r="Z47" s="248">
        <f>'NormalisedData(Secondary)'!B297</f>
        <v>-0.54222698296993954</v>
      </c>
      <c r="AA47" s="248">
        <f>'NormalisedData(Secondary)'!J297</f>
        <v>1.539044782704339</v>
      </c>
      <c r="AB47" s="248">
        <f>'NormalisedData(Secondary)'!R297</f>
        <v>1.5576751853511301</v>
      </c>
      <c r="AC47" s="248">
        <f>'NormalisedData(Secondary)'!Z297</f>
        <v>1.4834948158450969E-3</v>
      </c>
      <c r="AD47" s="248">
        <f>'NormalisedData(Secondary)'!AH297</f>
        <v>2.3989314232389534</v>
      </c>
      <c r="AE47" s="248">
        <f>'NormalisedData(Secondary)'!AP297</f>
        <v>1.5102265842463138</v>
      </c>
      <c r="AF47" s="248">
        <f>'NormalisedData(Secondary)'!AX297</f>
        <v>0.9681696910899088</v>
      </c>
      <c r="AG47" s="248">
        <f>'NormalisedData(Secondary)'!B382</f>
        <v>4.3993393475683623E-2</v>
      </c>
      <c r="AH47" s="248">
        <f>'NormalisedData(Secondary)'!J382</f>
        <v>2.6249601745594977</v>
      </c>
      <c r="AI47" s="248">
        <f>'NormalisedData(Secondary)'!R382</f>
        <v>1.3037503632648166</v>
      </c>
    </row>
    <row r="48" spans="1:35">
      <c r="A48" s="16" t="s">
        <v>190</v>
      </c>
      <c r="B48" s="248">
        <f>'NormalisedData(Secondary)'!B42</f>
        <v>-0.8067432218335413</v>
      </c>
      <c r="C48" s="248">
        <f>'NormalisedData(Secondary)'!J42</f>
        <v>-0.90380472313844684</v>
      </c>
      <c r="D48" s="248">
        <f>'NormalisedData(Secondary)'!R42</f>
        <v>-0.61786135964342248</v>
      </c>
      <c r="E48" s="248">
        <f>'NormalisedData(Secondary)'!Z42</f>
        <v>-0.52429055589743701</v>
      </c>
      <c r="F48" s="248" t="str">
        <f>'NormalisedData(Secondary)'!AH42</f>
        <v>N/A</v>
      </c>
      <c r="G48" s="248">
        <f>'NormalisedData(Secondary)'!AP42</f>
        <v>-0.58175077124160324</v>
      </c>
      <c r="H48" s="248">
        <f>'NormalisedData(Secondary)'!AX42</f>
        <v>-2.1941341433899963</v>
      </c>
      <c r="I48" s="248">
        <f>'NormalisedData(Secondary)'!BF42</f>
        <v>0.34323599064438426</v>
      </c>
      <c r="J48" s="248">
        <f>'NormalisedData(Secondary)'!BN42</f>
        <v>-0.84537412621382579</v>
      </c>
      <c r="K48" s="248">
        <f>'NormalisedData(Secondary)'!B127</f>
        <v>-1.6025631591463414</v>
      </c>
      <c r="L48" s="248">
        <f>'NormalisedData(Secondary)'!J127+'NormalisedData(Secondary)'!J127</f>
        <v>-0.84698999628213689</v>
      </c>
      <c r="M48" s="248">
        <f>'NormalisedData(Secondary)'!R127</f>
        <v>-5.7008060373778493</v>
      </c>
      <c r="N48" s="248">
        <f>'NormalisedData(Secondary)'!Z127</f>
        <v>-2.5382093613359267</v>
      </c>
      <c r="O48" s="248">
        <f>'NormalisedData(Secondary)'!AH127</f>
        <v>-3.9657671081348735</v>
      </c>
      <c r="P48" s="248">
        <f>'NormalisedData(Secondary)'!AP127</f>
        <v>-1.6376570865268794</v>
      </c>
      <c r="Q48" s="248">
        <f>'NormalisedData(Secondary)'!AX127</f>
        <v>-0.35847951615982859</v>
      </c>
      <c r="R48" s="248">
        <f>'NormalisedData(Secondary)'!B211</f>
        <v>-0.85743282958182321</v>
      </c>
      <c r="S48" s="248" t="str">
        <f>'NormalisedData(Secondary)'!J211</f>
        <v>N/A</v>
      </c>
      <c r="T48" s="248">
        <f>'NormalisedData(Secondary)'!R211</f>
        <v>-0.3542702144299465</v>
      </c>
      <c r="U48" s="248">
        <f>'NormalisedData(Secondary)'!Z211</f>
        <v>-3.5246497309443216E-2</v>
      </c>
      <c r="V48" s="248">
        <f>'NormalisedData(Secondary)'!AH211</f>
        <v>0.33126778348726621</v>
      </c>
      <c r="W48" s="248">
        <f>'NormalisedData(Secondary)'!AP211</f>
        <v>-0.52741678378913226</v>
      </c>
      <c r="X48" s="248">
        <f>'NormalisedData(Secondary)'!AX211</f>
        <v>-0.15201457342363361</v>
      </c>
      <c r="Y48" s="248">
        <f>'NormalisedData(Secondary)'!BF211</f>
        <v>-0.8829979948005654</v>
      </c>
      <c r="Z48" s="248">
        <f>'NormalisedData(Secondary)'!B298</f>
        <v>-0.63005995168864537</v>
      </c>
      <c r="AA48" s="248">
        <f>'NormalisedData(Secondary)'!J298</f>
        <v>-1.1289275092765609</v>
      </c>
      <c r="AB48" s="248">
        <f>'NormalisedData(Secondary)'!R298</f>
        <v>-1.1562253125533803</v>
      </c>
      <c r="AC48" s="248">
        <f>'NormalisedData(Secondary)'!Z298</f>
        <v>-1.4021778017036399</v>
      </c>
      <c r="AD48" s="248">
        <f>'NormalisedData(Secondary)'!AH298</f>
        <v>-0.84669705237193149</v>
      </c>
      <c r="AE48" s="248" t="str">
        <f>'NormalisedData(Secondary)'!AP298</f>
        <v>N/A</v>
      </c>
      <c r="AF48" s="248">
        <f>'NormalisedData(Secondary)'!AX298</f>
        <v>-0.61463011427230607</v>
      </c>
      <c r="AG48" s="248">
        <f>'NormalisedData(Secondary)'!B383</f>
        <v>-0.25346789903707589</v>
      </c>
      <c r="AH48" s="248">
        <f>'NormalisedData(Secondary)'!J383</f>
        <v>-1.0743936254877853</v>
      </c>
      <c r="AI48" s="248">
        <f>'NormalisedData(Secondary)'!R383</f>
        <v>-0.78184151878545305</v>
      </c>
    </row>
    <row r="49" spans="1:35">
      <c r="A49" s="16" t="s">
        <v>191</v>
      </c>
      <c r="B49" s="248">
        <f>'NormalisedData(Secondary)'!B43</f>
        <v>0.10056630419496525</v>
      </c>
      <c r="C49" s="248">
        <f>'NormalisedData(Secondary)'!J43</f>
        <v>-0.38261593551823431</v>
      </c>
      <c r="D49" s="248">
        <f>'NormalisedData(Secondary)'!R43</f>
        <v>-0.4811442025394092</v>
      </c>
      <c r="E49" s="248">
        <f>'NormalisedData(Secondary)'!Z43</f>
        <v>-0.37932678897049349</v>
      </c>
      <c r="F49" s="248">
        <f>'NormalisedData(Secondary)'!AH43</f>
        <v>-0.4482807771294543</v>
      </c>
      <c r="G49" s="248">
        <f>'NormalisedData(Secondary)'!AP43</f>
        <v>-0.51099355411267944</v>
      </c>
      <c r="H49" s="248">
        <f>'NormalisedData(Secondary)'!AX43</f>
        <v>0.67788787857977006</v>
      </c>
      <c r="I49" s="248">
        <f>'NormalisedData(Secondary)'!BF43</f>
        <v>0.34323599064438426</v>
      </c>
      <c r="J49" s="248">
        <f>'NormalisedData(Secondary)'!BN43</f>
        <v>-0.5056239610367449</v>
      </c>
      <c r="K49" s="248">
        <f>'NormalisedData(Secondary)'!B128</f>
        <v>-0.23417092128257225</v>
      </c>
      <c r="L49" s="248">
        <f>'NormalisedData(Secondary)'!J128+'NormalisedData(Secondary)'!J128</f>
        <v>-0.41938192404194963</v>
      </c>
      <c r="M49" s="248">
        <f>'NormalisedData(Secondary)'!R128</f>
        <v>0.24418861188212487</v>
      </c>
      <c r="N49" s="248">
        <f>'NormalisedData(Secondary)'!Z128</f>
        <v>0.44075271605330624</v>
      </c>
      <c r="O49" s="248">
        <f>'NormalisedData(Secondary)'!AH128</f>
        <v>0.27691917225032864</v>
      </c>
      <c r="P49" s="248">
        <f>'NormalisedData(Secondary)'!AP128</f>
        <v>0.70543614933801047</v>
      </c>
      <c r="Q49" s="248">
        <f>'NormalisedData(Secondary)'!AX128</f>
        <v>0.62269179036694233</v>
      </c>
      <c r="R49" s="248" t="str">
        <f>'NormalisedData(Secondary)'!B212</f>
        <v>N/A</v>
      </c>
      <c r="S49" s="248" t="str">
        <f>'NormalisedData(Secondary)'!J212</f>
        <v>N/A</v>
      </c>
      <c r="T49" s="248" t="str">
        <f>'NormalisedData(Secondary)'!R212</f>
        <v>N/A</v>
      </c>
      <c r="U49" s="248">
        <f>'NormalisedData(Secondary)'!Z212</f>
        <v>-0.69121666047334551</v>
      </c>
      <c r="V49" s="248">
        <f>'NormalisedData(Secondary)'!AH212</f>
        <v>-0.91620299804802829</v>
      </c>
      <c r="W49" s="248">
        <f>'NormalisedData(Secondary)'!AP212</f>
        <v>-0.52741678378913226</v>
      </c>
      <c r="X49" s="248">
        <f>'NormalisedData(Secondary)'!AX212</f>
        <v>-0.76767359578934924</v>
      </c>
      <c r="Y49" s="248">
        <f>'NormalisedData(Secondary)'!BF212</f>
        <v>0.16232857356243208</v>
      </c>
      <c r="Z49" s="248">
        <f>'NormalisedData(Secondary)'!B299</f>
        <v>-0.55191081452175483</v>
      </c>
      <c r="AA49" s="248">
        <f>'NormalisedData(Secondary)'!J299</f>
        <v>0.88711999175684653</v>
      </c>
      <c r="AB49" s="248">
        <f>'NormalisedData(Secondary)'!R299</f>
        <v>0.7522303597691119</v>
      </c>
      <c r="AC49" s="248">
        <f>'NormalisedData(Secondary)'!Z299</f>
        <v>0.1443866396274574</v>
      </c>
      <c r="AD49" s="248">
        <f>'NormalisedData(Secondary)'!AH299</f>
        <v>1.3773054423740909</v>
      </c>
      <c r="AE49" s="248">
        <f>'NormalisedData(Secondary)'!AP299</f>
        <v>-0.64327305672155455</v>
      </c>
      <c r="AF49" s="248">
        <f>'NormalisedData(Secondary)'!AX299</f>
        <v>1.1410805941967053</v>
      </c>
      <c r="AG49" s="248">
        <f>'NormalisedData(Secondary)'!B384</f>
        <v>-1.6712992751410076E-2</v>
      </c>
      <c r="AH49" s="248">
        <f>'NormalisedData(Secondary)'!J384</f>
        <v>-1.7213951642301425E-2</v>
      </c>
      <c r="AI49" s="248">
        <f>'NormalisedData(Secondary)'!R384</f>
        <v>1.2706457302163994</v>
      </c>
    </row>
    <row r="50" spans="1:35">
      <c r="A50" s="16" t="s">
        <v>50</v>
      </c>
      <c r="B50" s="248" t="str">
        <f>'NormalisedData(Secondary)'!B44</f>
        <v>N/A</v>
      </c>
      <c r="C50" s="248">
        <f>'NormalisedData(Secondary)'!J44</f>
        <v>-0.89789450074068111</v>
      </c>
      <c r="D50" s="248">
        <f>'NormalisedData(Secondary)'!R44</f>
        <v>-0.53368873663919236</v>
      </c>
      <c r="E50" s="248">
        <f>'NormalisedData(Secondary)'!Z44</f>
        <v>-0.52429055589743701</v>
      </c>
      <c r="F50" s="248">
        <f>'NormalisedData(Secondary)'!AH44</f>
        <v>-0.3990231267061648</v>
      </c>
      <c r="G50" s="248">
        <f>'NormalisedData(Secondary)'!AP44</f>
        <v>-0.5812016010095431</v>
      </c>
      <c r="H50" s="248" t="str">
        <f>'NormalisedData(Secondary)'!AX44</f>
        <v>N/A</v>
      </c>
      <c r="I50" s="248">
        <f>'NormalisedData(Secondary)'!BF44</f>
        <v>-2.8746014216467177</v>
      </c>
      <c r="J50" s="248">
        <f>'NormalisedData(Secondary)'!BN44</f>
        <v>-0.84394135279392724</v>
      </c>
      <c r="K50" s="248">
        <f>'NormalisedData(Secondary)'!B129</f>
        <v>-1.2732603010927235</v>
      </c>
      <c r="L50" s="248">
        <f>'NormalisedData(Secondary)'!J129+'NormalisedData(Secondary)'!J129</f>
        <v>-0.84698999628213689</v>
      </c>
      <c r="M50" s="248">
        <f>'NormalisedData(Secondary)'!R129</f>
        <v>9.1365080603399526E-2</v>
      </c>
      <c r="N50" s="248">
        <f>'NormalisedData(Secondary)'!Z129</f>
        <v>-6.4604598237175737E-2</v>
      </c>
      <c r="O50" s="248">
        <f>'NormalisedData(Secondary)'!AH129</f>
        <v>9.1031098981193492E-2</v>
      </c>
      <c r="P50" s="248">
        <f>'NormalisedData(Secondary)'!AP129</f>
        <v>-0.92977393369760752</v>
      </c>
      <c r="Q50" s="248">
        <f>'NormalisedData(Secondary)'!AX129</f>
        <v>-2.6931312443170419</v>
      </c>
      <c r="R50" s="248" t="str">
        <f>'NormalisedData(Secondary)'!B213</f>
        <v>N/A</v>
      </c>
      <c r="S50" s="248">
        <f>'NormalisedData(Secondary)'!J213</f>
        <v>-0.310078197555891</v>
      </c>
      <c r="T50" s="248">
        <f>'NormalisedData(Secondary)'!R213</f>
        <v>-2.6803536113800708</v>
      </c>
      <c r="U50" s="248">
        <f>'NormalisedData(Secondary)'!Z213</f>
        <v>0.43659169022950406</v>
      </c>
      <c r="V50" s="248">
        <f>'NormalisedData(Secondary)'!AH213</f>
        <v>0.29562576115768635</v>
      </c>
      <c r="W50" s="248">
        <f>'NormalisedData(Secondary)'!AP213</f>
        <v>0.43260028333265899</v>
      </c>
      <c r="X50" s="248">
        <f>'NormalisedData(Secondary)'!AX213</f>
        <v>0.46364444894208201</v>
      </c>
      <c r="Y50" s="248">
        <f>'NormalisedData(Secondary)'!BF213</f>
        <v>-0.62049446193810853</v>
      </c>
      <c r="Z50" s="248">
        <f>'NormalisedData(Secondary)'!B300</f>
        <v>-0.62424634582208038</v>
      </c>
      <c r="AA50" s="248">
        <f>'NormalisedData(Secondary)'!J300</f>
        <v>-1.3212696977682072</v>
      </c>
      <c r="AB50" s="248">
        <f>'NormalisedData(Secondary)'!R300</f>
        <v>-1.1616599638757794</v>
      </c>
      <c r="AC50" s="248" t="str">
        <f>'NormalisedData(Secondary)'!Z300</f>
        <v>N/A</v>
      </c>
      <c r="AD50" s="248">
        <f>'NormalisedData(Secondary)'!AH300</f>
        <v>-0.84614072732899581</v>
      </c>
      <c r="AE50" s="248" t="str">
        <f>'NormalisedData(Secondary)'!AP300</f>
        <v>N/A</v>
      </c>
      <c r="AF50" s="248">
        <f>'NormalisedData(Secondary)'!AX300</f>
        <v>-1.0934603074911278</v>
      </c>
      <c r="AG50" s="248">
        <f>'NormalisedData(Secondary)'!B385</f>
        <v>-0.32328024319823373</v>
      </c>
      <c r="AH50" s="248">
        <f>'NormalisedData(Secondary)'!J385</f>
        <v>-0.81009870702641429</v>
      </c>
      <c r="AI50" s="248">
        <f>'NormalisedData(Secondary)'!R385</f>
        <v>-5.3539591720279195E-2</v>
      </c>
    </row>
    <row r="51" spans="1:35">
      <c r="A51" s="16" t="s">
        <v>51</v>
      </c>
      <c r="B51" s="248">
        <f>'NormalisedData(Secondary)'!B45</f>
        <v>0.57236725772978869</v>
      </c>
      <c r="C51" s="248">
        <f>'NormalisedData(Secondary)'!J45</f>
        <v>-0.41426606669076993</v>
      </c>
      <c r="D51" s="248">
        <f>'NormalisedData(Secondary)'!R45</f>
        <v>-0.58108581190278441</v>
      </c>
      <c r="E51" s="248">
        <f>'NormalisedData(Secondary)'!Z45</f>
        <v>-0.59620171586907023</v>
      </c>
      <c r="F51" s="248">
        <f>'NormalisedData(Secondary)'!AH45</f>
        <v>5.281764182005408</v>
      </c>
      <c r="G51" s="248">
        <f>'NormalisedData(Secondary)'!AP45</f>
        <v>-0.44516758358788083</v>
      </c>
      <c r="H51" s="248">
        <f>'NormalisedData(Secondary)'!AX45</f>
        <v>0.55164515233934086</v>
      </c>
      <c r="I51" s="248">
        <f>'NormalisedData(Secondary)'!BF45</f>
        <v>0.34323599064438426</v>
      </c>
      <c r="J51" s="248">
        <f>'NormalisedData(Secondary)'!BN45</f>
        <v>-0.68848950454558977</v>
      </c>
      <c r="K51" s="248">
        <f>'NormalisedData(Secondary)'!B130</f>
        <v>0.50695888455376326</v>
      </c>
      <c r="L51" s="248">
        <f>'NormalisedData(Secondary)'!J130+'NormalisedData(Secondary)'!J130</f>
        <v>-0.83789195219192003</v>
      </c>
      <c r="M51" s="248">
        <f>'NormalisedData(Secondary)'!R130</f>
        <v>0.23690484242105142</v>
      </c>
      <c r="N51" s="248">
        <f>'NormalisedData(Secondary)'!Z130</f>
        <v>0.43038135642331038</v>
      </c>
      <c r="O51" s="248">
        <f>'NormalisedData(Secondary)'!AH130</f>
        <v>0.1116744374083106</v>
      </c>
      <c r="P51" s="248">
        <f>'NormalisedData(Secondary)'!AP130</f>
        <v>-0.37054624296248273</v>
      </c>
      <c r="Q51" s="248">
        <f>'NormalisedData(Secondary)'!AX130</f>
        <v>0.37654115527186105</v>
      </c>
      <c r="R51" s="248" t="str">
        <f>'NormalisedData(Secondary)'!B214</f>
        <v>N/A</v>
      </c>
      <c r="S51" s="248" t="str">
        <f>'NormalisedData(Secondary)'!J214</f>
        <v>N/A</v>
      </c>
      <c r="T51" s="248" t="str">
        <f>'NormalisedData(Secondary)'!R214</f>
        <v>N/A</v>
      </c>
      <c r="U51" s="248">
        <f>'NormalisedData(Secondary)'!Z214</f>
        <v>0.80485564147941413</v>
      </c>
      <c r="V51" s="248">
        <f>'NormalisedData(Secondary)'!AH214</f>
        <v>0.37582031139924166</v>
      </c>
      <c r="W51" s="248">
        <f>'NormalisedData(Secondary)'!AP214</f>
        <v>0.91260881689355466</v>
      </c>
      <c r="X51" s="248">
        <f>'NormalisedData(Secondary)'!AX214</f>
        <v>0.46364444894208201</v>
      </c>
      <c r="Y51" s="248">
        <f>'NormalisedData(Secondary)'!BF214</f>
        <v>-0.10017495930002455</v>
      </c>
      <c r="Z51" s="248">
        <f>'NormalisedData(Secondary)'!B301</f>
        <v>0.47000372739968133</v>
      </c>
      <c r="AA51" s="248">
        <f>'NormalisedData(Secondary)'!J301</f>
        <v>-1.6976931107112788E-2</v>
      </c>
      <c r="AB51" s="248">
        <f>'NormalisedData(Secondary)'!R301</f>
        <v>-0.48487710393868105</v>
      </c>
      <c r="AC51" s="248" t="str">
        <f>'NormalisedData(Secondary)'!Z301</f>
        <v>N/A</v>
      </c>
      <c r="AD51" s="248">
        <f>'NormalisedData(Secondary)'!AH301</f>
        <v>0.40092645264856869</v>
      </c>
      <c r="AE51" s="248" t="str">
        <f>'NormalisedData(Secondary)'!AP301</f>
        <v>N/A</v>
      </c>
      <c r="AF51" s="248">
        <f>'NormalisedData(Secondary)'!AX301</f>
        <v>-8.2596566251393624E-2</v>
      </c>
      <c r="AG51" s="248">
        <f>'NormalisedData(Secondary)'!B386</f>
        <v>-0.32328024319823373</v>
      </c>
      <c r="AH51" s="248">
        <f>'NormalisedData(Secondary)'!J386</f>
        <v>-0.72212957727460891</v>
      </c>
      <c r="AI51" s="248">
        <f>'NormalisedData(Secondary)'!R386</f>
        <v>-0.67149274195739683</v>
      </c>
    </row>
    <row r="52" spans="1:35">
      <c r="A52" s="16" t="s">
        <v>15</v>
      </c>
      <c r="B52" s="248">
        <f>'NormalisedData(Secondary)'!B46</f>
        <v>0.63769354360384156</v>
      </c>
      <c r="C52" s="248" t="str">
        <f>'NormalisedData(Secondary)'!J46</f>
        <v>N/A</v>
      </c>
      <c r="D52" s="248">
        <f>'NormalisedData(Secondary)'!R46</f>
        <v>-0.50149279580522421</v>
      </c>
      <c r="E52" s="248">
        <f>'NormalisedData(Secondary)'!Z46</f>
        <v>-0.37932678897049349</v>
      </c>
      <c r="F52" s="248">
        <f>'NormalisedData(Secondary)'!AH46</f>
        <v>-0.54750130867196867</v>
      </c>
      <c r="G52" s="248">
        <f>'NormalisedData(Secondary)'!AP46</f>
        <v>-0.54191760449301318</v>
      </c>
      <c r="H52" s="248" t="str">
        <f>'NormalisedData(Secondary)'!AX46</f>
        <v>N/A</v>
      </c>
      <c r="I52" s="248">
        <f>'NormalisedData(Secondary)'!BF46</f>
        <v>0.34323599064438426</v>
      </c>
      <c r="J52" s="248">
        <f>'NormalisedData(Secondary)'!BN46</f>
        <v>-0.47849060305806668</v>
      </c>
      <c r="K52" s="248">
        <f>'NormalisedData(Secondary)'!B131</f>
        <v>-0.57061528710120846</v>
      </c>
      <c r="L52" s="248">
        <f>'NormalisedData(Secondary)'!J131+'NormalisedData(Secondary)'!J131</f>
        <v>-0.76510759947018603</v>
      </c>
      <c r="M52" s="248">
        <f>'NormalisedData(Secondary)'!R131</f>
        <v>0.24276739261120533</v>
      </c>
      <c r="N52" s="248">
        <f>'NormalisedData(Secondary)'!Z131</f>
        <v>0.37830187812360277</v>
      </c>
      <c r="O52" s="248">
        <f>'NormalisedData(Secondary)'!AH131</f>
        <v>0.24608587882516295</v>
      </c>
      <c r="P52" s="248">
        <f>'NormalisedData(Secondary)'!AP131</f>
        <v>-0.35638857990589728</v>
      </c>
      <c r="Q52" s="248">
        <f>'NormalisedData(Secondary)'!AX131</f>
        <v>0.60543786339265149</v>
      </c>
      <c r="R52" s="248">
        <f>'NormalisedData(Secondary)'!B215</f>
        <v>-0.68666515869607125</v>
      </c>
      <c r="S52" s="248" t="str">
        <f>'NormalisedData(Secondary)'!J215</f>
        <v>N/A</v>
      </c>
      <c r="T52" s="248">
        <f>'NormalisedData(Secondary)'!R215</f>
        <v>-4.5356326294580789E-3</v>
      </c>
      <c r="U52" s="248">
        <f>'NormalisedData(Secondary)'!Z215</f>
        <v>-1.2726133735091412</v>
      </c>
      <c r="V52" s="248">
        <f>'NormalisedData(Secondary)'!AH215</f>
        <v>0.34908879465205656</v>
      </c>
      <c r="W52" s="248">
        <f>'NormalisedData(Secondary)'!AP215</f>
        <v>0.43260028333265899</v>
      </c>
      <c r="X52" s="248">
        <f>'NormalisedData(Secondary)'!AX215</f>
        <v>-0.15201457342363361</v>
      </c>
      <c r="Y52" s="248">
        <f>'NormalisedData(Secondary)'!BF215</f>
        <v>-0.10017495930002455</v>
      </c>
      <c r="Z52" s="248">
        <f>'NormalisedData(Secondary)'!B302</f>
        <v>-5.0693647138134235E-2</v>
      </c>
      <c r="AA52" s="248">
        <f>'NormalisedData(Secondary)'!J302</f>
        <v>1.0205186063558915</v>
      </c>
      <c r="AB52" s="248">
        <f>'NormalisedData(Secondary)'!R302</f>
        <v>-0.46430513653204075</v>
      </c>
      <c r="AC52" s="248">
        <f>'NormalisedData(Secondary)'!Z302</f>
        <v>-2.7207840262535657E-2</v>
      </c>
      <c r="AD52" s="248">
        <f>'NormalisedData(Secondary)'!AH302</f>
        <v>-0.87157678957677998</v>
      </c>
      <c r="AE52" s="248">
        <f>'NormalisedData(Secondary)'!AP302</f>
        <v>8.220499290295695E-2</v>
      </c>
      <c r="AF52" s="248">
        <f>'NormalisedData(Secondary)'!AX302</f>
        <v>-0.45502004986603278</v>
      </c>
      <c r="AG52" s="248">
        <f>'NormalisedData(Secondary)'!B387</f>
        <v>-0.19579683212133681</v>
      </c>
      <c r="AH52" s="248">
        <f>'NormalisedData(Secondary)'!J387</f>
        <v>1.7441062894235799</v>
      </c>
      <c r="AI52" s="248">
        <f>'NormalisedData(Secondary)'!R387</f>
        <v>0.23336722803266777</v>
      </c>
    </row>
    <row r="53" spans="1:35">
      <c r="A53" s="16" t="s">
        <v>52</v>
      </c>
      <c r="B53" s="248">
        <f>'NormalisedData(Secondary)'!B47</f>
        <v>0.49978249564750815</v>
      </c>
      <c r="C53" s="248">
        <f>'NormalisedData(Secondary)'!J47</f>
        <v>-0.53224776295154586</v>
      </c>
      <c r="D53" s="248">
        <f>'NormalisedData(Secondary)'!R47</f>
        <v>-0.41692826996493981</v>
      </c>
      <c r="E53" s="248">
        <f>'NormalisedData(Secondary)'!Z47</f>
        <v>-0.52200766193008352</v>
      </c>
      <c r="F53" s="248">
        <f>'NormalisedData(Secondary)'!AH47</f>
        <v>-0.6545420639069941</v>
      </c>
      <c r="G53" s="248">
        <f>'NormalisedData(Secondary)'!AP47</f>
        <v>-0.57871875493896308</v>
      </c>
      <c r="H53" s="248">
        <f>'NormalisedData(Secondary)'!AX47</f>
        <v>0.2675990182983749</v>
      </c>
      <c r="I53" s="248">
        <f>'NormalisedData(Secondary)'!BF47</f>
        <v>-2.8746014216467177</v>
      </c>
      <c r="J53" s="248">
        <f>'NormalisedData(Secondary)'!BN47</f>
        <v>-0.70771852131639712</v>
      </c>
      <c r="K53" s="248">
        <f>'NormalisedData(Secondary)'!B132</f>
        <v>-0.50594496678465462</v>
      </c>
      <c r="L53" s="248">
        <f>'NormalisedData(Secondary)'!J132+'NormalisedData(Secondary)'!J132</f>
        <v>-0.84092463355532576</v>
      </c>
      <c r="M53" s="248">
        <f>'NormalisedData(Secondary)'!R132</f>
        <v>0.23649257024322368</v>
      </c>
      <c r="N53" s="248">
        <f>'NormalisedData(Secondary)'!Z132</f>
        <v>0.20908005341502531</v>
      </c>
      <c r="O53" s="248">
        <f>'NormalisedData(Secondary)'!AH132</f>
        <v>0.24047160104783999</v>
      </c>
      <c r="P53" s="248">
        <f>'NormalisedData(Secondary)'!AP132</f>
        <v>-0.33515208532101898</v>
      </c>
      <c r="Q53" s="248">
        <f>'NormalisedData(Secondary)'!AX132</f>
        <v>-1.40738688320511</v>
      </c>
      <c r="R53" s="248">
        <f>'NormalisedData(Secondary)'!B216</f>
        <v>-0.87226390336996684</v>
      </c>
      <c r="S53" s="248">
        <f>'NormalisedData(Secondary)'!J216</f>
        <v>-0.17353646562002481</v>
      </c>
      <c r="T53" s="248">
        <f>'NormalisedData(Secondary)'!R216</f>
        <v>-1.3127738020979676</v>
      </c>
      <c r="U53" s="248">
        <f>'NormalisedData(Secondary)'!Z216</f>
        <v>-0.33446095769999518</v>
      </c>
      <c r="V53" s="248">
        <f>'NormalisedData(Secondary)'!AH216</f>
        <v>-1.0676815929487427</v>
      </c>
      <c r="W53" s="248">
        <f>'NormalisedData(Secondary)'!AP216</f>
        <v>-1.0074253173500278</v>
      </c>
      <c r="X53" s="248">
        <f>'NormalisedData(Secondary)'!AX216</f>
        <v>-0.76767359578934924</v>
      </c>
      <c r="Y53" s="248">
        <f>'NormalisedData(Secondary)'!BF216</f>
        <v>-1.4033174974386495</v>
      </c>
      <c r="Z53" s="248">
        <f>'NormalisedData(Secondary)'!B303</f>
        <v>-0.58826406577083012</v>
      </c>
      <c r="AA53" s="248">
        <f>'NormalisedData(Secondary)'!J303</f>
        <v>-1.1878710831691623</v>
      </c>
      <c r="AB53" s="248">
        <f>'NormalisedData(Secondary)'!R303</f>
        <v>-0.44024639498868168</v>
      </c>
      <c r="AC53" s="248">
        <f>'NormalisedData(Secondary)'!Z303</f>
        <v>-1.0100013855679628</v>
      </c>
      <c r="AD53" s="248">
        <f>'NormalisedData(Secondary)'!AH303</f>
        <v>-0.16588909327622839</v>
      </c>
      <c r="AE53" s="248">
        <f>'NormalisedData(Secondary)'!AP303</f>
        <v>-1.0152817148063602</v>
      </c>
      <c r="AF53" s="248">
        <f>'NormalisedData(Secondary)'!AX303</f>
        <v>-1.0003544365874677</v>
      </c>
      <c r="AG53" s="248">
        <f>'NormalisedData(Secondary)'!B388</f>
        <v>-0.39309258735939157</v>
      </c>
      <c r="AH53" s="248">
        <f>'NormalisedData(Secondary)'!J388</f>
        <v>-1.1623627552395905</v>
      </c>
      <c r="AI53" s="248">
        <f>'NormalisedData(Secondary)'!R388</f>
        <v>-0.29630690074200444</v>
      </c>
    </row>
    <row r="54" spans="1:35">
      <c r="A54" s="16" t="s">
        <v>53</v>
      </c>
      <c r="B54" s="248">
        <f>'NormalisedData(Secondary)'!B48</f>
        <v>0.28202820940066653</v>
      </c>
      <c r="C54" s="248">
        <f>'NormalisedData(Secondary)'!J48</f>
        <v>-0.41217111024392544</v>
      </c>
      <c r="D54" s="248">
        <f>'NormalisedData(Secondary)'!R48</f>
        <v>-0.61626170054580354</v>
      </c>
      <c r="E54" s="248">
        <f>'NormalisedData(Secondary)'!Z48</f>
        <v>-0.52429055589743701</v>
      </c>
      <c r="F54" s="248">
        <f>'NormalisedData(Secondary)'!AH48</f>
        <v>-0.74399104873048816</v>
      </c>
      <c r="G54" s="248">
        <f>'NormalisedData(Secondary)'!AP48</f>
        <v>-0.5508961363973397</v>
      </c>
      <c r="H54" s="248">
        <f>'NormalisedData(Secondary)'!AX48</f>
        <v>-1.3419957412670986</v>
      </c>
      <c r="I54" s="248">
        <f>'NormalisedData(Secondary)'!BF48</f>
        <v>0.34323599064438426</v>
      </c>
      <c r="J54" s="248">
        <f>'NormalisedData(Secondary)'!BN48</f>
        <v>-0.84492638697767719</v>
      </c>
      <c r="K54" s="248">
        <f>'NormalisedData(Secondary)'!B133</f>
        <v>-0.79835003471901178</v>
      </c>
      <c r="L54" s="248">
        <f>'NormalisedData(Secondary)'!J133+'NormalisedData(Secondary)'!J133</f>
        <v>-0.73781346719953589</v>
      </c>
      <c r="M54" s="248">
        <f>'NormalisedData(Secondary)'!R133</f>
        <v>0.23398268916680326</v>
      </c>
      <c r="N54" s="248">
        <f>'NormalisedData(Secondary)'!Z133</f>
        <v>0.2342003640438334</v>
      </c>
      <c r="O54" s="248">
        <f>'NormalisedData(Secondary)'!AH133</f>
        <v>0.14603639240885721</v>
      </c>
      <c r="P54" s="248">
        <f>'NormalisedData(Secondary)'!AP133</f>
        <v>-0.86606444994297294</v>
      </c>
      <c r="Q54" s="248">
        <f>'NormalisedData(Secondary)'!AX133</f>
        <v>0.3892258169071407</v>
      </c>
      <c r="R54" s="248" t="str">
        <f>'NormalisedData(Secondary)'!B217</f>
        <v>N/A</v>
      </c>
      <c r="S54" s="248">
        <f>'NormalisedData(Secondary)'!J217</f>
        <v>0.9211296684366993</v>
      </c>
      <c r="T54" s="248" t="str">
        <f>'NormalisedData(Secondary)'!R217</f>
        <v>N/A</v>
      </c>
      <c r="U54" s="248">
        <f>'NormalisedData(Secondary)'!Z217</f>
        <v>0.80485564147941413</v>
      </c>
      <c r="V54" s="248">
        <f>'NormalisedData(Secondary)'!AH217</f>
        <v>8.1773627180207781E-2</v>
      </c>
      <c r="W54" s="248">
        <f>'NormalisedData(Secondary)'!AP217</f>
        <v>0.43260028333265899</v>
      </c>
      <c r="X54" s="248">
        <f>'NormalisedData(Secondary)'!AX217</f>
        <v>0.46364444894208201</v>
      </c>
      <c r="Y54" s="248">
        <f>'NormalisedData(Secondary)'!BF217</f>
        <v>0.68264807620051626</v>
      </c>
      <c r="Z54" s="248">
        <f>'NormalisedData(Secondary)'!B304</f>
        <v>0.18733516488038776</v>
      </c>
      <c r="AA54" s="248">
        <f>'NormalisedData(Secondary)'!J304</f>
        <v>-1.33633797981594</v>
      </c>
      <c r="AB54" s="248">
        <f>'NormalisedData(Secondary)'!R304</f>
        <v>-1.0212960084117635</v>
      </c>
      <c r="AC54" s="248">
        <f>'NormalisedData(Secondary)'!Z304</f>
        <v>7.7962969992621381E-2</v>
      </c>
      <c r="AD54" s="248">
        <f>'NormalisedData(Secondary)'!AH304</f>
        <v>-0.42617567635839648</v>
      </c>
      <c r="AE54" s="248" t="str">
        <f>'NormalisedData(Secondary)'!AP304</f>
        <v>N/A</v>
      </c>
      <c r="AF54" s="248">
        <f>'NormalisedData(Secondary)'!AX304</f>
        <v>-0.64123179167335176</v>
      </c>
      <c r="AG54" s="248">
        <f>'NormalisedData(Secondary)'!B389</f>
        <v>-0.39916322598210097</v>
      </c>
      <c r="AH54" s="248">
        <f>'NormalisedData(Secondary)'!J389</f>
        <v>-0.98603696653002482</v>
      </c>
      <c r="AI54" s="248">
        <f>'NormalisedData(Secondary)'!R389</f>
        <v>-1.7087712441411289</v>
      </c>
    </row>
    <row r="55" spans="1:35">
      <c r="A55" s="16" t="s">
        <v>54</v>
      </c>
      <c r="B55" s="248">
        <f>'NormalisedData(Secondary)'!B49</f>
        <v>-4.0636214964654682</v>
      </c>
      <c r="C55" s="248" t="str">
        <f>'NormalisedData(Secondary)'!J49</f>
        <v>N/A</v>
      </c>
      <c r="D55" s="248">
        <f>'NormalisedData(Secondary)'!R49</f>
        <v>-0.62786709340000191</v>
      </c>
      <c r="E55" s="248">
        <f>'NormalisedData(Secondary)'!Z49</f>
        <v>-0.52200766193008352</v>
      </c>
      <c r="F55" s="248" t="str">
        <f>'NormalisedData(Secondary)'!AH49</f>
        <v>N/A</v>
      </c>
      <c r="G55" s="248">
        <f>'NormalisedData(Secondary)'!AP49</f>
        <v>-0.57896042852770346</v>
      </c>
      <c r="H55" s="248">
        <f>'NormalisedData(Secondary)'!AX49</f>
        <v>-1.3735564228272059</v>
      </c>
      <c r="I55" s="248">
        <f>'NormalisedData(Secondary)'!BF49</f>
        <v>0.34323599064438426</v>
      </c>
      <c r="J55" s="248">
        <f>'NormalisedData(Secondary)'!BN49</f>
        <v>-0.84252267803137293</v>
      </c>
      <c r="K55" s="248">
        <f>'NormalisedData(Secondary)'!B134</f>
        <v>-1.535512336241448</v>
      </c>
      <c r="L55" s="248">
        <f>'NormalisedData(Secondary)'!J134+'NormalisedData(Secondary)'!J134</f>
        <v>-0.84698999628213689</v>
      </c>
      <c r="M55" s="248">
        <f>'NormalisedData(Secondary)'!R134</f>
        <v>0.16882228565190124</v>
      </c>
      <c r="N55" s="248">
        <f>'NormalisedData(Secondary)'!Z134</f>
        <v>-1.4207475604623681</v>
      </c>
      <c r="O55" s="248">
        <f>'NormalisedData(Secondary)'!AH134</f>
        <v>0.23139587258079486</v>
      </c>
      <c r="P55" s="248">
        <f>'NormalisedData(Secondary)'!AP134</f>
        <v>-1.0076410805088274</v>
      </c>
      <c r="Q55" s="248">
        <f>'NormalisedData(Secondary)'!AX134</f>
        <v>-1.1311526474862681</v>
      </c>
      <c r="R55" s="248" t="str">
        <f>'NormalisedData(Secondary)'!B218</f>
        <v>N/A</v>
      </c>
      <c r="S55" s="248">
        <f>'NormalisedData(Secondary)'!J218</f>
        <v>-2.0245821534346486</v>
      </c>
      <c r="T55" s="248" t="str">
        <f>'NormalisedData(Secondary)'!R218</f>
        <v>N/A</v>
      </c>
      <c r="U55" s="248">
        <f>'NormalisedData(Secondary)'!Z218</f>
        <v>-1.2781373327778898</v>
      </c>
      <c r="V55" s="248">
        <f>'NormalisedData(Secondary)'!AH218</f>
        <v>-0.19445204587403656</v>
      </c>
      <c r="W55" s="248">
        <f>'NormalisedData(Secondary)'!AP218</f>
        <v>-1.0074253173500278</v>
      </c>
      <c r="X55" s="248">
        <f>'NormalisedData(Secondary)'!AX218</f>
        <v>-0.76767359578934924</v>
      </c>
      <c r="Y55" s="248">
        <f>'NormalisedData(Secondary)'!BF218</f>
        <v>-1.1408139645761928</v>
      </c>
      <c r="Z55" s="248">
        <f>'NormalisedData(Secondary)'!B305</f>
        <v>-0.63528766303886242</v>
      </c>
      <c r="AA55" s="248">
        <f>'NormalisedData(Secondary)'!J305</f>
        <v>-0.83243690074911547</v>
      </c>
      <c r="AB55" s="248">
        <f>'NormalisedData(Secondary)'!R305</f>
        <v>-1.1407393190554675</v>
      </c>
      <c r="AC55" s="248" t="str">
        <f>'NormalisedData(Secondary)'!Z305</f>
        <v>N/A</v>
      </c>
      <c r="AD55" s="248">
        <f>'NormalisedData(Secondary)'!AH305</f>
        <v>-0.60300698663951358</v>
      </c>
      <c r="AE55" s="248" t="str">
        <f>'NormalisedData(Secondary)'!AP305</f>
        <v>N/A</v>
      </c>
      <c r="AF55" s="248">
        <f>'NormalisedData(Secondary)'!AX305</f>
        <v>-1.4126804363036751</v>
      </c>
      <c r="AG55" s="248">
        <f>'NormalisedData(Secondary)'!B390</f>
        <v>-0.52664663705899784</v>
      </c>
      <c r="AH55" s="248">
        <f>'NormalisedData(Secondary)'!J390</f>
        <v>-1.0743936254877853</v>
      </c>
      <c r="AI55" s="248">
        <f>'NormalisedData(Secondary)'!R390</f>
        <v>-1.1790971153664573</v>
      </c>
    </row>
    <row r="56" spans="1:35">
      <c r="A56" s="16" t="s">
        <v>192</v>
      </c>
      <c r="B56" s="248">
        <f>'NormalisedData(Secondary)'!B50</f>
        <v>0.49978249564750815</v>
      </c>
      <c r="C56" s="248">
        <f>'NormalisedData(Secondary)'!J50</f>
        <v>0.27704258116121933</v>
      </c>
      <c r="D56" s="248">
        <f>'NormalisedData(Secondary)'!R50</f>
        <v>4.9450944607385487</v>
      </c>
      <c r="E56" s="248">
        <f>'NormalisedData(Secondary)'!Z50</f>
        <v>1.0417747057070232</v>
      </c>
      <c r="F56" s="248">
        <f>'NormalisedData(Secondary)'!AH50</f>
        <v>-9.1771258244509921E-2</v>
      </c>
      <c r="G56" s="248">
        <f>'NormalisedData(Secondary)'!AP50</f>
        <v>1.9617644014600819</v>
      </c>
      <c r="H56" s="248">
        <f>'NormalisedData(Secondary)'!AX50</f>
        <v>0.74100924169998472</v>
      </c>
      <c r="I56" s="248">
        <f>'NormalisedData(Secondary)'!BF50</f>
        <v>0.34323599064438426</v>
      </c>
      <c r="J56" s="248">
        <f>'NormalisedData(Secondary)'!BN50</f>
        <v>2.1623778075991162</v>
      </c>
      <c r="K56" s="248">
        <f>'NormalisedData(Secondary)'!B135</f>
        <v>0.97909189790774565</v>
      </c>
      <c r="L56" s="248">
        <f>'NormalisedData(Secondary)'!J135+'NormalisedData(Secondary)'!J135</f>
        <v>-0.27381321859848162</v>
      </c>
      <c r="M56" s="248">
        <f>'NormalisedData(Secondary)'!R135</f>
        <v>0.2472929633614866</v>
      </c>
      <c r="N56" s="248">
        <f>'NormalisedData(Secondary)'!Z135</f>
        <v>0.42669340386284688</v>
      </c>
      <c r="O56" s="248">
        <f>'NormalisedData(Secondary)'!AH135</f>
        <v>0.30448993739849894</v>
      </c>
      <c r="P56" s="248">
        <f>'NormalisedData(Secondary)'!AP135</f>
        <v>1.4274769652238681</v>
      </c>
      <c r="Q56" s="248" t="str">
        <f>'NormalisedData(Secondary)'!AX135</f>
        <v>N/A</v>
      </c>
      <c r="R56" s="248">
        <f>'NormalisedData(Secondary)'!B219</f>
        <v>0.77676159356754659</v>
      </c>
      <c r="S56" s="248" t="str">
        <f>'NormalisedData(Secondary)'!J219</f>
        <v>N/A</v>
      </c>
      <c r="T56" s="248">
        <f>'NormalisedData(Secondary)'!R219</f>
        <v>-0.18648036681022317</v>
      </c>
      <c r="U56" s="248">
        <f>'NormalisedData(Secondary)'!Z219</f>
        <v>1.0350206110106079</v>
      </c>
      <c r="V56" s="248">
        <f>'NormalisedData(Secondary)'!AH219</f>
        <v>1.3737969366274769</v>
      </c>
      <c r="W56" s="248">
        <f>'NormalisedData(Secondary)'!AP219</f>
        <v>0.91260881689355466</v>
      </c>
      <c r="X56" s="248">
        <f>'NormalisedData(Secondary)'!AX219</f>
        <v>1.0793034713077976</v>
      </c>
      <c r="Y56" s="248">
        <f>'NormalisedData(Secondary)'!BF219</f>
        <v>1.9811030512523116</v>
      </c>
      <c r="Z56" s="248">
        <f>'NormalisedData(Secondary)'!B306</f>
        <v>0.14081828632203641</v>
      </c>
      <c r="AA56" s="248">
        <f>'NormalisedData(Secondary)'!J306</f>
        <v>1.391021070823671</v>
      </c>
      <c r="AB56" s="248">
        <f>'NormalisedData(Secondary)'!R306</f>
        <v>1.8024467297487823</v>
      </c>
      <c r="AC56" s="248">
        <f>'NormalisedData(Secondary)'!Z306</f>
        <v>0.43695271179180328</v>
      </c>
      <c r="AD56" s="248">
        <f>'NormalisedData(Secondary)'!AH306</f>
        <v>-0.85633544813728524</v>
      </c>
      <c r="AE56" s="248">
        <f>'NormalisedData(Secondary)'!AP306</f>
        <v>8.5589319560163343E-3</v>
      </c>
      <c r="AF56" s="248">
        <f>'NormalisedData(Secondary)'!AX306</f>
        <v>1.2075847876993191</v>
      </c>
      <c r="AG56" s="248">
        <f>'NormalisedData(Secondary)'!B391</f>
        <v>0.14112361143903376</v>
      </c>
      <c r="AH56" s="248">
        <f>'NormalisedData(Secondary)'!J391</f>
        <v>0.86325240428766192</v>
      </c>
      <c r="AI56" s="248">
        <f>'NormalisedData(Secondary)'!R391</f>
        <v>0.65269257997928287</v>
      </c>
    </row>
    <row r="57" spans="1:35">
      <c r="A57" s="16" t="s">
        <v>55</v>
      </c>
      <c r="B57" s="248">
        <f>'NormalisedData(Secondary)'!B51</f>
        <v>0.42719773356522761</v>
      </c>
      <c r="C57" s="248" t="str">
        <f>'NormalisedData(Secondary)'!J51</f>
        <v>N/A</v>
      </c>
      <c r="D57" s="248">
        <f>'NormalisedData(Secondary)'!R51</f>
        <v>-0.24808912640334793</v>
      </c>
      <c r="E57" s="248">
        <f>'NormalisedData(Secondary)'!Z51</f>
        <v>1.6124981975453834</v>
      </c>
      <c r="F57" s="248">
        <f>'NormalisedData(Secondary)'!AH51</f>
        <v>0.52356833453764273</v>
      </c>
      <c r="G57" s="248">
        <f>'NormalisedData(Secondary)'!AP51</f>
        <v>2.1180861839847229</v>
      </c>
      <c r="H57" s="248">
        <f>'NormalisedData(Secondary)'!AX51</f>
        <v>0.74100924169998472</v>
      </c>
      <c r="I57" s="248">
        <f>'NormalisedData(Secondary)'!BF51</f>
        <v>0.34323599064438426</v>
      </c>
      <c r="J57" s="248">
        <f>'NormalisedData(Secondary)'!BN51</f>
        <v>0.96441514117086635</v>
      </c>
      <c r="K57" s="248">
        <f>'NormalisedData(Secondary)'!B136</f>
        <v>1.1715158571318478</v>
      </c>
      <c r="L57" s="248">
        <f>'NormalisedData(Secondary)'!J136+'NormalisedData(Secondary)'!J136</f>
        <v>4.193326429697942</v>
      </c>
      <c r="M57" s="248">
        <f>'NormalisedData(Secondary)'!R136</f>
        <v>0.24696907203684232</v>
      </c>
      <c r="N57" s="248">
        <f>'NormalisedData(Secondary)'!Z136</f>
        <v>0.46297583076534243</v>
      </c>
      <c r="O57" s="248">
        <f>'NormalisedData(Secondary)'!AH136</f>
        <v>0.31228833097568343</v>
      </c>
      <c r="P57" s="248">
        <f>'NormalisedData(Secondary)'!AP136</f>
        <v>1.038141231167768</v>
      </c>
      <c r="Q57" s="248" t="str">
        <f>'NormalisedData(Secondary)'!AX136</f>
        <v>N/A</v>
      </c>
      <c r="R57" s="248">
        <f>'NormalisedData(Secondary)'!B220</f>
        <v>0.27106268955537399</v>
      </c>
      <c r="S57" s="248" t="str">
        <f>'NormalisedData(Secondary)'!J220</f>
        <v>N/A</v>
      </c>
      <c r="T57" s="248">
        <f>'NormalisedData(Secondary)'!R220</f>
        <v>0.62753449419240481</v>
      </c>
      <c r="U57" s="248">
        <f>'NormalisedData(Secondary)'!Z220</f>
        <v>1.004178505093428</v>
      </c>
      <c r="V57" s="248">
        <f>'NormalisedData(Secondary)'!AH220</f>
        <v>1.0619292412436536</v>
      </c>
      <c r="W57" s="248">
        <f>'NormalisedData(Secondary)'!AP220</f>
        <v>0.91260881689355466</v>
      </c>
      <c r="X57" s="248">
        <f>'NormalisedData(Secondary)'!AX220</f>
        <v>1.0793034713077976</v>
      </c>
      <c r="Y57" s="248">
        <f>'NormalisedData(Secondary)'!BF220</f>
        <v>1.7232870814766847</v>
      </c>
      <c r="Z57" s="248">
        <f>'NormalisedData(Secondary)'!B307</f>
        <v>2.7503340682912638</v>
      </c>
      <c r="AA57" s="248">
        <f>'NormalisedData(Secondary)'!J307</f>
        <v>0.73865309511006894</v>
      </c>
      <c r="AB57" s="248">
        <f>'NormalisedData(Secondary)'!R307</f>
        <v>1.2424708033917604</v>
      </c>
      <c r="AC57" s="248">
        <f>'NormalisedData(Secondary)'!Z307</f>
        <v>1.0748715450954507</v>
      </c>
      <c r="AD57" s="248">
        <f>'NormalisedData(Secondary)'!AH307</f>
        <v>1.5172566605104547</v>
      </c>
      <c r="AE57" s="248">
        <f>'NormalisedData(Secondary)'!AP307</f>
        <v>-0.35574892053741042</v>
      </c>
      <c r="AF57" s="248">
        <f>'NormalisedData(Secondary)'!AX307</f>
        <v>0.56914453007422461</v>
      </c>
      <c r="AG57" s="248">
        <f>'NormalisedData(Secondary)'!B392</f>
        <v>-5.3136824487666372E-2</v>
      </c>
      <c r="AH57" s="248">
        <f>'NormalisedData(Secondary)'!J392</f>
        <v>1.9204320781331454</v>
      </c>
      <c r="AI57" s="248">
        <f>'NormalisedData(Secondary)'!R392</f>
        <v>0.25543698339827864</v>
      </c>
    </row>
    <row r="58" spans="1:35">
      <c r="A58" s="16" t="s">
        <v>56</v>
      </c>
      <c r="B58" s="248">
        <f>'NormalisedData(Secondary)'!B52</f>
        <v>-0.58898893558669974</v>
      </c>
      <c r="C58" s="248">
        <f>'NormalisedData(Secondary)'!J52</f>
        <v>-0.86871724437811737</v>
      </c>
      <c r="D58" s="248">
        <f>'NormalisedData(Secondary)'!R52</f>
        <v>-0.64504179765557401</v>
      </c>
      <c r="E58" s="248">
        <f>'NormalisedData(Secondary)'!Z52</f>
        <v>-0.52200766193008352</v>
      </c>
      <c r="F58" s="248">
        <f>'NormalisedData(Secondary)'!AH52</f>
        <v>-0.13886406866529119</v>
      </c>
      <c r="G58" s="248">
        <f>'NormalisedData(Secondary)'!AP52</f>
        <v>-0.58063170484529059</v>
      </c>
      <c r="H58" s="248">
        <f>'NormalisedData(Secondary)'!AX52</f>
        <v>-0.9632675625458107</v>
      </c>
      <c r="I58" s="248">
        <f>'NormalisedData(Secondary)'!BF52</f>
        <v>0.34323599064438426</v>
      </c>
      <c r="J58" s="248">
        <f>'NormalisedData(Secondary)'!BN52</f>
        <v>-0.84271544967145329</v>
      </c>
      <c r="K58" s="248">
        <f>'NormalisedData(Secondary)'!B137</f>
        <v>-1.2641350411707555</v>
      </c>
      <c r="L58" s="248">
        <f>'NormalisedData(Secondary)'!J137+'NormalisedData(Secondary)'!J137</f>
        <v>-0.82879390810170339</v>
      </c>
      <c r="M58" s="248">
        <f>'NormalisedData(Secondary)'!R137</f>
        <v>-0.74028461866809969</v>
      </c>
      <c r="N58" s="248">
        <f>'NormalisedData(Secondary)'!Z137</f>
        <v>0.12029544915880529</v>
      </c>
      <c r="O58" s="248">
        <f>'NormalisedData(Secondary)'!AH137</f>
        <v>-2.3740039957865129</v>
      </c>
      <c r="P58" s="248">
        <f>'NormalisedData(Secondary)'!AP137</f>
        <v>-1.0359564066219984</v>
      </c>
      <c r="Q58" s="248">
        <f>'NormalisedData(Secondary)'!AX137</f>
        <v>-1.0764014241033053</v>
      </c>
      <c r="R58" s="248">
        <f>'NormalisedData(Secondary)'!B221</f>
        <v>-0.91967381419817484</v>
      </c>
      <c r="S58" s="248" t="str">
        <f>'NormalisedData(Secondary)'!J221</f>
        <v>N/A</v>
      </c>
      <c r="T58" s="248" t="str">
        <f>'NormalisedData(Secondary)'!R221</f>
        <v>N/A</v>
      </c>
      <c r="U58" s="248">
        <f>'NormalisedData(Secondary)'!Z221</f>
        <v>-1.0976879966654336</v>
      </c>
      <c r="V58" s="248">
        <f>'NormalisedData(Secondary)'!AH221</f>
        <v>-0.63997732499378479</v>
      </c>
      <c r="W58" s="248">
        <f>'NormalisedData(Secondary)'!AP221</f>
        <v>-0.52741678378913226</v>
      </c>
      <c r="X58" s="248">
        <f>'NormalisedData(Secondary)'!AX221</f>
        <v>-0.76767359578934924</v>
      </c>
      <c r="Y58" s="248">
        <f>'NormalisedData(Secondary)'!BF221</f>
        <v>-0.8829979948005654</v>
      </c>
      <c r="Z58" s="248">
        <f>'NormalisedData(Secondary)'!B308</f>
        <v>-0.57421728340099654</v>
      </c>
      <c r="AA58" s="248">
        <f>'NormalisedData(Secondary)'!J308</f>
        <v>-1.1138592272288284</v>
      </c>
      <c r="AB58" s="248">
        <f>'NormalisedData(Secondary)'!R308</f>
        <v>-0.95384822532734537</v>
      </c>
      <c r="AC58" s="248" t="str">
        <f>'NormalisedData(Secondary)'!Z308</f>
        <v>N/A</v>
      </c>
      <c r="AD58" s="248">
        <f>'NormalisedData(Secondary)'!AH308</f>
        <v>-0.70925701966102139</v>
      </c>
      <c r="AE58" s="248">
        <f>'NormalisedData(Secondary)'!AP308</f>
        <v>-1.0775618617260068</v>
      </c>
      <c r="AF58" s="248">
        <f>'NormalisedData(Secondary)'!AX308</f>
        <v>-0.5082234046681241</v>
      </c>
      <c r="AG58" s="248">
        <f>'NormalisedData(Secondary)'!B393</f>
        <v>-0.38095131011397282</v>
      </c>
      <c r="AH58" s="248">
        <f>'NormalisedData(Secondary)'!J393</f>
        <v>-0.89806783677821955</v>
      </c>
      <c r="AI58" s="248">
        <f>'NormalisedData(Secondary)'!R393</f>
        <v>-0.43976031061847798</v>
      </c>
    </row>
    <row r="59" spans="1:35">
      <c r="A59" s="16" t="s">
        <v>57</v>
      </c>
      <c r="B59" s="248" t="str">
        <f>'NormalisedData(Secondary)'!B53</f>
        <v>N/A</v>
      </c>
      <c r="C59" s="248" t="str">
        <f>'NormalisedData(Secondary)'!J53</f>
        <v>N/A</v>
      </c>
      <c r="D59" s="248">
        <f>'NormalisedData(Secondary)'!R53</f>
        <v>1.2538408474260718</v>
      </c>
      <c r="E59" s="248">
        <f>'NormalisedData(Secondary)'!Z53</f>
        <v>0.18568946794948304</v>
      </c>
      <c r="F59" s="248" t="str">
        <f>'NormalisedData(Secondary)'!AH53</f>
        <v>N/A</v>
      </c>
      <c r="G59" s="248">
        <f>'NormalisedData(Secondary)'!AP53</f>
        <v>1.4450654845850601</v>
      </c>
      <c r="H59" s="248">
        <f>'NormalisedData(Secondary)'!AX53</f>
        <v>0.74100924169998472</v>
      </c>
      <c r="I59" s="248">
        <f>'NormalisedData(Secondary)'!BF53</f>
        <v>0.34323599064438426</v>
      </c>
      <c r="J59" s="248">
        <f>'NormalisedData(Secondary)'!BN53</f>
        <v>1.8856871814634126</v>
      </c>
      <c r="K59" s="248">
        <f>'NormalisedData(Secondary)'!B138</f>
        <v>1.2306316714089431</v>
      </c>
      <c r="L59" s="248">
        <f>'NormalisedData(Secondary)'!J138+'NormalisedData(Secondary)'!J138</f>
        <v>2.3389555015265486E-2</v>
      </c>
      <c r="M59" s="248">
        <f>'NormalisedData(Secondary)'!R138</f>
        <v>0.2474356522242164</v>
      </c>
      <c r="N59" s="248">
        <f>'NormalisedData(Secondary)'!Z138</f>
        <v>0.49589728724766702</v>
      </c>
      <c r="O59" s="248">
        <f>'NormalisedData(Secondary)'!AH138</f>
        <v>0.28049592831541653</v>
      </c>
      <c r="P59" s="248">
        <f>'NormalisedData(Secondary)'!AP138</f>
        <v>1.066456557280939</v>
      </c>
      <c r="Q59" s="248" t="str">
        <f>'NormalisedData(Secondary)'!AX138</f>
        <v>N/A</v>
      </c>
      <c r="R59" s="248" t="str">
        <f>'NormalisedData(Secondary)'!B222</f>
        <v>N/A</v>
      </c>
      <c r="S59" s="248" t="str">
        <f>'NormalisedData(Secondary)'!J222</f>
        <v>N/A</v>
      </c>
      <c r="T59" s="248">
        <f>'NormalisedData(Secondary)'!R222</f>
        <v>0.75264191464345076</v>
      </c>
      <c r="U59" s="248">
        <f>'NormalisedData(Secondary)'!Z222</f>
        <v>1.1616113442527645</v>
      </c>
      <c r="V59" s="248">
        <f>'NormalisedData(Secondary)'!AH222</f>
        <v>1.2846918808035277</v>
      </c>
      <c r="W59" s="248">
        <f>'NormalisedData(Secondary)'!AP222</f>
        <v>0.91260881689355466</v>
      </c>
      <c r="X59" s="248">
        <f>'NormalisedData(Secondary)'!AX222</f>
        <v>1.0793034713077976</v>
      </c>
      <c r="Y59" s="248">
        <f>'NormalisedData(Secondary)'!BF222</f>
        <v>2.2436065841147688</v>
      </c>
      <c r="Z59" s="248">
        <f>'NormalisedData(Secondary)'!B309</f>
        <v>-0.34529057321057416</v>
      </c>
      <c r="AA59" s="248">
        <f>'NormalisedData(Secondary)'!J309</f>
        <v>2.0877075231482518</v>
      </c>
      <c r="AB59" s="248">
        <f>'NormalisedData(Secondary)'!R309</f>
        <v>1.8411499226663604</v>
      </c>
      <c r="AC59" s="248">
        <f>'NormalisedData(Secondary)'!Z309</f>
        <v>0.24706656227130808</v>
      </c>
      <c r="AD59" s="248">
        <f>'NormalisedData(Secondary)'!AH309</f>
        <v>1.7631954601234412</v>
      </c>
      <c r="AE59" s="248">
        <f>'NormalisedData(Secondary)'!AP309</f>
        <v>1.7112532821233841</v>
      </c>
      <c r="AF59" s="248">
        <f>'NormalisedData(Secondary)'!AX309</f>
        <v>1.5135040778113444</v>
      </c>
      <c r="AG59" s="248">
        <f>'NormalisedData(Secondary)'!B394</f>
        <v>-1.367767344005545E-2</v>
      </c>
      <c r="AH59" s="248">
        <f>'NormalisedData(Secondary)'!J394</f>
        <v>0.86325240428766192</v>
      </c>
      <c r="AI59" s="248">
        <f>'NormalisedData(Secondary)'!R394</f>
        <v>1.0389132988774805</v>
      </c>
    </row>
    <row r="60" spans="1:35">
      <c r="A60" s="16" t="s">
        <v>58</v>
      </c>
      <c r="B60" s="248">
        <f>'NormalisedData(Secondary)'!B54</f>
        <v>-8.0895601010736062E-2</v>
      </c>
      <c r="C60" s="248">
        <f>'NormalisedData(Secondary)'!J54</f>
        <v>-0.84579594824969473</v>
      </c>
      <c r="D60" s="248">
        <f>'NormalisedData(Secondary)'!R54</f>
        <v>-0.6103513435172494</v>
      </c>
      <c r="E60" s="248">
        <f>'NormalisedData(Secondary)'!Z54</f>
        <v>-0.37932678897049349</v>
      </c>
      <c r="F60" s="248">
        <f>'NormalisedData(Secondary)'!AH54</f>
        <v>-0.2367290992023732</v>
      </c>
      <c r="G60" s="248">
        <f>'NormalisedData(Secondary)'!AP54</f>
        <v>-0.58089394844569087</v>
      </c>
      <c r="H60" s="248">
        <f>'NormalisedData(Secondary)'!AX54</f>
        <v>-0.71078211006495218</v>
      </c>
      <c r="I60" s="248">
        <f>'NormalisedData(Secondary)'!BF54</f>
        <v>0.34323599064438426</v>
      </c>
      <c r="J60" s="248">
        <f>'NormalisedData(Secondary)'!BN54</f>
        <v>-0.84352505062064898</v>
      </c>
      <c r="K60" s="248">
        <f>'NormalisedData(Secondary)'!B139</f>
        <v>-0.96022421072609143</v>
      </c>
      <c r="L60" s="248">
        <f>'NormalisedData(Secondary)'!J139+'NormalisedData(Secondary)'!J139</f>
        <v>-0.84698999628213689</v>
      </c>
      <c r="M60" s="248">
        <f>'NormalisedData(Secondary)'!R139</f>
        <v>0.22022688130365187</v>
      </c>
      <c r="N60" s="248">
        <f>'NormalisedData(Secondary)'!Z139</f>
        <v>0.41031134892639154</v>
      </c>
      <c r="O60" s="248">
        <f>'NormalisedData(Secondary)'!AH139</f>
        <v>0.2825197943952763</v>
      </c>
      <c r="P60" s="248">
        <f>'NormalisedData(Secondary)'!AP139</f>
        <v>-0.39886156907565368</v>
      </c>
      <c r="Q60" s="248">
        <f>'NormalisedData(Secondary)'!AX139</f>
        <v>-1.3871530717768834</v>
      </c>
      <c r="R60" s="248">
        <f>'NormalisedData(Secondary)'!B223</f>
        <v>-0.84462749435455009</v>
      </c>
      <c r="S60" s="248" t="str">
        <f>'NormalisedData(Secondary)'!J223</f>
        <v>N/A</v>
      </c>
      <c r="T60" s="248">
        <f>'NormalisedData(Secondary)'!R223</f>
        <v>-2.4350385389029543</v>
      </c>
      <c r="U60" s="248">
        <f>'NormalisedData(Secondary)'!Z223</f>
        <v>-1.788182905259015</v>
      </c>
      <c r="V60" s="248">
        <f>'NormalisedData(Secondary)'!AH223</f>
        <v>-0.3815726631043308</v>
      </c>
      <c r="W60" s="248">
        <f>'NormalisedData(Secondary)'!AP223</f>
        <v>-1.4874338509109235</v>
      </c>
      <c r="X60" s="248">
        <f>'NormalisedData(Secondary)'!AX223</f>
        <v>-1.3833326181550649</v>
      </c>
      <c r="Y60" s="248">
        <f>'NormalisedData(Secondary)'!BF223</f>
        <v>-1.9236370000767335</v>
      </c>
      <c r="Z60" s="248">
        <f>'NormalisedData(Secondary)'!B310</f>
        <v>-0.46593182353640433</v>
      </c>
      <c r="AA60" s="248">
        <f>'NormalisedData(Secondary)'!J310</f>
        <v>-0.22483058641260151</v>
      </c>
      <c r="AB60" s="248">
        <f>'NormalisedData(Secondary)'!R310</f>
        <v>-0.95280219308632974</v>
      </c>
      <c r="AC60" s="248">
        <f>'NormalisedData(Secondary)'!Z310</f>
        <v>-1.9075512215086838</v>
      </c>
      <c r="AD60" s="248">
        <f>'NormalisedData(Secondary)'!AH310</f>
        <v>-0.90858824432318841</v>
      </c>
      <c r="AE60" s="248">
        <f>'NormalisedData(Secondary)'!AP310</f>
        <v>-1.0955920706427875</v>
      </c>
      <c r="AF60" s="248">
        <f>'NormalisedData(Secondary)'!AX310</f>
        <v>-0.3220116628608039</v>
      </c>
      <c r="AG60" s="248">
        <f>'NormalisedData(Secondary)'!B395</f>
        <v>-0.39005726804803681</v>
      </c>
      <c r="AH60" s="248">
        <f>'NormalisedData(Secondary)'!J395</f>
        <v>-0.81009870702641429</v>
      </c>
      <c r="AI60" s="248">
        <f>'NormalisedData(Secondary)'!R395</f>
        <v>-0.35148128915603261</v>
      </c>
    </row>
    <row r="61" spans="1:35">
      <c r="A61" s="16" t="s">
        <v>193</v>
      </c>
      <c r="B61" s="248">
        <f>'NormalisedData(Secondary)'!B55</f>
        <v>6.4273923153824977E-2</v>
      </c>
      <c r="C61" s="248" t="str">
        <f>'NormalisedData(Secondary)'!J55</f>
        <v>N/A</v>
      </c>
      <c r="D61" s="248">
        <f>'NormalisedData(Secondary)'!R55</f>
        <v>5.9366263989021487E-3</v>
      </c>
      <c r="E61" s="248">
        <f>'NormalisedData(Secondary)'!Z55</f>
        <v>-0.44210637307271311</v>
      </c>
      <c r="F61" s="248">
        <f>'NormalisedData(Secondary)'!AH55</f>
        <v>-0.55297657836480507</v>
      </c>
      <c r="G61" s="248">
        <f>'NormalisedData(Secondary)'!AP55</f>
        <v>-0.55426698623842552</v>
      </c>
      <c r="H61" s="248">
        <f>'NormalisedData(Secondary)'!AX55</f>
        <v>-0.14268984198302032</v>
      </c>
      <c r="I61" s="248">
        <f>'NormalisedData(Secondary)'!BF55</f>
        <v>0.34323599064438426</v>
      </c>
      <c r="J61" s="248">
        <f>'NormalisedData(Secondary)'!BN55</f>
        <v>-0.66413685217127283</v>
      </c>
      <c r="K61" s="248">
        <f>'NormalisedData(Secondary)'!B140</f>
        <v>-0.56625103235591956</v>
      </c>
      <c r="L61" s="248">
        <f>'NormalisedData(Secondary)'!J140+'NormalisedData(Secondary)'!J140</f>
        <v>-0.84698999628213689</v>
      </c>
      <c r="M61" s="248">
        <f>'NormalisedData(Secondary)'!R140</f>
        <v>0.23141811517541488</v>
      </c>
      <c r="N61" s="248">
        <f>'NormalisedData(Secondary)'!Z140</f>
        <v>0.19195815538129282</v>
      </c>
      <c r="O61" s="248">
        <f>'NormalisedData(Secondary)'!AH140</f>
        <v>0.21164015014905696</v>
      </c>
      <c r="P61" s="248">
        <f>'NormalisedData(Secondary)'!AP140</f>
        <v>-0.56167469422638616</v>
      </c>
      <c r="Q61" s="248">
        <f>'NormalisedData(Secondary)'!AX140</f>
        <v>0.43411551223552336</v>
      </c>
      <c r="R61" s="248" t="str">
        <f>'NormalisedData(Secondary)'!B224</f>
        <v>N/A</v>
      </c>
      <c r="S61" s="248" t="str">
        <f>'NormalisedData(Secondary)'!J224</f>
        <v>N/A</v>
      </c>
      <c r="T61" s="248">
        <f>'NormalisedData(Secondary)'!R224</f>
        <v>-4.3733780029264091E-2</v>
      </c>
      <c r="U61" s="248">
        <f>'NormalisedData(Secondary)'!Z224</f>
        <v>-0.5245772225327614</v>
      </c>
      <c r="V61" s="248">
        <f>'NormalisedData(Secondary)'!AH224</f>
        <v>0.90154014076054445</v>
      </c>
      <c r="W61" s="248">
        <f>'NormalisedData(Secondary)'!AP224</f>
        <v>0.43260028333265899</v>
      </c>
      <c r="X61" s="248">
        <f>'NormalisedData(Secondary)'!AX224</f>
        <v>-0.15201457342363361</v>
      </c>
      <c r="Y61" s="248">
        <f>'NormalisedData(Secondary)'!BF224</f>
        <v>0.16232857356243208</v>
      </c>
      <c r="Z61" s="248">
        <f>'NormalisedData(Secondary)'!B311</f>
        <v>-0.13511230633807994</v>
      </c>
      <c r="AA61" s="248">
        <f>'NormalisedData(Secondary)'!J311</f>
        <v>0.39784400997164515</v>
      </c>
      <c r="AB61" s="248">
        <f>'NormalisedData(Secondary)'!R311</f>
        <v>-0.31123575193009001</v>
      </c>
      <c r="AC61" s="248">
        <f>'NormalisedData(Secondary)'!Z311</f>
        <v>-0.71441605569294264</v>
      </c>
      <c r="AD61" s="248">
        <f>'NormalisedData(Secondary)'!AH311</f>
        <v>-0.89101610437345602</v>
      </c>
      <c r="AE61" s="248">
        <f>'NormalisedData(Secondary)'!AP311</f>
        <v>-0.74982683668625139</v>
      </c>
      <c r="AF61" s="248">
        <f>'NormalisedData(Secondary)'!AX311</f>
        <v>1.0509304652266451E-2</v>
      </c>
      <c r="AG61" s="248">
        <f>'NormalisedData(Secondary)'!B396</f>
        <v>-0.35666875562313527</v>
      </c>
      <c r="AH61" s="248">
        <f>'NormalisedData(Secondary)'!J396</f>
        <v>-0.63377291831684857</v>
      </c>
      <c r="AI61" s="248">
        <f>'NormalisedData(Secondary)'!R396</f>
        <v>-0.17492324623114183</v>
      </c>
    </row>
    <row r="62" spans="1:35">
      <c r="A62" s="16" t="s">
        <v>59</v>
      </c>
      <c r="B62" s="248">
        <f>'NormalisedData(Secondary)'!B56</f>
        <v>0.57236725772978869</v>
      </c>
      <c r="C62" s="248">
        <f>'NormalisedData(Secondary)'!J56</f>
        <v>-0.67434284767058983</v>
      </c>
      <c r="D62" s="248">
        <f>'NormalisedData(Secondary)'!R56</f>
        <v>-0.53283029156012152</v>
      </c>
      <c r="E62" s="248">
        <f>'NormalisedData(Secondary)'!Z56</f>
        <v>-0.45123794894212688</v>
      </c>
      <c r="F62" s="248">
        <f>'NormalisedData(Secondary)'!AH56</f>
        <v>-0.81637349043756757</v>
      </c>
      <c r="G62" s="248">
        <f>'NormalisedData(Secondary)'!AP56</f>
        <v>-0.5693902480973656</v>
      </c>
      <c r="H62" s="248">
        <f>'NormalisedData(Secondary)'!AX56</f>
        <v>0.14135629205794559</v>
      </c>
      <c r="I62" s="248">
        <f>'NormalisedData(Secondary)'!BF56</f>
        <v>0.34323599064438426</v>
      </c>
      <c r="J62" s="248">
        <f>'NormalisedData(Secondary)'!BN56</f>
        <v>-0.79571882092205115</v>
      </c>
      <c r="K62" s="248">
        <f>'NormalisedData(Secondary)'!B141</f>
        <v>-0.46785692537122409</v>
      </c>
      <c r="L62" s="248">
        <f>'NormalisedData(Secondary)'!J141+'NormalisedData(Secondary)'!J141</f>
        <v>-0.68019252129482988</v>
      </c>
      <c r="M62" s="248">
        <f>'NormalisedData(Secondary)'!R141</f>
        <v>0.22741100364442043</v>
      </c>
      <c r="N62" s="248">
        <f>'NormalisedData(Secondary)'!Z141</f>
        <v>0.19325216514692256</v>
      </c>
      <c r="O62" s="248">
        <f>'NormalisedData(Secondary)'!AH141</f>
        <v>0.25628311059641012</v>
      </c>
      <c r="P62" s="248">
        <f>'NormalisedData(Secondary)'!AP141</f>
        <v>-0.32099442226443381</v>
      </c>
      <c r="Q62" s="248">
        <f>'NormalisedData(Secondary)'!AX141</f>
        <v>0.74578052398252959</v>
      </c>
      <c r="R62" s="248">
        <f>'NormalisedData(Secondary)'!B225</f>
        <v>-0.92192768537468162</v>
      </c>
      <c r="S62" s="248" t="str">
        <f>'NormalisedData(Secondary)'!J225</f>
        <v>N/A</v>
      </c>
      <c r="T62" s="248">
        <f>'NormalisedData(Secondary)'!R225</f>
        <v>0.38407044534250251</v>
      </c>
      <c r="U62" s="248">
        <f>'NormalisedData(Secondary)'!Z225</f>
        <v>-0.86384038762174087</v>
      </c>
      <c r="V62" s="248">
        <f>'NormalisedData(Secondary)'!AH225</f>
        <v>1.0489582521048004E-2</v>
      </c>
      <c r="W62" s="248">
        <f>'NormalisedData(Secondary)'!AP225</f>
        <v>-4.7408250228236602E-2</v>
      </c>
      <c r="X62" s="248">
        <f>'NormalisedData(Secondary)'!AX225</f>
        <v>-0.15201457342363361</v>
      </c>
      <c r="Y62" s="248">
        <f>'NormalisedData(Secondary)'!BF225</f>
        <v>-0.10017495930002455</v>
      </c>
      <c r="Z62" s="248">
        <f>'NormalisedData(Secondary)'!B312</f>
        <v>-0.42924294927450551</v>
      </c>
      <c r="AA62" s="248">
        <f>'NormalisedData(Secondary)'!J312</f>
        <v>0.16074016010291073</v>
      </c>
      <c r="AB62" s="248">
        <f>'NormalisedData(Secondary)'!R312</f>
        <v>-0.981742418421095</v>
      </c>
      <c r="AC62" s="248">
        <f>'NormalisedData(Secondary)'!Z312</f>
        <v>3.8535950581527567</v>
      </c>
      <c r="AD62" s="248">
        <f>'NormalisedData(Secondary)'!AH312</f>
        <v>-0.90677485287256099</v>
      </c>
      <c r="AE62" s="248">
        <f>'NormalisedData(Secondary)'!AP312</f>
        <v>-0.58852804306342399</v>
      </c>
      <c r="AF62" s="248">
        <f>'NormalisedData(Secondary)'!AX312</f>
        <v>-0.53482508206916912</v>
      </c>
      <c r="AG62" s="248">
        <f>'NormalisedData(Secondary)'!B397</f>
        <v>-0.34756279768907128</v>
      </c>
      <c r="AH62" s="248">
        <f>'NormalisedData(Secondary)'!J397</f>
        <v>-0.10557061060006175</v>
      </c>
      <c r="AI62" s="248">
        <f>'NormalisedData(Secondary)'!R397</f>
        <v>-0.38458592220444987</v>
      </c>
    </row>
    <row r="63" spans="1:35">
      <c r="A63" s="16" t="s">
        <v>60</v>
      </c>
      <c r="B63" s="248">
        <f>'NormalisedData(Secondary)'!B57</f>
        <v>0.57236725772978869</v>
      </c>
      <c r="C63" s="248">
        <f>'NormalisedData(Secondary)'!J57</f>
        <v>-2.2836774402584734E-2</v>
      </c>
      <c r="D63" s="248">
        <f>'NormalisedData(Secondary)'!R57</f>
        <v>-0.30137333177233394</v>
      </c>
      <c r="E63" s="248">
        <f>'NormalisedData(Secondary)'!Z57</f>
        <v>-0.37932678897049349</v>
      </c>
      <c r="F63" s="248">
        <f>'NormalisedData(Secondary)'!AH57</f>
        <v>-0.31091434951585084</v>
      </c>
      <c r="G63" s="248">
        <f>'NormalisedData(Secondary)'!AP57</f>
        <v>-0.40232821213611208</v>
      </c>
      <c r="H63" s="248" t="str">
        <f>'NormalisedData(Secondary)'!AX57</f>
        <v>N/A</v>
      </c>
      <c r="I63" s="248">
        <f>'NormalisedData(Secondary)'!BF57</f>
        <v>0.34323599064438426</v>
      </c>
      <c r="J63" s="248">
        <f>'NormalisedData(Secondary)'!BN57</f>
        <v>0.13579190719583417</v>
      </c>
      <c r="K63" s="248">
        <f>'NormalisedData(Secondary)'!B142</f>
        <v>0.67875182134559053</v>
      </c>
      <c r="L63" s="248">
        <f>'NormalisedData(Secondary)'!J142+'NormalisedData(Secondary)'!J142</f>
        <v>-0.57101599221222876</v>
      </c>
      <c r="M63" s="248">
        <f>'NormalisedData(Secondary)'!R142</f>
        <v>0.24483607366500862</v>
      </c>
      <c r="N63" s="248">
        <f>'NormalisedData(Secondary)'!Z142</f>
        <v>0.47935941216648459</v>
      </c>
      <c r="O63" s="248">
        <f>'NormalisedData(Secondary)'!AH142</f>
        <v>0.26658967581099063</v>
      </c>
      <c r="P63" s="248">
        <f>'NormalisedData(Secondary)'!AP142</f>
        <v>-6.6156487245895734E-2</v>
      </c>
      <c r="Q63" s="248">
        <f>'NormalisedData(Secondary)'!AX142</f>
        <v>0.96496456396639962</v>
      </c>
      <c r="R63" s="248">
        <f>'NormalisedData(Secondary)'!B226</f>
        <v>-0.62866588667509105</v>
      </c>
      <c r="S63" s="248" t="str">
        <f>'NormalisedData(Secondary)'!J226</f>
        <v>N/A</v>
      </c>
      <c r="T63" s="248">
        <f>'NormalisedData(Secondary)'!R226</f>
        <v>0.65573538357170791</v>
      </c>
      <c r="U63" s="248">
        <f>'NormalisedData(Secondary)'!Z226</f>
        <v>0.34452570241702657</v>
      </c>
      <c r="V63" s="248">
        <f>'NormalisedData(Secondary)'!AH226</f>
        <v>-0.3815726631043308</v>
      </c>
      <c r="W63" s="248">
        <f>'NormalisedData(Secondary)'!AP226</f>
        <v>0.91260881689355466</v>
      </c>
      <c r="X63" s="248">
        <f>'NormalisedData(Secondary)'!AX226</f>
        <v>1.0793034713077976</v>
      </c>
      <c r="Y63" s="248">
        <f>'NormalisedData(Secondary)'!BF226</f>
        <v>0.42014454333805967</v>
      </c>
      <c r="Z63" s="248">
        <f>'NormalisedData(Secondary)'!B313</f>
        <v>0.31143501742014379</v>
      </c>
      <c r="AA63" s="248">
        <f>'NormalisedData(Secondary)'!J313</f>
        <v>0.27951367742033256</v>
      </c>
      <c r="AB63" s="248">
        <f>'NormalisedData(Secondary)'!R313</f>
        <v>0.5046693960620845</v>
      </c>
      <c r="AC63" s="248">
        <f>'NormalisedData(Secondary)'!Z313</f>
        <v>3.824715085679245E-2</v>
      </c>
      <c r="AD63" s="248">
        <f>'NormalisedData(Secondary)'!AH313</f>
        <v>-0.90520737440936894</v>
      </c>
      <c r="AE63" s="248">
        <f>'NormalisedData(Secondary)'!AP313</f>
        <v>-0.50101960176816529</v>
      </c>
      <c r="AF63" s="248">
        <f>'NormalisedData(Secondary)'!AX313</f>
        <v>-0.66783346907439745</v>
      </c>
      <c r="AG63" s="248">
        <f>'NormalisedData(Secondary)'!B398</f>
        <v>-0.30203300801875094</v>
      </c>
      <c r="AH63" s="248">
        <f>'NormalisedData(Secondary)'!J398</f>
        <v>-0.28150887010367232</v>
      </c>
      <c r="AI63" s="248">
        <f>'NormalisedData(Secondary)'!R398</f>
        <v>-1.3115156475601253</v>
      </c>
    </row>
    <row r="64" spans="1:35">
      <c r="A64" s="16" t="s">
        <v>61</v>
      </c>
      <c r="B64" s="248">
        <f>'NormalisedData(Secondary)'!B58</f>
        <v>0.57236725772978869</v>
      </c>
      <c r="C64" s="248">
        <f>'NormalisedData(Secondary)'!J58</f>
        <v>1.2136322823004937</v>
      </c>
      <c r="D64" s="248">
        <f>'NormalisedData(Secondary)'!R58</f>
        <v>5.2488624413855815E-2</v>
      </c>
      <c r="E64" s="248">
        <f>'NormalisedData(Secondary)'!Z58</f>
        <v>1.6124981975453834</v>
      </c>
      <c r="F64" s="248">
        <f>'NormalisedData(Secondary)'!AH58</f>
        <v>0.24024525319994777</v>
      </c>
      <c r="G64" s="248">
        <f>'NormalisedData(Secondary)'!AP58</f>
        <v>-0.3001702741604515</v>
      </c>
      <c r="H64" s="248">
        <f>'NormalisedData(Secondary)'!AX58</f>
        <v>0.74100924169998472</v>
      </c>
      <c r="I64" s="248">
        <f>'NormalisedData(Secondary)'!BF58</f>
        <v>0.34323599064438426</v>
      </c>
      <c r="J64" s="248">
        <f>'NormalisedData(Secondary)'!BN58</f>
        <v>0.43468619292087696</v>
      </c>
      <c r="K64" s="248">
        <f>'NormalisedData(Secondary)'!B143</f>
        <v>1.0524907277148772</v>
      </c>
      <c r="L64" s="248">
        <f>'NormalisedData(Secondary)'!J143+'NormalisedData(Secondary)'!J143</f>
        <v>0.54197806815762017</v>
      </c>
      <c r="M64" s="248">
        <f>'NormalisedData(Secondary)'!R143</f>
        <v>0.24636291312281541</v>
      </c>
      <c r="N64" s="248">
        <f>'NormalisedData(Secondary)'!Z143</f>
        <v>0.44921007463706158</v>
      </c>
      <c r="O64" s="248">
        <f>'NormalisedData(Secondary)'!AH143</f>
        <v>0.30962601225797881</v>
      </c>
      <c r="P64" s="248">
        <f>'NormalisedData(Secondary)'!AP143</f>
        <v>0.74790913850776652</v>
      </c>
      <c r="Q64" s="248">
        <f>'NormalisedData(Secondary)'!AX143</f>
        <v>0.73288738478723114</v>
      </c>
      <c r="R64" s="248">
        <f>'NormalisedData(Secondary)'!B227</f>
        <v>-0.38519388479341776</v>
      </c>
      <c r="S64" s="248" t="str">
        <f>'NormalisedData(Secondary)'!J227</f>
        <v>N/A</v>
      </c>
      <c r="T64" s="248">
        <f>'NormalisedData(Secondary)'!R227</f>
        <v>0.26821814302751962</v>
      </c>
      <c r="U64" s="248">
        <f>'NormalisedData(Secondary)'!Z227</f>
        <v>1.1040701018699661</v>
      </c>
      <c r="V64" s="248">
        <f>'NormalisedData(Secondary)'!AH227</f>
        <v>0.96391367983730869</v>
      </c>
      <c r="W64" s="248">
        <f>'NormalisedData(Secondary)'!AP227</f>
        <v>0.91260881689355466</v>
      </c>
      <c r="X64" s="248">
        <f>'NormalisedData(Secondary)'!AX227</f>
        <v>1.0793034713077976</v>
      </c>
      <c r="Y64" s="248">
        <f>'NormalisedData(Secondary)'!BF227</f>
        <v>0.16232857356243208</v>
      </c>
      <c r="Z64" s="248">
        <f>'NormalisedData(Secondary)'!B314</f>
        <v>3.7106592743770114E-3</v>
      </c>
      <c r="AA64" s="248">
        <f>'NormalisedData(Secondary)'!J314</f>
        <v>0.54631090661842274</v>
      </c>
      <c r="AB64" s="248">
        <f>'NormalisedData(Secondary)'!R314</f>
        <v>0.27768039976169762</v>
      </c>
      <c r="AC64" s="248">
        <f>'NormalisedData(Secondary)'!Z314</f>
        <v>0.12104610015854958</v>
      </c>
      <c r="AD64" s="248">
        <f>'NormalisedData(Secondary)'!AH314</f>
        <v>1.0907925936986387</v>
      </c>
      <c r="AE64" s="248">
        <f>'NormalisedData(Secondary)'!AP314</f>
        <v>8.769305491447995E-3</v>
      </c>
      <c r="AF64" s="248">
        <f>'NormalisedData(Secondary)'!AX314</f>
        <v>0.648949562277361</v>
      </c>
      <c r="AG64" s="248">
        <f>'NormalisedData(Secondary)'!B399</f>
        <v>-0.20186747074404621</v>
      </c>
      <c r="AH64" s="248">
        <f>'NormalisedData(Secondary)'!J399</f>
        <v>-0.19353974035186702</v>
      </c>
      <c r="AI64" s="248">
        <f>'NormalisedData(Secondary)'!R399</f>
        <v>1.3147852409476222</v>
      </c>
    </row>
    <row r="65" spans="1:35">
      <c r="A65" s="16" t="s">
        <v>16</v>
      </c>
      <c r="B65" s="248">
        <f>'NormalisedData(Secondary)'!B59</f>
        <v>0.57236725772978869</v>
      </c>
      <c r="C65" s="248">
        <f>'NormalisedData(Secondary)'!J59</f>
        <v>1.4968022728148422</v>
      </c>
      <c r="D65" s="248">
        <f>'NormalisedData(Secondary)'!R59</f>
        <v>-5.7373838892426289E-2</v>
      </c>
      <c r="E65" s="248">
        <f>'NormalisedData(Secondary)'!Z59</f>
        <v>-9.9672277969697021E-2</v>
      </c>
      <c r="F65" s="248">
        <f>'NormalisedData(Secondary)'!AH59</f>
        <v>0.48823133998315404</v>
      </c>
      <c r="G65" s="248">
        <f>'NormalisedData(Secondary)'!AP59</f>
        <v>-0.46626883966330052</v>
      </c>
      <c r="H65" s="248">
        <f>'NormalisedData(Secondary)'!AX59</f>
        <v>-0.17425052354312764</v>
      </c>
      <c r="I65" s="248">
        <f>'NormalisedData(Secondary)'!BF59</f>
        <v>0.34323599064438426</v>
      </c>
      <c r="J65" s="248">
        <f>'NormalisedData(Secondary)'!BN59</f>
        <v>-0.1829994087420598</v>
      </c>
      <c r="K65" s="248">
        <f>'NormalisedData(Secondary)'!B144</f>
        <v>0.63788652691243075</v>
      </c>
      <c r="L65" s="248">
        <f>'NormalisedData(Secondary)'!J144+'NormalisedData(Secondary)'!J144</f>
        <v>-0.7772383249238084</v>
      </c>
      <c r="M65" s="248">
        <f>'NormalisedData(Secondary)'!R144</f>
        <v>0.2471864953310878</v>
      </c>
      <c r="N65" s="248">
        <f>'NormalisedData(Secondary)'!Z144</f>
        <v>0.49562381693763014</v>
      </c>
      <c r="O65" s="248">
        <f>'NormalisedData(Secondary)'!AH144</f>
        <v>0.26017172527263471</v>
      </c>
      <c r="P65" s="248">
        <f>'NormalisedData(Secondary)'!AP144</f>
        <v>0.56385951877215601</v>
      </c>
      <c r="Q65" s="248">
        <f>'NormalisedData(Secondary)'!AX144</f>
        <v>0.62081276024580556</v>
      </c>
      <c r="R65" s="248" t="str">
        <f>'NormalisedData(Secondary)'!B228</f>
        <v>N/A</v>
      </c>
      <c r="S65" s="248">
        <f>'NormalisedData(Secondary)'!J228</f>
        <v>-0.51542622741700128</v>
      </c>
      <c r="T65" s="248">
        <f>'NormalisedData(Secondary)'!R228</f>
        <v>1.5881068729731935</v>
      </c>
      <c r="U65" s="248">
        <f>'NormalisedData(Secondary)'!Z228</f>
        <v>9.1344235932713375E-2</v>
      </c>
      <c r="V65" s="248">
        <f>'NormalisedData(Secondary)'!AH228</f>
        <v>-0.53305125800504516</v>
      </c>
      <c r="W65" s="248">
        <f>'NormalisedData(Secondary)'!AP228</f>
        <v>-1.4874338509109235</v>
      </c>
      <c r="X65" s="248">
        <f>'NormalisedData(Secondary)'!AX228</f>
        <v>-1.3833326181550649</v>
      </c>
      <c r="Y65" s="248">
        <f>'NormalisedData(Secondary)'!BF228</f>
        <v>-1.4033174974386495</v>
      </c>
      <c r="Z65" s="248">
        <f>'NormalisedData(Secondary)'!B315</f>
        <v>-0.56715564243315031</v>
      </c>
      <c r="AA65" s="248">
        <f>'NormalisedData(Secondary)'!J315</f>
        <v>-0.37285429829326955</v>
      </c>
      <c r="AB65" s="248">
        <f>'NormalisedData(Secondary)'!R315</f>
        <v>0.10020359620271593</v>
      </c>
      <c r="AC65" s="248" t="str">
        <f>'NormalisedData(Secondary)'!Z315</f>
        <v>N/A</v>
      </c>
      <c r="AD65" s="248">
        <f>'NormalisedData(Secondary)'!AH315</f>
        <v>1.6865338677762569</v>
      </c>
      <c r="AE65" s="248" t="str">
        <f>'NormalisedData(Secondary)'!AP315</f>
        <v>N/A</v>
      </c>
      <c r="AF65" s="248">
        <f>'NormalisedData(Secondary)'!AX315</f>
        <v>1.3804956908061154</v>
      </c>
      <c r="AG65" s="248">
        <f>'NormalisedData(Secondary)'!B400</f>
        <v>0.18058276248664468</v>
      </c>
      <c r="AH65" s="248">
        <f>'NormalisedData(Secondary)'!J400</f>
        <v>-0.45783465881323804</v>
      </c>
      <c r="AI65" s="248">
        <f>'NormalisedData(Secondary)'!R400</f>
        <v>1.1382271980227323</v>
      </c>
    </row>
    <row r="66" spans="1:35">
      <c r="A66" s="16" t="s">
        <v>62</v>
      </c>
      <c r="B66" s="248" t="str">
        <f>'NormalisedData(Secondary)'!B60</f>
        <v>N/A</v>
      </c>
      <c r="C66" s="248">
        <f>'NormalisedData(Secondary)'!J60</f>
        <v>-0.28911100093938991</v>
      </c>
      <c r="D66" s="248">
        <f>'NormalisedData(Secondary)'!R60</f>
        <v>-0.50734674415699077</v>
      </c>
      <c r="E66" s="248">
        <f>'NormalisedData(Secondary)'!Z60</f>
        <v>0.87055765815551533</v>
      </c>
      <c r="F66" s="248">
        <f>'NormalisedData(Secondary)'!AH60</f>
        <v>-0.29071164986511044</v>
      </c>
      <c r="G66" s="248">
        <f>'NormalisedData(Secondary)'!AP60</f>
        <v>-0.5676837628968755</v>
      </c>
      <c r="H66" s="248" t="str">
        <f>'NormalisedData(Secondary)'!AX60</f>
        <v>N/A</v>
      </c>
      <c r="I66" s="248">
        <f>'NormalisedData(Secondary)'!BF60</f>
        <v>0.34323599064438426</v>
      </c>
      <c r="J66" s="248">
        <f>'NormalisedData(Secondary)'!BN60</f>
        <v>-0.53882324520272395</v>
      </c>
      <c r="K66" s="248">
        <f>'NormalisedData(Secondary)'!B145</f>
        <v>0.53869891906495537</v>
      </c>
      <c r="L66" s="248">
        <f>'NormalisedData(Secondary)'!J145+'NormalisedData(Secondary)'!J145</f>
        <v>-0.82879390810170339</v>
      </c>
      <c r="M66" s="248">
        <f>'NormalisedData(Secondary)'!R145</f>
        <v>0.24592176827977777</v>
      </c>
      <c r="N66" s="248">
        <f>'NormalisedData(Secondary)'!Z145</f>
        <v>0.44575065179829515</v>
      </c>
      <c r="O66" s="248">
        <f>'NormalisedData(Secondary)'!AH145</f>
        <v>0.31199508930482012</v>
      </c>
      <c r="P66" s="248">
        <f>'NormalisedData(Secondary)'!AP145</f>
        <v>-0.20065428628345736</v>
      </c>
      <c r="Q66" s="248">
        <f>'NormalisedData(Secondary)'!AX145</f>
        <v>0.96799177383695589</v>
      </c>
      <c r="R66" s="248">
        <f>'NormalisedData(Secondary)'!B229</f>
        <v>-0.23983387564323649</v>
      </c>
      <c r="S66" s="248" t="str">
        <f>'NormalisedData(Secondary)'!J229</f>
        <v>N/A</v>
      </c>
      <c r="T66" s="248">
        <f>'NormalisedData(Secondary)'!R229</f>
        <v>0.64648026543564496</v>
      </c>
      <c r="U66" s="248">
        <f>'NormalisedData(Secondary)'!Z229</f>
        <v>-1.4231412635825418</v>
      </c>
      <c r="V66" s="248">
        <f>'NormalisedData(Secondary)'!AH229</f>
        <v>-0.92511350363042311</v>
      </c>
      <c r="W66" s="248">
        <f>'NormalisedData(Secondary)'!AP229</f>
        <v>-1.4874338509109235</v>
      </c>
      <c r="X66" s="248">
        <f>'NormalisedData(Secondary)'!AX229</f>
        <v>-1.3833326181550649</v>
      </c>
      <c r="Y66" s="248">
        <f>'NormalisedData(Secondary)'!BF229</f>
        <v>0.16232857356243208</v>
      </c>
      <c r="Z66" s="248">
        <f>'NormalisedData(Secondary)'!B316</f>
        <v>-0.27249322804848786</v>
      </c>
      <c r="AA66" s="248">
        <f>'NormalisedData(Secondary)'!J316</f>
        <v>-0.62502643020973669</v>
      </c>
      <c r="AB66" s="248">
        <f>'NormalisedData(Secondary)'!R316</f>
        <v>-0.33006433226837095</v>
      </c>
      <c r="AC66" s="248">
        <f>'NormalisedData(Secondary)'!Z316</f>
        <v>-0.24105515444802125</v>
      </c>
      <c r="AD66" s="248">
        <f>'NormalisedData(Secondary)'!AH316</f>
        <v>-0.18269328332940443</v>
      </c>
      <c r="AE66" s="248">
        <f>'NormalisedData(Secondary)'!AP316</f>
        <v>-0.11499580229587104</v>
      </c>
      <c r="AF66" s="248">
        <f>'NormalisedData(Secondary)'!AX316</f>
        <v>-0.80084185607962566</v>
      </c>
      <c r="AG66" s="248">
        <f>'NormalisedData(Secondary)'!B401</f>
        <v>-0.28078577283926803</v>
      </c>
      <c r="AH66" s="248">
        <f>'NormalisedData(Secondary)'!J401</f>
        <v>-0.81009870702641429</v>
      </c>
      <c r="AI66" s="248">
        <f>'NormalisedData(Secondary)'!R401</f>
        <v>-0.88115541793070429</v>
      </c>
    </row>
    <row r="67" spans="1:35">
      <c r="A67" s="16" t="s">
        <v>195</v>
      </c>
      <c r="B67" s="248">
        <f>'NormalisedData(Secondary)'!B61</f>
        <v>-8.0895601010736062E-2</v>
      </c>
      <c r="C67" s="248">
        <f>'NormalisedData(Secondary)'!J61</f>
        <v>-0.82653761120111002</v>
      </c>
      <c r="D67" s="248">
        <f>'NormalisedData(Secondary)'!R61</f>
        <v>-0.60250869657660167</v>
      </c>
      <c r="E67" s="248">
        <f>'NormalisedData(Secondary)'!Z61</f>
        <v>-0.52429055589743701</v>
      </c>
      <c r="F67" s="248">
        <f>'NormalisedData(Secondary)'!AH61</f>
        <v>-0.69028078869371012</v>
      </c>
      <c r="G67" s="248">
        <f>'NormalisedData(Secondary)'!AP61</f>
        <v>-0.58222612087740455</v>
      </c>
      <c r="H67" s="248" t="str">
        <f>'NormalisedData(Secondary)'!AX61</f>
        <v>N/A</v>
      </c>
      <c r="I67" s="248">
        <f>'NormalisedData(Secondary)'!BF61</f>
        <v>0.34323599064438426</v>
      </c>
      <c r="J67" s="248">
        <f>'NormalisedData(Secondary)'!BN61</f>
        <v>-0.84363910024620059</v>
      </c>
      <c r="K67" s="248">
        <f>'NormalisedData(Secondary)'!B146</f>
        <v>-1.6065306634602405</v>
      </c>
      <c r="L67" s="248">
        <f>'NormalisedData(Secondary)'!J146+'NormalisedData(Secondary)'!J146</f>
        <v>-0.84698999628213689</v>
      </c>
      <c r="M67" s="248">
        <f>'NormalisedData(Secondary)'!R146</f>
        <v>-0.1190157973352951</v>
      </c>
      <c r="N67" s="248">
        <f>'NormalisedData(Secondary)'!Z146</f>
        <v>-1.8887245128238868</v>
      </c>
      <c r="O67" s="248">
        <f>'NormalisedData(Secondary)'!AH146</f>
        <v>-5.3174093159648404E-2</v>
      </c>
      <c r="P67" s="248">
        <f>'NormalisedData(Secondary)'!AP146</f>
        <v>-4.4919992661017712E-2</v>
      </c>
      <c r="Q67" s="248">
        <f>'NormalisedData(Secondary)'!AX146</f>
        <v>-0.55705421831518798</v>
      </c>
      <c r="R67" s="248" t="str">
        <f>'NormalisedData(Secondary)'!B230</f>
        <v>N/A</v>
      </c>
      <c r="S67" s="248">
        <f>'NormalisedData(Secondary)'!J230</f>
        <v>-0.48582617397762573</v>
      </c>
      <c r="T67" s="248">
        <f>'NormalisedData(Secondary)'!R230</f>
        <v>-8.1189787544634989E-2</v>
      </c>
      <c r="U67" s="248">
        <f>'NormalisedData(Secondary)'!Z230</f>
        <v>-1.5142865915168946</v>
      </c>
      <c r="V67" s="248" t="str">
        <f>'NormalisedData(Secondary)'!AH230</f>
        <v>N/A</v>
      </c>
      <c r="W67" s="248">
        <f>'NormalisedData(Secondary)'!AP230</f>
        <v>-1.4874338509109235</v>
      </c>
      <c r="X67" s="248">
        <f>'NormalisedData(Secondary)'!AX230</f>
        <v>-1.3833326181550649</v>
      </c>
      <c r="Y67" s="248">
        <f>'NormalisedData(Secondary)'!BF230</f>
        <v>-1.6611334672142768</v>
      </c>
      <c r="Z67" s="248">
        <f>'NormalisedData(Secondary)'!B317</f>
        <v>-0.63688608868364349</v>
      </c>
      <c r="AA67" s="248">
        <f>'NormalisedData(Secondary)'!J317</f>
        <v>-0.8918236594078266</v>
      </c>
      <c r="AB67" s="248">
        <f>'NormalisedData(Secondary)'!R317</f>
        <v>-1.1161440613602536</v>
      </c>
      <c r="AC67" s="248" t="str">
        <f>'NormalisedData(Secondary)'!Z317</f>
        <v>N/A</v>
      </c>
      <c r="AD67" s="248">
        <f>'NormalisedData(Secondary)'!AH317</f>
        <v>-0.82642269844106842</v>
      </c>
      <c r="AE67" s="248" t="str">
        <f>'NormalisedData(Secondary)'!AP317</f>
        <v>N/A</v>
      </c>
      <c r="AF67" s="248">
        <f>'NormalisedData(Secondary)'!AX317</f>
        <v>0.14351769165749412</v>
      </c>
      <c r="AG67" s="248">
        <f>'NormalisedData(Secondary)'!B402</f>
        <v>6.7793669453717387</v>
      </c>
      <c r="AH67" s="248">
        <f>'NormalisedData(Secondary)'!J402</f>
        <v>-0.81009870702641429</v>
      </c>
      <c r="AI67" s="248">
        <f>'NormalisedData(Secondary)'!R402</f>
        <v>1.1602969533883432</v>
      </c>
    </row>
    <row r="68" spans="1:35">
      <c r="A68" s="16" t="s">
        <v>196</v>
      </c>
      <c r="B68" s="248">
        <f>'NormalisedData(Secondary)'!B62</f>
        <v>0.49978249564750815</v>
      </c>
      <c r="C68" s="248">
        <f>'NormalisedData(Secondary)'!J62</f>
        <v>-0.32384562717226434</v>
      </c>
      <c r="D68" s="248">
        <f>'NormalisedData(Secondary)'!R62</f>
        <v>-0.55000910229429822</v>
      </c>
      <c r="E68" s="248">
        <f>'NormalisedData(Secondary)'!Z62</f>
        <v>-0.52429055589743701</v>
      </c>
      <c r="F68" s="248">
        <f>'NormalisedData(Secondary)'!AH62</f>
        <v>-1.0363323607484249</v>
      </c>
      <c r="G68" s="248">
        <f>'NormalisedData(Secondary)'!AP62</f>
        <v>-0.56210287824734606</v>
      </c>
      <c r="H68" s="248">
        <f>'NormalisedData(Secondary)'!AX62</f>
        <v>0.64632719701966279</v>
      </c>
      <c r="I68" s="248">
        <f>'NormalisedData(Secondary)'!BF62</f>
        <v>0.34323599064438426</v>
      </c>
      <c r="J68" s="248">
        <f>'NormalisedData(Secondary)'!BN62</f>
        <v>-0.62652538727149931</v>
      </c>
      <c r="K68" s="248">
        <f>'NormalisedData(Secondary)'!B147</f>
        <v>0.77793942919306591</v>
      </c>
      <c r="L68" s="248">
        <f>'NormalisedData(Secondary)'!J147+'NormalisedData(Secondary)'!J147</f>
        <v>-0.50732968358071151</v>
      </c>
      <c r="M68" s="248">
        <f>'NormalisedData(Secondary)'!R147</f>
        <v>0.24489656326457265</v>
      </c>
      <c r="N68" s="248">
        <f>'NormalisedData(Secondary)'!Z147</f>
        <v>0.46018309475475883</v>
      </c>
      <c r="O68" s="248">
        <f>'NormalisedData(Secondary)'!AH147</f>
        <v>0.15621582060390285</v>
      </c>
      <c r="P68" s="248">
        <f>'NormalisedData(Secondary)'!AP147</f>
        <v>-0.32807325379272639</v>
      </c>
      <c r="Q68" s="248">
        <f>'NormalisedData(Secondary)'!AX147</f>
        <v>0.2715522559674749</v>
      </c>
      <c r="R68" s="248" t="str">
        <f>'NormalisedData(Secondary)'!B231</f>
        <v>N/A</v>
      </c>
      <c r="S68" s="248" t="str">
        <f>'NormalisedData(Secondary)'!J231</f>
        <v>N/A</v>
      </c>
      <c r="T68" s="248">
        <f>'NormalisedData(Secondary)'!R231</f>
        <v>-0.40784101587634652</v>
      </c>
      <c r="U68" s="248">
        <f>'NormalisedData(Secondary)'!Z231</f>
        <v>-1.5543352962153223</v>
      </c>
      <c r="V68" s="248">
        <f>'NormalisedData(Secondary)'!AH231</f>
        <v>-1.2637127157614321</v>
      </c>
      <c r="W68" s="248">
        <f>'NormalisedData(Secondary)'!AP231</f>
        <v>-1.9674423844718192</v>
      </c>
      <c r="X68" s="248">
        <f>'NormalisedData(Secondary)'!AX231</f>
        <v>-1.9989916405207806</v>
      </c>
      <c r="Y68" s="248">
        <f>'NormalisedData(Secondary)'!BF231</f>
        <v>-1.9236370000767335</v>
      </c>
      <c r="Z68" s="248">
        <f>'NormalisedData(Secondary)'!B318</f>
        <v>-0.56715564243315031</v>
      </c>
      <c r="AA68" s="248">
        <f>'NormalisedData(Secondary)'!J318</f>
        <v>-4.6670310436468493E-2</v>
      </c>
      <c r="AB68" s="248">
        <f>'NormalisedData(Secondary)'!R318</f>
        <v>-0.14387059336759267</v>
      </c>
      <c r="AC68" s="248">
        <f>'NormalisedData(Secondary)'!Z318</f>
        <v>-1.2864899104229675</v>
      </c>
      <c r="AD68" s="248">
        <f>'NormalisedData(Secondary)'!AH318</f>
        <v>0.13201413641391999</v>
      </c>
      <c r="AE68" s="248">
        <f>'NormalisedData(Secondary)'!AP318</f>
        <v>-0.89335237407309798</v>
      </c>
      <c r="AF68" s="248">
        <f>'NormalisedData(Secondary)'!AX318</f>
        <v>1.0213730458920001</v>
      </c>
      <c r="AG68" s="248">
        <f>'NormalisedData(Secondary)'!B403</f>
        <v>3.7922754852974243E-2</v>
      </c>
      <c r="AH68" s="248">
        <f>'NormalisedData(Secondary)'!J403</f>
        <v>7.0755178109503852E-2</v>
      </c>
      <c r="AI68" s="248">
        <f>'NormalisedData(Secondary)'!R403</f>
        <v>-0.42872543293567256</v>
      </c>
    </row>
    <row r="69" spans="1:35">
      <c r="A69" s="16" t="s">
        <v>63</v>
      </c>
      <c r="B69" s="248">
        <f>'NormalisedData(Secondary)'!B63</f>
        <v>-0.44381941142213865</v>
      </c>
      <c r="C69" s="248">
        <f>'NormalisedData(Secondary)'!J63</f>
        <v>-0.75187838595446599</v>
      </c>
      <c r="D69" s="248">
        <f>'NormalisedData(Secondary)'!R63</f>
        <v>-0.53034693818055578</v>
      </c>
      <c r="E69" s="248">
        <f>'NormalisedData(Secondary)'!Z63</f>
        <v>-0.37818534198681675</v>
      </c>
      <c r="F69" s="248">
        <f>'NormalisedData(Secondary)'!AH63</f>
        <v>-0.32299596881760534</v>
      </c>
      <c r="G69" s="248">
        <f>'NormalisedData(Secondary)'!AP63</f>
        <v>-0.5718222537589569</v>
      </c>
      <c r="H69" s="248">
        <f>'NormalisedData(Secondary)'!AX63</f>
        <v>-1.3735564228272059</v>
      </c>
      <c r="I69" s="248" t="str">
        <f>'NormalisedData(Secondary)'!BF63</f>
        <v>N/A</v>
      </c>
      <c r="J69" s="248">
        <f>'NormalisedData(Secondary)'!BN63</f>
        <v>-0.81614046184349531</v>
      </c>
      <c r="K69" s="248">
        <f>'NormalisedData(Secondary)'!B148</f>
        <v>-0.96181121245165102</v>
      </c>
      <c r="L69" s="248">
        <f>'NormalisedData(Secondary)'!J148+'NormalisedData(Secondary)'!J148</f>
        <v>-0.84698999628213689</v>
      </c>
      <c r="M69" s="248">
        <f>'NormalisedData(Secondary)'!R148</f>
        <v>0.18342274435679168</v>
      </c>
      <c r="N69" s="248">
        <f>'NormalisedData(Secondary)'!Z148</f>
        <v>-1.140685852937702</v>
      </c>
      <c r="O69" s="248">
        <f>'NormalisedData(Secondary)'!AH148</f>
        <v>0.23574103120882825</v>
      </c>
      <c r="P69" s="248">
        <f>'NormalisedData(Secondary)'!AP148</f>
        <v>-0.75280314549028959</v>
      </c>
      <c r="Q69" s="248">
        <f>'NormalisedData(Secondary)'!AX148</f>
        <v>-1.698922565571382</v>
      </c>
      <c r="R69" s="248">
        <f>'NormalisedData(Secondary)'!B232</f>
        <v>-0.86506982619548378</v>
      </c>
      <c r="S69" s="248" t="str">
        <f>'NormalisedData(Secondary)'!J232</f>
        <v>N/A</v>
      </c>
      <c r="T69" s="248">
        <f>'NormalisedData(Secondary)'!R232</f>
        <v>-0.95737726567306436</v>
      </c>
      <c r="U69" s="248">
        <f>'NormalisedData(Secondary)'!Z232</f>
        <v>4.5311242026474616E-2</v>
      </c>
      <c r="V69" s="248">
        <f>'NormalisedData(Secondary)'!AH232</f>
        <v>-0.20336255145643134</v>
      </c>
      <c r="W69" s="248">
        <f>'NormalisedData(Secondary)'!AP232</f>
        <v>0.43260028333265899</v>
      </c>
      <c r="X69" s="248">
        <f>'NormalisedData(Secondary)'!AX232</f>
        <v>-0.15201457342363361</v>
      </c>
      <c r="Y69" s="248">
        <f>'NormalisedData(Secondary)'!BF232</f>
        <v>-0.8829979948005654</v>
      </c>
      <c r="Z69" s="248">
        <f>'NormalisedData(Secondary)'!B319</f>
        <v>-0.63441499764150822</v>
      </c>
      <c r="AA69" s="248">
        <f>'NormalisedData(Secondary)'!J319</f>
        <v>-0.74335676276104901</v>
      </c>
      <c r="AB69" s="248">
        <f>'NormalisedData(Secondary)'!R319</f>
        <v>-0.9214212258558615</v>
      </c>
      <c r="AC69" s="248" t="str">
        <f>'NormalisedData(Secondary)'!Z319</f>
        <v>N/A</v>
      </c>
      <c r="AD69" s="248">
        <f>'NormalisedData(Secondary)'!AH319</f>
        <v>-0.64638149345765417</v>
      </c>
      <c r="AE69" s="248" t="str">
        <f>'NormalisedData(Secondary)'!AP319</f>
        <v>N/A</v>
      </c>
      <c r="AF69" s="248">
        <f>'NormalisedData(Secondary)'!AX319</f>
        <v>0.31642859476429058</v>
      </c>
      <c r="AG69" s="248">
        <f>'NormalisedData(Secondary)'!B404</f>
        <v>-0.28382109215062279</v>
      </c>
      <c r="AH69" s="248">
        <f>'NormalisedData(Secondary)'!J404</f>
        <v>-0.36986552906143277</v>
      </c>
      <c r="AI69" s="248">
        <f>'NormalisedData(Secondary)'!R404</f>
        <v>-0.49493469903250609</v>
      </c>
    </row>
    <row r="70" spans="1:35">
      <c r="A70" s="16" t="s">
        <v>17</v>
      </c>
      <c r="B70" s="248">
        <f>'NormalisedData(Secondary)'!B64</f>
        <v>0.63261261025808135</v>
      </c>
      <c r="C70" s="248">
        <f>'NormalisedData(Secondary)'!J64</f>
        <v>0.93986053558749993</v>
      </c>
      <c r="D70" s="248">
        <f>'NormalisedData(Secondary)'!R64</f>
        <v>1.3621149850793375</v>
      </c>
      <c r="E70" s="248">
        <f>'NormalisedData(Secondary)'!Z64</f>
        <v>-8.5974914165576372E-2</v>
      </c>
      <c r="F70" s="248" t="str">
        <f>'NormalisedData(Secondary)'!AH64</f>
        <v>N/A</v>
      </c>
      <c r="G70" s="248">
        <f>'NormalisedData(Secondary)'!AP64</f>
        <v>0.58981647237169921</v>
      </c>
      <c r="H70" s="248">
        <f>'NormalisedData(Secondary)'!AX64</f>
        <v>0.74100924169998472</v>
      </c>
      <c r="I70" s="248">
        <f>'NormalisedData(Secondary)'!BF64</f>
        <v>0.34323599064438426</v>
      </c>
      <c r="J70" s="248">
        <f>'NormalisedData(Secondary)'!BN64</f>
        <v>0.90985087224437611</v>
      </c>
      <c r="K70" s="248">
        <f>'NormalisedData(Secondary)'!B149</f>
        <v>1.7031614351943154</v>
      </c>
      <c r="L70" s="248">
        <f>'NormalisedData(Secondary)'!J149+'NormalisedData(Secondary)'!J149</f>
        <v>1.3183444971894496</v>
      </c>
      <c r="M70" s="248">
        <f>'NormalisedData(Secondary)'!R149</f>
        <v>0.24750770268989014</v>
      </c>
      <c r="N70" s="248">
        <f>'NormalisedData(Secondary)'!Z149</f>
        <v>0.49037082938113363</v>
      </c>
      <c r="O70" s="248">
        <f>'NormalisedData(Secondary)'!AH149</f>
        <v>0.29531554640360796</v>
      </c>
      <c r="P70" s="248">
        <f>'NormalisedData(Secondary)'!AP149</f>
        <v>1.4911864489785025</v>
      </c>
      <c r="Q70" s="248">
        <f>'NormalisedData(Secondary)'!AX149</f>
        <v>0.76915711284089583</v>
      </c>
      <c r="R70" s="248">
        <f>'NormalisedData(Secondary)'!B233</f>
        <v>-0.23205657781176114</v>
      </c>
      <c r="S70" s="248" t="str">
        <f>'NormalisedData(Secondary)'!J233</f>
        <v>N/A</v>
      </c>
      <c r="T70" s="248" t="str">
        <f>'NormalisedData(Secondary)'!R233</f>
        <v>N/A</v>
      </c>
      <c r="U70" s="248">
        <f>'NormalisedData(Secondary)'!Z233</f>
        <v>-1.3817115690669268</v>
      </c>
      <c r="V70" s="248">
        <f>'NormalisedData(Secondary)'!AH233</f>
        <v>-1.4686543441565163</v>
      </c>
      <c r="W70" s="248">
        <f>'NormalisedData(Secondary)'!AP233</f>
        <v>-1.0074253173500278</v>
      </c>
      <c r="X70" s="248">
        <f>'NormalisedData(Secondary)'!AX233</f>
        <v>-0.76767359578934924</v>
      </c>
      <c r="Y70" s="248">
        <f>'NormalisedData(Secondary)'!BF233</f>
        <v>-1.1408139645761928</v>
      </c>
      <c r="Z70" s="248">
        <f>'NormalisedData(Secondary)'!B320</f>
        <v>0.4618333343319545</v>
      </c>
      <c r="AA70" s="248">
        <f>'NormalisedData(Secondary)'!J320</f>
        <v>0.60525448051102393</v>
      </c>
      <c r="AB70" s="248">
        <f>'NormalisedData(Secondary)'!R320</f>
        <v>1.2473522871831666</v>
      </c>
      <c r="AC70" s="248">
        <f>'NormalisedData(Secondary)'!Z320</f>
        <v>0.34573338820805355</v>
      </c>
      <c r="AD70" s="248">
        <f>'NormalisedData(Secondary)'!AH320</f>
        <v>1.9867794921753428</v>
      </c>
      <c r="AE70" s="248">
        <f>'NormalisedData(Secondary)'!AP320</f>
        <v>-0.22843064921690451</v>
      </c>
      <c r="AF70" s="248">
        <f>'NormalisedData(Secondary)'!AX320</f>
        <v>1.5002032391108207</v>
      </c>
      <c r="AG70" s="248">
        <f>'NormalisedData(Secondary)'!B405</f>
        <v>0.17451212386393516</v>
      </c>
      <c r="AH70" s="248">
        <f>'NormalisedData(Secondary)'!J405</f>
        <v>1.3038731114585982</v>
      </c>
      <c r="AI70" s="248">
        <f>'NormalisedData(Secondary)'!R405</f>
        <v>1.8665291250879052</v>
      </c>
    </row>
    <row r="71" spans="1:35">
      <c r="A71" s="16" t="s">
        <v>18</v>
      </c>
      <c r="B71" s="248">
        <f>'NormalisedData(Secondary)'!B65</f>
        <v>0.62970921977479066</v>
      </c>
      <c r="C71" s="248">
        <f>'NormalisedData(Secondary)'!J65</f>
        <v>-0.4717176189643808</v>
      </c>
      <c r="D71" s="248">
        <f>'NormalisedData(Secondary)'!R65</f>
        <v>-0.59643022451125172</v>
      </c>
      <c r="E71" s="248">
        <f>'NormalisedData(Secondary)'!Z65</f>
        <v>-0.45123794894212688</v>
      </c>
      <c r="F71" s="248">
        <f>'NormalisedData(Secondary)'!AH65</f>
        <v>-0.4685588822246145</v>
      </c>
      <c r="G71" s="248">
        <f>'NormalisedData(Secondary)'!AP65</f>
        <v>-0.48246592593808973</v>
      </c>
      <c r="H71" s="248">
        <f>'NormalisedData(Secondary)'!AX65</f>
        <v>-0.20581120510323497</v>
      </c>
      <c r="I71" s="248">
        <f>'NormalisedData(Secondary)'!BF65</f>
        <v>0.34323599064438426</v>
      </c>
      <c r="J71" s="248">
        <f>'NormalisedData(Secondary)'!BN65</f>
        <v>-0.77647241168544523</v>
      </c>
      <c r="K71" s="248">
        <f>'NormalisedData(Secondary)'!B150</f>
        <v>-9.6101771158886656E-2</v>
      </c>
      <c r="L71" s="248">
        <f>'NormalisedData(Secondary)'!J150+'NormalisedData(Secondary)'!J150</f>
        <v>-0.50126432085390038</v>
      </c>
      <c r="M71" s="248">
        <f>'NormalisedData(Secondary)'!R150</f>
        <v>0.24252261232309852</v>
      </c>
      <c r="N71" s="248">
        <f>'NormalisedData(Secondary)'!Z150</f>
        <v>0.31712453187065615</v>
      </c>
      <c r="O71" s="248">
        <f>'NormalisedData(Secondary)'!AH150</f>
        <v>0.25209797809656709</v>
      </c>
      <c r="P71" s="248">
        <f>'NormalisedData(Secondary)'!AP150</f>
        <v>-0.67493599867906973</v>
      </c>
      <c r="Q71" s="248">
        <f>'NormalisedData(Secondary)'!AX150</f>
        <v>0.38741016839118364</v>
      </c>
      <c r="R71" s="248">
        <f>'NormalisedData(Secondary)'!B234</f>
        <v>-0.76760194855743757</v>
      </c>
      <c r="S71" s="248" t="str">
        <f>'NormalisedData(Secondary)'!J234</f>
        <v>N/A</v>
      </c>
      <c r="T71" s="248" t="str">
        <f>'NormalisedData(Secondary)'!R234</f>
        <v>N/A</v>
      </c>
      <c r="U71" s="248">
        <f>'NormalisedData(Secondary)'!Z234</f>
        <v>0.59770716890133968</v>
      </c>
      <c r="V71" s="248">
        <f>'NormalisedData(Secondary)'!AH234</f>
        <v>0.68768800678306508</v>
      </c>
      <c r="W71" s="248">
        <f>'NormalisedData(Secondary)'!AP234</f>
        <v>0.43260028333265899</v>
      </c>
      <c r="X71" s="248">
        <f>'NormalisedData(Secondary)'!AX234</f>
        <v>0.46364444894208201</v>
      </c>
      <c r="Y71" s="248">
        <f>'NormalisedData(Secondary)'!BF234</f>
        <v>0.94046404597614353</v>
      </c>
      <c r="Z71" s="248">
        <f>'NormalisedData(Secondary)'!B321</f>
        <v>-0.28678413672439923</v>
      </c>
      <c r="AA71" s="248">
        <f>'NormalisedData(Secondary)'!J321</f>
        <v>0.33845725131293375</v>
      </c>
      <c r="AB71" s="248">
        <f>'NormalisedData(Secondary)'!R321</f>
        <v>-0.90868141880235331</v>
      </c>
      <c r="AC71" s="248">
        <f>'NormalisedData(Secondary)'!Z321</f>
        <v>-0.71427767304787015</v>
      </c>
      <c r="AD71" s="248">
        <f>'NormalisedData(Secondary)'!AH321</f>
        <v>-0.8331042803264449</v>
      </c>
      <c r="AE71" s="248">
        <f>'NormalisedData(Secondary)'!AP321</f>
        <v>0.40077447196834193</v>
      </c>
      <c r="AF71" s="248">
        <f>'NormalisedData(Secondary)'!AX321</f>
        <v>-0.14910075975400747</v>
      </c>
      <c r="AG71" s="248">
        <f>'NormalisedData(Secondary)'!B406</f>
        <v>-0.19883215143269142</v>
      </c>
      <c r="AH71" s="248">
        <f>'NormalisedData(Secondary)'!J406</f>
        <v>-0.19353974035186702</v>
      </c>
      <c r="AI71" s="248">
        <f>'NormalisedData(Secondary)'!R406</f>
        <v>-0.66045786427459086</v>
      </c>
    </row>
    <row r="72" spans="1:35">
      <c r="A72" s="16" t="s">
        <v>19</v>
      </c>
      <c r="B72" s="248">
        <f>'NormalisedData(Secondary)'!B66</f>
        <v>0.57236725772978869</v>
      </c>
      <c r="C72" s="248">
        <f>'NormalisedData(Secondary)'!J66</f>
        <v>1.7017892877412402</v>
      </c>
      <c r="D72" s="248">
        <f>'NormalisedData(Secondary)'!R66</f>
        <v>0.58992288690141348</v>
      </c>
      <c r="E72" s="248">
        <f>'NormalisedData(Secondary)'!Z66</f>
        <v>-9.9672277969697021E-2</v>
      </c>
      <c r="F72" s="248">
        <f>'NormalisedData(Secondary)'!AH66</f>
        <v>0.3716736121139263</v>
      </c>
      <c r="G72" s="248">
        <f>'NormalisedData(Secondary)'!AP66</f>
        <v>-0.1170513566058389</v>
      </c>
      <c r="H72" s="248">
        <f>'NormalisedData(Secondary)'!AX66</f>
        <v>0.74100924169998472</v>
      </c>
      <c r="I72" s="248">
        <f>'NormalisedData(Secondary)'!BF66</f>
        <v>0.34323599064438426</v>
      </c>
      <c r="J72" s="248">
        <f>'NormalisedData(Secondary)'!BN66</f>
        <v>0.76318441164731898</v>
      </c>
      <c r="K72" s="248">
        <f>'NormalisedData(Secondary)'!B151</f>
        <v>1.0639964902251844</v>
      </c>
      <c r="L72" s="248">
        <f>'NormalisedData(Secondary)'!J151+'NormalisedData(Secondary)'!J151</f>
        <v>0.44796494589204716</v>
      </c>
      <c r="M72" s="248">
        <f>'NormalisedData(Secondary)'!R151</f>
        <v>0.2467809181837391</v>
      </c>
      <c r="N72" s="248">
        <f>'NormalisedData(Secondary)'!Z151</f>
        <v>0.35558958452182787</v>
      </c>
      <c r="O72" s="248">
        <f>'NormalisedData(Secondary)'!AH151</f>
        <v>0.28194916187219998</v>
      </c>
      <c r="P72" s="248">
        <f>'NormalisedData(Secondary)'!AP151</f>
        <v>0.30194275222532535</v>
      </c>
      <c r="Q72" s="248">
        <f>'NormalisedData(Secondary)'!AX151</f>
        <v>0.88044608446045647</v>
      </c>
      <c r="R72" s="248">
        <f>'NormalisedData(Secondary)'!B235</f>
        <v>0.60177583445588223</v>
      </c>
      <c r="S72" s="248" t="str">
        <f>'NormalisedData(Secondary)'!J235</f>
        <v>N/A</v>
      </c>
      <c r="T72" s="248">
        <f>'NormalisedData(Secondary)'!R235</f>
        <v>0.53988308125672746</v>
      </c>
      <c r="U72" s="248">
        <f>'NormalisedData(Secondary)'!Z235</f>
        <v>0.72429790214349632</v>
      </c>
      <c r="V72" s="248">
        <f>'NormalisedData(Secondary)'!AH235</f>
        <v>0.40255182814642598</v>
      </c>
      <c r="W72" s="248">
        <f>'NormalisedData(Secondary)'!AP235</f>
        <v>0.91260881689355466</v>
      </c>
      <c r="X72" s="248">
        <f>'NormalisedData(Secondary)'!AX235</f>
        <v>1.0793034713077976</v>
      </c>
      <c r="Y72" s="248">
        <f>'NormalisedData(Secondary)'!BF235</f>
        <v>0.68264807620051626</v>
      </c>
      <c r="Z72" s="248">
        <f>'NormalisedData(Secondary)'!B322</f>
        <v>-0.16326150181020893</v>
      </c>
      <c r="AA72" s="248">
        <f>'NormalisedData(Secondary)'!J322</f>
        <v>0.99082522702653586</v>
      </c>
      <c r="AB72" s="248">
        <f>'NormalisedData(Secondary)'!R322</f>
        <v>0.73165839236247143</v>
      </c>
      <c r="AC72" s="248">
        <f>'NormalisedData(Secondary)'!Z322</f>
        <v>-0.20968842156490433</v>
      </c>
      <c r="AD72" s="248">
        <f>'NormalisedData(Secondary)'!AH322</f>
        <v>-0.84395137306757473</v>
      </c>
      <c r="AE72" s="248">
        <f>'NormalisedData(Secondary)'!AP322</f>
        <v>0.79105217812676165</v>
      </c>
      <c r="AF72" s="248">
        <f>'NormalisedData(Secondary)'!AX322</f>
        <v>0.1834202077590629</v>
      </c>
      <c r="AG72" s="248">
        <f>'NormalisedData(Secondary)'!B407</f>
        <v>-4.4030866553602367E-2</v>
      </c>
      <c r="AH72" s="248">
        <f>'NormalisedData(Secondary)'!J407</f>
        <v>0.24669343761311441</v>
      </c>
      <c r="AI72" s="248">
        <f>'NormalisedData(Secondary)'!R407</f>
        <v>0.36578576022633585</v>
      </c>
    </row>
    <row r="73" spans="1:35">
      <c r="A73" s="16" t="s">
        <v>64</v>
      </c>
      <c r="B73" s="248">
        <f>'NormalisedData(Secondary)'!B67</f>
        <v>0.57236725772978869</v>
      </c>
      <c r="C73" s="248" t="str">
        <f>'NormalisedData(Secondary)'!J67</f>
        <v>N/A</v>
      </c>
      <c r="D73" s="248">
        <f>'NormalisedData(Secondary)'!R67</f>
        <v>3.091696208225498</v>
      </c>
      <c r="E73" s="248">
        <f>'NormalisedData(Secondary)'!Z67</f>
        <v>-9.9672277969697021E-2</v>
      </c>
      <c r="F73" s="248">
        <f>'NormalisedData(Secondary)'!AH67</f>
        <v>0.13430440902966592</v>
      </c>
      <c r="G73" s="248">
        <f>'NormalisedData(Secondary)'!AP67</f>
        <v>1.3756121988435319</v>
      </c>
      <c r="H73" s="248">
        <f>'NormalisedData(Secondary)'!AX67</f>
        <v>0.74100924169998472</v>
      </c>
      <c r="I73" s="248">
        <f>'NormalisedData(Secondary)'!BF67</f>
        <v>0.34323599064438426</v>
      </c>
      <c r="J73" s="248">
        <f>'NormalisedData(Secondary)'!BN67</f>
        <v>1.8755202909606805</v>
      </c>
      <c r="K73" s="248">
        <f>'NormalisedData(Secondary)'!B152</f>
        <v>1.1584230928959811</v>
      </c>
      <c r="L73" s="248">
        <f>'NormalisedData(Secondary)'!J152+'NormalisedData(Secondary)'!J152</f>
        <v>0.59050096997210944</v>
      </c>
      <c r="M73" s="248">
        <f>'NormalisedData(Secondary)'!R152</f>
        <v>0.24753622255255059</v>
      </c>
      <c r="N73" s="248">
        <f>'NormalisedData(Secondary)'!Z152</f>
        <v>0.48779023957990919</v>
      </c>
      <c r="O73" s="248">
        <f>'NormalisedData(Secondary)'!AH152</f>
        <v>0.28583570558579452</v>
      </c>
      <c r="P73" s="248">
        <f>'NormalisedData(Secondary)'!AP152</f>
        <v>1.6823149002424056</v>
      </c>
      <c r="Q73" s="248" t="str">
        <f>'NormalisedData(Secondary)'!AX152</f>
        <v>N/A</v>
      </c>
      <c r="R73" s="248">
        <f>'NormalisedData(Secondary)'!B236</f>
        <v>1.6163482915188885</v>
      </c>
      <c r="S73" s="248">
        <f>'NormalisedData(Secondary)'!J236</f>
        <v>1.5119075933035568</v>
      </c>
      <c r="T73" s="248">
        <f>'NormalisedData(Secondary)'!R236</f>
        <v>0.94754381421470613</v>
      </c>
      <c r="U73" s="248">
        <f>'NormalisedData(Secondary)'!Z236</f>
        <v>1.1270865988230854</v>
      </c>
      <c r="V73" s="248">
        <f>'NormalisedData(Secondary)'!AH236</f>
        <v>1.3292444087155024</v>
      </c>
      <c r="W73" s="248">
        <f>'NormalisedData(Secondary)'!AP236</f>
        <v>0.91260881689355466</v>
      </c>
      <c r="X73" s="248">
        <f>'NormalisedData(Secondary)'!AX236</f>
        <v>1.0793034713077976</v>
      </c>
      <c r="Y73" s="248">
        <f>'NormalisedData(Secondary)'!BF236</f>
        <v>2.2436065841147688</v>
      </c>
      <c r="Z73" s="248">
        <f>'NormalisedData(Secondary)'!B323</f>
        <v>-6.9343509910500756E-2</v>
      </c>
      <c r="AA73" s="248">
        <f>'NormalisedData(Secondary)'!J323</f>
        <v>2.2507995170766515</v>
      </c>
      <c r="AB73" s="248">
        <f>'NormalisedData(Secondary)'!R323</f>
        <v>1.6696006351398005</v>
      </c>
      <c r="AC73" s="248">
        <f>'NormalisedData(Secondary)'!Z323</f>
        <v>0.47041615141844428</v>
      </c>
      <c r="AD73" s="248">
        <f>'NormalisedData(Secondary)'!AH323</f>
        <v>-0.34645983790648138</v>
      </c>
      <c r="AE73" s="248">
        <f>'NormalisedData(Secondary)'!AP323</f>
        <v>0.34178690769867448</v>
      </c>
      <c r="AF73" s="248">
        <f>'NormalisedData(Secondary)'!AX323</f>
        <v>2.1785460128374852</v>
      </c>
      <c r="AG73" s="248">
        <f>'NormalisedData(Secondary)'!B408</f>
        <v>0.11380573763684146</v>
      </c>
      <c r="AH73" s="248">
        <f>'NormalisedData(Secondary)'!J408</f>
        <v>1.3918422412104037</v>
      </c>
      <c r="AI73" s="248">
        <f>'NormalisedData(Secondary)'!R408</f>
        <v>1.4030642624100675</v>
      </c>
    </row>
    <row r="74" spans="1:35">
      <c r="A74" s="16" t="s">
        <v>65</v>
      </c>
      <c r="B74" s="248">
        <f>'NormalisedData(Secondary)'!B68</f>
        <v>0.64495201981206918</v>
      </c>
      <c r="C74" s="248">
        <f>'NormalisedData(Secondary)'!J68</f>
        <v>3.4859028811950896</v>
      </c>
      <c r="D74" s="248">
        <f>'NormalisedData(Secondary)'!R68</f>
        <v>1.7091707493580928</v>
      </c>
      <c r="E74" s="248">
        <f>'NormalisedData(Secondary)'!Z68</f>
        <v>-9.9672277969697021E-2</v>
      </c>
      <c r="F74" s="248">
        <f>'NormalisedData(Secondary)'!AH68</f>
        <v>0.98142899913588233</v>
      </c>
      <c r="G74" s="248">
        <f>'NormalisedData(Secondary)'!AP68</f>
        <v>2.0667898403967713</v>
      </c>
      <c r="H74" s="248">
        <f>'NormalisedData(Secondary)'!AX68</f>
        <v>0.74100924169998472</v>
      </c>
      <c r="I74" s="248">
        <f>'NormalisedData(Secondary)'!BF68</f>
        <v>0.34323599064438426</v>
      </c>
      <c r="J74" s="248">
        <f>'NormalisedData(Secondary)'!BN68</f>
        <v>1.9969445304426241</v>
      </c>
      <c r="K74" s="248">
        <f>'NormalisedData(Secondary)'!B153</f>
        <v>1.1131935437175324</v>
      </c>
      <c r="L74" s="248">
        <f>'NormalisedData(Secondary)'!J153+'NormalisedData(Secondary)'!J153</f>
        <v>-0.27987858132529275</v>
      </c>
      <c r="M74" s="248">
        <f>'NormalisedData(Secondary)'!R153</f>
        <v>0.24765674439158769</v>
      </c>
      <c r="N74" s="248">
        <f>'NormalisedData(Secondary)'!Z153</f>
        <v>0.4898045918698925</v>
      </c>
      <c r="O74" s="248">
        <f>'NormalisedData(Secondary)'!AH153</f>
        <v>0.28458986377159073</v>
      </c>
      <c r="P74" s="248">
        <f>'NormalisedData(Secondary)'!AP153</f>
        <v>1.4487134598087459</v>
      </c>
      <c r="Q74" s="248" t="str">
        <f>'NormalisedData(Secondary)'!AX153</f>
        <v>N/A</v>
      </c>
      <c r="R74" s="248">
        <f>'NormalisedData(Secondary)'!B237</f>
        <v>2.9805929339116393</v>
      </c>
      <c r="S74" s="248" t="str">
        <f>'NormalisedData(Secondary)'!J237</f>
        <v>N/A</v>
      </c>
      <c r="T74" s="248">
        <f>'NormalisedData(Secondary)'!R237</f>
        <v>-0.41916492512517967</v>
      </c>
      <c r="U74" s="248">
        <f>'NormalisedData(Secondary)'!Z237</f>
        <v>1.0580371079637274</v>
      </c>
      <c r="V74" s="248">
        <f>'NormalisedData(Secondary)'!AH237</f>
        <v>1.2134078361443679</v>
      </c>
      <c r="W74" s="248">
        <f>'NormalisedData(Secondary)'!AP237</f>
        <v>0.91260881689355466</v>
      </c>
      <c r="X74" s="248">
        <f>'NormalisedData(Secondary)'!AX237</f>
        <v>1.0793034713077976</v>
      </c>
      <c r="Y74" s="248">
        <f>'NormalisedData(Secondary)'!BF237</f>
        <v>1.2029675788386005</v>
      </c>
      <c r="Z74" s="248">
        <f>'NormalisedData(Secondary)'!B324</f>
        <v>0.75728562503222585</v>
      </c>
      <c r="AA74" s="248">
        <f>'NormalisedData(Secondary)'!J324</f>
        <v>0.36815063064228948</v>
      </c>
      <c r="AB74" s="248">
        <f>'NormalisedData(Secondary)'!R324</f>
        <v>1.5018867991636311</v>
      </c>
      <c r="AC74" s="248">
        <f>'NormalisedData(Secondary)'!Z324</f>
        <v>0.21039516132707575</v>
      </c>
      <c r="AD74" s="248">
        <f>'NormalisedData(Secondary)'!AH324</f>
        <v>0.93879345230901179</v>
      </c>
      <c r="AE74" s="248">
        <f>'NormalisedData(Secondary)'!AP324</f>
        <v>1.3752927933845809</v>
      </c>
      <c r="AF74" s="248">
        <f>'NormalisedData(Secondary)'!AX324</f>
        <v>1.0213730458920001</v>
      </c>
      <c r="AG74" s="248">
        <f>'NormalisedData(Secondary)'!B409</f>
        <v>0.19272403973206345</v>
      </c>
      <c r="AH74" s="248">
        <f>'NormalisedData(Secondary)'!J409</f>
        <v>0.42301922632268024</v>
      </c>
      <c r="AI74" s="248">
        <f>'NormalisedData(Secondary)'!R409</f>
        <v>0.76304135680733909</v>
      </c>
    </row>
    <row r="75" spans="1:35">
      <c r="A75" s="16" t="s">
        <v>66</v>
      </c>
      <c r="B75" s="248">
        <f>'NormalisedData(Secondary)'!B69</f>
        <v>-1.8955146530677491</v>
      </c>
      <c r="C75" s="248">
        <f>'NormalisedData(Secondary)'!J69</f>
        <v>-0.81950184799357262</v>
      </c>
      <c r="D75" s="248">
        <f>'NormalisedData(Secondary)'!R69</f>
        <v>-0.64725168941580447</v>
      </c>
      <c r="E75" s="248">
        <f>'NormalisedData(Secondary)'!Z69</f>
        <v>-0.37818534198681675</v>
      </c>
      <c r="F75" s="248" t="str">
        <f>'NormalisedData(Secondary)'!AH69</f>
        <v>N/A</v>
      </c>
      <c r="G75" s="248">
        <f>'NormalisedData(Secondary)'!AP69</f>
        <v>-0.58198832131975331</v>
      </c>
      <c r="H75" s="248">
        <f>'NormalisedData(Secondary)'!AX69</f>
        <v>-2.0678914171495673</v>
      </c>
      <c r="I75" s="248">
        <f>'NormalisedData(Secondary)'!BF69</f>
        <v>0.34323599064438426</v>
      </c>
      <c r="J75" s="248">
        <f>'NormalisedData(Secondary)'!BN69</f>
        <v>-0.84552037150463977</v>
      </c>
      <c r="K75" s="248">
        <f>'NormalisedData(Secondary)'!B154</f>
        <v>-1.2915108209366588</v>
      </c>
      <c r="L75" s="248">
        <f>'NormalisedData(Secondary)'!J154+'NormalisedData(Secondary)'!J154</f>
        <v>-0.77117296219699727</v>
      </c>
      <c r="M75" s="248">
        <f>'NormalisedData(Secondary)'!R154</f>
        <v>1.9006239176442161E-2</v>
      </c>
      <c r="N75" s="248">
        <f>'NormalisedData(Secondary)'!Z154</f>
        <v>-1.433243186672573</v>
      </c>
      <c r="O75" s="248">
        <f>'NormalisedData(Secondary)'!AH154</f>
        <v>0.18172013587031516</v>
      </c>
      <c r="P75" s="248">
        <f>'NormalisedData(Secondary)'!AP154</f>
        <v>-1.1562965426029745</v>
      </c>
      <c r="Q75" s="248">
        <f>'NormalisedData(Secondary)'!AX154</f>
        <v>-0.44193149070163024</v>
      </c>
      <c r="R75" s="248" t="str">
        <f>'NormalisedData(Secondary)'!B238</f>
        <v>N/A</v>
      </c>
      <c r="S75" s="248" t="str">
        <f>'NormalisedData(Secondary)'!J238</f>
        <v>N/A</v>
      </c>
      <c r="T75" s="248">
        <f>'NormalisedData(Secondary)'!R238</f>
        <v>-0.51977350345134743</v>
      </c>
      <c r="U75" s="248">
        <f>'NormalisedData(Secondary)'!Z238</f>
        <v>0.36754219937014593</v>
      </c>
      <c r="V75" s="248">
        <f>'NormalisedData(Secondary)'!AH238</f>
        <v>-0.45285670776349057</v>
      </c>
      <c r="W75" s="248">
        <f>'NormalisedData(Secondary)'!AP238</f>
        <v>-0.52741678378913226</v>
      </c>
      <c r="X75" s="248">
        <f>'NormalisedData(Secondary)'!AX238</f>
        <v>-0.15201457342363361</v>
      </c>
      <c r="Y75" s="248">
        <f>'NormalisedData(Secondary)'!BF238</f>
        <v>-7.2049580779047231E-2</v>
      </c>
      <c r="Z75" s="248">
        <f>'NormalisedData(Secondary)'!B325</f>
        <v>-0.2505616672503731</v>
      </c>
      <c r="AA75" s="248">
        <f>'NormalisedData(Secondary)'!J325</f>
        <v>-1.1063250862049621</v>
      </c>
      <c r="AB75" s="248">
        <f>'NormalisedData(Secondary)'!R325</f>
        <v>-0.93885509653945498</v>
      </c>
      <c r="AC75" s="248">
        <f>'NormalisedData(Secondary)'!Z325</f>
        <v>-1.0022519574438984</v>
      </c>
      <c r="AD75" s="248">
        <f>'NormalisedData(Secondary)'!AH325</f>
        <v>-0.83675879791469698</v>
      </c>
      <c r="AE75" s="248" t="str">
        <f>'NormalisedData(Secondary)'!AP325</f>
        <v>N/A</v>
      </c>
      <c r="AF75" s="248">
        <f>'NormalisedData(Secondary)'!AX325</f>
        <v>-1.1599645009937418</v>
      </c>
      <c r="AG75" s="248">
        <f>'NormalisedData(Secondary)'!B410</f>
        <v>-0.4204104611615837</v>
      </c>
      <c r="AH75" s="248">
        <f>'NormalisedData(Secondary)'!J410</f>
        <v>-1.0743936254877853</v>
      </c>
      <c r="AI75" s="248">
        <f>'NormalisedData(Secondary)'!R410</f>
        <v>-0.58321372049495146</v>
      </c>
    </row>
    <row r="76" spans="1:35">
      <c r="A76" s="16" t="s">
        <v>67</v>
      </c>
      <c r="B76" s="248">
        <f>'NormalisedData(Secondary)'!B70</f>
        <v>-3.8719977245682475</v>
      </c>
      <c r="C76" s="248">
        <f>'NormalisedData(Secondary)'!J70</f>
        <v>-0.46949927559146992</v>
      </c>
      <c r="D76" s="248">
        <f>'NormalisedData(Secondary)'!R70</f>
        <v>-0.54910870960329805</v>
      </c>
      <c r="E76" s="248">
        <f>'NormalisedData(Secondary)'!Z70</f>
        <v>-0.52429055589743701</v>
      </c>
      <c r="F76" s="248">
        <f>'NormalisedData(Secondary)'!AH70</f>
        <v>-0.8228013983567527</v>
      </c>
      <c r="G76" s="248">
        <f>'NormalisedData(Secondary)'!AP70</f>
        <v>-0.55889417530377916</v>
      </c>
      <c r="H76" s="248">
        <f>'NormalisedData(Secondary)'!AX70</f>
        <v>0.70944856013987745</v>
      </c>
      <c r="I76" s="248">
        <f>'NormalisedData(Secondary)'!BF70</f>
        <v>0.34323599064438426</v>
      </c>
      <c r="J76" s="248">
        <f>'NormalisedData(Secondary)'!BN70</f>
        <v>-0.67462893907033605</v>
      </c>
      <c r="K76" s="248">
        <f>'NormalisedData(Secondary)'!B155</f>
        <v>-0.31352100756055234</v>
      </c>
      <c r="L76" s="248">
        <f>'NormalisedData(Secondary)'!J155+'NormalisedData(Secondary)'!J155</f>
        <v>-0.83485927082851452</v>
      </c>
      <c r="M76" s="248">
        <f>'NormalisedData(Secondary)'!R155</f>
        <v>0.24081024362653719</v>
      </c>
      <c r="N76" s="248">
        <f>'NormalisedData(Secondary)'!Z155</f>
        <v>0.4049920602948674</v>
      </c>
      <c r="O76" s="248">
        <f>'NormalisedData(Secondary)'!AH155</f>
        <v>0.24540958654380862</v>
      </c>
      <c r="P76" s="248">
        <f>'NormalisedData(Secondary)'!AP155</f>
        <v>0.45059821431947239</v>
      </c>
      <c r="Q76" s="248" t="str">
        <f>'NormalisedData(Secondary)'!AX155</f>
        <v>N/A</v>
      </c>
      <c r="R76" s="248">
        <f>'NormalisedData(Secondary)'!B239</f>
        <v>-0.74651547435892718</v>
      </c>
      <c r="S76" s="248">
        <f>'NormalisedData(Secondary)'!J239</f>
        <v>-1.7297125508167344</v>
      </c>
      <c r="T76" s="248">
        <f>'NormalisedData(Secondary)'!R239</f>
        <v>0.61065751406193369</v>
      </c>
      <c r="U76" s="248">
        <f>'NormalisedData(Secondary)'!Z239</f>
        <v>-1.2666290843013301</v>
      </c>
      <c r="V76" s="248">
        <f>'NormalisedData(Secondary)'!AH239</f>
        <v>-0.33702013519235613</v>
      </c>
      <c r="W76" s="248">
        <f>'NormalisedData(Secondary)'!AP239</f>
        <v>-1.9674423844718192</v>
      </c>
      <c r="X76" s="248">
        <f>'NormalisedData(Secondary)'!AX239</f>
        <v>-0.76767359578934924</v>
      </c>
      <c r="Y76" s="248">
        <f>'NormalisedData(Secondary)'!BF239</f>
        <v>0.16232857356243208</v>
      </c>
      <c r="Z76" s="248">
        <f>'NormalisedData(Secondary)'!B326</f>
        <v>-0.58867785155752306</v>
      </c>
      <c r="AA76" s="248">
        <f>'NormalisedData(Secondary)'!J326</f>
        <v>0.13104678077355503</v>
      </c>
      <c r="AB76" s="248">
        <f>'NormalisedData(Secondary)'!R326</f>
        <v>-0.49150197479844648</v>
      </c>
      <c r="AC76" s="248">
        <f>'NormalisedData(Secondary)'!Z326</f>
        <v>-1.0275298539438222</v>
      </c>
      <c r="AD76" s="248">
        <f>'NormalisedData(Secondary)'!AH326</f>
        <v>-0.90746125585104953</v>
      </c>
      <c r="AE76" s="248">
        <f>'NormalisedData(Secondary)'!AP326</f>
        <v>-0.58431925123172768</v>
      </c>
      <c r="AF76" s="248">
        <f>'NormalisedData(Secondary)'!AX326</f>
        <v>0.15681853035801666</v>
      </c>
      <c r="AG76" s="248">
        <f>'NormalisedData(Secondary)'!B411</f>
        <v>-0.15633768107372589</v>
      </c>
      <c r="AH76" s="248">
        <f>'NormalisedData(Secondary)'!J411</f>
        <v>-1.7213951642301425E-2</v>
      </c>
      <c r="AI76" s="248">
        <f>'NormalisedData(Secondary)'!R411</f>
        <v>0.86235525595259088</v>
      </c>
    </row>
    <row r="77" spans="1:35">
      <c r="A77" s="16" t="s">
        <v>68</v>
      </c>
      <c r="B77" s="248">
        <f>'NormalisedData(Secondary)'!B71</f>
        <v>0.64495201981206918</v>
      </c>
      <c r="C77" s="248">
        <f>'NormalisedData(Secondary)'!J71</f>
        <v>-0.45251723466493965</v>
      </c>
      <c r="D77" s="248">
        <f>'NormalisedData(Secondary)'!R71</f>
        <v>-0.53635676384653097</v>
      </c>
      <c r="E77" s="248">
        <f>'NormalisedData(Secondary)'!Z71</f>
        <v>-0.52429055589743701</v>
      </c>
      <c r="F77" s="248">
        <f>'NormalisedData(Secondary)'!AH71</f>
        <v>-0.69925931746828141</v>
      </c>
      <c r="G77" s="248">
        <f>'NormalisedData(Secondary)'!AP71</f>
        <v>-0.55321840856946602</v>
      </c>
      <c r="H77" s="248">
        <f>'NormalisedData(Secondary)'!AX71</f>
        <v>0.70944856013987745</v>
      </c>
      <c r="I77" s="248">
        <f>'NormalisedData(Secondary)'!BF71</f>
        <v>-2.8746014216467177</v>
      </c>
      <c r="J77" s="248">
        <f>'NormalisedData(Secondary)'!BN71</f>
        <v>-0.76094123604897601</v>
      </c>
      <c r="K77" s="248">
        <f>'NormalisedData(Secondary)'!B156</f>
        <v>-0.33534228128699695</v>
      </c>
      <c r="L77" s="248">
        <f>'NormalisedData(Secondary)'!J156+'NormalisedData(Secondary)'!J156</f>
        <v>-0.84698999628213689</v>
      </c>
      <c r="M77" s="248">
        <f>'NormalisedData(Secondary)'!R156</f>
        <v>0.24362654349338003</v>
      </c>
      <c r="N77" s="248">
        <f>'NormalisedData(Secondary)'!Z156</f>
        <v>0.29970009826320593</v>
      </c>
      <c r="O77" s="248">
        <f>'NormalisedData(Secondary)'!AH156</f>
        <v>0.26815765274100151</v>
      </c>
      <c r="P77" s="248">
        <f>'NormalisedData(Secondary)'!AP156</f>
        <v>0.62756900252679038</v>
      </c>
      <c r="Q77" s="248">
        <f>'NormalisedData(Secondary)'!AX156</f>
        <v>-0.22887717912123925</v>
      </c>
      <c r="R77" s="248">
        <f>'NormalisedData(Secondary)'!B240</f>
        <v>-0.87619620897537132</v>
      </c>
      <c r="S77" s="248">
        <f>'NormalisedData(Secondary)'!J240</f>
        <v>0.64789153546544076</v>
      </c>
      <c r="T77" s="248">
        <f>'NormalisedData(Secondary)'!R240</f>
        <v>0.41782440560344486</v>
      </c>
      <c r="U77" s="248">
        <f>'NormalisedData(Secondary)'!Z240</f>
        <v>-1.4277445629731658</v>
      </c>
      <c r="V77" s="248">
        <f>'NormalisedData(Secondary)'!AH240</f>
        <v>-0.88056097571844849</v>
      </c>
      <c r="W77" s="248">
        <f>'NormalisedData(Secondary)'!AP240</f>
        <v>-1.4874338509109235</v>
      </c>
      <c r="X77" s="248">
        <f>'NormalisedData(Secondary)'!AX240</f>
        <v>-1.3833326181550649</v>
      </c>
      <c r="Y77" s="248">
        <f>'NormalisedData(Secondary)'!BF240</f>
        <v>-1.1408139645761928</v>
      </c>
      <c r="Z77" s="248">
        <f>'NormalisedData(Secondary)'!B327</f>
        <v>-0.56715564243315031</v>
      </c>
      <c r="AA77" s="248">
        <f>'NormalisedData(Secondary)'!J327</f>
        <v>-1.5291233530736961</v>
      </c>
      <c r="AB77" s="248">
        <f>'NormalisedData(Secondary)'!R327</f>
        <v>-0.59366445700430426</v>
      </c>
      <c r="AC77" s="248" t="str">
        <f>'NormalisedData(Secondary)'!Z327</f>
        <v>N/A</v>
      </c>
      <c r="AD77" s="248">
        <f>'NormalisedData(Secondary)'!AH327</f>
        <v>0.58412041537270487</v>
      </c>
      <c r="AE77" s="248">
        <f>'NormalisedData(Secondary)'!AP327</f>
        <v>-1.0882502649893715</v>
      </c>
      <c r="AF77" s="248">
        <f>'NormalisedData(Secondary)'!AX327</f>
        <v>0.95486885238938624</v>
      </c>
      <c r="AG77" s="248">
        <f>'NormalisedData(Secondary)'!B412</f>
        <v>-0.20793810936675558</v>
      </c>
      <c r="AH77" s="248">
        <f>'NormalisedData(Secondary)'!J412</f>
        <v>-1.0743936254877853</v>
      </c>
      <c r="AI77" s="248">
        <f>'NormalisedData(Secondary)'!R412</f>
        <v>0.75200647912453367</v>
      </c>
    </row>
    <row r="78" spans="1:35">
      <c r="A78" s="16" t="s">
        <v>69</v>
      </c>
      <c r="B78" s="248">
        <f>'NormalisedData(Secondary)'!B72</f>
        <v>0.50050834326833127</v>
      </c>
      <c r="C78" s="248">
        <f>'NormalisedData(Secondary)'!J72</f>
        <v>-0.53508346765771064</v>
      </c>
      <c r="D78" s="248">
        <f>'NormalisedData(Secondary)'!R72</f>
        <v>-0.33547211647265773</v>
      </c>
      <c r="E78" s="248">
        <f>'NormalisedData(Secondary)'!Z72</f>
        <v>-9.9672277969697021E-2</v>
      </c>
      <c r="F78" s="248">
        <f>'NormalisedData(Secondary)'!AH72</f>
        <v>-0.7320694138757271</v>
      </c>
      <c r="G78" s="248">
        <f>'NormalisedData(Secondary)'!AP72</f>
        <v>-0.45006076622269237</v>
      </c>
      <c r="H78" s="248" t="str">
        <f>'NormalisedData(Secondary)'!AX72</f>
        <v>N/A</v>
      </c>
      <c r="I78" s="248">
        <f>'NormalisedData(Secondary)'!BF72</f>
        <v>0.34323599064438426</v>
      </c>
      <c r="J78" s="248">
        <f>'NormalisedData(Secondary)'!BN72</f>
        <v>-0.23590168374609555</v>
      </c>
      <c r="K78" s="248">
        <f>'NormalisedData(Secondary)'!B157</f>
        <v>-0.17624535829964669</v>
      </c>
      <c r="L78" s="248">
        <f>'NormalisedData(Secondary)'!J157+'NormalisedData(Secondary)'!J157</f>
        <v>-0.84698999628213689</v>
      </c>
      <c r="M78" s="248">
        <f>'NormalisedData(Secondary)'!R157</f>
        <v>0.24554259486362076</v>
      </c>
      <c r="N78" s="248">
        <f>'NormalisedData(Secondary)'!Z157</f>
        <v>0.44971926794634709</v>
      </c>
      <c r="O78" s="248">
        <f>'NormalisedData(Secondary)'!AH157</f>
        <v>0.29920656582102456</v>
      </c>
      <c r="P78" s="248">
        <f>'NormalisedData(Secondary)'!AP157</f>
        <v>-0.16526012864199388</v>
      </c>
      <c r="Q78" s="248">
        <f>'NormalisedData(Secondary)'!AX157</f>
        <v>0.38412990259526253</v>
      </c>
      <c r="R78" s="248">
        <f>'NormalisedData(Secondary)'!B241</f>
        <v>-0.79223885331134836</v>
      </c>
      <c r="S78" s="248">
        <f>'NormalisedData(Secondary)'!J241</f>
        <v>-0.84932510721059329</v>
      </c>
      <c r="T78" s="248">
        <f>'NormalisedData(Secondary)'!R241</f>
        <v>-1.4107691705974814</v>
      </c>
      <c r="U78" s="248">
        <f>'NormalisedData(Secondary)'!Z241</f>
        <v>-0.24239496988751763</v>
      </c>
      <c r="V78" s="248">
        <f>'NormalisedData(Secondary)'!AH241</f>
        <v>-0.23900457378601123</v>
      </c>
      <c r="W78" s="248">
        <f>'NormalisedData(Secondary)'!AP241</f>
        <v>-4.7408250228236602E-2</v>
      </c>
      <c r="X78" s="248">
        <f>'NormalisedData(Secondary)'!AX241</f>
        <v>-0.15201457342363361</v>
      </c>
      <c r="Y78" s="248">
        <f>'NormalisedData(Secondary)'!BF241</f>
        <v>-0.36267849216248121</v>
      </c>
      <c r="Z78" s="248">
        <f>'NormalisedData(Secondary)'!B328</f>
        <v>-0.46144743643801378</v>
      </c>
      <c r="AA78" s="248">
        <f>'NormalisedData(Secondary)'!J328</f>
        <v>-0.23945568369422449</v>
      </c>
      <c r="AB78" s="248">
        <f>'NormalisedData(Secondary)'!R328</f>
        <v>-0.19163939904063881</v>
      </c>
      <c r="AC78" s="248">
        <f>'NormalisedData(Secondary)'!Z328</f>
        <v>0.32768433750073089</v>
      </c>
      <c r="AD78" s="248">
        <f>'NormalisedData(Secondary)'!AH328</f>
        <v>-0.68926194300148813</v>
      </c>
      <c r="AE78" s="248">
        <f>'NormalisedData(Secondary)'!AP328</f>
        <v>-0.19712842359446364</v>
      </c>
      <c r="AF78" s="248">
        <f>'NormalisedData(Secondary)'!AX328</f>
        <v>-0.28210914675923632</v>
      </c>
      <c r="AG78" s="248">
        <f>'NormalisedData(Secondary)'!B413</f>
        <v>-0.23525598316894775</v>
      </c>
      <c r="AH78" s="248">
        <f>'NormalisedData(Secondary)'!J413</f>
        <v>-0.63377291831684857</v>
      </c>
      <c r="AI78" s="248">
        <f>'NormalisedData(Secondary)'!R413</f>
        <v>0.16715796193583327</v>
      </c>
    </row>
    <row r="79" spans="1:35">
      <c r="A79" s="16" t="s">
        <v>70</v>
      </c>
      <c r="B79" s="248">
        <f>'NormalisedData(Secondary)'!B73</f>
        <v>-0.8067432218335413</v>
      </c>
      <c r="C79" s="248" t="str">
        <f>'NormalisedData(Secondary)'!J73</f>
        <v>N/A</v>
      </c>
      <c r="D79" s="248">
        <f>'NormalisedData(Secondary)'!R73</f>
        <v>-0.630275080579212</v>
      </c>
      <c r="E79" s="248">
        <f>'NormalisedData(Secondary)'!Z73</f>
        <v>-0.59734316285274713</v>
      </c>
      <c r="F79" s="248">
        <f>'NormalisedData(Secondary)'!AH73</f>
        <v>-0.44500777919083995</v>
      </c>
      <c r="G79" s="248">
        <f>'NormalisedData(Secondary)'!AP73</f>
        <v>-0.5820139797877999</v>
      </c>
      <c r="H79" s="248">
        <f>'NormalisedData(Secondary)'!AX73</f>
        <v>-2.1310127802697818</v>
      </c>
      <c r="I79" s="248" t="str">
        <f>'NormalisedData(Secondary)'!BF73</f>
        <v>N/A</v>
      </c>
      <c r="J79" s="248">
        <f>'NormalisedData(Secondary)'!BN73</f>
        <v>-0.8454408196237353</v>
      </c>
      <c r="K79" s="248">
        <f>'NormalisedData(Secondary)'!B158</f>
        <v>-1.3506266352137541</v>
      </c>
      <c r="L79" s="248">
        <f>'NormalisedData(Secondary)'!J158+'NormalisedData(Secondary)'!J158</f>
        <v>-0.84395731491873127</v>
      </c>
      <c r="M79" s="248">
        <f>'NormalisedData(Secondary)'!R158</f>
        <v>-0.31083357695295877</v>
      </c>
      <c r="N79" s="248">
        <f>'NormalisedData(Secondary)'!Z158</f>
        <v>-1.4874131740936398</v>
      </c>
      <c r="O79" s="248">
        <f>'NormalisedData(Secondary)'!AH158</f>
        <v>-0.74572951706064217</v>
      </c>
      <c r="P79" s="248">
        <f>'NormalisedData(Secondary)'!AP158</f>
        <v>-1.3049520046971215</v>
      </c>
      <c r="Q79" s="248">
        <f>'NormalisedData(Secondary)'!AX158</f>
        <v>-0.44159038638292236</v>
      </c>
      <c r="R79" s="248" t="str">
        <f>'NormalisedData(Secondary)'!B242</f>
        <v>N/A</v>
      </c>
      <c r="S79" s="248">
        <f>'NormalisedData(Secondary)'!J242</f>
        <v>2.3163998109165518</v>
      </c>
      <c r="T79" s="248">
        <f>'NormalisedData(Secondary)'!R242</f>
        <v>-0.67656609305056903</v>
      </c>
      <c r="U79" s="248">
        <f>'NormalisedData(Secondary)'!Z242</f>
        <v>-9.2787739692241661E-2</v>
      </c>
      <c r="V79" s="248">
        <f>'NormalisedData(Secondary)'!AH242</f>
        <v>-0.88056097571844849</v>
      </c>
      <c r="W79" s="248">
        <f>'NormalisedData(Secondary)'!AP242</f>
        <v>-1.0074253173500278</v>
      </c>
      <c r="X79" s="248">
        <f>'NormalisedData(Secondary)'!AX242</f>
        <v>-0.76767359578934924</v>
      </c>
      <c r="Y79" s="248">
        <f>'NormalisedData(Secondary)'!BF242</f>
        <v>-0.62049446193810853</v>
      </c>
      <c r="Z79" s="248">
        <f>'NormalisedData(Secondary)'!B329</f>
        <v>-0.27035795564762882</v>
      </c>
      <c r="AA79" s="248">
        <f>'NormalisedData(Secondary)'!J329</f>
        <v>-0.92107385397107233</v>
      </c>
      <c r="AB79" s="248">
        <f>'NormalisedData(Secondary)'!R329</f>
        <v>-1.0618696962240672</v>
      </c>
      <c r="AC79" s="248">
        <f>'NormalisedData(Secondary)'!Z329</f>
        <v>-1.1265195727190709</v>
      </c>
      <c r="AD79" s="248">
        <f>'NormalisedData(Secondary)'!AH329</f>
        <v>-0.83058186732810702</v>
      </c>
      <c r="AE79" s="248" t="str">
        <f>'NormalisedData(Secondary)'!AP329</f>
        <v>N/A</v>
      </c>
      <c r="AF79" s="248">
        <f>'NormalisedData(Secondary)'!AX329</f>
        <v>-1.0402569526890366</v>
      </c>
      <c r="AG79" s="248">
        <f>'NormalisedData(Secondary)'!B414</f>
        <v>-0.44772833496377601</v>
      </c>
      <c r="AH79" s="248">
        <f>'NormalisedData(Secondary)'!J414</f>
        <v>-0.81009870702641429</v>
      </c>
      <c r="AI79" s="248">
        <f>'NormalisedData(Secondary)'!R414</f>
        <v>-0.38458592220444987</v>
      </c>
    </row>
    <row r="80" spans="1:35">
      <c r="A80" s="16" t="s">
        <v>198</v>
      </c>
      <c r="B80" s="248">
        <f>'NormalisedData(Secondary)'!B74</f>
        <v>0.64495201981206918</v>
      </c>
      <c r="C80" s="248">
        <f>'NormalisedData(Secondary)'!J74</f>
        <v>-0.60252588060102519</v>
      </c>
      <c r="D80" s="248">
        <f>'NormalisedData(Secondary)'!R74</f>
        <v>-0.28088548142471287</v>
      </c>
      <c r="E80" s="248">
        <f>'NormalisedData(Secondary)'!Z74</f>
        <v>-0.52200766193008352</v>
      </c>
      <c r="F80" s="248">
        <f>'NormalisedData(Secondary)'!AH74</f>
        <v>2.046378403785015</v>
      </c>
      <c r="G80" s="248">
        <f>'NormalisedData(Secondary)'!AP74</f>
        <v>-0.3477781866663015</v>
      </c>
      <c r="H80" s="248">
        <f>'NormalisedData(Secondary)'!AX74</f>
        <v>0.48852378921912615</v>
      </c>
      <c r="I80" s="248" t="str">
        <f>'NormalisedData(Secondary)'!BF74</f>
        <v>N/A</v>
      </c>
      <c r="J80" s="248">
        <f>'NormalisedData(Secondary)'!BN74</f>
        <v>-0.2148515446996366</v>
      </c>
      <c r="K80" s="248">
        <f>'NormalisedData(Secondary)'!B159</f>
        <v>0.79936395248812042</v>
      </c>
      <c r="L80" s="248">
        <f>'NormalisedData(Secondary)'!J159+'NormalisedData(Secondary)'!J159</f>
        <v>0.55714147497464817</v>
      </c>
      <c r="M80" s="248">
        <f>'NormalisedData(Secondary)'!R159</f>
        <v>0.24705100790003931</v>
      </c>
      <c r="N80" s="248">
        <f>'NormalisedData(Secondary)'!Z159</f>
        <v>0.48115938048460877</v>
      </c>
      <c r="O80" s="248">
        <f>'NormalisedData(Secondary)'!AH159</f>
        <v>0.15536989584279301</v>
      </c>
      <c r="P80" s="248">
        <f>'NormalisedData(Secondary)'!AP159</f>
        <v>0.73375147545118147</v>
      </c>
      <c r="Q80" s="248" t="str">
        <f>'NormalisedData(Secondary)'!AX159</f>
        <v>N/A</v>
      </c>
      <c r="R80" s="248" t="str">
        <f>'NormalisedData(Secondary)'!B243</f>
        <v>N/A</v>
      </c>
      <c r="S80" s="248">
        <f>'NormalisedData(Secondary)'!J243</f>
        <v>-0.86021352263935469</v>
      </c>
      <c r="T80" s="248" t="str">
        <f>'NormalisedData(Secondary)'!R243</f>
        <v>N/A</v>
      </c>
      <c r="U80" s="248">
        <f>'NormalisedData(Secondary)'!Z243</f>
        <v>0.2639679630811087</v>
      </c>
      <c r="V80" s="248">
        <f>'NormalisedData(Secondary)'!AH243</f>
        <v>-1.0409500762015584</v>
      </c>
      <c r="W80" s="248">
        <f>'NormalisedData(Secondary)'!AP243</f>
        <v>-1.4874338509109235</v>
      </c>
      <c r="X80" s="248">
        <f>'NormalisedData(Secondary)'!AX243</f>
        <v>-1.3833326181550649</v>
      </c>
      <c r="Y80" s="248">
        <f>'NormalisedData(Secondary)'!BF243</f>
        <v>-1.9236370000767335</v>
      </c>
      <c r="Z80" s="248">
        <f>'NormalisedData(Secondary)'!B330</f>
        <v>-0.56715564243315031</v>
      </c>
      <c r="AA80" s="248">
        <f>'NormalisedData(Secondary)'!J330</f>
        <v>1.0648370829668701</v>
      </c>
      <c r="AB80" s="248">
        <f>'NormalisedData(Secondary)'!R330</f>
        <v>0.93702938901520261</v>
      </c>
      <c r="AC80" s="248" t="str">
        <f>'NormalisedData(Secondary)'!Z330</f>
        <v>N/A</v>
      </c>
      <c r="AD80" s="248">
        <f>'NormalisedData(Secondary)'!AH330</f>
        <v>1.9913648338831589</v>
      </c>
      <c r="AE80" s="248">
        <f>'NormalisedData(Secondary)'!AP330</f>
        <v>-0.76222356557654958</v>
      </c>
      <c r="AF80" s="248">
        <f>'NormalisedData(Secondary)'!AX330</f>
        <v>0.91496633628781754</v>
      </c>
      <c r="AG80" s="248">
        <f>'NormalisedData(Secondary)'!B415</f>
        <v>8.6487863834649306E-2</v>
      </c>
      <c r="AH80" s="248">
        <f>'NormalisedData(Secondary)'!J415</f>
        <v>-1.7213951642301425E-2</v>
      </c>
      <c r="AI80" s="248">
        <f>'NormalisedData(Secondary)'!R415</f>
        <v>1.3147852409476222</v>
      </c>
    </row>
    <row r="81" spans="1:36">
      <c r="A81" s="16" t="s">
        <v>71</v>
      </c>
      <c r="B81" s="248">
        <f>'NormalisedData(Secondary)'!B75</f>
        <v>0.63043506739561284</v>
      </c>
      <c r="C81" s="248">
        <f>'NormalisedData(Secondary)'!J75</f>
        <v>-1.7439548976372059E-2</v>
      </c>
      <c r="D81" s="248">
        <f>'NormalisedData(Secondary)'!R75</f>
        <v>2.6122736583757078</v>
      </c>
      <c r="E81" s="248">
        <f>'NormalisedData(Secondary)'!Z75</f>
        <v>3.8953921648988241</v>
      </c>
      <c r="F81" s="248">
        <f>'NormalisedData(Secondary)'!AH75</f>
        <v>-0.50213892100981661</v>
      </c>
      <c r="G81" s="248">
        <f>'NormalisedData(Secondary)'!AP75</f>
        <v>1.8768193103928386</v>
      </c>
      <c r="H81" s="248">
        <f>'NormalisedData(Secondary)'!AX75</f>
        <v>0.74100924169998472</v>
      </c>
      <c r="I81" s="248">
        <f>'NormalisedData(Secondary)'!BF75</f>
        <v>0.34323599064438426</v>
      </c>
      <c r="J81" s="248">
        <f>'NormalisedData(Secondary)'!BN75</f>
        <v>1.4560439198546626</v>
      </c>
      <c r="K81" s="248">
        <f>'NormalisedData(Secondary)'!B160</f>
        <v>1.5186724845980113</v>
      </c>
      <c r="L81" s="248">
        <f>'NormalisedData(Secondary)'!J160+'NormalisedData(Secondary)'!J160</f>
        <v>-8.8819655430741037E-2</v>
      </c>
      <c r="M81" s="248">
        <f>'NormalisedData(Secondary)'!R160</f>
        <v>0.24753288850029415</v>
      </c>
      <c r="N81" s="248">
        <f>'NormalisedData(Secondary)'!Z160</f>
        <v>0.49807906893458448</v>
      </c>
      <c r="O81" s="248">
        <f>'NormalisedData(Secondary)'!AH160</f>
        <v>0.31356651432388805</v>
      </c>
      <c r="P81" s="248">
        <f>'NormalisedData(Secondary)'!AP160</f>
        <v>1.2859003346580136</v>
      </c>
      <c r="Q81" s="248" t="str">
        <f>'NormalisedData(Secondary)'!AX160</f>
        <v>N/A</v>
      </c>
      <c r="R81" s="248">
        <f>'NormalisedData(Secondary)'!B244</f>
        <v>0.23742548621636897</v>
      </c>
      <c r="S81" s="248" t="str">
        <f>'NormalisedData(Secondary)'!J244</f>
        <v>N/A</v>
      </c>
      <c r="T81" s="248">
        <f>'NormalisedData(Secondary)'!R244</f>
        <v>0.6169727711430113</v>
      </c>
      <c r="U81" s="248">
        <f>'NormalisedData(Secondary)'!Z244</f>
        <v>0.81636388995597386</v>
      </c>
      <c r="V81" s="248">
        <f>'NormalisedData(Secondary)'!AH244</f>
        <v>0.84807710726617425</v>
      </c>
      <c r="W81" s="248">
        <f>'NormalisedData(Secondary)'!AP244</f>
        <v>0.91260881689355466</v>
      </c>
      <c r="X81" s="248">
        <f>'NormalisedData(Secondary)'!AX244</f>
        <v>1.0793034713077976</v>
      </c>
      <c r="Y81" s="248">
        <f>'NormalisedData(Secondary)'!BF244</f>
        <v>-0.10017495930002455</v>
      </c>
      <c r="Z81" s="248">
        <f>'NormalisedData(Secondary)'!B331</f>
        <v>3.4371443016348189</v>
      </c>
      <c r="AA81" s="248">
        <f>'NormalisedData(Secondary)'!J331</f>
        <v>0.96113184769718063</v>
      </c>
      <c r="AB81" s="248">
        <f>'NormalisedData(Secondary)'!R331</f>
        <v>1.4283158648788667</v>
      </c>
      <c r="AC81" s="248">
        <f>'NormalisedData(Secondary)'!Z331</f>
        <v>1.2024603438523649</v>
      </c>
      <c r="AD81" s="248">
        <f>'NormalisedData(Secondary)'!AH331</f>
        <v>-7.7992718419772622E-2</v>
      </c>
      <c r="AE81" s="248">
        <f>'NormalisedData(Secondary)'!AP331</f>
        <v>2.5668433782400548</v>
      </c>
      <c r="AF81" s="248">
        <f>'NormalisedData(Secondary)'!AX331</f>
        <v>1.5135040778113444</v>
      </c>
      <c r="AG81" s="248">
        <f>'NormalisedData(Secondary)'!B416</f>
        <v>0.39001979497011807</v>
      </c>
      <c r="AH81" s="248">
        <f>'NormalisedData(Secondary)'!J416</f>
        <v>0.51098835607448556</v>
      </c>
      <c r="AI81" s="248">
        <f>'NormalisedData(Secondary)'!R416</f>
        <v>0.35475088254352943</v>
      </c>
    </row>
    <row r="82" spans="1:36">
      <c r="A82" s="16" t="s">
        <v>72</v>
      </c>
      <c r="B82" s="248">
        <f>'NormalisedData(Secondary)'!B76</f>
        <v>0.61591811497915661</v>
      </c>
      <c r="C82" s="248">
        <f>'NormalisedData(Secondary)'!J76</f>
        <v>0.91313980603468148</v>
      </c>
      <c r="D82" s="248">
        <f>'NormalisedData(Secondary)'!R76</f>
        <v>0.27578449647246039</v>
      </c>
      <c r="E82" s="248">
        <f>'NormalisedData(Secondary)'!Z76</f>
        <v>-0.23208012807619657</v>
      </c>
      <c r="F82" s="248">
        <f>'NormalisedData(Secondary)'!AH76</f>
        <v>1.2330326979522663</v>
      </c>
      <c r="G82" s="248">
        <f>'NormalisedData(Secondary)'!AP76</f>
        <v>2.8784984357032459</v>
      </c>
      <c r="H82" s="248">
        <f>'NormalisedData(Secondary)'!AX76</f>
        <v>0.74100924169998472</v>
      </c>
      <c r="I82" s="248">
        <f>'NormalisedData(Secondary)'!BF76</f>
        <v>0.34323599064438426</v>
      </c>
      <c r="J82" s="248">
        <f>'NormalisedData(Secondary)'!BN76</f>
        <v>1.2402671225898783</v>
      </c>
      <c r="K82" s="248">
        <f>'NormalisedData(Secondary)'!B161</f>
        <v>0.72715537397515839</v>
      </c>
      <c r="L82" s="248">
        <f>'NormalisedData(Secondary)'!J161+'NormalisedData(Secondary)'!J161</f>
        <v>4.3813526742290883</v>
      </c>
      <c r="M82" s="248">
        <f>'NormalisedData(Secondary)'!R161</f>
        <v>0.24795489265784498</v>
      </c>
      <c r="N82" s="248">
        <f>'NormalisedData(Secondary)'!Z161</f>
        <v>0.48809296127942925</v>
      </c>
      <c r="O82" s="248">
        <f>'NormalisedData(Secondary)'!AH161</f>
        <v>0.29688979583649922</v>
      </c>
      <c r="P82" s="248">
        <f>'NormalisedData(Secondary)'!AP161</f>
        <v>1.3283733238277697</v>
      </c>
      <c r="Q82" s="248" t="str">
        <f>'NormalisedData(Secondary)'!AX161</f>
        <v>N/A</v>
      </c>
      <c r="R82" s="248" t="str">
        <f>'NormalisedData(Secondary)'!B245</f>
        <v>N/A</v>
      </c>
      <c r="S82" s="248" t="str">
        <f>'NormalisedData(Secondary)'!J245</f>
        <v>N/A</v>
      </c>
      <c r="T82" s="248">
        <f>'NormalisedData(Secondary)'!R245</f>
        <v>0.93807092859308483</v>
      </c>
      <c r="U82" s="248">
        <f>'NormalisedData(Secondary)'!Z245</f>
        <v>0.5286576780419816</v>
      </c>
      <c r="V82" s="248">
        <f>'NormalisedData(Secondary)'!AH245</f>
        <v>0.66095649003587997</v>
      </c>
      <c r="W82" s="248">
        <f>'NormalisedData(Secondary)'!AP245</f>
        <v>0.91260881689355466</v>
      </c>
      <c r="X82" s="248">
        <f>'NormalisedData(Secondary)'!AX245</f>
        <v>1.0793034713077976</v>
      </c>
      <c r="Y82" s="248">
        <f>'NormalisedData(Secondary)'!BF245</f>
        <v>0.94046404597614353</v>
      </c>
      <c r="Z82" s="248">
        <f>'NormalisedData(Secondary)'!B332</f>
        <v>2.9060871731954596</v>
      </c>
      <c r="AA82" s="248">
        <f>'NormalisedData(Secondary)'!J332</f>
        <v>2.1174009024776073</v>
      </c>
      <c r="AB82" s="248">
        <f>'NormalisedData(Secondary)'!R332</f>
        <v>1.4251777681558198</v>
      </c>
      <c r="AC82" s="248">
        <f>'NormalisedData(Secondary)'!Z332</f>
        <v>-0.50312113251657331</v>
      </c>
      <c r="AD82" s="248">
        <f>'NormalisedData(Secondary)'!AH332</f>
        <v>-0.49529955321987928</v>
      </c>
      <c r="AE82" s="248">
        <f>'NormalisedData(Secondary)'!AP332</f>
        <v>2.9242946791356532</v>
      </c>
      <c r="AF82" s="248">
        <f>'NormalisedData(Secondary)'!AX332</f>
        <v>1.6598133035170946</v>
      </c>
      <c r="AG82" s="248">
        <f>'NormalisedData(Secondary)'!B417</f>
        <v>0.69051640679423232</v>
      </c>
      <c r="AH82" s="248">
        <f>'NormalisedData(Secondary)'!J417</f>
        <v>2.7129293043113032</v>
      </c>
      <c r="AI82" s="248">
        <f>'NormalisedData(Secondary)'!R417</f>
        <v>0.99477378814625794</v>
      </c>
    </row>
    <row r="83" spans="1:36">
      <c r="A83" s="16" t="s">
        <v>199</v>
      </c>
      <c r="B83" s="248">
        <f>'NormalisedData(Secondary)'!B77</f>
        <v>0.64495201981206918</v>
      </c>
      <c r="C83" s="248">
        <f>'NormalisedData(Secondary)'!J77</f>
        <v>-0.33472420079577353</v>
      </c>
      <c r="D83" s="248">
        <f>'NormalisedData(Secondary)'!R77</f>
        <v>-0.48605859106258287</v>
      </c>
      <c r="E83" s="248">
        <f>'NormalisedData(Secondary)'!Z77</f>
        <v>-0.37932678897049349</v>
      </c>
      <c r="F83" s="248">
        <f>'NormalisedData(Secondary)'!AH77</f>
        <v>-0.57949560510281961</v>
      </c>
      <c r="G83" s="248">
        <f>'NormalisedData(Secondary)'!AP77</f>
        <v>-0.46018298056672058</v>
      </c>
      <c r="H83" s="248">
        <f>'NormalisedData(Secondary)'!AX77</f>
        <v>0.58320583389944813</v>
      </c>
      <c r="I83" s="248">
        <f>'NormalisedData(Secondary)'!BF77</f>
        <v>-2.8746014216467177</v>
      </c>
      <c r="J83" s="248">
        <f>'NormalisedData(Secondary)'!BN77</f>
        <v>-0.43653935933509319</v>
      </c>
      <c r="K83" s="248">
        <f>'NormalisedData(Secondary)'!B162</f>
        <v>2.9271365160322194E-2</v>
      </c>
      <c r="L83" s="248">
        <f>'NormalisedData(Secondary)'!J162+'NormalisedData(Secondary)'!J162</f>
        <v>-0.80756513855786427</v>
      </c>
      <c r="M83" s="248">
        <f>'NormalisedData(Secondary)'!R162</f>
        <v>0.24324830224837685</v>
      </c>
      <c r="N83" s="248">
        <f>'NormalisedData(Secondary)'!Z162</f>
        <v>0.44112666700364694</v>
      </c>
      <c r="O83" s="248">
        <f>'NormalisedData(Secondary)'!AH162</f>
        <v>0.26958824976615398</v>
      </c>
      <c r="P83" s="248">
        <f>'NormalisedData(Secondary)'!AP162</f>
        <v>-0.4696498843585809</v>
      </c>
      <c r="Q83" s="248">
        <f>'NormalisedData(Secondary)'!AX162</f>
        <v>0.87643879694875104</v>
      </c>
      <c r="R83" s="248" t="str">
        <f>'NormalisedData(Secondary)'!B246</f>
        <v>N/A</v>
      </c>
      <c r="S83" s="248" t="str">
        <f>'NormalisedData(Secondary)'!J246</f>
        <v>N/A</v>
      </c>
      <c r="T83" s="248">
        <f>'NormalisedData(Secondary)'!R246</f>
        <v>0.95385907129578618</v>
      </c>
      <c r="U83" s="248">
        <f>'NormalisedData(Secondary)'!Z246</f>
        <v>0.65524841128413813</v>
      </c>
      <c r="V83" s="248">
        <f>'NormalisedData(Secondary)'!AH246</f>
        <v>0.25107323324571168</v>
      </c>
      <c r="W83" s="248">
        <f>'NormalisedData(Secondary)'!AP246</f>
        <v>0.91260881689355466</v>
      </c>
      <c r="X83" s="248">
        <f>'NormalisedData(Secondary)'!AX246</f>
        <v>1.0793034713077976</v>
      </c>
      <c r="Y83" s="248">
        <f>'NormalisedData(Secondary)'!BF246</f>
        <v>-0.10017495930002455</v>
      </c>
      <c r="Z83" s="248">
        <f>'NormalisedData(Secondary)'!B333</f>
        <v>-8.1867415789701317E-2</v>
      </c>
      <c r="AA83" s="248">
        <f>'NormalisedData(Secondary)'!J333</f>
        <v>0.1461150628212875</v>
      </c>
      <c r="AB83" s="248">
        <f>'NormalisedData(Secondary)'!R333</f>
        <v>-4.3996278988448967E-3</v>
      </c>
      <c r="AC83" s="248">
        <f>'NormalisedData(Secondary)'!Z333</f>
        <v>2.0194714803608478</v>
      </c>
      <c r="AD83" s="248">
        <f>'NormalisedData(Secondary)'!AH333</f>
        <v>1.3377548272337008</v>
      </c>
      <c r="AE83" s="248">
        <f>'NormalisedData(Secondary)'!AP333</f>
        <v>-0.86259754029052627</v>
      </c>
      <c r="AF83" s="248">
        <f>'NormalisedData(Secondary)'!AX333</f>
        <v>0.59574620747526963</v>
      </c>
      <c r="AG83" s="248">
        <f>'NormalisedData(Secondary)'!B418</f>
        <v>-0.35059811700042587</v>
      </c>
      <c r="AH83" s="248">
        <f>'NormalisedData(Secondary)'!J418</f>
        <v>-0.89806783677821955</v>
      </c>
      <c r="AI83" s="248">
        <f>'NormalisedData(Secondary)'!R418</f>
        <v>6.7844062790582457E-2</v>
      </c>
    </row>
    <row r="84" spans="1:36">
      <c r="A84" s="16" t="s">
        <v>73</v>
      </c>
      <c r="B84" s="248">
        <f>'NormalisedData(Secondary)'!B78</f>
        <v>-8.0895601010736062E-2</v>
      </c>
      <c r="C84" s="248" t="str">
        <f>'NormalisedData(Secondary)'!J78</f>
        <v>N/A</v>
      </c>
      <c r="D84" s="248">
        <f>'NormalisedData(Secondary)'!R78</f>
        <v>-0.46424542177578271</v>
      </c>
      <c r="E84" s="248">
        <f>'NormalisedData(Secondary)'!Z78</f>
        <v>-0.45123794894212688</v>
      </c>
      <c r="F84" s="248">
        <f>'NormalisedData(Secondary)'!AH78</f>
        <v>-0.2695227241063739</v>
      </c>
      <c r="G84" s="248">
        <f>'NormalisedData(Secondary)'!AP78</f>
        <v>-0.56207276451306998</v>
      </c>
      <c r="H84" s="248">
        <f>'NormalisedData(Secondary)'!AX78</f>
        <v>0.70944856013987745</v>
      </c>
      <c r="I84" s="248">
        <f>'NormalisedData(Secondary)'!BF78</f>
        <v>0.34323599064438426</v>
      </c>
      <c r="J84" s="248">
        <f>'NormalisedData(Secondary)'!BN78</f>
        <v>-0.56804422955271194</v>
      </c>
      <c r="K84" s="248">
        <f>'NormalisedData(Secondary)'!B163</f>
        <v>-5.4046225431557134E-2</v>
      </c>
      <c r="L84" s="248">
        <f>'NormalisedData(Secondary)'!J163+'NormalisedData(Secondary)'!J163</f>
        <v>0.66328532269384344</v>
      </c>
      <c r="M84" s="248">
        <f>'NormalisedData(Secondary)'!R163</f>
        <v>0.23948039639990487</v>
      </c>
      <c r="N84" s="248">
        <f>'NormalisedData(Secondary)'!Z163</f>
        <v>0.37245495099532855</v>
      </c>
      <c r="O84" s="248">
        <f>'NormalisedData(Secondary)'!AH163</f>
        <v>0.18830455955069553</v>
      </c>
      <c r="P84" s="248">
        <f>'NormalisedData(Secondary)'!AP163</f>
        <v>-0.63246300950931345</v>
      </c>
      <c r="Q84" s="248">
        <f>'NormalisedData(Secondary)'!AX163</f>
        <v>0.73158762159364477</v>
      </c>
      <c r="R84" s="248" t="str">
        <f>'NormalisedData(Secondary)'!B247</f>
        <v>N/A</v>
      </c>
      <c r="S84" s="248" t="str">
        <f>'NormalisedData(Secondary)'!J247</f>
        <v>N/A</v>
      </c>
      <c r="T84" s="248">
        <f>'NormalisedData(Secondary)'!R247</f>
        <v>1.7365154143785686</v>
      </c>
      <c r="U84" s="248">
        <f>'NormalisedData(Secondary)'!Z247</f>
        <v>-0.50156072557964193</v>
      </c>
      <c r="V84" s="248">
        <f>'NormalisedData(Secondary)'!AH247</f>
        <v>-2.4577204638023575</v>
      </c>
      <c r="W84" s="248">
        <f>'NormalisedData(Secondary)'!AP247</f>
        <v>-0.52741678378913226</v>
      </c>
      <c r="X84" s="248">
        <f>'NormalisedData(Secondary)'!AX247</f>
        <v>-0.76767359578934924</v>
      </c>
      <c r="Y84" s="248">
        <f>'NormalisedData(Secondary)'!BF247</f>
        <v>0.16232857356243208</v>
      </c>
      <c r="Z84" s="248">
        <f>'NormalisedData(Secondary)'!B334</f>
        <v>-5.7073966559345136E-2</v>
      </c>
      <c r="AA84" s="248">
        <f>'NormalisedData(Secondary)'!J334</f>
        <v>-3.2045213154845507E-2</v>
      </c>
      <c r="AB84" s="248">
        <f>'NormalisedData(Secondary)'!R334</f>
        <v>-0.46360778170469702</v>
      </c>
      <c r="AC84" s="248">
        <f>'NormalisedData(Secondary)'!Z334</f>
        <v>1.0175811300354056</v>
      </c>
      <c r="AD84" s="248">
        <f>'NormalisedData(Secondary)'!AH334</f>
        <v>-0.75527631263720718</v>
      </c>
      <c r="AE84" s="248">
        <f>'NormalisedData(Secondary)'!AP334</f>
        <v>-0.19163465283767886</v>
      </c>
      <c r="AF84" s="248">
        <f>'NormalisedData(Secondary)'!AX334</f>
        <v>-1.3594770815015838</v>
      </c>
      <c r="AG84" s="248">
        <f>'NormalisedData(Secondary)'!B419</f>
        <v>-0.39612790667074621</v>
      </c>
      <c r="AH84" s="248">
        <f>'NormalisedData(Secondary)'!J419</f>
        <v>0.15872430786130914</v>
      </c>
      <c r="AI84" s="248">
        <f>'NormalisedData(Secondary)'!R419</f>
        <v>-0.47286494366689524</v>
      </c>
    </row>
    <row r="85" spans="1:36">
      <c r="A85" s="16" t="s">
        <v>74</v>
      </c>
      <c r="B85" s="248" t="str">
        <f>'NormalisedData(Secondary)'!B79</f>
        <v>N/A</v>
      </c>
      <c r="C85" s="248" t="str">
        <f>'NormalisedData(Secondary)'!J79</f>
        <v>N/A</v>
      </c>
      <c r="D85" s="248">
        <f>'NormalisedData(Secondary)'!R79</f>
        <v>-0.60537187912782375</v>
      </c>
      <c r="E85" s="248">
        <f>'NormalisedData(Secondary)'!Z79</f>
        <v>1.0828667971193853</v>
      </c>
      <c r="F85" s="248" t="str">
        <f>'NormalisedData(Secondary)'!AH79</f>
        <v>N/A</v>
      </c>
      <c r="G85" s="248">
        <f>'NormalisedData(Secondary)'!AP79</f>
        <v>-0.58025238553430691</v>
      </c>
      <c r="H85" s="248">
        <f>'NormalisedData(Secondary)'!AX79</f>
        <v>0.23603833673826757</v>
      </c>
      <c r="I85" s="248">
        <f>'NormalisedData(Secondary)'!BF79</f>
        <v>0.34323599064438426</v>
      </c>
      <c r="J85" s="248">
        <f>'NormalisedData(Secondary)'!BN79</f>
        <v>-0.70924242209751731</v>
      </c>
      <c r="K85" s="248">
        <f>'NormalisedData(Secondary)'!B164</f>
        <v>-0.85865610029027672</v>
      </c>
      <c r="L85" s="248">
        <f>'NormalisedData(Secondary)'!J164+'NormalisedData(Secondary)'!J164</f>
        <v>-0.8136305012846754</v>
      </c>
      <c r="M85" s="248">
        <f>'NormalisedData(Secondary)'!R164</f>
        <v>0.21837259518755628</v>
      </c>
      <c r="N85" s="248">
        <f>'NormalisedData(Secondary)'!Z164</f>
        <v>-0.95973524826851553</v>
      </c>
      <c r="O85" s="248">
        <f>'NormalisedData(Secondary)'!AH164</f>
        <v>0.31144699213291477</v>
      </c>
      <c r="P85" s="248">
        <f>'NormalisedData(Secondary)'!AP164</f>
        <v>-0.38470390601906823</v>
      </c>
      <c r="Q85" s="248">
        <f>'NormalisedData(Secondary)'!AX164</f>
        <v>0.62589086042739772</v>
      </c>
      <c r="R85" s="248" t="str">
        <f>'NormalisedData(Secondary)'!B248</f>
        <v>N/A</v>
      </c>
      <c r="S85" s="248" t="str">
        <f>'NormalisedData(Secondary)'!J248</f>
        <v>N/A</v>
      </c>
      <c r="T85" s="248" t="str">
        <f>'NormalisedData(Secondary)'!R248</f>
        <v>N/A</v>
      </c>
      <c r="U85" s="248">
        <f>'NormalisedData(Secondary)'!Z248</f>
        <v>-2.4519786773869781</v>
      </c>
      <c r="V85" s="248">
        <f>'NormalisedData(Secondary)'!AH248</f>
        <v>-0.88056097571844849</v>
      </c>
      <c r="W85" s="248">
        <f>'NormalisedData(Secondary)'!AP248</f>
        <v>-1.9674423844718192</v>
      </c>
      <c r="X85" s="248">
        <f>'NormalisedData(Secondary)'!AX248</f>
        <v>-1.3833326181550649</v>
      </c>
      <c r="Y85" s="248">
        <f>'NormalisedData(Secondary)'!BF248</f>
        <v>-1.6611334672142768</v>
      </c>
      <c r="Z85" s="248">
        <f>'NormalisedData(Secondary)'!B335</f>
        <v>-0.59465536978023603</v>
      </c>
      <c r="AA85" s="248">
        <f>'NormalisedData(Secondary)'!J335</f>
        <v>-0.13575044842453513</v>
      </c>
      <c r="AB85" s="248">
        <f>'NormalisedData(Secondary)'!R335</f>
        <v>-0.46620735425250487</v>
      </c>
      <c r="AC85" s="248" t="str">
        <f>'NormalisedData(Secondary)'!Z335</f>
        <v>N/A</v>
      </c>
      <c r="AD85" s="248">
        <f>'NormalisedData(Secondary)'!AH335</f>
        <v>-0.34237128524119143</v>
      </c>
      <c r="AE85" s="248">
        <f>'NormalisedData(Secondary)'!AP335</f>
        <v>-1.0850384901305776</v>
      </c>
      <c r="AF85" s="248">
        <f>'NormalisedData(Secondary)'!AX335</f>
        <v>-0.60132927557178362</v>
      </c>
      <c r="AG85" s="248">
        <f>'NormalisedData(Secondary)'!B420</f>
        <v>-0.34756279768907128</v>
      </c>
      <c r="AH85" s="248">
        <f>'NormalisedData(Secondary)'!J420</f>
        <v>0.86325240428766192</v>
      </c>
      <c r="AI85" s="248">
        <f>'NormalisedData(Secondary)'!R420</f>
        <v>-0.4507951883012834</v>
      </c>
    </row>
    <row r="86" spans="1:36">
      <c r="A86" s="16" t="s">
        <v>75</v>
      </c>
      <c r="B86" s="248">
        <f>'NormalisedData(Secondary)'!B80</f>
        <v>-1.5325908426563466</v>
      </c>
      <c r="C86" s="248">
        <f>'NormalisedData(Secondary)'!J80</f>
        <v>-0.83575929365477808</v>
      </c>
      <c r="D86" s="248">
        <f>'NormalisedData(Secondary)'!R80</f>
        <v>-0.6229796616449168</v>
      </c>
      <c r="E86" s="248">
        <f>'NormalisedData(Secondary)'!Z80</f>
        <v>-0.52429055589743701</v>
      </c>
      <c r="F86" s="248">
        <f>'NormalisedData(Secondary)'!AH80</f>
        <v>-0.61253061846715551</v>
      </c>
      <c r="G86" s="248">
        <f>'NormalisedData(Secondary)'!AP80</f>
        <v>-0.5819183699560978</v>
      </c>
      <c r="H86" s="248">
        <f>'NormalisedData(Secondary)'!AX80</f>
        <v>-1.2788743781468841</v>
      </c>
      <c r="I86" s="248" t="str">
        <f>'NormalisedData(Secondary)'!BF80</f>
        <v>N/A</v>
      </c>
      <c r="J86" s="248">
        <f>'NormalisedData(Secondary)'!BN80</f>
        <v>-0.84148928233899678</v>
      </c>
      <c r="K86" s="248">
        <f>'NormalisedData(Secondary)'!B165</f>
        <v>-1.1351911509690378</v>
      </c>
      <c r="L86" s="248">
        <f>'NormalisedData(Secondary)'!J165+'NormalisedData(Secondary)'!J165</f>
        <v>-0.84698999628213689</v>
      </c>
      <c r="M86" s="248">
        <f>'NormalisedData(Secondary)'!R165</f>
        <v>-0.10362623687964254</v>
      </c>
      <c r="N86" s="248">
        <f>'NormalisedData(Secondary)'!Z165</f>
        <v>-0.23638270678569998</v>
      </c>
      <c r="O86" s="248">
        <f>'NormalisedData(Secondary)'!AH165</f>
        <v>-0.59521195892582213</v>
      </c>
      <c r="P86" s="248">
        <f>'NormalisedData(Secondary)'!AP165</f>
        <v>-1.7438395594512701</v>
      </c>
      <c r="Q86" s="248">
        <f>'NormalisedData(Secondary)'!AX165</f>
        <v>-0.93895101874260734</v>
      </c>
      <c r="R86" s="248" t="str">
        <f>'NormalisedData(Secondary)'!B249</f>
        <v>N/A</v>
      </c>
      <c r="S86" s="248">
        <f>'NormalisedData(Secondary)'!J249</f>
        <v>-1.7458285222826107</v>
      </c>
      <c r="T86" s="248" t="str">
        <f>'NormalisedData(Secondary)'!R249</f>
        <v>N/A</v>
      </c>
      <c r="U86" s="248">
        <f>'NormalisedData(Secondary)'!Z249</f>
        <v>-1.412553674984107</v>
      </c>
      <c r="V86" s="248" t="str">
        <f>'NormalisedData(Secondary)'!AH249</f>
        <v>N/A</v>
      </c>
      <c r="W86" s="248">
        <f>'NormalisedData(Secondary)'!AP249</f>
        <v>-1.0074253173500278</v>
      </c>
      <c r="X86" s="248">
        <f>'NormalisedData(Secondary)'!AX249</f>
        <v>-1.3833326181550649</v>
      </c>
      <c r="Y86" s="248">
        <f>'NormalisedData(Secondary)'!BF249</f>
        <v>-0.8829979948005654</v>
      </c>
      <c r="Z86" s="248">
        <f>'NormalisedData(Secondary)'!B336</f>
        <v>-0.56715564243315031</v>
      </c>
      <c r="AA86" s="248">
        <f>'NormalisedData(Secondary)'!J336</f>
        <v>-1.7808523002240535</v>
      </c>
      <c r="AB86" s="248">
        <f>'NormalisedData(Secondary)'!R336</f>
        <v>-1.0152154501335944</v>
      </c>
      <c r="AC86" s="248" t="str">
        <f>'NormalisedData(Secondary)'!Z336</f>
        <v>N/A</v>
      </c>
      <c r="AD86" s="248">
        <f>'NormalisedData(Secondary)'!AH336</f>
        <v>-0.81213224687162389</v>
      </c>
      <c r="AE86" s="248" t="str">
        <f>'NormalisedData(Secondary)'!AP336</f>
        <v>N/A</v>
      </c>
      <c r="AF86" s="248">
        <f>'NormalisedData(Secondary)'!AX336</f>
        <v>-2.3836416614418408</v>
      </c>
      <c r="AG86" s="248">
        <f>'NormalisedData(Secondary)'!B421</f>
        <v>5.2192128193354277</v>
      </c>
      <c r="AH86" s="248">
        <f>'NormalisedData(Secondary)'!J421</f>
        <v>-1.1623627552395905</v>
      </c>
      <c r="AI86" s="248">
        <f>'NormalisedData(Secondary)'!R421</f>
        <v>-2.3708639051094687</v>
      </c>
    </row>
    <row r="87" spans="1:36">
      <c r="A87" s="16" t="s">
        <v>203</v>
      </c>
      <c r="B87" s="248">
        <f>'NormalisedData(Secondary)'!B81</f>
        <v>-0.95191274599810238</v>
      </c>
      <c r="C87" s="248" t="str">
        <f>'NormalisedData(Secondary)'!J81</f>
        <v>N/A</v>
      </c>
      <c r="D87" s="248">
        <f>'NormalisedData(Secondary)'!R81</f>
        <v>-0.61194690512418026</v>
      </c>
      <c r="E87" s="248">
        <f>'NormalisedData(Secondary)'!Z81</f>
        <v>-0.37818534198681675</v>
      </c>
      <c r="F87" s="248" t="str">
        <f>'NormalisedData(Secondary)'!AH81</f>
        <v>N/A</v>
      </c>
      <c r="G87" s="248">
        <f>'NormalisedData(Secondary)'!AP81</f>
        <v>-0.58195696173488942</v>
      </c>
      <c r="H87" s="248">
        <f>'NormalisedData(Secondary)'!AX81</f>
        <v>-1.8154059646687084</v>
      </c>
      <c r="I87" s="248">
        <f>'NormalisedData(Secondary)'!BF81</f>
        <v>-2.8746014216467177</v>
      </c>
      <c r="J87" s="248">
        <f>'NormalisedData(Secondary)'!BN81</f>
        <v>-0.84301101363929909</v>
      </c>
      <c r="K87" s="248">
        <f>'NormalisedData(Secondary)'!B166</f>
        <v>-1.2486617743465496</v>
      </c>
      <c r="L87" s="248">
        <f>'NormalisedData(Secondary)'!J166+'NormalisedData(Secondary)'!J166</f>
        <v>-0.84698999628213689</v>
      </c>
      <c r="M87" s="248">
        <f>'NormalisedData(Secondary)'!R166</f>
        <v>8.5191175305986772E-2</v>
      </c>
      <c r="N87" s="248">
        <f>'NormalisedData(Secondary)'!Z166</f>
        <v>-0.53413142826980897</v>
      </c>
      <c r="O87" s="248">
        <f>'NormalisedData(Secondary)'!AH166</f>
        <v>0.1408914145347126</v>
      </c>
      <c r="P87" s="248">
        <f>'NormalisedData(Secondary)'!AP166</f>
        <v>-1.5243957820741958</v>
      </c>
      <c r="Q87" s="248">
        <f>'NormalisedData(Secondary)'!AX166</f>
        <v>-0.54855215343324015</v>
      </c>
      <c r="R87" s="248">
        <f>'NormalisedData(Secondary)'!B250</f>
        <v>-0.84546401242003599</v>
      </c>
      <c r="S87" s="248">
        <f>'NormalisedData(Secondary)'!J250</f>
        <v>-0.96461027090397122</v>
      </c>
      <c r="T87" s="248" t="str">
        <f>'NormalisedData(Secondary)'!R250</f>
        <v>N/A</v>
      </c>
      <c r="U87" s="248">
        <f>'NormalisedData(Secondary)'!Z250</f>
        <v>0.20642672069831028</v>
      </c>
      <c r="V87" s="248">
        <f>'NormalisedData(Secondary)'!AH250</f>
        <v>-1.3349967604205919</v>
      </c>
      <c r="W87" s="248">
        <f>'NormalisedData(Secondary)'!AP250</f>
        <v>-4.7408250228236602E-2</v>
      </c>
      <c r="X87" s="248">
        <f>'NormalisedData(Secondary)'!AX250</f>
        <v>-0.76767359578934924</v>
      </c>
      <c r="Y87" s="248">
        <f>'NormalisedData(Secondary)'!BF250</f>
        <v>-0.8829979948005654</v>
      </c>
      <c r="Z87" s="248">
        <f>'NormalisedData(Secondary)'!B337</f>
        <v>-0.56491206308146136</v>
      </c>
      <c r="AA87" s="248">
        <f>'NormalisedData(Secondary)'!J337</f>
        <v>-2.1070362880808546</v>
      </c>
      <c r="AB87" s="248">
        <f>'NormalisedData(Secondary)'!R337</f>
        <v>-1.0200969339250006</v>
      </c>
      <c r="AC87" s="248">
        <f>'NormalisedData(Secondary)'!Z337</f>
        <v>-1.0822371262958468</v>
      </c>
      <c r="AD87" s="248">
        <f>'NormalisedData(Secondary)'!AH337</f>
        <v>-0.79114008510681588</v>
      </c>
      <c r="AE87" s="248" t="str">
        <f>'NormalisedData(Secondary)'!AP337</f>
        <v>N/A</v>
      </c>
      <c r="AF87" s="248">
        <f>'NormalisedData(Secondary)'!AX337</f>
        <v>-1.0269561139885135</v>
      </c>
      <c r="AG87" s="248">
        <f>'NormalisedData(Secondary)'!B422</f>
        <v>-0.31720960457552433</v>
      </c>
      <c r="AH87" s="248">
        <f>'NormalisedData(Secondary)'!J422</f>
        <v>-1.1623627552395905</v>
      </c>
      <c r="AI87" s="248">
        <f>'NormalisedData(Secondary)'!R422</f>
        <v>-1.8742944093832139</v>
      </c>
    </row>
    <row r="88" spans="1:36">
      <c r="A88" s="16" t="s">
        <v>76</v>
      </c>
      <c r="B88" s="248">
        <f>'NormalisedData(Secondary)'!B82</f>
        <v>-1.1696670322449438</v>
      </c>
      <c r="C88" s="248" t="str">
        <f>'NormalisedData(Secondary)'!J82</f>
        <v>N/A</v>
      </c>
      <c r="D88" s="248">
        <f>'NormalisedData(Secondary)'!R82</f>
        <v>-0.64674164009170076</v>
      </c>
      <c r="E88" s="248">
        <f>'NormalisedData(Secondary)'!Z82</f>
        <v>-0.52429055589743701</v>
      </c>
      <c r="F88" s="248" t="str">
        <f>'NormalisedData(Secondary)'!AH82</f>
        <v>N/A</v>
      </c>
      <c r="G88" s="248">
        <f>'NormalisedData(Secondary)'!AP82</f>
        <v>-0.58120276954260697</v>
      </c>
      <c r="H88" s="248">
        <f>'NormalisedData(Secondary)'!AX82</f>
        <v>-1.3419957412670986</v>
      </c>
      <c r="I88" s="248">
        <f>'NormalisedData(Secondary)'!BF82</f>
        <v>0.34323599064438426</v>
      </c>
      <c r="J88" s="248">
        <f>'NormalisedData(Secondary)'!BN82</f>
        <v>-0.83504486258622879</v>
      </c>
      <c r="K88" s="248">
        <f>'NormalisedData(Secondary)'!B167</f>
        <v>-1.5783613828315575</v>
      </c>
      <c r="L88" s="248">
        <f>'NormalisedData(Secondary)'!J167+'NormalisedData(Secondary)'!J167</f>
        <v>-0.84698999628213689</v>
      </c>
      <c r="M88" s="248">
        <f>'NormalisedData(Secondary)'!R167</f>
        <v>0.14794306319149325</v>
      </c>
      <c r="N88" s="248">
        <f>'NormalisedData(Secondary)'!Z167</f>
        <v>-5.6269433512370117</v>
      </c>
      <c r="O88" s="248">
        <f>'NormalisedData(Secondary)'!AH167</f>
        <v>0.19563693458463033</v>
      </c>
      <c r="P88" s="248">
        <f>'NormalisedData(Secondary)'!AP167</f>
        <v>-1.2624790155273651</v>
      </c>
      <c r="Q88" s="248">
        <f>'NormalisedData(Secondary)'!AX167</f>
        <v>0.57551150124640249</v>
      </c>
      <c r="R88" s="248" t="str">
        <f>'NormalisedData(Secondary)'!B251</f>
        <v>N/A</v>
      </c>
      <c r="S88" s="248">
        <f>'NormalisedData(Secondary)'!J251</f>
        <v>1.0980638837306812E-2</v>
      </c>
      <c r="T88" s="248" t="str">
        <f>'NormalisedData(Secondary)'!R251</f>
        <v>N/A</v>
      </c>
      <c r="U88" s="248">
        <f>'NormalisedData(Secondary)'!Z251</f>
        <v>-1.6579095325043596</v>
      </c>
      <c r="V88" s="248">
        <f>'NormalisedData(Secondary)'!AH251</f>
        <v>-3.1170978768995847</v>
      </c>
      <c r="W88" s="248">
        <f>'NormalisedData(Secondary)'!AP251</f>
        <v>-1.9674423844718192</v>
      </c>
      <c r="X88" s="248">
        <f>'NormalisedData(Secondary)'!AX251</f>
        <v>-1.9989916405207806</v>
      </c>
      <c r="Y88" s="248">
        <f>'NormalisedData(Secondary)'!BF251</f>
        <v>-0.62049446193810853</v>
      </c>
      <c r="Z88" s="248">
        <f>'NormalisedData(Secondary)'!B338</f>
        <v>-0.55201850219663817</v>
      </c>
      <c r="AA88" s="248">
        <f>'NormalisedData(Secondary)'!J338</f>
        <v>-1.7214655415653421</v>
      </c>
      <c r="AB88" s="248">
        <f>'NormalisedData(Secondary)'!R338</f>
        <v>-0.81158784054922262</v>
      </c>
      <c r="AC88" s="248">
        <f>'NormalisedData(Secondary)'!Z338</f>
        <v>-4.6765920766126248E-2</v>
      </c>
      <c r="AD88" s="248">
        <f>'NormalisedData(Secondary)'!AH338</f>
        <v>-0.69381143665343714</v>
      </c>
      <c r="AE88" s="248" t="str">
        <f>'NormalisedData(Secondary)'!AP338</f>
        <v>N/A</v>
      </c>
      <c r="AF88" s="248">
        <f>'NormalisedData(Secondary)'!AX338</f>
        <v>-1.8117055973193599</v>
      </c>
      <c r="AG88" s="248">
        <f>'NormalisedData(Secondary)'!B423</f>
        <v>-0.4720108894546135</v>
      </c>
      <c r="AH88" s="248">
        <f>'NormalisedData(Secondary)'!J423</f>
        <v>-1.1623627552395905</v>
      </c>
      <c r="AI88" s="248">
        <f>'NormalisedData(Secondary)'!R423</f>
        <v>-2.6908753579108331</v>
      </c>
    </row>
    <row r="89" spans="1:36">
      <c r="A89" s="25"/>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13"/>
      <c r="AE89" s="13"/>
      <c r="AF89" s="13"/>
      <c r="AG89" s="13"/>
      <c r="AH89" s="13"/>
      <c r="AI89" s="13"/>
    </row>
    <row r="90" spans="1:36">
      <c r="A90" s="25"/>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13"/>
      <c r="AE90" s="13"/>
      <c r="AF90" s="13"/>
      <c r="AG90" s="13"/>
      <c r="AH90" s="13"/>
      <c r="AI90" s="13"/>
    </row>
    <row r="91" spans="1:36">
      <c r="A91" s="25"/>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13"/>
      <c r="AE91" s="13"/>
      <c r="AF91" s="13"/>
      <c r="AG91" s="13"/>
      <c r="AH91" s="13"/>
      <c r="AI91" s="13"/>
    </row>
    <row r="92" spans="1:36">
      <c r="A92" s="25" t="s">
        <v>406</v>
      </c>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13"/>
      <c r="AE92" s="13"/>
      <c r="AF92" s="13"/>
      <c r="AG92" s="13"/>
      <c r="AH92" s="13"/>
      <c r="AI92" s="13"/>
    </row>
    <row r="93" spans="1:36">
      <c r="A93" s="25"/>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13"/>
      <c r="AE93" s="13"/>
      <c r="AF93" s="13"/>
      <c r="AG93" s="13"/>
      <c r="AH93" s="13"/>
      <c r="AI93" s="13"/>
    </row>
    <row r="94" spans="1:36">
      <c r="A94" s="12"/>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13"/>
      <c r="AE94" s="13"/>
      <c r="AF94" s="13"/>
      <c r="AG94" s="13"/>
      <c r="AH94" s="13"/>
      <c r="AI94" s="13"/>
    </row>
    <row r="95" spans="1:36">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36">
      <c r="A96" s="16" t="s">
        <v>27</v>
      </c>
      <c r="B96" s="148">
        <f t="shared" ref="B96:AI96" si="0">IF(B$7&gt;0,(IF(ISNUMBER(B8),B8*B$7,"")),"")</f>
        <v>0.21670192352661366</v>
      </c>
      <c r="C96" s="148">
        <f t="shared" si="0"/>
        <v>-0.64076291624547643</v>
      </c>
      <c r="D96" s="148">
        <f t="shared" si="0"/>
        <v>-9.6185840574583278E-2</v>
      </c>
      <c r="E96" s="148">
        <f t="shared" si="0"/>
        <v>0.75641295978784318</v>
      </c>
      <c r="F96" s="148" t="str">
        <f t="shared" si="0"/>
        <v/>
      </c>
      <c r="G96" s="148">
        <f t="shared" si="0"/>
        <v>-0.53126067401370047</v>
      </c>
      <c r="H96" s="148">
        <f t="shared" si="0"/>
        <v>0.58320583389944813</v>
      </c>
      <c r="I96" s="148">
        <f t="shared" si="0"/>
        <v>0.34323599064438426</v>
      </c>
      <c r="J96" s="148">
        <f t="shared" si="0"/>
        <v>-0.25273958686390602</v>
      </c>
      <c r="K96" s="148">
        <f t="shared" si="0"/>
        <v>0.49783362463179565</v>
      </c>
      <c r="L96" s="148">
        <f t="shared" si="0"/>
        <v>-0.82272854537489226</v>
      </c>
      <c r="M96" s="148">
        <f t="shared" si="0"/>
        <v>0.23810783500544219</v>
      </c>
      <c r="N96" s="148">
        <f t="shared" si="0"/>
        <v>0.37287027524230271</v>
      </c>
      <c r="O96" s="148">
        <f t="shared" si="0"/>
        <v>0.30144282526154509</v>
      </c>
      <c r="P96" s="148">
        <f t="shared" si="0"/>
        <v>-0.67493599867906973</v>
      </c>
      <c r="Q96" s="148">
        <f t="shared" si="0"/>
        <v>0.87295385123882163</v>
      </c>
      <c r="R96" s="148">
        <f t="shared" si="0"/>
        <v>-0.66901341971331951</v>
      </c>
      <c r="S96" s="148" t="str">
        <f t="shared" si="0"/>
        <v/>
      </c>
      <c r="T96" s="148">
        <f t="shared" si="0"/>
        <v>1.3230838430533973</v>
      </c>
      <c r="U96" s="148">
        <f t="shared" si="0"/>
        <v>2.6568425495267643E-2</v>
      </c>
      <c r="V96" s="148">
        <f t="shared" si="0"/>
        <v>-0.72541666649586312</v>
      </c>
      <c r="W96" s="148">
        <f t="shared" si="0"/>
        <v>0.43260028333265899</v>
      </c>
      <c r="X96" s="148">
        <f t="shared" si="0"/>
        <v>0.46364444894208201</v>
      </c>
      <c r="Y96" s="148">
        <f t="shared" si="0"/>
        <v>0.16232857356243208</v>
      </c>
      <c r="Z96" s="148">
        <f t="shared" si="0"/>
        <v>-7.1280620372224227E-2</v>
      </c>
      <c r="AA96" s="148">
        <f t="shared" si="0"/>
        <v>0.36815063064228948</v>
      </c>
      <c r="AB96" s="148">
        <f t="shared" si="0"/>
        <v>-0.28520234766863162</v>
      </c>
      <c r="AC96" s="148">
        <f t="shared" si="0"/>
        <v>0.95807659265419809</v>
      </c>
      <c r="AD96" s="148">
        <f t="shared" si="0"/>
        <v>-0.86669669462579035</v>
      </c>
      <c r="AE96" s="148">
        <f t="shared" si="0"/>
        <v>-7.6737705207176501E-2</v>
      </c>
      <c r="AF96" s="148">
        <f t="shared" si="0"/>
        <v>-0.44171921116551027</v>
      </c>
      <c r="AG96" s="148">
        <f t="shared" si="0"/>
        <v>-0.33845683975500712</v>
      </c>
      <c r="AH96" s="148">
        <f t="shared" si="0"/>
        <v>0.59895748582629083</v>
      </c>
      <c r="AI96" s="148">
        <f t="shared" si="0"/>
        <v>-0.64942298659178543</v>
      </c>
      <c r="AJ96" s="148"/>
    </row>
    <row r="97" spans="1:35">
      <c r="A97" s="16" t="s">
        <v>9</v>
      </c>
      <c r="B97" s="148">
        <f t="shared" ref="B97:AI97" si="1">IF(B$7&gt;0,(IF(ISNUMBER(B9),B9*B$7,"")),"")</f>
        <v>0.55785030531333235</v>
      </c>
      <c r="C97" s="148" t="str">
        <f t="shared" si="1"/>
        <v/>
      </c>
      <c r="D97" s="148">
        <f t="shared" si="1"/>
        <v>-0.16588993436643354</v>
      </c>
      <c r="E97" s="148">
        <f t="shared" si="1"/>
        <v>-0.52429055589743701</v>
      </c>
      <c r="F97" s="148">
        <f t="shared" si="1"/>
        <v>1.1449279405923238</v>
      </c>
      <c r="G97" s="148">
        <f t="shared" si="1"/>
        <v>2.0498539170174284</v>
      </c>
      <c r="H97" s="148">
        <f t="shared" si="1"/>
        <v>0.74100924169998472</v>
      </c>
      <c r="I97" s="148">
        <f t="shared" si="1"/>
        <v>0.34323599064438426</v>
      </c>
      <c r="J97" s="148">
        <f t="shared" si="1"/>
        <v>1.3043114198247445</v>
      </c>
      <c r="K97" s="148">
        <f t="shared" si="1"/>
        <v>1.1655646006609994</v>
      </c>
      <c r="L97" s="148">
        <f t="shared" si="1"/>
        <v>3.7778490829113771</v>
      </c>
      <c r="M97" s="148">
        <f t="shared" si="1"/>
        <v>0.24648817750599622</v>
      </c>
      <c r="N97" s="148">
        <f t="shared" si="1"/>
        <v>0.48006526459482007</v>
      </c>
      <c r="O97" s="148">
        <f t="shared" si="1"/>
        <v>0.11344543412547915</v>
      </c>
      <c r="P97" s="148">
        <f t="shared" si="1"/>
        <v>1.2221908509033792</v>
      </c>
      <c r="Q97" s="148" t="str">
        <f t="shared" si="1"/>
        <v/>
      </c>
      <c r="R97" s="148">
        <f t="shared" si="1"/>
        <v>0.5998252903681428</v>
      </c>
      <c r="S97" s="148">
        <f t="shared" si="1"/>
        <v>-3.6877879545624448E-3</v>
      </c>
      <c r="T97" s="148">
        <f t="shared" si="1"/>
        <v>0.29032154281130096</v>
      </c>
      <c r="U97" s="148">
        <f t="shared" si="1"/>
        <v>0.39575303662330247</v>
      </c>
      <c r="V97" s="148">
        <f t="shared" si="1"/>
        <v>0.45522532317146963</v>
      </c>
      <c r="W97" s="148">
        <f t="shared" si="1"/>
        <v>0.91260881689355466</v>
      </c>
      <c r="X97" s="148">
        <f t="shared" si="1"/>
        <v>1.0793034713077976</v>
      </c>
      <c r="Y97" s="148">
        <f t="shared" si="1"/>
        <v>1.2029675788386005</v>
      </c>
      <c r="Z97" s="148">
        <f t="shared" si="1"/>
        <v>2.7125186253295741</v>
      </c>
      <c r="AA97" s="148">
        <f t="shared" si="1"/>
        <v>1.2279290768952702</v>
      </c>
      <c r="AB97" s="148">
        <f t="shared" si="1"/>
        <v>1.2316618035679323</v>
      </c>
      <c r="AC97" s="148">
        <f t="shared" si="1"/>
        <v>0.91517797268169965</v>
      </c>
      <c r="AD97" s="148">
        <f t="shared" si="1"/>
        <v>-0.21997755518425546</v>
      </c>
      <c r="AE97" s="148">
        <f t="shared" si="1"/>
        <v>0.12688322513944594</v>
      </c>
      <c r="AF97" s="148">
        <f t="shared" si="1"/>
        <v>0.90166549758729497</v>
      </c>
      <c r="AG97" s="148">
        <f t="shared" si="1"/>
        <v>5.6134670721102391E-2</v>
      </c>
      <c r="AH97" s="148">
        <f t="shared" si="1"/>
        <v>2.2726961263463217</v>
      </c>
      <c r="AI97" s="148">
        <f t="shared" si="1"/>
        <v>0.58648331388244923</v>
      </c>
    </row>
    <row r="98" spans="1:35">
      <c r="A98" s="16" t="s">
        <v>177</v>
      </c>
      <c r="B98" s="148">
        <f t="shared" ref="B98:AI98" si="2">IF(B$7&gt;0,(IF(ISNUMBER(B10),B10*B$7,"")),"")</f>
        <v>0.53607487668864839</v>
      </c>
      <c r="C98" s="148" t="str">
        <f t="shared" si="2"/>
        <v/>
      </c>
      <c r="D98" s="148">
        <f t="shared" si="2"/>
        <v>1.1552205494699845</v>
      </c>
      <c r="E98" s="148">
        <f t="shared" si="2"/>
        <v>0.47105121386866311</v>
      </c>
      <c r="F98" s="148">
        <f t="shared" si="2"/>
        <v>5.8650583103387555E-2</v>
      </c>
      <c r="G98" s="148">
        <f t="shared" si="2"/>
        <v>0.72180874911430337</v>
      </c>
      <c r="H98" s="148">
        <f t="shared" si="2"/>
        <v>0.74100924169998472</v>
      </c>
      <c r="I98" s="148">
        <f t="shared" si="2"/>
        <v>0.34323599064438426</v>
      </c>
      <c r="J98" s="148">
        <f t="shared" si="2"/>
        <v>0.9073683287587353</v>
      </c>
      <c r="K98" s="148">
        <f t="shared" si="2"/>
        <v>1.1199383010511605</v>
      </c>
      <c r="L98" s="148">
        <f t="shared" si="2"/>
        <v>2.5769072630027665</v>
      </c>
      <c r="M98" s="148">
        <f t="shared" si="2"/>
        <v>0.24647136039587336</v>
      </c>
      <c r="N98" s="148">
        <f t="shared" si="2"/>
        <v>0.49027237435662618</v>
      </c>
      <c r="O98" s="148">
        <f t="shared" si="2"/>
        <v>0.28685523701890553</v>
      </c>
      <c r="P98" s="148">
        <f t="shared" si="2"/>
        <v>1.5053441120350877</v>
      </c>
      <c r="Q98" s="148" t="str">
        <f t="shared" si="2"/>
        <v/>
      </c>
      <c r="R98" s="148">
        <f t="shared" si="2"/>
        <v>1.7336122729342751</v>
      </c>
      <c r="S98" s="148" t="str">
        <f t="shared" si="2"/>
        <v/>
      </c>
      <c r="T98" s="148">
        <f t="shared" si="2"/>
        <v>0.12111620653547273</v>
      </c>
      <c r="U98" s="148">
        <f t="shared" si="2"/>
        <v>0.50024793279046442</v>
      </c>
      <c r="V98" s="148">
        <f t="shared" si="2"/>
        <v>0.57551714853380143</v>
      </c>
      <c r="W98" s="148">
        <f t="shared" si="2"/>
        <v>0.91260881689355466</v>
      </c>
      <c r="X98" s="148">
        <f t="shared" si="2"/>
        <v>1.0793034713077976</v>
      </c>
      <c r="Y98" s="148">
        <f t="shared" si="2"/>
        <v>1.2029675788386005</v>
      </c>
      <c r="Z98" s="148">
        <f t="shared" si="2"/>
        <v>0.80039072986345305</v>
      </c>
      <c r="AA98" s="148">
        <f t="shared" si="2"/>
        <v>0.8428015151458681</v>
      </c>
      <c r="AB98" s="148">
        <f t="shared" si="2"/>
        <v>1.2288723842585574</v>
      </c>
      <c r="AC98" s="148">
        <f t="shared" si="2"/>
        <v>0.63412282053929991</v>
      </c>
      <c r="AD98" s="148">
        <f t="shared" si="2"/>
        <v>0.68576140174466549</v>
      </c>
      <c r="AE98" s="148">
        <f t="shared" si="2"/>
        <v>1.3507393908343079</v>
      </c>
      <c r="AF98" s="148">
        <f t="shared" si="2"/>
        <v>0.40953446566795065</v>
      </c>
      <c r="AG98" s="148">
        <f t="shared" si="2"/>
        <v>3.4887435541619619E-2</v>
      </c>
      <c r="AH98" s="148">
        <f t="shared" si="2"/>
        <v>0.68731414478405117</v>
      </c>
      <c r="AI98" s="148">
        <f t="shared" si="2"/>
        <v>1.0830528096087033</v>
      </c>
    </row>
    <row r="99" spans="1:35">
      <c r="A99" s="16" t="s">
        <v>178</v>
      </c>
      <c r="B99" s="148">
        <f t="shared" ref="B99:AI99" si="3">IF(B$7&gt;0,(IF(ISNUMBER(B11),B11*B$7,"")),"")</f>
        <v>0.64495201981206918</v>
      </c>
      <c r="C99" s="148">
        <f t="shared" si="3"/>
        <v>1.6500668244786914</v>
      </c>
      <c r="D99" s="148">
        <f t="shared" si="3"/>
        <v>-0.26174737168210549</v>
      </c>
      <c r="E99" s="148">
        <f t="shared" si="3"/>
        <v>-0.52429055589743701</v>
      </c>
      <c r="F99" s="148">
        <f t="shared" si="3"/>
        <v>0.50963752437117615</v>
      </c>
      <c r="G99" s="148">
        <f t="shared" si="3"/>
        <v>-0.44962087123304006</v>
      </c>
      <c r="H99" s="148">
        <f t="shared" si="3"/>
        <v>0.70944856013987745</v>
      </c>
      <c r="I99" s="148">
        <f t="shared" si="3"/>
        <v>-2.8746014216467177</v>
      </c>
      <c r="J99" s="148">
        <f t="shared" si="3"/>
        <v>-0.19872590453682745</v>
      </c>
      <c r="K99" s="148">
        <f t="shared" si="3"/>
        <v>0.70652435154288362</v>
      </c>
      <c r="L99" s="148">
        <f t="shared" si="3"/>
        <v>-0.55281990403179526</v>
      </c>
      <c r="M99" s="148">
        <f t="shared" si="3"/>
        <v>0.24617010251804164</v>
      </c>
      <c r="N99" s="148">
        <f t="shared" si="3"/>
        <v>0.46249628840813689</v>
      </c>
      <c r="O99" s="148">
        <f t="shared" si="3"/>
        <v>0.20942455824445913</v>
      </c>
      <c r="P99" s="148">
        <f t="shared" si="3"/>
        <v>0.30902158375361855</v>
      </c>
      <c r="Q99" s="148">
        <f t="shared" si="3"/>
        <v>0.55879341127069926</v>
      </c>
      <c r="R99" s="148" t="str">
        <f t="shared" si="3"/>
        <v/>
      </c>
      <c r="S99" s="148">
        <f t="shared" si="3"/>
        <v>-0.11770136479375939</v>
      </c>
      <c r="T99" s="148" t="str">
        <f t="shared" si="3"/>
        <v/>
      </c>
      <c r="U99" s="148">
        <f t="shared" si="3"/>
        <v>-0.27655883937731462</v>
      </c>
      <c r="V99" s="148">
        <f t="shared" si="3"/>
        <v>-0.45810149902401415</v>
      </c>
      <c r="W99" s="148">
        <f t="shared" si="3"/>
        <v>-1.0074253173500278</v>
      </c>
      <c r="X99" s="148">
        <f t="shared" si="3"/>
        <v>-1.3833326181550649</v>
      </c>
      <c r="Y99" s="148">
        <f t="shared" si="3"/>
        <v>-1.4033174974386495</v>
      </c>
      <c r="Z99" s="148">
        <f t="shared" si="3"/>
        <v>-0.44480079605581907</v>
      </c>
      <c r="AA99" s="148" t="str">
        <f t="shared" si="3"/>
        <v/>
      </c>
      <c r="AB99" s="148">
        <f t="shared" si="3"/>
        <v>-4.2405465989078787E-2</v>
      </c>
      <c r="AC99" s="148" t="str">
        <f t="shared" si="3"/>
        <v/>
      </c>
      <c r="AD99" s="148">
        <f t="shared" si="3"/>
        <v>1.1216905749199533</v>
      </c>
      <c r="AE99" s="148" t="str">
        <f t="shared" si="3"/>
        <v/>
      </c>
      <c r="AF99" s="148">
        <f t="shared" si="3"/>
        <v>6.3712659454357765E-2</v>
      </c>
      <c r="AG99" s="148">
        <f t="shared" si="3"/>
        <v>1.9710838984846091E-2</v>
      </c>
      <c r="AH99" s="148">
        <f t="shared" si="3"/>
        <v>0.15872430786130914</v>
      </c>
      <c r="AI99" s="148">
        <f t="shared" si="3"/>
        <v>-2.0434958671862919E-2</v>
      </c>
    </row>
    <row r="100" spans="1:35">
      <c r="A100" s="16" t="s">
        <v>28</v>
      </c>
      <c r="B100" s="148">
        <f t="shared" ref="B100:AI100" si="4">IF(B$7&gt;0,(IF(ISNUMBER(B12),B12*B$7,"")),"")</f>
        <v>-0.27225542831856681</v>
      </c>
      <c r="C100" s="148">
        <f t="shared" si="4"/>
        <v>-0.81029411574728449</v>
      </c>
      <c r="D100" s="148">
        <f t="shared" si="4"/>
        <v>-0.63405971313396803</v>
      </c>
      <c r="E100" s="148">
        <f t="shared" si="4"/>
        <v>-0.52429055589743701</v>
      </c>
      <c r="F100" s="148">
        <f t="shared" si="4"/>
        <v>-0.59552083219459628</v>
      </c>
      <c r="G100" s="148">
        <f t="shared" si="4"/>
        <v>-0.58209259034854099</v>
      </c>
      <c r="H100" s="148">
        <f t="shared" si="4"/>
        <v>-1.4051171043873132</v>
      </c>
      <c r="I100" s="148">
        <f t="shared" si="4"/>
        <v>0.34323599064438426</v>
      </c>
      <c r="J100" s="148">
        <f t="shared" si="4"/>
        <v>-0.8432640509522924</v>
      </c>
      <c r="K100" s="148">
        <f t="shared" si="4"/>
        <v>-1.1022608651636761</v>
      </c>
      <c r="L100" s="148">
        <f t="shared" si="4"/>
        <v>-0.84698999628213689</v>
      </c>
      <c r="M100" s="148">
        <f t="shared" si="4"/>
        <v>0.10046171753966593</v>
      </c>
      <c r="N100" s="148">
        <f t="shared" si="4"/>
        <v>-0.23862817225692273</v>
      </c>
      <c r="O100" s="148">
        <f t="shared" si="4"/>
        <v>9.9868418813204796E-2</v>
      </c>
      <c r="P100" s="148">
        <f t="shared" si="4"/>
        <v>-1.5527111081873668</v>
      </c>
      <c r="Q100" s="148">
        <f t="shared" si="4"/>
        <v>-1.320135125641688</v>
      </c>
      <c r="R100" s="148" t="str">
        <f t="shared" si="4"/>
        <v/>
      </c>
      <c r="S100" s="148">
        <f t="shared" si="4"/>
        <v>-0.20088108122990317</v>
      </c>
      <c r="T100" s="148" t="str">
        <f t="shared" si="4"/>
        <v/>
      </c>
      <c r="U100" s="148">
        <f t="shared" si="4"/>
        <v>-0.62571909815613569</v>
      </c>
      <c r="V100" s="148">
        <f t="shared" si="4"/>
        <v>3.1976308007708724E-2</v>
      </c>
      <c r="W100" s="148">
        <f t="shared" si="4"/>
        <v>-0.52741678378913226</v>
      </c>
      <c r="X100" s="148">
        <f t="shared" si="4"/>
        <v>-0.76767359578934924</v>
      </c>
      <c r="Y100" s="148">
        <f t="shared" si="4"/>
        <v>-0.36267849216248121</v>
      </c>
      <c r="Z100" s="148">
        <f t="shared" si="4"/>
        <v>-0.61016397353245422</v>
      </c>
      <c r="AA100" s="148">
        <f t="shared" si="4"/>
        <v>-0.55057138950329276</v>
      </c>
      <c r="AB100" s="148">
        <f t="shared" si="4"/>
        <v>-1.1271408999222645</v>
      </c>
      <c r="AC100" s="148">
        <f t="shared" si="4"/>
        <v>-1.5876105461008905</v>
      </c>
      <c r="AD100" s="148">
        <f t="shared" si="4"/>
        <v>-0.80886904699529993</v>
      </c>
      <c r="AE100" s="148" t="str">
        <f t="shared" si="4"/>
        <v/>
      </c>
      <c r="AF100" s="148">
        <f t="shared" si="4"/>
        <v>-1.1865661783947874</v>
      </c>
      <c r="AG100" s="148">
        <f t="shared" si="4"/>
        <v>-0.51754067912493373</v>
      </c>
      <c r="AH100" s="148">
        <f t="shared" si="4"/>
        <v>-0.63377291831684857</v>
      </c>
      <c r="AI100" s="148">
        <f t="shared" si="4"/>
        <v>-1.3997946690225702</v>
      </c>
    </row>
    <row r="101" spans="1:35">
      <c r="A101" s="16" t="s">
        <v>179</v>
      </c>
      <c r="B101" s="148">
        <f t="shared" ref="B101:AI101" si="5">IF(B$7&gt;0,(IF(ISNUMBER(B13),B13*B$7,"")),"")</f>
        <v>0.63769354360384156</v>
      </c>
      <c r="C101" s="148">
        <f t="shared" si="5"/>
        <v>0.63490768295596511</v>
      </c>
      <c r="D101" s="148">
        <f t="shared" si="5"/>
        <v>1.7573132860362966</v>
      </c>
      <c r="E101" s="148">
        <f t="shared" si="5"/>
        <v>-8.8257808132929813E-2</v>
      </c>
      <c r="F101" s="148">
        <f t="shared" si="5"/>
        <v>0.15222054205605831</v>
      </c>
      <c r="G101" s="148">
        <f t="shared" si="5"/>
        <v>4.3847068005944415E-2</v>
      </c>
      <c r="H101" s="148">
        <f t="shared" si="5"/>
        <v>0.74100924169998472</v>
      </c>
      <c r="I101" s="148">
        <f t="shared" si="5"/>
        <v>0.34323599064438426</v>
      </c>
      <c r="J101" s="148">
        <f t="shared" si="5"/>
        <v>1.4684145347904589</v>
      </c>
      <c r="K101" s="148">
        <f t="shared" si="5"/>
        <v>1.0957365247363766</v>
      </c>
      <c r="L101" s="148">
        <f t="shared" si="5"/>
        <v>-0.52552577176114512</v>
      </c>
      <c r="M101" s="148">
        <f t="shared" si="5"/>
        <v>0.2474107822899051</v>
      </c>
      <c r="N101" s="148">
        <f t="shared" si="5"/>
        <v>0.46259888725743059</v>
      </c>
      <c r="O101" s="148">
        <f t="shared" si="5"/>
        <v>0.28737464882011049</v>
      </c>
      <c r="P101" s="148">
        <f t="shared" si="5"/>
        <v>0.87532810601703592</v>
      </c>
      <c r="Q101" s="148" t="str">
        <f t="shared" si="5"/>
        <v/>
      </c>
      <c r="R101" s="148">
        <f t="shared" si="5"/>
        <v>0.97956968943556944</v>
      </c>
      <c r="S101" s="148" t="str">
        <f t="shared" si="5"/>
        <v/>
      </c>
      <c r="T101" s="148">
        <f t="shared" si="5"/>
        <v>0.20125464121951989</v>
      </c>
      <c r="U101" s="148">
        <f t="shared" si="5"/>
        <v>0.56354329941154269</v>
      </c>
      <c r="V101" s="148">
        <f t="shared" si="5"/>
        <v>0.522054115039432</v>
      </c>
      <c r="W101" s="148">
        <f t="shared" si="5"/>
        <v>0.91260881689355466</v>
      </c>
      <c r="X101" s="148">
        <f t="shared" si="5"/>
        <v>1.0793034713077976</v>
      </c>
      <c r="Y101" s="148">
        <f t="shared" si="5"/>
        <v>0.42014454333805967</v>
      </c>
      <c r="Z101" s="148">
        <f t="shared" si="5"/>
        <v>0.33725612289213752</v>
      </c>
      <c r="AA101" s="148" t="str">
        <f t="shared" si="5"/>
        <v/>
      </c>
      <c r="AB101" s="148">
        <f t="shared" si="5"/>
        <v>1.0569744193183257</v>
      </c>
      <c r="AC101" s="148">
        <f t="shared" si="5"/>
        <v>0.10840715190858789</v>
      </c>
      <c r="AD101" s="148">
        <f t="shared" si="5"/>
        <v>1.2162136587619043</v>
      </c>
      <c r="AE101" s="148">
        <f t="shared" si="5"/>
        <v>0.23173281019903369</v>
      </c>
      <c r="AF101" s="148">
        <f t="shared" si="5"/>
        <v>0.60904704617579219</v>
      </c>
      <c r="AG101" s="148">
        <f t="shared" si="5"/>
        <v>7.4346586589230546E-2</v>
      </c>
      <c r="AH101" s="148">
        <f t="shared" si="5"/>
        <v>0.42301922632268024</v>
      </c>
      <c r="AI101" s="148">
        <f t="shared" si="5"/>
        <v>-8.664422476869646E-2</v>
      </c>
    </row>
    <row r="102" spans="1:35">
      <c r="A102" s="16" t="s">
        <v>29</v>
      </c>
      <c r="B102" s="148">
        <f t="shared" ref="B102:AI102" si="6">IF(B$7&gt;0,(IF(ISNUMBER(B14),B14*B$7,"")),"")</f>
        <v>-1.1696670322449438</v>
      </c>
      <c r="C102" s="148">
        <f t="shared" si="6"/>
        <v>-0.73818113052640033</v>
      </c>
      <c r="D102" s="148">
        <f t="shared" si="6"/>
        <v>-0.58352019017917822</v>
      </c>
      <c r="E102" s="148">
        <f t="shared" si="6"/>
        <v>-0.52200766193008352</v>
      </c>
      <c r="F102" s="148">
        <f t="shared" si="6"/>
        <v>0.11821937719643522</v>
      </c>
      <c r="G102" s="148">
        <f t="shared" si="6"/>
        <v>-0.58185179774463225</v>
      </c>
      <c r="H102" s="148">
        <f t="shared" si="6"/>
        <v>-1.7207239199883866</v>
      </c>
      <c r="I102" s="148">
        <f t="shared" si="6"/>
        <v>-2.8746014216467177</v>
      </c>
      <c r="J102" s="148">
        <f t="shared" si="6"/>
        <v>-0.84520535400956176</v>
      </c>
      <c r="K102" s="148">
        <f t="shared" si="6"/>
        <v>-1.1566156742640925</v>
      </c>
      <c r="L102" s="148" t="str">
        <f t="shared" si="6"/>
        <v/>
      </c>
      <c r="M102" s="148">
        <f t="shared" si="6"/>
        <v>1.2845308578446415E-2</v>
      </c>
      <c r="N102" s="148" t="str">
        <f t="shared" si="6"/>
        <v/>
      </c>
      <c r="O102" s="148">
        <f t="shared" si="6"/>
        <v>-8.3594828851194375E-2</v>
      </c>
      <c r="P102" s="148">
        <f t="shared" si="6"/>
        <v>-1.2200060263576089</v>
      </c>
      <c r="Q102" s="148">
        <f t="shared" si="6"/>
        <v>-2.0911289093518404</v>
      </c>
      <c r="R102" s="148" t="str">
        <f t="shared" si="6"/>
        <v/>
      </c>
      <c r="S102" s="148">
        <f t="shared" si="6"/>
        <v>1.1446731552371272</v>
      </c>
      <c r="T102" s="148" t="str">
        <f t="shared" si="6"/>
        <v/>
      </c>
      <c r="U102" s="148">
        <f t="shared" si="6"/>
        <v>0.20678759663819235</v>
      </c>
      <c r="V102" s="148">
        <f t="shared" si="6"/>
        <v>9.8805099875671112E-2</v>
      </c>
      <c r="W102" s="148">
        <f t="shared" si="6"/>
        <v>0.43260028333265899</v>
      </c>
      <c r="X102" s="148">
        <f t="shared" si="6"/>
        <v>0.46364444894208201</v>
      </c>
      <c r="Y102" s="148">
        <f t="shared" si="6"/>
        <v>-0.36267849216248121</v>
      </c>
      <c r="Z102" s="148">
        <f t="shared" si="6"/>
        <v>-0.62890816131395999</v>
      </c>
      <c r="AA102" s="148">
        <f t="shared" si="6"/>
        <v>-1.5588167324030517</v>
      </c>
      <c r="AB102" s="148">
        <f t="shared" si="6"/>
        <v>-1.1274895773359364</v>
      </c>
      <c r="AC102" s="148" t="str">
        <f t="shared" si="6"/>
        <v/>
      </c>
      <c r="AD102" s="148">
        <f t="shared" si="6"/>
        <v>-0.81852024175554539</v>
      </c>
      <c r="AE102" s="148" t="str">
        <f t="shared" si="6"/>
        <v/>
      </c>
      <c r="AF102" s="148">
        <f t="shared" si="6"/>
        <v>-1.3594770815015838</v>
      </c>
      <c r="AG102" s="148">
        <f t="shared" si="6"/>
        <v>-0.33845683975500712</v>
      </c>
      <c r="AH102" s="148">
        <f t="shared" si="6"/>
        <v>-0.72212957727460891</v>
      </c>
      <c r="AI102" s="148">
        <f t="shared" si="6"/>
        <v>-0.53907420976372877</v>
      </c>
    </row>
    <row r="103" spans="1:35">
      <c r="A103" s="16" t="s">
        <v>180</v>
      </c>
      <c r="B103" s="148">
        <f t="shared" ref="B103:AI103" si="7">IF(B$7&gt;0,(IF(ISNUMBER(B15),B15*B$7,"")),"")</f>
        <v>0.57236725772978869</v>
      </c>
      <c r="C103" s="148" t="str">
        <f t="shared" si="7"/>
        <v/>
      </c>
      <c r="D103" s="148">
        <f t="shared" si="7"/>
        <v>-0.60026153920723946</v>
      </c>
      <c r="E103" s="148">
        <f t="shared" si="7"/>
        <v>-0.52429055589743701</v>
      </c>
      <c r="F103" s="148">
        <f t="shared" si="7"/>
        <v>3.7094404735511692</v>
      </c>
      <c r="G103" s="148">
        <f t="shared" si="7"/>
        <v>-0.57712048638523716</v>
      </c>
      <c r="H103" s="148">
        <f t="shared" si="7"/>
        <v>-1.1841923334665621</v>
      </c>
      <c r="I103" s="148">
        <f t="shared" si="7"/>
        <v>0.34323599064438426</v>
      </c>
      <c r="J103" s="148">
        <f t="shared" si="7"/>
        <v>-0.82949433017435648</v>
      </c>
      <c r="K103" s="148">
        <f t="shared" si="7"/>
        <v>-0.20719189194805887</v>
      </c>
      <c r="L103" s="148">
        <f t="shared" si="7"/>
        <v>-0.84698999628213689</v>
      </c>
      <c r="M103" s="148">
        <f t="shared" si="7"/>
        <v>0.24036859309259492</v>
      </c>
      <c r="N103" s="148">
        <f t="shared" si="7"/>
        <v>-0.62704592291733219</v>
      </c>
      <c r="O103" s="148">
        <f t="shared" si="7"/>
        <v>0.1866254744269277</v>
      </c>
      <c r="P103" s="148">
        <f t="shared" si="7"/>
        <v>-0.83067029230150946</v>
      </c>
      <c r="Q103" s="148">
        <f t="shared" si="7"/>
        <v>0.1603774120847879</v>
      </c>
      <c r="R103" s="148" t="str">
        <f t="shared" si="7"/>
        <v/>
      </c>
      <c r="S103" s="148">
        <f t="shared" si="7"/>
        <v>0.2843339313142686</v>
      </c>
      <c r="T103" s="148" t="str">
        <f t="shared" si="7"/>
        <v/>
      </c>
      <c r="U103" s="148">
        <f t="shared" si="7"/>
        <v>5.718036644291638E-2</v>
      </c>
      <c r="V103" s="148">
        <f t="shared" si="7"/>
        <v>-3.6657143218711678E-3</v>
      </c>
      <c r="W103" s="148">
        <f t="shared" si="7"/>
        <v>0.43260028333265899</v>
      </c>
      <c r="X103" s="148">
        <f t="shared" si="7"/>
        <v>0.46364444894208201</v>
      </c>
      <c r="Y103" s="148">
        <f t="shared" si="7"/>
        <v>-0.10017495930002455</v>
      </c>
      <c r="Z103" s="148">
        <f t="shared" si="7"/>
        <v>-0.54787674953616705</v>
      </c>
      <c r="AA103" s="148">
        <f t="shared" si="7"/>
        <v>-1.143552606558184</v>
      </c>
      <c r="AB103" s="148">
        <f t="shared" si="7"/>
        <v>-1.0058011599644539</v>
      </c>
      <c r="AC103" s="148" t="str">
        <f t="shared" si="7"/>
        <v/>
      </c>
      <c r="AD103" s="148">
        <f t="shared" si="7"/>
        <v>-0.21912027511155677</v>
      </c>
      <c r="AE103" s="148" t="str">
        <f t="shared" si="7"/>
        <v/>
      </c>
      <c r="AF103" s="148">
        <f t="shared" si="7"/>
        <v>-1.1732653396942649</v>
      </c>
      <c r="AG103" s="148">
        <f t="shared" si="7"/>
        <v>-0.2170440673008196</v>
      </c>
      <c r="AH103" s="148">
        <f t="shared" si="7"/>
        <v>-1.7213951642301425E-2</v>
      </c>
      <c r="AI103" s="148">
        <f t="shared" si="7"/>
        <v>-1.1459924823180401</v>
      </c>
    </row>
    <row r="104" spans="1:35">
      <c r="A104" s="16" t="s">
        <v>30</v>
      </c>
      <c r="B104" s="148">
        <f t="shared" ref="B104:AI104" si="8">IF(B$7&gt;0,(IF(ISNUMBER(B16),B16*B$7,"")),"")</f>
        <v>-3.4441353278076486E-2</v>
      </c>
      <c r="C104" s="148">
        <f t="shared" si="8"/>
        <v>-0.51184957094582118</v>
      </c>
      <c r="D104" s="148">
        <f t="shared" si="8"/>
        <v>-0.43944746990613337</v>
      </c>
      <c r="E104" s="148">
        <f t="shared" si="8"/>
        <v>-0.37932678897049349</v>
      </c>
      <c r="F104" s="148">
        <f t="shared" si="8"/>
        <v>-0.4069403487534794</v>
      </c>
      <c r="G104" s="148">
        <f t="shared" si="8"/>
        <v>-0.51605894458627077</v>
      </c>
      <c r="H104" s="148">
        <f t="shared" si="8"/>
        <v>0.64632719701966279</v>
      </c>
      <c r="I104" s="148">
        <f t="shared" si="8"/>
        <v>0.34323599064438426</v>
      </c>
      <c r="J104" s="148">
        <f t="shared" si="8"/>
        <v>-0.4858514139249121</v>
      </c>
      <c r="K104" s="148">
        <f t="shared" si="8"/>
        <v>-0.36866931752374871</v>
      </c>
      <c r="L104" s="148">
        <f t="shared" si="8"/>
        <v>-0.73174810447272465</v>
      </c>
      <c r="M104" s="148">
        <f t="shared" si="8"/>
        <v>0.23854076016538797</v>
      </c>
      <c r="N104" s="148">
        <f t="shared" si="8"/>
        <v>-0.81085375832502748</v>
      </c>
      <c r="O104" s="148">
        <f t="shared" si="8"/>
        <v>0.23016704628225265</v>
      </c>
      <c r="P104" s="148">
        <f t="shared" si="8"/>
        <v>-0.46257105283028804</v>
      </c>
      <c r="Q104" s="148">
        <f t="shared" si="8"/>
        <v>0.4564937971043676</v>
      </c>
      <c r="R104" s="148">
        <f t="shared" si="8"/>
        <v>-0.23229362579821469</v>
      </c>
      <c r="S104" s="148" t="str">
        <f t="shared" si="8"/>
        <v/>
      </c>
      <c r="T104" s="148" t="str">
        <f t="shared" si="8"/>
        <v/>
      </c>
      <c r="U104" s="148">
        <f t="shared" si="8"/>
        <v>1.6901496774957465E-2</v>
      </c>
      <c r="V104" s="148">
        <f t="shared" si="8"/>
        <v>0.24137318919399028</v>
      </c>
      <c r="W104" s="148">
        <f t="shared" si="8"/>
        <v>0.43260028333265899</v>
      </c>
      <c r="X104" s="148">
        <f t="shared" si="8"/>
        <v>0.46364444894208201</v>
      </c>
      <c r="Y104" s="148">
        <f t="shared" si="8"/>
        <v>-0.36267849216248121</v>
      </c>
      <c r="Z104" s="148">
        <f t="shared" si="8"/>
        <v>-1.96193592698405E-2</v>
      </c>
      <c r="AA104" s="148">
        <f t="shared" si="8"/>
        <v>0.56093600390004539</v>
      </c>
      <c r="AB104" s="148">
        <f t="shared" si="8"/>
        <v>-0.11318698096446819</v>
      </c>
      <c r="AC104" s="148">
        <f t="shared" si="8"/>
        <v>-1.2819107028951113</v>
      </c>
      <c r="AD104" s="148">
        <f t="shared" si="8"/>
        <v>-0.91228357768935642</v>
      </c>
      <c r="AE104" s="148">
        <f t="shared" si="8"/>
        <v>-0.23034539945407501</v>
      </c>
      <c r="AF104" s="148">
        <f t="shared" si="8"/>
        <v>0.66225040097788346</v>
      </c>
      <c r="AG104" s="148">
        <f t="shared" si="8"/>
        <v>-0.20793810936675558</v>
      </c>
      <c r="AH104" s="148">
        <f t="shared" si="8"/>
        <v>0.59895748582629083</v>
      </c>
      <c r="AI104" s="148">
        <f t="shared" si="8"/>
        <v>0.72993672375892271</v>
      </c>
    </row>
    <row r="105" spans="1:35">
      <c r="A105" s="16" t="s">
        <v>31</v>
      </c>
      <c r="B105" s="148" t="str">
        <f t="shared" ref="B105:AI105" si="9">IF(B$7&gt;0,(IF(ISNUMBER(B17),B17*B$7,"")),"")</f>
        <v/>
      </c>
      <c r="C105" s="148">
        <f t="shared" si="9"/>
        <v>-0.86928459676678671</v>
      </c>
      <c r="D105" s="148">
        <f t="shared" si="9"/>
        <v>-0.53197253598505567</v>
      </c>
      <c r="E105" s="148">
        <f t="shared" si="9"/>
        <v>-0.52429055589743701</v>
      </c>
      <c r="F105" s="148">
        <f t="shared" si="9"/>
        <v>-0.63422248757467647</v>
      </c>
      <c r="G105" s="148">
        <f t="shared" si="9"/>
        <v>-0.58176817949874882</v>
      </c>
      <c r="H105" s="148">
        <f t="shared" si="9"/>
        <v>-2.1941341433899963</v>
      </c>
      <c r="I105" s="148">
        <f t="shared" si="9"/>
        <v>0.34323599064438426</v>
      </c>
      <c r="J105" s="148">
        <f t="shared" si="9"/>
        <v>-0.84197641014794156</v>
      </c>
      <c r="K105" s="148">
        <f t="shared" si="9"/>
        <v>-1.4882990349060499</v>
      </c>
      <c r="L105" s="148">
        <f t="shared" si="9"/>
        <v>-0.84698999628213689</v>
      </c>
      <c r="M105" s="148">
        <f t="shared" si="9"/>
        <v>-5.33522360823219</v>
      </c>
      <c r="N105" s="148" t="str">
        <f t="shared" si="9"/>
        <v/>
      </c>
      <c r="O105" s="148">
        <f t="shared" si="9"/>
        <v>-6.9183562432948751</v>
      </c>
      <c r="P105" s="148">
        <f t="shared" si="9"/>
        <v>-1.5668687712439522</v>
      </c>
      <c r="Q105" s="148">
        <f t="shared" si="9"/>
        <v>-2.8198730872360178</v>
      </c>
      <c r="R105" s="148">
        <f t="shared" si="9"/>
        <v>-0.88878884308511985</v>
      </c>
      <c r="S105" s="148" t="str">
        <f t="shared" si="9"/>
        <v/>
      </c>
      <c r="T105" s="148">
        <f t="shared" si="9"/>
        <v>-2.3932271816764956</v>
      </c>
      <c r="U105" s="148">
        <f t="shared" si="9"/>
        <v>0.10321336034915514</v>
      </c>
      <c r="V105" s="148">
        <f t="shared" si="9"/>
        <v>-0.32889916807928715</v>
      </c>
      <c r="W105" s="148">
        <f t="shared" si="9"/>
        <v>-1.0074253173500278</v>
      </c>
      <c r="X105" s="148">
        <f t="shared" si="9"/>
        <v>-0.15201457342363361</v>
      </c>
      <c r="Y105" s="148">
        <f t="shared" si="9"/>
        <v>-1.1408139645761928</v>
      </c>
      <c r="Z105" s="148">
        <f t="shared" si="9"/>
        <v>-0.63695588893014055</v>
      </c>
      <c r="AA105" s="148">
        <f t="shared" si="9"/>
        <v>-1.2472578418278735</v>
      </c>
      <c r="AB105" s="148">
        <f t="shared" si="9"/>
        <v>-1.1637520283578109</v>
      </c>
      <c r="AC105" s="148" t="str">
        <f t="shared" si="9"/>
        <v/>
      </c>
      <c r="AD105" s="148">
        <f t="shared" si="9"/>
        <v>-0.87220122110547871</v>
      </c>
      <c r="AE105" s="148" t="str">
        <f t="shared" si="9"/>
        <v/>
      </c>
      <c r="AF105" s="148">
        <f t="shared" si="9"/>
        <v>-1.0801594687906046</v>
      </c>
      <c r="AG105" s="148">
        <f t="shared" si="9"/>
        <v>-0.43255173840700251</v>
      </c>
      <c r="AH105" s="148">
        <f t="shared" si="9"/>
        <v>-0.36986552906143277</v>
      </c>
      <c r="AI105" s="148">
        <f t="shared" si="9"/>
        <v>-0.26320226769358723</v>
      </c>
    </row>
    <row r="106" spans="1:35">
      <c r="A106" s="16" t="s">
        <v>32</v>
      </c>
      <c r="B106" s="148" t="str">
        <f t="shared" ref="B106:AI106" si="10">IF(B$7&gt;0,(IF(ISNUMBER(B18),B18*B$7,"")),"")</f>
        <v/>
      </c>
      <c r="C106" s="148" t="str">
        <f t="shared" si="10"/>
        <v/>
      </c>
      <c r="D106" s="148">
        <f t="shared" si="10"/>
        <v>-0.63000117609702122</v>
      </c>
      <c r="E106" s="148">
        <f t="shared" si="10"/>
        <v>-0.52429055589743701</v>
      </c>
      <c r="F106" s="148" t="str">
        <f t="shared" si="10"/>
        <v/>
      </c>
      <c r="G106" s="148">
        <f t="shared" si="10"/>
        <v>-0.58103142553606113</v>
      </c>
      <c r="H106" s="148">
        <f t="shared" si="10"/>
        <v>-0.93170688098570342</v>
      </c>
      <c r="I106" s="148">
        <f t="shared" si="10"/>
        <v>0.34323599064438426</v>
      </c>
      <c r="J106" s="148">
        <f t="shared" si="10"/>
        <v>-0.8456782167506407</v>
      </c>
      <c r="K106" s="148">
        <f t="shared" si="10"/>
        <v>-1.1554254229699228</v>
      </c>
      <c r="L106" s="148">
        <f t="shared" si="10"/>
        <v>-0.84698999628213689</v>
      </c>
      <c r="M106" s="148">
        <f t="shared" si="10"/>
        <v>-2.2241426182606195E-3</v>
      </c>
      <c r="N106" s="148" t="str">
        <f t="shared" si="10"/>
        <v/>
      </c>
      <c r="O106" s="148">
        <f t="shared" si="10"/>
        <v>-0.39736492228707415</v>
      </c>
      <c r="P106" s="148">
        <f t="shared" si="10"/>
        <v>-1.5102381190176104</v>
      </c>
      <c r="Q106" s="148">
        <f t="shared" si="10"/>
        <v>-0.57696163588962623</v>
      </c>
      <c r="R106" s="148" t="str">
        <f t="shared" si="10"/>
        <v/>
      </c>
      <c r="S106" s="148">
        <f t="shared" si="10"/>
        <v>0.40245803168134542</v>
      </c>
      <c r="T106" s="148">
        <f t="shared" si="10"/>
        <v>-1.9095655962600064</v>
      </c>
      <c r="U106" s="148">
        <f t="shared" si="10"/>
        <v>-0.23052584547107588</v>
      </c>
      <c r="V106" s="148">
        <f t="shared" si="10"/>
        <v>-0.27543613458491734</v>
      </c>
      <c r="W106" s="148">
        <f t="shared" si="10"/>
        <v>-1.4874338509109235</v>
      </c>
      <c r="X106" s="148">
        <f t="shared" si="10"/>
        <v>-1.9989916405207806</v>
      </c>
      <c r="Y106" s="148">
        <f t="shared" si="10"/>
        <v>-1.4033174974386495</v>
      </c>
      <c r="Z106" s="148">
        <f t="shared" si="10"/>
        <v>-0.63695588893014055</v>
      </c>
      <c r="AA106" s="148">
        <f t="shared" si="10"/>
        <v>-1.4994299737443406</v>
      </c>
      <c r="AB106" s="148">
        <f t="shared" si="10"/>
        <v>-1.0877403521773432</v>
      </c>
      <c r="AC106" s="148" t="str">
        <f t="shared" si="10"/>
        <v/>
      </c>
      <c r="AD106" s="148">
        <f t="shared" si="10"/>
        <v>-0.77526771433984487</v>
      </c>
      <c r="AE106" s="148">
        <f t="shared" si="10"/>
        <v>-1.062132050225143</v>
      </c>
      <c r="AF106" s="148">
        <f t="shared" si="10"/>
        <v>-1.7452014038167456</v>
      </c>
      <c r="AG106" s="148">
        <f t="shared" si="10"/>
        <v>-0.48718748601138695</v>
      </c>
      <c r="AH106" s="148">
        <f t="shared" si="10"/>
        <v>-0.5458037885650433</v>
      </c>
      <c r="AI106" s="148">
        <f t="shared" si="10"/>
        <v>-1.5101434458506269</v>
      </c>
    </row>
    <row r="107" spans="1:35">
      <c r="A107" s="16" t="s">
        <v>33</v>
      </c>
      <c r="B107" s="148">
        <f t="shared" ref="B107:AI107" si="11">IF(B$7&gt;0,(IF(ISNUMBER(B19),B19*B$7,"")),"")</f>
        <v>0.49978249564750815</v>
      </c>
      <c r="C107" s="148" t="str">
        <f t="shared" si="11"/>
        <v/>
      </c>
      <c r="D107" s="148">
        <f t="shared" si="11"/>
        <v>0.71467388311021651</v>
      </c>
      <c r="E107" s="148">
        <f t="shared" si="11"/>
        <v>-0.38503402388887709</v>
      </c>
      <c r="F107" s="148">
        <f t="shared" si="11"/>
        <v>1.0377685902061127</v>
      </c>
      <c r="G107" s="148">
        <f t="shared" si="11"/>
        <v>2.0695519255507424</v>
      </c>
      <c r="H107" s="148">
        <f t="shared" si="11"/>
        <v>0.74100924169998472</v>
      </c>
      <c r="I107" s="148">
        <f t="shared" si="11"/>
        <v>0.34323599064438426</v>
      </c>
      <c r="J107" s="148">
        <f t="shared" si="11"/>
        <v>1.6260535800383182</v>
      </c>
      <c r="K107" s="148">
        <f t="shared" si="11"/>
        <v>6.8152907436532628E-2</v>
      </c>
      <c r="L107" s="148">
        <f t="shared" si="11"/>
        <v>-0.36176097813724356</v>
      </c>
      <c r="M107" s="148">
        <f t="shared" si="11"/>
        <v>0.24766596605518926</v>
      </c>
      <c r="N107" s="148">
        <f t="shared" si="11"/>
        <v>0.46908736806905038</v>
      </c>
      <c r="O107" s="148">
        <f t="shared" si="11"/>
        <v>0.27321845213119816</v>
      </c>
      <c r="P107" s="148">
        <f t="shared" si="11"/>
        <v>1.3212944922994772</v>
      </c>
      <c r="Q107" s="148" t="str">
        <f t="shared" si="11"/>
        <v/>
      </c>
      <c r="R107" s="148">
        <f t="shared" si="11"/>
        <v>1.7150612402245491</v>
      </c>
      <c r="S107" s="148" t="str">
        <f t="shared" si="11"/>
        <v/>
      </c>
      <c r="T107" s="148" t="str">
        <f t="shared" si="11"/>
        <v/>
      </c>
      <c r="U107" s="148">
        <f t="shared" si="11"/>
        <v>0.48574753970999923</v>
      </c>
      <c r="V107" s="148">
        <f t="shared" si="11"/>
        <v>0.522054115039432</v>
      </c>
      <c r="W107" s="148">
        <f t="shared" si="11"/>
        <v>0.91260881689355466</v>
      </c>
      <c r="X107" s="148">
        <f t="shared" si="11"/>
        <v>1.0793034713077976</v>
      </c>
      <c r="Y107" s="148">
        <f t="shared" si="11"/>
        <v>1.2029675788386005</v>
      </c>
      <c r="Z107" s="148">
        <f t="shared" si="11"/>
        <v>2.128988564614736</v>
      </c>
      <c r="AA107" s="148">
        <f t="shared" si="11"/>
        <v>1.2873158355539818</v>
      </c>
      <c r="AB107" s="148">
        <f t="shared" si="11"/>
        <v>1.3624158336948835</v>
      </c>
      <c r="AC107" s="148">
        <f t="shared" si="11"/>
        <v>-0.63747530503259098</v>
      </c>
      <c r="AD107" s="148">
        <f t="shared" si="11"/>
        <v>0.41629900258983804</v>
      </c>
      <c r="AE107" s="148">
        <f t="shared" si="11"/>
        <v>-4.9314395814697418E-2</v>
      </c>
      <c r="AF107" s="148">
        <f t="shared" si="11"/>
        <v>1.4469998843087306</v>
      </c>
      <c r="AG107" s="148">
        <f t="shared" si="11"/>
        <v>0.33538404736573374</v>
      </c>
      <c r="AH107" s="148">
        <f t="shared" si="11"/>
        <v>1.2155164525008382</v>
      </c>
      <c r="AI107" s="148">
        <f t="shared" si="11"/>
        <v>0.7740762344901454</v>
      </c>
    </row>
    <row r="108" spans="1:35">
      <c r="A108" s="16" t="s">
        <v>34</v>
      </c>
      <c r="B108" s="148">
        <f t="shared" ref="B108:AI108" si="12">IF(B$7&gt;0,(IF(ISNUMBER(B20),B20*B$7,"")),"")</f>
        <v>0.64495201981206918</v>
      </c>
      <c r="C108" s="148">
        <f t="shared" si="12"/>
        <v>0.71971450186164387</v>
      </c>
      <c r="D108" s="148">
        <f t="shared" si="12"/>
        <v>-9.563574154610904E-3</v>
      </c>
      <c r="E108" s="148">
        <f t="shared" si="12"/>
        <v>-9.9672277969697021E-2</v>
      </c>
      <c r="F108" s="148">
        <f t="shared" si="12"/>
        <v>-2.3110963451532737E-2</v>
      </c>
      <c r="G108" s="148">
        <f t="shared" si="12"/>
        <v>-0.48797642516548412</v>
      </c>
      <c r="H108" s="148">
        <f t="shared" si="12"/>
        <v>0.70944856013987745</v>
      </c>
      <c r="I108" s="148">
        <f t="shared" si="12"/>
        <v>0.34323599064438426</v>
      </c>
      <c r="J108" s="148">
        <f t="shared" si="12"/>
        <v>-0.15052530713363033</v>
      </c>
      <c r="K108" s="148">
        <f t="shared" si="12"/>
        <v>-2.7463946528433595E-2</v>
      </c>
      <c r="L108" s="148">
        <f t="shared" si="12"/>
        <v>-0.73781346719953589</v>
      </c>
      <c r="M108" s="148">
        <f t="shared" si="12"/>
        <v>0.24060034051665277</v>
      </c>
      <c r="N108" s="148">
        <f t="shared" si="12"/>
        <v>0.2336489622357068</v>
      </c>
      <c r="O108" s="148">
        <f t="shared" si="12"/>
        <v>0.26754745265876217</v>
      </c>
      <c r="P108" s="148">
        <f t="shared" si="12"/>
        <v>0.4010463936214238</v>
      </c>
      <c r="Q108" s="148">
        <f t="shared" si="12"/>
        <v>0.9184153588166849</v>
      </c>
      <c r="R108" s="148">
        <f t="shared" si="12"/>
        <v>-0.60490840009669944</v>
      </c>
      <c r="S108" s="148">
        <f t="shared" si="12"/>
        <v>0.98606543420720361</v>
      </c>
      <c r="T108" s="148">
        <f t="shared" si="12"/>
        <v>-0.28338689788196475</v>
      </c>
      <c r="U108" s="148">
        <f t="shared" si="12"/>
        <v>0.31887793679988369</v>
      </c>
      <c r="V108" s="148">
        <f t="shared" si="12"/>
        <v>0.31711248664434782</v>
      </c>
      <c r="W108" s="148">
        <f t="shared" si="12"/>
        <v>0.91260881689355466</v>
      </c>
      <c r="X108" s="148">
        <f t="shared" si="12"/>
        <v>1.0793034713077976</v>
      </c>
      <c r="Y108" s="148">
        <f t="shared" si="12"/>
        <v>-0.10017495930002455</v>
      </c>
      <c r="Z108" s="148">
        <f t="shared" si="12"/>
        <v>-0.14630121502482682</v>
      </c>
      <c r="AA108" s="148">
        <f t="shared" si="12"/>
        <v>0.39030986894777869</v>
      </c>
      <c r="AB108" s="148">
        <f t="shared" si="12"/>
        <v>6.1849080698810247E-2</v>
      </c>
      <c r="AC108" s="148">
        <f t="shared" si="12"/>
        <v>-0.52400153607307964</v>
      </c>
      <c r="AD108" s="148">
        <f t="shared" si="12"/>
        <v>-0.33741548558304368</v>
      </c>
      <c r="AE108" s="148">
        <f t="shared" si="12"/>
        <v>-0.56776861267768564</v>
      </c>
      <c r="AF108" s="148">
        <f t="shared" si="12"/>
        <v>0.54254285267317837</v>
      </c>
      <c r="AG108" s="148">
        <f t="shared" si="12"/>
        <v>-0.15026704245101649</v>
      </c>
      <c r="AH108" s="148">
        <f t="shared" si="12"/>
        <v>-0.45783465881323804</v>
      </c>
      <c r="AI108" s="148">
        <f t="shared" si="12"/>
        <v>1.3147852409476222</v>
      </c>
    </row>
    <row r="109" spans="1:35">
      <c r="A109" s="16" t="s">
        <v>35</v>
      </c>
      <c r="B109" s="148">
        <f t="shared" ref="B109:AI109" si="13">IF(B$7&gt;0,(IF(ISNUMBER(B21),B21*B$7,"")),"")</f>
        <v>0.44098883836086072</v>
      </c>
      <c r="C109" s="148">
        <f t="shared" si="13"/>
        <v>-0.52587876250546584</v>
      </c>
      <c r="D109" s="148">
        <f t="shared" si="13"/>
        <v>-0.54174595949346938</v>
      </c>
      <c r="E109" s="148">
        <f t="shared" si="13"/>
        <v>-0.37818534198681675</v>
      </c>
      <c r="F109" s="148">
        <f t="shared" si="13"/>
        <v>-0.66941883273306491</v>
      </c>
      <c r="G109" s="148">
        <f t="shared" si="13"/>
        <v>-0.58000022602174928</v>
      </c>
      <c r="H109" s="148">
        <f t="shared" si="13"/>
        <v>0.70944856013987745</v>
      </c>
      <c r="I109" s="148">
        <f t="shared" si="13"/>
        <v>0.34323599064438426</v>
      </c>
      <c r="J109" s="148">
        <f t="shared" si="13"/>
        <v>-0.39454292747177733</v>
      </c>
      <c r="K109" s="148">
        <f t="shared" si="13"/>
        <v>-0.79239877824816318</v>
      </c>
      <c r="L109" s="148">
        <f t="shared" si="13"/>
        <v>-0.84698999628213689</v>
      </c>
      <c r="M109" s="148">
        <f t="shared" si="13"/>
        <v>0.23779506596416239</v>
      </c>
      <c r="N109" s="148">
        <f t="shared" si="13"/>
        <v>-3.6898451697091272E-2</v>
      </c>
      <c r="O109" s="148">
        <f t="shared" si="13"/>
        <v>0.27925614888197176</v>
      </c>
      <c r="P109" s="148">
        <f t="shared" si="13"/>
        <v>4.7104817206787872E-2</v>
      </c>
      <c r="Q109" s="148">
        <f t="shared" si="13"/>
        <v>0.68440765059212172</v>
      </c>
      <c r="R109" s="148" t="str">
        <f t="shared" si="13"/>
        <v/>
      </c>
      <c r="S109" s="148" t="str">
        <f t="shared" si="13"/>
        <v/>
      </c>
      <c r="T109" s="148">
        <f t="shared" si="13"/>
        <v>0.21225189924002039</v>
      </c>
      <c r="U109" s="148">
        <f t="shared" si="13"/>
        <v>-1.4504001839864029</v>
      </c>
      <c r="V109" s="148">
        <f t="shared" si="13"/>
        <v>-0.83679798627580015</v>
      </c>
      <c r="W109" s="148">
        <f t="shared" si="13"/>
        <v>-1.9674423844718192</v>
      </c>
      <c r="X109" s="148">
        <f t="shared" si="13"/>
        <v>-1.9989916405207806</v>
      </c>
      <c r="Y109" s="148">
        <f t="shared" si="13"/>
        <v>-1.1408139645761928</v>
      </c>
      <c r="Z109" s="148">
        <f t="shared" si="13"/>
        <v>-0.41802947740408475</v>
      </c>
      <c r="AA109" s="148">
        <f t="shared" si="13"/>
        <v>0.1461150628212875</v>
      </c>
      <c r="AB109" s="148">
        <f t="shared" si="13"/>
        <v>-0.63201897250820993</v>
      </c>
      <c r="AC109" s="148">
        <f t="shared" si="13"/>
        <v>0.80281126488276888</v>
      </c>
      <c r="AD109" s="148">
        <f t="shared" si="13"/>
        <v>-0.56982759015389628</v>
      </c>
      <c r="AE109" s="148">
        <f t="shared" si="13"/>
        <v>-0.95997659463913021</v>
      </c>
      <c r="AF109" s="148">
        <f t="shared" si="13"/>
        <v>0.40953446566795065</v>
      </c>
      <c r="AG109" s="148">
        <f t="shared" si="13"/>
        <v>-9.5631294846632062E-2</v>
      </c>
      <c r="AH109" s="148">
        <f t="shared" si="13"/>
        <v>0.68731414478405117</v>
      </c>
      <c r="AI109" s="148">
        <f t="shared" si="13"/>
        <v>0.18922771730144508</v>
      </c>
    </row>
    <row r="110" spans="1:35">
      <c r="A110" s="16" t="s">
        <v>36</v>
      </c>
      <c r="B110" s="148" t="str">
        <f t="shared" ref="B110:AI110" si="14">IF(B$7&gt;0,(IF(ISNUMBER(B22),B22*B$7,"")),"")</f>
        <v/>
      </c>
      <c r="C110" s="148">
        <f t="shared" si="14"/>
        <v>-0.47648605307078057</v>
      </c>
      <c r="D110" s="148">
        <f t="shared" si="14"/>
        <v>-0.31799247954876869</v>
      </c>
      <c r="E110" s="148">
        <f t="shared" si="14"/>
        <v>-0.2651820906028215</v>
      </c>
      <c r="F110" s="148">
        <f t="shared" si="14"/>
        <v>-0.56675057342680968</v>
      </c>
      <c r="G110" s="148">
        <f t="shared" si="14"/>
        <v>-0.55629635382008469</v>
      </c>
      <c r="H110" s="148">
        <f t="shared" si="14"/>
        <v>0.29915969985848223</v>
      </c>
      <c r="I110" s="148">
        <f t="shared" si="14"/>
        <v>0.34323599064438426</v>
      </c>
      <c r="J110" s="148">
        <f t="shared" si="14"/>
        <v>-0.6015172576155845</v>
      </c>
      <c r="K110" s="148">
        <f t="shared" si="14"/>
        <v>-0.26154670104847527</v>
      </c>
      <c r="L110" s="148">
        <f t="shared" si="14"/>
        <v>-0.84698999628213689</v>
      </c>
      <c r="M110" s="148">
        <f t="shared" si="14"/>
        <v>0.23663296552619822</v>
      </c>
      <c r="N110" s="148">
        <f t="shared" si="14"/>
        <v>-0.42159202546764807</v>
      </c>
      <c r="O110" s="148">
        <f t="shared" si="14"/>
        <v>0.2676394044243755</v>
      </c>
      <c r="P110" s="148">
        <f t="shared" si="14"/>
        <v>-0.56875352575467875</v>
      </c>
      <c r="Q110" s="148">
        <f t="shared" si="14"/>
        <v>0.59777204304931209</v>
      </c>
      <c r="R110" s="148" t="str">
        <f t="shared" si="14"/>
        <v/>
      </c>
      <c r="S110" s="148">
        <f t="shared" si="14"/>
        <v>1.9285093520659613</v>
      </c>
      <c r="T110" s="148">
        <f t="shared" si="14"/>
        <v>0.42130868537231753</v>
      </c>
      <c r="U110" s="148">
        <f t="shared" si="14"/>
        <v>-0.3762202711843215</v>
      </c>
      <c r="V110" s="148">
        <f t="shared" si="14"/>
        <v>0.14335762778764577</v>
      </c>
      <c r="W110" s="148">
        <f t="shared" si="14"/>
        <v>-4.7408250228236602E-2</v>
      </c>
      <c r="X110" s="148">
        <f t="shared" si="14"/>
        <v>-0.15201457342363361</v>
      </c>
      <c r="Y110" s="148">
        <f t="shared" si="14"/>
        <v>-0.10017495930002455</v>
      </c>
      <c r="Z110" s="148">
        <f t="shared" si="14"/>
        <v>-4.116092775940243E-2</v>
      </c>
      <c r="AA110" s="148">
        <f t="shared" si="14"/>
        <v>0.35352553336066672</v>
      </c>
      <c r="AB110" s="148">
        <f t="shared" si="14"/>
        <v>-0.42978607257852558</v>
      </c>
      <c r="AC110" s="148">
        <f t="shared" si="14"/>
        <v>-1.6877995811334348</v>
      </c>
      <c r="AD110" s="148">
        <f t="shared" si="14"/>
        <v>-0.66698041908293215</v>
      </c>
      <c r="AE110" s="148">
        <f t="shared" si="14"/>
        <v>-0.46758241771795267</v>
      </c>
      <c r="AF110" s="148">
        <f t="shared" si="14"/>
        <v>0.43613614306899573</v>
      </c>
      <c r="AG110" s="148">
        <f t="shared" si="14"/>
        <v>-0.31113896595281498</v>
      </c>
      <c r="AH110" s="148">
        <f t="shared" si="14"/>
        <v>0.51098835607448556</v>
      </c>
      <c r="AI110" s="148">
        <f t="shared" si="14"/>
        <v>-0.34044641147322713</v>
      </c>
    </row>
    <row r="111" spans="1:35">
      <c r="A111" s="16" t="s">
        <v>181</v>
      </c>
      <c r="B111" s="148">
        <f t="shared" ref="B111:AI111" si="15">IF(B$7&gt;0,(IF(ISNUMBER(B23),B23*B$7,"")),"")</f>
        <v>-2.2265011681629483</v>
      </c>
      <c r="C111" s="148" t="str">
        <f t="shared" si="15"/>
        <v/>
      </c>
      <c r="D111" s="148">
        <f t="shared" si="15"/>
        <v>-0.39991784270034286</v>
      </c>
      <c r="E111" s="148">
        <f t="shared" si="15"/>
        <v>-0.52429055589743701</v>
      </c>
      <c r="F111" s="148">
        <f t="shared" si="15"/>
        <v>0.32998213620577554</v>
      </c>
      <c r="G111" s="148">
        <f t="shared" si="15"/>
        <v>-0.28719207288275911</v>
      </c>
      <c r="H111" s="148">
        <f t="shared" si="15"/>
        <v>0.70944856013987745</v>
      </c>
      <c r="I111" s="148">
        <f t="shared" si="15"/>
        <v>0.34323599064438426</v>
      </c>
      <c r="J111" s="148">
        <f t="shared" si="15"/>
        <v>-0.65433700709169385</v>
      </c>
      <c r="K111" s="148">
        <f t="shared" si="15"/>
        <v>-0.77573526012978722</v>
      </c>
      <c r="L111" s="148">
        <f t="shared" si="15"/>
        <v>-0.84698999628213689</v>
      </c>
      <c r="M111" s="148">
        <f t="shared" si="15"/>
        <v>0.24295408867892368</v>
      </c>
      <c r="N111" s="148">
        <f t="shared" si="15"/>
        <v>0.41806914840639142</v>
      </c>
      <c r="O111" s="148">
        <f t="shared" si="15"/>
        <v>0.23018661909033053</v>
      </c>
      <c r="P111" s="148">
        <f t="shared" si="15"/>
        <v>-0.54751703116980077</v>
      </c>
      <c r="Q111" s="148">
        <f t="shared" si="15"/>
        <v>0.7852128838355571</v>
      </c>
      <c r="R111" s="148" t="str">
        <f t="shared" si="15"/>
        <v/>
      </c>
      <c r="S111" s="148">
        <f t="shared" si="15"/>
        <v>-0.43090320210080346</v>
      </c>
      <c r="T111" s="148">
        <f t="shared" si="15"/>
        <v>0.49153869946363399</v>
      </c>
      <c r="U111" s="148">
        <f t="shared" si="15"/>
        <v>0.44846081464594584</v>
      </c>
      <c r="V111" s="148">
        <f t="shared" si="15"/>
        <v>0.34384400339153254</v>
      </c>
      <c r="W111" s="148">
        <f t="shared" si="15"/>
        <v>0.91260881689355466</v>
      </c>
      <c r="X111" s="148">
        <f t="shared" si="15"/>
        <v>1.0793034713077976</v>
      </c>
      <c r="Y111" s="148">
        <f t="shared" si="15"/>
        <v>0.42014454333805967</v>
      </c>
      <c r="Z111" s="148">
        <f t="shared" si="15"/>
        <v>-7.1977908509613026E-2</v>
      </c>
      <c r="AA111" s="148" t="str">
        <f t="shared" si="15"/>
        <v/>
      </c>
      <c r="AB111" s="148">
        <f t="shared" si="15"/>
        <v>-0.19965897955509185</v>
      </c>
      <c r="AC111" s="148" t="str">
        <f t="shared" si="15"/>
        <v/>
      </c>
      <c r="AD111" s="148">
        <f t="shared" si="15"/>
        <v>1.0214615705964505</v>
      </c>
      <c r="AE111" s="148">
        <f t="shared" si="15"/>
        <v>-0.6810316516799616</v>
      </c>
      <c r="AF111" s="148">
        <f t="shared" si="15"/>
        <v>0.34303027216533682</v>
      </c>
      <c r="AG111" s="148">
        <f t="shared" si="15"/>
        <v>-0.26257385697113989</v>
      </c>
      <c r="AH111" s="148">
        <f t="shared" si="15"/>
        <v>0.24669343761311441</v>
      </c>
      <c r="AI111" s="148">
        <f t="shared" si="15"/>
        <v>-0.80391127415106434</v>
      </c>
    </row>
    <row r="112" spans="1:35">
      <c r="A112" s="16" t="s">
        <v>182</v>
      </c>
      <c r="B112" s="148">
        <f t="shared" ref="B112:AI112" si="16">IF(B$7&gt;0,(IF(ISNUMBER(B24),B24*B$7,"")),"")</f>
        <v>0.62317659118738522</v>
      </c>
      <c r="C112" s="148">
        <f t="shared" si="16"/>
        <v>0.68423733363222827</v>
      </c>
      <c r="D112" s="148">
        <f t="shared" si="16"/>
        <v>0.19247648021139069</v>
      </c>
      <c r="E112" s="148">
        <f t="shared" si="16"/>
        <v>4.0038296283481118</v>
      </c>
      <c r="F112" s="148">
        <f t="shared" si="16"/>
        <v>-0.40441580776039238</v>
      </c>
      <c r="G112" s="148">
        <f t="shared" si="16"/>
        <v>-0.24127653763603762</v>
      </c>
      <c r="H112" s="148" t="str">
        <f t="shared" si="16"/>
        <v/>
      </c>
      <c r="I112" s="148">
        <f t="shared" si="16"/>
        <v>0.34323599064438426</v>
      </c>
      <c r="J112" s="148">
        <f t="shared" si="16"/>
        <v>0.45760540448925763</v>
      </c>
      <c r="K112" s="148">
        <f t="shared" si="16"/>
        <v>0.55655268847750072</v>
      </c>
      <c r="L112" s="148">
        <f t="shared" si="16"/>
        <v>-0.30717271359594306</v>
      </c>
      <c r="M112" s="148">
        <f t="shared" si="16"/>
        <v>0.24619670792481116</v>
      </c>
      <c r="N112" s="148">
        <f t="shared" si="16"/>
        <v>0.45364838071706881</v>
      </c>
      <c r="O112" s="148">
        <f t="shared" si="16"/>
        <v>0.31361801760567398</v>
      </c>
      <c r="P112" s="148">
        <f t="shared" si="16"/>
        <v>0.91780109518679198</v>
      </c>
      <c r="Q112" s="148" t="str">
        <f t="shared" si="16"/>
        <v/>
      </c>
      <c r="R112" s="148">
        <f t="shared" si="16"/>
        <v>1.1027948912884855</v>
      </c>
      <c r="S112" s="148">
        <f t="shared" si="16"/>
        <v>0.57983160303418624</v>
      </c>
      <c r="T112" s="148">
        <f t="shared" si="16"/>
        <v>0.33605271477774051</v>
      </c>
      <c r="U112" s="148">
        <f t="shared" si="16"/>
        <v>0.50600205702874423</v>
      </c>
      <c r="V112" s="148">
        <f t="shared" si="16"/>
        <v>0.24137318919399028</v>
      </c>
      <c r="W112" s="148">
        <f t="shared" si="16"/>
        <v>0.91260881689355466</v>
      </c>
      <c r="X112" s="148">
        <f t="shared" si="16"/>
        <v>1.0793034713077976</v>
      </c>
      <c r="Y112" s="148">
        <f t="shared" si="16"/>
        <v>0.68264807620051626</v>
      </c>
      <c r="Z112" s="148">
        <f t="shared" si="16"/>
        <v>-0.4725962513572991</v>
      </c>
      <c r="AA112" s="148" t="str">
        <f t="shared" si="16"/>
        <v/>
      </c>
      <c r="AB112" s="148">
        <f t="shared" si="16"/>
        <v>0.62077897481481703</v>
      </c>
      <c r="AC112" s="148">
        <f t="shared" si="16"/>
        <v>0.32345378235136929</v>
      </c>
      <c r="AD112" s="148">
        <f t="shared" si="16"/>
        <v>0.78152172354087235</v>
      </c>
      <c r="AE112" s="148">
        <f t="shared" si="16"/>
        <v>-3.2049036638371685E-2</v>
      </c>
      <c r="AF112" s="148">
        <f t="shared" si="16"/>
        <v>-0.33531250156132764</v>
      </c>
      <c r="AG112" s="148">
        <f t="shared" si="16"/>
        <v>-0.12901980727153359</v>
      </c>
      <c r="AH112" s="148">
        <f t="shared" si="16"/>
        <v>-0.36986552906143277</v>
      </c>
      <c r="AI112" s="148">
        <f t="shared" si="16"/>
        <v>-1.1018529715868173</v>
      </c>
    </row>
    <row r="113" spans="1:35">
      <c r="A113" s="16" t="s">
        <v>183</v>
      </c>
      <c r="B113" s="148" t="str">
        <f t="shared" ref="B113:AI113" si="17">IF(B$7&gt;0,(IF(ISNUMBER(B25),B25*B$7,"")),"")</f>
        <v/>
      </c>
      <c r="C113" s="148">
        <f t="shared" si="17"/>
        <v>2.1401915262880467</v>
      </c>
      <c r="D113" s="148">
        <f t="shared" si="17"/>
        <v>1.8494789706562311</v>
      </c>
      <c r="E113" s="148">
        <f t="shared" si="17"/>
        <v>0.49958738846058098</v>
      </c>
      <c r="F113" s="148">
        <f t="shared" si="17"/>
        <v>1.0376982010340974</v>
      </c>
      <c r="G113" s="148">
        <f t="shared" si="17"/>
        <v>2.0419266152483955</v>
      </c>
      <c r="H113" s="148">
        <f t="shared" si="17"/>
        <v>0.74100924169998472</v>
      </c>
      <c r="I113" s="148">
        <f t="shared" si="17"/>
        <v>0.34323599064438426</v>
      </c>
      <c r="J113" s="148">
        <f t="shared" si="17"/>
        <v>2.2450957156456934</v>
      </c>
      <c r="K113" s="148">
        <f t="shared" si="17"/>
        <v>1.4615404224778656</v>
      </c>
      <c r="L113" s="148">
        <f t="shared" si="17"/>
        <v>-0.40421851722492169</v>
      </c>
      <c r="M113" s="148">
        <f t="shared" si="17"/>
        <v>0.24765312796567818</v>
      </c>
      <c r="N113" s="148">
        <f t="shared" si="17"/>
        <v>0.50348790334286175</v>
      </c>
      <c r="O113" s="148">
        <f t="shared" si="17"/>
        <v>0.30235814209833117</v>
      </c>
      <c r="P113" s="148">
        <f t="shared" si="17"/>
        <v>1.5902900903746005</v>
      </c>
      <c r="Q113" s="148" t="str">
        <f t="shared" si="17"/>
        <v/>
      </c>
      <c r="R113" s="148">
        <f t="shared" si="17"/>
        <v>1.9363359863170406</v>
      </c>
      <c r="S113" s="148" t="str">
        <f t="shared" si="17"/>
        <v/>
      </c>
      <c r="T113" s="148">
        <f t="shared" si="17"/>
        <v>0.73489386457076078</v>
      </c>
      <c r="U113" s="148">
        <f t="shared" si="17"/>
        <v>0.55203505093498306</v>
      </c>
      <c r="V113" s="148">
        <f t="shared" si="17"/>
        <v>0.68689846831373846</v>
      </c>
      <c r="W113" s="148">
        <f t="shared" si="17"/>
        <v>0.91260881689355466</v>
      </c>
      <c r="X113" s="148">
        <f t="shared" si="17"/>
        <v>1.0793034713077976</v>
      </c>
      <c r="Y113" s="148">
        <f t="shared" si="17"/>
        <v>1.7232870814766847</v>
      </c>
      <c r="Z113" s="148">
        <f t="shared" si="17"/>
        <v>-0.47741246836559142</v>
      </c>
      <c r="AA113" s="148" t="str">
        <f t="shared" si="17"/>
        <v/>
      </c>
      <c r="AB113" s="148">
        <f t="shared" si="17"/>
        <v>1.7749012140687048</v>
      </c>
      <c r="AC113" s="148">
        <f t="shared" si="17"/>
        <v>0.15075224130079576</v>
      </c>
      <c r="AD113" s="148">
        <f t="shared" si="17"/>
        <v>1.6194472758603822</v>
      </c>
      <c r="AE113" s="148">
        <f t="shared" si="17"/>
        <v>0.4173195902016722</v>
      </c>
      <c r="AF113" s="148">
        <f t="shared" si="17"/>
        <v>0.8484621427852036</v>
      </c>
      <c r="AG113" s="148">
        <f t="shared" si="17"/>
        <v>0.12898233419361499</v>
      </c>
      <c r="AH113" s="148">
        <f t="shared" si="17"/>
        <v>2.4486343858499322</v>
      </c>
      <c r="AI113" s="148">
        <f t="shared" si="17"/>
        <v>1.60169206070057</v>
      </c>
    </row>
    <row r="114" spans="1:35">
      <c r="A114" s="16" t="s">
        <v>37</v>
      </c>
      <c r="B114" s="148">
        <f t="shared" ref="B114:AI114" si="18">IF(B$7&gt;0,(IF(ISNUMBER(B26),B26*B$7,"")),"")</f>
        <v>-0.25765788669078815</v>
      </c>
      <c r="C114" s="148">
        <f t="shared" si="18"/>
        <v>-0.69375141046461231</v>
      </c>
      <c r="D114" s="148">
        <f t="shared" si="18"/>
        <v>-0.47104236474378158</v>
      </c>
      <c r="E114" s="148">
        <f t="shared" si="18"/>
        <v>-0.52429055589743701</v>
      </c>
      <c r="F114" s="148">
        <f t="shared" si="18"/>
        <v>-0.84948988675890058</v>
      </c>
      <c r="G114" s="148">
        <f t="shared" si="18"/>
        <v>-0.56006783296796359</v>
      </c>
      <c r="H114" s="148">
        <f t="shared" si="18"/>
        <v>0.42540242609891149</v>
      </c>
      <c r="I114" s="148">
        <f t="shared" si="18"/>
        <v>0.34323599064438426</v>
      </c>
      <c r="J114" s="148">
        <f t="shared" si="18"/>
        <v>-0.78113271846137677</v>
      </c>
      <c r="K114" s="148">
        <f t="shared" si="18"/>
        <v>-0.1810063634763254</v>
      </c>
      <c r="L114" s="148">
        <f t="shared" si="18"/>
        <v>-0.81969586401148653</v>
      </c>
      <c r="M114" s="148">
        <f t="shared" si="18"/>
        <v>0.23145059799693918</v>
      </c>
      <c r="N114" s="148">
        <f t="shared" si="18"/>
        <v>0.28310335562237499</v>
      </c>
      <c r="O114" s="148">
        <f t="shared" si="18"/>
        <v>0.15802694870670539</v>
      </c>
      <c r="P114" s="148">
        <f t="shared" si="18"/>
        <v>-1.120902384961511</v>
      </c>
      <c r="Q114" s="148">
        <f t="shared" si="18"/>
        <v>0.14550456638667839</v>
      </c>
      <c r="R114" s="148">
        <f t="shared" si="18"/>
        <v>-0.91027380982144213</v>
      </c>
      <c r="S114" s="148" t="str">
        <f t="shared" si="18"/>
        <v/>
      </c>
      <c r="T114" s="148" t="str">
        <f t="shared" si="18"/>
        <v/>
      </c>
      <c r="U114" s="148">
        <f t="shared" si="18"/>
        <v>0.17226285120851328</v>
      </c>
      <c r="V114" s="148">
        <f t="shared" si="18"/>
        <v>-8.120967113068556E-3</v>
      </c>
      <c r="W114" s="148">
        <f t="shared" si="18"/>
        <v>-4.7408250228236602E-2</v>
      </c>
      <c r="X114" s="148">
        <f t="shared" si="18"/>
        <v>-0.15201457342363361</v>
      </c>
      <c r="Y114" s="148">
        <f t="shared" si="18"/>
        <v>-0.10017495930002455</v>
      </c>
      <c r="Z114" s="148">
        <f t="shared" si="18"/>
        <v>-0.14031323683466534</v>
      </c>
      <c r="AA114" s="148">
        <f t="shared" si="18"/>
        <v>-0.13575044842453513</v>
      </c>
      <c r="AB114" s="148">
        <f t="shared" si="18"/>
        <v>-0.81333122761758203</v>
      </c>
      <c r="AC114" s="148">
        <f t="shared" si="18"/>
        <v>0.27992255600139676</v>
      </c>
      <c r="AD114" s="148">
        <f t="shared" si="18"/>
        <v>0.72263702498693971</v>
      </c>
      <c r="AE114" s="148">
        <f t="shared" si="18"/>
        <v>0.13546659865008215</v>
      </c>
      <c r="AF114" s="148">
        <f t="shared" si="18"/>
        <v>-0.92054940438433086</v>
      </c>
      <c r="AG114" s="148">
        <f t="shared" si="18"/>
        <v>-0.45379897358648541</v>
      </c>
      <c r="AH114" s="148">
        <f t="shared" si="18"/>
        <v>-0.72212957727460891</v>
      </c>
      <c r="AI114" s="148">
        <f t="shared" si="18"/>
        <v>-1.0577134608555947</v>
      </c>
    </row>
    <row r="115" spans="1:35">
      <c r="A115" s="16" t="s">
        <v>10</v>
      </c>
      <c r="B115" s="148">
        <f t="shared" ref="B115:AI115" si="19">IF(B$7&gt;0,(IF(ISNUMBER(B27),B27*B$7,"")),"")</f>
        <v>0.61591811497915661</v>
      </c>
      <c r="C115" s="148">
        <f t="shared" si="19"/>
        <v>-0.85956455914648511</v>
      </c>
      <c r="D115" s="148">
        <f t="shared" si="19"/>
        <v>-0.58288431454526013</v>
      </c>
      <c r="E115" s="148">
        <f t="shared" si="19"/>
        <v>-0.52429055589743701</v>
      </c>
      <c r="F115" s="148">
        <f t="shared" si="19"/>
        <v>-0.29199198318063374</v>
      </c>
      <c r="G115" s="148">
        <f t="shared" si="19"/>
        <v>-0.57941588587007664</v>
      </c>
      <c r="H115" s="148">
        <f t="shared" si="19"/>
        <v>0.67788787857977006</v>
      </c>
      <c r="I115" s="148">
        <f t="shared" si="19"/>
        <v>0.34323599064438426</v>
      </c>
      <c r="J115" s="148">
        <f t="shared" si="19"/>
        <v>-0.79025235960712781</v>
      </c>
      <c r="K115" s="148">
        <f t="shared" si="19"/>
        <v>-0.90785315378262443</v>
      </c>
      <c r="L115" s="148">
        <f t="shared" si="19"/>
        <v>-0.83485927082851452</v>
      </c>
      <c r="M115" s="148">
        <f t="shared" si="19"/>
        <v>0.24144308175505222</v>
      </c>
      <c r="N115" s="148">
        <f t="shared" si="19"/>
        <v>0.13211470807606282</v>
      </c>
      <c r="O115" s="148">
        <f t="shared" si="19"/>
        <v>0.28359441736841834</v>
      </c>
      <c r="P115" s="148">
        <f t="shared" si="19"/>
        <v>-0.63246300950931345</v>
      </c>
      <c r="Q115" s="148">
        <f t="shared" si="19"/>
        <v>-0.50382554729900875</v>
      </c>
      <c r="R115" s="148">
        <f t="shared" si="19"/>
        <v>-0.40000166138167365</v>
      </c>
      <c r="S115" s="148">
        <f t="shared" si="19"/>
        <v>-0.26900465169447624</v>
      </c>
      <c r="T115" s="148">
        <f t="shared" si="19"/>
        <v>-0.62430189651749479</v>
      </c>
      <c r="U115" s="148">
        <f t="shared" si="19"/>
        <v>-0.73688877843970224</v>
      </c>
      <c r="V115" s="148">
        <f t="shared" si="19"/>
        <v>-0.34672017924407711</v>
      </c>
      <c r="W115" s="148">
        <f t="shared" si="19"/>
        <v>-1.4874338509109235</v>
      </c>
      <c r="X115" s="148">
        <f t="shared" si="19"/>
        <v>-1.3833326181550649</v>
      </c>
      <c r="Y115" s="148">
        <f t="shared" si="19"/>
        <v>-0.36267849216248121</v>
      </c>
      <c r="Z115" s="148">
        <f t="shared" si="19"/>
        <v>-0.57269703604817856</v>
      </c>
      <c r="AA115" s="148">
        <f t="shared" si="19"/>
        <v>0.57600428594777842</v>
      </c>
      <c r="AB115" s="148">
        <f t="shared" si="19"/>
        <v>-0.63097294026719419</v>
      </c>
      <c r="AC115" s="148" t="str">
        <f t="shared" si="19"/>
        <v/>
      </c>
      <c r="AD115" s="148">
        <f t="shared" si="19"/>
        <v>-0.8686815736515211</v>
      </c>
      <c r="AE115" s="148">
        <f t="shared" si="19"/>
        <v>-1.0501768361214092</v>
      </c>
      <c r="AF115" s="148">
        <f t="shared" si="19"/>
        <v>-0.46832088856655529</v>
      </c>
      <c r="AG115" s="148">
        <f t="shared" si="19"/>
        <v>-0.39005726804803681</v>
      </c>
      <c r="AH115" s="148">
        <f t="shared" si="19"/>
        <v>-0.19353974035186702</v>
      </c>
      <c r="AI115" s="148">
        <f t="shared" si="19"/>
        <v>-0.24113251232797536</v>
      </c>
    </row>
    <row r="116" spans="1:35">
      <c r="A116" s="16" t="s">
        <v>185</v>
      </c>
      <c r="B116" s="148">
        <f t="shared" ref="B116:AI116" si="20">IF(B$7&gt;0,(IF(ISNUMBER(B28),B28*B$7,"")),"")</f>
        <v>0.644226172191246</v>
      </c>
      <c r="C116" s="148">
        <f t="shared" si="20"/>
        <v>-0.43838577540476609</v>
      </c>
      <c r="D116" s="148">
        <f t="shared" si="20"/>
        <v>0.46062902382867016</v>
      </c>
      <c r="E116" s="148">
        <f t="shared" si="20"/>
        <v>-9.9672277969697021E-2</v>
      </c>
      <c r="F116" s="148">
        <f t="shared" si="20"/>
        <v>-0.31137403421463061</v>
      </c>
      <c r="G116" s="148">
        <f t="shared" si="20"/>
        <v>0.11743184425152335</v>
      </c>
      <c r="H116" s="148" t="str">
        <f t="shared" si="20"/>
        <v/>
      </c>
      <c r="I116" s="148">
        <f t="shared" si="20"/>
        <v>0.34323599064438426</v>
      </c>
      <c r="J116" s="148">
        <f t="shared" si="20"/>
        <v>0.84263980024359209</v>
      </c>
      <c r="K116" s="148">
        <f t="shared" si="20"/>
        <v>1.4686819302428835</v>
      </c>
      <c r="L116" s="148">
        <f t="shared" si="20"/>
        <v>-0.54372185994157851</v>
      </c>
      <c r="M116" s="148">
        <f t="shared" si="20"/>
        <v>0.2445219700118498</v>
      </c>
      <c r="N116" s="148">
        <f t="shared" si="20"/>
        <v>0.48573582925012443</v>
      </c>
      <c r="O116" s="148">
        <f t="shared" si="20"/>
        <v>0.27884341903211718</v>
      </c>
      <c r="P116" s="148">
        <f t="shared" si="20"/>
        <v>1.5761324273180153</v>
      </c>
      <c r="Q116" s="148">
        <f t="shared" si="20"/>
        <v>0.97971726653762281</v>
      </c>
      <c r="R116" s="148">
        <f t="shared" si="20"/>
        <v>-0.11956188355749113</v>
      </c>
      <c r="S116" s="148" t="str">
        <f t="shared" si="20"/>
        <v/>
      </c>
      <c r="T116" s="148">
        <f t="shared" si="20"/>
        <v>1.3745858533870319</v>
      </c>
      <c r="U116" s="148">
        <f t="shared" si="20"/>
        <v>0.57505154788810242</v>
      </c>
      <c r="V116" s="148">
        <f t="shared" si="20"/>
        <v>0.45522532317146963</v>
      </c>
      <c r="W116" s="148">
        <f t="shared" si="20"/>
        <v>0.91260881689355466</v>
      </c>
      <c r="X116" s="148">
        <f t="shared" si="20"/>
        <v>1.0793034713077976</v>
      </c>
      <c r="Y116" s="148">
        <f t="shared" si="20"/>
        <v>-0.10017495930002455</v>
      </c>
      <c r="Z116" s="148">
        <f t="shared" si="20"/>
        <v>-0.44106897573417642</v>
      </c>
      <c r="AA116" s="148" t="str">
        <f t="shared" si="20"/>
        <v/>
      </c>
      <c r="AB116" s="148">
        <f t="shared" si="20"/>
        <v>1.1179929667109028</v>
      </c>
      <c r="AC116" s="148">
        <f t="shared" si="20"/>
        <v>-0.99560959048041497</v>
      </c>
      <c r="AD116" s="148">
        <f t="shared" si="20"/>
        <v>0.78965400249171047</v>
      </c>
      <c r="AE116" s="148">
        <f t="shared" si="20"/>
        <v>-0.44139002748041556</v>
      </c>
      <c r="AF116" s="148">
        <f t="shared" si="20"/>
        <v>1.0213730458920001</v>
      </c>
      <c r="AG116" s="148">
        <f t="shared" si="20"/>
        <v>-0.12294916864882421</v>
      </c>
      <c r="AH116" s="148">
        <f t="shared" si="20"/>
        <v>1.6561371596717744</v>
      </c>
      <c r="AI116" s="148">
        <f t="shared" si="20"/>
        <v>1.8334244920394889</v>
      </c>
    </row>
    <row r="117" spans="1:35">
      <c r="A117" s="16" t="s">
        <v>38</v>
      </c>
      <c r="B117" s="148">
        <f t="shared" ref="B117:AI117" si="21">IF(B$7&gt;0,(IF(ISNUMBER(B29),B29*B$7,"")),"")</f>
        <v>-1.314836556409505</v>
      </c>
      <c r="C117" s="148" t="str">
        <f t="shared" si="21"/>
        <v/>
      </c>
      <c r="D117" s="148">
        <f t="shared" si="21"/>
        <v>-0.59680099795840802</v>
      </c>
      <c r="E117" s="148">
        <f t="shared" si="21"/>
        <v>-0.52200766193008352</v>
      </c>
      <c r="F117" s="148">
        <f t="shared" si="21"/>
        <v>-0.79628543618419934</v>
      </c>
      <c r="G117" s="148">
        <f t="shared" si="21"/>
        <v>-0.58218560140640008</v>
      </c>
      <c r="H117" s="148">
        <f t="shared" si="21"/>
        <v>-1.9416486909091377</v>
      </c>
      <c r="I117" s="148">
        <f t="shared" si="21"/>
        <v>0.34323599064438426</v>
      </c>
      <c r="J117" s="148">
        <f t="shared" si="21"/>
        <v>-0.84587176986550339</v>
      </c>
      <c r="K117" s="148">
        <f t="shared" si="21"/>
        <v>-1.7553120752314533</v>
      </c>
      <c r="L117" s="148">
        <f t="shared" si="21"/>
        <v>-0.84698999628213689</v>
      </c>
      <c r="M117" s="148">
        <f t="shared" si="21"/>
        <v>-3.811155745326229</v>
      </c>
      <c r="N117" s="148">
        <f t="shared" si="21"/>
        <v>-3.6303016999262421</v>
      </c>
      <c r="O117" s="148">
        <f t="shared" si="21"/>
        <v>-2.21511580500602</v>
      </c>
      <c r="P117" s="148">
        <f t="shared" si="21"/>
        <v>-1.3545038253951707</v>
      </c>
      <c r="Q117" s="148">
        <f t="shared" si="21"/>
        <v>-2.2709564279869743</v>
      </c>
      <c r="R117" s="148">
        <f t="shared" si="21"/>
        <v>-0.9195966158114196</v>
      </c>
      <c r="S117" s="148">
        <f t="shared" si="21"/>
        <v>0.26059347062297256</v>
      </c>
      <c r="T117" s="148">
        <f t="shared" si="21"/>
        <v>-2.0609139987203666</v>
      </c>
      <c r="U117" s="148">
        <f t="shared" si="21"/>
        <v>-0.85197126320529915</v>
      </c>
      <c r="V117" s="148">
        <f t="shared" si="21"/>
        <v>-1.2734127598131535</v>
      </c>
      <c r="W117" s="148">
        <f t="shared" si="21"/>
        <v>-1.0074253173500278</v>
      </c>
      <c r="X117" s="148">
        <f t="shared" si="21"/>
        <v>-1.3833326181550649</v>
      </c>
      <c r="Y117" s="148">
        <f t="shared" si="21"/>
        <v>-0.10017495930002455</v>
      </c>
      <c r="Z117" s="148">
        <f t="shared" si="21"/>
        <v>-0.63542893519188159</v>
      </c>
      <c r="AA117" s="148">
        <f t="shared" si="21"/>
        <v>-1.33633797981594</v>
      </c>
      <c r="AB117" s="148">
        <f t="shared" si="21"/>
        <v>-1.1770017700773419</v>
      </c>
      <c r="AC117" s="148" t="str">
        <f t="shared" si="21"/>
        <v/>
      </c>
      <c r="AD117" s="148">
        <f t="shared" si="21"/>
        <v>-0.86215880874815143</v>
      </c>
      <c r="AE117" s="148" t="str">
        <f t="shared" si="21"/>
        <v/>
      </c>
      <c r="AF117" s="148">
        <f t="shared" si="21"/>
        <v>-1.9580148230251107</v>
      </c>
      <c r="AG117" s="148">
        <f t="shared" si="21"/>
        <v>-0.55092919154983544</v>
      </c>
      <c r="AH117" s="148">
        <f t="shared" si="21"/>
        <v>-1.1623627552395905</v>
      </c>
      <c r="AI117" s="148">
        <f t="shared" si="21"/>
        <v>-0.77080664110264763</v>
      </c>
    </row>
    <row r="118" spans="1:35">
      <c r="A118" s="16" t="s">
        <v>39</v>
      </c>
      <c r="B118" s="148">
        <f t="shared" ref="B118:AI118" si="22">IF(B$7&gt;0,(IF(ISNUMBER(B30),B30*B$7,"")),"")</f>
        <v>0.57236725772978869</v>
      </c>
      <c r="C118" s="148" t="str">
        <f t="shared" si="22"/>
        <v/>
      </c>
      <c r="D118" s="148">
        <f t="shared" si="22"/>
        <v>0.66474148425136059</v>
      </c>
      <c r="E118" s="148">
        <f t="shared" si="22"/>
        <v>-9.9672277969697021E-2</v>
      </c>
      <c r="F118" s="148">
        <f t="shared" si="22"/>
        <v>-0.17475852078127996</v>
      </c>
      <c r="G118" s="148">
        <f t="shared" si="22"/>
        <v>1.1871585845874597</v>
      </c>
      <c r="H118" s="148">
        <f t="shared" si="22"/>
        <v>0.74100924169998472</v>
      </c>
      <c r="I118" s="148">
        <f t="shared" si="22"/>
        <v>0.34323599064438426</v>
      </c>
      <c r="J118" s="148">
        <f t="shared" si="22"/>
        <v>1.8995553039349122</v>
      </c>
      <c r="K118" s="148">
        <f t="shared" si="22"/>
        <v>1.291334487411598</v>
      </c>
      <c r="L118" s="148">
        <f t="shared" si="22"/>
        <v>0.91499787585650683</v>
      </c>
      <c r="M118" s="148">
        <f t="shared" si="22"/>
        <v>0.24724455428483416</v>
      </c>
      <c r="N118" s="148">
        <f t="shared" si="22"/>
        <v>0.49114810589040298</v>
      </c>
      <c r="O118" s="148">
        <f t="shared" si="22"/>
        <v>0.27934088119001133</v>
      </c>
      <c r="P118" s="148">
        <f t="shared" si="22"/>
        <v>1.6893937317706982</v>
      </c>
      <c r="Q118" s="148" t="str">
        <f t="shared" si="22"/>
        <v/>
      </c>
      <c r="R118" s="148" t="str">
        <f t="shared" si="22"/>
        <v/>
      </c>
      <c r="S118" s="148" t="str">
        <f t="shared" si="22"/>
        <v/>
      </c>
      <c r="T118" s="148">
        <f t="shared" si="22"/>
        <v>0.65932854708335853</v>
      </c>
      <c r="U118" s="148">
        <f t="shared" si="22"/>
        <v>0.56354329941154269</v>
      </c>
      <c r="V118" s="148">
        <f t="shared" si="22"/>
        <v>0.62006967644577649</v>
      </c>
      <c r="W118" s="148">
        <f t="shared" si="22"/>
        <v>0.91260881689355466</v>
      </c>
      <c r="X118" s="148">
        <f t="shared" si="22"/>
        <v>1.0793034713077976</v>
      </c>
      <c r="Y118" s="148">
        <f t="shared" si="22"/>
        <v>1.2029675788386005</v>
      </c>
      <c r="Z118" s="148">
        <f t="shared" si="22"/>
        <v>-0.33005417654665975</v>
      </c>
      <c r="AA118" s="148">
        <f t="shared" si="22"/>
        <v>0.69433461849909051</v>
      </c>
      <c r="AB118" s="148">
        <f t="shared" si="22"/>
        <v>1.6267133132581604</v>
      </c>
      <c r="AC118" s="148">
        <f t="shared" si="22"/>
        <v>0.22963034899216339</v>
      </c>
      <c r="AD118" s="148">
        <f t="shared" si="22"/>
        <v>1.0583624316428826</v>
      </c>
      <c r="AE118" s="148">
        <f t="shared" si="22"/>
        <v>1.8655396454239837</v>
      </c>
      <c r="AF118" s="148">
        <f t="shared" si="22"/>
        <v>1.3272923360040243</v>
      </c>
      <c r="AG118" s="148">
        <f t="shared" si="22"/>
        <v>9.8629141080068067E-2</v>
      </c>
      <c r="AH118" s="148">
        <f t="shared" si="22"/>
        <v>-0.10557061060006175</v>
      </c>
      <c r="AI118" s="148">
        <f t="shared" si="22"/>
        <v>1.0940876872915097</v>
      </c>
    </row>
    <row r="119" spans="1:35">
      <c r="A119" s="16" t="s">
        <v>40</v>
      </c>
      <c r="B119" s="148">
        <f t="shared" ref="B119:AI119" si="23">IF(B$7&gt;0,(IF(ISNUMBER(B31),B31*B$7,"")),"")</f>
        <v>0.57236725772978869</v>
      </c>
      <c r="C119" s="148">
        <f t="shared" si="23"/>
        <v>0.22013387296464712</v>
      </c>
      <c r="D119" s="148">
        <f t="shared" si="23"/>
        <v>2.0981955900370273</v>
      </c>
      <c r="E119" s="148">
        <f t="shared" si="23"/>
        <v>-8.5974914165576372E-2</v>
      </c>
      <c r="F119" s="148">
        <f t="shared" si="23"/>
        <v>4.3929749720386102E-2</v>
      </c>
      <c r="G119" s="148">
        <f t="shared" si="23"/>
        <v>-0.14045846343368282</v>
      </c>
      <c r="H119" s="148">
        <f t="shared" si="23"/>
        <v>0.74100924169998472</v>
      </c>
      <c r="I119" s="148">
        <f t="shared" si="23"/>
        <v>0.34323599064438426</v>
      </c>
      <c r="J119" s="148">
        <f t="shared" si="23"/>
        <v>1.445358809201752</v>
      </c>
      <c r="K119" s="148">
        <f t="shared" si="23"/>
        <v>0.87117578056969258</v>
      </c>
      <c r="L119" s="148">
        <f t="shared" si="23"/>
        <v>-0.19799618451334211</v>
      </c>
      <c r="M119" s="148">
        <f t="shared" si="23"/>
        <v>0.24708649842486272</v>
      </c>
      <c r="N119" s="148">
        <f t="shared" si="23"/>
        <v>0.48473207794370926</v>
      </c>
      <c r="O119" s="148">
        <f t="shared" si="23"/>
        <v>0.28022680666415656</v>
      </c>
      <c r="P119" s="148">
        <f t="shared" si="23"/>
        <v>0.76914563309264483</v>
      </c>
      <c r="Q119" s="148" t="str">
        <f t="shared" si="23"/>
        <v/>
      </c>
      <c r="R119" s="148">
        <f t="shared" si="23"/>
        <v>1.5572962423458103</v>
      </c>
      <c r="S119" s="148" t="str">
        <f t="shared" si="23"/>
        <v/>
      </c>
      <c r="T119" s="148">
        <f t="shared" si="23"/>
        <v>0.29761675357737533</v>
      </c>
      <c r="U119" s="148">
        <f t="shared" si="23"/>
        <v>0.37365719954830784</v>
      </c>
      <c r="V119" s="148">
        <f t="shared" si="23"/>
        <v>0.47304633433625959</v>
      </c>
      <c r="W119" s="148">
        <f t="shared" si="23"/>
        <v>0.91260881689355466</v>
      </c>
      <c r="X119" s="148">
        <f t="shared" si="23"/>
        <v>1.0793034713077976</v>
      </c>
      <c r="Y119" s="148">
        <f t="shared" si="23"/>
        <v>0.68264807620051626</v>
      </c>
      <c r="Z119" s="148">
        <f t="shared" si="23"/>
        <v>0.63191287774728921</v>
      </c>
      <c r="AA119" s="148">
        <f t="shared" si="23"/>
        <v>1.5687381620336946</v>
      </c>
      <c r="AB119" s="148">
        <f t="shared" si="23"/>
        <v>1.1145061925741844</v>
      </c>
      <c r="AC119" s="148">
        <f t="shared" si="23"/>
        <v>-0.26937746913954153</v>
      </c>
      <c r="AD119" s="148">
        <f t="shared" si="23"/>
        <v>-0.73325231546484204</v>
      </c>
      <c r="AE119" s="148">
        <f t="shared" si="23"/>
        <v>0.78240510419148301</v>
      </c>
      <c r="AF119" s="148">
        <f t="shared" si="23"/>
        <v>1.0878772393946139</v>
      </c>
      <c r="AG119" s="148">
        <f t="shared" si="23"/>
        <v>0.24128914871373852</v>
      </c>
      <c r="AH119" s="148">
        <f t="shared" si="23"/>
        <v>2.4486343858499322</v>
      </c>
      <c r="AI119" s="148">
        <f t="shared" si="23"/>
        <v>0.82925062290417362</v>
      </c>
    </row>
    <row r="120" spans="1:35">
      <c r="A120" s="16" t="s">
        <v>41</v>
      </c>
      <c r="B120" s="148">
        <f t="shared" ref="B120:AI120" si="24">IF(B$7&gt;0,(IF(ISNUMBER(B32),B32*B$7,"")),"")</f>
        <v>0.57236725772978869</v>
      </c>
      <c r="C120" s="148">
        <f t="shared" si="24"/>
        <v>1.1445924974965056</v>
      </c>
      <c r="D120" s="148">
        <f t="shared" si="24"/>
        <v>1.4489852393346789</v>
      </c>
      <c r="E120" s="148">
        <f t="shared" si="24"/>
        <v>0.49958738846058098</v>
      </c>
      <c r="F120" s="148">
        <f t="shared" si="24"/>
        <v>-0.25373546784991058</v>
      </c>
      <c r="G120" s="148">
        <f t="shared" si="24"/>
        <v>0.91553851620059723</v>
      </c>
      <c r="H120" s="148">
        <f t="shared" si="24"/>
        <v>0.74100924169998472</v>
      </c>
      <c r="I120" s="148">
        <f t="shared" si="24"/>
        <v>0.34323599064438426</v>
      </c>
      <c r="J120" s="148">
        <f t="shared" si="24"/>
        <v>1.2971443277900314</v>
      </c>
      <c r="K120" s="148">
        <f t="shared" si="24"/>
        <v>1.3992506047496509</v>
      </c>
      <c r="L120" s="148">
        <f t="shared" si="24"/>
        <v>-0.41028387995173288</v>
      </c>
      <c r="M120" s="148">
        <f t="shared" si="24"/>
        <v>0.24709932459184197</v>
      </c>
      <c r="N120" s="148">
        <f t="shared" si="24"/>
        <v>0.49847974422855418</v>
      </c>
      <c r="O120" s="148">
        <f t="shared" si="24"/>
        <v>0.29862754268925246</v>
      </c>
      <c r="P120" s="148">
        <f t="shared" si="24"/>
        <v>0.88948576907362109</v>
      </c>
      <c r="Q120" s="148" t="str">
        <f t="shared" si="24"/>
        <v/>
      </c>
      <c r="R120" s="148">
        <f t="shared" si="24"/>
        <v>0.83341540799079306</v>
      </c>
      <c r="S120" s="148" t="str">
        <f t="shared" si="24"/>
        <v/>
      </c>
      <c r="T120" s="148" t="str">
        <f t="shared" si="24"/>
        <v/>
      </c>
      <c r="U120" s="148">
        <f t="shared" si="24"/>
        <v>0.46572318736078538</v>
      </c>
      <c r="V120" s="148">
        <f t="shared" si="24"/>
        <v>0.69580897389613372</v>
      </c>
      <c r="W120" s="148">
        <f t="shared" si="24"/>
        <v>0.91260881689355466</v>
      </c>
      <c r="X120" s="148">
        <f t="shared" si="24"/>
        <v>1.0793034713077976</v>
      </c>
      <c r="Y120" s="148">
        <f t="shared" si="24"/>
        <v>1.2029675788386005</v>
      </c>
      <c r="Z120" s="148">
        <f t="shared" si="24"/>
        <v>0.97592837833959822</v>
      </c>
      <c r="AA120" s="148">
        <f t="shared" si="24"/>
        <v>0.44260567134873335</v>
      </c>
      <c r="AB120" s="148">
        <f t="shared" si="24"/>
        <v>1.4307566067745696</v>
      </c>
      <c r="AC120" s="148">
        <f t="shared" si="24"/>
        <v>0.61495682419674869</v>
      </c>
      <c r="AD120" s="148">
        <f t="shared" si="24"/>
        <v>-0.88096547345527665</v>
      </c>
      <c r="AE120" s="148">
        <f t="shared" si="24"/>
        <v>1.2947047135459198</v>
      </c>
      <c r="AF120" s="148">
        <f t="shared" si="24"/>
        <v>1.0346738845925227</v>
      </c>
      <c r="AG120" s="148">
        <f t="shared" si="24"/>
        <v>0.41430234946095562</v>
      </c>
      <c r="AH120" s="148">
        <f t="shared" si="24"/>
        <v>-0.5458037885650433</v>
      </c>
      <c r="AI120" s="148">
        <f t="shared" si="24"/>
        <v>0.34371600486072401</v>
      </c>
    </row>
    <row r="121" spans="1:35">
      <c r="A121" s="16" t="s">
        <v>11</v>
      </c>
      <c r="B121" s="148">
        <f t="shared" ref="B121:AI121" si="25">IF(B$7&gt;0,(IF(ISNUMBER(B33),B33*B$7,"")),"")</f>
        <v>-1.6777603668209076</v>
      </c>
      <c r="C121" s="148">
        <f t="shared" si="25"/>
        <v>-0.80742246824954311</v>
      </c>
      <c r="D121" s="148">
        <f t="shared" si="25"/>
        <v>-0.64429388848742519</v>
      </c>
      <c r="E121" s="148">
        <f t="shared" si="25"/>
        <v>-0.52429055589743701</v>
      </c>
      <c r="F121" s="148">
        <f t="shared" si="25"/>
        <v>-0.47064594767239437</v>
      </c>
      <c r="G121" s="148">
        <f t="shared" si="25"/>
        <v>-0.58077914215177273</v>
      </c>
      <c r="H121" s="148">
        <f t="shared" si="25"/>
        <v>-0.86858551786548877</v>
      </c>
      <c r="I121" s="148">
        <f t="shared" si="25"/>
        <v>0.34323599064438426</v>
      </c>
      <c r="J121" s="148">
        <f t="shared" si="25"/>
        <v>-0.83958559347104889</v>
      </c>
      <c r="K121" s="148">
        <f t="shared" si="25"/>
        <v>-0.9344354326857478</v>
      </c>
      <c r="L121" s="148">
        <f t="shared" si="25"/>
        <v>-0.81666318264808102</v>
      </c>
      <c r="M121" s="148">
        <f t="shared" si="25"/>
        <v>0.14464977303522292</v>
      </c>
      <c r="N121" s="148">
        <f t="shared" si="25"/>
        <v>1.9189601054787359E-2</v>
      </c>
      <c r="O121" s="148">
        <f t="shared" si="25"/>
        <v>7.2142896626774422E-2</v>
      </c>
      <c r="P121" s="148">
        <f t="shared" si="25"/>
        <v>-1.1704542056595599</v>
      </c>
      <c r="Q121" s="148">
        <f t="shared" si="25"/>
        <v>-0.75911700192507003</v>
      </c>
      <c r="R121" s="148">
        <f t="shared" si="25"/>
        <v>-0.91617608520788041</v>
      </c>
      <c r="S121" s="148">
        <f t="shared" si="25"/>
        <v>-0.43485689547822137</v>
      </c>
      <c r="T121" s="148">
        <f t="shared" si="25"/>
        <v>-0.85785752477466881</v>
      </c>
      <c r="U121" s="148">
        <f t="shared" si="25"/>
        <v>0.39091957226314739</v>
      </c>
      <c r="V121" s="148">
        <f t="shared" si="25"/>
        <v>0.50423310387464204</v>
      </c>
      <c r="W121" s="148">
        <f t="shared" si="25"/>
        <v>0.91260881689355466</v>
      </c>
      <c r="X121" s="148">
        <f t="shared" si="25"/>
        <v>0.46364444894208201</v>
      </c>
      <c r="Y121" s="148">
        <f t="shared" si="25"/>
        <v>-0.36267849216248121</v>
      </c>
      <c r="Z121" s="148">
        <f t="shared" si="25"/>
        <v>-0.38436085485011523</v>
      </c>
      <c r="AA121" s="148">
        <f t="shared" si="25"/>
        <v>-0.80274352141976002</v>
      </c>
      <c r="AB121" s="148">
        <f t="shared" si="25"/>
        <v>-1.0556620301195312</v>
      </c>
      <c r="AC121" s="148" t="str">
        <f t="shared" si="25"/>
        <v/>
      </c>
      <c r="AD121" s="148">
        <f t="shared" si="25"/>
        <v>-0.5875660375247489</v>
      </c>
      <c r="AE121" s="148" t="str">
        <f t="shared" si="25"/>
        <v/>
      </c>
      <c r="AF121" s="148">
        <f t="shared" si="25"/>
        <v>-0.7875410173791032</v>
      </c>
      <c r="AG121" s="148">
        <f t="shared" si="25"/>
        <v>-0.26257385697113989</v>
      </c>
      <c r="AH121" s="148">
        <f t="shared" si="25"/>
        <v>-0.36986552906143277</v>
      </c>
      <c r="AI121" s="148">
        <f t="shared" si="25"/>
        <v>-1.2342715037804854</v>
      </c>
    </row>
    <row r="122" spans="1:35">
      <c r="A122" s="16" t="s">
        <v>186</v>
      </c>
      <c r="B122" s="148">
        <f t="shared" ref="B122:AI122" si="26">IF(B$7&gt;0,(IF(ISNUMBER(B34),B34*B$7,"")),"")</f>
        <v>0.63769354360384156</v>
      </c>
      <c r="C122" s="148" t="str">
        <f t="shared" si="26"/>
        <v/>
      </c>
      <c r="D122" s="148">
        <f t="shared" si="26"/>
        <v>0.12600385385411306</v>
      </c>
      <c r="E122" s="148">
        <f t="shared" si="26"/>
        <v>-8.5974914165576372E-2</v>
      </c>
      <c r="F122" s="148">
        <f t="shared" si="26"/>
        <v>0.24752528972947693</v>
      </c>
      <c r="G122" s="148">
        <f t="shared" si="26"/>
        <v>-0.4107049873609615</v>
      </c>
      <c r="H122" s="148">
        <f t="shared" si="26"/>
        <v>0.74100924169998472</v>
      </c>
      <c r="I122" s="148">
        <f t="shared" si="26"/>
        <v>0.34323599064438426</v>
      </c>
      <c r="J122" s="148">
        <f t="shared" si="26"/>
        <v>-3.3983208671118925E-2</v>
      </c>
      <c r="K122" s="148">
        <f t="shared" si="26"/>
        <v>0.80253795593923971</v>
      </c>
      <c r="L122" s="148">
        <f t="shared" si="26"/>
        <v>0.9453246894905627</v>
      </c>
      <c r="M122" s="148">
        <f t="shared" si="26"/>
        <v>0.24704443719454172</v>
      </c>
      <c r="N122" s="148">
        <f t="shared" si="26"/>
        <v>0.43108550015645097</v>
      </c>
      <c r="O122" s="148">
        <f t="shared" si="26"/>
        <v>0.29267957437302478</v>
      </c>
      <c r="P122" s="148">
        <f t="shared" si="26"/>
        <v>-0.34930974837760442</v>
      </c>
      <c r="Q122" s="148">
        <f t="shared" si="26"/>
        <v>0.84031323615625819</v>
      </c>
      <c r="R122" s="148" t="str">
        <f t="shared" si="26"/>
        <v/>
      </c>
      <c r="S122" s="148" t="str">
        <f t="shared" si="26"/>
        <v/>
      </c>
      <c r="T122" s="148">
        <f t="shared" si="26"/>
        <v>4.8272982617499911E-2</v>
      </c>
      <c r="U122" s="148">
        <f t="shared" si="26"/>
        <v>0.38516544802486752</v>
      </c>
      <c r="V122" s="148">
        <f t="shared" si="26"/>
        <v>0.40621754246829717</v>
      </c>
      <c r="W122" s="148">
        <f t="shared" si="26"/>
        <v>0.91260881689355466</v>
      </c>
      <c r="X122" s="148">
        <f t="shared" si="26"/>
        <v>0.46364444894208201</v>
      </c>
      <c r="Y122" s="148">
        <f t="shared" si="26"/>
        <v>0.68264807620051626</v>
      </c>
      <c r="Z122" s="148">
        <f t="shared" si="26"/>
        <v>-0.55019168966843535</v>
      </c>
      <c r="AA122" s="148">
        <f t="shared" si="26"/>
        <v>-0.26914906302357994</v>
      </c>
      <c r="AB122" s="148">
        <f t="shared" si="26"/>
        <v>6.1151725871466646E-2</v>
      </c>
      <c r="AC122" s="148">
        <f t="shared" si="26"/>
        <v>0.33103715130134664</v>
      </c>
      <c r="AD122" s="148">
        <f t="shared" si="26"/>
        <v>0.6440379839460969</v>
      </c>
      <c r="AE122" s="148">
        <f t="shared" si="26"/>
        <v>-0.4829368276423367</v>
      </c>
      <c r="AF122" s="148">
        <f t="shared" si="26"/>
        <v>-1.4791846298062896</v>
      </c>
      <c r="AG122" s="148">
        <f t="shared" si="26"/>
        <v>-0.25346789903707589</v>
      </c>
      <c r="AH122" s="148">
        <f t="shared" si="26"/>
        <v>-0.81009870702641429</v>
      </c>
      <c r="AI122" s="148">
        <f t="shared" si="26"/>
        <v>-0.40665567757006071</v>
      </c>
    </row>
    <row r="123" spans="1:35">
      <c r="A123" s="16" t="s">
        <v>187</v>
      </c>
      <c r="B123" s="148">
        <f t="shared" ref="B123:AI123" si="27">IF(B$7&gt;0,(IF(ISNUMBER(B35),B35*B$7,"")),"")</f>
        <v>0.57236725772978869</v>
      </c>
      <c r="C123" s="148" t="str">
        <f t="shared" si="27"/>
        <v/>
      </c>
      <c r="D123" s="148">
        <f t="shared" si="27"/>
        <v>-9.6386717679003212E-2</v>
      </c>
      <c r="E123" s="148">
        <f t="shared" si="27"/>
        <v>0.47105121386866311</v>
      </c>
      <c r="F123" s="148">
        <f t="shared" si="27"/>
        <v>-0.61215815108169624</v>
      </c>
      <c r="G123" s="148">
        <f t="shared" si="27"/>
        <v>-0.39001496901425337</v>
      </c>
      <c r="H123" s="148" t="str">
        <f t="shared" si="27"/>
        <v/>
      </c>
      <c r="I123" s="148">
        <f t="shared" si="27"/>
        <v>0.34323599064438426</v>
      </c>
      <c r="J123" s="148">
        <f t="shared" si="27"/>
        <v>0.39000619628544858</v>
      </c>
      <c r="K123" s="148">
        <f t="shared" si="27"/>
        <v>0.45181057459056689</v>
      </c>
      <c r="L123" s="148">
        <f t="shared" si="27"/>
        <v>-0.58921208039266226</v>
      </c>
      <c r="M123" s="148">
        <f t="shared" si="27"/>
        <v>0.24557185111310276</v>
      </c>
      <c r="N123" s="148">
        <f t="shared" si="27"/>
        <v>0.46072897438732963</v>
      </c>
      <c r="O123" s="148">
        <f t="shared" si="27"/>
        <v>0.30512224945584471</v>
      </c>
      <c r="P123" s="148">
        <f t="shared" si="27"/>
        <v>0.79746095920581583</v>
      </c>
      <c r="Q123" s="148">
        <f t="shared" si="27"/>
        <v>0.93961769615584823</v>
      </c>
      <c r="R123" s="148">
        <f t="shared" si="27"/>
        <v>-0.23889747543405379</v>
      </c>
      <c r="S123" s="148" t="str">
        <f t="shared" si="27"/>
        <v/>
      </c>
      <c r="T123" s="148">
        <f t="shared" si="27"/>
        <v>0.61425067757358187</v>
      </c>
      <c r="U123" s="148">
        <f t="shared" si="27"/>
        <v>0.49449380855218461</v>
      </c>
      <c r="V123" s="148">
        <f t="shared" si="27"/>
        <v>0.13890237499644839</v>
      </c>
      <c r="W123" s="148">
        <f t="shared" si="27"/>
        <v>0.91260881689355466</v>
      </c>
      <c r="X123" s="148">
        <f t="shared" si="27"/>
        <v>1.0793034713077976</v>
      </c>
      <c r="Y123" s="148">
        <f t="shared" si="27"/>
        <v>0.16232857356243208</v>
      </c>
      <c r="Z123" s="148">
        <f t="shared" si="27"/>
        <v>-0.49695653738474871</v>
      </c>
      <c r="AA123" s="148">
        <f t="shared" si="27"/>
        <v>0.62785690358262281</v>
      </c>
      <c r="AB123" s="148">
        <f t="shared" si="27"/>
        <v>0.66854778048786301</v>
      </c>
      <c r="AC123" s="148">
        <f t="shared" si="27"/>
        <v>-0.25221802115054232</v>
      </c>
      <c r="AD123" s="148">
        <f t="shared" si="27"/>
        <v>1.0232987877293473</v>
      </c>
      <c r="AE123" s="148">
        <f t="shared" si="27"/>
        <v>-0.5105738005242012</v>
      </c>
      <c r="AF123" s="148">
        <f t="shared" si="27"/>
        <v>-0.93385024308485398</v>
      </c>
      <c r="AG123" s="148">
        <f t="shared" si="27"/>
        <v>-0.19579683212133681</v>
      </c>
      <c r="AH123" s="148">
        <f t="shared" si="27"/>
        <v>-0.36986552906143277</v>
      </c>
      <c r="AI123" s="148">
        <f t="shared" si="27"/>
        <v>-0.26320226769358723</v>
      </c>
    </row>
    <row r="124" spans="1:35">
      <c r="A124" s="16" t="s">
        <v>42</v>
      </c>
      <c r="B124" s="148">
        <f t="shared" ref="B124:AI124" si="28">IF(B$7&gt;0,(IF(ISNUMBER(B36),B36*B$7,"")),"")</f>
        <v>0.57236725772978869</v>
      </c>
      <c r="C124" s="148" t="str">
        <f t="shared" si="28"/>
        <v/>
      </c>
      <c r="D124" s="148">
        <f t="shared" si="28"/>
        <v>-0.159573723694411</v>
      </c>
      <c r="E124" s="148">
        <f t="shared" si="28"/>
        <v>-9.9672277969697021E-2</v>
      </c>
      <c r="F124" s="148">
        <f t="shared" si="28"/>
        <v>1.9126985949493225</v>
      </c>
      <c r="G124" s="148">
        <f t="shared" si="28"/>
        <v>4.0417103851583107</v>
      </c>
      <c r="H124" s="148">
        <f t="shared" si="28"/>
        <v>0.74100924169998472</v>
      </c>
      <c r="I124" s="148">
        <f t="shared" si="28"/>
        <v>0.34323599064438426</v>
      </c>
      <c r="J124" s="148">
        <f t="shared" si="28"/>
        <v>2.031615037343967</v>
      </c>
      <c r="K124" s="148">
        <f t="shared" si="28"/>
        <v>0.89815480990420593</v>
      </c>
      <c r="L124" s="148">
        <f t="shared" si="28"/>
        <v>-0.3405322085934045</v>
      </c>
      <c r="M124" s="148">
        <f t="shared" si="28"/>
        <v>0.24726467170266672</v>
      </c>
      <c r="N124" s="148">
        <f t="shared" si="28"/>
        <v>0.48811684210779821</v>
      </c>
      <c r="O124" s="148">
        <f t="shared" si="28"/>
        <v>0.26774390991415731</v>
      </c>
      <c r="P124" s="148">
        <f t="shared" si="28"/>
        <v>1.7955762046950892</v>
      </c>
      <c r="Q124" s="148" t="str">
        <f t="shared" si="28"/>
        <v/>
      </c>
      <c r="R124" s="148">
        <f t="shared" si="28"/>
        <v>1.368992105222919</v>
      </c>
      <c r="S124" s="148" t="str">
        <f t="shared" si="28"/>
        <v/>
      </c>
      <c r="T124" s="148">
        <f t="shared" si="28"/>
        <v>1.562519193420542</v>
      </c>
      <c r="U124" s="148">
        <f t="shared" si="28"/>
        <v>0.58080567212638223</v>
      </c>
      <c r="V124" s="148">
        <f t="shared" si="28"/>
        <v>0.48641209270985214</v>
      </c>
      <c r="W124" s="148">
        <f t="shared" si="28"/>
        <v>0.91260881689355466</v>
      </c>
      <c r="X124" s="148">
        <f t="shared" si="28"/>
        <v>1.0793034713077976</v>
      </c>
      <c r="Y124" s="148">
        <f t="shared" si="28"/>
        <v>1.7232870814766847</v>
      </c>
      <c r="Z124" s="148">
        <f t="shared" si="28"/>
        <v>-0.59707003378900325</v>
      </c>
      <c r="AA124" s="148">
        <f t="shared" si="28"/>
        <v>-6.1738592484200966E-2</v>
      </c>
      <c r="AB124" s="148">
        <f t="shared" si="28"/>
        <v>1.9691145334839359</v>
      </c>
      <c r="AC124" s="148" t="str">
        <f t="shared" si="28"/>
        <v/>
      </c>
      <c r="AD124" s="148">
        <f t="shared" si="28"/>
        <v>2.4731571266804355</v>
      </c>
      <c r="AE124" s="148" t="str">
        <f t="shared" si="28"/>
        <v/>
      </c>
      <c r="AF124" s="148">
        <f t="shared" si="28"/>
        <v>1.2075847876993191</v>
      </c>
      <c r="AG124" s="148">
        <f t="shared" si="28"/>
        <v>4.0958074164328999E-2</v>
      </c>
      <c r="AH124" s="148">
        <f t="shared" si="28"/>
        <v>-0.89806783677821955</v>
      </c>
      <c r="AI124" s="148">
        <f t="shared" si="28"/>
        <v>1.5023781615553182</v>
      </c>
    </row>
    <row r="125" spans="1:35">
      <c r="A125" s="16" t="s">
        <v>12</v>
      </c>
      <c r="B125" s="148">
        <f t="shared" ref="B125:AI125" si="29">IF(B$7&gt;0,(IF(ISNUMBER(B37),B37*B$7,"")),"")</f>
        <v>-1.5325908426563466</v>
      </c>
      <c r="C125" s="148">
        <f t="shared" si="29"/>
        <v>-0.69396049475968347</v>
      </c>
      <c r="D125" s="148">
        <f t="shared" si="29"/>
        <v>-0.60180330440279972</v>
      </c>
      <c r="E125" s="148">
        <f t="shared" si="29"/>
        <v>-0.52429055589743701</v>
      </c>
      <c r="F125" s="148">
        <f t="shared" si="29"/>
        <v>-0.48853252865879226</v>
      </c>
      <c r="G125" s="148">
        <f t="shared" si="29"/>
        <v>-0.57907383106984556</v>
      </c>
      <c r="H125" s="148">
        <f t="shared" si="29"/>
        <v>-0.64766074694473752</v>
      </c>
      <c r="I125" s="148">
        <f t="shared" si="29"/>
        <v>0.34323599064438426</v>
      </c>
      <c r="J125" s="148">
        <f t="shared" si="29"/>
        <v>-0.82204200206913625</v>
      </c>
      <c r="K125" s="148">
        <f t="shared" si="29"/>
        <v>-1.4406889831392617</v>
      </c>
      <c r="L125" s="148">
        <f t="shared" si="29"/>
        <v>-0.84698999628213689</v>
      </c>
      <c r="M125" s="148">
        <f t="shared" si="29"/>
        <v>0.2389552031776456</v>
      </c>
      <c r="N125" s="148">
        <f t="shared" si="29"/>
        <v>0.21572773168576323</v>
      </c>
      <c r="O125" s="148">
        <f t="shared" si="29"/>
        <v>0.29101780482538636</v>
      </c>
      <c r="P125" s="148">
        <f t="shared" si="29"/>
        <v>-0.20065428628345736</v>
      </c>
      <c r="Q125" s="148" t="str">
        <f t="shared" si="29"/>
        <v/>
      </c>
      <c r="R125" s="148" t="str">
        <f t="shared" si="29"/>
        <v/>
      </c>
      <c r="S125" s="148" t="str">
        <f t="shared" si="29"/>
        <v/>
      </c>
      <c r="T125" s="148">
        <f t="shared" si="29"/>
        <v>-1.2128185262284639</v>
      </c>
      <c r="U125" s="148">
        <f t="shared" si="29"/>
        <v>-0.30717078032496337</v>
      </c>
      <c r="V125" s="148">
        <f t="shared" si="29"/>
        <v>0.42849380642428492</v>
      </c>
      <c r="W125" s="148">
        <f t="shared" si="29"/>
        <v>0.43260028333265899</v>
      </c>
      <c r="X125" s="148">
        <f t="shared" si="29"/>
        <v>-0.15201457342363361</v>
      </c>
      <c r="Y125" s="148">
        <f t="shared" si="29"/>
        <v>0.16232857356243208</v>
      </c>
      <c r="Z125" s="148">
        <f t="shared" si="29"/>
        <v>-0.61137071826277045</v>
      </c>
      <c r="AA125" s="148">
        <f t="shared" si="29"/>
        <v>1.2716448222242672E-2</v>
      </c>
      <c r="AB125" s="148">
        <f t="shared" si="29"/>
        <v>-1.0521752559828126</v>
      </c>
      <c r="AC125" s="148">
        <f t="shared" si="29"/>
        <v>-0.98204809126330261</v>
      </c>
      <c r="AD125" s="148">
        <f t="shared" si="29"/>
        <v>-0.91238088728563982</v>
      </c>
      <c r="AE125" s="148">
        <f t="shared" si="29"/>
        <v>-0.99540306280404711</v>
      </c>
      <c r="AF125" s="148">
        <f t="shared" si="29"/>
        <v>0.44943698176951946</v>
      </c>
      <c r="AG125" s="148">
        <f t="shared" si="29"/>
        <v>1.3640200362136706E-2</v>
      </c>
      <c r="AH125" s="148">
        <f t="shared" si="29"/>
        <v>-0.19353974035186702</v>
      </c>
      <c r="AI125" s="148">
        <f t="shared" si="29"/>
        <v>0.48716941473719749</v>
      </c>
    </row>
    <row r="126" spans="1:35">
      <c r="A126" s="16" t="s">
        <v>43</v>
      </c>
      <c r="B126" s="148">
        <f t="shared" ref="B126:AI126" si="30">IF(B$7&gt;0,(IF(ISNUMBER(B38),B38*B$7,"")),"")</f>
        <v>0.64495201981206918</v>
      </c>
      <c r="C126" s="148">
        <f t="shared" si="30"/>
        <v>-0.63226064030366558</v>
      </c>
      <c r="D126" s="148">
        <f t="shared" si="30"/>
        <v>-0.61319858395321625</v>
      </c>
      <c r="E126" s="148">
        <f t="shared" si="30"/>
        <v>-0.45123794894212688</v>
      </c>
      <c r="F126" s="148">
        <f t="shared" si="30"/>
        <v>-0.59812870282324504</v>
      </c>
      <c r="G126" s="148">
        <f t="shared" si="30"/>
        <v>-0.57984124653288938</v>
      </c>
      <c r="H126" s="148">
        <f t="shared" si="30"/>
        <v>-0.71078211006495218</v>
      </c>
      <c r="I126" s="148">
        <f t="shared" si="30"/>
        <v>0.34323599064438426</v>
      </c>
      <c r="J126" s="148">
        <f t="shared" si="30"/>
        <v>-0.81589836466847898</v>
      </c>
      <c r="K126" s="148">
        <f t="shared" si="30"/>
        <v>-1.1010706138695063</v>
      </c>
      <c r="L126" s="148">
        <f t="shared" si="30"/>
        <v>-0.75600955537996939</v>
      </c>
      <c r="M126" s="148">
        <f t="shared" si="30"/>
        <v>0.2303907593456814</v>
      </c>
      <c r="N126" s="148">
        <f t="shared" si="30"/>
        <v>0.31060431380980802</v>
      </c>
      <c r="O126" s="148">
        <f t="shared" si="30"/>
        <v>0.25922067908319352</v>
      </c>
      <c r="P126" s="148">
        <f t="shared" si="30"/>
        <v>-0.37054624296248273</v>
      </c>
      <c r="Q126" s="148">
        <f t="shared" si="30"/>
        <v>0.57320504267175054</v>
      </c>
      <c r="R126" s="148" t="str">
        <f t="shared" si="30"/>
        <v/>
      </c>
      <c r="S126" s="148">
        <f t="shared" si="30"/>
        <v>-0.42057271953893949</v>
      </c>
      <c r="T126" s="148">
        <f t="shared" si="30"/>
        <v>-0.38062008018203775</v>
      </c>
      <c r="U126" s="148">
        <f t="shared" si="30"/>
        <v>-0.10393511222891928</v>
      </c>
      <c r="V126" s="148">
        <f t="shared" si="30"/>
        <v>8.5439341502078561E-2</v>
      </c>
      <c r="W126" s="148">
        <f t="shared" si="30"/>
        <v>0.43260028333265899</v>
      </c>
      <c r="X126" s="148">
        <f t="shared" si="30"/>
        <v>-0.15201457342363361</v>
      </c>
      <c r="Y126" s="148">
        <f t="shared" si="30"/>
        <v>-0.10017495930002455</v>
      </c>
      <c r="Z126" s="148">
        <f t="shared" si="30"/>
        <v>-0.60879583158305484</v>
      </c>
      <c r="AA126" s="148">
        <f t="shared" si="30"/>
        <v>-0.62502643020973669</v>
      </c>
      <c r="AB126" s="148">
        <f t="shared" si="30"/>
        <v>-0.98814850364101481</v>
      </c>
      <c r="AC126" s="148">
        <f t="shared" si="30"/>
        <v>1.1703304097146059</v>
      </c>
      <c r="AD126" s="148">
        <f t="shared" si="30"/>
        <v>-0.91102894352197217</v>
      </c>
      <c r="AE126" s="148">
        <f t="shared" si="30"/>
        <v>-0.8028731570237726</v>
      </c>
      <c r="AF126" s="148">
        <f t="shared" si="30"/>
        <v>2.3810143352788984E-2</v>
      </c>
      <c r="AG126" s="148">
        <f t="shared" si="30"/>
        <v>-0.24739726041436649</v>
      </c>
      <c r="AH126" s="148">
        <f t="shared" si="30"/>
        <v>-0.98603696653002482</v>
      </c>
      <c r="AI126" s="148">
        <f t="shared" si="30"/>
        <v>-1.6315271003614891</v>
      </c>
    </row>
    <row r="127" spans="1:35">
      <c r="A127" s="16" t="s">
        <v>44</v>
      </c>
      <c r="B127" s="148">
        <f t="shared" ref="B127:AI127" si="31">IF(B$7&gt;0,(IF(ISNUMBER(B39),B39*B$7,"")),"")</f>
        <v>0.57236725772978869</v>
      </c>
      <c r="C127" s="148">
        <f t="shared" si="31"/>
        <v>1.1282692276469113</v>
      </c>
      <c r="D127" s="148">
        <f t="shared" si="31"/>
        <v>0.92856897698369745</v>
      </c>
      <c r="E127" s="148">
        <f t="shared" si="31"/>
        <v>-9.9672277969697021E-2</v>
      </c>
      <c r="F127" s="148">
        <f t="shared" si="31"/>
        <v>4.8522483952925993E-2</v>
      </c>
      <c r="G127" s="148">
        <f t="shared" si="31"/>
        <v>1.2191958351745869</v>
      </c>
      <c r="H127" s="148">
        <f t="shared" si="31"/>
        <v>0.74100924169998472</v>
      </c>
      <c r="I127" s="148">
        <f t="shared" si="31"/>
        <v>0.34323599064438426</v>
      </c>
      <c r="J127" s="148">
        <f t="shared" si="31"/>
        <v>0.48582225891942082</v>
      </c>
      <c r="K127" s="148">
        <f t="shared" si="31"/>
        <v>1.227060917526434</v>
      </c>
      <c r="L127" s="148">
        <f t="shared" si="31"/>
        <v>0.82705011631774494</v>
      </c>
      <c r="M127" s="148">
        <f t="shared" si="31"/>
        <v>0.24735527621416695</v>
      </c>
      <c r="N127" s="148">
        <f t="shared" si="31"/>
        <v>0.49264134500574414</v>
      </c>
      <c r="O127" s="148">
        <f t="shared" si="31"/>
        <v>0.27918907602175086</v>
      </c>
      <c r="P127" s="148">
        <f t="shared" si="31"/>
        <v>0.42936171973459469</v>
      </c>
      <c r="Q127" s="148" t="str">
        <f t="shared" si="31"/>
        <v/>
      </c>
      <c r="R127" s="148">
        <f t="shared" si="31"/>
        <v>-4.864315683636598E-3</v>
      </c>
      <c r="S127" s="148" t="str">
        <f t="shared" si="31"/>
        <v/>
      </c>
      <c r="T127" s="148">
        <f t="shared" si="31"/>
        <v>0.2027790136184015</v>
      </c>
      <c r="U127" s="148">
        <f t="shared" si="31"/>
        <v>0.55203505093498306</v>
      </c>
      <c r="V127" s="148">
        <f t="shared" si="31"/>
        <v>0.37057552013871731</v>
      </c>
      <c r="W127" s="148">
        <f t="shared" si="31"/>
        <v>0.91260881689355466</v>
      </c>
      <c r="X127" s="148">
        <f t="shared" si="31"/>
        <v>1.0793034713077976</v>
      </c>
      <c r="Y127" s="148">
        <f t="shared" si="31"/>
        <v>1.2029675788386005</v>
      </c>
      <c r="Z127" s="148">
        <f t="shared" si="31"/>
        <v>3.1832413244825721</v>
      </c>
      <c r="AA127" s="148">
        <f t="shared" si="31"/>
        <v>0.88711999175684653</v>
      </c>
      <c r="AB127" s="148">
        <f t="shared" si="31"/>
        <v>0.92133890539996832</v>
      </c>
      <c r="AC127" s="148">
        <f t="shared" si="31"/>
        <v>0.66816495122715325</v>
      </c>
      <c r="AD127" s="148">
        <f t="shared" si="31"/>
        <v>1.4070662656365547</v>
      </c>
      <c r="AE127" s="148">
        <f t="shared" si="31"/>
        <v>1.0318746204240987</v>
      </c>
      <c r="AF127" s="148">
        <f t="shared" si="31"/>
        <v>0.44943698176951946</v>
      </c>
      <c r="AG127" s="148">
        <f t="shared" si="31"/>
        <v>4.0958074164328999E-2</v>
      </c>
      <c r="AH127" s="148">
        <f t="shared" si="31"/>
        <v>-0.19353974035186702</v>
      </c>
      <c r="AI127" s="148">
        <f t="shared" si="31"/>
        <v>1.0609830542430925</v>
      </c>
    </row>
    <row r="128" spans="1:35">
      <c r="A128" s="16" t="s">
        <v>45</v>
      </c>
      <c r="B128" s="148">
        <f t="shared" ref="B128:AI128" si="32">IF(B$7&gt;0,(IF(ISNUMBER(B40),B40*B$7,"")),"")</f>
        <v>0.64495201981206918</v>
      </c>
      <c r="C128" s="148">
        <f t="shared" si="32"/>
        <v>1.2249594811379412</v>
      </c>
      <c r="D128" s="148">
        <f t="shared" si="32"/>
        <v>-0.38312368859828555</v>
      </c>
      <c r="E128" s="148">
        <f t="shared" si="32"/>
        <v>-0.24235315092928705</v>
      </c>
      <c r="F128" s="148">
        <f t="shared" si="32"/>
        <v>-0.11322000412675695</v>
      </c>
      <c r="G128" s="148">
        <f t="shared" si="32"/>
        <v>0.16089197625534446</v>
      </c>
      <c r="H128" s="148">
        <f t="shared" si="32"/>
        <v>0.64632719701966279</v>
      </c>
      <c r="I128" s="148" t="str">
        <f t="shared" si="32"/>
        <v/>
      </c>
      <c r="J128" s="148">
        <f t="shared" si="32"/>
        <v>1.1380822536694599</v>
      </c>
      <c r="K128" s="148">
        <f t="shared" si="32"/>
        <v>0.75929215891774038</v>
      </c>
      <c r="L128" s="148">
        <f t="shared" si="32"/>
        <v>3.5322018924755252</v>
      </c>
      <c r="M128" s="148">
        <f t="shared" si="32"/>
        <v>0.24800647649852361</v>
      </c>
      <c r="N128" s="148" t="str">
        <f t="shared" si="32"/>
        <v/>
      </c>
      <c r="O128" s="148">
        <f t="shared" si="32"/>
        <v>0.30835069956178701</v>
      </c>
      <c r="P128" s="148">
        <f t="shared" si="32"/>
        <v>1.17263903020533</v>
      </c>
      <c r="Q128" s="148" t="str">
        <f t="shared" si="32"/>
        <v/>
      </c>
      <c r="R128" s="148" t="str">
        <f t="shared" si="32"/>
        <v/>
      </c>
      <c r="S128" s="148" t="str">
        <f t="shared" si="32"/>
        <v/>
      </c>
      <c r="T128" s="148">
        <f t="shared" si="32"/>
        <v>0.46899976470874566</v>
      </c>
      <c r="U128" s="148">
        <f t="shared" si="32"/>
        <v>0.29309946021239003</v>
      </c>
      <c r="V128" s="148">
        <f t="shared" si="32"/>
        <v>0.522054115039432</v>
      </c>
      <c r="W128" s="148">
        <f t="shared" si="32"/>
        <v>0.91260881689355466</v>
      </c>
      <c r="X128" s="148">
        <f t="shared" si="32"/>
        <v>0.46364444894208201</v>
      </c>
      <c r="Y128" s="148">
        <f t="shared" si="32"/>
        <v>1.4607835486142278</v>
      </c>
      <c r="Z128" s="148">
        <f t="shared" si="32"/>
        <v>-0.36877901605399799</v>
      </c>
      <c r="AA128" s="148">
        <f t="shared" si="32"/>
        <v>0.8428015151458681</v>
      </c>
      <c r="AB128" s="148">
        <f t="shared" si="32"/>
        <v>0.48821399073052474</v>
      </c>
      <c r="AC128" s="148">
        <f t="shared" si="32"/>
        <v>-0.73941718690272107</v>
      </c>
      <c r="AD128" s="148">
        <f t="shared" si="32"/>
        <v>1.5859269444707431</v>
      </c>
      <c r="AE128" s="148">
        <f t="shared" si="32"/>
        <v>-0.49127057929123891</v>
      </c>
      <c r="AF128" s="148">
        <f t="shared" si="32"/>
        <v>1.2740889812019329</v>
      </c>
      <c r="AG128" s="148">
        <f t="shared" si="32"/>
        <v>4.7028712787038379E-2</v>
      </c>
      <c r="AH128" s="148">
        <f t="shared" si="32"/>
        <v>7.0755178109503852E-2</v>
      </c>
      <c r="AI128" s="148">
        <f t="shared" si="32"/>
        <v>0.88442501131820173</v>
      </c>
    </row>
    <row r="129" spans="1:35">
      <c r="A129" s="16" t="s">
        <v>13</v>
      </c>
      <c r="B129" s="148">
        <f t="shared" ref="B129:AI129" si="33">IF(B$7&gt;0,(IF(ISNUMBER(B41),B41*B$7,"")),"")</f>
        <v>0.63043506739561284</v>
      </c>
      <c r="C129" s="148">
        <f t="shared" si="33"/>
        <v>0.74707547689206355</v>
      </c>
      <c r="D129" s="148">
        <f t="shared" si="33"/>
        <v>0.90479396033603054</v>
      </c>
      <c r="E129" s="148">
        <f t="shared" si="33"/>
        <v>3.3246686730604638</v>
      </c>
      <c r="F129" s="148">
        <f t="shared" si="33"/>
        <v>5.4650290483494929E-2</v>
      </c>
      <c r="G129" s="148">
        <f t="shared" si="33"/>
        <v>-0.34453015496453598</v>
      </c>
      <c r="H129" s="148">
        <f t="shared" si="33"/>
        <v>0.74100924169998472</v>
      </c>
      <c r="I129" s="148">
        <f t="shared" si="33"/>
        <v>0.34323599064438426</v>
      </c>
      <c r="J129" s="148">
        <f t="shared" si="33"/>
        <v>0.68227601279469874</v>
      </c>
      <c r="K129" s="148">
        <f t="shared" si="33"/>
        <v>1.3044272516474644</v>
      </c>
      <c r="L129" s="148">
        <f t="shared" si="33"/>
        <v>0.87254033676882881</v>
      </c>
      <c r="M129" s="148">
        <f t="shared" si="33"/>
        <v>0.24738196290570874</v>
      </c>
      <c r="N129" s="148">
        <f t="shared" si="33"/>
        <v>0.49696797231890216</v>
      </c>
      <c r="O129" s="148">
        <f t="shared" si="33"/>
        <v>0.31347535759601264</v>
      </c>
      <c r="P129" s="148">
        <f t="shared" si="33"/>
        <v>-0.19357545475516477</v>
      </c>
      <c r="Q129" s="148">
        <f t="shared" si="33"/>
        <v>0.93361834575713476</v>
      </c>
      <c r="R129" s="148" t="str">
        <f t="shared" si="33"/>
        <v/>
      </c>
      <c r="S129" s="148" t="str">
        <f t="shared" si="33"/>
        <v/>
      </c>
      <c r="T129" s="148">
        <f t="shared" si="33"/>
        <v>0.50525805105356636</v>
      </c>
      <c r="U129" s="148">
        <f t="shared" si="33"/>
        <v>0.3391324541186288</v>
      </c>
      <c r="V129" s="148">
        <f t="shared" si="33"/>
        <v>-6.1584000607438391E-2</v>
      </c>
      <c r="W129" s="148">
        <f t="shared" si="33"/>
        <v>0.91260881689355466</v>
      </c>
      <c r="X129" s="148">
        <f t="shared" si="33"/>
        <v>1.0793034713077976</v>
      </c>
      <c r="Y129" s="148">
        <f t="shared" si="33"/>
        <v>0.68264807620051626</v>
      </c>
      <c r="Z129" s="148">
        <f t="shared" si="33"/>
        <v>0.13832542037571532</v>
      </c>
      <c r="AA129" s="148">
        <f t="shared" si="33"/>
        <v>0.16074016010291073</v>
      </c>
      <c r="AB129" s="148">
        <f t="shared" si="33"/>
        <v>0.23235233598435442</v>
      </c>
      <c r="AC129" s="148">
        <f t="shared" si="33"/>
        <v>0.94645245046810189</v>
      </c>
      <c r="AD129" s="148">
        <f t="shared" si="33"/>
        <v>-0.87747889725191064</v>
      </c>
      <c r="AE129" s="148">
        <f t="shared" si="33"/>
        <v>-7.3603711822541745E-2</v>
      </c>
      <c r="AF129" s="148">
        <f t="shared" si="33"/>
        <v>-0.80084185607962566</v>
      </c>
      <c r="AG129" s="148">
        <f t="shared" si="33"/>
        <v>-1.367767344005545E-2</v>
      </c>
      <c r="AH129" s="148">
        <f t="shared" si="33"/>
        <v>-0.28150887010367232</v>
      </c>
      <c r="AI129" s="148">
        <f t="shared" si="33"/>
        <v>1.4472037731412901</v>
      </c>
    </row>
    <row r="130" spans="1:35">
      <c r="A130" s="16" t="s">
        <v>188</v>
      </c>
      <c r="B130" s="148">
        <f t="shared" ref="B130:AI130" si="34">IF(B$7&gt;0,(IF(ISNUMBER(B42),B42*B$7,"")),"")</f>
        <v>0.28202820940066653</v>
      </c>
      <c r="C130" s="148" t="str">
        <f t="shared" si="34"/>
        <v/>
      </c>
      <c r="D130" s="148">
        <f t="shared" si="34"/>
        <v>-0.43358801404613134</v>
      </c>
      <c r="E130" s="148">
        <f t="shared" si="34"/>
        <v>-0.52429055589743701</v>
      </c>
      <c r="F130" s="148">
        <f t="shared" si="34"/>
        <v>-0.19953238114579497</v>
      </c>
      <c r="G130" s="148">
        <f t="shared" si="34"/>
        <v>-0.48964986888205775</v>
      </c>
      <c r="H130" s="148">
        <f t="shared" si="34"/>
        <v>0.33072038141858956</v>
      </c>
      <c r="I130" s="148">
        <f t="shared" si="34"/>
        <v>-2.8746014216467177</v>
      </c>
      <c r="J130" s="148">
        <f t="shared" si="34"/>
        <v>-0.53838725316420744</v>
      </c>
      <c r="K130" s="148">
        <f t="shared" si="34"/>
        <v>0.32167643309467953</v>
      </c>
      <c r="L130" s="148">
        <f t="shared" si="34"/>
        <v>-0.7226500603825079</v>
      </c>
      <c r="M130" s="148">
        <f t="shared" si="34"/>
        <v>0.23406214699694292</v>
      </c>
      <c r="N130" s="148">
        <f t="shared" si="34"/>
        <v>0.2641515275866243</v>
      </c>
      <c r="O130" s="148">
        <f t="shared" si="34"/>
        <v>0.12219832347491194</v>
      </c>
      <c r="P130" s="148">
        <f t="shared" si="34"/>
        <v>-0.36346741143418987</v>
      </c>
      <c r="Q130" s="148">
        <f t="shared" si="34"/>
        <v>0.27502002057722907</v>
      </c>
      <c r="R130" s="148" t="str">
        <f t="shared" si="34"/>
        <v/>
      </c>
      <c r="S130" s="148" t="str">
        <f t="shared" si="34"/>
        <v/>
      </c>
      <c r="T130" s="148">
        <f t="shared" si="34"/>
        <v>1.1228466400860586</v>
      </c>
      <c r="U130" s="148">
        <f t="shared" si="34"/>
        <v>0.3994356761358015</v>
      </c>
      <c r="V130" s="148">
        <f t="shared" si="34"/>
        <v>0.11217085824926327</v>
      </c>
      <c r="W130" s="148">
        <f t="shared" si="34"/>
        <v>0.43260028333265899</v>
      </c>
      <c r="X130" s="148">
        <f t="shared" si="34"/>
        <v>-0.15201457342363361</v>
      </c>
      <c r="Y130" s="148">
        <f t="shared" si="34"/>
        <v>-0.10017495930002455</v>
      </c>
      <c r="Z130" s="148">
        <f t="shared" si="34"/>
        <v>3.6009162198156952</v>
      </c>
      <c r="AA130" s="148">
        <f t="shared" si="34"/>
        <v>-0.68397000410233788</v>
      </c>
      <c r="AB130" s="148">
        <f t="shared" si="34"/>
        <v>-0.45419349153555644</v>
      </c>
      <c r="AC130" s="148" t="str">
        <f t="shared" si="34"/>
        <v/>
      </c>
      <c r="AD130" s="148">
        <f t="shared" si="34"/>
        <v>0.21995746858866966</v>
      </c>
      <c r="AE130" s="148" t="str">
        <f t="shared" si="34"/>
        <v/>
      </c>
      <c r="AF130" s="148">
        <f t="shared" si="34"/>
        <v>-0.44171921116551027</v>
      </c>
      <c r="AG130" s="148">
        <f t="shared" si="34"/>
        <v>-0.27167981490520404</v>
      </c>
      <c r="AH130" s="148">
        <f t="shared" si="34"/>
        <v>-0.72212957727460891</v>
      </c>
      <c r="AI130" s="148">
        <f t="shared" si="34"/>
        <v>8.9913818156194286E-2</v>
      </c>
    </row>
    <row r="131" spans="1:35">
      <c r="A131" s="16" t="s">
        <v>14</v>
      </c>
      <c r="B131" s="148">
        <f t="shared" ref="B131:AI131" si="35">IF(B$7&gt;0,(IF(ISNUMBER(B43),B43*B$7,"")),"")</f>
        <v>0.62825752453314432</v>
      </c>
      <c r="C131" s="148">
        <f t="shared" si="35"/>
        <v>2.7142541876705542</v>
      </c>
      <c r="D131" s="148">
        <f t="shared" si="35"/>
        <v>-0.33636547663842598</v>
      </c>
      <c r="E131" s="148">
        <f t="shared" si="35"/>
        <v>3.8953921648988241</v>
      </c>
      <c r="F131" s="148">
        <f t="shared" si="35"/>
        <v>0.46409821768181125</v>
      </c>
      <c r="G131" s="148">
        <f t="shared" si="35"/>
        <v>0.71910876287901404</v>
      </c>
      <c r="H131" s="148">
        <f t="shared" si="35"/>
        <v>0.74100924169998472</v>
      </c>
      <c r="I131" s="148">
        <f t="shared" si="35"/>
        <v>0.34323599064438426</v>
      </c>
      <c r="J131" s="148">
        <f t="shared" si="35"/>
        <v>1.1635580298156396</v>
      </c>
      <c r="K131" s="148">
        <f t="shared" si="35"/>
        <v>0.93386234872929708</v>
      </c>
      <c r="L131" s="148">
        <f t="shared" si="35"/>
        <v>3.8203066219990558</v>
      </c>
      <c r="M131" s="148">
        <f t="shared" si="35"/>
        <v>0.24718551035905684</v>
      </c>
      <c r="N131" s="148" t="str">
        <f t="shared" si="35"/>
        <v/>
      </c>
      <c r="O131" s="148">
        <f t="shared" si="35"/>
        <v>0.31290965032697138</v>
      </c>
      <c r="P131" s="148">
        <f t="shared" si="35"/>
        <v>0.83993394837557245</v>
      </c>
      <c r="Q131" s="148" t="str">
        <f t="shared" si="35"/>
        <v/>
      </c>
      <c r="R131" s="148">
        <f t="shared" si="35"/>
        <v>-0.12842004059593212</v>
      </c>
      <c r="S131" s="148" t="str">
        <f t="shared" si="35"/>
        <v/>
      </c>
      <c r="T131" s="148">
        <f t="shared" si="35"/>
        <v>-0.38867747714755291</v>
      </c>
      <c r="U131" s="148">
        <f t="shared" si="35"/>
        <v>0.32762420564206907</v>
      </c>
      <c r="V131" s="148">
        <f t="shared" si="35"/>
        <v>0.27701521152357017</v>
      </c>
      <c r="W131" s="148">
        <f t="shared" si="35"/>
        <v>0.91260881689355466</v>
      </c>
      <c r="X131" s="148">
        <f t="shared" si="35"/>
        <v>0.46364444894208201</v>
      </c>
      <c r="Y131" s="148">
        <f t="shared" si="35"/>
        <v>0.42014454333805967</v>
      </c>
      <c r="Z131" s="148">
        <f t="shared" si="35"/>
        <v>0.33027609824243848</v>
      </c>
      <c r="AA131" s="148">
        <f t="shared" si="35"/>
        <v>1.1836106002842923</v>
      </c>
      <c r="AB131" s="148">
        <f t="shared" si="35"/>
        <v>1.4007703491987888</v>
      </c>
      <c r="AC131" s="148">
        <f t="shared" si="35"/>
        <v>1.3614620030407536</v>
      </c>
      <c r="AD131" s="148">
        <f t="shared" si="35"/>
        <v>-0.90743716834068433</v>
      </c>
      <c r="AE131" s="148">
        <f t="shared" si="35"/>
        <v>2.6004675470041652</v>
      </c>
      <c r="AF131" s="148">
        <f t="shared" si="35"/>
        <v>0.22332272386063051</v>
      </c>
      <c r="AG131" s="148">
        <f t="shared" si="35"/>
        <v>0.28985425769541356</v>
      </c>
      <c r="AH131" s="148">
        <f t="shared" si="35"/>
        <v>1.2155164525008382</v>
      </c>
      <c r="AI131" s="148">
        <f t="shared" si="35"/>
        <v>-0.36251616683883803</v>
      </c>
    </row>
    <row r="132" spans="1:35">
      <c r="A132" s="16" t="s">
        <v>46</v>
      </c>
      <c r="B132" s="148">
        <f t="shared" ref="B132:AI132" si="36">IF(B$7&gt;0,(IF(ISNUMBER(B44),B44*B$7,"")),"")</f>
        <v>0.57236725772978869</v>
      </c>
      <c r="C132" s="148">
        <f t="shared" si="36"/>
        <v>-0.18729882711855769</v>
      </c>
      <c r="D132" s="148">
        <f t="shared" si="36"/>
        <v>-0.59841852432770304</v>
      </c>
      <c r="E132" s="148">
        <f t="shared" si="36"/>
        <v>-0.37932678897049349</v>
      </c>
      <c r="F132" s="148">
        <f t="shared" si="36"/>
        <v>-0.62491603233745519</v>
      </c>
      <c r="G132" s="148">
        <f t="shared" si="36"/>
        <v>-0.56265005519942535</v>
      </c>
      <c r="H132" s="148">
        <f t="shared" si="36"/>
        <v>0.74100924169998472</v>
      </c>
      <c r="I132" s="148" t="str">
        <f t="shared" si="36"/>
        <v/>
      </c>
      <c r="J132" s="148">
        <f t="shared" si="36"/>
        <v>-0.70521710134892801</v>
      </c>
      <c r="K132" s="148">
        <f t="shared" si="36"/>
        <v>0.19471629504991106</v>
      </c>
      <c r="L132" s="148">
        <f t="shared" si="36"/>
        <v>-0.84698999628213689</v>
      </c>
      <c r="M132" s="148">
        <f t="shared" si="36"/>
        <v>0.23294158559611694</v>
      </c>
      <c r="N132" s="148">
        <f t="shared" si="36"/>
        <v>0.41539143665089001</v>
      </c>
      <c r="O132" s="148">
        <f t="shared" si="36"/>
        <v>0.24941574343862383</v>
      </c>
      <c r="P132" s="148">
        <f t="shared" si="36"/>
        <v>-3.7841161132724836E-2</v>
      </c>
      <c r="Q132" s="148">
        <f t="shared" si="36"/>
        <v>0.57359406587280737</v>
      </c>
      <c r="R132" s="148" t="str">
        <f t="shared" si="36"/>
        <v/>
      </c>
      <c r="S132" s="148">
        <f t="shared" si="36"/>
        <v>-0.25307758847810596</v>
      </c>
      <c r="T132" s="148">
        <f t="shared" si="36"/>
        <v>0.3272331316127845</v>
      </c>
      <c r="U132" s="148">
        <f t="shared" si="36"/>
        <v>-0.32742529764370848</v>
      </c>
      <c r="V132" s="148">
        <f t="shared" si="36"/>
        <v>-0.73878242486945567</v>
      </c>
      <c r="W132" s="148">
        <f t="shared" si="36"/>
        <v>-1.0074253173500278</v>
      </c>
      <c r="X132" s="148">
        <f t="shared" si="36"/>
        <v>-0.76767359578934924</v>
      </c>
      <c r="Y132" s="148">
        <f t="shared" si="36"/>
        <v>-0.36267849216248121</v>
      </c>
      <c r="Z132" s="148">
        <f t="shared" si="36"/>
        <v>-0.57396559996957763</v>
      </c>
      <c r="AA132" s="148">
        <f t="shared" si="36"/>
        <v>0.57600428594777842</v>
      </c>
      <c r="AB132" s="148">
        <f t="shared" si="36"/>
        <v>-0.49254800703946211</v>
      </c>
      <c r="AC132" s="148" t="str">
        <f t="shared" si="36"/>
        <v/>
      </c>
      <c r="AD132" s="148">
        <f t="shared" si="36"/>
        <v>1.1446241809638553</v>
      </c>
      <c r="AE132" s="148" t="str">
        <f t="shared" si="36"/>
        <v/>
      </c>
      <c r="AF132" s="148">
        <f t="shared" si="36"/>
        <v>-0.28210914675923632</v>
      </c>
      <c r="AG132" s="148">
        <f t="shared" si="36"/>
        <v>-0.27775045352791344</v>
      </c>
      <c r="AH132" s="148">
        <f t="shared" si="36"/>
        <v>0.95160906324542205</v>
      </c>
      <c r="AI132" s="148">
        <f t="shared" si="36"/>
        <v>-9.4000809890565102E-3</v>
      </c>
    </row>
    <row r="133" spans="1:35">
      <c r="A133" s="16" t="s">
        <v>47</v>
      </c>
      <c r="B133" s="148">
        <f t="shared" ref="B133:AI133" si="37">IF(B$7&gt;0,(IF(ISNUMBER(B45),B45*B$7,"")),"")</f>
        <v>-0.73415845975126082</v>
      </c>
      <c r="C133" s="148">
        <f t="shared" si="37"/>
        <v>-0.49448020776849894</v>
      </c>
      <c r="D133" s="148">
        <f t="shared" si="37"/>
        <v>-0.45111148005991292</v>
      </c>
      <c r="E133" s="148">
        <f t="shared" si="37"/>
        <v>-0.52200766193008352</v>
      </c>
      <c r="F133" s="148">
        <f t="shared" si="37"/>
        <v>-0.45429954380006798</v>
      </c>
      <c r="G133" s="148">
        <f t="shared" si="37"/>
        <v>-0.57885812860721453</v>
      </c>
      <c r="H133" s="148" t="str">
        <f t="shared" si="37"/>
        <v/>
      </c>
      <c r="I133" s="148">
        <f t="shared" si="37"/>
        <v>0.34323599064438426</v>
      </c>
      <c r="J133" s="148">
        <f t="shared" si="37"/>
        <v>-0.68906112009409581</v>
      </c>
      <c r="K133" s="148">
        <f t="shared" si="37"/>
        <v>-4.6111216803759104E-2</v>
      </c>
      <c r="L133" s="148">
        <f t="shared" si="37"/>
        <v>-0.84698999628213689</v>
      </c>
      <c r="M133" s="148">
        <f t="shared" si="37"/>
        <v>0.2396476372904211</v>
      </c>
      <c r="N133" s="148">
        <f t="shared" si="37"/>
        <v>0.44934998356463401</v>
      </c>
      <c r="O133" s="148">
        <f t="shared" si="37"/>
        <v>0.26495989225208583</v>
      </c>
      <c r="P133" s="148">
        <f t="shared" si="37"/>
        <v>-0.10862947641565208</v>
      </c>
      <c r="Q133" s="148">
        <f t="shared" si="37"/>
        <v>0.97427876798529145</v>
      </c>
      <c r="R133" s="148" t="str">
        <f t="shared" si="37"/>
        <v/>
      </c>
      <c r="S133" s="148">
        <f t="shared" si="37"/>
        <v>1.1767984170811521</v>
      </c>
      <c r="T133" s="148">
        <f t="shared" si="37"/>
        <v>0.69809115951205514</v>
      </c>
      <c r="U133" s="148">
        <f t="shared" si="37"/>
        <v>-0.36010872331713806</v>
      </c>
      <c r="V133" s="148">
        <f t="shared" si="37"/>
        <v>-0.68086413858388828</v>
      </c>
      <c r="W133" s="148">
        <f t="shared" si="37"/>
        <v>-1.4874338509109235</v>
      </c>
      <c r="X133" s="148">
        <f t="shared" si="37"/>
        <v>-1.3833326181550649</v>
      </c>
      <c r="Y133" s="148">
        <f t="shared" si="37"/>
        <v>-1.1408139645761928</v>
      </c>
      <c r="Z133" s="148">
        <f t="shared" si="37"/>
        <v>-0.20348314599431569</v>
      </c>
      <c r="AA133" s="148">
        <f t="shared" si="37"/>
        <v>-0.68397000410233788</v>
      </c>
      <c r="AB133" s="148">
        <f t="shared" si="37"/>
        <v>-1.0497345140871095</v>
      </c>
      <c r="AC133" s="148" t="str">
        <f t="shared" si="37"/>
        <v/>
      </c>
      <c r="AD133" s="148">
        <f t="shared" si="37"/>
        <v>-0.70873656269274898</v>
      </c>
      <c r="AE133" s="148">
        <f t="shared" si="37"/>
        <v>0.4894622215878483</v>
      </c>
      <c r="AF133" s="148">
        <f t="shared" si="37"/>
        <v>-0.7476385012775344</v>
      </c>
      <c r="AG133" s="148">
        <f t="shared" si="37"/>
        <v>-0.32631556250958837</v>
      </c>
      <c r="AH133" s="148">
        <f t="shared" si="37"/>
        <v>-0.81009870702641429</v>
      </c>
      <c r="AI133" s="148">
        <f t="shared" si="37"/>
        <v>-0.2080278792795591</v>
      </c>
    </row>
    <row r="134" spans="1:35">
      <c r="A134" s="16" t="s">
        <v>48</v>
      </c>
      <c r="B134" s="148">
        <f t="shared" ref="B134:AI134" si="38">IF(B$7&gt;0,(IF(ISNUMBER(B46),B46*B$7,"")),"")</f>
        <v>-1.0244975080803829</v>
      </c>
      <c r="C134" s="148">
        <f t="shared" si="38"/>
        <v>-0.89129216479159545</v>
      </c>
      <c r="D134" s="148">
        <f t="shared" si="38"/>
        <v>-0.64236031883076861</v>
      </c>
      <c r="E134" s="148">
        <f t="shared" si="38"/>
        <v>-0.52429055589743701</v>
      </c>
      <c r="F134" s="148">
        <f t="shared" si="38"/>
        <v>-0.31572189357840885</v>
      </c>
      <c r="G134" s="148">
        <f t="shared" si="38"/>
        <v>-0.57954967858670636</v>
      </c>
      <c r="H134" s="148">
        <f t="shared" si="38"/>
        <v>-1.9732093724692452</v>
      </c>
      <c r="I134" s="148">
        <f t="shared" si="38"/>
        <v>0.34323599064438426</v>
      </c>
      <c r="J134" s="148">
        <f t="shared" si="38"/>
        <v>-0.8417411127294776</v>
      </c>
      <c r="K134" s="148">
        <f t="shared" si="38"/>
        <v>-1.12685939190985</v>
      </c>
      <c r="L134" s="148">
        <f t="shared" si="38"/>
        <v>-0.84698999628213689</v>
      </c>
      <c r="M134" s="148">
        <f t="shared" si="38"/>
        <v>-9.5361539123387074E-2</v>
      </c>
      <c r="N134" s="148">
        <f t="shared" si="38"/>
        <v>-4.6986330693737297E-2</v>
      </c>
      <c r="O134" s="148">
        <f t="shared" si="38"/>
        <v>-0.32631113616063756</v>
      </c>
      <c r="P134" s="148">
        <f t="shared" si="38"/>
        <v>-1.3403461623385853</v>
      </c>
      <c r="Q134" s="148">
        <f t="shared" si="38"/>
        <v>1.9712669089444024E-2</v>
      </c>
      <c r="R134" s="148">
        <f t="shared" si="38"/>
        <v>-0.85086796765322747</v>
      </c>
      <c r="S134" s="148">
        <f t="shared" si="38"/>
        <v>-0.38174815907655718</v>
      </c>
      <c r="T134" s="148">
        <f t="shared" si="38"/>
        <v>-0.78327216097226215</v>
      </c>
      <c r="U134" s="148">
        <f t="shared" si="38"/>
        <v>5.1426242204636534E-2</v>
      </c>
      <c r="V134" s="148">
        <f t="shared" si="38"/>
        <v>-0.53829604926556918</v>
      </c>
      <c r="W134" s="148">
        <f t="shared" si="38"/>
        <v>-4.7408250228236602E-2</v>
      </c>
      <c r="X134" s="148">
        <f t="shared" si="38"/>
        <v>-0.15201457342363361</v>
      </c>
      <c r="Y134" s="148">
        <f t="shared" si="38"/>
        <v>0.16232857356243208</v>
      </c>
      <c r="Z134" s="148">
        <f t="shared" si="38"/>
        <v>-0.63414793521617174</v>
      </c>
      <c r="AA134" s="148">
        <f t="shared" si="38"/>
        <v>-0.75842504480878148</v>
      </c>
      <c r="AB134" s="148">
        <f t="shared" si="38"/>
        <v>-0.91270429051406488</v>
      </c>
      <c r="AC134" s="148">
        <f t="shared" si="38"/>
        <v>0.17464631134999384</v>
      </c>
      <c r="AD134" s="148">
        <f t="shared" si="38"/>
        <v>-0.66608559189586658</v>
      </c>
      <c r="AE134" s="148">
        <f t="shared" si="38"/>
        <v>-1.0376839855233559</v>
      </c>
      <c r="AF134" s="148">
        <f t="shared" si="38"/>
        <v>-0.28210914675923632</v>
      </c>
      <c r="AG134" s="148">
        <f t="shared" si="38"/>
        <v>-0.39612790667074621</v>
      </c>
      <c r="AH134" s="148">
        <f t="shared" si="38"/>
        <v>-0.98603696653002482</v>
      </c>
      <c r="AI134" s="148">
        <f t="shared" si="38"/>
        <v>-0.43976031061847798</v>
      </c>
    </row>
    <row r="135" spans="1:35">
      <c r="A135" s="16" t="s">
        <v>49</v>
      </c>
      <c r="B135" s="148">
        <f t="shared" ref="B135:AI135" si="39">IF(B$7&gt;0,(IF(ISNUMBER(B47),B47*B$7,"")),"")</f>
        <v>-9.759009628966088E-2</v>
      </c>
      <c r="C135" s="148">
        <f t="shared" si="39"/>
        <v>-8.0584657892996917E-2</v>
      </c>
      <c r="D135" s="148">
        <f t="shared" si="39"/>
        <v>-0.40142247037442969</v>
      </c>
      <c r="E135" s="148">
        <f t="shared" si="39"/>
        <v>1.0417747057070232</v>
      </c>
      <c r="F135" s="148">
        <f t="shared" si="39"/>
        <v>9.7245731014539052E-2</v>
      </c>
      <c r="G135" s="148">
        <f t="shared" si="39"/>
        <v>1.039298939675865</v>
      </c>
      <c r="H135" s="148">
        <f t="shared" si="39"/>
        <v>0.74100924169998472</v>
      </c>
      <c r="I135" s="148">
        <f t="shared" si="39"/>
        <v>0.34323599064438426</v>
      </c>
      <c r="J135" s="148">
        <f t="shared" si="39"/>
        <v>1.9357930657815532</v>
      </c>
      <c r="K135" s="148">
        <f t="shared" si="39"/>
        <v>1.331406280981978</v>
      </c>
      <c r="L135" s="148">
        <f t="shared" si="39"/>
        <v>13.828155121237479</v>
      </c>
      <c r="M135" s="148">
        <f t="shared" si="39"/>
        <v>0.24719722325762911</v>
      </c>
      <c r="N135" s="148">
        <f t="shared" si="39"/>
        <v>0.47738214916994687</v>
      </c>
      <c r="O135" s="148">
        <f t="shared" si="39"/>
        <v>0.31086824311239125</v>
      </c>
      <c r="P135" s="148">
        <f t="shared" si="39"/>
        <v>1.6610784056575274</v>
      </c>
      <c r="Q135" s="148" t="str">
        <f t="shared" si="39"/>
        <v/>
      </c>
      <c r="R135" s="148">
        <f t="shared" si="39"/>
        <v>5.4221622804199322E-2</v>
      </c>
      <c r="S135" s="148" t="str">
        <f t="shared" si="39"/>
        <v/>
      </c>
      <c r="T135" s="148">
        <f t="shared" si="39"/>
        <v>-1.3132093370690769</v>
      </c>
      <c r="U135" s="148">
        <f t="shared" si="39"/>
        <v>0.31887793679988369</v>
      </c>
      <c r="V135" s="148">
        <f t="shared" si="39"/>
        <v>0.10771560545806588</v>
      </c>
      <c r="W135" s="148">
        <f t="shared" si="39"/>
        <v>0.91260881689355466</v>
      </c>
      <c r="X135" s="148">
        <f t="shared" si="39"/>
        <v>0.46364444894208201</v>
      </c>
      <c r="Y135" s="148">
        <f t="shared" si="39"/>
        <v>0.94046404597614353</v>
      </c>
      <c r="Z135" s="148">
        <f t="shared" si="39"/>
        <v>-0.54222698296993954</v>
      </c>
      <c r="AA135" s="148">
        <f t="shared" si="39"/>
        <v>1.539044782704339</v>
      </c>
      <c r="AB135" s="148">
        <f t="shared" si="39"/>
        <v>1.5576751853511301</v>
      </c>
      <c r="AC135" s="148">
        <f t="shared" si="39"/>
        <v>1.4834948158450969E-3</v>
      </c>
      <c r="AD135" s="148">
        <f t="shared" si="39"/>
        <v>2.3989314232389534</v>
      </c>
      <c r="AE135" s="148">
        <f t="shared" si="39"/>
        <v>1.5102265842463138</v>
      </c>
      <c r="AF135" s="148">
        <f t="shared" si="39"/>
        <v>0.9681696910899088</v>
      </c>
      <c r="AG135" s="148">
        <f t="shared" si="39"/>
        <v>4.3993393475683623E-2</v>
      </c>
      <c r="AH135" s="148">
        <f t="shared" si="39"/>
        <v>2.6249601745594977</v>
      </c>
      <c r="AI135" s="148">
        <f t="shared" si="39"/>
        <v>1.3037503632648166</v>
      </c>
    </row>
    <row r="136" spans="1:35">
      <c r="A136" s="16" t="s">
        <v>190</v>
      </c>
      <c r="B136" s="148">
        <f t="shared" ref="B136:AI136" si="40">IF(B$7&gt;0,(IF(ISNUMBER(B48),B48*B$7,"")),"")</f>
        <v>-0.8067432218335413</v>
      </c>
      <c r="C136" s="148">
        <f t="shared" si="40"/>
        <v>-0.90380472313844684</v>
      </c>
      <c r="D136" s="148">
        <f t="shared" si="40"/>
        <v>-0.61786135964342248</v>
      </c>
      <c r="E136" s="148">
        <f t="shared" si="40"/>
        <v>-0.52429055589743701</v>
      </c>
      <c r="F136" s="148" t="str">
        <f t="shared" si="40"/>
        <v/>
      </c>
      <c r="G136" s="148">
        <f t="shared" si="40"/>
        <v>-0.58175077124160324</v>
      </c>
      <c r="H136" s="148">
        <f t="shared" si="40"/>
        <v>-2.1941341433899963</v>
      </c>
      <c r="I136" s="148">
        <f t="shared" si="40"/>
        <v>0.34323599064438426</v>
      </c>
      <c r="J136" s="148">
        <f t="shared" si="40"/>
        <v>-0.84537412621382579</v>
      </c>
      <c r="K136" s="148">
        <f t="shared" si="40"/>
        <v>-1.6025631591463414</v>
      </c>
      <c r="L136" s="148">
        <f t="shared" si="40"/>
        <v>-0.84698999628213689</v>
      </c>
      <c r="M136" s="148">
        <f t="shared" si="40"/>
        <v>-5.7008060373778493</v>
      </c>
      <c r="N136" s="148">
        <f t="shared" si="40"/>
        <v>-2.5382093613359267</v>
      </c>
      <c r="O136" s="148">
        <f t="shared" si="40"/>
        <v>-3.9657671081348735</v>
      </c>
      <c r="P136" s="148">
        <f t="shared" si="40"/>
        <v>-1.6376570865268794</v>
      </c>
      <c r="Q136" s="148">
        <f t="shared" si="40"/>
        <v>-0.35847951615982859</v>
      </c>
      <c r="R136" s="148">
        <f t="shared" si="40"/>
        <v>-0.85743282958182321</v>
      </c>
      <c r="S136" s="148" t="str">
        <f t="shared" si="40"/>
        <v/>
      </c>
      <c r="T136" s="148">
        <f t="shared" si="40"/>
        <v>-0.3542702144299465</v>
      </c>
      <c r="U136" s="148">
        <f t="shared" si="40"/>
        <v>-1.7623248654721608E-2</v>
      </c>
      <c r="V136" s="148">
        <f t="shared" si="40"/>
        <v>0.1656338917436331</v>
      </c>
      <c r="W136" s="148">
        <f t="shared" si="40"/>
        <v>-0.52741678378913226</v>
      </c>
      <c r="X136" s="148">
        <f t="shared" si="40"/>
        <v>-0.15201457342363361</v>
      </c>
      <c r="Y136" s="148">
        <f t="shared" si="40"/>
        <v>-0.8829979948005654</v>
      </c>
      <c r="Z136" s="148">
        <f t="shared" si="40"/>
        <v>-0.63005995168864537</v>
      </c>
      <c r="AA136" s="148">
        <f t="shared" si="40"/>
        <v>-1.1289275092765609</v>
      </c>
      <c r="AB136" s="148">
        <f t="shared" si="40"/>
        <v>-1.1562253125533803</v>
      </c>
      <c r="AC136" s="148">
        <f t="shared" si="40"/>
        <v>-1.4021778017036399</v>
      </c>
      <c r="AD136" s="148">
        <f t="shared" si="40"/>
        <v>-0.84669705237193149</v>
      </c>
      <c r="AE136" s="148" t="str">
        <f t="shared" si="40"/>
        <v/>
      </c>
      <c r="AF136" s="148">
        <f t="shared" si="40"/>
        <v>-0.61463011427230607</v>
      </c>
      <c r="AG136" s="148">
        <f t="shared" si="40"/>
        <v>-0.25346789903707589</v>
      </c>
      <c r="AH136" s="148">
        <f t="shared" si="40"/>
        <v>-1.0743936254877853</v>
      </c>
      <c r="AI136" s="148">
        <f t="shared" si="40"/>
        <v>-0.78184151878545305</v>
      </c>
    </row>
    <row r="137" spans="1:35">
      <c r="A137" s="16" t="s">
        <v>191</v>
      </c>
      <c r="B137" s="148">
        <f t="shared" ref="B137:AI137" si="41">IF(B$7&gt;0,(IF(ISNUMBER(B49),B49*B$7,"")),"")</f>
        <v>0.10056630419496525</v>
      </c>
      <c r="C137" s="148">
        <f t="shared" si="41"/>
        <v>-0.38261593551823431</v>
      </c>
      <c r="D137" s="148">
        <f t="shared" si="41"/>
        <v>-0.4811442025394092</v>
      </c>
      <c r="E137" s="148">
        <f t="shared" si="41"/>
        <v>-0.37932678897049349</v>
      </c>
      <c r="F137" s="148">
        <f t="shared" si="41"/>
        <v>-0.4482807771294543</v>
      </c>
      <c r="G137" s="148">
        <f t="shared" si="41"/>
        <v>-0.51099355411267944</v>
      </c>
      <c r="H137" s="148">
        <f t="shared" si="41"/>
        <v>0.67788787857977006</v>
      </c>
      <c r="I137" s="148">
        <f t="shared" si="41"/>
        <v>0.34323599064438426</v>
      </c>
      <c r="J137" s="148">
        <f t="shared" si="41"/>
        <v>-0.5056239610367449</v>
      </c>
      <c r="K137" s="148">
        <f t="shared" si="41"/>
        <v>-0.23417092128257225</v>
      </c>
      <c r="L137" s="148">
        <f t="shared" si="41"/>
        <v>-0.41938192404194963</v>
      </c>
      <c r="M137" s="148">
        <f t="shared" si="41"/>
        <v>0.24418861188212487</v>
      </c>
      <c r="N137" s="148">
        <f t="shared" si="41"/>
        <v>0.44075271605330624</v>
      </c>
      <c r="O137" s="148">
        <f t="shared" si="41"/>
        <v>0.27691917225032864</v>
      </c>
      <c r="P137" s="148">
        <f t="shared" si="41"/>
        <v>0.70543614933801047</v>
      </c>
      <c r="Q137" s="148">
        <f t="shared" si="41"/>
        <v>0.62269179036694233</v>
      </c>
      <c r="R137" s="148" t="str">
        <f t="shared" si="41"/>
        <v/>
      </c>
      <c r="S137" s="148" t="str">
        <f t="shared" si="41"/>
        <v/>
      </c>
      <c r="T137" s="148" t="str">
        <f t="shared" si="41"/>
        <v/>
      </c>
      <c r="U137" s="148">
        <f t="shared" si="41"/>
        <v>-0.34560833023667276</v>
      </c>
      <c r="V137" s="148">
        <f t="shared" si="41"/>
        <v>-0.45810149902401415</v>
      </c>
      <c r="W137" s="148">
        <f t="shared" si="41"/>
        <v>-0.52741678378913226</v>
      </c>
      <c r="X137" s="148">
        <f t="shared" si="41"/>
        <v>-0.76767359578934924</v>
      </c>
      <c r="Y137" s="148">
        <f t="shared" si="41"/>
        <v>0.16232857356243208</v>
      </c>
      <c r="Z137" s="148">
        <f t="shared" si="41"/>
        <v>-0.55191081452175483</v>
      </c>
      <c r="AA137" s="148">
        <f t="shared" si="41"/>
        <v>0.88711999175684653</v>
      </c>
      <c r="AB137" s="148">
        <f t="shared" si="41"/>
        <v>0.7522303597691119</v>
      </c>
      <c r="AC137" s="148">
        <f t="shared" si="41"/>
        <v>0.1443866396274574</v>
      </c>
      <c r="AD137" s="148">
        <f t="shared" si="41"/>
        <v>1.3773054423740909</v>
      </c>
      <c r="AE137" s="148">
        <f t="shared" si="41"/>
        <v>-0.64327305672155455</v>
      </c>
      <c r="AF137" s="148">
        <f t="shared" si="41"/>
        <v>1.1410805941967053</v>
      </c>
      <c r="AG137" s="148">
        <f t="shared" si="41"/>
        <v>-1.6712992751410076E-2</v>
      </c>
      <c r="AH137" s="148">
        <f t="shared" si="41"/>
        <v>-1.7213951642301425E-2</v>
      </c>
      <c r="AI137" s="148">
        <f t="shared" si="41"/>
        <v>1.2706457302163994</v>
      </c>
    </row>
    <row r="138" spans="1:35">
      <c r="A138" s="16" t="s">
        <v>50</v>
      </c>
      <c r="B138" s="148" t="str">
        <f t="shared" ref="B138:AI138" si="42">IF(B$7&gt;0,(IF(ISNUMBER(B50),B50*B$7,"")),"")</f>
        <v/>
      </c>
      <c r="C138" s="148">
        <f t="shared" si="42"/>
        <v>-0.89789450074068111</v>
      </c>
      <c r="D138" s="148">
        <f t="shared" si="42"/>
        <v>-0.53368873663919236</v>
      </c>
      <c r="E138" s="148">
        <f t="shared" si="42"/>
        <v>-0.52429055589743701</v>
      </c>
      <c r="F138" s="148">
        <f t="shared" si="42"/>
        <v>-0.3990231267061648</v>
      </c>
      <c r="G138" s="148">
        <f t="shared" si="42"/>
        <v>-0.5812016010095431</v>
      </c>
      <c r="H138" s="148" t="str">
        <f t="shared" si="42"/>
        <v/>
      </c>
      <c r="I138" s="148">
        <f t="shared" si="42"/>
        <v>-2.8746014216467177</v>
      </c>
      <c r="J138" s="148">
        <f t="shared" si="42"/>
        <v>-0.84394135279392724</v>
      </c>
      <c r="K138" s="148">
        <f t="shared" si="42"/>
        <v>-1.2732603010927235</v>
      </c>
      <c r="L138" s="148">
        <f t="shared" si="42"/>
        <v>-0.84698999628213689</v>
      </c>
      <c r="M138" s="148">
        <f t="shared" si="42"/>
        <v>9.1365080603399526E-2</v>
      </c>
      <c r="N138" s="148">
        <f t="shared" si="42"/>
        <v>-6.4604598237175737E-2</v>
      </c>
      <c r="O138" s="148">
        <f t="shared" si="42"/>
        <v>9.1031098981193492E-2</v>
      </c>
      <c r="P138" s="148">
        <f t="shared" si="42"/>
        <v>-0.92977393369760752</v>
      </c>
      <c r="Q138" s="148">
        <f t="shared" si="42"/>
        <v>-2.6931312443170419</v>
      </c>
      <c r="R138" s="148" t="str">
        <f t="shared" si="42"/>
        <v/>
      </c>
      <c r="S138" s="148">
        <f t="shared" si="42"/>
        <v>-0.310078197555891</v>
      </c>
      <c r="T138" s="148">
        <f t="shared" si="42"/>
        <v>-2.6803536113800708</v>
      </c>
      <c r="U138" s="148">
        <f t="shared" si="42"/>
        <v>0.21829584511475203</v>
      </c>
      <c r="V138" s="148">
        <f t="shared" si="42"/>
        <v>0.14781288057884318</v>
      </c>
      <c r="W138" s="148">
        <f t="shared" si="42"/>
        <v>0.43260028333265899</v>
      </c>
      <c r="X138" s="148">
        <f t="shared" si="42"/>
        <v>0.46364444894208201</v>
      </c>
      <c r="Y138" s="148">
        <f t="shared" si="42"/>
        <v>-0.62049446193810853</v>
      </c>
      <c r="Z138" s="148">
        <f t="shared" si="42"/>
        <v>-0.62424634582208038</v>
      </c>
      <c r="AA138" s="148">
        <f t="shared" si="42"/>
        <v>-1.3212696977682072</v>
      </c>
      <c r="AB138" s="148">
        <f t="shared" si="42"/>
        <v>-1.1616599638757794</v>
      </c>
      <c r="AC138" s="148" t="str">
        <f t="shared" si="42"/>
        <v/>
      </c>
      <c r="AD138" s="148">
        <f t="shared" si="42"/>
        <v>-0.84614072732899581</v>
      </c>
      <c r="AE138" s="148" t="str">
        <f t="shared" si="42"/>
        <v/>
      </c>
      <c r="AF138" s="148">
        <f t="shared" si="42"/>
        <v>-1.0934603074911278</v>
      </c>
      <c r="AG138" s="148">
        <f t="shared" si="42"/>
        <v>-0.32328024319823373</v>
      </c>
      <c r="AH138" s="148">
        <f t="shared" si="42"/>
        <v>-0.81009870702641429</v>
      </c>
      <c r="AI138" s="148">
        <f t="shared" si="42"/>
        <v>-5.3539591720279195E-2</v>
      </c>
    </row>
    <row r="139" spans="1:35">
      <c r="A139" s="16" t="s">
        <v>51</v>
      </c>
      <c r="B139" s="148">
        <f t="shared" ref="B139:AI139" si="43">IF(B$7&gt;0,(IF(ISNUMBER(B51),B51*B$7,"")),"")</f>
        <v>0.57236725772978869</v>
      </c>
      <c r="C139" s="148">
        <f t="shared" si="43"/>
        <v>-0.41426606669076993</v>
      </c>
      <c r="D139" s="148">
        <f t="shared" si="43"/>
        <v>-0.58108581190278441</v>
      </c>
      <c r="E139" s="148">
        <f t="shared" si="43"/>
        <v>-0.59620171586907023</v>
      </c>
      <c r="F139" s="148">
        <f t="shared" si="43"/>
        <v>5.281764182005408</v>
      </c>
      <c r="G139" s="148">
        <f t="shared" si="43"/>
        <v>-0.44516758358788083</v>
      </c>
      <c r="H139" s="148">
        <f t="shared" si="43"/>
        <v>0.55164515233934086</v>
      </c>
      <c r="I139" s="148">
        <f t="shared" si="43"/>
        <v>0.34323599064438426</v>
      </c>
      <c r="J139" s="148">
        <f t="shared" si="43"/>
        <v>-0.68848950454558977</v>
      </c>
      <c r="K139" s="148">
        <f t="shared" si="43"/>
        <v>0.50695888455376326</v>
      </c>
      <c r="L139" s="148">
        <f t="shared" si="43"/>
        <v>-0.83789195219192003</v>
      </c>
      <c r="M139" s="148">
        <f t="shared" si="43"/>
        <v>0.23690484242105142</v>
      </c>
      <c r="N139" s="148">
        <f t="shared" si="43"/>
        <v>0.43038135642331038</v>
      </c>
      <c r="O139" s="148">
        <f t="shared" si="43"/>
        <v>0.1116744374083106</v>
      </c>
      <c r="P139" s="148">
        <f t="shared" si="43"/>
        <v>-0.37054624296248273</v>
      </c>
      <c r="Q139" s="148">
        <f t="shared" si="43"/>
        <v>0.37654115527186105</v>
      </c>
      <c r="R139" s="148" t="str">
        <f t="shared" si="43"/>
        <v/>
      </c>
      <c r="S139" s="148" t="str">
        <f t="shared" si="43"/>
        <v/>
      </c>
      <c r="T139" s="148" t="str">
        <f t="shared" si="43"/>
        <v/>
      </c>
      <c r="U139" s="148">
        <f t="shared" si="43"/>
        <v>0.40242782073970707</v>
      </c>
      <c r="V139" s="148">
        <f t="shared" si="43"/>
        <v>0.18791015569962083</v>
      </c>
      <c r="W139" s="148">
        <f t="shared" si="43"/>
        <v>0.91260881689355466</v>
      </c>
      <c r="X139" s="148">
        <f t="shared" si="43"/>
        <v>0.46364444894208201</v>
      </c>
      <c r="Y139" s="148">
        <f t="shared" si="43"/>
        <v>-0.10017495930002455</v>
      </c>
      <c r="Z139" s="148">
        <f t="shared" si="43"/>
        <v>0.47000372739968133</v>
      </c>
      <c r="AA139" s="148">
        <f t="shared" si="43"/>
        <v>-1.6976931107112788E-2</v>
      </c>
      <c r="AB139" s="148">
        <f t="shared" si="43"/>
        <v>-0.48487710393868105</v>
      </c>
      <c r="AC139" s="148" t="str">
        <f t="shared" si="43"/>
        <v/>
      </c>
      <c r="AD139" s="148">
        <f t="shared" si="43"/>
        <v>0.40092645264856869</v>
      </c>
      <c r="AE139" s="148" t="str">
        <f t="shared" si="43"/>
        <v/>
      </c>
      <c r="AF139" s="148">
        <f t="shared" si="43"/>
        <v>-8.2596566251393624E-2</v>
      </c>
      <c r="AG139" s="148">
        <f t="shared" si="43"/>
        <v>-0.32328024319823373</v>
      </c>
      <c r="AH139" s="148">
        <f t="shared" si="43"/>
        <v>-0.72212957727460891</v>
      </c>
      <c r="AI139" s="148">
        <f t="shared" si="43"/>
        <v>-0.67149274195739683</v>
      </c>
    </row>
    <row r="140" spans="1:35">
      <c r="A140" s="16" t="s">
        <v>15</v>
      </c>
      <c r="B140" s="148">
        <f t="shared" ref="B140:AI140" si="44">IF(B$7&gt;0,(IF(ISNUMBER(B52),B52*B$7,"")),"")</f>
        <v>0.63769354360384156</v>
      </c>
      <c r="C140" s="148" t="str">
        <f t="shared" si="44"/>
        <v/>
      </c>
      <c r="D140" s="148">
        <f t="shared" si="44"/>
        <v>-0.50149279580522421</v>
      </c>
      <c r="E140" s="148">
        <f t="shared" si="44"/>
        <v>-0.37932678897049349</v>
      </c>
      <c r="F140" s="148">
        <f t="shared" si="44"/>
        <v>-0.54750130867196867</v>
      </c>
      <c r="G140" s="148">
        <f t="shared" si="44"/>
        <v>-0.54191760449301318</v>
      </c>
      <c r="H140" s="148" t="str">
        <f t="shared" si="44"/>
        <v/>
      </c>
      <c r="I140" s="148">
        <f t="shared" si="44"/>
        <v>0.34323599064438426</v>
      </c>
      <c r="J140" s="148">
        <f t="shared" si="44"/>
        <v>-0.47849060305806668</v>
      </c>
      <c r="K140" s="148">
        <f t="shared" si="44"/>
        <v>-0.57061528710120846</v>
      </c>
      <c r="L140" s="148">
        <f t="shared" si="44"/>
        <v>-0.76510759947018603</v>
      </c>
      <c r="M140" s="148">
        <f t="shared" si="44"/>
        <v>0.24276739261120533</v>
      </c>
      <c r="N140" s="148">
        <f t="shared" si="44"/>
        <v>0.37830187812360277</v>
      </c>
      <c r="O140" s="148">
        <f t="shared" si="44"/>
        <v>0.24608587882516295</v>
      </c>
      <c r="P140" s="148">
        <f t="shared" si="44"/>
        <v>-0.35638857990589728</v>
      </c>
      <c r="Q140" s="148">
        <f t="shared" si="44"/>
        <v>0.60543786339265149</v>
      </c>
      <c r="R140" s="148">
        <f t="shared" si="44"/>
        <v>-0.68666515869607125</v>
      </c>
      <c r="S140" s="148" t="str">
        <f t="shared" si="44"/>
        <v/>
      </c>
      <c r="T140" s="148">
        <f t="shared" si="44"/>
        <v>-4.5356326294580789E-3</v>
      </c>
      <c r="U140" s="148">
        <f t="shared" si="44"/>
        <v>-0.63630668675457058</v>
      </c>
      <c r="V140" s="148">
        <f t="shared" si="44"/>
        <v>0.17454439732602828</v>
      </c>
      <c r="W140" s="148">
        <f t="shared" si="44"/>
        <v>0.43260028333265899</v>
      </c>
      <c r="X140" s="148">
        <f t="shared" si="44"/>
        <v>-0.15201457342363361</v>
      </c>
      <c r="Y140" s="148">
        <f t="shared" si="44"/>
        <v>-0.10017495930002455</v>
      </c>
      <c r="Z140" s="148">
        <f t="shared" si="44"/>
        <v>-5.0693647138134235E-2</v>
      </c>
      <c r="AA140" s="148">
        <f t="shared" si="44"/>
        <v>1.0205186063558915</v>
      </c>
      <c r="AB140" s="148">
        <f t="shared" si="44"/>
        <v>-0.46430513653204075</v>
      </c>
      <c r="AC140" s="148">
        <f t="shared" si="44"/>
        <v>-2.7207840262535657E-2</v>
      </c>
      <c r="AD140" s="148">
        <f t="shared" si="44"/>
        <v>-0.87157678957677998</v>
      </c>
      <c r="AE140" s="148">
        <f t="shared" si="44"/>
        <v>8.220499290295695E-2</v>
      </c>
      <c r="AF140" s="148">
        <f t="shared" si="44"/>
        <v>-0.45502004986603278</v>
      </c>
      <c r="AG140" s="148">
        <f t="shared" si="44"/>
        <v>-0.19579683212133681</v>
      </c>
      <c r="AH140" s="148">
        <f t="shared" si="44"/>
        <v>1.7441062894235799</v>
      </c>
      <c r="AI140" s="148">
        <f t="shared" si="44"/>
        <v>0.23336722803266777</v>
      </c>
    </row>
    <row r="141" spans="1:35">
      <c r="A141" s="16" t="s">
        <v>52</v>
      </c>
      <c r="B141" s="148">
        <f t="shared" ref="B141:AI141" si="45">IF(B$7&gt;0,(IF(ISNUMBER(B53),B53*B$7,"")),"")</f>
        <v>0.49978249564750815</v>
      </c>
      <c r="C141" s="148">
        <f t="shared" si="45"/>
        <v>-0.53224776295154586</v>
      </c>
      <c r="D141" s="148">
        <f t="shared" si="45"/>
        <v>-0.41692826996493981</v>
      </c>
      <c r="E141" s="148">
        <f t="shared" si="45"/>
        <v>-0.52200766193008352</v>
      </c>
      <c r="F141" s="148">
        <f t="shared" si="45"/>
        <v>-0.6545420639069941</v>
      </c>
      <c r="G141" s="148">
        <f t="shared" si="45"/>
        <v>-0.57871875493896308</v>
      </c>
      <c r="H141" s="148">
        <f t="shared" si="45"/>
        <v>0.2675990182983749</v>
      </c>
      <c r="I141" s="148">
        <f t="shared" si="45"/>
        <v>-2.8746014216467177</v>
      </c>
      <c r="J141" s="148">
        <f t="shared" si="45"/>
        <v>-0.70771852131639712</v>
      </c>
      <c r="K141" s="148">
        <f t="shared" si="45"/>
        <v>-0.50594496678465462</v>
      </c>
      <c r="L141" s="148">
        <f t="shared" si="45"/>
        <v>-0.84092463355532576</v>
      </c>
      <c r="M141" s="148">
        <f t="shared" si="45"/>
        <v>0.23649257024322368</v>
      </c>
      <c r="N141" s="148">
        <f t="shared" si="45"/>
        <v>0.20908005341502531</v>
      </c>
      <c r="O141" s="148">
        <f t="shared" si="45"/>
        <v>0.24047160104783999</v>
      </c>
      <c r="P141" s="148">
        <f t="shared" si="45"/>
        <v>-0.33515208532101898</v>
      </c>
      <c r="Q141" s="148">
        <f t="shared" si="45"/>
        <v>-1.40738688320511</v>
      </c>
      <c r="R141" s="148">
        <f t="shared" si="45"/>
        <v>-0.87226390336996684</v>
      </c>
      <c r="S141" s="148">
        <f t="shared" si="45"/>
        <v>-0.17353646562002481</v>
      </c>
      <c r="T141" s="148">
        <f t="shared" si="45"/>
        <v>-1.3127738020979676</v>
      </c>
      <c r="U141" s="148">
        <f t="shared" si="45"/>
        <v>-0.16723047884999759</v>
      </c>
      <c r="V141" s="148">
        <f t="shared" si="45"/>
        <v>-0.53384079647437133</v>
      </c>
      <c r="W141" s="148">
        <f t="shared" si="45"/>
        <v>-1.0074253173500278</v>
      </c>
      <c r="X141" s="148">
        <f t="shared" si="45"/>
        <v>-0.76767359578934924</v>
      </c>
      <c r="Y141" s="148">
        <f t="shared" si="45"/>
        <v>-1.4033174974386495</v>
      </c>
      <c r="Z141" s="148">
        <f t="shared" si="45"/>
        <v>-0.58826406577083012</v>
      </c>
      <c r="AA141" s="148">
        <f t="shared" si="45"/>
        <v>-1.1878710831691623</v>
      </c>
      <c r="AB141" s="148">
        <f t="shared" si="45"/>
        <v>-0.44024639498868168</v>
      </c>
      <c r="AC141" s="148">
        <f t="shared" si="45"/>
        <v>-1.0100013855679628</v>
      </c>
      <c r="AD141" s="148">
        <f t="shared" si="45"/>
        <v>-0.16588909327622839</v>
      </c>
      <c r="AE141" s="148">
        <f t="shared" si="45"/>
        <v>-1.0152817148063602</v>
      </c>
      <c r="AF141" s="148">
        <f t="shared" si="45"/>
        <v>-1.0003544365874677</v>
      </c>
      <c r="AG141" s="148">
        <f t="shared" si="45"/>
        <v>-0.39309258735939157</v>
      </c>
      <c r="AH141" s="148">
        <f t="shared" si="45"/>
        <v>-1.1623627552395905</v>
      </c>
      <c r="AI141" s="148">
        <f t="shared" si="45"/>
        <v>-0.29630690074200444</v>
      </c>
    </row>
    <row r="142" spans="1:35">
      <c r="A142" s="16" t="s">
        <v>53</v>
      </c>
      <c r="B142" s="148">
        <f t="shared" ref="B142:AI142" si="46">IF(B$7&gt;0,(IF(ISNUMBER(B54),B54*B$7,"")),"")</f>
        <v>0.28202820940066653</v>
      </c>
      <c r="C142" s="148">
        <f t="shared" si="46"/>
        <v>-0.41217111024392544</v>
      </c>
      <c r="D142" s="148">
        <f t="shared" si="46"/>
        <v>-0.61626170054580354</v>
      </c>
      <c r="E142" s="148">
        <f t="shared" si="46"/>
        <v>-0.52429055589743701</v>
      </c>
      <c r="F142" s="148">
        <f t="shared" si="46"/>
        <v>-0.74399104873048816</v>
      </c>
      <c r="G142" s="148">
        <f t="shared" si="46"/>
        <v>-0.5508961363973397</v>
      </c>
      <c r="H142" s="148">
        <f t="shared" si="46"/>
        <v>-1.3419957412670986</v>
      </c>
      <c r="I142" s="148">
        <f t="shared" si="46"/>
        <v>0.34323599064438426</v>
      </c>
      <c r="J142" s="148">
        <f t="shared" si="46"/>
        <v>-0.84492638697767719</v>
      </c>
      <c r="K142" s="148">
        <f t="shared" si="46"/>
        <v>-0.79835003471901178</v>
      </c>
      <c r="L142" s="148">
        <f t="shared" si="46"/>
        <v>-0.73781346719953589</v>
      </c>
      <c r="M142" s="148">
        <f t="shared" si="46"/>
        <v>0.23398268916680326</v>
      </c>
      <c r="N142" s="148">
        <f t="shared" si="46"/>
        <v>0.2342003640438334</v>
      </c>
      <c r="O142" s="148">
        <f t="shared" si="46"/>
        <v>0.14603639240885721</v>
      </c>
      <c r="P142" s="148">
        <f t="shared" si="46"/>
        <v>-0.86606444994297294</v>
      </c>
      <c r="Q142" s="148">
        <f t="shared" si="46"/>
        <v>0.3892258169071407</v>
      </c>
      <c r="R142" s="148" t="str">
        <f t="shared" si="46"/>
        <v/>
      </c>
      <c r="S142" s="148">
        <f t="shared" si="46"/>
        <v>0.9211296684366993</v>
      </c>
      <c r="T142" s="148" t="str">
        <f t="shared" si="46"/>
        <v/>
      </c>
      <c r="U142" s="148">
        <f t="shared" si="46"/>
        <v>0.40242782073970707</v>
      </c>
      <c r="V142" s="148">
        <f t="shared" si="46"/>
        <v>4.088681359010389E-2</v>
      </c>
      <c r="W142" s="148">
        <f t="shared" si="46"/>
        <v>0.43260028333265899</v>
      </c>
      <c r="X142" s="148">
        <f t="shared" si="46"/>
        <v>0.46364444894208201</v>
      </c>
      <c r="Y142" s="148">
        <f t="shared" si="46"/>
        <v>0.68264807620051626</v>
      </c>
      <c r="Z142" s="148">
        <f t="shared" si="46"/>
        <v>0.18733516488038776</v>
      </c>
      <c r="AA142" s="148">
        <f t="shared" si="46"/>
        <v>-1.33633797981594</v>
      </c>
      <c r="AB142" s="148">
        <f t="shared" si="46"/>
        <v>-1.0212960084117635</v>
      </c>
      <c r="AC142" s="148">
        <f t="shared" si="46"/>
        <v>7.7962969992621381E-2</v>
      </c>
      <c r="AD142" s="148">
        <f t="shared" si="46"/>
        <v>-0.42617567635839648</v>
      </c>
      <c r="AE142" s="148" t="str">
        <f t="shared" si="46"/>
        <v/>
      </c>
      <c r="AF142" s="148">
        <f t="shared" si="46"/>
        <v>-0.64123179167335176</v>
      </c>
      <c r="AG142" s="148">
        <f t="shared" si="46"/>
        <v>-0.39916322598210097</v>
      </c>
      <c r="AH142" s="148">
        <f t="shared" si="46"/>
        <v>-0.98603696653002482</v>
      </c>
      <c r="AI142" s="148">
        <f t="shared" si="46"/>
        <v>-1.7087712441411289</v>
      </c>
    </row>
    <row r="143" spans="1:35">
      <c r="A143" s="16" t="s">
        <v>54</v>
      </c>
      <c r="B143" s="148">
        <f t="shared" ref="B143:AI143" si="47">IF(B$7&gt;0,(IF(ISNUMBER(B55),B55*B$7,"")),"")</f>
        <v>-4.0636214964654682</v>
      </c>
      <c r="C143" s="148" t="str">
        <f t="shared" si="47"/>
        <v/>
      </c>
      <c r="D143" s="148">
        <f t="shared" si="47"/>
        <v>-0.62786709340000191</v>
      </c>
      <c r="E143" s="148">
        <f t="shared" si="47"/>
        <v>-0.52200766193008352</v>
      </c>
      <c r="F143" s="148" t="str">
        <f t="shared" si="47"/>
        <v/>
      </c>
      <c r="G143" s="148">
        <f t="shared" si="47"/>
        <v>-0.57896042852770346</v>
      </c>
      <c r="H143" s="148">
        <f t="shared" si="47"/>
        <v>-1.3735564228272059</v>
      </c>
      <c r="I143" s="148">
        <f t="shared" si="47"/>
        <v>0.34323599064438426</v>
      </c>
      <c r="J143" s="148">
        <f t="shared" si="47"/>
        <v>-0.84252267803137293</v>
      </c>
      <c r="K143" s="148">
        <f t="shared" si="47"/>
        <v>-1.535512336241448</v>
      </c>
      <c r="L143" s="148">
        <f t="shared" si="47"/>
        <v>-0.84698999628213689</v>
      </c>
      <c r="M143" s="148">
        <f t="shared" si="47"/>
        <v>0.16882228565190124</v>
      </c>
      <c r="N143" s="148">
        <f t="shared" si="47"/>
        <v>-1.4207475604623681</v>
      </c>
      <c r="O143" s="148">
        <f t="shared" si="47"/>
        <v>0.23139587258079486</v>
      </c>
      <c r="P143" s="148">
        <f t="shared" si="47"/>
        <v>-1.0076410805088274</v>
      </c>
      <c r="Q143" s="148">
        <f t="shared" si="47"/>
        <v>-1.1311526474862681</v>
      </c>
      <c r="R143" s="148" t="str">
        <f t="shared" si="47"/>
        <v/>
      </c>
      <c r="S143" s="148">
        <f t="shared" si="47"/>
        <v>-2.0245821534346486</v>
      </c>
      <c r="T143" s="148" t="str">
        <f t="shared" si="47"/>
        <v/>
      </c>
      <c r="U143" s="148">
        <f t="shared" si="47"/>
        <v>-0.63906866638894488</v>
      </c>
      <c r="V143" s="148">
        <f t="shared" si="47"/>
        <v>-9.7226022937018278E-2</v>
      </c>
      <c r="W143" s="148">
        <f t="shared" si="47"/>
        <v>-1.0074253173500278</v>
      </c>
      <c r="X143" s="148">
        <f t="shared" si="47"/>
        <v>-0.76767359578934924</v>
      </c>
      <c r="Y143" s="148">
        <f t="shared" si="47"/>
        <v>-1.1408139645761928</v>
      </c>
      <c r="Z143" s="148">
        <f t="shared" si="47"/>
        <v>-0.63528766303886242</v>
      </c>
      <c r="AA143" s="148">
        <f t="shared" si="47"/>
        <v>-0.83243690074911547</v>
      </c>
      <c r="AB143" s="148">
        <f t="shared" si="47"/>
        <v>-1.1407393190554675</v>
      </c>
      <c r="AC143" s="148" t="str">
        <f t="shared" si="47"/>
        <v/>
      </c>
      <c r="AD143" s="148">
        <f t="shared" si="47"/>
        <v>-0.60300698663951358</v>
      </c>
      <c r="AE143" s="148" t="str">
        <f t="shared" si="47"/>
        <v/>
      </c>
      <c r="AF143" s="148">
        <f t="shared" si="47"/>
        <v>-1.4126804363036751</v>
      </c>
      <c r="AG143" s="148">
        <f t="shared" si="47"/>
        <v>-0.52664663705899784</v>
      </c>
      <c r="AH143" s="148">
        <f t="shared" si="47"/>
        <v>-1.0743936254877853</v>
      </c>
      <c r="AI143" s="148">
        <f t="shared" si="47"/>
        <v>-1.1790971153664573</v>
      </c>
    </row>
    <row r="144" spans="1:35">
      <c r="A144" s="16" t="s">
        <v>192</v>
      </c>
      <c r="B144" s="148">
        <f t="shared" ref="B144:AI144" si="48">IF(B$7&gt;0,(IF(ISNUMBER(B56),B56*B$7,"")),"")</f>
        <v>0.49978249564750815</v>
      </c>
      <c r="C144" s="148">
        <f t="shared" si="48"/>
        <v>0.27704258116121933</v>
      </c>
      <c r="D144" s="148">
        <f t="shared" si="48"/>
        <v>4.9450944607385487</v>
      </c>
      <c r="E144" s="148">
        <f t="shared" si="48"/>
        <v>1.0417747057070232</v>
      </c>
      <c r="F144" s="148">
        <f t="shared" si="48"/>
        <v>-9.1771258244509921E-2</v>
      </c>
      <c r="G144" s="148">
        <f t="shared" si="48"/>
        <v>1.9617644014600819</v>
      </c>
      <c r="H144" s="148">
        <f t="shared" si="48"/>
        <v>0.74100924169998472</v>
      </c>
      <c r="I144" s="148">
        <f t="shared" si="48"/>
        <v>0.34323599064438426</v>
      </c>
      <c r="J144" s="148">
        <f t="shared" si="48"/>
        <v>2.1623778075991162</v>
      </c>
      <c r="K144" s="148">
        <f t="shared" si="48"/>
        <v>0.97909189790774565</v>
      </c>
      <c r="L144" s="148">
        <f t="shared" si="48"/>
        <v>-0.27381321859848162</v>
      </c>
      <c r="M144" s="148">
        <f t="shared" si="48"/>
        <v>0.2472929633614866</v>
      </c>
      <c r="N144" s="148">
        <f t="shared" si="48"/>
        <v>0.42669340386284688</v>
      </c>
      <c r="O144" s="148">
        <f t="shared" si="48"/>
        <v>0.30448993739849894</v>
      </c>
      <c r="P144" s="148">
        <f t="shared" si="48"/>
        <v>1.4274769652238681</v>
      </c>
      <c r="Q144" s="148" t="str">
        <f t="shared" si="48"/>
        <v/>
      </c>
      <c r="R144" s="148">
        <f t="shared" si="48"/>
        <v>0.77676159356754659</v>
      </c>
      <c r="S144" s="148" t="str">
        <f t="shared" si="48"/>
        <v/>
      </c>
      <c r="T144" s="148">
        <f t="shared" si="48"/>
        <v>-0.18648036681022317</v>
      </c>
      <c r="U144" s="148">
        <f t="shared" si="48"/>
        <v>0.51751030550530397</v>
      </c>
      <c r="V144" s="148">
        <f t="shared" si="48"/>
        <v>0.68689846831373846</v>
      </c>
      <c r="W144" s="148">
        <f t="shared" si="48"/>
        <v>0.91260881689355466</v>
      </c>
      <c r="X144" s="148">
        <f t="shared" si="48"/>
        <v>1.0793034713077976</v>
      </c>
      <c r="Y144" s="148">
        <f t="shared" si="48"/>
        <v>1.9811030512523116</v>
      </c>
      <c r="Z144" s="148">
        <f t="shared" si="48"/>
        <v>0.14081828632203641</v>
      </c>
      <c r="AA144" s="148">
        <f t="shared" si="48"/>
        <v>1.391021070823671</v>
      </c>
      <c r="AB144" s="148">
        <f t="shared" si="48"/>
        <v>1.8024467297487823</v>
      </c>
      <c r="AC144" s="148">
        <f t="shared" si="48"/>
        <v>0.43695271179180328</v>
      </c>
      <c r="AD144" s="148">
        <f t="shared" si="48"/>
        <v>-0.85633544813728524</v>
      </c>
      <c r="AE144" s="148">
        <f t="shared" si="48"/>
        <v>8.5589319560163343E-3</v>
      </c>
      <c r="AF144" s="148">
        <f t="shared" si="48"/>
        <v>1.2075847876993191</v>
      </c>
      <c r="AG144" s="148">
        <f t="shared" si="48"/>
        <v>0.14112361143903376</v>
      </c>
      <c r="AH144" s="148">
        <f t="shared" si="48"/>
        <v>0.86325240428766192</v>
      </c>
      <c r="AI144" s="148">
        <f t="shared" si="48"/>
        <v>0.65269257997928287</v>
      </c>
    </row>
    <row r="145" spans="1:35">
      <c r="A145" s="16" t="s">
        <v>55</v>
      </c>
      <c r="B145" s="148">
        <f t="shared" ref="B145:AI145" si="49">IF(B$7&gt;0,(IF(ISNUMBER(B57),B57*B$7,"")),"")</f>
        <v>0.42719773356522761</v>
      </c>
      <c r="C145" s="148" t="str">
        <f t="shared" si="49"/>
        <v/>
      </c>
      <c r="D145" s="148">
        <f t="shared" si="49"/>
        <v>-0.24808912640334793</v>
      </c>
      <c r="E145" s="148">
        <f t="shared" si="49"/>
        <v>1.6124981975453834</v>
      </c>
      <c r="F145" s="148">
        <f t="shared" si="49"/>
        <v>0.52356833453764273</v>
      </c>
      <c r="G145" s="148">
        <f t="shared" si="49"/>
        <v>2.1180861839847229</v>
      </c>
      <c r="H145" s="148">
        <f t="shared" si="49"/>
        <v>0.74100924169998472</v>
      </c>
      <c r="I145" s="148">
        <f t="shared" si="49"/>
        <v>0.34323599064438426</v>
      </c>
      <c r="J145" s="148">
        <f t="shared" si="49"/>
        <v>0.96441514117086635</v>
      </c>
      <c r="K145" s="148">
        <f t="shared" si="49"/>
        <v>1.1715158571318478</v>
      </c>
      <c r="L145" s="148">
        <f t="shared" si="49"/>
        <v>4.193326429697942</v>
      </c>
      <c r="M145" s="148">
        <f t="shared" si="49"/>
        <v>0.24696907203684232</v>
      </c>
      <c r="N145" s="148">
        <f t="shared" si="49"/>
        <v>0.46297583076534243</v>
      </c>
      <c r="O145" s="148">
        <f t="shared" si="49"/>
        <v>0.31228833097568343</v>
      </c>
      <c r="P145" s="148">
        <f t="shared" si="49"/>
        <v>1.038141231167768</v>
      </c>
      <c r="Q145" s="148" t="str">
        <f t="shared" si="49"/>
        <v/>
      </c>
      <c r="R145" s="148">
        <f t="shared" si="49"/>
        <v>0.27106268955537399</v>
      </c>
      <c r="S145" s="148" t="str">
        <f t="shared" si="49"/>
        <v/>
      </c>
      <c r="T145" s="148">
        <f t="shared" si="49"/>
        <v>0.62753449419240481</v>
      </c>
      <c r="U145" s="148">
        <f t="shared" si="49"/>
        <v>0.50208925254671399</v>
      </c>
      <c r="V145" s="148">
        <f t="shared" si="49"/>
        <v>0.53096462062182681</v>
      </c>
      <c r="W145" s="148">
        <f t="shared" si="49"/>
        <v>0.91260881689355466</v>
      </c>
      <c r="X145" s="148">
        <f t="shared" si="49"/>
        <v>1.0793034713077976</v>
      </c>
      <c r="Y145" s="148">
        <f t="shared" si="49"/>
        <v>1.7232870814766847</v>
      </c>
      <c r="Z145" s="148">
        <f t="shared" si="49"/>
        <v>2.7503340682912638</v>
      </c>
      <c r="AA145" s="148">
        <f t="shared" si="49"/>
        <v>0.73865309511006894</v>
      </c>
      <c r="AB145" s="148">
        <f t="shared" si="49"/>
        <v>1.2424708033917604</v>
      </c>
      <c r="AC145" s="148">
        <f t="shared" si="49"/>
        <v>1.0748715450954507</v>
      </c>
      <c r="AD145" s="148">
        <f t="shared" si="49"/>
        <v>1.5172566605104547</v>
      </c>
      <c r="AE145" s="148">
        <f t="shared" si="49"/>
        <v>-0.35574892053741042</v>
      </c>
      <c r="AF145" s="148">
        <f t="shared" si="49"/>
        <v>0.56914453007422461</v>
      </c>
      <c r="AG145" s="148">
        <f t="shared" si="49"/>
        <v>-5.3136824487666372E-2</v>
      </c>
      <c r="AH145" s="148">
        <f t="shared" si="49"/>
        <v>1.9204320781331454</v>
      </c>
      <c r="AI145" s="148">
        <f t="shared" si="49"/>
        <v>0.25543698339827864</v>
      </c>
    </row>
    <row r="146" spans="1:35">
      <c r="A146" s="16" t="s">
        <v>56</v>
      </c>
      <c r="B146" s="148">
        <f t="shared" ref="B146:AI146" si="50">IF(B$7&gt;0,(IF(ISNUMBER(B58),B58*B$7,"")),"")</f>
        <v>-0.58898893558669974</v>
      </c>
      <c r="C146" s="148">
        <f t="shared" si="50"/>
        <v>-0.86871724437811737</v>
      </c>
      <c r="D146" s="148">
        <f t="shared" si="50"/>
        <v>-0.64504179765557401</v>
      </c>
      <c r="E146" s="148">
        <f t="shared" si="50"/>
        <v>-0.52200766193008352</v>
      </c>
      <c r="F146" s="148">
        <f t="shared" si="50"/>
        <v>-0.13886406866529119</v>
      </c>
      <c r="G146" s="148">
        <f t="shared" si="50"/>
        <v>-0.58063170484529059</v>
      </c>
      <c r="H146" s="148">
        <f t="shared" si="50"/>
        <v>-0.9632675625458107</v>
      </c>
      <c r="I146" s="148">
        <f t="shared" si="50"/>
        <v>0.34323599064438426</v>
      </c>
      <c r="J146" s="148">
        <f t="shared" si="50"/>
        <v>-0.84271544967145329</v>
      </c>
      <c r="K146" s="148">
        <f t="shared" si="50"/>
        <v>-1.2641350411707555</v>
      </c>
      <c r="L146" s="148">
        <f t="shared" si="50"/>
        <v>-0.82879390810170339</v>
      </c>
      <c r="M146" s="148">
        <f t="shared" si="50"/>
        <v>-0.74028461866809969</v>
      </c>
      <c r="N146" s="148">
        <f t="shared" si="50"/>
        <v>0.12029544915880529</v>
      </c>
      <c r="O146" s="148">
        <f t="shared" si="50"/>
        <v>-2.3740039957865129</v>
      </c>
      <c r="P146" s="148">
        <f t="shared" si="50"/>
        <v>-1.0359564066219984</v>
      </c>
      <c r="Q146" s="148">
        <f t="shared" si="50"/>
        <v>-1.0764014241033053</v>
      </c>
      <c r="R146" s="148">
        <f t="shared" si="50"/>
        <v>-0.91967381419817484</v>
      </c>
      <c r="S146" s="148" t="str">
        <f t="shared" si="50"/>
        <v/>
      </c>
      <c r="T146" s="148" t="str">
        <f t="shared" si="50"/>
        <v/>
      </c>
      <c r="U146" s="148">
        <f t="shared" si="50"/>
        <v>-0.5488439983327168</v>
      </c>
      <c r="V146" s="148">
        <f t="shared" si="50"/>
        <v>-0.3199886624968924</v>
      </c>
      <c r="W146" s="148">
        <f t="shared" si="50"/>
        <v>-0.52741678378913226</v>
      </c>
      <c r="X146" s="148">
        <f t="shared" si="50"/>
        <v>-0.76767359578934924</v>
      </c>
      <c r="Y146" s="148">
        <f t="shared" si="50"/>
        <v>-0.8829979948005654</v>
      </c>
      <c r="Z146" s="148">
        <f t="shared" si="50"/>
        <v>-0.57421728340099654</v>
      </c>
      <c r="AA146" s="148">
        <f t="shared" si="50"/>
        <v>-1.1138592272288284</v>
      </c>
      <c r="AB146" s="148">
        <f t="shared" si="50"/>
        <v>-0.95384822532734537</v>
      </c>
      <c r="AC146" s="148" t="str">
        <f t="shared" si="50"/>
        <v/>
      </c>
      <c r="AD146" s="148">
        <f t="shared" si="50"/>
        <v>-0.70925701966102139</v>
      </c>
      <c r="AE146" s="148">
        <f t="shared" si="50"/>
        <v>-1.0775618617260068</v>
      </c>
      <c r="AF146" s="148">
        <f t="shared" si="50"/>
        <v>-0.5082234046681241</v>
      </c>
      <c r="AG146" s="148">
        <f t="shared" si="50"/>
        <v>-0.38095131011397282</v>
      </c>
      <c r="AH146" s="148">
        <f t="shared" si="50"/>
        <v>-0.89806783677821955</v>
      </c>
      <c r="AI146" s="148">
        <f t="shared" si="50"/>
        <v>-0.43976031061847798</v>
      </c>
    </row>
    <row r="147" spans="1:35">
      <c r="A147" s="16" t="s">
        <v>57</v>
      </c>
      <c r="B147" s="148" t="str">
        <f t="shared" ref="B147:AI147" si="51">IF(B$7&gt;0,(IF(ISNUMBER(B59),B59*B$7,"")),"")</f>
        <v/>
      </c>
      <c r="C147" s="148" t="str">
        <f t="shared" si="51"/>
        <v/>
      </c>
      <c r="D147" s="148">
        <f t="shared" si="51"/>
        <v>1.2538408474260718</v>
      </c>
      <c r="E147" s="148">
        <f t="shared" si="51"/>
        <v>0.18568946794948304</v>
      </c>
      <c r="F147" s="148" t="str">
        <f t="shared" si="51"/>
        <v/>
      </c>
      <c r="G147" s="148">
        <f t="shared" si="51"/>
        <v>1.4450654845850601</v>
      </c>
      <c r="H147" s="148">
        <f t="shared" si="51"/>
        <v>0.74100924169998472</v>
      </c>
      <c r="I147" s="148">
        <f t="shared" si="51"/>
        <v>0.34323599064438426</v>
      </c>
      <c r="J147" s="148">
        <f t="shared" si="51"/>
        <v>1.8856871814634126</v>
      </c>
      <c r="K147" s="148">
        <f t="shared" si="51"/>
        <v>1.2306316714089431</v>
      </c>
      <c r="L147" s="148">
        <f t="shared" si="51"/>
        <v>2.3389555015265486E-2</v>
      </c>
      <c r="M147" s="148">
        <f t="shared" si="51"/>
        <v>0.2474356522242164</v>
      </c>
      <c r="N147" s="148">
        <f t="shared" si="51"/>
        <v>0.49589728724766702</v>
      </c>
      <c r="O147" s="148">
        <f t="shared" si="51"/>
        <v>0.28049592831541653</v>
      </c>
      <c r="P147" s="148">
        <f t="shared" si="51"/>
        <v>1.066456557280939</v>
      </c>
      <c r="Q147" s="148" t="str">
        <f t="shared" si="51"/>
        <v/>
      </c>
      <c r="R147" s="148" t="str">
        <f t="shared" si="51"/>
        <v/>
      </c>
      <c r="S147" s="148" t="str">
        <f t="shared" si="51"/>
        <v/>
      </c>
      <c r="T147" s="148">
        <f t="shared" si="51"/>
        <v>0.75264191464345076</v>
      </c>
      <c r="U147" s="148">
        <f t="shared" si="51"/>
        <v>0.58080567212638223</v>
      </c>
      <c r="V147" s="148">
        <f t="shared" si="51"/>
        <v>0.64234594040176385</v>
      </c>
      <c r="W147" s="148">
        <f t="shared" si="51"/>
        <v>0.91260881689355466</v>
      </c>
      <c r="X147" s="148">
        <f t="shared" si="51"/>
        <v>1.0793034713077976</v>
      </c>
      <c r="Y147" s="148">
        <f t="shared" si="51"/>
        <v>2.2436065841147688</v>
      </c>
      <c r="Z147" s="148">
        <f t="shared" si="51"/>
        <v>-0.34529057321057416</v>
      </c>
      <c r="AA147" s="148">
        <f t="shared" si="51"/>
        <v>2.0877075231482518</v>
      </c>
      <c r="AB147" s="148">
        <f t="shared" si="51"/>
        <v>1.8411499226663604</v>
      </c>
      <c r="AC147" s="148">
        <f t="shared" si="51"/>
        <v>0.24706656227130808</v>
      </c>
      <c r="AD147" s="148">
        <f t="shared" si="51"/>
        <v>1.7631954601234412</v>
      </c>
      <c r="AE147" s="148">
        <f t="shared" si="51"/>
        <v>1.7112532821233841</v>
      </c>
      <c r="AF147" s="148">
        <f t="shared" si="51"/>
        <v>1.5135040778113444</v>
      </c>
      <c r="AG147" s="148">
        <f t="shared" si="51"/>
        <v>-1.367767344005545E-2</v>
      </c>
      <c r="AH147" s="148">
        <f t="shared" si="51"/>
        <v>0.86325240428766192</v>
      </c>
      <c r="AI147" s="148">
        <f t="shared" si="51"/>
        <v>1.0389132988774805</v>
      </c>
    </row>
    <row r="148" spans="1:35">
      <c r="A148" s="16" t="s">
        <v>58</v>
      </c>
      <c r="B148" s="148">
        <f t="shared" ref="B148:AI148" si="52">IF(B$7&gt;0,(IF(ISNUMBER(B60),B60*B$7,"")),"")</f>
        <v>-8.0895601010736062E-2</v>
      </c>
      <c r="C148" s="148">
        <f t="shared" si="52"/>
        <v>-0.84579594824969473</v>
      </c>
      <c r="D148" s="148">
        <f t="shared" si="52"/>
        <v>-0.6103513435172494</v>
      </c>
      <c r="E148" s="148">
        <f t="shared" si="52"/>
        <v>-0.37932678897049349</v>
      </c>
      <c r="F148" s="148">
        <f t="shared" si="52"/>
        <v>-0.2367290992023732</v>
      </c>
      <c r="G148" s="148">
        <f t="shared" si="52"/>
        <v>-0.58089394844569087</v>
      </c>
      <c r="H148" s="148">
        <f t="shared" si="52"/>
        <v>-0.71078211006495218</v>
      </c>
      <c r="I148" s="148">
        <f t="shared" si="52"/>
        <v>0.34323599064438426</v>
      </c>
      <c r="J148" s="148">
        <f t="shared" si="52"/>
        <v>-0.84352505062064898</v>
      </c>
      <c r="K148" s="148">
        <f t="shared" si="52"/>
        <v>-0.96022421072609143</v>
      </c>
      <c r="L148" s="148">
        <f t="shared" si="52"/>
        <v>-0.84698999628213689</v>
      </c>
      <c r="M148" s="148">
        <f t="shared" si="52"/>
        <v>0.22022688130365187</v>
      </c>
      <c r="N148" s="148">
        <f t="shared" si="52"/>
        <v>0.41031134892639154</v>
      </c>
      <c r="O148" s="148">
        <f t="shared" si="52"/>
        <v>0.2825197943952763</v>
      </c>
      <c r="P148" s="148">
        <f t="shared" si="52"/>
        <v>-0.39886156907565368</v>
      </c>
      <c r="Q148" s="148">
        <f t="shared" si="52"/>
        <v>-1.3871530717768834</v>
      </c>
      <c r="R148" s="148">
        <f t="shared" si="52"/>
        <v>-0.84462749435455009</v>
      </c>
      <c r="S148" s="148" t="str">
        <f t="shared" si="52"/>
        <v/>
      </c>
      <c r="T148" s="148">
        <f t="shared" si="52"/>
        <v>-2.4350385389029543</v>
      </c>
      <c r="U148" s="148">
        <f t="shared" si="52"/>
        <v>-0.89409145262950751</v>
      </c>
      <c r="V148" s="148">
        <f t="shared" si="52"/>
        <v>-0.1907863315521654</v>
      </c>
      <c r="W148" s="148">
        <f t="shared" si="52"/>
        <v>-1.4874338509109235</v>
      </c>
      <c r="X148" s="148">
        <f t="shared" si="52"/>
        <v>-1.3833326181550649</v>
      </c>
      <c r="Y148" s="148">
        <f t="shared" si="52"/>
        <v>-1.9236370000767335</v>
      </c>
      <c r="Z148" s="148">
        <f t="shared" si="52"/>
        <v>-0.46593182353640433</v>
      </c>
      <c r="AA148" s="148">
        <f t="shared" si="52"/>
        <v>-0.22483058641260151</v>
      </c>
      <c r="AB148" s="148">
        <f t="shared" si="52"/>
        <v>-0.95280219308632974</v>
      </c>
      <c r="AC148" s="148">
        <f t="shared" si="52"/>
        <v>-1.9075512215086838</v>
      </c>
      <c r="AD148" s="148">
        <f t="shared" si="52"/>
        <v>-0.90858824432318841</v>
      </c>
      <c r="AE148" s="148">
        <f t="shared" si="52"/>
        <v>-1.0955920706427875</v>
      </c>
      <c r="AF148" s="148">
        <f t="shared" si="52"/>
        <v>-0.3220116628608039</v>
      </c>
      <c r="AG148" s="148">
        <f t="shared" si="52"/>
        <v>-0.39005726804803681</v>
      </c>
      <c r="AH148" s="148">
        <f t="shared" si="52"/>
        <v>-0.81009870702641429</v>
      </c>
      <c r="AI148" s="148">
        <f t="shared" si="52"/>
        <v>-0.35148128915603261</v>
      </c>
    </row>
    <row r="149" spans="1:35">
      <c r="A149" s="16" t="s">
        <v>193</v>
      </c>
      <c r="B149" s="148">
        <f t="shared" ref="B149:AI149" si="53">IF(B$7&gt;0,(IF(ISNUMBER(B61),B61*B$7,"")),"")</f>
        <v>6.4273923153824977E-2</v>
      </c>
      <c r="C149" s="148" t="str">
        <f t="shared" si="53"/>
        <v/>
      </c>
      <c r="D149" s="148">
        <f t="shared" si="53"/>
        <v>5.9366263989021487E-3</v>
      </c>
      <c r="E149" s="148">
        <f t="shared" si="53"/>
        <v>-0.44210637307271311</v>
      </c>
      <c r="F149" s="148">
        <f t="shared" si="53"/>
        <v>-0.55297657836480507</v>
      </c>
      <c r="G149" s="148">
        <f t="shared" si="53"/>
        <v>-0.55426698623842552</v>
      </c>
      <c r="H149" s="148">
        <f t="shared" si="53"/>
        <v>-0.14268984198302032</v>
      </c>
      <c r="I149" s="148">
        <f t="shared" si="53"/>
        <v>0.34323599064438426</v>
      </c>
      <c r="J149" s="148">
        <f t="shared" si="53"/>
        <v>-0.66413685217127283</v>
      </c>
      <c r="K149" s="148">
        <f t="shared" si="53"/>
        <v>-0.56625103235591956</v>
      </c>
      <c r="L149" s="148">
        <f t="shared" si="53"/>
        <v>-0.84698999628213689</v>
      </c>
      <c r="M149" s="148">
        <f t="shared" si="53"/>
        <v>0.23141811517541488</v>
      </c>
      <c r="N149" s="148">
        <f t="shared" si="53"/>
        <v>0.19195815538129282</v>
      </c>
      <c r="O149" s="148">
        <f t="shared" si="53"/>
        <v>0.21164015014905696</v>
      </c>
      <c r="P149" s="148">
        <f t="shared" si="53"/>
        <v>-0.56167469422638616</v>
      </c>
      <c r="Q149" s="148">
        <f t="shared" si="53"/>
        <v>0.43411551223552336</v>
      </c>
      <c r="R149" s="148" t="str">
        <f t="shared" si="53"/>
        <v/>
      </c>
      <c r="S149" s="148" t="str">
        <f t="shared" si="53"/>
        <v/>
      </c>
      <c r="T149" s="148">
        <f t="shared" si="53"/>
        <v>-4.3733780029264091E-2</v>
      </c>
      <c r="U149" s="148">
        <f t="shared" si="53"/>
        <v>-0.2622886112663807</v>
      </c>
      <c r="V149" s="148">
        <f t="shared" si="53"/>
        <v>0.45077007038027223</v>
      </c>
      <c r="W149" s="148">
        <f t="shared" si="53"/>
        <v>0.43260028333265899</v>
      </c>
      <c r="X149" s="148">
        <f t="shared" si="53"/>
        <v>-0.15201457342363361</v>
      </c>
      <c r="Y149" s="148">
        <f t="shared" si="53"/>
        <v>0.16232857356243208</v>
      </c>
      <c r="Z149" s="148">
        <f t="shared" si="53"/>
        <v>-0.13511230633807994</v>
      </c>
      <c r="AA149" s="148">
        <f t="shared" si="53"/>
        <v>0.39784400997164515</v>
      </c>
      <c r="AB149" s="148">
        <f t="shared" si="53"/>
        <v>-0.31123575193009001</v>
      </c>
      <c r="AC149" s="148">
        <f t="shared" si="53"/>
        <v>-0.71441605569294264</v>
      </c>
      <c r="AD149" s="148">
        <f t="shared" si="53"/>
        <v>-0.89101610437345602</v>
      </c>
      <c r="AE149" s="148">
        <f t="shared" si="53"/>
        <v>-0.74982683668625139</v>
      </c>
      <c r="AF149" s="148">
        <f t="shared" si="53"/>
        <v>1.0509304652266451E-2</v>
      </c>
      <c r="AG149" s="148">
        <f t="shared" si="53"/>
        <v>-0.35666875562313527</v>
      </c>
      <c r="AH149" s="148">
        <f t="shared" si="53"/>
        <v>-0.63377291831684857</v>
      </c>
      <c r="AI149" s="148">
        <f t="shared" si="53"/>
        <v>-0.17492324623114183</v>
      </c>
    </row>
    <row r="150" spans="1:35">
      <c r="A150" s="16" t="s">
        <v>59</v>
      </c>
      <c r="B150" s="148">
        <f t="shared" ref="B150:AI150" si="54">IF(B$7&gt;0,(IF(ISNUMBER(B62),B62*B$7,"")),"")</f>
        <v>0.57236725772978869</v>
      </c>
      <c r="C150" s="148">
        <f t="shared" si="54"/>
        <v>-0.67434284767058983</v>
      </c>
      <c r="D150" s="148">
        <f t="shared" si="54"/>
        <v>-0.53283029156012152</v>
      </c>
      <c r="E150" s="148">
        <f t="shared" si="54"/>
        <v>-0.45123794894212688</v>
      </c>
      <c r="F150" s="148">
        <f t="shared" si="54"/>
        <v>-0.81637349043756757</v>
      </c>
      <c r="G150" s="148">
        <f t="shared" si="54"/>
        <v>-0.5693902480973656</v>
      </c>
      <c r="H150" s="148">
        <f t="shared" si="54"/>
        <v>0.14135629205794559</v>
      </c>
      <c r="I150" s="148">
        <f t="shared" si="54"/>
        <v>0.34323599064438426</v>
      </c>
      <c r="J150" s="148">
        <f t="shared" si="54"/>
        <v>-0.79571882092205115</v>
      </c>
      <c r="K150" s="148">
        <f t="shared" si="54"/>
        <v>-0.46785692537122409</v>
      </c>
      <c r="L150" s="148">
        <f t="shared" si="54"/>
        <v>-0.68019252129482988</v>
      </c>
      <c r="M150" s="148">
        <f t="shared" si="54"/>
        <v>0.22741100364442043</v>
      </c>
      <c r="N150" s="148">
        <f t="shared" si="54"/>
        <v>0.19325216514692256</v>
      </c>
      <c r="O150" s="148">
        <f t="shared" si="54"/>
        <v>0.25628311059641012</v>
      </c>
      <c r="P150" s="148">
        <f t="shared" si="54"/>
        <v>-0.32099442226443381</v>
      </c>
      <c r="Q150" s="148">
        <f t="shared" si="54"/>
        <v>0.74578052398252959</v>
      </c>
      <c r="R150" s="148">
        <f t="shared" si="54"/>
        <v>-0.92192768537468162</v>
      </c>
      <c r="S150" s="148" t="str">
        <f t="shared" si="54"/>
        <v/>
      </c>
      <c r="T150" s="148">
        <f t="shared" si="54"/>
        <v>0.38407044534250251</v>
      </c>
      <c r="U150" s="148">
        <f t="shared" si="54"/>
        <v>-0.43192019381087043</v>
      </c>
      <c r="V150" s="148">
        <f t="shared" si="54"/>
        <v>5.2447912605240021E-3</v>
      </c>
      <c r="W150" s="148">
        <f t="shared" si="54"/>
        <v>-4.7408250228236602E-2</v>
      </c>
      <c r="X150" s="148">
        <f t="shared" si="54"/>
        <v>-0.15201457342363361</v>
      </c>
      <c r="Y150" s="148">
        <f t="shared" si="54"/>
        <v>-0.10017495930002455</v>
      </c>
      <c r="Z150" s="148">
        <f t="shared" si="54"/>
        <v>-0.42924294927450551</v>
      </c>
      <c r="AA150" s="148">
        <f t="shared" si="54"/>
        <v>0.16074016010291073</v>
      </c>
      <c r="AB150" s="148">
        <f t="shared" si="54"/>
        <v>-0.981742418421095</v>
      </c>
      <c r="AC150" s="148">
        <f t="shared" si="54"/>
        <v>3.8535950581527567</v>
      </c>
      <c r="AD150" s="148">
        <f t="shared" si="54"/>
        <v>-0.90677485287256099</v>
      </c>
      <c r="AE150" s="148">
        <f t="shared" si="54"/>
        <v>-0.58852804306342399</v>
      </c>
      <c r="AF150" s="148">
        <f t="shared" si="54"/>
        <v>-0.53482508206916912</v>
      </c>
      <c r="AG150" s="148">
        <f t="shared" si="54"/>
        <v>-0.34756279768907128</v>
      </c>
      <c r="AH150" s="148">
        <f t="shared" si="54"/>
        <v>-0.10557061060006175</v>
      </c>
      <c r="AI150" s="148">
        <f t="shared" si="54"/>
        <v>-0.38458592220444987</v>
      </c>
    </row>
    <row r="151" spans="1:35">
      <c r="A151" s="16" t="s">
        <v>60</v>
      </c>
      <c r="B151" s="148">
        <f t="shared" ref="B151:AI151" si="55">IF(B$7&gt;0,(IF(ISNUMBER(B63),B63*B$7,"")),"")</f>
        <v>0.57236725772978869</v>
      </c>
      <c r="C151" s="148">
        <f t="shared" si="55"/>
        <v>-2.2836774402584734E-2</v>
      </c>
      <c r="D151" s="148">
        <f t="shared" si="55"/>
        <v>-0.30137333177233394</v>
      </c>
      <c r="E151" s="148">
        <f t="shared" si="55"/>
        <v>-0.37932678897049349</v>
      </c>
      <c r="F151" s="148">
        <f t="shared" si="55"/>
        <v>-0.31091434951585084</v>
      </c>
      <c r="G151" s="148">
        <f t="shared" si="55"/>
        <v>-0.40232821213611208</v>
      </c>
      <c r="H151" s="148" t="str">
        <f t="shared" si="55"/>
        <v/>
      </c>
      <c r="I151" s="148">
        <f t="shared" si="55"/>
        <v>0.34323599064438426</v>
      </c>
      <c r="J151" s="148">
        <f t="shared" si="55"/>
        <v>0.13579190719583417</v>
      </c>
      <c r="K151" s="148">
        <f t="shared" si="55"/>
        <v>0.67875182134559053</v>
      </c>
      <c r="L151" s="148">
        <f t="shared" si="55"/>
        <v>-0.57101599221222876</v>
      </c>
      <c r="M151" s="148">
        <f t="shared" si="55"/>
        <v>0.24483607366500862</v>
      </c>
      <c r="N151" s="148">
        <f t="shared" si="55"/>
        <v>0.47935941216648459</v>
      </c>
      <c r="O151" s="148">
        <f t="shared" si="55"/>
        <v>0.26658967581099063</v>
      </c>
      <c r="P151" s="148">
        <f t="shared" si="55"/>
        <v>-6.6156487245895734E-2</v>
      </c>
      <c r="Q151" s="148">
        <f t="shared" si="55"/>
        <v>0.96496456396639962</v>
      </c>
      <c r="R151" s="148">
        <f t="shared" si="55"/>
        <v>-0.62866588667509105</v>
      </c>
      <c r="S151" s="148" t="str">
        <f t="shared" si="55"/>
        <v/>
      </c>
      <c r="T151" s="148">
        <f t="shared" si="55"/>
        <v>0.65573538357170791</v>
      </c>
      <c r="U151" s="148">
        <f t="shared" si="55"/>
        <v>0.17226285120851328</v>
      </c>
      <c r="V151" s="148">
        <f t="shared" si="55"/>
        <v>-0.1907863315521654</v>
      </c>
      <c r="W151" s="148">
        <f t="shared" si="55"/>
        <v>0.91260881689355466</v>
      </c>
      <c r="X151" s="148">
        <f t="shared" si="55"/>
        <v>1.0793034713077976</v>
      </c>
      <c r="Y151" s="148">
        <f t="shared" si="55"/>
        <v>0.42014454333805967</v>
      </c>
      <c r="Z151" s="148">
        <f t="shared" si="55"/>
        <v>0.31143501742014379</v>
      </c>
      <c r="AA151" s="148">
        <f t="shared" si="55"/>
        <v>0.27951367742033256</v>
      </c>
      <c r="AB151" s="148">
        <f t="shared" si="55"/>
        <v>0.5046693960620845</v>
      </c>
      <c r="AC151" s="148">
        <f t="shared" si="55"/>
        <v>3.824715085679245E-2</v>
      </c>
      <c r="AD151" s="148">
        <f t="shared" si="55"/>
        <v>-0.90520737440936894</v>
      </c>
      <c r="AE151" s="148">
        <f t="shared" si="55"/>
        <v>-0.50101960176816529</v>
      </c>
      <c r="AF151" s="148">
        <f t="shared" si="55"/>
        <v>-0.66783346907439745</v>
      </c>
      <c r="AG151" s="148">
        <f t="shared" si="55"/>
        <v>-0.30203300801875094</v>
      </c>
      <c r="AH151" s="148">
        <f t="shared" si="55"/>
        <v>-0.28150887010367232</v>
      </c>
      <c r="AI151" s="148">
        <f t="shared" si="55"/>
        <v>-1.3115156475601253</v>
      </c>
    </row>
    <row r="152" spans="1:35">
      <c r="A152" s="16" t="s">
        <v>61</v>
      </c>
      <c r="B152" s="148">
        <f t="shared" ref="B152:AI152" si="56">IF(B$7&gt;0,(IF(ISNUMBER(B64),B64*B$7,"")),"")</f>
        <v>0.57236725772978869</v>
      </c>
      <c r="C152" s="148">
        <f t="shared" si="56"/>
        <v>1.2136322823004937</v>
      </c>
      <c r="D152" s="148">
        <f t="shared" si="56"/>
        <v>5.2488624413855815E-2</v>
      </c>
      <c r="E152" s="148">
        <f t="shared" si="56"/>
        <v>1.6124981975453834</v>
      </c>
      <c r="F152" s="148">
        <f t="shared" si="56"/>
        <v>0.24024525319994777</v>
      </c>
      <c r="G152" s="148">
        <f t="shared" si="56"/>
        <v>-0.3001702741604515</v>
      </c>
      <c r="H152" s="148">
        <f t="shared" si="56"/>
        <v>0.74100924169998472</v>
      </c>
      <c r="I152" s="148">
        <f t="shared" si="56"/>
        <v>0.34323599064438426</v>
      </c>
      <c r="J152" s="148">
        <f t="shared" si="56"/>
        <v>0.43468619292087696</v>
      </c>
      <c r="K152" s="148">
        <f t="shared" si="56"/>
        <v>1.0524907277148772</v>
      </c>
      <c r="L152" s="148">
        <f t="shared" si="56"/>
        <v>0.54197806815762017</v>
      </c>
      <c r="M152" s="148">
        <f t="shared" si="56"/>
        <v>0.24636291312281541</v>
      </c>
      <c r="N152" s="148">
        <f t="shared" si="56"/>
        <v>0.44921007463706158</v>
      </c>
      <c r="O152" s="148">
        <f t="shared" si="56"/>
        <v>0.30962601225797881</v>
      </c>
      <c r="P152" s="148">
        <f t="shared" si="56"/>
        <v>0.74790913850776652</v>
      </c>
      <c r="Q152" s="148">
        <f t="shared" si="56"/>
        <v>0.73288738478723114</v>
      </c>
      <c r="R152" s="148">
        <f t="shared" si="56"/>
        <v>-0.38519388479341776</v>
      </c>
      <c r="S152" s="148" t="str">
        <f t="shared" si="56"/>
        <v/>
      </c>
      <c r="T152" s="148">
        <f t="shared" si="56"/>
        <v>0.26821814302751962</v>
      </c>
      <c r="U152" s="148">
        <f t="shared" si="56"/>
        <v>0.55203505093498306</v>
      </c>
      <c r="V152" s="148">
        <f t="shared" si="56"/>
        <v>0.48195683991865435</v>
      </c>
      <c r="W152" s="148">
        <f t="shared" si="56"/>
        <v>0.91260881689355466</v>
      </c>
      <c r="X152" s="148">
        <f t="shared" si="56"/>
        <v>1.0793034713077976</v>
      </c>
      <c r="Y152" s="148">
        <f t="shared" si="56"/>
        <v>0.16232857356243208</v>
      </c>
      <c r="Z152" s="148">
        <f t="shared" si="56"/>
        <v>3.7106592743770114E-3</v>
      </c>
      <c r="AA152" s="148">
        <f t="shared" si="56"/>
        <v>0.54631090661842274</v>
      </c>
      <c r="AB152" s="148">
        <f t="shared" si="56"/>
        <v>0.27768039976169762</v>
      </c>
      <c r="AC152" s="148">
        <f t="shared" si="56"/>
        <v>0.12104610015854958</v>
      </c>
      <c r="AD152" s="148">
        <f t="shared" si="56"/>
        <v>1.0907925936986387</v>
      </c>
      <c r="AE152" s="148">
        <f t="shared" si="56"/>
        <v>8.769305491447995E-3</v>
      </c>
      <c r="AF152" s="148">
        <f t="shared" si="56"/>
        <v>0.648949562277361</v>
      </c>
      <c r="AG152" s="148">
        <f t="shared" si="56"/>
        <v>-0.20186747074404621</v>
      </c>
      <c r="AH152" s="148">
        <f t="shared" si="56"/>
        <v>-0.19353974035186702</v>
      </c>
      <c r="AI152" s="148">
        <f t="shared" si="56"/>
        <v>1.3147852409476222</v>
      </c>
    </row>
    <row r="153" spans="1:35">
      <c r="A153" s="16" t="s">
        <v>16</v>
      </c>
      <c r="B153" s="148">
        <f t="shared" ref="B153:AI153" si="57">IF(B$7&gt;0,(IF(ISNUMBER(B65),B65*B$7,"")),"")</f>
        <v>0.57236725772978869</v>
      </c>
      <c r="C153" s="148">
        <f t="shared" si="57"/>
        <v>1.4968022728148422</v>
      </c>
      <c r="D153" s="148">
        <f t="shared" si="57"/>
        <v>-5.7373838892426289E-2</v>
      </c>
      <c r="E153" s="148">
        <f t="shared" si="57"/>
        <v>-9.9672277969697021E-2</v>
      </c>
      <c r="F153" s="148">
        <f t="shared" si="57"/>
        <v>0.48823133998315404</v>
      </c>
      <c r="G153" s="148">
        <f t="shared" si="57"/>
        <v>-0.46626883966330052</v>
      </c>
      <c r="H153" s="148">
        <f t="shared" si="57"/>
        <v>-0.17425052354312764</v>
      </c>
      <c r="I153" s="148">
        <f t="shared" si="57"/>
        <v>0.34323599064438426</v>
      </c>
      <c r="J153" s="148">
        <f t="shared" si="57"/>
        <v>-0.1829994087420598</v>
      </c>
      <c r="K153" s="148">
        <f t="shared" si="57"/>
        <v>0.63788652691243075</v>
      </c>
      <c r="L153" s="148">
        <f t="shared" si="57"/>
        <v>-0.7772383249238084</v>
      </c>
      <c r="M153" s="148">
        <f t="shared" si="57"/>
        <v>0.2471864953310878</v>
      </c>
      <c r="N153" s="148">
        <f t="shared" si="57"/>
        <v>0.49562381693763014</v>
      </c>
      <c r="O153" s="148">
        <f t="shared" si="57"/>
        <v>0.26017172527263471</v>
      </c>
      <c r="P153" s="148">
        <f t="shared" si="57"/>
        <v>0.56385951877215601</v>
      </c>
      <c r="Q153" s="148">
        <f t="shared" si="57"/>
        <v>0.62081276024580556</v>
      </c>
      <c r="R153" s="148" t="str">
        <f t="shared" si="57"/>
        <v/>
      </c>
      <c r="S153" s="148">
        <f t="shared" si="57"/>
        <v>-0.51542622741700128</v>
      </c>
      <c r="T153" s="148">
        <f t="shared" si="57"/>
        <v>1.5881068729731935</v>
      </c>
      <c r="U153" s="148">
        <f t="shared" si="57"/>
        <v>4.5672117966356687E-2</v>
      </c>
      <c r="V153" s="148">
        <f t="shared" si="57"/>
        <v>-0.26652562900252258</v>
      </c>
      <c r="W153" s="148">
        <f t="shared" si="57"/>
        <v>-1.4874338509109235</v>
      </c>
      <c r="X153" s="148">
        <f t="shared" si="57"/>
        <v>-1.3833326181550649</v>
      </c>
      <c r="Y153" s="148">
        <f t="shared" si="57"/>
        <v>-1.4033174974386495</v>
      </c>
      <c r="Z153" s="148">
        <f t="shared" si="57"/>
        <v>-0.56715564243315031</v>
      </c>
      <c r="AA153" s="148">
        <f t="shared" si="57"/>
        <v>-0.37285429829326955</v>
      </c>
      <c r="AB153" s="148">
        <f t="shared" si="57"/>
        <v>0.10020359620271593</v>
      </c>
      <c r="AC153" s="148" t="str">
        <f t="shared" si="57"/>
        <v/>
      </c>
      <c r="AD153" s="148">
        <f t="shared" si="57"/>
        <v>1.6865338677762569</v>
      </c>
      <c r="AE153" s="148" t="str">
        <f t="shared" si="57"/>
        <v/>
      </c>
      <c r="AF153" s="148">
        <f t="shared" si="57"/>
        <v>1.3804956908061154</v>
      </c>
      <c r="AG153" s="148">
        <f t="shared" si="57"/>
        <v>0.18058276248664468</v>
      </c>
      <c r="AH153" s="148">
        <f t="shared" si="57"/>
        <v>-0.45783465881323804</v>
      </c>
      <c r="AI153" s="148">
        <f t="shared" si="57"/>
        <v>1.1382271980227323</v>
      </c>
    </row>
    <row r="154" spans="1:35">
      <c r="A154" s="16" t="s">
        <v>62</v>
      </c>
      <c r="B154" s="148" t="str">
        <f t="shared" ref="B154:AI154" si="58">IF(B$7&gt;0,(IF(ISNUMBER(B66),B66*B$7,"")),"")</f>
        <v/>
      </c>
      <c r="C154" s="148">
        <f t="shared" si="58"/>
        <v>-0.28911100093938991</v>
      </c>
      <c r="D154" s="148">
        <f t="shared" si="58"/>
        <v>-0.50734674415699077</v>
      </c>
      <c r="E154" s="148">
        <f t="shared" si="58"/>
        <v>0.87055765815551533</v>
      </c>
      <c r="F154" s="148">
        <f t="shared" si="58"/>
        <v>-0.29071164986511044</v>
      </c>
      <c r="G154" s="148">
        <f t="shared" si="58"/>
        <v>-0.5676837628968755</v>
      </c>
      <c r="H154" s="148" t="str">
        <f t="shared" si="58"/>
        <v/>
      </c>
      <c r="I154" s="148">
        <f t="shared" si="58"/>
        <v>0.34323599064438426</v>
      </c>
      <c r="J154" s="148">
        <f t="shared" si="58"/>
        <v>-0.53882324520272395</v>
      </c>
      <c r="K154" s="148">
        <f t="shared" si="58"/>
        <v>0.53869891906495537</v>
      </c>
      <c r="L154" s="148">
        <f t="shared" si="58"/>
        <v>-0.82879390810170339</v>
      </c>
      <c r="M154" s="148">
        <f t="shared" si="58"/>
        <v>0.24592176827977777</v>
      </c>
      <c r="N154" s="148">
        <f t="shared" si="58"/>
        <v>0.44575065179829515</v>
      </c>
      <c r="O154" s="148">
        <f t="shared" si="58"/>
        <v>0.31199508930482012</v>
      </c>
      <c r="P154" s="148">
        <f t="shared" si="58"/>
        <v>-0.20065428628345736</v>
      </c>
      <c r="Q154" s="148">
        <f t="shared" si="58"/>
        <v>0.96799177383695589</v>
      </c>
      <c r="R154" s="148">
        <f t="shared" si="58"/>
        <v>-0.23983387564323649</v>
      </c>
      <c r="S154" s="148" t="str">
        <f t="shared" si="58"/>
        <v/>
      </c>
      <c r="T154" s="148">
        <f t="shared" si="58"/>
        <v>0.64648026543564496</v>
      </c>
      <c r="U154" s="148">
        <f t="shared" si="58"/>
        <v>-0.71157063179127089</v>
      </c>
      <c r="V154" s="148">
        <f t="shared" si="58"/>
        <v>-0.46255675181521155</v>
      </c>
      <c r="W154" s="148">
        <f t="shared" si="58"/>
        <v>-1.4874338509109235</v>
      </c>
      <c r="X154" s="148">
        <f t="shared" si="58"/>
        <v>-1.3833326181550649</v>
      </c>
      <c r="Y154" s="148">
        <f t="shared" si="58"/>
        <v>0.16232857356243208</v>
      </c>
      <c r="Z154" s="148">
        <f t="shared" si="58"/>
        <v>-0.27249322804848786</v>
      </c>
      <c r="AA154" s="148">
        <f t="shared" si="58"/>
        <v>-0.62502643020973669</v>
      </c>
      <c r="AB154" s="148">
        <f t="shared" si="58"/>
        <v>-0.33006433226837095</v>
      </c>
      <c r="AC154" s="148">
        <f t="shared" si="58"/>
        <v>-0.24105515444802125</v>
      </c>
      <c r="AD154" s="148">
        <f t="shared" si="58"/>
        <v>-0.18269328332940443</v>
      </c>
      <c r="AE154" s="148">
        <f t="shared" si="58"/>
        <v>-0.11499580229587104</v>
      </c>
      <c r="AF154" s="148">
        <f t="shared" si="58"/>
        <v>-0.80084185607962566</v>
      </c>
      <c r="AG154" s="148">
        <f t="shared" si="58"/>
        <v>-0.28078577283926803</v>
      </c>
      <c r="AH154" s="148">
        <f t="shared" si="58"/>
        <v>-0.81009870702641429</v>
      </c>
      <c r="AI154" s="148">
        <f t="shared" si="58"/>
        <v>-0.88115541793070429</v>
      </c>
    </row>
    <row r="155" spans="1:35">
      <c r="A155" s="16" t="s">
        <v>195</v>
      </c>
      <c r="B155" s="148">
        <f t="shared" ref="B155:AI155" si="59">IF(B$7&gt;0,(IF(ISNUMBER(B67),B67*B$7,"")),"")</f>
        <v>-8.0895601010736062E-2</v>
      </c>
      <c r="C155" s="148">
        <f t="shared" si="59"/>
        <v>-0.82653761120111002</v>
      </c>
      <c r="D155" s="148">
        <f t="shared" si="59"/>
        <v>-0.60250869657660167</v>
      </c>
      <c r="E155" s="148">
        <f t="shared" si="59"/>
        <v>-0.52429055589743701</v>
      </c>
      <c r="F155" s="148">
        <f t="shared" si="59"/>
        <v>-0.69028078869371012</v>
      </c>
      <c r="G155" s="148">
        <f t="shared" si="59"/>
        <v>-0.58222612087740455</v>
      </c>
      <c r="H155" s="148" t="str">
        <f t="shared" si="59"/>
        <v/>
      </c>
      <c r="I155" s="148">
        <f t="shared" si="59"/>
        <v>0.34323599064438426</v>
      </c>
      <c r="J155" s="148">
        <f t="shared" si="59"/>
        <v>-0.84363910024620059</v>
      </c>
      <c r="K155" s="148">
        <f t="shared" si="59"/>
        <v>-1.6065306634602405</v>
      </c>
      <c r="L155" s="148">
        <f t="shared" si="59"/>
        <v>-0.84698999628213689</v>
      </c>
      <c r="M155" s="148">
        <f t="shared" si="59"/>
        <v>-0.1190157973352951</v>
      </c>
      <c r="N155" s="148">
        <f t="shared" si="59"/>
        <v>-1.8887245128238868</v>
      </c>
      <c r="O155" s="148">
        <f t="shared" si="59"/>
        <v>-5.3174093159648404E-2</v>
      </c>
      <c r="P155" s="148">
        <f t="shared" si="59"/>
        <v>-4.4919992661017712E-2</v>
      </c>
      <c r="Q155" s="148">
        <f t="shared" si="59"/>
        <v>-0.55705421831518798</v>
      </c>
      <c r="R155" s="148" t="str">
        <f t="shared" si="59"/>
        <v/>
      </c>
      <c r="S155" s="148">
        <f t="shared" si="59"/>
        <v>-0.48582617397762573</v>
      </c>
      <c r="T155" s="148">
        <f t="shared" si="59"/>
        <v>-8.1189787544634989E-2</v>
      </c>
      <c r="U155" s="148">
        <f t="shared" si="59"/>
        <v>-0.7571432957584473</v>
      </c>
      <c r="V155" s="148" t="str">
        <f t="shared" si="59"/>
        <v/>
      </c>
      <c r="W155" s="148">
        <f t="shared" si="59"/>
        <v>-1.4874338509109235</v>
      </c>
      <c r="X155" s="148">
        <f t="shared" si="59"/>
        <v>-1.3833326181550649</v>
      </c>
      <c r="Y155" s="148">
        <f t="shared" si="59"/>
        <v>-1.6611334672142768</v>
      </c>
      <c r="Z155" s="148">
        <f t="shared" si="59"/>
        <v>-0.63688608868364349</v>
      </c>
      <c r="AA155" s="148">
        <f t="shared" si="59"/>
        <v>-0.8918236594078266</v>
      </c>
      <c r="AB155" s="148">
        <f t="shared" si="59"/>
        <v>-1.1161440613602536</v>
      </c>
      <c r="AC155" s="148" t="str">
        <f t="shared" si="59"/>
        <v/>
      </c>
      <c r="AD155" s="148">
        <f t="shared" si="59"/>
        <v>-0.82642269844106842</v>
      </c>
      <c r="AE155" s="148" t="str">
        <f t="shared" si="59"/>
        <v/>
      </c>
      <c r="AF155" s="148">
        <f t="shared" si="59"/>
        <v>0.14351769165749412</v>
      </c>
      <c r="AG155" s="148">
        <f t="shared" si="59"/>
        <v>6.7793669453717387</v>
      </c>
      <c r="AH155" s="148">
        <f t="shared" si="59"/>
        <v>-0.81009870702641429</v>
      </c>
      <c r="AI155" s="148">
        <f t="shared" si="59"/>
        <v>1.1602969533883432</v>
      </c>
    </row>
    <row r="156" spans="1:35">
      <c r="A156" s="16" t="s">
        <v>196</v>
      </c>
      <c r="B156" s="148">
        <f t="shared" ref="B156:AI156" si="60">IF(B$7&gt;0,(IF(ISNUMBER(B68),B68*B$7,"")),"")</f>
        <v>0.49978249564750815</v>
      </c>
      <c r="C156" s="148">
        <f t="shared" si="60"/>
        <v>-0.32384562717226434</v>
      </c>
      <c r="D156" s="148">
        <f t="shared" si="60"/>
        <v>-0.55000910229429822</v>
      </c>
      <c r="E156" s="148">
        <f t="shared" si="60"/>
        <v>-0.52429055589743701</v>
      </c>
      <c r="F156" s="148">
        <f t="shared" si="60"/>
        <v>-1.0363323607484249</v>
      </c>
      <c r="G156" s="148">
        <f t="shared" si="60"/>
        <v>-0.56210287824734606</v>
      </c>
      <c r="H156" s="148">
        <f t="shared" si="60"/>
        <v>0.64632719701966279</v>
      </c>
      <c r="I156" s="148">
        <f t="shared" si="60"/>
        <v>0.34323599064438426</v>
      </c>
      <c r="J156" s="148">
        <f t="shared" si="60"/>
        <v>-0.62652538727149931</v>
      </c>
      <c r="K156" s="148">
        <f t="shared" si="60"/>
        <v>0.77793942919306591</v>
      </c>
      <c r="L156" s="148">
        <f t="shared" si="60"/>
        <v>-0.50732968358071151</v>
      </c>
      <c r="M156" s="148">
        <f t="shared" si="60"/>
        <v>0.24489656326457265</v>
      </c>
      <c r="N156" s="148">
        <f t="shared" si="60"/>
        <v>0.46018309475475883</v>
      </c>
      <c r="O156" s="148">
        <f t="shared" si="60"/>
        <v>0.15621582060390285</v>
      </c>
      <c r="P156" s="148">
        <f t="shared" si="60"/>
        <v>-0.32807325379272639</v>
      </c>
      <c r="Q156" s="148">
        <f t="shared" si="60"/>
        <v>0.2715522559674749</v>
      </c>
      <c r="R156" s="148" t="str">
        <f t="shared" si="60"/>
        <v/>
      </c>
      <c r="S156" s="148" t="str">
        <f t="shared" si="60"/>
        <v/>
      </c>
      <c r="T156" s="148">
        <f t="shared" si="60"/>
        <v>-0.40784101587634652</v>
      </c>
      <c r="U156" s="148">
        <f t="shared" si="60"/>
        <v>-0.77716764810766115</v>
      </c>
      <c r="V156" s="148">
        <f t="shared" si="60"/>
        <v>-0.63185635788071604</v>
      </c>
      <c r="W156" s="148">
        <f t="shared" si="60"/>
        <v>-1.9674423844718192</v>
      </c>
      <c r="X156" s="148">
        <f t="shared" si="60"/>
        <v>-1.9989916405207806</v>
      </c>
      <c r="Y156" s="148">
        <f t="shared" si="60"/>
        <v>-1.9236370000767335</v>
      </c>
      <c r="Z156" s="148">
        <f t="shared" si="60"/>
        <v>-0.56715564243315031</v>
      </c>
      <c r="AA156" s="148">
        <f t="shared" si="60"/>
        <v>-4.6670310436468493E-2</v>
      </c>
      <c r="AB156" s="148">
        <f t="shared" si="60"/>
        <v>-0.14387059336759267</v>
      </c>
      <c r="AC156" s="148">
        <f t="shared" si="60"/>
        <v>-1.2864899104229675</v>
      </c>
      <c r="AD156" s="148">
        <f t="shared" si="60"/>
        <v>0.13201413641391999</v>
      </c>
      <c r="AE156" s="148">
        <f t="shared" si="60"/>
        <v>-0.89335237407309798</v>
      </c>
      <c r="AF156" s="148">
        <f t="shared" si="60"/>
        <v>1.0213730458920001</v>
      </c>
      <c r="AG156" s="148">
        <f t="shared" si="60"/>
        <v>3.7922754852974243E-2</v>
      </c>
      <c r="AH156" s="148">
        <f t="shared" si="60"/>
        <v>7.0755178109503852E-2</v>
      </c>
      <c r="AI156" s="148">
        <f t="shared" si="60"/>
        <v>-0.42872543293567256</v>
      </c>
    </row>
    <row r="157" spans="1:35">
      <c r="A157" s="16" t="s">
        <v>63</v>
      </c>
      <c r="B157" s="148">
        <f t="shared" ref="B157:AI157" si="61">IF(B$7&gt;0,(IF(ISNUMBER(B69),B69*B$7,"")),"")</f>
        <v>-0.44381941142213865</v>
      </c>
      <c r="C157" s="148">
        <f t="shared" si="61"/>
        <v>-0.75187838595446599</v>
      </c>
      <c r="D157" s="148">
        <f t="shared" si="61"/>
        <v>-0.53034693818055578</v>
      </c>
      <c r="E157" s="148">
        <f t="shared" si="61"/>
        <v>-0.37818534198681675</v>
      </c>
      <c r="F157" s="148">
        <f t="shared" si="61"/>
        <v>-0.32299596881760534</v>
      </c>
      <c r="G157" s="148">
        <f t="shared" si="61"/>
        <v>-0.5718222537589569</v>
      </c>
      <c r="H157" s="148">
        <f t="shared" si="61"/>
        <v>-1.3735564228272059</v>
      </c>
      <c r="I157" s="148" t="str">
        <f t="shared" si="61"/>
        <v/>
      </c>
      <c r="J157" s="148">
        <f t="shared" si="61"/>
        <v>-0.81614046184349531</v>
      </c>
      <c r="K157" s="148">
        <f t="shared" si="61"/>
        <v>-0.96181121245165102</v>
      </c>
      <c r="L157" s="148">
        <f t="shared" si="61"/>
        <v>-0.84698999628213689</v>
      </c>
      <c r="M157" s="148">
        <f t="shared" si="61"/>
        <v>0.18342274435679168</v>
      </c>
      <c r="N157" s="148">
        <f t="shared" si="61"/>
        <v>-1.140685852937702</v>
      </c>
      <c r="O157" s="148">
        <f t="shared" si="61"/>
        <v>0.23574103120882825</v>
      </c>
      <c r="P157" s="148">
        <f t="shared" si="61"/>
        <v>-0.75280314549028959</v>
      </c>
      <c r="Q157" s="148">
        <f t="shared" si="61"/>
        <v>-1.698922565571382</v>
      </c>
      <c r="R157" s="148">
        <f t="shared" si="61"/>
        <v>-0.86506982619548378</v>
      </c>
      <c r="S157" s="148" t="str">
        <f t="shared" si="61"/>
        <v/>
      </c>
      <c r="T157" s="148">
        <f t="shared" si="61"/>
        <v>-0.95737726567306436</v>
      </c>
      <c r="U157" s="148">
        <f t="shared" si="61"/>
        <v>2.2655621013237308E-2</v>
      </c>
      <c r="V157" s="148">
        <f t="shared" si="61"/>
        <v>-0.10168127572821567</v>
      </c>
      <c r="W157" s="148">
        <f t="shared" si="61"/>
        <v>0.43260028333265899</v>
      </c>
      <c r="X157" s="148">
        <f t="shared" si="61"/>
        <v>-0.15201457342363361</v>
      </c>
      <c r="Y157" s="148">
        <f t="shared" si="61"/>
        <v>-0.8829979948005654</v>
      </c>
      <c r="Z157" s="148">
        <f t="shared" si="61"/>
        <v>-0.63441499764150822</v>
      </c>
      <c r="AA157" s="148">
        <f t="shared" si="61"/>
        <v>-0.74335676276104901</v>
      </c>
      <c r="AB157" s="148">
        <f t="shared" si="61"/>
        <v>-0.9214212258558615</v>
      </c>
      <c r="AC157" s="148" t="str">
        <f t="shared" si="61"/>
        <v/>
      </c>
      <c r="AD157" s="148">
        <f t="shared" si="61"/>
        <v>-0.64638149345765417</v>
      </c>
      <c r="AE157" s="148" t="str">
        <f t="shared" si="61"/>
        <v/>
      </c>
      <c r="AF157" s="148">
        <f t="shared" si="61"/>
        <v>0.31642859476429058</v>
      </c>
      <c r="AG157" s="148">
        <f t="shared" si="61"/>
        <v>-0.28382109215062279</v>
      </c>
      <c r="AH157" s="148">
        <f t="shared" si="61"/>
        <v>-0.36986552906143277</v>
      </c>
      <c r="AI157" s="148">
        <f t="shared" si="61"/>
        <v>-0.49493469903250609</v>
      </c>
    </row>
    <row r="158" spans="1:35">
      <c r="A158" s="16" t="s">
        <v>17</v>
      </c>
      <c r="B158" s="148">
        <f t="shared" ref="B158:AI158" si="62">IF(B$7&gt;0,(IF(ISNUMBER(B70),B70*B$7,"")),"")</f>
        <v>0.63261261025808135</v>
      </c>
      <c r="C158" s="148">
        <f t="shared" si="62"/>
        <v>0.93986053558749993</v>
      </c>
      <c r="D158" s="148">
        <f t="shared" si="62"/>
        <v>1.3621149850793375</v>
      </c>
      <c r="E158" s="148">
        <f t="shared" si="62"/>
        <v>-8.5974914165576372E-2</v>
      </c>
      <c r="F158" s="148" t="str">
        <f t="shared" si="62"/>
        <v/>
      </c>
      <c r="G158" s="148">
        <f t="shared" si="62"/>
        <v>0.58981647237169921</v>
      </c>
      <c r="H158" s="148">
        <f t="shared" si="62"/>
        <v>0.74100924169998472</v>
      </c>
      <c r="I158" s="148">
        <f t="shared" si="62"/>
        <v>0.34323599064438426</v>
      </c>
      <c r="J158" s="148">
        <f t="shared" si="62"/>
        <v>0.90985087224437611</v>
      </c>
      <c r="K158" s="148">
        <f t="shared" si="62"/>
        <v>1.7031614351943154</v>
      </c>
      <c r="L158" s="148">
        <f t="shared" si="62"/>
        <v>1.3183444971894496</v>
      </c>
      <c r="M158" s="148">
        <f t="shared" si="62"/>
        <v>0.24750770268989014</v>
      </c>
      <c r="N158" s="148">
        <f t="shared" si="62"/>
        <v>0.49037082938113363</v>
      </c>
      <c r="O158" s="148">
        <f t="shared" si="62"/>
        <v>0.29531554640360796</v>
      </c>
      <c r="P158" s="148">
        <f t="shared" si="62"/>
        <v>1.4911864489785025</v>
      </c>
      <c r="Q158" s="148">
        <f t="shared" si="62"/>
        <v>0.76915711284089583</v>
      </c>
      <c r="R158" s="148">
        <f t="shared" si="62"/>
        <v>-0.23205657781176114</v>
      </c>
      <c r="S158" s="148" t="str">
        <f t="shared" si="62"/>
        <v/>
      </c>
      <c r="T158" s="148" t="str">
        <f t="shared" si="62"/>
        <v/>
      </c>
      <c r="U158" s="148">
        <f t="shared" si="62"/>
        <v>-0.69085578453346341</v>
      </c>
      <c r="V158" s="148">
        <f t="shared" si="62"/>
        <v>-0.73432717207825815</v>
      </c>
      <c r="W158" s="148">
        <f t="shared" si="62"/>
        <v>-1.0074253173500278</v>
      </c>
      <c r="X158" s="148">
        <f t="shared" si="62"/>
        <v>-0.76767359578934924</v>
      </c>
      <c r="Y158" s="148">
        <f t="shared" si="62"/>
        <v>-1.1408139645761928</v>
      </c>
      <c r="Z158" s="148">
        <f t="shared" si="62"/>
        <v>0.4618333343319545</v>
      </c>
      <c r="AA158" s="148">
        <f t="shared" si="62"/>
        <v>0.60525448051102393</v>
      </c>
      <c r="AB158" s="148">
        <f t="shared" si="62"/>
        <v>1.2473522871831666</v>
      </c>
      <c r="AC158" s="148">
        <f t="shared" si="62"/>
        <v>0.34573338820805355</v>
      </c>
      <c r="AD158" s="148">
        <f t="shared" si="62"/>
        <v>1.9867794921753428</v>
      </c>
      <c r="AE158" s="148">
        <f t="shared" si="62"/>
        <v>-0.22843064921690451</v>
      </c>
      <c r="AF158" s="148">
        <f t="shared" si="62"/>
        <v>1.5002032391108207</v>
      </c>
      <c r="AG158" s="148">
        <f t="shared" si="62"/>
        <v>0.17451212386393516</v>
      </c>
      <c r="AH158" s="148">
        <f t="shared" si="62"/>
        <v>1.3038731114585982</v>
      </c>
      <c r="AI158" s="148">
        <f t="shared" si="62"/>
        <v>1.8665291250879052</v>
      </c>
    </row>
    <row r="159" spans="1:35">
      <c r="A159" s="16" t="s">
        <v>18</v>
      </c>
      <c r="B159" s="148">
        <f t="shared" ref="B159:AI159" si="63">IF(B$7&gt;0,(IF(ISNUMBER(B71),B71*B$7,"")),"")</f>
        <v>0.62970921977479066</v>
      </c>
      <c r="C159" s="148">
        <f t="shared" si="63"/>
        <v>-0.4717176189643808</v>
      </c>
      <c r="D159" s="148">
        <f t="shared" si="63"/>
        <v>-0.59643022451125172</v>
      </c>
      <c r="E159" s="148">
        <f t="shared" si="63"/>
        <v>-0.45123794894212688</v>
      </c>
      <c r="F159" s="148">
        <f t="shared" si="63"/>
        <v>-0.4685588822246145</v>
      </c>
      <c r="G159" s="148">
        <f t="shared" si="63"/>
        <v>-0.48246592593808973</v>
      </c>
      <c r="H159" s="148">
        <f t="shared" si="63"/>
        <v>-0.20581120510323497</v>
      </c>
      <c r="I159" s="148">
        <f t="shared" si="63"/>
        <v>0.34323599064438426</v>
      </c>
      <c r="J159" s="148">
        <f t="shared" si="63"/>
        <v>-0.77647241168544523</v>
      </c>
      <c r="K159" s="148">
        <f t="shared" si="63"/>
        <v>-9.6101771158886656E-2</v>
      </c>
      <c r="L159" s="148">
        <f t="shared" si="63"/>
        <v>-0.50126432085390038</v>
      </c>
      <c r="M159" s="148">
        <f t="shared" si="63"/>
        <v>0.24252261232309852</v>
      </c>
      <c r="N159" s="148">
        <f t="shared" si="63"/>
        <v>0.31712453187065615</v>
      </c>
      <c r="O159" s="148">
        <f t="shared" si="63"/>
        <v>0.25209797809656709</v>
      </c>
      <c r="P159" s="148">
        <f t="shared" si="63"/>
        <v>-0.67493599867906973</v>
      </c>
      <c r="Q159" s="148">
        <f t="shared" si="63"/>
        <v>0.38741016839118364</v>
      </c>
      <c r="R159" s="148">
        <f t="shared" si="63"/>
        <v>-0.76760194855743757</v>
      </c>
      <c r="S159" s="148" t="str">
        <f t="shared" si="63"/>
        <v/>
      </c>
      <c r="T159" s="148" t="str">
        <f t="shared" si="63"/>
        <v/>
      </c>
      <c r="U159" s="148">
        <f t="shared" si="63"/>
        <v>0.29885358445066984</v>
      </c>
      <c r="V159" s="148">
        <f t="shared" si="63"/>
        <v>0.34384400339153254</v>
      </c>
      <c r="W159" s="148">
        <f t="shared" si="63"/>
        <v>0.43260028333265899</v>
      </c>
      <c r="X159" s="148">
        <f t="shared" si="63"/>
        <v>0.46364444894208201</v>
      </c>
      <c r="Y159" s="148">
        <f t="shared" si="63"/>
        <v>0.94046404597614353</v>
      </c>
      <c r="Z159" s="148">
        <f t="shared" si="63"/>
        <v>-0.28678413672439923</v>
      </c>
      <c r="AA159" s="148">
        <f t="shared" si="63"/>
        <v>0.33845725131293375</v>
      </c>
      <c r="AB159" s="148">
        <f t="shared" si="63"/>
        <v>-0.90868141880235331</v>
      </c>
      <c r="AC159" s="148">
        <f t="shared" si="63"/>
        <v>-0.71427767304787015</v>
      </c>
      <c r="AD159" s="148">
        <f t="shared" si="63"/>
        <v>-0.8331042803264449</v>
      </c>
      <c r="AE159" s="148">
        <f t="shared" si="63"/>
        <v>0.40077447196834193</v>
      </c>
      <c r="AF159" s="148">
        <f t="shared" si="63"/>
        <v>-0.14910075975400747</v>
      </c>
      <c r="AG159" s="148">
        <f t="shared" si="63"/>
        <v>-0.19883215143269142</v>
      </c>
      <c r="AH159" s="148">
        <f t="shared" si="63"/>
        <v>-0.19353974035186702</v>
      </c>
      <c r="AI159" s="148">
        <f t="shared" si="63"/>
        <v>-0.66045786427459086</v>
      </c>
    </row>
    <row r="160" spans="1:35">
      <c r="A160" s="16" t="s">
        <v>19</v>
      </c>
      <c r="B160" s="148">
        <f t="shared" ref="B160:AI160" si="64">IF(B$7&gt;0,(IF(ISNUMBER(B72),B72*B$7,"")),"")</f>
        <v>0.57236725772978869</v>
      </c>
      <c r="C160" s="148">
        <f t="shared" si="64"/>
        <v>1.7017892877412402</v>
      </c>
      <c r="D160" s="148">
        <f t="shared" si="64"/>
        <v>0.58992288690141348</v>
      </c>
      <c r="E160" s="148">
        <f t="shared" si="64"/>
        <v>-9.9672277969697021E-2</v>
      </c>
      <c r="F160" s="148">
        <f t="shared" si="64"/>
        <v>0.3716736121139263</v>
      </c>
      <c r="G160" s="148">
        <f t="shared" si="64"/>
        <v>-0.1170513566058389</v>
      </c>
      <c r="H160" s="148">
        <f t="shared" si="64"/>
        <v>0.74100924169998472</v>
      </c>
      <c r="I160" s="148">
        <f t="shared" si="64"/>
        <v>0.34323599064438426</v>
      </c>
      <c r="J160" s="148">
        <f t="shared" si="64"/>
        <v>0.76318441164731898</v>
      </c>
      <c r="K160" s="148">
        <f t="shared" si="64"/>
        <v>1.0639964902251844</v>
      </c>
      <c r="L160" s="148">
        <f t="shared" si="64"/>
        <v>0.44796494589204716</v>
      </c>
      <c r="M160" s="148">
        <f t="shared" si="64"/>
        <v>0.2467809181837391</v>
      </c>
      <c r="N160" s="148">
        <f t="shared" si="64"/>
        <v>0.35558958452182787</v>
      </c>
      <c r="O160" s="148">
        <f t="shared" si="64"/>
        <v>0.28194916187219998</v>
      </c>
      <c r="P160" s="148">
        <f t="shared" si="64"/>
        <v>0.30194275222532535</v>
      </c>
      <c r="Q160" s="148">
        <f t="shared" si="64"/>
        <v>0.88044608446045647</v>
      </c>
      <c r="R160" s="148">
        <f t="shared" si="64"/>
        <v>0.60177583445588223</v>
      </c>
      <c r="S160" s="148" t="str">
        <f t="shared" si="64"/>
        <v/>
      </c>
      <c r="T160" s="148">
        <f t="shared" si="64"/>
        <v>0.53988308125672746</v>
      </c>
      <c r="U160" s="148">
        <f t="shared" si="64"/>
        <v>0.36214895107174816</v>
      </c>
      <c r="V160" s="148">
        <f t="shared" si="64"/>
        <v>0.20127591407321299</v>
      </c>
      <c r="W160" s="148">
        <f t="shared" si="64"/>
        <v>0.91260881689355466</v>
      </c>
      <c r="X160" s="148">
        <f t="shared" si="64"/>
        <v>1.0793034713077976</v>
      </c>
      <c r="Y160" s="148">
        <f t="shared" si="64"/>
        <v>0.68264807620051626</v>
      </c>
      <c r="Z160" s="148">
        <f t="shared" si="64"/>
        <v>-0.16326150181020893</v>
      </c>
      <c r="AA160" s="148">
        <f t="shared" si="64"/>
        <v>0.99082522702653586</v>
      </c>
      <c r="AB160" s="148">
        <f t="shared" si="64"/>
        <v>0.73165839236247143</v>
      </c>
      <c r="AC160" s="148">
        <f t="shared" si="64"/>
        <v>-0.20968842156490433</v>
      </c>
      <c r="AD160" s="148">
        <f t="shared" si="64"/>
        <v>-0.84395137306757473</v>
      </c>
      <c r="AE160" s="148">
        <f t="shared" si="64"/>
        <v>0.79105217812676165</v>
      </c>
      <c r="AF160" s="148">
        <f t="shared" si="64"/>
        <v>0.1834202077590629</v>
      </c>
      <c r="AG160" s="148">
        <f t="shared" si="64"/>
        <v>-4.4030866553602367E-2</v>
      </c>
      <c r="AH160" s="148">
        <f t="shared" si="64"/>
        <v>0.24669343761311441</v>
      </c>
      <c r="AI160" s="148">
        <f t="shared" si="64"/>
        <v>0.36578576022633585</v>
      </c>
    </row>
    <row r="161" spans="1:35">
      <c r="A161" s="16" t="s">
        <v>64</v>
      </c>
      <c r="B161" s="148">
        <f t="shared" ref="B161:AI161" si="65">IF(B$7&gt;0,(IF(ISNUMBER(B73),B73*B$7,"")),"")</f>
        <v>0.57236725772978869</v>
      </c>
      <c r="C161" s="148" t="str">
        <f t="shared" si="65"/>
        <v/>
      </c>
      <c r="D161" s="148">
        <f t="shared" si="65"/>
        <v>3.091696208225498</v>
      </c>
      <c r="E161" s="148">
        <f t="shared" si="65"/>
        <v>-9.9672277969697021E-2</v>
      </c>
      <c r="F161" s="148">
        <f t="shared" si="65"/>
        <v>0.13430440902966592</v>
      </c>
      <c r="G161" s="148">
        <f t="shared" si="65"/>
        <v>1.3756121988435319</v>
      </c>
      <c r="H161" s="148">
        <f t="shared" si="65"/>
        <v>0.74100924169998472</v>
      </c>
      <c r="I161" s="148">
        <f t="shared" si="65"/>
        <v>0.34323599064438426</v>
      </c>
      <c r="J161" s="148">
        <f t="shared" si="65"/>
        <v>1.8755202909606805</v>
      </c>
      <c r="K161" s="148">
        <f t="shared" si="65"/>
        <v>1.1584230928959811</v>
      </c>
      <c r="L161" s="148">
        <f t="shared" si="65"/>
        <v>0.59050096997210944</v>
      </c>
      <c r="M161" s="148">
        <f t="shared" si="65"/>
        <v>0.24753622255255059</v>
      </c>
      <c r="N161" s="148">
        <f t="shared" si="65"/>
        <v>0.48779023957990919</v>
      </c>
      <c r="O161" s="148">
        <f t="shared" si="65"/>
        <v>0.28583570558579452</v>
      </c>
      <c r="P161" s="148">
        <f t="shared" si="65"/>
        <v>1.6823149002424056</v>
      </c>
      <c r="Q161" s="148" t="str">
        <f t="shared" si="65"/>
        <v/>
      </c>
      <c r="R161" s="148">
        <f t="shared" si="65"/>
        <v>1.6163482915188885</v>
      </c>
      <c r="S161" s="148">
        <f t="shared" si="65"/>
        <v>1.5119075933035568</v>
      </c>
      <c r="T161" s="148">
        <f t="shared" si="65"/>
        <v>0.94754381421470613</v>
      </c>
      <c r="U161" s="148">
        <f t="shared" si="65"/>
        <v>0.56354329941154269</v>
      </c>
      <c r="V161" s="148">
        <f t="shared" si="65"/>
        <v>0.66462220435775121</v>
      </c>
      <c r="W161" s="148">
        <f t="shared" si="65"/>
        <v>0.91260881689355466</v>
      </c>
      <c r="X161" s="148">
        <f t="shared" si="65"/>
        <v>1.0793034713077976</v>
      </c>
      <c r="Y161" s="148">
        <f t="shared" si="65"/>
        <v>2.2436065841147688</v>
      </c>
      <c r="Z161" s="148">
        <f t="shared" si="65"/>
        <v>-6.9343509910500756E-2</v>
      </c>
      <c r="AA161" s="148">
        <f t="shared" si="65"/>
        <v>2.2507995170766515</v>
      </c>
      <c r="AB161" s="148">
        <f t="shared" si="65"/>
        <v>1.6696006351398005</v>
      </c>
      <c r="AC161" s="148">
        <f t="shared" si="65"/>
        <v>0.47041615141844428</v>
      </c>
      <c r="AD161" s="148">
        <f t="shared" si="65"/>
        <v>-0.34645983790648138</v>
      </c>
      <c r="AE161" s="148">
        <f t="shared" si="65"/>
        <v>0.34178690769867448</v>
      </c>
      <c r="AF161" s="148">
        <f t="shared" si="65"/>
        <v>2.1785460128374852</v>
      </c>
      <c r="AG161" s="148">
        <f t="shared" si="65"/>
        <v>0.11380573763684146</v>
      </c>
      <c r="AH161" s="148">
        <f t="shared" si="65"/>
        <v>1.3918422412104037</v>
      </c>
      <c r="AI161" s="148">
        <f t="shared" si="65"/>
        <v>1.4030642624100675</v>
      </c>
    </row>
    <row r="162" spans="1:35">
      <c r="A162" s="16" t="s">
        <v>65</v>
      </c>
      <c r="B162" s="148">
        <f t="shared" ref="B162:AI162" si="66">IF(B$7&gt;0,(IF(ISNUMBER(B74),B74*B$7,"")),"")</f>
        <v>0.64495201981206918</v>
      </c>
      <c r="C162" s="148">
        <f t="shared" si="66"/>
        <v>3.4859028811950896</v>
      </c>
      <c r="D162" s="148">
        <f t="shared" si="66"/>
        <v>1.7091707493580928</v>
      </c>
      <c r="E162" s="148">
        <f t="shared" si="66"/>
        <v>-9.9672277969697021E-2</v>
      </c>
      <c r="F162" s="148">
        <f t="shared" si="66"/>
        <v>0.98142899913588233</v>
      </c>
      <c r="G162" s="148">
        <f t="shared" si="66"/>
        <v>2.0667898403967713</v>
      </c>
      <c r="H162" s="148">
        <f t="shared" si="66"/>
        <v>0.74100924169998472</v>
      </c>
      <c r="I162" s="148">
        <f t="shared" si="66"/>
        <v>0.34323599064438426</v>
      </c>
      <c r="J162" s="148">
        <f t="shared" si="66"/>
        <v>1.9969445304426241</v>
      </c>
      <c r="K162" s="148">
        <f t="shared" si="66"/>
        <v>1.1131935437175324</v>
      </c>
      <c r="L162" s="148">
        <f t="shared" si="66"/>
        <v>-0.27987858132529275</v>
      </c>
      <c r="M162" s="148">
        <f t="shared" si="66"/>
        <v>0.24765674439158769</v>
      </c>
      <c r="N162" s="148">
        <f t="shared" si="66"/>
        <v>0.4898045918698925</v>
      </c>
      <c r="O162" s="148">
        <f t="shared" si="66"/>
        <v>0.28458986377159073</v>
      </c>
      <c r="P162" s="148">
        <f t="shared" si="66"/>
        <v>1.4487134598087459</v>
      </c>
      <c r="Q162" s="148" t="str">
        <f t="shared" si="66"/>
        <v/>
      </c>
      <c r="R162" s="148">
        <f t="shared" si="66"/>
        <v>2.9805929339116393</v>
      </c>
      <c r="S162" s="148" t="str">
        <f t="shared" si="66"/>
        <v/>
      </c>
      <c r="T162" s="148">
        <f t="shared" si="66"/>
        <v>-0.41916492512517967</v>
      </c>
      <c r="U162" s="148">
        <f t="shared" si="66"/>
        <v>0.5290185539818637</v>
      </c>
      <c r="V162" s="148">
        <f t="shared" si="66"/>
        <v>0.60670391807218393</v>
      </c>
      <c r="W162" s="148">
        <f t="shared" si="66"/>
        <v>0.91260881689355466</v>
      </c>
      <c r="X162" s="148">
        <f t="shared" si="66"/>
        <v>1.0793034713077976</v>
      </c>
      <c r="Y162" s="148">
        <f t="shared" si="66"/>
        <v>1.2029675788386005</v>
      </c>
      <c r="Z162" s="148">
        <f t="shared" si="66"/>
        <v>0.75728562503222585</v>
      </c>
      <c r="AA162" s="148">
        <f t="shared" si="66"/>
        <v>0.36815063064228948</v>
      </c>
      <c r="AB162" s="148">
        <f t="shared" si="66"/>
        <v>1.5018867991636311</v>
      </c>
      <c r="AC162" s="148">
        <f t="shared" si="66"/>
        <v>0.21039516132707575</v>
      </c>
      <c r="AD162" s="148">
        <f t="shared" si="66"/>
        <v>0.93879345230901179</v>
      </c>
      <c r="AE162" s="148">
        <f t="shared" si="66"/>
        <v>1.3752927933845809</v>
      </c>
      <c r="AF162" s="148">
        <f t="shared" si="66"/>
        <v>1.0213730458920001</v>
      </c>
      <c r="AG162" s="148">
        <f t="shared" si="66"/>
        <v>0.19272403973206345</v>
      </c>
      <c r="AH162" s="148">
        <f t="shared" si="66"/>
        <v>0.42301922632268024</v>
      </c>
      <c r="AI162" s="148">
        <f t="shared" si="66"/>
        <v>0.76304135680733909</v>
      </c>
    </row>
    <row r="163" spans="1:35">
      <c r="A163" s="16" t="s">
        <v>66</v>
      </c>
      <c r="B163" s="148">
        <f t="shared" ref="B163:AI163" si="67">IF(B$7&gt;0,(IF(ISNUMBER(B75),B75*B$7,"")),"")</f>
        <v>-1.8955146530677491</v>
      </c>
      <c r="C163" s="148">
        <f t="shared" si="67"/>
        <v>-0.81950184799357262</v>
      </c>
      <c r="D163" s="148">
        <f t="shared" si="67"/>
        <v>-0.64725168941580447</v>
      </c>
      <c r="E163" s="148">
        <f t="shared" si="67"/>
        <v>-0.37818534198681675</v>
      </c>
      <c r="F163" s="148" t="str">
        <f t="shared" si="67"/>
        <v/>
      </c>
      <c r="G163" s="148">
        <f t="shared" si="67"/>
        <v>-0.58198832131975331</v>
      </c>
      <c r="H163" s="148">
        <f t="shared" si="67"/>
        <v>-2.0678914171495673</v>
      </c>
      <c r="I163" s="148">
        <f t="shared" si="67"/>
        <v>0.34323599064438426</v>
      </c>
      <c r="J163" s="148">
        <f t="shared" si="67"/>
        <v>-0.84552037150463977</v>
      </c>
      <c r="K163" s="148">
        <f t="shared" si="67"/>
        <v>-1.2915108209366588</v>
      </c>
      <c r="L163" s="148">
        <f t="shared" si="67"/>
        <v>-0.77117296219699727</v>
      </c>
      <c r="M163" s="148">
        <f t="shared" si="67"/>
        <v>1.9006239176442161E-2</v>
      </c>
      <c r="N163" s="148">
        <f t="shared" si="67"/>
        <v>-1.433243186672573</v>
      </c>
      <c r="O163" s="148">
        <f t="shared" si="67"/>
        <v>0.18172013587031516</v>
      </c>
      <c r="P163" s="148">
        <f t="shared" si="67"/>
        <v>-1.1562965426029745</v>
      </c>
      <c r="Q163" s="148">
        <f t="shared" si="67"/>
        <v>-0.44193149070163024</v>
      </c>
      <c r="R163" s="148" t="str">
        <f t="shared" si="67"/>
        <v/>
      </c>
      <c r="S163" s="148" t="str">
        <f t="shared" si="67"/>
        <v/>
      </c>
      <c r="T163" s="148">
        <f t="shared" si="67"/>
        <v>-0.51977350345134743</v>
      </c>
      <c r="U163" s="148">
        <f t="shared" si="67"/>
        <v>0.18377109968507296</v>
      </c>
      <c r="V163" s="148">
        <f t="shared" si="67"/>
        <v>-0.22642835388174529</v>
      </c>
      <c r="W163" s="148">
        <f t="shared" si="67"/>
        <v>-0.52741678378913226</v>
      </c>
      <c r="X163" s="148">
        <f t="shared" si="67"/>
        <v>-0.15201457342363361</v>
      </c>
      <c r="Y163" s="148">
        <f t="shared" si="67"/>
        <v>-7.2049580779047231E-2</v>
      </c>
      <c r="Z163" s="148">
        <f t="shared" si="67"/>
        <v>-0.2505616672503731</v>
      </c>
      <c r="AA163" s="148">
        <f t="shared" si="67"/>
        <v>-1.1063250862049621</v>
      </c>
      <c r="AB163" s="148">
        <f t="shared" si="67"/>
        <v>-0.93885509653945498</v>
      </c>
      <c r="AC163" s="148">
        <f t="shared" si="67"/>
        <v>-1.0022519574438984</v>
      </c>
      <c r="AD163" s="148">
        <f t="shared" si="67"/>
        <v>-0.83675879791469698</v>
      </c>
      <c r="AE163" s="148" t="str">
        <f t="shared" si="67"/>
        <v/>
      </c>
      <c r="AF163" s="148">
        <f t="shared" si="67"/>
        <v>-1.1599645009937418</v>
      </c>
      <c r="AG163" s="148">
        <f t="shared" si="67"/>
        <v>-0.4204104611615837</v>
      </c>
      <c r="AH163" s="148">
        <f t="shared" si="67"/>
        <v>-1.0743936254877853</v>
      </c>
      <c r="AI163" s="148">
        <f t="shared" si="67"/>
        <v>-0.58321372049495146</v>
      </c>
    </row>
    <row r="164" spans="1:35">
      <c r="A164" s="16" t="s">
        <v>67</v>
      </c>
      <c r="B164" s="148">
        <f t="shared" ref="B164:AI164" si="68">IF(B$7&gt;0,(IF(ISNUMBER(B76),B76*B$7,"")),"")</f>
        <v>-3.8719977245682475</v>
      </c>
      <c r="C164" s="148">
        <f t="shared" si="68"/>
        <v>-0.46949927559146992</v>
      </c>
      <c r="D164" s="148">
        <f t="shared" si="68"/>
        <v>-0.54910870960329805</v>
      </c>
      <c r="E164" s="148">
        <f t="shared" si="68"/>
        <v>-0.52429055589743701</v>
      </c>
      <c r="F164" s="148">
        <f t="shared" si="68"/>
        <v>-0.8228013983567527</v>
      </c>
      <c r="G164" s="148">
        <f t="shared" si="68"/>
        <v>-0.55889417530377916</v>
      </c>
      <c r="H164" s="148">
        <f t="shared" si="68"/>
        <v>0.70944856013987745</v>
      </c>
      <c r="I164" s="148">
        <f t="shared" si="68"/>
        <v>0.34323599064438426</v>
      </c>
      <c r="J164" s="148">
        <f t="shared" si="68"/>
        <v>-0.67462893907033605</v>
      </c>
      <c r="K164" s="148">
        <f t="shared" si="68"/>
        <v>-0.31352100756055234</v>
      </c>
      <c r="L164" s="148">
        <f t="shared" si="68"/>
        <v>-0.83485927082851452</v>
      </c>
      <c r="M164" s="148">
        <f t="shared" si="68"/>
        <v>0.24081024362653719</v>
      </c>
      <c r="N164" s="148">
        <f t="shared" si="68"/>
        <v>0.4049920602948674</v>
      </c>
      <c r="O164" s="148">
        <f t="shared" si="68"/>
        <v>0.24540958654380862</v>
      </c>
      <c r="P164" s="148">
        <f t="shared" si="68"/>
        <v>0.45059821431947239</v>
      </c>
      <c r="Q164" s="148" t="str">
        <f t="shared" si="68"/>
        <v/>
      </c>
      <c r="R164" s="148">
        <f t="shared" si="68"/>
        <v>-0.74651547435892718</v>
      </c>
      <c r="S164" s="148">
        <f t="shared" si="68"/>
        <v>-1.7297125508167344</v>
      </c>
      <c r="T164" s="148">
        <f t="shared" si="68"/>
        <v>0.61065751406193369</v>
      </c>
      <c r="U164" s="148">
        <f t="shared" si="68"/>
        <v>-0.63331454215066507</v>
      </c>
      <c r="V164" s="148">
        <f t="shared" si="68"/>
        <v>-0.16851006759617806</v>
      </c>
      <c r="W164" s="148">
        <f t="shared" si="68"/>
        <v>-1.9674423844718192</v>
      </c>
      <c r="X164" s="148">
        <f t="shared" si="68"/>
        <v>-0.76767359578934924</v>
      </c>
      <c r="Y164" s="148">
        <f t="shared" si="68"/>
        <v>0.16232857356243208</v>
      </c>
      <c r="Z164" s="148">
        <f t="shared" si="68"/>
        <v>-0.58867785155752306</v>
      </c>
      <c r="AA164" s="148">
        <f t="shared" si="68"/>
        <v>0.13104678077355503</v>
      </c>
      <c r="AB164" s="148">
        <f t="shared" si="68"/>
        <v>-0.49150197479844648</v>
      </c>
      <c r="AC164" s="148">
        <f t="shared" si="68"/>
        <v>-1.0275298539438222</v>
      </c>
      <c r="AD164" s="148">
        <f t="shared" si="68"/>
        <v>-0.90746125585104953</v>
      </c>
      <c r="AE164" s="148">
        <f t="shared" si="68"/>
        <v>-0.58431925123172768</v>
      </c>
      <c r="AF164" s="148">
        <f t="shared" si="68"/>
        <v>0.15681853035801666</v>
      </c>
      <c r="AG164" s="148">
        <f t="shared" si="68"/>
        <v>-0.15633768107372589</v>
      </c>
      <c r="AH164" s="148">
        <f t="shared" si="68"/>
        <v>-1.7213951642301425E-2</v>
      </c>
      <c r="AI164" s="148">
        <f t="shared" si="68"/>
        <v>0.86235525595259088</v>
      </c>
    </row>
    <row r="165" spans="1:35">
      <c r="A165" s="16" t="s">
        <v>68</v>
      </c>
      <c r="B165" s="148">
        <f t="shared" ref="B165:AI165" si="69">IF(B$7&gt;0,(IF(ISNUMBER(B77),B77*B$7,"")),"")</f>
        <v>0.64495201981206918</v>
      </c>
      <c r="C165" s="148">
        <f t="shared" si="69"/>
        <v>-0.45251723466493965</v>
      </c>
      <c r="D165" s="148">
        <f t="shared" si="69"/>
        <v>-0.53635676384653097</v>
      </c>
      <c r="E165" s="148">
        <f t="shared" si="69"/>
        <v>-0.52429055589743701</v>
      </c>
      <c r="F165" s="148">
        <f t="shared" si="69"/>
        <v>-0.69925931746828141</v>
      </c>
      <c r="G165" s="148">
        <f t="shared" si="69"/>
        <v>-0.55321840856946602</v>
      </c>
      <c r="H165" s="148">
        <f t="shared" si="69"/>
        <v>0.70944856013987745</v>
      </c>
      <c r="I165" s="148">
        <f t="shared" si="69"/>
        <v>-2.8746014216467177</v>
      </c>
      <c r="J165" s="148">
        <f t="shared" si="69"/>
        <v>-0.76094123604897601</v>
      </c>
      <c r="K165" s="148">
        <f t="shared" si="69"/>
        <v>-0.33534228128699695</v>
      </c>
      <c r="L165" s="148">
        <f t="shared" si="69"/>
        <v>-0.84698999628213689</v>
      </c>
      <c r="M165" s="148">
        <f t="shared" si="69"/>
        <v>0.24362654349338003</v>
      </c>
      <c r="N165" s="148">
        <f t="shared" si="69"/>
        <v>0.29970009826320593</v>
      </c>
      <c r="O165" s="148">
        <f t="shared" si="69"/>
        <v>0.26815765274100151</v>
      </c>
      <c r="P165" s="148">
        <f t="shared" si="69"/>
        <v>0.62756900252679038</v>
      </c>
      <c r="Q165" s="148">
        <f t="shared" si="69"/>
        <v>-0.22887717912123925</v>
      </c>
      <c r="R165" s="148">
        <f t="shared" si="69"/>
        <v>-0.87619620897537132</v>
      </c>
      <c r="S165" s="148">
        <f t="shared" si="69"/>
        <v>0.64789153546544076</v>
      </c>
      <c r="T165" s="148">
        <f t="shared" si="69"/>
        <v>0.41782440560344486</v>
      </c>
      <c r="U165" s="148">
        <f t="shared" si="69"/>
        <v>-0.71387228148658288</v>
      </c>
      <c r="V165" s="148">
        <f t="shared" si="69"/>
        <v>-0.44028048785922425</v>
      </c>
      <c r="W165" s="148">
        <f t="shared" si="69"/>
        <v>-1.4874338509109235</v>
      </c>
      <c r="X165" s="148">
        <f t="shared" si="69"/>
        <v>-1.3833326181550649</v>
      </c>
      <c r="Y165" s="148">
        <f t="shared" si="69"/>
        <v>-1.1408139645761928</v>
      </c>
      <c r="Z165" s="148">
        <f t="shared" si="69"/>
        <v>-0.56715564243315031</v>
      </c>
      <c r="AA165" s="148">
        <f t="shared" si="69"/>
        <v>-1.5291233530736961</v>
      </c>
      <c r="AB165" s="148">
        <f t="shared" si="69"/>
        <v>-0.59366445700430426</v>
      </c>
      <c r="AC165" s="148" t="str">
        <f t="shared" si="69"/>
        <v/>
      </c>
      <c r="AD165" s="148">
        <f t="shared" si="69"/>
        <v>0.58412041537270487</v>
      </c>
      <c r="AE165" s="148">
        <f t="shared" si="69"/>
        <v>-1.0882502649893715</v>
      </c>
      <c r="AF165" s="148">
        <f t="shared" si="69"/>
        <v>0.95486885238938624</v>
      </c>
      <c r="AG165" s="148">
        <f t="shared" si="69"/>
        <v>-0.20793810936675558</v>
      </c>
      <c r="AH165" s="148">
        <f t="shared" si="69"/>
        <v>-1.0743936254877853</v>
      </c>
      <c r="AI165" s="148">
        <f t="shared" si="69"/>
        <v>0.75200647912453367</v>
      </c>
    </row>
    <row r="166" spans="1:35">
      <c r="A166" s="16" t="s">
        <v>69</v>
      </c>
      <c r="B166" s="148">
        <f t="shared" ref="B166:AI166" si="70">IF(B$7&gt;0,(IF(ISNUMBER(B78),B78*B$7,"")),"")</f>
        <v>0.50050834326833127</v>
      </c>
      <c r="C166" s="148">
        <f t="shared" si="70"/>
        <v>-0.53508346765771064</v>
      </c>
      <c r="D166" s="148">
        <f t="shared" si="70"/>
        <v>-0.33547211647265773</v>
      </c>
      <c r="E166" s="148">
        <f t="shared" si="70"/>
        <v>-9.9672277969697021E-2</v>
      </c>
      <c r="F166" s="148">
        <f t="shared" si="70"/>
        <v>-0.7320694138757271</v>
      </c>
      <c r="G166" s="148">
        <f t="shared" si="70"/>
        <v>-0.45006076622269237</v>
      </c>
      <c r="H166" s="148" t="str">
        <f t="shared" si="70"/>
        <v/>
      </c>
      <c r="I166" s="148">
        <f t="shared" si="70"/>
        <v>0.34323599064438426</v>
      </c>
      <c r="J166" s="148">
        <f t="shared" si="70"/>
        <v>-0.23590168374609555</v>
      </c>
      <c r="K166" s="148">
        <f t="shared" si="70"/>
        <v>-0.17624535829964669</v>
      </c>
      <c r="L166" s="148">
        <f t="shared" si="70"/>
        <v>-0.84698999628213689</v>
      </c>
      <c r="M166" s="148">
        <f t="shared" si="70"/>
        <v>0.24554259486362076</v>
      </c>
      <c r="N166" s="148">
        <f t="shared" si="70"/>
        <v>0.44971926794634709</v>
      </c>
      <c r="O166" s="148">
        <f t="shared" si="70"/>
        <v>0.29920656582102456</v>
      </c>
      <c r="P166" s="148">
        <f t="shared" si="70"/>
        <v>-0.16526012864199388</v>
      </c>
      <c r="Q166" s="148">
        <f t="shared" si="70"/>
        <v>0.38412990259526253</v>
      </c>
      <c r="R166" s="148">
        <f t="shared" si="70"/>
        <v>-0.79223885331134836</v>
      </c>
      <c r="S166" s="148">
        <f t="shared" si="70"/>
        <v>-0.84932510721059329</v>
      </c>
      <c r="T166" s="148">
        <f t="shared" si="70"/>
        <v>-1.4107691705974814</v>
      </c>
      <c r="U166" s="148">
        <f t="shared" si="70"/>
        <v>-0.12119748494375882</v>
      </c>
      <c r="V166" s="148">
        <f t="shared" si="70"/>
        <v>-0.11950228689300561</v>
      </c>
      <c r="W166" s="148">
        <f t="shared" si="70"/>
        <v>-4.7408250228236602E-2</v>
      </c>
      <c r="X166" s="148">
        <f t="shared" si="70"/>
        <v>-0.15201457342363361</v>
      </c>
      <c r="Y166" s="148">
        <f t="shared" si="70"/>
        <v>-0.36267849216248121</v>
      </c>
      <c r="Z166" s="148">
        <f t="shared" si="70"/>
        <v>-0.46144743643801378</v>
      </c>
      <c r="AA166" s="148">
        <f t="shared" si="70"/>
        <v>-0.23945568369422449</v>
      </c>
      <c r="AB166" s="148">
        <f t="shared" si="70"/>
        <v>-0.19163939904063881</v>
      </c>
      <c r="AC166" s="148">
        <f t="shared" si="70"/>
        <v>0.32768433750073089</v>
      </c>
      <c r="AD166" s="148">
        <f t="shared" si="70"/>
        <v>-0.68926194300148813</v>
      </c>
      <c r="AE166" s="148">
        <f t="shared" si="70"/>
        <v>-0.19712842359446364</v>
      </c>
      <c r="AF166" s="148">
        <f t="shared" si="70"/>
        <v>-0.28210914675923632</v>
      </c>
      <c r="AG166" s="148">
        <f t="shared" si="70"/>
        <v>-0.23525598316894775</v>
      </c>
      <c r="AH166" s="148">
        <f t="shared" si="70"/>
        <v>-0.63377291831684857</v>
      </c>
      <c r="AI166" s="148">
        <f t="shared" si="70"/>
        <v>0.16715796193583327</v>
      </c>
    </row>
    <row r="167" spans="1:35">
      <c r="A167" s="16" t="s">
        <v>70</v>
      </c>
      <c r="B167" s="148">
        <f t="shared" ref="B167:AI167" si="71">IF(B$7&gt;0,(IF(ISNUMBER(B79),B79*B$7,"")),"")</f>
        <v>-0.8067432218335413</v>
      </c>
      <c r="C167" s="148" t="str">
        <f t="shared" si="71"/>
        <v/>
      </c>
      <c r="D167" s="148">
        <f t="shared" si="71"/>
        <v>-0.630275080579212</v>
      </c>
      <c r="E167" s="148">
        <f t="shared" si="71"/>
        <v>-0.59734316285274713</v>
      </c>
      <c r="F167" s="148">
        <f t="shared" si="71"/>
        <v>-0.44500777919083995</v>
      </c>
      <c r="G167" s="148">
        <f t="shared" si="71"/>
        <v>-0.5820139797877999</v>
      </c>
      <c r="H167" s="148">
        <f t="shared" si="71"/>
        <v>-2.1310127802697818</v>
      </c>
      <c r="I167" s="148" t="str">
        <f t="shared" si="71"/>
        <v/>
      </c>
      <c r="J167" s="148">
        <f t="shared" si="71"/>
        <v>-0.8454408196237353</v>
      </c>
      <c r="K167" s="148">
        <f t="shared" si="71"/>
        <v>-1.3506266352137541</v>
      </c>
      <c r="L167" s="148">
        <f t="shared" si="71"/>
        <v>-0.84395731491873127</v>
      </c>
      <c r="M167" s="148">
        <f t="shared" si="71"/>
        <v>-0.31083357695295877</v>
      </c>
      <c r="N167" s="148">
        <f t="shared" si="71"/>
        <v>-1.4874131740936398</v>
      </c>
      <c r="O167" s="148">
        <f t="shared" si="71"/>
        <v>-0.74572951706064217</v>
      </c>
      <c r="P167" s="148">
        <f t="shared" si="71"/>
        <v>-1.3049520046971215</v>
      </c>
      <c r="Q167" s="148">
        <f t="shared" si="71"/>
        <v>-0.44159038638292236</v>
      </c>
      <c r="R167" s="148" t="str">
        <f t="shared" si="71"/>
        <v/>
      </c>
      <c r="S167" s="148">
        <f t="shared" si="71"/>
        <v>2.3163998109165518</v>
      </c>
      <c r="T167" s="148">
        <f t="shared" si="71"/>
        <v>-0.67656609305056903</v>
      </c>
      <c r="U167" s="148">
        <f t="shared" si="71"/>
        <v>-4.639386984612083E-2</v>
      </c>
      <c r="V167" s="148">
        <f t="shared" si="71"/>
        <v>-0.44028048785922425</v>
      </c>
      <c r="W167" s="148">
        <f t="shared" si="71"/>
        <v>-1.0074253173500278</v>
      </c>
      <c r="X167" s="148">
        <f t="shared" si="71"/>
        <v>-0.76767359578934924</v>
      </c>
      <c r="Y167" s="148">
        <f t="shared" si="71"/>
        <v>-0.62049446193810853</v>
      </c>
      <c r="Z167" s="148">
        <f t="shared" si="71"/>
        <v>-0.27035795564762882</v>
      </c>
      <c r="AA167" s="148">
        <f t="shared" si="71"/>
        <v>-0.92107385397107233</v>
      </c>
      <c r="AB167" s="148">
        <f t="shared" si="71"/>
        <v>-1.0618696962240672</v>
      </c>
      <c r="AC167" s="148">
        <f t="shared" si="71"/>
        <v>-1.1265195727190709</v>
      </c>
      <c r="AD167" s="148">
        <f t="shared" si="71"/>
        <v>-0.83058186732810702</v>
      </c>
      <c r="AE167" s="148" t="str">
        <f t="shared" si="71"/>
        <v/>
      </c>
      <c r="AF167" s="148">
        <f t="shared" si="71"/>
        <v>-1.0402569526890366</v>
      </c>
      <c r="AG167" s="148">
        <f t="shared" si="71"/>
        <v>-0.44772833496377601</v>
      </c>
      <c r="AH167" s="148">
        <f t="shared" si="71"/>
        <v>-0.81009870702641429</v>
      </c>
      <c r="AI167" s="148">
        <f t="shared" si="71"/>
        <v>-0.38458592220444987</v>
      </c>
    </row>
    <row r="168" spans="1:35">
      <c r="A168" s="16" t="s">
        <v>198</v>
      </c>
      <c r="B168" s="148">
        <f t="shared" ref="B168:AI168" si="72">IF(B$7&gt;0,(IF(ISNUMBER(B80),B80*B$7,"")),"")</f>
        <v>0.64495201981206918</v>
      </c>
      <c r="C168" s="148">
        <f t="shared" si="72"/>
        <v>-0.60252588060102519</v>
      </c>
      <c r="D168" s="148">
        <f t="shared" si="72"/>
        <v>-0.28088548142471287</v>
      </c>
      <c r="E168" s="148">
        <f t="shared" si="72"/>
        <v>-0.52200766193008352</v>
      </c>
      <c r="F168" s="148">
        <f t="shared" si="72"/>
        <v>2.046378403785015</v>
      </c>
      <c r="G168" s="148">
        <f t="shared" si="72"/>
        <v>-0.3477781866663015</v>
      </c>
      <c r="H168" s="148">
        <f t="shared" si="72"/>
        <v>0.48852378921912615</v>
      </c>
      <c r="I168" s="148" t="str">
        <f t="shared" si="72"/>
        <v/>
      </c>
      <c r="J168" s="148">
        <f t="shared" si="72"/>
        <v>-0.2148515446996366</v>
      </c>
      <c r="K168" s="148">
        <f t="shared" si="72"/>
        <v>0.79936395248812042</v>
      </c>
      <c r="L168" s="148">
        <f t="shared" si="72"/>
        <v>0.55714147497464817</v>
      </c>
      <c r="M168" s="148">
        <f t="shared" si="72"/>
        <v>0.24705100790003931</v>
      </c>
      <c r="N168" s="148">
        <f t="shared" si="72"/>
        <v>0.48115938048460877</v>
      </c>
      <c r="O168" s="148">
        <f t="shared" si="72"/>
        <v>0.15536989584279301</v>
      </c>
      <c r="P168" s="148">
        <f t="shared" si="72"/>
        <v>0.73375147545118147</v>
      </c>
      <c r="Q168" s="148" t="str">
        <f t="shared" si="72"/>
        <v/>
      </c>
      <c r="R168" s="148" t="str">
        <f t="shared" si="72"/>
        <v/>
      </c>
      <c r="S168" s="148">
        <f t="shared" si="72"/>
        <v>-0.86021352263935469</v>
      </c>
      <c r="T168" s="148" t="str">
        <f t="shared" si="72"/>
        <v/>
      </c>
      <c r="U168" s="148">
        <f t="shared" si="72"/>
        <v>0.13198398154055435</v>
      </c>
      <c r="V168" s="148">
        <f t="shared" si="72"/>
        <v>-0.52047503810077922</v>
      </c>
      <c r="W168" s="148">
        <f t="shared" si="72"/>
        <v>-1.4874338509109235</v>
      </c>
      <c r="X168" s="148">
        <f t="shared" si="72"/>
        <v>-1.3833326181550649</v>
      </c>
      <c r="Y168" s="148">
        <f t="shared" si="72"/>
        <v>-1.9236370000767335</v>
      </c>
      <c r="Z168" s="148">
        <f t="shared" si="72"/>
        <v>-0.56715564243315031</v>
      </c>
      <c r="AA168" s="148">
        <f t="shared" si="72"/>
        <v>1.0648370829668701</v>
      </c>
      <c r="AB168" s="148">
        <f t="shared" si="72"/>
        <v>0.93702938901520261</v>
      </c>
      <c r="AC168" s="148" t="str">
        <f t="shared" si="72"/>
        <v/>
      </c>
      <c r="AD168" s="148">
        <f t="shared" si="72"/>
        <v>1.9913648338831589</v>
      </c>
      <c r="AE168" s="148">
        <f t="shared" si="72"/>
        <v>-0.76222356557654958</v>
      </c>
      <c r="AF168" s="148">
        <f t="shared" si="72"/>
        <v>0.91496633628781754</v>
      </c>
      <c r="AG168" s="148">
        <f t="shared" si="72"/>
        <v>8.6487863834649306E-2</v>
      </c>
      <c r="AH168" s="148">
        <f t="shared" si="72"/>
        <v>-1.7213951642301425E-2</v>
      </c>
      <c r="AI168" s="148">
        <f t="shared" si="72"/>
        <v>1.3147852409476222</v>
      </c>
    </row>
    <row r="169" spans="1:35">
      <c r="A169" s="16" t="s">
        <v>71</v>
      </c>
      <c r="B169" s="148">
        <f t="shared" ref="B169:AI169" si="73">IF(B$7&gt;0,(IF(ISNUMBER(B81),B81*B$7,"")),"")</f>
        <v>0.63043506739561284</v>
      </c>
      <c r="C169" s="148">
        <f t="shared" si="73"/>
        <v>-1.7439548976372059E-2</v>
      </c>
      <c r="D169" s="148">
        <f t="shared" si="73"/>
        <v>2.6122736583757078</v>
      </c>
      <c r="E169" s="148">
        <f t="shared" si="73"/>
        <v>3.8953921648988241</v>
      </c>
      <c r="F169" s="148">
        <f t="shared" si="73"/>
        <v>-0.50213892100981661</v>
      </c>
      <c r="G169" s="148">
        <f t="shared" si="73"/>
        <v>1.8768193103928386</v>
      </c>
      <c r="H169" s="148">
        <f t="shared" si="73"/>
        <v>0.74100924169998472</v>
      </c>
      <c r="I169" s="148">
        <f t="shared" si="73"/>
        <v>0.34323599064438426</v>
      </c>
      <c r="J169" s="148">
        <f t="shared" si="73"/>
        <v>1.4560439198546626</v>
      </c>
      <c r="K169" s="148">
        <f t="shared" si="73"/>
        <v>1.5186724845980113</v>
      </c>
      <c r="L169" s="148">
        <f t="shared" si="73"/>
        <v>-8.8819655430741037E-2</v>
      </c>
      <c r="M169" s="148">
        <f t="shared" si="73"/>
        <v>0.24753288850029415</v>
      </c>
      <c r="N169" s="148">
        <f t="shared" si="73"/>
        <v>0.49807906893458448</v>
      </c>
      <c r="O169" s="148">
        <f t="shared" si="73"/>
        <v>0.31356651432388805</v>
      </c>
      <c r="P169" s="148">
        <f t="shared" si="73"/>
        <v>1.2859003346580136</v>
      </c>
      <c r="Q169" s="148" t="str">
        <f t="shared" si="73"/>
        <v/>
      </c>
      <c r="R169" s="148">
        <f t="shared" si="73"/>
        <v>0.23742548621636897</v>
      </c>
      <c r="S169" s="148" t="str">
        <f t="shared" si="73"/>
        <v/>
      </c>
      <c r="T169" s="148">
        <f t="shared" si="73"/>
        <v>0.6169727711430113</v>
      </c>
      <c r="U169" s="148">
        <f t="shared" si="73"/>
        <v>0.40818194497798693</v>
      </c>
      <c r="V169" s="148">
        <f t="shared" si="73"/>
        <v>0.42403855363308712</v>
      </c>
      <c r="W169" s="148">
        <f t="shared" si="73"/>
        <v>0.91260881689355466</v>
      </c>
      <c r="X169" s="148">
        <f t="shared" si="73"/>
        <v>1.0793034713077976</v>
      </c>
      <c r="Y169" s="148">
        <f t="shared" si="73"/>
        <v>-0.10017495930002455</v>
      </c>
      <c r="Z169" s="148">
        <f t="shared" si="73"/>
        <v>3.4371443016348189</v>
      </c>
      <c r="AA169" s="148">
        <f t="shared" si="73"/>
        <v>0.96113184769718063</v>
      </c>
      <c r="AB169" s="148">
        <f t="shared" si="73"/>
        <v>1.4283158648788667</v>
      </c>
      <c r="AC169" s="148">
        <f t="shared" si="73"/>
        <v>1.2024603438523649</v>
      </c>
      <c r="AD169" s="148">
        <f t="shared" si="73"/>
        <v>-7.7992718419772622E-2</v>
      </c>
      <c r="AE169" s="148">
        <f t="shared" si="73"/>
        <v>2.5668433782400548</v>
      </c>
      <c r="AF169" s="148">
        <f t="shared" si="73"/>
        <v>1.5135040778113444</v>
      </c>
      <c r="AG169" s="148">
        <f t="shared" si="73"/>
        <v>0.39001979497011807</v>
      </c>
      <c r="AH169" s="148">
        <f t="shared" si="73"/>
        <v>0.51098835607448556</v>
      </c>
      <c r="AI169" s="148">
        <f t="shared" si="73"/>
        <v>0.35475088254352943</v>
      </c>
    </row>
    <row r="170" spans="1:35">
      <c r="A170" s="16" t="s">
        <v>72</v>
      </c>
      <c r="B170" s="148">
        <f t="shared" ref="B170:AI170" si="74">IF(B$7&gt;0,(IF(ISNUMBER(B82),B82*B$7,"")),"")</f>
        <v>0.61591811497915661</v>
      </c>
      <c r="C170" s="148">
        <f t="shared" si="74"/>
        <v>0.91313980603468148</v>
      </c>
      <c r="D170" s="148">
        <f t="shared" si="74"/>
        <v>0.27578449647246039</v>
      </c>
      <c r="E170" s="148">
        <f t="shared" si="74"/>
        <v>-0.23208012807619657</v>
      </c>
      <c r="F170" s="148">
        <f t="shared" si="74"/>
        <v>1.2330326979522663</v>
      </c>
      <c r="G170" s="148">
        <f t="shared" si="74"/>
        <v>2.8784984357032459</v>
      </c>
      <c r="H170" s="148">
        <f t="shared" si="74"/>
        <v>0.74100924169998472</v>
      </c>
      <c r="I170" s="148">
        <f t="shared" si="74"/>
        <v>0.34323599064438426</v>
      </c>
      <c r="J170" s="148">
        <f t="shared" si="74"/>
        <v>1.2402671225898783</v>
      </c>
      <c r="K170" s="148">
        <f t="shared" si="74"/>
        <v>0.72715537397515839</v>
      </c>
      <c r="L170" s="148">
        <f t="shared" si="74"/>
        <v>4.3813526742290883</v>
      </c>
      <c r="M170" s="148">
        <f t="shared" si="74"/>
        <v>0.24795489265784498</v>
      </c>
      <c r="N170" s="148">
        <f t="shared" si="74"/>
        <v>0.48809296127942925</v>
      </c>
      <c r="O170" s="148">
        <f t="shared" si="74"/>
        <v>0.29688979583649922</v>
      </c>
      <c r="P170" s="148">
        <f t="shared" si="74"/>
        <v>1.3283733238277697</v>
      </c>
      <c r="Q170" s="148" t="str">
        <f t="shared" si="74"/>
        <v/>
      </c>
      <c r="R170" s="148" t="str">
        <f t="shared" si="74"/>
        <v/>
      </c>
      <c r="S170" s="148" t="str">
        <f t="shared" si="74"/>
        <v/>
      </c>
      <c r="T170" s="148">
        <f t="shared" si="74"/>
        <v>0.93807092859308483</v>
      </c>
      <c r="U170" s="148">
        <f t="shared" si="74"/>
        <v>0.2643288390209908</v>
      </c>
      <c r="V170" s="148">
        <f t="shared" si="74"/>
        <v>0.33047824501793999</v>
      </c>
      <c r="W170" s="148">
        <f t="shared" si="74"/>
        <v>0.91260881689355466</v>
      </c>
      <c r="X170" s="148">
        <f t="shared" si="74"/>
        <v>1.0793034713077976</v>
      </c>
      <c r="Y170" s="148">
        <f t="shared" si="74"/>
        <v>0.94046404597614353</v>
      </c>
      <c r="Z170" s="148">
        <f t="shared" si="74"/>
        <v>2.9060871731954596</v>
      </c>
      <c r="AA170" s="148">
        <f t="shared" si="74"/>
        <v>2.1174009024776073</v>
      </c>
      <c r="AB170" s="148">
        <f t="shared" si="74"/>
        <v>1.4251777681558198</v>
      </c>
      <c r="AC170" s="148">
        <f t="shared" si="74"/>
        <v>-0.50312113251657331</v>
      </c>
      <c r="AD170" s="148">
        <f t="shared" si="74"/>
        <v>-0.49529955321987928</v>
      </c>
      <c r="AE170" s="148">
        <f t="shared" si="74"/>
        <v>2.9242946791356532</v>
      </c>
      <c r="AF170" s="148">
        <f t="shared" si="74"/>
        <v>1.6598133035170946</v>
      </c>
      <c r="AG170" s="148">
        <f t="shared" si="74"/>
        <v>0.69051640679423232</v>
      </c>
      <c r="AH170" s="148">
        <f t="shared" si="74"/>
        <v>2.7129293043113032</v>
      </c>
      <c r="AI170" s="148">
        <f t="shared" si="74"/>
        <v>0.99477378814625794</v>
      </c>
    </row>
    <row r="171" spans="1:35">
      <c r="A171" s="16" t="s">
        <v>199</v>
      </c>
      <c r="B171" s="148">
        <f t="shared" ref="B171:AI171" si="75">IF(B$7&gt;0,(IF(ISNUMBER(B83),B83*B$7,"")),"")</f>
        <v>0.64495201981206918</v>
      </c>
      <c r="C171" s="148">
        <f t="shared" si="75"/>
        <v>-0.33472420079577353</v>
      </c>
      <c r="D171" s="148">
        <f t="shared" si="75"/>
        <v>-0.48605859106258287</v>
      </c>
      <c r="E171" s="148">
        <f t="shared" si="75"/>
        <v>-0.37932678897049349</v>
      </c>
      <c r="F171" s="148">
        <f t="shared" si="75"/>
        <v>-0.57949560510281961</v>
      </c>
      <c r="G171" s="148">
        <f t="shared" si="75"/>
        <v>-0.46018298056672058</v>
      </c>
      <c r="H171" s="148">
        <f t="shared" si="75"/>
        <v>0.58320583389944813</v>
      </c>
      <c r="I171" s="148">
        <f t="shared" si="75"/>
        <v>-2.8746014216467177</v>
      </c>
      <c r="J171" s="148">
        <f t="shared" si="75"/>
        <v>-0.43653935933509319</v>
      </c>
      <c r="K171" s="148">
        <f t="shared" si="75"/>
        <v>2.9271365160322194E-2</v>
      </c>
      <c r="L171" s="148">
        <f t="shared" si="75"/>
        <v>-0.80756513855786427</v>
      </c>
      <c r="M171" s="148">
        <f t="shared" si="75"/>
        <v>0.24324830224837685</v>
      </c>
      <c r="N171" s="148">
        <f t="shared" si="75"/>
        <v>0.44112666700364694</v>
      </c>
      <c r="O171" s="148">
        <f t="shared" si="75"/>
        <v>0.26958824976615398</v>
      </c>
      <c r="P171" s="148">
        <f t="shared" si="75"/>
        <v>-0.4696498843585809</v>
      </c>
      <c r="Q171" s="148">
        <f t="shared" si="75"/>
        <v>0.87643879694875104</v>
      </c>
      <c r="R171" s="148" t="str">
        <f t="shared" si="75"/>
        <v/>
      </c>
      <c r="S171" s="148" t="str">
        <f t="shared" si="75"/>
        <v/>
      </c>
      <c r="T171" s="148">
        <f t="shared" si="75"/>
        <v>0.95385907129578618</v>
      </c>
      <c r="U171" s="148">
        <f t="shared" si="75"/>
        <v>0.32762420564206907</v>
      </c>
      <c r="V171" s="148">
        <f t="shared" si="75"/>
        <v>0.12553661662285584</v>
      </c>
      <c r="W171" s="148">
        <f t="shared" si="75"/>
        <v>0.91260881689355466</v>
      </c>
      <c r="X171" s="148">
        <f t="shared" si="75"/>
        <v>1.0793034713077976</v>
      </c>
      <c r="Y171" s="148">
        <f t="shared" si="75"/>
        <v>-0.10017495930002455</v>
      </c>
      <c r="Z171" s="148">
        <f t="shared" si="75"/>
        <v>-8.1867415789701317E-2</v>
      </c>
      <c r="AA171" s="148">
        <f t="shared" si="75"/>
        <v>0.1461150628212875</v>
      </c>
      <c r="AB171" s="148">
        <f t="shared" si="75"/>
        <v>-4.3996278988448967E-3</v>
      </c>
      <c r="AC171" s="148">
        <f t="shared" si="75"/>
        <v>2.0194714803608478</v>
      </c>
      <c r="AD171" s="148">
        <f t="shared" si="75"/>
        <v>1.3377548272337008</v>
      </c>
      <c r="AE171" s="148">
        <f t="shared" si="75"/>
        <v>-0.86259754029052627</v>
      </c>
      <c r="AF171" s="148">
        <f t="shared" si="75"/>
        <v>0.59574620747526963</v>
      </c>
      <c r="AG171" s="148">
        <f t="shared" si="75"/>
        <v>-0.35059811700042587</v>
      </c>
      <c r="AH171" s="148">
        <f t="shared" si="75"/>
        <v>-0.89806783677821955</v>
      </c>
      <c r="AI171" s="148">
        <f t="shared" si="75"/>
        <v>6.7844062790582457E-2</v>
      </c>
    </row>
    <row r="172" spans="1:35">
      <c r="A172" s="16" t="s">
        <v>73</v>
      </c>
      <c r="B172" s="148">
        <f t="shared" ref="B172:AI172" si="76">IF(B$7&gt;0,(IF(ISNUMBER(B84),B84*B$7,"")),"")</f>
        <v>-8.0895601010736062E-2</v>
      </c>
      <c r="C172" s="148" t="str">
        <f t="shared" si="76"/>
        <v/>
      </c>
      <c r="D172" s="148">
        <f t="shared" si="76"/>
        <v>-0.46424542177578271</v>
      </c>
      <c r="E172" s="148">
        <f t="shared" si="76"/>
        <v>-0.45123794894212688</v>
      </c>
      <c r="F172" s="148">
        <f t="shared" si="76"/>
        <v>-0.2695227241063739</v>
      </c>
      <c r="G172" s="148">
        <f t="shared" si="76"/>
        <v>-0.56207276451306998</v>
      </c>
      <c r="H172" s="148">
        <f t="shared" si="76"/>
        <v>0.70944856013987745</v>
      </c>
      <c r="I172" s="148">
        <f t="shared" si="76"/>
        <v>0.34323599064438426</v>
      </c>
      <c r="J172" s="148">
        <f t="shared" si="76"/>
        <v>-0.56804422955271194</v>
      </c>
      <c r="K172" s="148">
        <f t="shared" si="76"/>
        <v>-5.4046225431557134E-2</v>
      </c>
      <c r="L172" s="148">
        <f t="shared" si="76"/>
        <v>0.66328532269384344</v>
      </c>
      <c r="M172" s="148">
        <f t="shared" si="76"/>
        <v>0.23948039639990487</v>
      </c>
      <c r="N172" s="148">
        <f t="shared" si="76"/>
        <v>0.37245495099532855</v>
      </c>
      <c r="O172" s="148">
        <f t="shared" si="76"/>
        <v>0.18830455955069553</v>
      </c>
      <c r="P172" s="148">
        <f t="shared" si="76"/>
        <v>-0.63246300950931345</v>
      </c>
      <c r="Q172" s="148">
        <f t="shared" si="76"/>
        <v>0.73158762159364477</v>
      </c>
      <c r="R172" s="148" t="str">
        <f t="shared" si="76"/>
        <v/>
      </c>
      <c r="S172" s="148" t="str">
        <f t="shared" si="76"/>
        <v/>
      </c>
      <c r="T172" s="148">
        <f t="shared" si="76"/>
        <v>1.7365154143785686</v>
      </c>
      <c r="U172" s="148">
        <f t="shared" si="76"/>
        <v>-0.25078036278982097</v>
      </c>
      <c r="V172" s="148">
        <f t="shared" si="76"/>
        <v>-1.2288602319011788</v>
      </c>
      <c r="W172" s="148">
        <f t="shared" si="76"/>
        <v>-0.52741678378913226</v>
      </c>
      <c r="X172" s="148">
        <f t="shared" si="76"/>
        <v>-0.76767359578934924</v>
      </c>
      <c r="Y172" s="148">
        <f t="shared" si="76"/>
        <v>0.16232857356243208</v>
      </c>
      <c r="Z172" s="148">
        <f t="shared" si="76"/>
        <v>-5.7073966559345136E-2</v>
      </c>
      <c r="AA172" s="148">
        <f t="shared" si="76"/>
        <v>-3.2045213154845507E-2</v>
      </c>
      <c r="AB172" s="148">
        <f t="shared" si="76"/>
        <v>-0.46360778170469702</v>
      </c>
      <c r="AC172" s="148">
        <f t="shared" si="76"/>
        <v>1.0175811300354056</v>
      </c>
      <c r="AD172" s="148">
        <f t="shared" si="76"/>
        <v>-0.75527631263720718</v>
      </c>
      <c r="AE172" s="148">
        <f t="shared" si="76"/>
        <v>-0.19163465283767886</v>
      </c>
      <c r="AF172" s="148">
        <f t="shared" si="76"/>
        <v>-1.3594770815015838</v>
      </c>
      <c r="AG172" s="148">
        <f t="shared" si="76"/>
        <v>-0.39612790667074621</v>
      </c>
      <c r="AH172" s="148">
        <f t="shared" si="76"/>
        <v>0.15872430786130914</v>
      </c>
      <c r="AI172" s="148">
        <f t="shared" si="76"/>
        <v>-0.47286494366689524</v>
      </c>
    </row>
    <row r="173" spans="1:35">
      <c r="A173" s="16" t="s">
        <v>74</v>
      </c>
      <c r="B173" s="148" t="str">
        <f t="shared" ref="B173:AI173" si="77">IF(B$7&gt;0,(IF(ISNUMBER(B85),B85*B$7,"")),"")</f>
        <v/>
      </c>
      <c r="C173" s="148" t="str">
        <f t="shared" si="77"/>
        <v/>
      </c>
      <c r="D173" s="148">
        <f t="shared" si="77"/>
        <v>-0.60537187912782375</v>
      </c>
      <c r="E173" s="148">
        <f t="shared" si="77"/>
        <v>1.0828667971193853</v>
      </c>
      <c r="F173" s="148" t="str">
        <f t="shared" si="77"/>
        <v/>
      </c>
      <c r="G173" s="148">
        <f t="shared" si="77"/>
        <v>-0.58025238553430691</v>
      </c>
      <c r="H173" s="148">
        <f t="shared" si="77"/>
        <v>0.23603833673826757</v>
      </c>
      <c r="I173" s="148">
        <f t="shared" si="77"/>
        <v>0.34323599064438426</v>
      </c>
      <c r="J173" s="148">
        <f t="shared" si="77"/>
        <v>-0.70924242209751731</v>
      </c>
      <c r="K173" s="148">
        <f t="shared" si="77"/>
        <v>-0.85865610029027672</v>
      </c>
      <c r="L173" s="148">
        <f t="shared" si="77"/>
        <v>-0.8136305012846754</v>
      </c>
      <c r="M173" s="148">
        <f t="shared" si="77"/>
        <v>0.21837259518755628</v>
      </c>
      <c r="N173" s="148">
        <f t="shared" si="77"/>
        <v>-0.95973524826851553</v>
      </c>
      <c r="O173" s="148">
        <f t="shared" si="77"/>
        <v>0.31144699213291477</v>
      </c>
      <c r="P173" s="148">
        <f t="shared" si="77"/>
        <v>-0.38470390601906823</v>
      </c>
      <c r="Q173" s="148">
        <f t="shared" si="77"/>
        <v>0.62589086042739772</v>
      </c>
      <c r="R173" s="148" t="str">
        <f t="shared" si="77"/>
        <v/>
      </c>
      <c r="S173" s="148" t="str">
        <f t="shared" si="77"/>
        <v/>
      </c>
      <c r="T173" s="148" t="str">
        <f t="shared" si="77"/>
        <v/>
      </c>
      <c r="U173" s="148">
        <f t="shared" si="77"/>
        <v>-1.225989338693489</v>
      </c>
      <c r="V173" s="148">
        <f t="shared" si="77"/>
        <v>-0.44028048785922425</v>
      </c>
      <c r="W173" s="148">
        <f t="shared" si="77"/>
        <v>-1.9674423844718192</v>
      </c>
      <c r="X173" s="148">
        <f t="shared" si="77"/>
        <v>-1.3833326181550649</v>
      </c>
      <c r="Y173" s="148">
        <f t="shared" si="77"/>
        <v>-1.6611334672142768</v>
      </c>
      <c r="Z173" s="148">
        <f t="shared" si="77"/>
        <v>-0.59465536978023603</v>
      </c>
      <c r="AA173" s="148">
        <f t="shared" si="77"/>
        <v>-0.13575044842453513</v>
      </c>
      <c r="AB173" s="148">
        <f t="shared" si="77"/>
        <v>-0.46620735425250487</v>
      </c>
      <c r="AC173" s="148" t="str">
        <f t="shared" si="77"/>
        <v/>
      </c>
      <c r="AD173" s="148">
        <f t="shared" si="77"/>
        <v>-0.34237128524119143</v>
      </c>
      <c r="AE173" s="148">
        <f t="shared" si="77"/>
        <v>-1.0850384901305776</v>
      </c>
      <c r="AF173" s="148">
        <f t="shared" si="77"/>
        <v>-0.60132927557178362</v>
      </c>
      <c r="AG173" s="148">
        <f t="shared" si="77"/>
        <v>-0.34756279768907128</v>
      </c>
      <c r="AH173" s="148">
        <f t="shared" si="77"/>
        <v>0.86325240428766192</v>
      </c>
      <c r="AI173" s="148">
        <f t="shared" si="77"/>
        <v>-0.4507951883012834</v>
      </c>
    </row>
    <row r="174" spans="1:35">
      <c r="A174" s="16" t="s">
        <v>75</v>
      </c>
      <c r="B174" s="148">
        <f t="shared" ref="B174:AI174" si="78">IF(B$7&gt;0,(IF(ISNUMBER(B86),B86*B$7,"")),"")</f>
        <v>-1.5325908426563466</v>
      </c>
      <c r="C174" s="148">
        <f t="shared" si="78"/>
        <v>-0.83575929365477808</v>
      </c>
      <c r="D174" s="148">
        <f t="shared" si="78"/>
        <v>-0.6229796616449168</v>
      </c>
      <c r="E174" s="148">
        <f t="shared" si="78"/>
        <v>-0.52429055589743701</v>
      </c>
      <c r="F174" s="148">
        <f t="shared" si="78"/>
        <v>-0.61253061846715551</v>
      </c>
      <c r="G174" s="148">
        <f t="shared" si="78"/>
        <v>-0.5819183699560978</v>
      </c>
      <c r="H174" s="148">
        <f t="shared" si="78"/>
        <v>-1.2788743781468841</v>
      </c>
      <c r="I174" s="148" t="str">
        <f t="shared" si="78"/>
        <v/>
      </c>
      <c r="J174" s="148">
        <f t="shared" si="78"/>
        <v>-0.84148928233899678</v>
      </c>
      <c r="K174" s="148">
        <f t="shared" si="78"/>
        <v>-1.1351911509690378</v>
      </c>
      <c r="L174" s="148">
        <f t="shared" si="78"/>
        <v>-0.84698999628213689</v>
      </c>
      <c r="M174" s="148">
        <f t="shared" si="78"/>
        <v>-0.10362623687964254</v>
      </c>
      <c r="N174" s="148">
        <f t="shared" si="78"/>
        <v>-0.23638270678569998</v>
      </c>
      <c r="O174" s="148">
        <f t="shared" si="78"/>
        <v>-0.59521195892582213</v>
      </c>
      <c r="P174" s="148">
        <f t="shared" si="78"/>
        <v>-1.7438395594512701</v>
      </c>
      <c r="Q174" s="148">
        <f t="shared" si="78"/>
        <v>-0.93895101874260734</v>
      </c>
      <c r="R174" s="148" t="str">
        <f t="shared" si="78"/>
        <v/>
      </c>
      <c r="S174" s="148">
        <f t="shared" si="78"/>
        <v>-1.7458285222826107</v>
      </c>
      <c r="T174" s="148" t="str">
        <f t="shared" si="78"/>
        <v/>
      </c>
      <c r="U174" s="148">
        <f t="shared" si="78"/>
        <v>-0.7062768374920535</v>
      </c>
      <c r="V174" s="148" t="str">
        <f t="shared" si="78"/>
        <v/>
      </c>
      <c r="W174" s="148">
        <f t="shared" si="78"/>
        <v>-1.0074253173500278</v>
      </c>
      <c r="X174" s="148">
        <f t="shared" si="78"/>
        <v>-1.3833326181550649</v>
      </c>
      <c r="Y174" s="148">
        <f t="shared" si="78"/>
        <v>-0.8829979948005654</v>
      </c>
      <c r="Z174" s="148">
        <f t="shared" si="78"/>
        <v>-0.56715564243315031</v>
      </c>
      <c r="AA174" s="148">
        <f t="shared" si="78"/>
        <v>-1.7808523002240535</v>
      </c>
      <c r="AB174" s="148">
        <f t="shared" si="78"/>
        <v>-1.0152154501335944</v>
      </c>
      <c r="AC174" s="148" t="str">
        <f t="shared" si="78"/>
        <v/>
      </c>
      <c r="AD174" s="148">
        <f t="shared" si="78"/>
        <v>-0.81213224687162389</v>
      </c>
      <c r="AE174" s="148" t="str">
        <f t="shared" si="78"/>
        <v/>
      </c>
      <c r="AF174" s="148">
        <f t="shared" si="78"/>
        <v>-2.3836416614418408</v>
      </c>
      <c r="AG174" s="148">
        <f t="shared" si="78"/>
        <v>5.2192128193354277</v>
      </c>
      <c r="AH174" s="148">
        <f t="shared" si="78"/>
        <v>-1.1623627552395905</v>
      </c>
      <c r="AI174" s="148">
        <f t="shared" si="78"/>
        <v>-2.3708639051094687</v>
      </c>
    </row>
    <row r="175" spans="1:35">
      <c r="A175" s="16" t="s">
        <v>203</v>
      </c>
      <c r="B175" s="148">
        <f t="shared" ref="B175:AI175" si="79">IF(B$7&gt;0,(IF(ISNUMBER(B87),B87*B$7,"")),"")</f>
        <v>-0.95191274599810238</v>
      </c>
      <c r="C175" s="148" t="str">
        <f t="shared" si="79"/>
        <v/>
      </c>
      <c r="D175" s="148">
        <f t="shared" si="79"/>
        <v>-0.61194690512418026</v>
      </c>
      <c r="E175" s="148">
        <f t="shared" si="79"/>
        <v>-0.37818534198681675</v>
      </c>
      <c r="F175" s="148" t="str">
        <f t="shared" si="79"/>
        <v/>
      </c>
      <c r="G175" s="148">
        <f t="shared" si="79"/>
        <v>-0.58195696173488942</v>
      </c>
      <c r="H175" s="148">
        <f t="shared" si="79"/>
        <v>-1.8154059646687084</v>
      </c>
      <c r="I175" s="148">
        <f t="shared" si="79"/>
        <v>-2.8746014216467177</v>
      </c>
      <c r="J175" s="148">
        <f t="shared" si="79"/>
        <v>-0.84301101363929909</v>
      </c>
      <c r="K175" s="148">
        <f t="shared" si="79"/>
        <v>-1.2486617743465496</v>
      </c>
      <c r="L175" s="148">
        <f t="shared" si="79"/>
        <v>-0.84698999628213689</v>
      </c>
      <c r="M175" s="148">
        <f t="shared" si="79"/>
        <v>8.5191175305986772E-2</v>
      </c>
      <c r="N175" s="148">
        <f t="shared" si="79"/>
        <v>-0.53413142826980897</v>
      </c>
      <c r="O175" s="148">
        <f t="shared" si="79"/>
        <v>0.1408914145347126</v>
      </c>
      <c r="P175" s="148">
        <f t="shared" si="79"/>
        <v>-1.5243957820741958</v>
      </c>
      <c r="Q175" s="148">
        <f t="shared" si="79"/>
        <v>-0.54855215343324015</v>
      </c>
      <c r="R175" s="148">
        <f t="shared" si="79"/>
        <v>-0.84546401242003599</v>
      </c>
      <c r="S175" s="148">
        <f t="shared" si="79"/>
        <v>-0.96461027090397122</v>
      </c>
      <c r="T175" s="148" t="str">
        <f t="shared" si="79"/>
        <v/>
      </c>
      <c r="U175" s="148">
        <f t="shared" si="79"/>
        <v>0.10321336034915514</v>
      </c>
      <c r="V175" s="148">
        <f t="shared" si="79"/>
        <v>-0.66749838021029595</v>
      </c>
      <c r="W175" s="148">
        <f t="shared" si="79"/>
        <v>-4.7408250228236602E-2</v>
      </c>
      <c r="X175" s="148">
        <f t="shared" si="79"/>
        <v>-0.76767359578934924</v>
      </c>
      <c r="Y175" s="148">
        <f t="shared" si="79"/>
        <v>-0.8829979948005654</v>
      </c>
      <c r="Z175" s="148">
        <f t="shared" si="79"/>
        <v>-0.56491206308146136</v>
      </c>
      <c r="AA175" s="148">
        <f t="shared" si="79"/>
        <v>-2.1070362880808546</v>
      </c>
      <c r="AB175" s="148">
        <f t="shared" si="79"/>
        <v>-1.0200969339250006</v>
      </c>
      <c r="AC175" s="148">
        <f t="shared" si="79"/>
        <v>-1.0822371262958468</v>
      </c>
      <c r="AD175" s="148">
        <f t="shared" si="79"/>
        <v>-0.79114008510681588</v>
      </c>
      <c r="AE175" s="148" t="str">
        <f t="shared" si="79"/>
        <v/>
      </c>
      <c r="AF175" s="148">
        <f t="shared" si="79"/>
        <v>-1.0269561139885135</v>
      </c>
      <c r="AG175" s="148">
        <f t="shared" si="79"/>
        <v>-0.31720960457552433</v>
      </c>
      <c r="AH175" s="148">
        <f t="shared" si="79"/>
        <v>-1.1623627552395905</v>
      </c>
      <c r="AI175" s="148">
        <f t="shared" si="79"/>
        <v>-1.8742944093832139</v>
      </c>
    </row>
    <row r="176" spans="1:35">
      <c r="A176" s="16" t="s">
        <v>76</v>
      </c>
      <c r="B176" s="148">
        <f t="shared" ref="B176:AI176" si="80">IF(B$7&gt;0,(IF(ISNUMBER(B88),B88*B$7,"")),"")</f>
        <v>-1.1696670322449438</v>
      </c>
      <c r="C176" s="148" t="str">
        <f t="shared" si="80"/>
        <v/>
      </c>
      <c r="D176" s="148">
        <f t="shared" si="80"/>
        <v>-0.64674164009170076</v>
      </c>
      <c r="E176" s="148">
        <f t="shared" si="80"/>
        <v>-0.52429055589743701</v>
      </c>
      <c r="F176" s="148" t="str">
        <f t="shared" si="80"/>
        <v/>
      </c>
      <c r="G176" s="148">
        <f t="shared" si="80"/>
        <v>-0.58120276954260697</v>
      </c>
      <c r="H176" s="148">
        <f t="shared" si="80"/>
        <v>-1.3419957412670986</v>
      </c>
      <c r="I176" s="148">
        <f t="shared" si="80"/>
        <v>0.34323599064438426</v>
      </c>
      <c r="J176" s="148">
        <f t="shared" si="80"/>
        <v>-0.83504486258622879</v>
      </c>
      <c r="K176" s="148">
        <f t="shared" si="80"/>
        <v>-1.5783613828315575</v>
      </c>
      <c r="L176" s="148">
        <f t="shared" si="80"/>
        <v>-0.84698999628213689</v>
      </c>
      <c r="M176" s="148">
        <f t="shared" si="80"/>
        <v>0.14794306319149325</v>
      </c>
      <c r="N176" s="148">
        <f t="shared" si="80"/>
        <v>-5.6269433512370117</v>
      </c>
      <c r="O176" s="148">
        <f t="shared" si="80"/>
        <v>0.19563693458463033</v>
      </c>
      <c r="P176" s="148">
        <f t="shared" si="80"/>
        <v>-1.2624790155273651</v>
      </c>
      <c r="Q176" s="148">
        <f t="shared" si="80"/>
        <v>0.57551150124640249</v>
      </c>
      <c r="R176" s="148" t="str">
        <f t="shared" si="80"/>
        <v/>
      </c>
      <c r="S176" s="148">
        <f t="shared" si="80"/>
        <v>1.0980638837306812E-2</v>
      </c>
      <c r="T176" s="148" t="str">
        <f t="shared" si="80"/>
        <v/>
      </c>
      <c r="U176" s="148">
        <f t="shared" si="80"/>
        <v>-0.82895476625217979</v>
      </c>
      <c r="V176" s="148">
        <f t="shared" si="80"/>
        <v>-1.5585489384497924</v>
      </c>
      <c r="W176" s="148">
        <f t="shared" si="80"/>
        <v>-1.9674423844718192</v>
      </c>
      <c r="X176" s="148">
        <f t="shared" si="80"/>
        <v>-1.9989916405207806</v>
      </c>
      <c r="Y176" s="148">
        <f t="shared" si="80"/>
        <v>-0.62049446193810853</v>
      </c>
      <c r="Z176" s="148">
        <f t="shared" si="80"/>
        <v>-0.55201850219663817</v>
      </c>
      <c r="AA176" s="148">
        <f t="shared" si="80"/>
        <v>-1.7214655415653421</v>
      </c>
      <c r="AB176" s="148">
        <f t="shared" si="80"/>
        <v>-0.81158784054922262</v>
      </c>
      <c r="AC176" s="148">
        <f t="shared" si="80"/>
        <v>-4.6765920766126248E-2</v>
      </c>
      <c r="AD176" s="148">
        <f t="shared" si="80"/>
        <v>-0.69381143665343714</v>
      </c>
      <c r="AE176" s="148" t="str">
        <f t="shared" si="80"/>
        <v/>
      </c>
      <c r="AF176" s="148">
        <f t="shared" si="80"/>
        <v>-1.8117055973193599</v>
      </c>
      <c r="AG176" s="148">
        <f t="shared" si="80"/>
        <v>-0.4720108894546135</v>
      </c>
      <c r="AH176" s="148">
        <f t="shared" si="80"/>
        <v>-1.1623627552395905</v>
      </c>
      <c r="AI176" s="148">
        <f t="shared" si="80"/>
        <v>-2.6908753579108331</v>
      </c>
    </row>
    <row r="177" spans="1:86">
      <c r="A177" s="2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row>
    <row r="178" spans="1:86">
      <c r="A178" s="2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row>
    <row r="179" spans="1:86" s="166" customFormat="1">
      <c r="A179" s="163"/>
      <c r="B179" s="164"/>
      <c r="C179" s="164"/>
      <c r="D179" s="164"/>
      <c r="E179" s="164"/>
      <c r="F179" s="164"/>
      <c r="G179" s="164"/>
      <c r="H179" s="164"/>
      <c r="I179" s="164"/>
      <c r="J179" s="164"/>
      <c r="K179" s="164"/>
      <c r="L179" s="164"/>
      <c r="M179" s="231"/>
      <c r="N179" s="231"/>
      <c r="O179" s="231"/>
      <c r="P179" s="231"/>
      <c r="Q179" s="231"/>
      <c r="R179" s="231"/>
      <c r="S179" s="231"/>
      <c r="T179" s="231"/>
      <c r="U179" s="231"/>
      <c r="V179" s="231"/>
      <c r="W179" s="231"/>
      <c r="X179" s="231"/>
      <c r="Y179" s="164"/>
      <c r="Z179" s="164"/>
      <c r="AA179" s="164"/>
      <c r="AB179" s="164"/>
      <c r="AC179" s="165"/>
      <c r="AD179" s="165"/>
      <c r="AE179" s="165"/>
      <c r="AF179" s="165"/>
      <c r="AG179" s="165"/>
      <c r="AH179" s="165"/>
      <c r="AI179" s="165"/>
      <c r="AJ179" s="165"/>
      <c r="AK179" s="165"/>
      <c r="AR179" s="165"/>
      <c r="AS179" s="165"/>
      <c r="AT179" s="165"/>
      <c r="AU179" s="165"/>
      <c r="AV179" s="165"/>
      <c r="AW179" s="165"/>
      <c r="AX179" s="165"/>
      <c r="AY179" s="165"/>
      <c r="AZ179" s="165"/>
      <c r="BA179" s="165"/>
      <c r="BB179" s="165"/>
    </row>
    <row r="180" spans="1:86" ht="13" thickBot="1">
      <c r="A180" s="12"/>
      <c r="B180" s="283" t="s">
        <v>95</v>
      </c>
      <c r="C180" s="283"/>
      <c r="D180" s="283"/>
      <c r="E180" s="283"/>
      <c r="F180" s="283"/>
      <c r="G180" s="283"/>
      <c r="H180" s="283"/>
      <c r="I180" s="283"/>
      <c r="J180" s="283"/>
      <c r="K180" s="283"/>
      <c r="L180" s="167"/>
      <c r="M180" s="227"/>
      <c r="N180" s="285"/>
      <c r="O180" s="285"/>
      <c r="P180" s="285"/>
      <c r="Q180" s="285"/>
      <c r="R180" s="285"/>
      <c r="S180" s="285"/>
      <c r="T180" s="285"/>
      <c r="U180" s="285"/>
      <c r="V180" s="285"/>
      <c r="W180" s="285"/>
      <c r="X180" s="231"/>
      <c r="Y180" s="19"/>
      <c r="Z180" s="19"/>
      <c r="AA180" s="19"/>
      <c r="AB180" s="19"/>
      <c r="AC180" s="14"/>
      <c r="AD180" s="14"/>
      <c r="AE180" s="14"/>
      <c r="AF180" s="14"/>
      <c r="AG180" s="14"/>
      <c r="AH180" s="14"/>
      <c r="AI180" s="14"/>
      <c r="AJ180" s="14"/>
      <c r="AK180" s="14"/>
      <c r="AR180" s="14"/>
      <c r="AS180" s="14"/>
      <c r="AT180" s="14"/>
      <c r="AU180" s="14"/>
      <c r="AV180" s="14"/>
      <c r="AW180" s="14"/>
      <c r="AX180" s="14"/>
      <c r="AY180" s="14"/>
      <c r="AZ180" s="14"/>
      <c r="BA180" s="14"/>
      <c r="BB180" s="14"/>
    </row>
    <row r="181" spans="1:86">
      <c r="A181" s="69" t="s">
        <v>4</v>
      </c>
      <c r="B181" s="284" t="s">
        <v>244</v>
      </c>
      <c r="C181" s="284"/>
      <c r="D181" s="284"/>
      <c r="E181" s="281" t="s">
        <v>285</v>
      </c>
      <c r="F181" s="281"/>
      <c r="G181" s="281" t="s">
        <v>306</v>
      </c>
      <c r="H181" s="281"/>
      <c r="I181" s="281" t="s">
        <v>315</v>
      </c>
      <c r="J181" s="281"/>
      <c r="K181" s="282"/>
      <c r="M181" s="227"/>
      <c r="N181" s="286"/>
      <c r="O181" s="286"/>
      <c r="P181" s="286"/>
      <c r="Q181" s="287"/>
      <c r="R181" s="287"/>
      <c r="S181" s="287"/>
      <c r="T181" s="287"/>
      <c r="U181" s="287"/>
      <c r="V181" s="287"/>
      <c r="W181" s="287"/>
      <c r="X181" s="232"/>
      <c r="Y181" s="64"/>
      <c r="Z181" s="64"/>
      <c r="AA181" s="64"/>
      <c r="AB181" s="64"/>
      <c r="AC181" s="64"/>
      <c r="AD181" s="64"/>
      <c r="AE181" s="64"/>
      <c r="AF181" s="64"/>
      <c r="AG181" s="64"/>
      <c r="AH181" s="64"/>
      <c r="AI181" s="64"/>
      <c r="AJ181" s="64"/>
      <c r="AK181" s="64"/>
      <c r="AL181" s="64"/>
      <c r="AM181" s="64"/>
      <c r="AN181" s="64"/>
      <c r="AU181" s="14"/>
      <c r="AV181" s="14"/>
      <c r="AW181" s="14"/>
      <c r="AX181" s="14"/>
      <c r="AY181" s="14"/>
      <c r="AZ181" s="14"/>
      <c r="BA181" s="14"/>
      <c r="BB181" s="14"/>
      <c r="BC181" s="14"/>
      <c r="BD181" s="14"/>
      <c r="BE181" s="14"/>
    </row>
    <row r="182" spans="1:86">
      <c r="A182" s="70" t="s">
        <v>20</v>
      </c>
      <c r="B182" s="71" t="s">
        <v>341</v>
      </c>
      <c r="C182" s="71" t="s">
        <v>250</v>
      </c>
      <c r="D182" s="71" t="s">
        <v>269</v>
      </c>
      <c r="E182" s="72" t="s">
        <v>278</v>
      </c>
      <c r="F182" s="72" t="s">
        <v>284</v>
      </c>
      <c r="G182" s="72" t="s">
        <v>305</v>
      </c>
      <c r="H182" s="72" t="s">
        <v>25</v>
      </c>
      <c r="I182" s="72" t="s">
        <v>6</v>
      </c>
      <c r="J182" s="72" t="s">
        <v>7</v>
      </c>
      <c r="K182" s="73" t="s">
        <v>342</v>
      </c>
      <c r="M182" s="227"/>
      <c r="N182" s="233"/>
      <c r="O182" s="233"/>
      <c r="P182" s="233"/>
      <c r="Q182" s="234"/>
      <c r="R182" s="234"/>
      <c r="S182" s="234"/>
      <c r="T182" s="234"/>
      <c r="U182" s="234"/>
      <c r="V182" s="234"/>
      <c r="W182" s="234"/>
      <c r="X182" s="229"/>
      <c r="Y182" s="14"/>
      <c r="Z182" s="14"/>
      <c r="AA182" s="14"/>
      <c r="AB182" s="14"/>
      <c r="AC182" s="14"/>
      <c r="AD182" s="14"/>
      <c r="AE182" s="14"/>
      <c r="AF182" s="14"/>
      <c r="AG182" s="14"/>
      <c r="AH182" s="14"/>
      <c r="AI182" s="14"/>
      <c r="AJ182" s="14"/>
      <c r="AK182" s="14"/>
      <c r="AL182" s="14"/>
      <c r="AM182" s="14"/>
      <c r="AN182" s="14"/>
      <c r="AU182" s="14"/>
      <c r="AV182" s="14"/>
      <c r="AW182" s="14"/>
      <c r="AX182" s="14"/>
      <c r="AY182" s="14"/>
      <c r="AZ182" s="14"/>
      <c r="BA182" s="14"/>
      <c r="BB182" s="14"/>
      <c r="BC182" s="14"/>
      <c r="BD182" s="14"/>
      <c r="BE182" s="14"/>
    </row>
    <row r="183" spans="1:86">
      <c r="A183" s="150" t="s">
        <v>27</v>
      </c>
      <c r="B183" s="51">
        <f t="shared" ref="B183:B214" si="81">(AVERAGE(B96:I96))</f>
        <v>9.0192468146361296E-2</v>
      </c>
      <c r="C183" s="51">
        <f t="shared" ref="C183:C214" si="82">AVERAGE(J96:P96)</f>
        <v>-4.8592795825254623E-2</v>
      </c>
      <c r="D183" s="51">
        <f t="shared" ref="D183:D214" si="83">AVERAGE(Q96:T96)</f>
        <v>0.50900809152629989</v>
      </c>
      <c r="E183" s="51">
        <f t="shared" ref="E183:E214" si="84">AVERAGE(U96:Y96)</f>
        <v>7.1945012967315508E-2</v>
      </c>
      <c r="F183" s="51" t="s">
        <v>345</v>
      </c>
      <c r="G183" s="51">
        <f t="shared" ref="G183:G214" si="85">AVERAGE(Z96:AA96)</f>
        <v>0.14843500513503263</v>
      </c>
      <c r="H183" s="51">
        <f t="shared" ref="H183:H214" si="86">AVERAGE(AB96:AD96)</f>
        <v>-6.4607483213407965E-2</v>
      </c>
      <c r="I183" s="51">
        <f t="shared" ref="I183:I214" si="87">AVERAGE(AE96:AG96)</f>
        <v>-0.28563791870923128</v>
      </c>
      <c r="J183" s="51">
        <f t="shared" ref="J183:J214" si="88">AVERAGE(AH96:AI96)</f>
        <v>-2.5232750382747304E-2</v>
      </c>
      <c r="K183" s="74" t="s">
        <v>345</v>
      </c>
      <c r="L183" s="14"/>
      <c r="M183" s="65"/>
      <c r="N183" s="235"/>
      <c r="O183" s="235"/>
      <c r="P183" s="235"/>
      <c r="Q183" s="235"/>
      <c r="R183" s="235"/>
      <c r="S183" s="235"/>
      <c r="T183" s="235"/>
      <c r="U183" s="235"/>
      <c r="V183" s="235"/>
      <c r="W183" s="235"/>
      <c r="X183" s="229"/>
      <c r="Y183" s="14"/>
      <c r="Z183" s="14"/>
      <c r="AA183" s="14"/>
      <c r="AB183" s="14"/>
      <c r="AC183" s="14"/>
      <c r="AD183" s="14"/>
      <c r="AE183" s="14"/>
      <c r="AF183" s="14"/>
      <c r="AG183" s="14"/>
      <c r="AH183" s="14"/>
      <c r="AI183" s="14"/>
      <c r="AJ183" s="14"/>
      <c r="AK183" s="14"/>
      <c r="AL183" s="14"/>
      <c r="AM183" s="14"/>
      <c r="AN183" s="14"/>
      <c r="AU183" s="14"/>
      <c r="AV183" s="14"/>
      <c r="AW183" s="14"/>
      <c r="AX183" s="14"/>
      <c r="AY183" s="14"/>
      <c r="AZ183" s="14"/>
      <c r="BA183" s="14"/>
      <c r="BB183" s="14"/>
      <c r="BC183" s="14"/>
      <c r="BD183" s="14"/>
      <c r="BE183" s="14"/>
    </row>
    <row r="184" spans="1:86">
      <c r="A184" s="150" t="s">
        <v>9</v>
      </c>
      <c r="B184" s="51">
        <f t="shared" si="81"/>
        <v>0.592385272143369</v>
      </c>
      <c r="C184" s="51">
        <f t="shared" si="82"/>
        <v>1.1871306900752567</v>
      </c>
      <c r="D184" s="51">
        <f t="shared" si="83"/>
        <v>0.29548634840829374</v>
      </c>
      <c r="E184" s="51">
        <f t="shared" si="84"/>
        <v>0.80917164536694508</v>
      </c>
      <c r="F184" s="51" t="s">
        <v>345</v>
      </c>
      <c r="G184" s="51">
        <f t="shared" si="85"/>
        <v>1.9702238511124222</v>
      </c>
      <c r="H184" s="51">
        <f t="shared" si="86"/>
        <v>0.64228740702179221</v>
      </c>
      <c r="I184" s="51">
        <f t="shared" si="87"/>
        <v>0.36156113114928107</v>
      </c>
      <c r="J184" s="51">
        <f t="shared" si="88"/>
        <v>1.4295897201143855</v>
      </c>
      <c r="K184" s="74" t="s">
        <v>345</v>
      </c>
      <c r="L184" s="14"/>
      <c r="M184" s="65"/>
      <c r="N184" s="235"/>
      <c r="O184" s="235"/>
      <c r="P184" s="235"/>
      <c r="Q184" s="235"/>
      <c r="R184" s="235"/>
      <c r="S184" s="235"/>
      <c r="T184" s="235"/>
      <c r="U184" s="235"/>
      <c r="V184" s="235"/>
      <c r="W184" s="235"/>
      <c r="X184" s="229"/>
      <c r="Y184" s="14"/>
      <c r="Z184" s="14"/>
      <c r="AA184" s="14"/>
      <c r="AB184" s="14"/>
      <c r="AC184" s="14"/>
      <c r="AD184" s="14"/>
      <c r="AE184" s="14"/>
      <c r="AF184" s="14"/>
      <c r="AG184" s="14"/>
      <c r="AH184" s="14"/>
      <c r="AI184" s="14"/>
      <c r="AJ184" s="14"/>
      <c r="AK184" s="14"/>
      <c r="AL184" s="14"/>
      <c r="AM184" s="14"/>
      <c r="AN184" s="14"/>
      <c r="AU184" s="14"/>
      <c r="AV184" s="14"/>
      <c r="AW184" s="14"/>
      <c r="AX184" s="14"/>
      <c r="AY184" s="14"/>
      <c r="AZ184" s="14"/>
      <c r="BA184" s="14"/>
      <c r="BB184" s="14"/>
      <c r="BC184" s="14"/>
      <c r="BD184" s="14"/>
      <c r="BE184" s="14"/>
    </row>
    <row r="185" spans="1:86">
      <c r="A185" s="150" t="s">
        <v>177</v>
      </c>
      <c r="B185" s="51">
        <f t="shared" si="81"/>
        <v>0.57529302922705094</v>
      </c>
      <c r="C185" s="51">
        <f t="shared" si="82"/>
        <v>1.019022425231308</v>
      </c>
      <c r="D185" s="51">
        <f t="shared" si="83"/>
        <v>0.92736423973487392</v>
      </c>
      <c r="E185" s="51">
        <f t="shared" si="84"/>
        <v>0.85412898967284367</v>
      </c>
      <c r="F185" s="51" t="s">
        <v>345</v>
      </c>
      <c r="G185" s="51">
        <f t="shared" si="85"/>
        <v>0.82159612250466063</v>
      </c>
      <c r="H185" s="51">
        <f t="shared" si="86"/>
        <v>0.84958553551417426</v>
      </c>
      <c r="I185" s="51">
        <f t="shared" si="87"/>
        <v>0.59838709734795936</v>
      </c>
      <c r="J185" s="51">
        <f t="shared" si="88"/>
        <v>0.88518347719637724</v>
      </c>
      <c r="K185" s="74" t="s">
        <v>345</v>
      </c>
      <c r="L185" s="14"/>
      <c r="M185" s="65"/>
      <c r="N185" s="235"/>
      <c r="O185" s="235"/>
      <c r="P185" s="235"/>
      <c r="Q185" s="235"/>
      <c r="R185" s="235"/>
      <c r="S185" s="235"/>
      <c r="T185" s="235"/>
      <c r="U185" s="235"/>
      <c r="V185" s="235"/>
      <c r="W185" s="235"/>
      <c r="X185" s="229"/>
      <c r="Y185" s="14"/>
      <c r="Z185" s="14"/>
      <c r="AA185" s="14"/>
      <c r="AB185" s="14"/>
      <c r="AC185" s="14"/>
      <c r="AD185" s="14"/>
      <c r="AE185" s="14"/>
      <c r="AF185" s="14"/>
      <c r="AG185" s="14"/>
      <c r="AH185" s="14"/>
      <c r="AI185" s="14"/>
      <c r="AJ185" s="14"/>
      <c r="AK185" s="14"/>
      <c r="AL185" s="14"/>
      <c r="AM185" s="14"/>
      <c r="AN185" s="14"/>
      <c r="AU185" s="14"/>
      <c r="AV185" s="14"/>
      <c r="AW185" s="14"/>
      <c r="AX185" s="14"/>
      <c r="AY185" s="14"/>
      <c r="AZ185" s="14"/>
      <c r="BA185" s="14"/>
      <c r="BB185" s="14"/>
      <c r="BC185" s="14"/>
      <c r="BD185" s="14"/>
      <c r="BE185" s="14"/>
    </row>
    <row r="186" spans="1:86">
      <c r="A186" s="150" t="s">
        <v>178</v>
      </c>
      <c r="B186" s="51">
        <f t="shared" si="81"/>
        <v>-7.4519411457185714E-2</v>
      </c>
      <c r="C186" s="51">
        <f t="shared" si="82"/>
        <v>0.16887015369978814</v>
      </c>
      <c r="D186" s="51">
        <f t="shared" si="83"/>
        <v>0.22054602323846995</v>
      </c>
      <c r="E186" s="51">
        <f t="shared" si="84"/>
        <v>-0.90574715426901431</v>
      </c>
      <c r="F186" s="51" t="s">
        <v>345</v>
      </c>
      <c r="G186" s="51">
        <f t="shared" si="85"/>
        <v>-0.44480079605581907</v>
      </c>
      <c r="H186" s="51">
        <f t="shared" si="86"/>
        <v>0.5396425544654373</v>
      </c>
      <c r="I186" s="51">
        <f t="shared" si="87"/>
        <v>4.1711749219601926E-2</v>
      </c>
      <c r="J186" s="51">
        <f t="shared" si="88"/>
        <v>6.9144674594723107E-2</v>
      </c>
      <c r="K186" s="74" t="s">
        <v>345</v>
      </c>
      <c r="L186" s="14"/>
      <c r="M186" s="65"/>
      <c r="N186" s="235"/>
      <c r="O186" s="235"/>
      <c r="P186" s="235"/>
      <c r="Q186" s="235"/>
      <c r="R186" s="235"/>
      <c r="S186" s="235"/>
      <c r="T186" s="235"/>
      <c r="U186" s="235"/>
      <c r="V186" s="235"/>
      <c r="W186" s="235"/>
      <c r="X186" s="229"/>
      <c r="Y186" s="14"/>
      <c r="Z186" s="14"/>
      <c r="AA186" s="14"/>
      <c r="AB186" s="14"/>
      <c r="AC186" s="14"/>
      <c r="AD186" s="14"/>
      <c r="AE186" s="14"/>
      <c r="AF186" s="14"/>
      <c r="AG186" s="14"/>
      <c r="AH186" s="14"/>
      <c r="AI186" s="14"/>
      <c r="AJ186" s="14"/>
      <c r="AK186" s="14"/>
      <c r="AL186" s="14"/>
      <c r="AM186" s="14"/>
      <c r="AN186" s="14"/>
      <c r="AU186" s="14"/>
      <c r="AV186" s="14"/>
      <c r="AW186" s="14"/>
      <c r="AX186" s="14"/>
      <c r="AY186" s="14"/>
      <c r="AZ186" s="14"/>
      <c r="BA186" s="14"/>
      <c r="BB186" s="14"/>
      <c r="BC186" s="14"/>
      <c r="BD186" s="14"/>
      <c r="BE186" s="14"/>
    </row>
    <row r="187" spans="1:86">
      <c r="A187" s="150" t="s">
        <v>28</v>
      </c>
      <c r="B187" s="51">
        <f t="shared" si="81"/>
        <v>-0.56004929367291534</v>
      </c>
      <c r="C187" s="51">
        <f t="shared" si="82"/>
        <v>-0.62621772235564621</v>
      </c>
      <c r="D187" s="51">
        <f t="shared" si="83"/>
        <v>-0.76050810343579556</v>
      </c>
      <c r="E187" s="51">
        <f t="shared" si="84"/>
        <v>-0.45030233237787798</v>
      </c>
      <c r="F187" s="51" t="s">
        <v>345</v>
      </c>
      <c r="G187" s="51">
        <f t="shared" si="85"/>
        <v>-0.58036768151787355</v>
      </c>
      <c r="H187" s="51">
        <f t="shared" si="86"/>
        <v>-1.1745401643394848</v>
      </c>
      <c r="I187" s="51">
        <f t="shared" si="87"/>
        <v>-0.85205342875986056</v>
      </c>
      <c r="J187" s="51">
        <f t="shared" si="88"/>
        <v>-1.0167837936697093</v>
      </c>
      <c r="K187" s="74" t="s">
        <v>345</v>
      </c>
      <c r="L187" s="14"/>
      <c r="M187" s="65"/>
      <c r="N187" s="235"/>
      <c r="O187" s="235"/>
      <c r="P187" s="235"/>
      <c r="Q187" s="235"/>
      <c r="R187" s="235"/>
      <c r="S187" s="235"/>
      <c r="T187" s="235"/>
      <c r="U187" s="235"/>
      <c r="V187" s="235"/>
      <c r="W187" s="235"/>
      <c r="X187" s="229"/>
      <c r="Y187" s="14"/>
      <c r="Z187" s="14"/>
      <c r="AA187" s="14"/>
      <c r="AB187" s="14"/>
      <c r="AC187" s="14"/>
      <c r="AD187" s="14"/>
      <c r="AE187" s="14"/>
      <c r="AF187" s="14"/>
      <c r="AG187" s="14"/>
      <c r="AH187" s="14"/>
      <c r="AI187" s="14"/>
      <c r="AJ187" s="14"/>
      <c r="AK187" s="14"/>
      <c r="AL187" s="14"/>
      <c r="AM187" s="14"/>
      <c r="AN187" s="14"/>
      <c r="AU187" s="14"/>
      <c r="AV187" s="14"/>
      <c r="AW187" s="14"/>
      <c r="AX187" s="14"/>
      <c r="AY187" s="14"/>
      <c r="AZ187" s="14"/>
      <c r="BA187" s="14"/>
      <c r="BB187" s="14"/>
      <c r="BC187" s="14"/>
      <c r="BD187" s="14"/>
      <c r="BE187" s="14"/>
    </row>
    <row r="188" spans="1:86">
      <c r="A188" s="150" t="s">
        <v>179</v>
      </c>
      <c r="B188" s="51">
        <f t="shared" si="81"/>
        <v>0.52774619335869311</v>
      </c>
      <c r="C188" s="51">
        <f t="shared" si="82"/>
        <v>0.55876253030716749</v>
      </c>
      <c r="D188" s="51">
        <f t="shared" si="83"/>
        <v>0.5904121653275447</v>
      </c>
      <c r="E188" s="51">
        <f t="shared" si="84"/>
        <v>0.69953084919807729</v>
      </c>
      <c r="F188" s="51" t="s">
        <v>345</v>
      </c>
      <c r="G188" s="51">
        <f t="shared" si="85"/>
        <v>0.33725612289213752</v>
      </c>
      <c r="H188" s="51">
        <f t="shared" si="86"/>
        <v>0.79386507666293937</v>
      </c>
      <c r="I188" s="51">
        <f t="shared" si="87"/>
        <v>0.30504214765468546</v>
      </c>
      <c r="J188" s="51">
        <f t="shared" si="88"/>
        <v>0.16818750077699191</v>
      </c>
      <c r="K188" s="74" t="s">
        <v>345</v>
      </c>
      <c r="L188" s="14"/>
      <c r="M188" s="65"/>
      <c r="N188" s="235"/>
      <c r="O188" s="235"/>
      <c r="P188" s="235"/>
      <c r="Q188" s="235"/>
      <c r="R188" s="235"/>
      <c r="S188" s="235"/>
      <c r="T188" s="235"/>
      <c r="U188" s="235"/>
      <c r="V188" s="235"/>
      <c r="W188" s="235"/>
      <c r="X188" s="229"/>
      <c r="Y188" s="14"/>
      <c r="Z188" s="14"/>
      <c r="AA188" s="14"/>
      <c r="AB188" s="14"/>
      <c r="AC188" s="14"/>
      <c r="AD188" s="14"/>
      <c r="AE188" s="14"/>
      <c r="AF188" s="14"/>
      <c r="AG188" s="14"/>
      <c r="AH188" s="14"/>
      <c r="AI188" s="14"/>
      <c r="AJ188" s="14"/>
      <c r="AK188" s="14"/>
      <c r="AL188" s="14"/>
      <c r="AM188" s="14"/>
      <c r="AN188" s="14"/>
      <c r="AU188" s="14"/>
      <c r="AV188" s="14"/>
      <c r="AW188" s="14"/>
      <c r="AX188" s="14"/>
      <c r="AY188" s="14"/>
      <c r="AZ188" s="14"/>
      <c r="BA188" s="14"/>
      <c r="BB188" s="14"/>
      <c r="BC188" s="14"/>
      <c r="BD188" s="14"/>
      <c r="BE188" s="14"/>
    </row>
    <row r="189" spans="1:86">
      <c r="A189" s="150" t="s">
        <v>29</v>
      </c>
      <c r="B189" s="51">
        <f t="shared" si="81"/>
        <v>-1.0090417221329884</v>
      </c>
      <c r="C189" s="51">
        <f t="shared" si="82"/>
        <v>-0.65851531498080218</v>
      </c>
      <c r="D189" s="51">
        <f t="shared" si="83"/>
        <v>-0.47322787705735658</v>
      </c>
      <c r="E189" s="51">
        <f t="shared" si="84"/>
        <v>0.16783178732522464</v>
      </c>
      <c r="F189" s="51" t="s">
        <v>345</v>
      </c>
      <c r="G189" s="51">
        <f t="shared" si="85"/>
        <v>-1.0938624468585059</v>
      </c>
      <c r="H189" s="51">
        <f t="shared" si="86"/>
        <v>-0.97300490954574093</v>
      </c>
      <c r="I189" s="51">
        <f t="shared" si="87"/>
        <v>-0.84896696062829546</v>
      </c>
      <c r="J189" s="51">
        <f t="shared" si="88"/>
        <v>-0.63060189351916884</v>
      </c>
      <c r="K189" s="74" t="s">
        <v>345</v>
      </c>
      <c r="L189" s="14"/>
      <c r="M189" s="65"/>
      <c r="N189" s="235"/>
      <c r="O189" s="235"/>
      <c r="P189" s="235"/>
      <c r="Q189" s="235"/>
      <c r="R189" s="235"/>
      <c r="S189" s="235"/>
      <c r="T189" s="235"/>
      <c r="U189" s="235"/>
      <c r="V189" s="235"/>
      <c r="W189" s="235"/>
      <c r="X189" s="229"/>
      <c r="Y189" s="14"/>
      <c r="Z189" s="14"/>
      <c r="AA189" s="14"/>
      <c r="AB189" s="14"/>
      <c r="AC189" s="14"/>
      <c r="AD189" s="14"/>
      <c r="AE189" s="14"/>
      <c r="AF189" s="14"/>
      <c r="AG189" s="14"/>
      <c r="AH189" s="14"/>
      <c r="AI189" s="14"/>
      <c r="AJ189" s="14"/>
      <c r="AK189" s="14"/>
      <c r="AL189" s="14"/>
      <c r="AM189" s="14"/>
      <c r="AN189" s="14"/>
      <c r="AU189" s="14"/>
      <c r="AV189" s="14"/>
      <c r="AW189" s="14"/>
      <c r="AX189" s="14"/>
      <c r="AY189" s="14"/>
      <c r="AZ189" s="14"/>
      <c r="BA189" s="14"/>
      <c r="BB189" s="14"/>
      <c r="BC189" s="14"/>
      <c r="BD189" s="14"/>
      <c r="BE189" s="14"/>
    </row>
    <row r="190" spans="1:86">
      <c r="A190" s="150" t="s">
        <v>180</v>
      </c>
      <c r="B190" s="51">
        <f t="shared" si="81"/>
        <v>0.24845411528126665</v>
      </c>
      <c r="C190" s="51">
        <f t="shared" si="82"/>
        <v>-0.41634262372912445</v>
      </c>
      <c r="D190" s="51">
        <f t="shared" si="83"/>
        <v>0.22235567169952825</v>
      </c>
      <c r="E190" s="51">
        <f t="shared" si="84"/>
        <v>0.16991688501915234</v>
      </c>
      <c r="F190" s="51" t="s">
        <v>345</v>
      </c>
      <c r="G190" s="51">
        <f t="shared" si="85"/>
        <v>-0.84571467804717559</v>
      </c>
      <c r="H190" s="51">
        <f t="shared" si="86"/>
        <v>-0.61246071753800535</v>
      </c>
      <c r="I190" s="51">
        <f t="shared" si="87"/>
        <v>-0.69515470349754227</v>
      </c>
      <c r="J190" s="51">
        <f t="shared" si="88"/>
        <v>-0.5816032169801707</v>
      </c>
      <c r="K190" s="74" t="s">
        <v>345</v>
      </c>
      <c r="L190" s="14"/>
      <c r="M190" s="65"/>
      <c r="N190" s="235"/>
      <c r="O190" s="235"/>
      <c r="P190" s="235"/>
      <c r="Q190" s="235"/>
      <c r="R190" s="235"/>
      <c r="S190" s="235"/>
      <c r="T190" s="235"/>
      <c r="U190" s="235"/>
      <c r="V190" s="235"/>
      <c r="W190" s="235"/>
      <c r="X190" s="229"/>
      <c r="Y190" s="14"/>
      <c r="Z190" s="14"/>
      <c r="AA190" s="14"/>
      <c r="AB190" s="14"/>
      <c r="AC190" s="14"/>
      <c r="AD190" s="14"/>
      <c r="AE190" s="14"/>
      <c r="AF190" s="14"/>
      <c r="AG190" s="14"/>
      <c r="AH190" s="14"/>
      <c r="AI190" s="14"/>
      <c r="AJ190" s="14"/>
      <c r="AK190" s="14"/>
      <c r="AL190" s="14"/>
      <c r="AM190" s="14"/>
      <c r="AN190" s="14"/>
      <c r="AU190" s="14"/>
      <c r="AV190" s="14"/>
      <c r="AW190" s="14"/>
      <c r="AX190" s="14"/>
      <c r="AY190" s="14"/>
      <c r="AZ190" s="14"/>
      <c r="BA190" s="14"/>
      <c r="BB190" s="14"/>
      <c r="BC190" s="14"/>
      <c r="BD190" s="14"/>
      <c r="BE190" s="14"/>
    </row>
    <row r="191" spans="1:86">
      <c r="A191" s="150" t="s">
        <v>30</v>
      </c>
      <c r="B191" s="51">
        <f t="shared" si="81"/>
        <v>-0.16231266109702847</v>
      </c>
      <c r="C191" s="51">
        <f t="shared" si="82"/>
        <v>-0.34156940580415146</v>
      </c>
      <c r="D191" s="51">
        <f t="shared" si="83"/>
        <v>0.11210008565307646</v>
      </c>
      <c r="E191" s="51">
        <f t="shared" si="84"/>
        <v>0.15836818521624146</v>
      </c>
      <c r="F191" s="51" t="s">
        <v>345</v>
      </c>
      <c r="G191" s="51">
        <f t="shared" si="85"/>
        <v>0.27065832231510245</v>
      </c>
      <c r="H191" s="51">
        <f t="shared" si="86"/>
        <v>-0.76912708718297862</v>
      </c>
      <c r="I191" s="51">
        <f t="shared" si="87"/>
        <v>7.4655630719017624E-2</v>
      </c>
      <c r="J191" s="51">
        <f t="shared" si="88"/>
        <v>0.66444710479260682</v>
      </c>
      <c r="K191" s="74" t="s">
        <v>345</v>
      </c>
      <c r="L191" s="14"/>
      <c r="M191" s="65"/>
      <c r="N191" s="235"/>
      <c r="O191" s="235"/>
      <c r="P191" s="235"/>
      <c r="Q191" s="235"/>
      <c r="R191" s="235"/>
      <c r="S191" s="235"/>
      <c r="T191" s="235"/>
      <c r="U191" s="235"/>
      <c r="V191" s="235"/>
      <c r="W191" s="235"/>
      <c r="X191" s="229"/>
      <c r="Y191" s="14"/>
      <c r="Z191" s="14"/>
      <c r="AA191" s="14"/>
      <c r="AB191" s="14"/>
      <c r="AC191" s="14"/>
      <c r="AD191" s="14"/>
      <c r="AE191" s="14"/>
      <c r="AF191" s="14"/>
      <c r="AG191" s="14"/>
      <c r="AH191" s="14"/>
      <c r="AI191" s="14"/>
      <c r="AJ191" s="14"/>
      <c r="AK191" s="14"/>
      <c r="AL191" s="14"/>
      <c r="AM191" s="14"/>
      <c r="AN191" s="14"/>
      <c r="AU191" s="14"/>
      <c r="AV191" s="14"/>
      <c r="AW191" s="14"/>
      <c r="AX191" s="14"/>
      <c r="AY191" s="14"/>
      <c r="AZ191" s="14"/>
      <c r="BA191" s="14"/>
      <c r="BB191" s="14"/>
      <c r="BC191" s="14"/>
      <c r="BD191" s="14"/>
      <c r="BE191" s="14"/>
    </row>
    <row r="192" spans="1:86">
      <c r="A192" s="150" t="s">
        <v>31</v>
      </c>
      <c r="B192" s="51">
        <f t="shared" si="81"/>
        <v>-0.71320521549547367</v>
      </c>
      <c r="C192" s="51">
        <f t="shared" si="82"/>
        <v>-2.8329523440178579</v>
      </c>
      <c r="D192" s="51">
        <f t="shared" si="83"/>
        <v>-2.0339630373325446</v>
      </c>
      <c r="E192" s="51">
        <f t="shared" si="84"/>
        <v>-0.50518793261599726</v>
      </c>
      <c r="F192" s="51" t="s">
        <v>345</v>
      </c>
      <c r="G192" s="51">
        <f t="shared" si="85"/>
        <v>-0.94210686537900701</v>
      </c>
      <c r="H192" s="51">
        <f t="shared" si="86"/>
        <v>-1.0179766247316449</v>
      </c>
      <c r="I192" s="51">
        <f t="shared" si="87"/>
        <v>-0.75635560359880361</v>
      </c>
      <c r="J192" s="51">
        <f t="shared" si="88"/>
        <v>-0.31653389837751</v>
      </c>
      <c r="K192" s="74" t="s">
        <v>345</v>
      </c>
      <c r="L192" s="14"/>
      <c r="M192" s="65"/>
      <c r="N192" s="235"/>
      <c r="O192" s="235"/>
      <c r="P192" s="235"/>
      <c r="Q192" s="235"/>
      <c r="R192" s="235"/>
      <c r="S192" s="235"/>
      <c r="T192" s="235"/>
      <c r="U192" s="235"/>
      <c r="V192" s="235"/>
      <c r="W192" s="235"/>
      <c r="X192" s="229"/>
      <c r="Y192" s="14"/>
      <c r="Z192" s="14"/>
      <c r="AA192" s="14"/>
      <c r="AB192" s="14"/>
      <c r="AC192" s="14"/>
      <c r="AD192" s="14"/>
      <c r="AE192" s="14"/>
      <c r="AF192" s="14"/>
      <c r="AG192" s="14"/>
      <c r="AH192" s="14"/>
      <c r="AI192" s="14"/>
      <c r="AJ192" s="14"/>
      <c r="AK192" s="14"/>
      <c r="AL192" s="14"/>
      <c r="AM192" s="14"/>
      <c r="AN192" s="14"/>
      <c r="AU192" s="14"/>
      <c r="AV192" s="14"/>
      <c r="AW192" s="14"/>
      <c r="AX192" s="14"/>
      <c r="AY192" s="14"/>
      <c r="AZ192" s="14"/>
      <c r="BA192" s="14"/>
      <c r="BB192" s="14"/>
      <c r="BC192" s="14"/>
      <c r="BD192" s="14"/>
      <c r="BE192" s="14"/>
    </row>
    <row r="193" spans="1:57">
      <c r="A193" s="150" t="s">
        <v>32</v>
      </c>
      <c r="B193" s="51">
        <f t="shared" si="81"/>
        <v>-0.46475880957436766</v>
      </c>
      <c r="C193" s="51">
        <f t="shared" si="82"/>
        <v>-0.79298680332094096</v>
      </c>
      <c r="D193" s="51">
        <f t="shared" si="83"/>
        <v>-0.69468973348942908</v>
      </c>
      <c r="E193" s="51">
        <f t="shared" si="84"/>
        <v>-1.0791409937852694</v>
      </c>
      <c r="F193" s="51" t="s">
        <v>345</v>
      </c>
      <c r="G193" s="51">
        <f t="shared" si="85"/>
        <v>-1.0681929313372405</v>
      </c>
      <c r="H193" s="51">
        <f t="shared" si="86"/>
        <v>-0.93150403325859399</v>
      </c>
      <c r="I193" s="51">
        <f t="shared" si="87"/>
        <v>-1.0981736466844252</v>
      </c>
      <c r="J193" s="51">
        <f t="shared" si="88"/>
        <v>-1.0279736172078351</v>
      </c>
      <c r="K193" s="74" t="s">
        <v>345</v>
      </c>
      <c r="L193" s="14"/>
      <c r="M193" s="65"/>
      <c r="N193" s="235"/>
      <c r="O193" s="235"/>
      <c r="P193" s="235"/>
      <c r="Q193" s="235"/>
      <c r="R193" s="235"/>
      <c r="S193" s="235"/>
      <c r="T193" s="235"/>
      <c r="U193" s="235"/>
      <c r="V193" s="235"/>
      <c r="W193" s="235"/>
      <c r="X193" s="229"/>
      <c r="Y193" s="14"/>
      <c r="Z193" s="14"/>
      <c r="AA193" s="14"/>
      <c r="AB193" s="14"/>
      <c r="AC193" s="14"/>
      <c r="AD193" s="14"/>
      <c r="AE193" s="14"/>
      <c r="AF193" s="14"/>
      <c r="AG193" s="14"/>
      <c r="AH193" s="14"/>
      <c r="AI193" s="14"/>
      <c r="AJ193" s="14"/>
      <c r="AK193" s="14"/>
      <c r="AL193" s="14"/>
      <c r="AM193" s="14"/>
      <c r="AN193" s="14"/>
      <c r="AU193" s="14"/>
      <c r="AV193" s="14"/>
      <c r="AW193" s="14"/>
      <c r="AX193" s="14"/>
      <c r="AY193" s="14"/>
      <c r="AZ193" s="14"/>
      <c r="BA193" s="14"/>
      <c r="BB193" s="14"/>
      <c r="BC193" s="14"/>
      <c r="BD193" s="14"/>
      <c r="BE193" s="14"/>
    </row>
    <row r="194" spans="1:57">
      <c r="A194" s="150" t="s">
        <v>33</v>
      </c>
      <c r="B194" s="51">
        <f t="shared" si="81"/>
        <v>0.71728401471001024</v>
      </c>
      <c r="C194" s="51">
        <f t="shared" si="82"/>
        <v>0.5205302554132174</v>
      </c>
      <c r="D194" s="51">
        <f t="shared" si="83"/>
        <v>1.7150612402245491</v>
      </c>
      <c r="E194" s="51">
        <f t="shared" si="84"/>
        <v>0.84053630435787685</v>
      </c>
      <c r="F194" s="51" t="s">
        <v>345</v>
      </c>
      <c r="G194" s="51">
        <f t="shared" si="85"/>
        <v>1.708152200084359</v>
      </c>
      <c r="H194" s="51">
        <f t="shared" si="86"/>
        <v>0.38041317708404354</v>
      </c>
      <c r="I194" s="51">
        <f t="shared" si="87"/>
        <v>0.57768984528658895</v>
      </c>
      <c r="J194" s="51">
        <f t="shared" si="88"/>
        <v>0.99479634349549184</v>
      </c>
      <c r="K194" s="74" t="s">
        <v>345</v>
      </c>
      <c r="L194" s="14"/>
      <c r="M194" s="65"/>
      <c r="N194" s="235"/>
      <c r="O194" s="235"/>
      <c r="P194" s="235"/>
      <c r="Q194" s="235"/>
      <c r="R194" s="235"/>
      <c r="S194" s="235"/>
      <c r="T194" s="235"/>
      <c r="U194" s="235"/>
      <c r="V194" s="235"/>
      <c r="W194" s="235"/>
      <c r="X194" s="229"/>
      <c r="Y194" s="14"/>
      <c r="Z194" s="14"/>
      <c r="AA194" s="14"/>
      <c r="AB194" s="14"/>
      <c r="AC194" s="14"/>
      <c r="AD194" s="14"/>
      <c r="AE194" s="14"/>
      <c r="AF194" s="14"/>
      <c r="AG194" s="14"/>
      <c r="AH194" s="14"/>
      <c r="AI194" s="14"/>
      <c r="AJ194" s="14"/>
      <c r="AK194" s="14"/>
      <c r="AL194" s="14"/>
      <c r="AM194" s="14"/>
      <c r="AN194" s="14"/>
      <c r="AU194" s="14"/>
      <c r="AV194" s="14"/>
      <c r="AW194" s="14"/>
      <c r="AX194" s="14"/>
      <c r="AY194" s="14"/>
      <c r="AZ194" s="14"/>
      <c r="BA194" s="14"/>
      <c r="BB194" s="14"/>
      <c r="BC194" s="14"/>
      <c r="BD194" s="14"/>
      <c r="BE194" s="14"/>
    </row>
    <row r="195" spans="1:57">
      <c r="A195" s="150" t="s">
        <v>34</v>
      </c>
      <c r="B195" s="51">
        <f t="shared" si="81"/>
        <v>0.22462847896458124</v>
      </c>
      <c r="C195" s="51">
        <f t="shared" si="82"/>
        <v>3.2434346881563693E-2</v>
      </c>
      <c r="D195" s="51">
        <f t="shared" si="83"/>
        <v>0.25404637376130607</v>
      </c>
      <c r="E195" s="51">
        <f t="shared" si="84"/>
        <v>0.50554555046911187</v>
      </c>
      <c r="F195" s="51" t="s">
        <v>345</v>
      </c>
      <c r="G195" s="51">
        <f t="shared" si="85"/>
        <v>0.12200432696147594</v>
      </c>
      <c r="H195" s="51">
        <f t="shared" si="86"/>
        <v>-0.26652264698577105</v>
      </c>
      <c r="I195" s="51">
        <f t="shared" si="87"/>
        <v>-5.8497600818507918E-2</v>
      </c>
      <c r="J195" s="51">
        <f t="shared" si="88"/>
        <v>0.42847529106719207</v>
      </c>
      <c r="K195" s="74" t="s">
        <v>345</v>
      </c>
      <c r="L195" s="14"/>
      <c r="M195" s="65"/>
      <c r="N195" s="235"/>
      <c r="O195" s="235"/>
      <c r="P195" s="235"/>
      <c r="Q195" s="235"/>
      <c r="R195" s="235"/>
      <c r="S195" s="235"/>
      <c r="T195" s="235"/>
      <c r="U195" s="235"/>
      <c r="V195" s="235"/>
      <c r="W195" s="235"/>
      <c r="X195" s="229"/>
      <c r="Y195" s="14"/>
      <c r="Z195" s="14"/>
      <c r="AA195" s="14"/>
      <c r="AB195" s="14"/>
      <c r="AC195" s="14"/>
      <c r="AD195" s="14"/>
      <c r="AE195" s="14"/>
      <c r="AF195" s="14"/>
      <c r="AG195" s="14"/>
      <c r="AH195" s="14"/>
      <c r="AI195" s="14"/>
      <c r="AJ195" s="14"/>
      <c r="AK195" s="14"/>
      <c r="AL195" s="14"/>
      <c r="AM195" s="14"/>
      <c r="AN195" s="14"/>
      <c r="AU195" s="14"/>
      <c r="AV195" s="14"/>
      <c r="AW195" s="14"/>
      <c r="AX195" s="14"/>
      <c r="AY195" s="14"/>
      <c r="AZ195" s="14"/>
      <c r="BA195" s="14"/>
      <c r="BB195" s="14"/>
      <c r="BC195" s="14"/>
      <c r="BD195" s="14"/>
      <c r="BE195" s="14"/>
    </row>
    <row r="196" spans="1:57">
      <c r="A196" s="150" t="s">
        <v>35</v>
      </c>
      <c r="B196" s="51">
        <f t="shared" si="81"/>
        <v>-0.15019446669943051</v>
      </c>
      <c r="C196" s="51">
        <f t="shared" si="82"/>
        <v>-0.21523916023517806</v>
      </c>
      <c r="D196" s="51">
        <f t="shared" si="83"/>
        <v>0.44832977491607107</v>
      </c>
      <c r="E196" s="51">
        <f t="shared" si="84"/>
        <v>-1.4788892319661993</v>
      </c>
      <c r="F196" s="51" t="s">
        <v>345</v>
      </c>
      <c r="G196" s="51">
        <f t="shared" si="85"/>
        <v>-0.13595720729139862</v>
      </c>
      <c r="H196" s="51">
        <f t="shared" si="86"/>
        <v>-0.13301176592644579</v>
      </c>
      <c r="I196" s="51">
        <f t="shared" si="87"/>
        <v>-0.21535780793927053</v>
      </c>
      <c r="J196" s="51">
        <f t="shared" si="88"/>
        <v>0.43827093104274811</v>
      </c>
      <c r="K196" s="74" t="s">
        <v>345</v>
      </c>
      <c r="L196" s="14"/>
      <c r="M196" s="65"/>
      <c r="N196" s="235"/>
      <c r="O196" s="235"/>
      <c r="P196" s="235"/>
      <c r="Q196" s="235"/>
      <c r="R196" s="235"/>
      <c r="S196" s="235"/>
      <c r="T196" s="235"/>
      <c r="U196" s="235"/>
      <c r="V196" s="235"/>
      <c r="W196" s="235"/>
      <c r="X196" s="229"/>
      <c r="Y196" s="14"/>
      <c r="Z196" s="14"/>
      <c r="AA196" s="14"/>
      <c r="AB196" s="14"/>
      <c r="AC196" s="14"/>
      <c r="AD196" s="14"/>
      <c r="AE196" s="14"/>
      <c r="AF196" s="14"/>
      <c r="AG196" s="14"/>
      <c r="AH196" s="14"/>
      <c r="AI196" s="14"/>
      <c r="AJ196" s="14"/>
      <c r="AK196" s="14"/>
      <c r="AL196" s="14"/>
      <c r="AM196" s="14"/>
      <c r="AN196" s="14"/>
      <c r="AU196" s="14"/>
      <c r="AV196" s="14"/>
      <c r="AW196" s="14"/>
      <c r="AX196" s="14"/>
      <c r="AY196" s="14"/>
      <c r="AZ196" s="14"/>
      <c r="BA196" s="14"/>
      <c r="BB196" s="14"/>
      <c r="BC196" s="14"/>
      <c r="BD196" s="14"/>
      <c r="BE196" s="14"/>
    </row>
    <row r="197" spans="1:57">
      <c r="A197" s="150" t="s">
        <v>36</v>
      </c>
      <c r="B197" s="51">
        <f t="shared" si="81"/>
        <v>-0.22004455142377122</v>
      </c>
      <c r="C197" s="51">
        <f t="shared" si="82"/>
        <v>-0.31373244803113565</v>
      </c>
      <c r="D197" s="51">
        <f t="shared" si="83"/>
        <v>0.98253002682919688</v>
      </c>
      <c r="E197" s="51">
        <f t="shared" si="84"/>
        <v>-0.1064920852697141</v>
      </c>
      <c r="F197" s="51" t="s">
        <v>345</v>
      </c>
      <c r="G197" s="51">
        <f t="shared" si="85"/>
        <v>0.15618230280063214</v>
      </c>
      <c r="H197" s="51">
        <f t="shared" si="86"/>
        <v>-0.9281886909316307</v>
      </c>
      <c r="I197" s="51">
        <f t="shared" si="87"/>
        <v>-0.11419508020059065</v>
      </c>
      <c r="J197" s="51">
        <f t="shared" si="88"/>
        <v>8.5270972300629216E-2</v>
      </c>
      <c r="K197" s="74" t="s">
        <v>345</v>
      </c>
      <c r="L197" s="14"/>
      <c r="M197" s="65"/>
      <c r="N197" s="235"/>
      <c r="O197" s="235"/>
      <c r="P197" s="235"/>
      <c r="Q197" s="235"/>
      <c r="R197" s="235"/>
      <c r="S197" s="235"/>
      <c r="T197" s="235"/>
      <c r="U197" s="235"/>
      <c r="V197" s="235"/>
      <c r="W197" s="235"/>
      <c r="X197" s="229"/>
      <c r="Y197" s="14"/>
      <c r="Z197" s="14"/>
      <c r="AA197" s="14"/>
      <c r="AB197" s="14"/>
      <c r="AC197" s="14"/>
      <c r="AD197" s="14"/>
      <c r="AE197" s="14"/>
      <c r="AF197" s="14"/>
      <c r="AG197" s="14"/>
      <c r="AH197" s="14"/>
      <c r="AI197" s="14"/>
      <c r="AJ197" s="14"/>
      <c r="AK197" s="14"/>
      <c r="AL197" s="14"/>
      <c r="AM197" s="14"/>
      <c r="AN197" s="14"/>
      <c r="AU197" s="14"/>
      <c r="AV197" s="14"/>
      <c r="AW197" s="14"/>
      <c r="AX197" s="14"/>
      <c r="AY197" s="14"/>
      <c r="AZ197" s="14"/>
      <c r="BA197" s="14"/>
      <c r="BB197" s="14"/>
      <c r="BC197" s="14"/>
      <c r="BD197" s="14"/>
      <c r="BE197" s="14"/>
    </row>
    <row r="198" spans="1:57">
      <c r="A198" s="150" t="s">
        <v>181</v>
      </c>
      <c r="B198" s="51">
        <f t="shared" si="81"/>
        <v>-0.29360499323620715</v>
      </c>
      <c r="C198" s="51">
        <f t="shared" si="82"/>
        <v>-0.27619563407111042</v>
      </c>
      <c r="D198" s="51">
        <f t="shared" si="83"/>
        <v>0.28194946039946256</v>
      </c>
      <c r="E198" s="51">
        <f t="shared" si="84"/>
        <v>0.64087232991537801</v>
      </c>
      <c r="F198" s="51" t="s">
        <v>345</v>
      </c>
      <c r="G198" s="51">
        <f t="shared" si="85"/>
        <v>-7.1977908509613026E-2</v>
      </c>
      <c r="H198" s="51">
        <f t="shared" si="86"/>
        <v>0.41090129552067933</v>
      </c>
      <c r="I198" s="51">
        <f t="shared" si="87"/>
        <v>-0.20019174549525487</v>
      </c>
      <c r="J198" s="51">
        <f t="shared" si="88"/>
        <v>-0.27860891826897494</v>
      </c>
      <c r="K198" s="74" t="s">
        <v>345</v>
      </c>
      <c r="L198" s="14"/>
      <c r="M198" s="65"/>
      <c r="N198" s="235"/>
      <c r="O198" s="235"/>
      <c r="P198" s="235"/>
      <c r="Q198" s="235"/>
      <c r="R198" s="235"/>
      <c r="S198" s="235"/>
      <c r="T198" s="235"/>
      <c r="U198" s="235"/>
      <c r="V198" s="235"/>
      <c r="W198" s="235"/>
      <c r="X198" s="229"/>
      <c r="Y198" s="14"/>
      <c r="Z198" s="14"/>
      <c r="AA198" s="14"/>
      <c r="AB198" s="14"/>
      <c r="AC198" s="14"/>
      <c r="AD198" s="14"/>
      <c r="AE198" s="14"/>
      <c r="AF198" s="14"/>
      <c r="AG198" s="14"/>
      <c r="AH198" s="14"/>
      <c r="AI198" s="14"/>
      <c r="AJ198" s="14"/>
      <c r="AK198" s="14"/>
      <c r="AL198" s="14"/>
      <c r="AM198" s="14"/>
      <c r="AN198" s="14"/>
      <c r="AU198" s="14"/>
      <c r="AV198" s="14"/>
      <c r="AW198" s="14"/>
      <c r="AX198" s="14"/>
      <c r="AY198" s="14"/>
      <c r="AZ198" s="14"/>
      <c r="BA198" s="14"/>
      <c r="BB198" s="14"/>
      <c r="BC198" s="14"/>
      <c r="BD198" s="14"/>
      <c r="BE198" s="14"/>
    </row>
    <row r="199" spans="1:57">
      <c r="A199" s="150" t="s">
        <v>182</v>
      </c>
      <c r="B199" s="51">
        <f t="shared" si="81"/>
        <v>0.74303766837529572</v>
      </c>
      <c r="C199" s="51">
        <f t="shared" si="82"/>
        <v>0.37689279725788022</v>
      </c>
      <c r="D199" s="51">
        <f t="shared" si="83"/>
        <v>0.6728930697001374</v>
      </c>
      <c r="E199" s="51">
        <f t="shared" si="84"/>
        <v>0.68438712212492059</v>
      </c>
      <c r="F199" s="51" t="s">
        <v>345</v>
      </c>
      <c r="G199" s="51">
        <f t="shared" si="85"/>
        <v>-0.4725962513572991</v>
      </c>
      <c r="H199" s="51">
        <f t="shared" si="86"/>
        <v>0.57525149356901961</v>
      </c>
      <c r="I199" s="51">
        <f t="shared" si="87"/>
        <v>-0.16546044849041097</v>
      </c>
      <c r="J199" s="51">
        <f t="shared" si="88"/>
        <v>-0.73585925032412502</v>
      </c>
      <c r="K199" s="74" t="s">
        <v>345</v>
      </c>
      <c r="L199" s="14"/>
      <c r="M199" s="65"/>
      <c r="N199" s="235"/>
      <c r="O199" s="235"/>
      <c r="P199" s="235"/>
      <c r="Q199" s="235"/>
      <c r="R199" s="235"/>
      <c r="S199" s="235"/>
      <c r="T199" s="235"/>
      <c r="U199" s="235"/>
      <c r="V199" s="235"/>
      <c r="W199" s="235"/>
      <c r="X199" s="229"/>
      <c r="Y199" s="14"/>
      <c r="Z199" s="14"/>
      <c r="AA199" s="14"/>
      <c r="AB199" s="14"/>
      <c r="AC199" s="14"/>
      <c r="AD199" s="14"/>
      <c r="AE199" s="14"/>
      <c r="AF199" s="14"/>
      <c r="AG199" s="14"/>
      <c r="AH199" s="14"/>
      <c r="AI199" s="14"/>
      <c r="AJ199" s="14"/>
      <c r="AK199" s="14"/>
      <c r="AL199" s="14"/>
      <c r="AM199" s="14"/>
      <c r="AN199" s="14"/>
      <c r="AU199" s="14"/>
      <c r="AV199" s="14"/>
      <c r="AW199" s="14"/>
      <c r="AX199" s="14"/>
      <c r="AY199" s="14"/>
      <c r="AZ199" s="14"/>
      <c r="BA199" s="14"/>
      <c r="BB199" s="14"/>
      <c r="BC199" s="14"/>
      <c r="BD199" s="14"/>
      <c r="BE199" s="14"/>
    </row>
    <row r="200" spans="1:57">
      <c r="A200" s="150" t="s">
        <v>183</v>
      </c>
      <c r="B200" s="51">
        <f t="shared" si="81"/>
        <v>1.2361611334331031</v>
      </c>
      <c r="C200" s="51">
        <f t="shared" si="82"/>
        <v>0.84945812638287277</v>
      </c>
      <c r="D200" s="51">
        <f t="shared" si="83"/>
        <v>1.3356149254439007</v>
      </c>
      <c r="E200" s="51">
        <f t="shared" si="84"/>
        <v>0.99082657778535166</v>
      </c>
      <c r="F200" s="51" t="s">
        <v>345</v>
      </c>
      <c r="G200" s="51">
        <f t="shared" si="85"/>
        <v>-0.47741246836559142</v>
      </c>
      <c r="H200" s="51">
        <f t="shared" si="86"/>
        <v>1.1817002437432942</v>
      </c>
      <c r="I200" s="51">
        <f t="shared" si="87"/>
        <v>0.46492135572683019</v>
      </c>
      <c r="J200" s="51">
        <f t="shared" si="88"/>
        <v>2.0251632232752512</v>
      </c>
      <c r="K200" s="74" t="s">
        <v>345</v>
      </c>
      <c r="L200" s="14"/>
      <c r="M200" s="65"/>
      <c r="N200" s="235"/>
      <c r="O200" s="235"/>
      <c r="P200" s="235"/>
      <c r="Q200" s="235"/>
      <c r="R200" s="235"/>
      <c r="S200" s="235"/>
      <c r="T200" s="235"/>
      <c r="U200" s="235"/>
      <c r="V200" s="235"/>
      <c r="W200" s="235"/>
      <c r="X200" s="229"/>
      <c r="Y200" s="14"/>
      <c r="Z200" s="14"/>
      <c r="AA200" s="14"/>
      <c r="AB200" s="14"/>
      <c r="AC200" s="14"/>
      <c r="AD200" s="14"/>
      <c r="AE200" s="14"/>
      <c r="AF200" s="14"/>
      <c r="AG200" s="14"/>
      <c r="AH200" s="14"/>
      <c r="AI200" s="14"/>
      <c r="AJ200" s="14"/>
      <c r="AK200" s="14"/>
      <c r="AL200" s="14"/>
      <c r="AM200" s="14"/>
      <c r="AN200" s="14"/>
      <c r="AU200" s="14"/>
      <c r="AV200" s="14"/>
      <c r="AW200" s="14"/>
      <c r="AX200" s="14"/>
      <c r="AY200" s="14"/>
      <c r="AZ200" s="14"/>
      <c r="BA200" s="14"/>
      <c r="BB200" s="14"/>
      <c r="BC200" s="14"/>
      <c r="BD200" s="14"/>
      <c r="BE200" s="14"/>
    </row>
    <row r="201" spans="1:57">
      <c r="A201" s="150" t="s">
        <v>37</v>
      </c>
      <c r="B201" s="51">
        <f t="shared" si="81"/>
        <v>-0.32345769009752345</v>
      </c>
      <c r="C201" s="51">
        <f t="shared" si="82"/>
        <v>-0.31859377551209711</v>
      </c>
      <c r="D201" s="51">
        <f t="shared" si="83"/>
        <v>-0.38238462171738186</v>
      </c>
      <c r="E201" s="51">
        <f t="shared" si="84"/>
        <v>-2.7091179771290008E-2</v>
      </c>
      <c r="F201" s="51" t="s">
        <v>345</v>
      </c>
      <c r="G201" s="51">
        <f t="shared" si="85"/>
        <v>-0.13803184262960022</v>
      </c>
      <c r="H201" s="51">
        <f t="shared" si="86"/>
        <v>6.3076117790251504E-2</v>
      </c>
      <c r="I201" s="51">
        <f t="shared" si="87"/>
        <v>-0.41296059310691136</v>
      </c>
      <c r="J201" s="51">
        <f t="shared" si="88"/>
        <v>-0.88992151906510175</v>
      </c>
      <c r="K201" s="74" t="s">
        <v>345</v>
      </c>
      <c r="L201" s="14"/>
      <c r="M201" s="65"/>
      <c r="N201" s="235"/>
      <c r="O201" s="235"/>
      <c r="P201" s="235"/>
      <c r="Q201" s="235"/>
      <c r="R201" s="235"/>
      <c r="S201" s="235"/>
      <c r="T201" s="235"/>
      <c r="U201" s="235"/>
      <c r="V201" s="235"/>
      <c r="W201" s="235"/>
      <c r="X201" s="229"/>
      <c r="Y201" s="14"/>
      <c r="Z201" s="14"/>
      <c r="AA201" s="14"/>
      <c r="AB201" s="14"/>
      <c r="AC201" s="14"/>
      <c r="AD201" s="14"/>
      <c r="AE201" s="14"/>
      <c r="AF201" s="14"/>
      <c r="AG201" s="14"/>
      <c r="AH201" s="14"/>
      <c r="AI201" s="14"/>
      <c r="AJ201" s="14"/>
      <c r="AK201" s="14"/>
      <c r="AL201" s="14"/>
      <c r="AM201" s="14"/>
      <c r="AN201" s="14"/>
      <c r="AU201" s="14"/>
      <c r="AV201" s="14"/>
      <c r="AW201" s="14"/>
      <c r="AX201" s="14"/>
      <c r="AY201" s="14"/>
      <c r="AZ201" s="14"/>
      <c r="BA201" s="14"/>
      <c r="BB201" s="14"/>
      <c r="BC201" s="14"/>
      <c r="BD201" s="14"/>
      <c r="BE201" s="14"/>
    </row>
    <row r="202" spans="1:57">
      <c r="A202" s="150" t="s">
        <v>10</v>
      </c>
      <c r="B202" s="51">
        <f t="shared" si="81"/>
        <v>-0.15013816430457272</v>
      </c>
      <c r="C202" s="51">
        <f t="shared" si="82"/>
        <v>-0.358325083789721</v>
      </c>
      <c r="D202" s="51">
        <f t="shared" si="83"/>
        <v>-0.44928343922316338</v>
      </c>
      <c r="E202" s="51">
        <f t="shared" si="84"/>
        <v>-0.86341078378244984</v>
      </c>
      <c r="F202" s="51" t="s">
        <v>345</v>
      </c>
      <c r="G202" s="51">
        <f t="shared" si="85"/>
        <v>1.6536249497999256E-3</v>
      </c>
      <c r="H202" s="51">
        <f t="shared" si="86"/>
        <v>-0.74982725695935759</v>
      </c>
      <c r="I202" s="51">
        <f t="shared" si="87"/>
        <v>-0.63618499757866709</v>
      </c>
      <c r="J202" s="51">
        <f t="shared" si="88"/>
        <v>-0.21733612633992119</v>
      </c>
      <c r="K202" s="74" t="s">
        <v>345</v>
      </c>
      <c r="L202" s="14"/>
      <c r="M202" s="65"/>
      <c r="N202" s="235"/>
      <c r="O202" s="235"/>
      <c r="P202" s="235"/>
      <c r="Q202" s="235"/>
      <c r="R202" s="235"/>
      <c r="S202" s="235"/>
      <c r="T202" s="235"/>
      <c r="U202" s="235"/>
      <c r="V202" s="235"/>
      <c r="W202" s="235"/>
      <c r="X202" s="229"/>
      <c r="Y202" s="14"/>
      <c r="Z202" s="14"/>
      <c r="AA202" s="14"/>
      <c r="AB202" s="14"/>
      <c r="AC202" s="14"/>
      <c r="AD202" s="14"/>
      <c r="AE202" s="14"/>
      <c r="AF202" s="14"/>
      <c r="AG202" s="14"/>
      <c r="AH202" s="14"/>
      <c r="AI202" s="14"/>
      <c r="AJ202" s="14"/>
      <c r="AK202" s="14"/>
      <c r="AL202" s="14"/>
      <c r="AM202" s="14"/>
      <c r="AN202" s="14"/>
      <c r="AU202" s="14"/>
      <c r="AV202" s="14"/>
      <c r="AW202" s="14"/>
      <c r="AX202" s="14"/>
      <c r="AY202" s="14"/>
      <c r="AZ202" s="14"/>
      <c r="BA202" s="14"/>
      <c r="BB202" s="14"/>
      <c r="BC202" s="14"/>
      <c r="BD202" s="14"/>
      <c r="BE202" s="14"/>
    </row>
    <row r="203" spans="1:57">
      <c r="A203" s="150" t="s">
        <v>185</v>
      </c>
      <c r="B203" s="51">
        <f t="shared" si="81"/>
        <v>0.10229870618953285</v>
      </c>
      <c r="C203" s="51">
        <f t="shared" si="82"/>
        <v>0.62183335945100049</v>
      </c>
      <c r="D203" s="51">
        <f t="shared" si="83"/>
        <v>0.7449137454557212</v>
      </c>
      <c r="E203" s="51">
        <f t="shared" si="84"/>
        <v>0.5844028399921799</v>
      </c>
      <c r="F203" s="51" t="s">
        <v>345</v>
      </c>
      <c r="G203" s="51">
        <f t="shared" si="85"/>
        <v>-0.44106897573417642</v>
      </c>
      <c r="H203" s="51">
        <f t="shared" si="86"/>
        <v>0.30401245957406609</v>
      </c>
      <c r="I203" s="51">
        <f t="shared" si="87"/>
        <v>0.15234461658758677</v>
      </c>
      <c r="J203" s="51">
        <f t="shared" si="88"/>
        <v>1.7447808258556317</v>
      </c>
      <c r="K203" s="74" t="s">
        <v>345</v>
      </c>
      <c r="L203" s="14"/>
      <c r="M203" s="65"/>
      <c r="N203" s="235"/>
      <c r="O203" s="235"/>
      <c r="P203" s="235"/>
      <c r="Q203" s="235"/>
      <c r="R203" s="235"/>
      <c r="S203" s="235"/>
      <c r="T203" s="235"/>
      <c r="U203" s="235"/>
      <c r="V203" s="235"/>
      <c r="W203" s="235"/>
      <c r="X203" s="229"/>
      <c r="Y203" s="14"/>
      <c r="Z203" s="14"/>
      <c r="AA203" s="14"/>
      <c r="AB203" s="14"/>
      <c r="AC203" s="14"/>
      <c r="AD203" s="14"/>
      <c r="AE203" s="14"/>
      <c r="AF203" s="14"/>
      <c r="AG203" s="14"/>
      <c r="AH203" s="14"/>
      <c r="AI203" s="14"/>
      <c r="AJ203" s="14"/>
      <c r="AK203" s="14"/>
      <c r="AL203" s="14"/>
      <c r="AM203" s="14"/>
      <c r="AN203" s="14"/>
      <c r="AU203" s="14"/>
      <c r="AV203" s="14"/>
      <c r="AW203" s="14"/>
      <c r="AX203" s="14"/>
      <c r="AY203" s="14"/>
      <c r="AZ203" s="14"/>
      <c r="BA203" s="14"/>
      <c r="BB203" s="14"/>
      <c r="BC203" s="14"/>
      <c r="BD203" s="14"/>
      <c r="BE203" s="14"/>
    </row>
    <row r="204" spans="1:57">
      <c r="A204" s="150" t="s">
        <v>38</v>
      </c>
      <c r="B204" s="51">
        <f t="shared" si="81"/>
        <v>-0.77293270773619283</v>
      </c>
      <c r="C204" s="51">
        <f t="shared" si="82"/>
        <v>-2.0656072738618221</v>
      </c>
      <c r="D204" s="51">
        <f t="shared" si="83"/>
        <v>-1.247718392973947</v>
      </c>
      <c r="E204" s="51">
        <f t="shared" si="84"/>
        <v>-0.92326338356471394</v>
      </c>
      <c r="F204" s="51" t="s">
        <v>345</v>
      </c>
      <c r="G204" s="51">
        <f t="shared" si="85"/>
        <v>-0.98588345750391082</v>
      </c>
      <c r="H204" s="51">
        <f t="shared" si="86"/>
        <v>-1.0195802894127466</v>
      </c>
      <c r="I204" s="51">
        <f t="shared" si="87"/>
        <v>-1.2544720072874731</v>
      </c>
      <c r="J204" s="51">
        <f t="shared" si="88"/>
        <v>-0.96658469817111903</v>
      </c>
      <c r="K204" s="74" t="s">
        <v>345</v>
      </c>
      <c r="L204" s="14"/>
      <c r="M204" s="65"/>
      <c r="N204" s="235"/>
      <c r="O204" s="235"/>
      <c r="P204" s="235"/>
      <c r="Q204" s="235"/>
      <c r="R204" s="235"/>
      <c r="S204" s="235"/>
      <c r="T204" s="235"/>
      <c r="U204" s="235"/>
      <c r="V204" s="235"/>
      <c r="W204" s="235"/>
      <c r="X204" s="229"/>
      <c r="Y204" s="14"/>
      <c r="Z204" s="14"/>
      <c r="AA204" s="14"/>
      <c r="AB204" s="14"/>
      <c r="AC204" s="14"/>
      <c r="AD204" s="14"/>
      <c r="AE204" s="14"/>
      <c r="AF204" s="14"/>
      <c r="AG204" s="14"/>
      <c r="AH204" s="14"/>
      <c r="AI204" s="14"/>
      <c r="AJ204" s="14"/>
      <c r="AK204" s="14"/>
      <c r="AL204" s="14"/>
      <c r="AM204" s="14"/>
      <c r="AN204" s="14"/>
      <c r="AU204" s="14"/>
      <c r="AV204" s="14"/>
      <c r="AW204" s="14"/>
      <c r="AX204" s="14"/>
      <c r="AY204" s="14"/>
      <c r="AZ204" s="14"/>
      <c r="BA204" s="14"/>
      <c r="BB204" s="14"/>
      <c r="BC204" s="14"/>
      <c r="BD204" s="14"/>
      <c r="BE204" s="14"/>
    </row>
    <row r="205" spans="1:57">
      <c r="A205" s="150" t="s">
        <v>39</v>
      </c>
      <c r="B205" s="51">
        <f t="shared" si="81"/>
        <v>0.46201168002314297</v>
      </c>
      <c r="C205" s="51">
        <f t="shared" si="82"/>
        <v>0.97328784861985196</v>
      </c>
      <c r="D205" s="51">
        <f t="shared" si="83"/>
        <v>0.65932854708335853</v>
      </c>
      <c r="E205" s="51">
        <f t="shared" si="84"/>
        <v>0.87569856857945427</v>
      </c>
      <c r="F205" s="51" t="s">
        <v>345</v>
      </c>
      <c r="G205" s="51">
        <f t="shared" si="85"/>
        <v>0.18214022097621538</v>
      </c>
      <c r="H205" s="51">
        <f t="shared" si="86"/>
        <v>0.97156869796440215</v>
      </c>
      <c r="I205" s="51">
        <f t="shared" si="87"/>
        <v>1.097153707502692</v>
      </c>
      <c r="J205" s="51">
        <f t="shared" si="88"/>
        <v>0.49425853834572397</v>
      </c>
      <c r="K205" s="74" t="s">
        <v>345</v>
      </c>
      <c r="L205" s="14"/>
      <c r="M205" s="65"/>
      <c r="N205" s="235"/>
      <c r="O205" s="235"/>
      <c r="P205" s="235"/>
      <c r="Q205" s="235"/>
      <c r="R205" s="235"/>
      <c r="S205" s="235"/>
      <c r="T205" s="235"/>
      <c r="U205" s="235"/>
      <c r="V205" s="235"/>
      <c r="W205" s="235"/>
      <c r="X205" s="229"/>
      <c r="Y205" s="14"/>
      <c r="Z205" s="14"/>
      <c r="AA205" s="14"/>
      <c r="AB205" s="14"/>
      <c r="AC205" s="14"/>
      <c r="AD205" s="14"/>
      <c r="AE205" s="14"/>
      <c r="AF205" s="14"/>
      <c r="AG205" s="14"/>
      <c r="AH205" s="14"/>
      <c r="AI205" s="14"/>
      <c r="AJ205" s="14"/>
      <c r="AK205" s="14"/>
      <c r="AL205" s="14"/>
      <c r="AM205" s="14"/>
      <c r="AN205" s="14"/>
      <c r="AU205" s="14"/>
      <c r="AV205" s="14"/>
      <c r="AW205" s="14"/>
      <c r="AX205" s="14"/>
      <c r="AY205" s="14"/>
      <c r="AZ205" s="14"/>
      <c r="BA205" s="14"/>
      <c r="BB205" s="14"/>
      <c r="BC205" s="14"/>
      <c r="BD205" s="14"/>
      <c r="BE205" s="14"/>
    </row>
    <row r="206" spans="1:57">
      <c r="A206" s="150" t="s">
        <v>40</v>
      </c>
      <c r="B206" s="51">
        <f t="shared" si="81"/>
        <v>0.47405479064961986</v>
      </c>
      <c r="C206" s="51">
        <f t="shared" si="82"/>
        <v>0.55710420305478225</v>
      </c>
      <c r="D206" s="51">
        <f t="shared" si="83"/>
        <v>0.9274564979615928</v>
      </c>
      <c r="E206" s="51">
        <f t="shared" si="84"/>
        <v>0.70425277965728716</v>
      </c>
      <c r="F206" s="51" t="s">
        <v>345</v>
      </c>
      <c r="G206" s="51">
        <f t="shared" si="85"/>
        <v>1.100325519890492</v>
      </c>
      <c r="H206" s="51">
        <f t="shared" si="86"/>
        <v>3.7292135989933604E-2</v>
      </c>
      <c r="I206" s="51">
        <f t="shared" si="87"/>
        <v>0.70385716409994503</v>
      </c>
      <c r="J206" s="51">
        <f t="shared" si="88"/>
        <v>1.6389425043770529</v>
      </c>
      <c r="K206" s="74" t="s">
        <v>345</v>
      </c>
      <c r="L206" s="14"/>
      <c r="M206" s="65"/>
      <c r="N206" s="235"/>
      <c r="O206" s="235"/>
      <c r="P206" s="235"/>
      <c r="Q206" s="235"/>
      <c r="R206" s="235"/>
      <c r="S206" s="235"/>
      <c r="T206" s="235"/>
      <c r="U206" s="235"/>
      <c r="V206" s="235"/>
      <c r="W206" s="235"/>
      <c r="X206" s="229"/>
      <c r="Y206" s="14"/>
      <c r="Z206" s="14"/>
      <c r="AA206" s="14"/>
      <c r="AB206" s="14"/>
      <c r="AC206" s="14"/>
      <c r="AD206" s="14"/>
      <c r="AE206" s="14"/>
      <c r="AF206" s="14"/>
      <c r="AG206" s="14"/>
      <c r="AH206" s="14"/>
      <c r="AI206" s="14"/>
      <c r="AJ206" s="14"/>
      <c r="AK206" s="14"/>
      <c r="AL206" s="14"/>
      <c r="AM206" s="14"/>
      <c r="AN206" s="14"/>
      <c r="AU206" s="14"/>
      <c r="AV206" s="14"/>
      <c r="AW206" s="14"/>
      <c r="AX206" s="14"/>
      <c r="AY206" s="14"/>
      <c r="AZ206" s="14"/>
      <c r="BA206" s="14"/>
      <c r="BB206" s="14"/>
      <c r="BC206" s="14"/>
      <c r="BD206" s="14"/>
      <c r="BE206" s="14"/>
    </row>
    <row r="207" spans="1:57">
      <c r="A207" s="150" t="s">
        <v>41</v>
      </c>
      <c r="B207" s="51">
        <f t="shared" si="81"/>
        <v>0.67644758296457619</v>
      </c>
      <c r="C207" s="51">
        <f t="shared" si="82"/>
        <v>0.60282906188160268</v>
      </c>
      <c r="D207" s="51">
        <f t="shared" si="83"/>
        <v>0.83341540799079306</v>
      </c>
      <c r="E207" s="51">
        <f t="shared" si="84"/>
        <v>0.87128240565937443</v>
      </c>
      <c r="F207" s="51" t="s">
        <v>345</v>
      </c>
      <c r="G207" s="51">
        <f t="shared" si="85"/>
        <v>0.70926702484416582</v>
      </c>
      <c r="H207" s="51">
        <f t="shared" si="86"/>
        <v>0.38824931917201394</v>
      </c>
      <c r="I207" s="51">
        <f t="shared" si="87"/>
        <v>0.91456031586646602</v>
      </c>
      <c r="J207" s="51">
        <f t="shared" si="88"/>
        <v>-0.10104389185215965</v>
      </c>
      <c r="K207" s="74" t="s">
        <v>345</v>
      </c>
      <c r="L207" s="14"/>
      <c r="M207" s="65"/>
      <c r="N207" s="235"/>
      <c r="O207" s="235"/>
      <c r="P207" s="235"/>
      <c r="Q207" s="235"/>
      <c r="R207" s="235"/>
      <c r="S207" s="235"/>
      <c r="T207" s="235"/>
      <c r="U207" s="235"/>
      <c r="V207" s="235"/>
      <c r="W207" s="235"/>
      <c r="X207" s="229"/>
      <c r="Y207" s="14"/>
      <c r="Z207" s="14"/>
      <c r="AA207" s="14"/>
      <c r="AB207" s="14"/>
      <c r="AC207" s="14"/>
      <c r="AD207" s="14"/>
      <c r="AE207" s="14"/>
      <c r="AF207" s="14"/>
      <c r="AG207" s="14"/>
      <c r="AH207" s="14"/>
      <c r="AI207" s="14"/>
      <c r="AJ207" s="14"/>
      <c r="AK207" s="14"/>
      <c r="AL207" s="14"/>
      <c r="AM207" s="14"/>
      <c r="AN207" s="14"/>
      <c r="AU207" s="14"/>
      <c r="AV207" s="14"/>
      <c r="AW207" s="14"/>
      <c r="AX207" s="14"/>
      <c r="AY207" s="14"/>
      <c r="AZ207" s="14"/>
      <c r="BA207" s="14"/>
      <c r="BB207" s="14"/>
      <c r="BC207" s="14"/>
      <c r="BD207" s="14"/>
      <c r="BE207" s="14"/>
    </row>
    <row r="208" spans="1:57">
      <c r="A208" s="150" t="s">
        <v>11</v>
      </c>
      <c r="B208" s="51">
        <f t="shared" si="81"/>
        <v>-0.65381773706257307</v>
      </c>
      <c r="C208" s="51">
        <f t="shared" si="82"/>
        <v>-0.50359373482109338</v>
      </c>
      <c r="D208" s="51">
        <f t="shared" si="83"/>
        <v>-0.74200187684646013</v>
      </c>
      <c r="E208" s="51">
        <f t="shared" si="84"/>
        <v>0.38174548996218893</v>
      </c>
      <c r="F208" s="51" t="s">
        <v>345</v>
      </c>
      <c r="G208" s="51">
        <f t="shared" si="85"/>
        <v>-0.5935521881349376</v>
      </c>
      <c r="H208" s="51">
        <f t="shared" si="86"/>
        <v>-0.82161403382214004</v>
      </c>
      <c r="I208" s="51">
        <f t="shared" si="87"/>
        <v>-0.52505743717512154</v>
      </c>
      <c r="J208" s="51">
        <f t="shared" si="88"/>
        <v>-0.80206851642095911</v>
      </c>
      <c r="K208" s="74" t="s">
        <v>345</v>
      </c>
      <c r="L208" s="14"/>
      <c r="M208" s="65"/>
      <c r="N208" s="235"/>
      <c r="O208" s="235"/>
      <c r="P208" s="235"/>
      <c r="Q208" s="235"/>
      <c r="R208" s="235"/>
      <c r="S208" s="235"/>
      <c r="T208" s="235"/>
      <c r="U208" s="235"/>
      <c r="V208" s="235"/>
      <c r="W208" s="235"/>
      <c r="X208" s="229"/>
      <c r="Y208" s="14"/>
      <c r="Z208" s="14"/>
      <c r="AA208" s="14"/>
      <c r="AB208" s="14"/>
      <c r="AC208" s="14"/>
      <c r="AD208" s="14"/>
      <c r="AE208" s="14"/>
      <c r="AF208" s="14"/>
      <c r="AG208" s="14"/>
      <c r="AH208" s="14"/>
      <c r="AI208" s="14"/>
      <c r="AJ208" s="14"/>
      <c r="AK208" s="14"/>
      <c r="AL208" s="14"/>
      <c r="AM208" s="14"/>
      <c r="AN208" s="14"/>
      <c r="AU208" s="14"/>
      <c r="AV208" s="14"/>
      <c r="AW208" s="14"/>
      <c r="AX208" s="14"/>
      <c r="AY208" s="14"/>
      <c r="AZ208" s="14"/>
      <c r="BA208" s="14"/>
      <c r="BB208" s="14"/>
      <c r="BC208" s="14"/>
      <c r="BD208" s="14"/>
      <c r="BE208" s="14"/>
    </row>
    <row r="209" spans="1:57">
      <c r="A209" s="150" t="s">
        <v>186</v>
      </c>
      <c r="B209" s="51">
        <f t="shared" si="81"/>
        <v>0.22839828828646611</v>
      </c>
      <c r="C209" s="51">
        <f t="shared" si="82"/>
        <v>0.33362560001501379</v>
      </c>
      <c r="D209" s="51">
        <f t="shared" si="83"/>
        <v>0.44429310938687905</v>
      </c>
      <c r="E209" s="51">
        <f t="shared" si="84"/>
        <v>0.5700568665058634</v>
      </c>
      <c r="F209" s="51" t="s">
        <v>345</v>
      </c>
      <c r="G209" s="51">
        <f t="shared" si="85"/>
        <v>-0.40967037634600767</v>
      </c>
      <c r="H209" s="51">
        <f t="shared" si="86"/>
        <v>0.34540895370630342</v>
      </c>
      <c r="I209" s="51">
        <f t="shared" si="87"/>
        <v>-0.73852978549523407</v>
      </c>
      <c r="J209" s="51">
        <f t="shared" si="88"/>
        <v>-0.6083771922982375</v>
      </c>
      <c r="K209" s="74" t="s">
        <v>345</v>
      </c>
      <c r="L209" s="14"/>
      <c r="M209" s="65"/>
      <c r="N209" s="235"/>
      <c r="O209" s="235"/>
      <c r="P209" s="235"/>
      <c r="Q209" s="235"/>
      <c r="R209" s="235"/>
      <c r="S209" s="235"/>
      <c r="T209" s="235"/>
      <c r="U209" s="235"/>
      <c r="V209" s="235"/>
      <c r="W209" s="235"/>
      <c r="X209" s="229"/>
      <c r="Y209" s="14"/>
      <c r="Z209" s="14"/>
      <c r="AA209" s="14"/>
      <c r="AB209" s="14"/>
      <c r="AC209" s="14"/>
      <c r="AD209" s="14"/>
      <c r="AE209" s="14"/>
      <c r="AF209" s="14"/>
      <c r="AG209" s="14"/>
      <c r="AH209" s="14"/>
      <c r="AI209" s="14"/>
      <c r="AJ209" s="14"/>
      <c r="AK209" s="14"/>
      <c r="AL209" s="14"/>
      <c r="AM209" s="14"/>
      <c r="AN209" s="14"/>
      <c r="AU209" s="14"/>
      <c r="AV209" s="14"/>
      <c r="AW209" s="14"/>
      <c r="AX209" s="14"/>
      <c r="AY209" s="14"/>
      <c r="AZ209" s="14"/>
      <c r="BA209" s="14"/>
      <c r="BB209" s="14"/>
      <c r="BC209" s="14"/>
      <c r="BD209" s="14"/>
      <c r="BE209" s="14"/>
    </row>
    <row r="210" spans="1:57">
      <c r="A210" s="150" t="s">
        <v>187</v>
      </c>
      <c r="B210" s="51">
        <f t="shared" si="81"/>
        <v>4.8015770744647211E-2</v>
      </c>
      <c r="C210" s="51">
        <f t="shared" si="82"/>
        <v>0.29449838923506372</v>
      </c>
      <c r="D210" s="51">
        <f t="shared" si="83"/>
        <v>0.43832363276512543</v>
      </c>
      <c r="E210" s="51">
        <f t="shared" si="84"/>
        <v>0.55752740906248355</v>
      </c>
      <c r="F210" s="51" t="s">
        <v>345</v>
      </c>
      <c r="G210" s="51">
        <f t="shared" si="85"/>
        <v>6.5450183098937048E-2</v>
      </c>
      <c r="H210" s="51">
        <f t="shared" si="86"/>
        <v>0.47987618235555601</v>
      </c>
      <c r="I210" s="51">
        <f t="shared" si="87"/>
        <v>-0.54674029191013063</v>
      </c>
      <c r="J210" s="51">
        <f t="shared" si="88"/>
        <v>-0.31653389837751</v>
      </c>
      <c r="K210" s="74" t="s">
        <v>345</v>
      </c>
      <c r="L210" s="14"/>
      <c r="M210" s="65"/>
      <c r="N210" s="235"/>
      <c r="O210" s="235"/>
      <c r="P210" s="235"/>
      <c r="Q210" s="235"/>
      <c r="R210" s="235"/>
      <c r="S210" s="235"/>
      <c r="T210" s="235"/>
      <c r="U210" s="235"/>
      <c r="V210" s="235"/>
      <c r="W210" s="235"/>
      <c r="X210" s="229"/>
      <c r="Y210" s="14"/>
      <c r="Z210" s="14"/>
      <c r="AA210" s="14"/>
      <c r="AB210" s="14"/>
      <c r="AC210" s="14"/>
      <c r="AD210" s="14"/>
      <c r="AE210" s="14"/>
      <c r="AF210" s="14"/>
      <c r="AG210" s="14"/>
      <c r="AH210" s="14"/>
      <c r="AI210" s="14"/>
      <c r="AJ210" s="14"/>
      <c r="AK210" s="14"/>
      <c r="AL210" s="14"/>
      <c r="AM210" s="14"/>
      <c r="AN210" s="14"/>
      <c r="AU210" s="14"/>
      <c r="AV210" s="14"/>
      <c r="AW210" s="14"/>
      <c r="AX210" s="14"/>
      <c r="AY210" s="14"/>
      <c r="AZ210" s="14"/>
      <c r="BA210" s="14"/>
      <c r="BB210" s="14"/>
      <c r="BC210" s="14"/>
      <c r="BD210" s="14"/>
      <c r="BE210" s="14"/>
    </row>
    <row r="211" spans="1:57">
      <c r="A211" s="150" t="s">
        <v>42</v>
      </c>
      <c r="B211" s="51">
        <f t="shared" si="81"/>
        <v>1.050253638359669</v>
      </c>
      <c r="C211" s="51">
        <f t="shared" si="82"/>
        <v>0.76970560958206857</v>
      </c>
      <c r="D211" s="51">
        <f t="shared" si="83"/>
        <v>1.4657556493217305</v>
      </c>
      <c r="E211" s="51">
        <f t="shared" si="84"/>
        <v>0.95648342690285426</v>
      </c>
      <c r="F211" s="51" t="s">
        <v>345</v>
      </c>
      <c r="G211" s="51">
        <f t="shared" si="85"/>
        <v>-0.32940431313660212</v>
      </c>
      <c r="H211" s="51">
        <f t="shared" si="86"/>
        <v>2.2211358300821855</v>
      </c>
      <c r="I211" s="51">
        <f t="shared" si="87"/>
        <v>0.62427143093182402</v>
      </c>
      <c r="J211" s="51">
        <f t="shared" si="88"/>
        <v>0.30215516238854934</v>
      </c>
      <c r="K211" s="74" t="s">
        <v>345</v>
      </c>
      <c r="L211" s="14"/>
      <c r="M211" s="65"/>
      <c r="N211" s="235"/>
      <c r="O211" s="235"/>
      <c r="P211" s="235"/>
      <c r="Q211" s="235"/>
      <c r="R211" s="235"/>
      <c r="S211" s="235"/>
      <c r="T211" s="235"/>
      <c r="U211" s="235"/>
      <c r="V211" s="235"/>
      <c r="W211" s="235"/>
      <c r="X211" s="229"/>
      <c r="Y211" s="14"/>
      <c r="Z211" s="14"/>
      <c r="AA211" s="14"/>
      <c r="AB211" s="14"/>
      <c r="AC211" s="14"/>
      <c r="AD211" s="14"/>
      <c r="AE211" s="14"/>
      <c r="AF211" s="14"/>
      <c r="AG211" s="14"/>
      <c r="AH211" s="14"/>
      <c r="AI211" s="14"/>
      <c r="AJ211" s="14"/>
      <c r="AK211" s="14"/>
      <c r="AL211" s="14"/>
      <c r="AM211" s="14"/>
      <c r="AN211" s="14"/>
      <c r="AU211" s="14"/>
      <c r="AV211" s="14"/>
      <c r="AW211" s="14"/>
      <c r="AX211" s="14"/>
      <c r="AY211" s="14"/>
      <c r="AZ211" s="14"/>
      <c r="BA211" s="14"/>
      <c r="BB211" s="14"/>
      <c r="BC211" s="14"/>
      <c r="BD211" s="14"/>
      <c r="BE211" s="14"/>
    </row>
    <row r="212" spans="1:57">
      <c r="A212" s="150" t="s">
        <v>12</v>
      </c>
      <c r="B212" s="51">
        <f t="shared" si="81"/>
        <v>-0.59058453921815723</v>
      </c>
      <c r="C212" s="51">
        <f t="shared" si="82"/>
        <v>-0.36638207544074242</v>
      </c>
      <c r="D212" s="51">
        <f t="shared" si="83"/>
        <v>-1.2128185262284639</v>
      </c>
      <c r="E212" s="51">
        <f t="shared" si="84"/>
        <v>0.1128474619141558</v>
      </c>
      <c r="F212" s="51" t="s">
        <v>345</v>
      </c>
      <c r="G212" s="51">
        <f t="shared" si="85"/>
        <v>-0.29932713502026387</v>
      </c>
      <c r="H212" s="51">
        <f t="shared" si="86"/>
        <v>-0.98220141151058504</v>
      </c>
      <c r="I212" s="51">
        <f t="shared" si="87"/>
        <v>-0.17744196022413031</v>
      </c>
      <c r="J212" s="51">
        <f t="shared" si="88"/>
        <v>0.14681483719266525</v>
      </c>
      <c r="K212" s="74" t="s">
        <v>345</v>
      </c>
      <c r="L212" s="14"/>
      <c r="M212" s="65"/>
      <c r="N212" s="235"/>
      <c r="O212" s="235"/>
      <c r="P212" s="235"/>
      <c r="Q212" s="235"/>
      <c r="R212" s="235"/>
      <c r="S212" s="235"/>
      <c r="T212" s="235"/>
      <c r="U212" s="235"/>
      <c r="V212" s="235"/>
      <c r="W212" s="235"/>
      <c r="X212" s="229"/>
      <c r="Y212" s="14"/>
      <c r="Z212" s="14"/>
      <c r="AA212" s="14"/>
      <c r="AB212" s="14"/>
      <c r="AC212" s="14"/>
      <c r="AD212" s="14"/>
      <c r="AE212" s="14"/>
      <c r="AF212" s="14"/>
      <c r="AG212" s="14"/>
      <c r="AH212" s="14"/>
      <c r="AI212" s="14"/>
      <c r="AJ212" s="14"/>
      <c r="AK212" s="14"/>
      <c r="AL212" s="14"/>
      <c r="AM212" s="14"/>
      <c r="AN212" s="14"/>
      <c r="AU212" s="14"/>
      <c r="AV212" s="14"/>
      <c r="AW212" s="14"/>
      <c r="AX212" s="14"/>
      <c r="AY212" s="14"/>
      <c r="AZ212" s="14"/>
      <c r="BA212" s="14"/>
      <c r="BB212" s="14"/>
      <c r="BC212" s="14"/>
      <c r="BD212" s="14"/>
      <c r="BE212" s="14"/>
    </row>
    <row r="213" spans="1:57">
      <c r="A213" s="150" t="s">
        <v>43</v>
      </c>
      <c r="B213" s="51">
        <f t="shared" si="81"/>
        <v>-0.32465765277045522</v>
      </c>
      <c r="C213" s="51">
        <f t="shared" si="82"/>
        <v>-0.32047271780596498</v>
      </c>
      <c r="D213" s="51">
        <f t="shared" si="83"/>
        <v>-7.5995919016408897E-2</v>
      </c>
      <c r="E213" s="51">
        <f t="shared" si="84"/>
        <v>3.2382995976432016E-2</v>
      </c>
      <c r="F213" s="51" t="s">
        <v>345</v>
      </c>
      <c r="G213" s="51">
        <f t="shared" si="85"/>
        <v>-0.61691113089639571</v>
      </c>
      <c r="H213" s="51">
        <f t="shared" si="86"/>
        <v>-0.24294901248279369</v>
      </c>
      <c r="I213" s="51">
        <f t="shared" si="87"/>
        <v>-0.34215342469511673</v>
      </c>
      <c r="J213" s="51">
        <f t="shared" si="88"/>
        <v>-1.3087820334457569</v>
      </c>
      <c r="K213" s="74" t="s">
        <v>345</v>
      </c>
      <c r="L213" s="14"/>
      <c r="M213" s="65"/>
      <c r="N213" s="235"/>
      <c r="O213" s="235"/>
      <c r="P213" s="235"/>
      <c r="Q213" s="235"/>
      <c r="R213" s="235"/>
      <c r="S213" s="235"/>
      <c r="T213" s="235"/>
      <c r="U213" s="235"/>
      <c r="V213" s="235"/>
      <c r="W213" s="235"/>
      <c r="X213" s="229"/>
      <c r="Y213" s="14"/>
      <c r="Z213" s="14"/>
      <c r="AA213" s="14"/>
      <c r="AB213" s="14"/>
      <c r="AC213" s="14"/>
      <c r="AD213" s="14"/>
      <c r="AE213" s="14"/>
      <c r="AF213" s="14"/>
      <c r="AG213" s="14"/>
      <c r="AH213" s="14"/>
      <c r="AI213" s="14"/>
      <c r="AJ213" s="14"/>
      <c r="AK213" s="14"/>
      <c r="AL213" s="14"/>
      <c r="AM213" s="14"/>
      <c r="AN213" s="14"/>
      <c r="AU213" s="14"/>
      <c r="AV213" s="14"/>
      <c r="AW213" s="14"/>
      <c r="AX213" s="14"/>
      <c r="AY213" s="14"/>
      <c r="AZ213" s="14"/>
      <c r="BA213" s="14"/>
      <c r="BB213" s="14"/>
      <c r="BC213" s="14"/>
      <c r="BD213" s="14"/>
      <c r="BE213" s="14"/>
    </row>
    <row r="214" spans="1:57">
      <c r="A214" s="150" t="s">
        <v>44</v>
      </c>
      <c r="B214" s="51">
        <f t="shared" si="81"/>
        <v>0.61018709198282273</v>
      </c>
      <c r="C214" s="51">
        <f t="shared" si="82"/>
        <v>0.56978295853426519</v>
      </c>
      <c r="D214" s="51">
        <f t="shared" si="83"/>
        <v>9.8957348967382452E-2</v>
      </c>
      <c r="E214" s="51">
        <f t="shared" si="84"/>
        <v>0.82349808762273058</v>
      </c>
      <c r="F214" s="51" t="s">
        <v>345</v>
      </c>
      <c r="G214" s="51">
        <f t="shared" si="85"/>
        <v>2.0351806581197094</v>
      </c>
      <c r="H214" s="51">
        <f t="shared" si="86"/>
        <v>0.99885670742122545</v>
      </c>
      <c r="I214" s="51">
        <f t="shared" si="87"/>
        <v>0.50742322545264906</v>
      </c>
      <c r="J214" s="51">
        <f t="shared" si="88"/>
        <v>0.43372165694561271</v>
      </c>
      <c r="K214" s="74" t="s">
        <v>345</v>
      </c>
      <c r="L214" s="14"/>
      <c r="M214" s="65"/>
      <c r="N214" s="235"/>
      <c r="O214" s="235"/>
      <c r="P214" s="235"/>
      <c r="Q214" s="235"/>
      <c r="R214" s="235"/>
      <c r="S214" s="235"/>
      <c r="T214" s="235"/>
      <c r="U214" s="235"/>
      <c r="V214" s="235"/>
      <c r="W214" s="235"/>
      <c r="X214" s="229"/>
      <c r="Y214" s="14"/>
      <c r="Z214" s="14"/>
      <c r="AA214" s="14"/>
      <c r="AB214" s="14"/>
      <c r="AC214" s="14"/>
      <c r="AD214" s="14"/>
      <c r="AE214" s="14"/>
      <c r="AF214" s="14"/>
      <c r="AG214" s="14"/>
      <c r="AH214" s="14"/>
      <c r="AI214" s="14"/>
      <c r="AJ214" s="14"/>
      <c r="AK214" s="14"/>
      <c r="AL214" s="14"/>
      <c r="AM214" s="14"/>
      <c r="AN214" s="14"/>
      <c r="AU214" s="14"/>
      <c r="AV214" s="14"/>
      <c r="AW214" s="14"/>
      <c r="AX214" s="14"/>
      <c r="AY214" s="14"/>
      <c r="AZ214" s="14"/>
      <c r="BA214" s="14"/>
      <c r="BB214" s="14"/>
      <c r="BC214" s="14"/>
      <c r="BD214" s="14"/>
      <c r="BE214" s="14"/>
    </row>
    <row r="215" spans="1:57">
      <c r="A215" s="150" t="s">
        <v>45</v>
      </c>
      <c r="B215" s="51">
        <f t="shared" ref="B215:B246" si="89">(AVERAGE(B128:I128))</f>
        <v>0.27691911865295543</v>
      </c>
      <c r="C215" s="51">
        <f t="shared" ref="C215:C246" si="90">AVERAGE(J128:P128)</f>
        <v>1.1930954185547276</v>
      </c>
      <c r="D215" s="51">
        <f t="shared" ref="D215:D246" si="91">AVERAGE(Q128:T128)</f>
        <v>0.46899976470874566</v>
      </c>
      <c r="E215" s="51">
        <f t="shared" ref="E215:E246" si="92">AVERAGE(U128:Y128)</f>
        <v>0.73043807794033722</v>
      </c>
      <c r="F215" s="51" t="s">
        <v>345</v>
      </c>
      <c r="G215" s="51">
        <f t="shared" ref="G215:G246" si="93">AVERAGE(Z128:AA128)</f>
        <v>0.23701124954593505</v>
      </c>
      <c r="H215" s="51">
        <f t="shared" ref="H215:H246" si="94">AVERAGE(AB128:AD128)</f>
        <v>0.44490791609951558</v>
      </c>
      <c r="I215" s="51">
        <f t="shared" ref="I215:I246" si="95">AVERAGE(AE128:AG128)</f>
        <v>0.27661570489924414</v>
      </c>
      <c r="J215" s="51">
        <f t="shared" ref="J215:J246" si="96">AVERAGE(AH128:AI128)</f>
        <v>0.47759009471385278</v>
      </c>
      <c r="K215" s="74" t="s">
        <v>345</v>
      </c>
      <c r="L215" s="14"/>
      <c r="M215" s="65"/>
      <c r="N215" s="235"/>
      <c r="O215" s="235"/>
      <c r="P215" s="235"/>
      <c r="Q215" s="235"/>
      <c r="R215" s="235"/>
      <c r="S215" s="235"/>
      <c r="T215" s="235"/>
      <c r="U215" s="235"/>
      <c r="V215" s="235"/>
      <c r="W215" s="235"/>
      <c r="X215" s="229"/>
      <c r="Y215" s="14"/>
      <c r="Z215" s="14"/>
      <c r="AA215" s="14"/>
      <c r="AB215" s="14"/>
      <c r="AC215" s="14"/>
      <c r="AD215" s="14"/>
      <c r="AE215" s="14"/>
      <c r="AF215" s="14"/>
      <c r="AG215" s="14"/>
      <c r="AH215" s="14"/>
      <c r="AI215" s="14"/>
      <c r="AJ215" s="14"/>
      <c r="AK215" s="14"/>
      <c r="AL215" s="14"/>
      <c r="AM215" s="14"/>
      <c r="AN215" s="14"/>
      <c r="AU215" s="14"/>
      <c r="AV215" s="14"/>
      <c r="AW215" s="14"/>
      <c r="AX215" s="14"/>
      <c r="AY215" s="14"/>
      <c r="AZ215" s="14"/>
      <c r="BA215" s="14"/>
      <c r="BB215" s="14"/>
      <c r="BC215" s="14"/>
      <c r="BD215" s="14"/>
      <c r="BE215" s="14"/>
    </row>
    <row r="216" spans="1:57">
      <c r="A216" s="150" t="s">
        <v>13</v>
      </c>
      <c r="B216" s="51">
        <f t="shared" si="89"/>
        <v>0.80016731819343723</v>
      </c>
      <c r="C216" s="51">
        <f t="shared" si="90"/>
        <v>0.53192763418235012</v>
      </c>
      <c r="D216" s="51">
        <f t="shared" si="91"/>
        <v>0.71943819840535062</v>
      </c>
      <c r="E216" s="51">
        <f t="shared" si="92"/>
        <v>0.59042176358261178</v>
      </c>
      <c r="F216" s="51" t="s">
        <v>345</v>
      </c>
      <c r="G216" s="51">
        <f t="shared" si="93"/>
        <v>0.14953279023931304</v>
      </c>
      <c r="H216" s="51">
        <f t="shared" si="94"/>
        <v>0.10044196306684854</v>
      </c>
      <c r="I216" s="51">
        <f t="shared" si="95"/>
        <v>-0.29604108044740762</v>
      </c>
      <c r="J216" s="51">
        <f t="shared" si="96"/>
        <v>0.5828474515188089</v>
      </c>
      <c r="K216" s="74" t="s">
        <v>345</v>
      </c>
      <c r="L216" s="14"/>
      <c r="M216" s="65"/>
      <c r="N216" s="235"/>
      <c r="O216" s="235"/>
      <c r="P216" s="235"/>
      <c r="Q216" s="235"/>
      <c r="R216" s="235"/>
      <c r="S216" s="235"/>
      <c r="T216" s="235"/>
      <c r="U216" s="235"/>
      <c r="V216" s="235"/>
      <c r="W216" s="235"/>
      <c r="X216" s="229"/>
      <c r="Y216" s="14"/>
      <c r="Z216" s="14"/>
      <c r="AA216" s="14"/>
      <c r="AB216" s="14"/>
      <c r="AC216" s="14"/>
      <c r="AD216" s="14"/>
      <c r="AE216" s="14"/>
      <c r="AF216" s="14"/>
      <c r="AG216" s="14"/>
      <c r="AH216" s="14"/>
      <c r="AI216" s="14"/>
      <c r="AJ216" s="14"/>
      <c r="AK216" s="14"/>
      <c r="AL216" s="14"/>
      <c r="AM216" s="14"/>
      <c r="AN216" s="14"/>
      <c r="AU216" s="14"/>
      <c r="AV216" s="14"/>
      <c r="AW216" s="14"/>
      <c r="AX216" s="14"/>
      <c r="AY216" s="14"/>
      <c r="AZ216" s="14"/>
      <c r="BA216" s="14"/>
      <c r="BB216" s="14"/>
      <c r="BC216" s="14"/>
      <c r="BD216" s="14"/>
      <c r="BE216" s="14"/>
    </row>
    <row r="217" spans="1:57">
      <c r="A217" s="150" t="s">
        <v>188</v>
      </c>
      <c r="B217" s="51">
        <f t="shared" si="89"/>
        <v>-0.55841623582841182</v>
      </c>
      <c r="C217" s="51">
        <f t="shared" si="90"/>
        <v>-9.7488041975392362E-2</v>
      </c>
      <c r="D217" s="51">
        <f t="shared" si="91"/>
        <v>0.69893333033164384</v>
      </c>
      <c r="E217" s="51">
        <f t="shared" si="92"/>
        <v>0.13840345699881312</v>
      </c>
      <c r="F217" s="51" t="s">
        <v>345</v>
      </c>
      <c r="G217" s="51">
        <f t="shared" si="93"/>
        <v>1.4584731078566786</v>
      </c>
      <c r="H217" s="51">
        <f t="shared" si="94"/>
        <v>-0.11711801147344339</v>
      </c>
      <c r="I217" s="51">
        <f t="shared" si="95"/>
        <v>-0.35669951303535719</v>
      </c>
      <c r="J217" s="51">
        <f t="shared" si="96"/>
        <v>-0.31610787955920733</v>
      </c>
      <c r="K217" s="74" t="s">
        <v>345</v>
      </c>
      <c r="L217" s="14"/>
      <c r="M217" s="65"/>
      <c r="N217" s="235"/>
      <c r="O217" s="235"/>
      <c r="P217" s="235"/>
      <c r="Q217" s="235"/>
      <c r="R217" s="235"/>
      <c r="S217" s="235"/>
      <c r="T217" s="235"/>
      <c r="U217" s="235"/>
      <c r="V217" s="235"/>
      <c r="W217" s="235"/>
      <c r="X217" s="229"/>
      <c r="Y217" s="14"/>
      <c r="Z217" s="14"/>
      <c r="AA217" s="14"/>
      <c r="AB217" s="14"/>
      <c r="AC217" s="14"/>
      <c r="AD217" s="14"/>
      <c r="AE217" s="14"/>
      <c r="AF217" s="14"/>
      <c r="AG217" s="14"/>
      <c r="AH217" s="14"/>
      <c r="AI217" s="14"/>
      <c r="AJ217" s="14"/>
      <c r="AK217" s="14"/>
      <c r="AL217" s="14"/>
      <c r="AM217" s="14"/>
      <c r="AN217" s="14"/>
      <c r="AU217" s="14"/>
      <c r="AV217" s="14"/>
      <c r="AW217" s="14"/>
      <c r="AX217" s="14"/>
      <c r="AY217" s="14"/>
      <c r="AZ217" s="14"/>
      <c r="BA217" s="14"/>
      <c r="BB217" s="14"/>
      <c r="BC217" s="14"/>
      <c r="BD217" s="14"/>
      <c r="BE217" s="14"/>
    </row>
    <row r="218" spans="1:57">
      <c r="A218" s="150" t="s">
        <v>14</v>
      </c>
      <c r="B218" s="51">
        <f t="shared" si="89"/>
        <v>1.1461238266711613</v>
      </c>
      <c r="C218" s="51">
        <f t="shared" si="90"/>
        <v>1.2196260182675989</v>
      </c>
      <c r="D218" s="51">
        <f t="shared" si="91"/>
        <v>-0.2585487588717425</v>
      </c>
      <c r="E218" s="51">
        <f t="shared" si="92"/>
        <v>0.48020744526786707</v>
      </c>
      <c r="F218" s="51" t="s">
        <v>345</v>
      </c>
      <c r="G218" s="51">
        <f t="shared" si="93"/>
        <v>0.75694334926336537</v>
      </c>
      <c r="H218" s="51">
        <f t="shared" si="94"/>
        <v>0.61826506129961933</v>
      </c>
      <c r="I218" s="51">
        <f t="shared" si="95"/>
        <v>1.0378815095200697</v>
      </c>
      <c r="J218" s="51">
        <f t="shared" si="96"/>
        <v>0.42650014283100007</v>
      </c>
      <c r="K218" s="74" t="s">
        <v>345</v>
      </c>
      <c r="L218" s="14"/>
      <c r="M218" s="65"/>
      <c r="N218" s="235"/>
      <c r="O218" s="235"/>
      <c r="P218" s="235"/>
      <c r="Q218" s="235"/>
      <c r="R218" s="235"/>
      <c r="S218" s="235"/>
      <c r="T218" s="235"/>
      <c r="U218" s="235"/>
      <c r="V218" s="235"/>
      <c r="W218" s="235"/>
      <c r="X218" s="229"/>
      <c r="Y218" s="14"/>
      <c r="Z218" s="14"/>
      <c r="AA218" s="14"/>
      <c r="AB218" s="14"/>
      <c r="AC218" s="14"/>
      <c r="AD218" s="14"/>
      <c r="AE218" s="14"/>
      <c r="AF218" s="14"/>
      <c r="AG218" s="14"/>
      <c r="AH218" s="14"/>
      <c r="AI218" s="14"/>
      <c r="AJ218" s="14"/>
      <c r="AK218" s="14"/>
      <c r="AL218" s="14"/>
      <c r="AM218" s="14"/>
      <c r="AN218" s="14"/>
      <c r="AU218" s="14"/>
      <c r="AV218" s="14"/>
      <c r="AW218" s="14"/>
      <c r="AX218" s="14"/>
      <c r="AY218" s="14"/>
      <c r="AZ218" s="14"/>
      <c r="BA218" s="14"/>
      <c r="BB218" s="14"/>
      <c r="BC218" s="14"/>
      <c r="BD218" s="14"/>
      <c r="BE218" s="14"/>
    </row>
    <row r="219" spans="1:57">
      <c r="A219" s="150" t="s">
        <v>46</v>
      </c>
      <c r="B219" s="51">
        <f t="shared" si="89"/>
        <v>-0.14846196121769448</v>
      </c>
      <c r="C219" s="51">
        <f t="shared" si="90"/>
        <v>-7.1083314004035419E-2</v>
      </c>
      <c r="D219" s="51">
        <f t="shared" si="91"/>
        <v>0.21591653633582863</v>
      </c>
      <c r="E219" s="51">
        <f t="shared" si="92"/>
        <v>-0.64079702556300444</v>
      </c>
      <c r="F219" s="51" t="s">
        <v>345</v>
      </c>
      <c r="G219" s="51">
        <f t="shared" si="93"/>
        <v>1.0193429891003913E-3</v>
      </c>
      <c r="H219" s="51">
        <f t="shared" si="94"/>
        <v>0.3260380869621966</v>
      </c>
      <c r="I219" s="51">
        <f t="shared" si="95"/>
        <v>-0.27992980014357488</v>
      </c>
      <c r="J219" s="51">
        <f t="shared" si="96"/>
        <v>0.47110449112818276</v>
      </c>
      <c r="K219" s="74" t="s">
        <v>345</v>
      </c>
      <c r="L219" s="14"/>
      <c r="M219" s="65"/>
      <c r="N219" s="235"/>
      <c r="O219" s="235"/>
      <c r="P219" s="235"/>
      <c r="Q219" s="235"/>
      <c r="R219" s="235"/>
      <c r="S219" s="235"/>
      <c r="T219" s="235"/>
      <c r="U219" s="235"/>
      <c r="V219" s="235"/>
      <c r="W219" s="235"/>
      <c r="X219" s="229"/>
      <c r="Y219" s="14"/>
      <c r="Z219" s="14"/>
      <c r="AA219" s="14"/>
      <c r="AB219" s="14"/>
      <c r="AC219" s="14"/>
      <c r="AD219" s="14"/>
      <c r="AE219" s="14"/>
      <c r="AF219" s="14"/>
      <c r="AG219" s="14"/>
      <c r="AH219" s="14"/>
      <c r="AI219" s="14"/>
      <c r="AJ219" s="14"/>
      <c r="AK219" s="14"/>
      <c r="AL219" s="14"/>
      <c r="AM219" s="14"/>
      <c r="AN219" s="14"/>
      <c r="AU219" s="14"/>
      <c r="AV219" s="14"/>
      <c r="AW219" s="14"/>
      <c r="AX219" s="14"/>
      <c r="AY219" s="14"/>
      <c r="AZ219" s="14"/>
      <c r="BA219" s="14"/>
      <c r="BB219" s="14"/>
      <c r="BC219" s="14"/>
      <c r="BD219" s="14"/>
      <c r="BE219" s="14"/>
    </row>
    <row r="220" spans="1:57">
      <c r="A220" s="150" t="s">
        <v>47</v>
      </c>
      <c r="B220" s="51">
        <f t="shared" si="89"/>
        <v>-0.4130970701818078</v>
      </c>
      <c r="C220" s="51">
        <f t="shared" si="90"/>
        <v>-0.10526204235550045</v>
      </c>
      <c r="D220" s="51">
        <f t="shared" si="91"/>
        <v>0.94972278152616629</v>
      </c>
      <c r="E220" s="51">
        <f t="shared" si="92"/>
        <v>-1.0105106591086415</v>
      </c>
      <c r="F220" s="51" t="s">
        <v>345</v>
      </c>
      <c r="G220" s="51">
        <f t="shared" si="93"/>
        <v>-0.4437265750483268</v>
      </c>
      <c r="H220" s="51">
        <f t="shared" si="94"/>
        <v>-0.87923553838992929</v>
      </c>
      <c r="I220" s="51">
        <f t="shared" si="95"/>
        <v>-0.1948306140664248</v>
      </c>
      <c r="J220" s="51">
        <f t="shared" si="96"/>
        <v>-0.50906329315298671</v>
      </c>
      <c r="K220" s="74" t="s">
        <v>345</v>
      </c>
      <c r="L220" s="14"/>
      <c r="M220" s="65"/>
      <c r="N220" s="235"/>
      <c r="O220" s="235"/>
      <c r="P220" s="235"/>
      <c r="Q220" s="235"/>
      <c r="R220" s="235"/>
      <c r="S220" s="235"/>
      <c r="T220" s="235"/>
      <c r="U220" s="235"/>
      <c r="V220" s="235"/>
      <c r="W220" s="235"/>
      <c r="X220" s="229"/>
      <c r="Y220" s="14"/>
      <c r="Z220" s="14"/>
      <c r="AA220" s="14"/>
      <c r="AB220" s="14"/>
      <c r="AC220" s="14"/>
      <c r="AD220" s="14"/>
      <c r="AE220" s="14"/>
      <c r="AF220" s="14"/>
      <c r="AG220" s="14"/>
      <c r="AH220" s="14"/>
      <c r="AI220" s="14"/>
      <c r="AJ220" s="14"/>
      <c r="AK220" s="14"/>
      <c r="AL220" s="14"/>
      <c r="AM220" s="14"/>
      <c r="AN220" s="14"/>
      <c r="AU220" s="14"/>
      <c r="AV220" s="14"/>
      <c r="AW220" s="14"/>
      <c r="AX220" s="14"/>
      <c r="AY220" s="14"/>
      <c r="AZ220" s="14"/>
      <c r="BA220" s="14"/>
      <c r="BB220" s="14"/>
      <c r="BC220" s="14"/>
      <c r="BD220" s="14"/>
      <c r="BE220" s="14"/>
    </row>
    <row r="221" spans="1:57">
      <c r="A221" s="150" t="s">
        <v>48</v>
      </c>
      <c r="B221" s="51">
        <f t="shared" si="89"/>
        <v>-0.70096068769877007</v>
      </c>
      <c r="C221" s="51">
        <f t="shared" si="90"/>
        <v>-0.6606565241768303</v>
      </c>
      <c r="D221" s="51">
        <f t="shared" si="91"/>
        <v>-0.49904390465315068</v>
      </c>
      <c r="E221" s="51">
        <f t="shared" si="92"/>
        <v>-0.10479281143007416</v>
      </c>
      <c r="F221" s="51" t="s">
        <v>345</v>
      </c>
      <c r="G221" s="51">
        <f t="shared" si="93"/>
        <v>-0.69628649001247656</v>
      </c>
      <c r="H221" s="51">
        <f t="shared" si="94"/>
        <v>-0.46804785701997914</v>
      </c>
      <c r="I221" s="51">
        <f t="shared" si="95"/>
        <v>-0.57197367965111279</v>
      </c>
      <c r="J221" s="51">
        <f t="shared" si="96"/>
        <v>-0.7128986385742514</v>
      </c>
      <c r="K221" s="74" t="s">
        <v>345</v>
      </c>
      <c r="L221" s="14"/>
      <c r="M221" s="65"/>
      <c r="N221" s="235"/>
      <c r="O221" s="235"/>
      <c r="P221" s="235"/>
      <c r="Q221" s="235"/>
      <c r="R221" s="235"/>
      <c r="S221" s="235"/>
      <c r="T221" s="235"/>
      <c r="U221" s="235"/>
      <c r="V221" s="235"/>
      <c r="W221" s="235"/>
      <c r="X221" s="229"/>
      <c r="Y221" s="14"/>
      <c r="Z221" s="14"/>
      <c r="AA221" s="14"/>
      <c r="AB221" s="14"/>
      <c r="AC221" s="14"/>
      <c r="AD221" s="14"/>
      <c r="AE221" s="14"/>
      <c r="AF221" s="14"/>
      <c r="AG221" s="14"/>
      <c r="AH221" s="14"/>
      <c r="AI221" s="14"/>
      <c r="AJ221" s="14"/>
      <c r="AK221" s="14"/>
      <c r="AL221" s="14"/>
      <c r="AM221" s="14"/>
      <c r="AN221" s="14"/>
      <c r="AU221" s="14"/>
      <c r="AV221" s="14"/>
      <c r="AW221" s="14"/>
      <c r="AX221" s="14"/>
      <c r="AY221" s="14"/>
      <c r="AZ221" s="14"/>
      <c r="BA221" s="14"/>
      <c r="BB221" s="14"/>
      <c r="BC221" s="14"/>
      <c r="BD221" s="14"/>
      <c r="BE221" s="14"/>
    </row>
    <row r="222" spans="1:57">
      <c r="A222" s="150" t="s">
        <v>49</v>
      </c>
      <c r="B222" s="51">
        <f t="shared" si="89"/>
        <v>0.33537092302308857</v>
      </c>
      <c r="C222" s="51">
        <f t="shared" si="90"/>
        <v>2.8274114984569296</v>
      </c>
      <c r="D222" s="51">
        <f t="shared" si="91"/>
        <v>-0.62949385713243877</v>
      </c>
      <c r="E222" s="51">
        <f t="shared" si="92"/>
        <v>0.54866217081394597</v>
      </c>
      <c r="F222" s="51" t="s">
        <v>345</v>
      </c>
      <c r="G222" s="51">
        <f t="shared" si="93"/>
        <v>0.49840889986719972</v>
      </c>
      <c r="H222" s="51">
        <f t="shared" si="94"/>
        <v>1.3193633678019763</v>
      </c>
      <c r="I222" s="51">
        <f t="shared" si="95"/>
        <v>0.84079655627063543</v>
      </c>
      <c r="J222" s="51">
        <f t="shared" si="96"/>
        <v>1.9643552689121573</v>
      </c>
      <c r="K222" s="74" t="s">
        <v>345</v>
      </c>
      <c r="L222" s="14"/>
      <c r="M222" s="65"/>
      <c r="N222" s="235"/>
      <c r="O222" s="235"/>
      <c r="P222" s="235"/>
      <c r="Q222" s="235"/>
      <c r="R222" s="235"/>
      <c r="S222" s="235"/>
      <c r="T222" s="235"/>
      <c r="U222" s="235"/>
      <c r="V222" s="235"/>
      <c r="W222" s="235"/>
      <c r="X222" s="229"/>
      <c r="Y222" s="14"/>
      <c r="Z222" s="14"/>
      <c r="AA222" s="14"/>
      <c r="AB222" s="14"/>
      <c r="AC222" s="14"/>
      <c r="AD222" s="14"/>
      <c r="AE222" s="14"/>
      <c r="AF222" s="14"/>
      <c r="AG222" s="14"/>
      <c r="AH222" s="14"/>
      <c r="AI222" s="14"/>
      <c r="AJ222" s="14"/>
      <c r="AK222" s="14"/>
      <c r="AL222" s="14"/>
      <c r="AM222" s="14"/>
      <c r="AN222" s="14"/>
      <c r="AU222" s="14"/>
      <c r="AV222" s="14"/>
      <c r="AW222" s="14"/>
      <c r="AX222" s="14"/>
      <c r="AY222" s="14"/>
      <c r="AZ222" s="14"/>
      <c r="BA222" s="14"/>
      <c r="BB222" s="14"/>
      <c r="BC222" s="14"/>
      <c r="BD222" s="14"/>
      <c r="BE222" s="14"/>
    </row>
    <row r="223" spans="1:57">
      <c r="A223" s="150" t="s">
        <v>190</v>
      </c>
      <c r="B223" s="51">
        <f t="shared" si="89"/>
        <v>-0.75504982635715201</v>
      </c>
      <c r="C223" s="51">
        <f t="shared" si="90"/>
        <v>-2.4481952678596905</v>
      </c>
      <c r="D223" s="51">
        <f t="shared" si="91"/>
        <v>-0.52339418672386617</v>
      </c>
      <c r="E223" s="51">
        <f t="shared" si="92"/>
        <v>-0.28288374178488396</v>
      </c>
      <c r="F223" s="51" t="s">
        <v>345</v>
      </c>
      <c r="G223" s="51">
        <f t="shared" si="93"/>
        <v>-0.87949373048260315</v>
      </c>
      <c r="H223" s="51">
        <f t="shared" si="94"/>
        <v>-1.1350333888763171</v>
      </c>
      <c r="I223" s="51">
        <f t="shared" si="95"/>
        <v>-0.43404900665469098</v>
      </c>
      <c r="J223" s="51">
        <f t="shared" si="96"/>
        <v>-0.92811757213661916</v>
      </c>
      <c r="K223" s="74" t="s">
        <v>345</v>
      </c>
      <c r="L223" s="14"/>
      <c r="M223" s="65"/>
      <c r="N223" s="235"/>
      <c r="O223" s="235"/>
      <c r="P223" s="235"/>
      <c r="Q223" s="235"/>
      <c r="R223" s="235"/>
      <c r="S223" s="235"/>
      <c r="T223" s="235"/>
      <c r="U223" s="235"/>
      <c r="V223" s="235"/>
      <c r="W223" s="235"/>
      <c r="X223" s="229"/>
      <c r="Y223" s="14"/>
      <c r="Z223" s="14"/>
      <c r="AA223" s="14"/>
      <c r="AB223" s="14"/>
      <c r="AC223" s="14"/>
      <c r="AD223" s="14"/>
      <c r="AE223" s="14"/>
      <c r="AF223" s="14"/>
      <c r="AG223" s="14"/>
      <c r="AH223" s="14"/>
      <c r="AI223" s="14"/>
      <c r="AJ223" s="14"/>
      <c r="AK223" s="14"/>
      <c r="AL223" s="14"/>
      <c r="AM223" s="14"/>
      <c r="AN223" s="14"/>
      <c r="AU223" s="14"/>
      <c r="AV223" s="14"/>
      <c r="AW223" s="14"/>
      <c r="AX223" s="14"/>
      <c r="AY223" s="14"/>
      <c r="AZ223" s="14"/>
      <c r="BA223" s="14"/>
      <c r="BB223" s="14"/>
      <c r="BC223" s="14"/>
      <c r="BD223" s="14"/>
      <c r="BE223" s="14"/>
    </row>
    <row r="224" spans="1:57">
      <c r="A224" s="150" t="s">
        <v>191</v>
      </c>
      <c r="B224" s="51">
        <f t="shared" si="89"/>
        <v>-0.13508388560639389</v>
      </c>
      <c r="C224" s="51">
        <f t="shared" si="90"/>
        <v>7.2588549023214793E-2</v>
      </c>
      <c r="D224" s="51">
        <f t="shared" si="91"/>
        <v>0.62269179036694233</v>
      </c>
      <c r="E224" s="51">
        <f t="shared" si="92"/>
        <v>-0.38729432705534728</v>
      </c>
      <c r="F224" s="51" t="s">
        <v>345</v>
      </c>
      <c r="G224" s="51">
        <f t="shared" si="93"/>
        <v>0.16760458861754585</v>
      </c>
      <c r="H224" s="51">
        <f t="shared" si="94"/>
        <v>0.75797414725688672</v>
      </c>
      <c r="I224" s="51">
        <f t="shared" si="95"/>
        <v>0.16036484824124689</v>
      </c>
      <c r="J224" s="51">
        <f t="shared" si="96"/>
        <v>0.62671588928704902</v>
      </c>
      <c r="K224" s="74" t="s">
        <v>345</v>
      </c>
      <c r="L224" s="14"/>
      <c r="M224" s="65"/>
      <c r="N224" s="235"/>
      <c r="O224" s="235"/>
      <c r="P224" s="235"/>
      <c r="Q224" s="235"/>
      <c r="R224" s="235"/>
      <c r="S224" s="235"/>
      <c r="T224" s="235"/>
      <c r="U224" s="235"/>
      <c r="V224" s="235"/>
      <c r="W224" s="235"/>
      <c r="X224" s="229"/>
      <c r="Y224" s="14"/>
      <c r="Z224" s="14"/>
      <c r="AA224" s="14"/>
      <c r="AB224" s="14"/>
      <c r="AC224" s="14"/>
      <c r="AD224" s="14"/>
      <c r="AE224" s="14"/>
      <c r="AF224" s="14"/>
      <c r="AG224" s="14"/>
      <c r="AH224" s="14"/>
      <c r="AI224" s="14"/>
      <c r="AJ224" s="14"/>
      <c r="AK224" s="14"/>
      <c r="AL224" s="14"/>
      <c r="AM224" s="14"/>
      <c r="AN224" s="14"/>
      <c r="AU224" s="14"/>
      <c r="AV224" s="14"/>
      <c r="AW224" s="14"/>
      <c r="AX224" s="14"/>
      <c r="AY224" s="14"/>
      <c r="AZ224" s="14"/>
      <c r="BA224" s="14"/>
      <c r="BB224" s="14"/>
      <c r="BC224" s="14"/>
      <c r="BD224" s="14"/>
      <c r="BE224" s="14"/>
    </row>
    <row r="225" spans="1:57">
      <c r="A225" s="150" t="s">
        <v>50</v>
      </c>
      <c r="B225" s="51">
        <f t="shared" si="89"/>
        <v>-0.96844999043995605</v>
      </c>
      <c r="C225" s="51">
        <f t="shared" si="90"/>
        <v>-0.53945342893128256</v>
      </c>
      <c r="D225" s="51">
        <f t="shared" si="91"/>
        <v>-1.894521017751001</v>
      </c>
      <c r="E225" s="51">
        <f t="shared" si="92"/>
        <v>0.12837179920604552</v>
      </c>
      <c r="F225" s="51" t="s">
        <v>345</v>
      </c>
      <c r="G225" s="51">
        <f t="shared" si="93"/>
        <v>-0.97275802179514381</v>
      </c>
      <c r="H225" s="51">
        <f t="shared" si="94"/>
        <v>-1.0039003456023876</v>
      </c>
      <c r="I225" s="51">
        <f t="shared" si="95"/>
        <v>-0.70837027534468078</v>
      </c>
      <c r="J225" s="51">
        <f t="shared" si="96"/>
        <v>-0.43181914937334676</v>
      </c>
      <c r="K225" s="74" t="s">
        <v>345</v>
      </c>
      <c r="L225" s="14"/>
      <c r="M225" s="65"/>
      <c r="N225" s="235"/>
      <c r="O225" s="235"/>
      <c r="P225" s="235"/>
      <c r="Q225" s="235"/>
      <c r="R225" s="235"/>
      <c r="S225" s="235"/>
      <c r="T225" s="235"/>
      <c r="U225" s="235"/>
      <c r="V225" s="235"/>
      <c r="W225" s="235"/>
      <c r="X225" s="229"/>
      <c r="Y225" s="14"/>
      <c r="Z225" s="14"/>
      <c r="AA225" s="14"/>
      <c r="AB225" s="14"/>
      <c r="AC225" s="14"/>
      <c r="AD225" s="14"/>
      <c r="AE225" s="14"/>
      <c r="AF225" s="14"/>
      <c r="AG225" s="14"/>
      <c r="AH225" s="14"/>
      <c r="AI225" s="14"/>
      <c r="AJ225" s="14"/>
      <c r="AK225" s="14"/>
      <c r="AL225" s="14"/>
      <c r="AM225" s="14"/>
      <c r="AN225" s="14"/>
      <c r="AU225" s="14"/>
      <c r="AV225" s="14"/>
      <c r="AW225" s="14"/>
      <c r="AX225" s="14"/>
      <c r="AY225" s="14"/>
      <c r="AZ225" s="14"/>
      <c r="BA225" s="14"/>
      <c r="BB225" s="14"/>
      <c r="BC225" s="14"/>
      <c r="BD225" s="14"/>
      <c r="BE225" s="14"/>
    </row>
    <row r="226" spans="1:57">
      <c r="A226" s="150" t="s">
        <v>51</v>
      </c>
      <c r="B226" s="51">
        <f t="shared" si="89"/>
        <v>0.58903642558355207</v>
      </c>
      <c r="C226" s="51">
        <f t="shared" si="90"/>
        <v>-8.7286882699079582E-2</v>
      </c>
      <c r="D226" s="51">
        <f t="shared" si="91"/>
        <v>0.37654115527186105</v>
      </c>
      <c r="E226" s="51">
        <f t="shared" si="92"/>
        <v>0.37328325659498807</v>
      </c>
      <c r="F226" s="51" t="s">
        <v>345</v>
      </c>
      <c r="G226" s="51">
        <f t="shared" si="93"/>
        <v>0.22651339814628427</v>
      </c>
      <c r="H226" s="51">
        <f t="shared" si="94"/>
        <v>-4.1975325645056183E-2</v>
      </c>
      <c r="I226" s="51">
        <f t="shared" si="95"/>
        <v>-0.20293840472481367</v>
      </c>
      <c r="J226" s="51">
        <f t="shared" si="96"/>
        <v>-0.69681115961600293</v>
      </c>
      <c r="K226" s="74" t="s">
        <v>345</v>
      </c>
      <c r="L226" s="14"/>
      <c r="M226" s="65"/>
      <c r="N226" s="235"/>
      <c r="O226" s="235"/>
      <c r="P226" s="235"/>
      <c r="Q226" s="235"/>
      <c r="R226" s="235"/>
      <c r="S226" s="235"/>
      <c r="T226" s="235"/>
      <c r="U226" s="235"/>
      <c r="V226" s="235"/>
      <c r="W226" s="235"/>
      <c r="X226" s="229"/>
      <c r="Y226" s="14"/>
      <c r="Z226" s="14"/>
      <c r="AA226" s="14"/>
      <c r="AB226" s="14"/>
      <c r="AC226" s="14"/>
      <c r="AD226" s="14"/>
      <c r="AE226" s="14"/>
      <c r="AF226" s="14"/>
      <c r="AG226" s="14"/>
      <c r="AH226" s="14"/>
      <c r="AI226" s="14"/>
      <c r="AJ226" s="14"/>
      <c r="AK226" s="14"/>
      <c r="AL226" s="14"/>
      <c r="AM226" s="14"/>
      <c r="AN226" s="14"/>
      <c r="AU226" s="14"/>
      <c r="AV226" s="14"/>
      <c r="AW226" s="14"/>
      <c r="AX226" s="14"/>
      <c r="AY226" s="14"/>
      <c r="AZ226" s="14"/>
      <c r="BA226" s="14"/>
      <c r="BB226" s="14"/>
      <c r="BC226" s="14"/>
      <c r="BD226" s="14"/>
      <c r="BE226" s="14"/>
    </row>
    <row r="227" spans="1:57">
      <c r="A227" s="150" t="s">
        <v>15</v>
      </c>
      <c r="B227" s="51">
        <f t="shared" si="89"/>
        <v>-0.16488482728207896</v>
      </c>
      <c r="C227" s="51">
        <f t="shared" si="90"/>
        <v>-0.18620670285362675</v>
      </c>
      <c r="D227" s="51">
        <f t="shared" si="91"/>
        <v>-2.8587642644292616E-2</v>
      </c>
      <c r="E227" s="51">
        <f t="shared" si="92"/>
        <v>-5.6270307763908303E-2</v>
      </c>
      <c r="F227" s="51" t="s">
        <v>345</v>
      </c>
      <c r="G227" s="51">
        <f t="shared" si="93"/>
        <v>0.48491247960887862</v>
      </c>
      <c r="H227" s="51">
        <f t="shared" si="94"/>
        <v>-0.45436325545711881</v>
      </c>
      <c r="I227" s="51">
        <f t="shared" si="95"/>
        <v>-0.18953729636147088</v>
      </c>
      <c r="J227" s="51">
        <f t="shared" si="96"/>
        <v>0.98873675872812383</v>
      </c>
      <c r="K227" s="74" t="s">
        <v>345</v>
      </c>
      <c r="L227" s="14"/>
      <c r="M227" s="65"/>
      <c r="N227" s="235"/>
      <c r="O227" s="235"/>
      <c r="P227" s="235"/>
      <c r="Q227" s="235"/>
      <c r="R227" s="235"/>
      <c r="S227" s="235"/>
      <c r="T227" s="235"/>
      <c r="U227" s="235"/>
      <c r="V227" s="235"/>
      <c r="W227" s="235"/>
      <c r="X227" s="229"/>
      <c r="Y227" s="14"/>
      <c r="Z227" s="14"/>
      <c r="AA227" s="14"/>
      <c r="AB227" s="14"/>
      <c r="AC227" s="14"/>
      <c r="AD227" s="14"/>
      <c r="AE227" s="14"/>
      <c r="AF227" s="14"/>
      <c r="AG227" s="14"/>
      <c r="AH227" s="14"/>
      <c r="AI227" s="14"/>
      <c r="AJ227" s="14"/>
      <c r="AK227" s="14"/>
      <c r="AL227" s="14"/>
      <c r="AM227" s="14"/>
      <c r="AN227" s="14"/>
      <c r="AU227" s="14"/>
      <c r="AV227" s="14"/>
      <c r="AW227" s="14"/>
      <c r="AX227" s="14"/>
      <c r="AY227" s="14"/>
      <c r="AZ227" s="14"/>
      <c r="BA227" s="14"/>
      <c r="BB227" s="14"/>
      <c r="BC227" s="14"/>
      <c r="BD227" s="14"/>
      <c r="BE227" s="14"/>
    </row>
    <row r="228" spans="1:57">
      <c r="A228" s="150" t="s">
        <v>52</v>
      </c>
      <c r="B228" s="51">
        <f t="shared" si="89"/>
        <v>-0.60145805267417018</v>
      </c>
      <c r="C228" s="51">
        <f t="shared" si="90"/>
        <v>-0.24338514032447248</v>
      </c>
      <c r="D228" s="51">
        <f t="shared" si="91"/>
        <v>-0.94149026357326726</v>
      </c>
      <c r="E228" s="51">
        <f t="shared" si="92"/>
        <v>-0.77589753718047905</v>
      </c>
      <c r="F228" s="51" t="s">
        <v>345</v>
      </c>
      <c r="G228" s="51">
        <f t="shared" si="93"/>
        <v>-0.88806757446999618</v>
      </c>
      <c r="H228" s="51">
        <f t="shared" si="94"/>
        <v>-0.53871229127762432</v>
      </c>
      <c r="I228" s="51">
        <f t="shared" si="95"/>
        <v>-0.80290957958440645</v>
      </c>
      <c r="J228" s="51">
        <f t="shared" si="96"/>
        <v>-0.72933482799079752</v>
      </c>
      <c r="K228" s="74" t="s">
        <v>345</v>
      </c>
      <c r="L228" s="14"/>
      <c r="M228" s="65"/>
      <c r="N228" s="235"/>
      <c r="O228" s="235"/>
      <c r="P228" s="235"/>
      <c r="Q228" s="235"/>
      <c r="R228" s="235"/>
      <c r="S228" s="235"/>
      <c r="T228" s="235"/>
      <c r="U228" s="235"/>
      <c r="V228" s="235"/>
      <c r="W228" s="235"/>
      <c r="X228" s="229"/>
      <c r="Y228" s="14"/>
      <c r="Z228" s="14"/>
      <c r="AA228" s="14"/>
      <c r="AB228" s="14"/>
      <c r="AC228" s="14"/>
      <c r="AD228" s="14"/>
      <c r="AE228" s="14"/>
      <c r="AF228" s="14"/>
      <c r="AG228" s="14"/>
      <c r="AH228" s="14"/>
      <c r="AI228" s="14"/>
      <c r="AJ228" s="14"/>
      <c r="AK228" s="14"/>
      <c r="AL228" s="14"/>
      <c r="AM228" s="14"/>
      <c r="AN228" s="14"/>
      <c r="AU228" s="14"/>
      <c r="AV228" s="14"/>
      <c r="AW228" s="14"/>
      <c r="AX228" s="14"/>
      <c r="AY228" s="14"/>
      <c r="AZ228" s="14"/>
      <c r="BA228" s="14"/>
      <c r="BB228" s="14"/>
      <c r="BC228" s="14"/>
      <c r="BD228" s="14"/>
      <c r="BE228" s="14"/>
    </row>
    <row r="229" spans="1:57">
      <c r="A229" s="150" t="s">
        <v>53</v>
      </c>
      <c r="B229" s="51">
        <f t="shared" si="89"/>
        <v>-0.44554276162963019</v>
      </c>
      <c r="C229" s="51">
        <f t="shared" si="90"/>
        <v>-0.37613355617424338</v>
      </c>
      <c r="D229" s="51">
        <f t="shared" si="91"/>
        <v>0.65517774267191997</v>
      </c>
      <c r="E229" s="51">
        <f t="shared" si="92"/>
        <v>0.40444148856101358</v>
      </c>
      <c r="F229" s="51" t="s">
        <v>345</v>
      </c>
      <c r="G229" s="51">
        <f t="shared" si="93"/>
        <v>-0.57450140746777612</v>
      </c>
      <c r="H229" s="51">
        <f t="shared" si="94"/>
        <v>-0.45650290492584622</v>
      </c>
      <c r="I229" s="51">
        <f t="shared" si="95"/>
        <v>-0.52019750882772642</v>
      </c>
      <c r="J229" s="51">
        <f t="shared" si="96"/>
        <v>-1.3474041053355768</v>
      </c>
      <c r="K229" s="74" t="s">
        <v>345</v>
      </c>
      <c r="L229" s="14"/>
      <c r="M229" s="65"/>
      <c r="N229" s="235"/>
      <c r="O229" s="235"/>
      <c r="P229" s="235"/>
      <c r="Q229" s="235"/>
      <c r="R229" s="235"/>
      <c r="S229" s="235"/>
      <c r="T229" s="235"/>
      <c r="U229" s="235"/>
      <c r="V229" s="235"/>
      <c r="W229" s="235"/>
      <c r="X229" s="229"/>
      <c r="Y229" s="14"/>
      <c r="Z229" s="14"/>
      <c r="AA229" s="14"/>
      <c r="AB229" s="14"/>
      <c r="AC229" s="14"/>
      <c r="AD229" s="14"/>
      <c r="AE229" s="14"/>
      <c r="AF229" s="14"/>
      <c r="AG229" s="14"/>
      <c r="AH229" s="14"/>
      <c r="AI229" s="14"/>
      <c r="AJ229" s="14"/>
      <c r="AK229" s="14"/>
      <c r="AL229" s="14"/>
      <c r="AM229" s="14"/>
      <c r="AN229" s="14"/>
      <c r="AU229" s="14"/>
      <c r="AV229" s="14"/>
      <c r="AW229" s="14"/>
      <c r="AX229" s="14"/>
      <c r="AY229" s="14"/>
      <c r="AZ229" s="14"/>
      <c r="BA229" s="14"/>
      <c r="BB229" s="14"/>
      <c r="BC229" s="14"/>
      <c r="BD229" s="14"/>
      <c r="BE229" s="14"/>
    </row>
    <row r="230" spans="1:57">
      <c r="A230" s="150" t="s">
        <v>54</v>
      </c>
      <c r="B230" s="51">
        <f t="shared" si="89"/>
        <v>-1.1371295187510131</v>
      </c>
      <c r="C230" s="51">
        <f t="shared" si="90"/>
        <v>-0.75045649904192235</v>
      </c>
      <c r="D230" s="51">
        <f t="shared" si="91"/>
        <v>-1.5778674004604585</v>
      </c>
      <c r="E230" s="51">
        <f t="shared" si="92"/>
        <v>-0.73044151340830665</v>
      </c>
      <c r="F230" s="51" t="s">
        <v>345</v>
      </c>
      <c r="G230" s="51">
        <f t="shared" si="93"/>
        <v>-0.73386228189398894</v>
      </c>
      <c r="H230" s="51">
        <f t="shared" si="94"/>
        <v>-0.87187315284749056</v>
      </c>
      <c r="I230" s="51">
        <f t="shared" si="95"/>
        <v>-0.96966353668133642</v>
      </c>
      <c r="J230" s="51">
        <f t="shared" si="96"/>
        <v>-1.1267453704271213</v>
      </c>
      <c r="K230" s="74" t="s">
        <v>345</v>
      </c>
      <c r="L230" s="14"/>
      <c r="M230" s="65"/>
      <c r="N230" s="235"/>
      <c r="O230" s="235"/>
      <c r="P230" s="235"/>
      <c r="Q230" s="235"/>
      <c r="R230" s="235"/>
      <c r="S230" s="235"/>
      <c r="T230" s="235"/>
      <c r="U230" s="235"/>
      <c r="V230" s="235"/>
      <c r="W230" s="235"/>
      <c r="X230" s="229"/>
      <c r="Y230" s="14"/>
      <c r="Z230" s="14"/>
      <c r="AA230" s="14"/>
      <c r="AB230" s="14"/>
      <c r="AC230" s="14"/>
      <c r="AD230" s="14"/>
      <c r="AE230" s="14"/>
      <c r="AF230" s="14"/>
      <c r="AG230" s="14"/>
      <c r="AH230" s="14"/>
      <c r="AI230" s="14"/>
      <c r="AJ230" s="14"/>
      <c r="AK230" s="14"/>
      <c r="AL230" s="14"/>
      <c r="AM230" s="14"/>
      <c r="AN230" s="14"/>
      <c r="AU230" s="14"/>
      <c r="AV230" s="14"/>
      <c r="AW230" s="14"/>
      <c r="AX230" s="14"/>
      <c r="AY230" s="14"/>
      <c r="AZ230" s="14"/>
      <c r="BA230" s="14"/>
      <c r="BB230" s="14"/>
      <c r="BC230" s="14"/>
      <c r="BD230" s="14"/>
      <c r="BE230" s="14"/>
    </row>
    <row r="231" spans="1:57">
      <c r="A231" s="150" t="s">
        <v>192</v>
      </c>
      <c r="B231" s="51">
        <f t="shared" si="89"/>
        <v>1.21474157735178</v>
      </c>
      <c r="C231" s="51">
        <f t="shared" si="90"/>
        <v>0.75337282239358294</v>
      </c>
      <c r="D231" s="51">
        <f t="shared" si="91"/>
        <v>0.29514061337866171</v>
      </c>
      <c r="E231" s="51">
        <f t="shared" si="92"/>
        <v>1.0354848226545412</v>
      </c>
      <c r="F231" s="51" t="s">
        <v>345</v>
      </c>
      <c r="G231" s="51">
        <f t="shared" si="93"/>
        <v>0.7659196785728537</v>
      </c>
      <c r="H231" s="51">
        <f t="shared" si="94"/>
        <v>0.4610213311344335</v>
      </c>
      <c r="I231" s="51">
        <f t="shared" si="95"/>
        <v>0.45242244369812307</v>
      </c>
      <c r="J231" s="51">
        <f t="shared" si="96"/>
        <v>0.7579724921334724</v>
      </c>
      <c r="K231" s="74" t="s">
        <v>345</v>
      </c>
      <c r="L231" s="14"/>
      <c r="M231" s="65"/>
      <c r="N231" s="235"/>
      <c r="O231" s="235"/>
      <c r="P231" s="235"/>
      <c r="Q231" s="235"/>
      <c r="R231" s="235"/>
      <c r="S231" s="235"/>
      <c r="T231" s="235"/>
      <c r="U231" s="235"/>
      <c r="V231" s="235"/>
      <c r="W231" s="235"/>
      <c r="X231" s="229"/>
      <c r="Y231" s="14"/>
      <c r="Z231" s="14"/>
      <c r="AA231" s="14"/>
      <c r="AB231" s="14"/>
      <c r="AC231" s="14"/>
      <c r="AD231" s="14"/>
      <c r="AE231" s="14"/>
      <c r="AF231" s="14"/>
      <c r="AG231" s="14"/>
      <c r="AH231" s="14"/>
      <c r="AI231" s="14"/>
      <c r="AJ231" s="14"/>
      <c r="AK231" s="14"/>
      <c r="AL231" s="14"/>
      <c r="AM231" s="14"/>
      <c r="AN231" s="14"/>
      <c r="AU231" s="14"/>
      <c r="AV231" s="14"/>
      <c r="AW231" s="14"/>
      <c r="AX231" s="14"/>
      <c r="AY231" s="14"/>
      <c r="AZ231" s="14"/>
      <c r="BA231" s="14"/>
      <c r="BB231" s="14"/>
      <c r="BC231" s="14"/>
      <c r="BD231" s="14"/>
      <c r="BE231" s="14"/>
    </row>
    <row r="232" spans="1:57">
      <c r="A232" s="150" t="s">
        <v>55</v>
      </c>
      <c r="B232" s="51">
        <f t="shared" si="89"/>
        <v>0.78821522222485674</v>
      </c>
      <c r="C232" s="51">
        <f t="shared" si="90"/>
        <v>1.1985188418494701</v>
      </c>
      <c r="D232" s="51">
        <f t="shared" si="91"/>
        <v>0.44929859187388943</v>
      </c>
      <c r="E232" s="51">
        <f t="shared" si="92"/>
        <v>0.94965064856931547</v>
      </c>
      <c r="F232" s="51" t="s">
        <v>345</v>
      </c>
      <c r="G232" s="51">
        <f t="shared" si="93"/>
        <v>1.7444935817006664</v>
      </c>
      <c r="H232" s="51">
        <f t="shared" si="94"/>
        <v>1.2781996696658886</v>
      </c>
      <c r="I232" s="51">
        <f t="shared" si="95"/>
        <v>5.3419595016382604E-2</v>
      </c>
      <c r="J232" s="51">
        <f t="shared" si="96"/>
        <v>1.087934530765712</v>
      </c>
      <c r="K232" s="74" t="s">
        <v>345</v>
      </c>
      <c r="L232" s="14"/>
      <c r="M232" s="65"/>
      <c r="N232" s="235"/>
      <c r="O232" s="235"/>
      <c r="P232" s="235"/>
      <c r="Q232" s="235"/>
      <c r="R232" s="235"/>
      <c r="S232" s="235"/>
      <c r="T232" s="235"/>
      <c r="U232" s="235"/>
      <c r="V232" s="235"/>
      <c r="W232" s="235"/>
      <c r="X232" s="229"/>
      <c r="Y232" s="14"/>
      <c r="Z232" s="14"/>
      <c r="AA232" s="14"/>
      <c r="AB232" s="14"/>
      <c r="AC232" s="14"/>
      <c r="AD232" s="14"/>
      <c r="AE232" s="14"/>
      <c r="AF232" s="14"/>
      <c r="AG232" s="14"/>
      <c r="AH232" s="14"/>
      <c r="AI232" s="14"/>
      <c r="AJ232" s="14"/>
      <c r="AK232" s="14"/>
      <c r="AL232" s="14"/>
      <c r="AM232" s="14"/>
      <c r="AN232" s="14"/>
      <c r="AU232" s="14"/>
      <c r="AV232" s="14"/>
      <c r="AW232" s="14"/>
      <c r="AX232" s="14"/>
      <c r="AY232" s="14"/>
      <c r="AZ232" s="14"/>
      <c r="BA232" s="14"/>
      <c r="BB232" s="14"/>
      <c r="BC232" s="14"/>
      <c r="BD232" s="14"/>
      <c r="BE232" s="14"/>
    </row>
    <row r="233" spans="1:57">
      <c r="A233" s="150" t="s">
        <v>56</v>
      </c>
      <c r="B233" s="51">
        <f t="shared" si="89"/>
        <v>-0.49553537312031037</v>
      </c>
      <c r="C233" s="51">
        <f t="shared" si="90"/>
        <v>-0.99508485298024552</v>
      </c>
      <c r="D233" s="51">
        <f t="shared" si="91"/>
        <v>-0.99803761915074007</v>
      </c>
      <c r="E233" s="51">
        <f t="shared" si="92"/>
        <v>-0.60938420704173124</v>
      </c>
      <c r="F233" s="51" t="s">
        <v>345</v>
      </c>
      <c r="G233" s="51">
        <f t="shared" si="93"/>
        <v>-0.84403825531491239</v>
      </c>
      <c r="H233" s="51">
        <f t="shared" si="94"/>
        <v>-0.83155262249418338</v>
      </c>
      <c r="I233" s="51">
        <f t="shared" si="95"/>
        <v>-0.65557885883603451</v>
      </c>
      <c r="J233" s="51">
        <f t="shared" si="96"/>
        <v>-0.66891407369834877</v>
      </c>
      <c r="K233" s="74" t="s">
        <v>345</v>
      </c>
      <c r="L233" s="14"/>
      <c r="M233" s="65"/>
      <c r="N233" s="235"/>
      <c r="O233" s="235"/>
      <c r="P233" s="235"/>
      <c r="Q233" s="235"/>
      <c r="R233" s="235"/>
      <c r="S233" s="235"/>
      <c r="T233" s="235"/>
      <c r="U233" s="235"/>
      <c r="V233" s="235"/>
      <c r="W233" s="235"/>
      <c r="X233" s="229"/>
      <c r="Y233" s="14"/>
      <c r="Z233" s="14"/>
      <c r="AA233" s="14"/>
      <c r="AB233" s="14"/>
      <c r="AC233" s="14"/>
      <c r="AD233" s="14"/>
      <c r="AE233" s="14"/>
      <c r="AF233" s="14"/>
      <c r="AG233" s="14"/>
      <c r="AH233" s="14"/>
      <c r="AI233" s="14"/>
      <c r="AJ233" s="14"/>
      <c r="AK233" s="14"/>
      <c r="AL233" s="14"/>
      <c r="AM233" s="14"/>
      <c r="AN233" s="14"/>
      <c r="AU233" s="14"/>
      <c r="AV233" s="14"/>
      <c r="AW233" s="14"/>
      <c r="AX233" s="14"/>
      <c r="AY233" s="14"/>
      <c r="AZ233" s="14"/>
      <c r="BA233" s="14"/>
      <c r="BB233" s="14"/>
      <c r="BC233" s="14"/>
      <c r="BD233" s="14"/>
      <c r="BE233" s="14"/>
    </row>
    <row r="234" spans="1:57">
      <c r="A234" s="150" t="s">
        <v>57</v>
      </c>
      <c r="B234" s="51">
        <f t="shared" si="89"/>
        <v>0.79376820646099677</v>
      </c>
      <c r="C234" s="51">
        <f t="shared" si="90"/>
        <v>0.74714197613655142</v>
      </c>
      <c r="D234" s="51">
        <f t="shared" si="91"/>
        <v>0.75264191464345076</v>
      </c>
      <c r="E234" s="51">
        <f t="shared" si="92"/>
        <v>1.0917340969688536</v>
      </c>
      <c r="F234" s="51" t="s">
        <v>345</v>
      </c>
      <c r="G234" s="51">
        <f t="shared" si="93"/>
        <v>0.8712084749688388</v>
      </c>
      <c r="H234" s="51">
        <f t="shared" si="94"/>
        <v>1.2838039816870366</v>
      </c>
      <c r="I234" s="51">
        <f t="shared" si="95"/>
        <v>1.0703598954982243</v>
      </c>
      <c r="J234" s="51">
        <f t="shared" si="96"/>
        <v>0.95108285158257122</v>
      </c>
      <c r="K234" s="74" t="s">
        <v>345</v>
      </c>
      <c r="L234" s="14"/>
      <c r="M234" s="65"/>
      <c r="N234" s="235"/>
      <c r="O234" s="235"/>
      <c r="P234" s="235"/>
      <c r="Q234" s="235"/>
      <c r="R234" s="235"/>
      <c r="S234" s="235"/>
      <c r="T234" s="235"/>
      <c r="U234" s="235"/>
      <c r="V234" s="235"/>
      <c r="W234" s="235"/>
      <c r="X234" s="229"/>
      <c r="Y234" s="14"/>
      <c r="Z234" s="14"/>
      <c r="AA234" s="14"/>
      <c r="AB234" s="14"/>
      <c r="AC234" s="14"/>
      <c r="AD234" s="14"/>
      <c r="AE234" s="14"/>
      <c r="AF234" s="14"/>
      <c r="AG234" s="14"/>
      <c r="AH234" s="14"/>
      <c r="AI234" s="14"/>
      <c r="AJ234" s="14"/>
      <c r="AK234" s="14"/>
      <c r="AL234" s="14"/>
      <c r="AM234" s="14"/>
      <c r="AN234" s="14"/>
      <c r="AU234" s="14"/>
      <c r="AV234" s="14"/>
      <c r="AW234" s="14"/>
      <c r="AX234" s="14"/>
      <c r="AY234" s="14"/>
      <c r="AZ234" s="14"/>
      <c r="BA234" s="14"/>
      <c r="BB234" s="14"/>
      <c r="BC234" s="14"/>
      <c r="BD234" s="14"/>
      <c r="BE234" s="14"/>
    </row>
    <row r="235" spans="1:57">
      <c r="A235" s="150" t="s">
        <v>58</v>
      </c>
      <c r="B235" s="51">
        <f t="shared" si="89"/>
        <v>-0.38769235610210073</v>
      </c>
      <c r="C235" s="51">
        <f t="shared" si="90"/>
        <v>-0.30522040029703018</v>
      </c>
      <c r="D235" s="51">
        <f t="shared" si="91"/>
        <v>-1.5556063683447958</v>
      </c>
      <c r="E235" s="51">
        <f t="shared" si="92"/>
        <v>-1.1758562506648791</v>
      </c>
      <c r="F235" s="51" t="s">
        <v>345</v>
      </c>
      <c r="G235" s="51">
        <f t="shared" si="93"/>
        <v>-0.34538120497450292</v>
      </c>
      <c r="H235" s="51">
        <f t="shared" si="94"/>
        <v>-1.2563138863060672</v>
      </c>
      <c r="I235" s="51">
        <f t="shared" si="95"/>
        <v>-0.60255366718387604</v>
      </c>
      <c r="J235" s="51">
        <f t="shared" si="96"/>
        <v>-0.58078999809122345</v>
      </c>
      <c r="K235" s="74" t="s">
        <v>345</v>
      </c>
      <c r="L235" s="14"/>
      <c r="M235" s="65"/>
      <c r="N235" s="235"/>
      <c r="O235" s="235"/>
      <c r="P235" s="235"/>
      <c r="Q235" s="235"/>
      <c r="R235" s="235"/>
      <c r="S235" s="235"/>
      <c r="T235" s="235"/>
      <c r="U235" s="235"/>
      <c r="V235" s="235"/>
      <c r="W235" s="235"/>
      <c r="X235" s="229"/>
      <c r="Y235" s="14"/>
      <c r="Z235" s="14"/>
      <c r="AA235" s="14"/>
      <c r="AB235" s="14"/>
      <c r="AC235" s="14"/>
      <c r="AD235" s="14"/>
      <c r="AE235" s="14"/>
      <c r="AF235" s="14"/>
      <c r="AG235" s="14"/>
      <c r="AH235" s="14"/>
      <c r="AI235" s="14"/>
      <c r="AJ235" s="14"/>
      <c r="AK235" s="14"/>
      <c r="AL235" s="14"/>
      <c r="AM235" s="14"/>
      <c r="AN235" s="14"/>
      <c r="AU235" s="14"/>
      <c r="AV235" s="14"/>
      <c r="AW235" s="14"/>
      <c r="AX235" s="14"/>
      <c r="AY235" s="14"/>
      <c r="AZ235" s="14"/>
      <c r="BA235" s="14"/>
      <c r="BB235" s="14"/>
      <c r="BC235" s="14"/>
      <c r="BD235" s="14"/>
      <c r="BE235" s="14"/>
    </row>
    <row r="236" spans="1:57">
      <c r="A236" s="150" t="s">
        <v>193</v>
      </c>
      <c r="B236" s="51">
        <f t="shared" si="89"/>
        <v>-0.18265617706597895</v>
      </c>
      <c r="C236" s="51">
        <f t="shared" si="90"/>
        <v>-0.28629087918999296</v>
      </c>
      <c r="D236" s="51">
        <f t="shared" si="91"/>
        <v>0.19519086610312963</v>
      </c>
      <c r="E236" s="51">
        <f t="shared" si="92"/>
        <v>0.12627914851706978</v>
      </c>
      <c r="F236" s="51" t="s">
        <v>345</v>
      </c>
      <c r="G236" s="51">
        <f t="shared" si="93"/>
        <v>0.13136585181678262</v>
      </c>
      <c r="H236" s="51">
        <f t="shared" si="94"/>
        <v>-0.63888930399882959</v>
      </c>
      <c r="I236" s="51">
        <f t="shared" si="95"/>
        <v>-0.3653287625523734</v>
      </c>
      <c r="J236" s="51">
        <f t="shared" si="96"/>
        <v>-0.40434808227399521</v>
      </c>
      <c r="K236" s="74" t="s">
        <v>345</v>
      </c>
      <c r="L236" s="14"/>
      <c r="M236" s="65"/>
      <c r="N236" s="235"/>
      <c r="O236" s="235"/>
      <c r="P236" s="235"/>
      <c r="Q236" s="235"/>
      <c r="R236" s="235"/>
      <c r="S236" s="235"/>
      <c r="T236" s="235"/>
      <c r="U236" s="235"/>
      <c r="V236" s="235"/>
      <c r="W236" s="235"/>
      <c r="X236" s="229"/>
      <c r="Y236" s="14"/>
      <c r="Z236" s="14"/>
      <c r="AA236" s="14"/>
      <c r="AB236" s="14"/>
      <c r="AC236" s="14"/>
      <c r="AD236" s="14"/>
      <c r="AE236" s="14"/>
      <c r="AF236" s="14"/>
      <c r="AG236" s="14"/>
      <c r="AH236" s="14"/>
      <c r="AI236" s="14"/>
      <c r="AJ236" s="14"/>
      <c r="AK236" s="14"/>
      <c r="AL236" s="14"/>
      <c r="AM236" s="14"/>
      <c r="AN236" s="14"/>
      <c r="AU236" s="14"/>
      <c r="AV236" s="14"/>
      <c r="AW236" s="14"/>
      <c r="AX236" s="14"/>
      <c r="AY236" s="14"/>
      <c r="AZ236" s="14"/>
      <c r="BA236" s="14"/>
      <c r="BB236" s="14"/>
      <c r="BC236" s="14"/>
      <c r="BD236" s="14"/>
      <c r="BE236" s="14"/>
    </row>
    <row r="237" spans="1:57">
      <c r="A237" s="150" t="s">
        <v>59</v>
      </c>
      <c r="B237" s="51">
        <f t="shared" si="89"/>
        <v>-0.24840191078445661</v>
      </c>
      <c r="C237" s="51">
        <f t="shared" si="90"/>
        <v>-0.22683091578068373</v>
      </c>
      <c r="D237" s="51">
        <f t="shared" si="91"/>
        <v>6.9307761316783498E-2</v>
      </c>
      <c r="E237" s="51">
        <f t="shared" si="92"/>
        <v>-0.14525463710044823</v>
      </c>
      <c r="F237" s="51" t="s">
        <v>345</v>
      </c>
      <c r="G237" s="51">
        <f t="shared" si="93"/>
        <v>-0.13425139458579738</v>
      </c>
      <c r="H237" s="51">
        <f t="shared" si="94"/>
        <v>0.65502592895303369</v>
      </c>
      <c r="I237" s="51">
        <f t="shared" si="95"/>
        <v>-0.49030530760722141</v>
      </c>
      <c r="J237" s="51">
        <f t="shared" si="96"/>
        <v>-0.2450782664022558</v>
      </c>
      <c r="K237" s="74" t="s">
        <v>345</v>
      </c>
      <c r="L237" s="14"/>
      <c r="M237" s="65"/>
      <c r="N237" s="235"/>
      <c r="O237" s="235"/>
      <c r="P237" s="235"/>
      <c r="Q237" s="235"/>
      <c r="R237" s="235"/>
      <c r="S237" s="235"/>
      <c r="T237" s="235"/>
      <c r="U237" s="235"/>
      <c r="V237" s="235"/>
      <c r="W237" s="235"/>
      <c r="X237" s="229"/>
      <c r="Y237" s="14"/>
      <c r="Z237" s="14"/>
      <c r="AA237" s="14"/>
      <c r="AB237" s="14"/>
      <c r="AC237" s="14"/>
      <c r="AD237" s="14"/>
      <c r="AE237" s="14"/>
      <c r="AF237" s="14"/>
      <c r="AG237" s="14"/>
      <c r="AH237" s="14"/>
      <c r="AI237" s="14"/>
      <c r="AJ237" s="14"/>
      <c r="AK237" s="14"/>
      <c r="AL237" s="14"/>
      <c r="AM237" s="14"/>
      <c r="AN237" s="14"/>
      <c r="AU237" s="14"/>
      <c r="AV237" s="14"/>
      <c r="AW237" s="14"/>
      <c r="AX237" s="14"/>
      <c r="AY237" s="14"/>
      <c r="AZ237" s="14"/>
      <c r="BA237" s="14"/>
      <c r="BB237" s="14"/>
      <c r="BC237" s="14"/>
      <c r="BD237" s="14"/>
      <c r="BE237" s="14"/>
    </row>
    <row r="238" spans="1:57">
      <c r="A238" s="150" t="s">
        <v>60</v>
      </c>
      <c r="B238" s="51">
        <f t="shared" si="89"/>
        <v>-7.1596601203314583E-2</v>
      </c>
      <c r="C238" s="51">
        <f t="shared" si="90"/>
        <v>0.16687948724654059</v>
      </c>
      <c r="D238" s="51">
        <f t="shared" si="91"/>
        <v>0.33067802028767218</v>
      </c>
      <c r="E238" s="51">
        <f t="shared" si="92"/>
        <v>0.47870667023915192</v>
      </c>
      <c r="F238" s="51" t="s">
        <v>345</v>
      </c>
      <c r="G238" s="51">
        <f t="shared" si="93"/>
        <v>0.29547434742023815</v>
      </c>
      <c r="H238" s="51">
        <f t="shared" si="94"/>
        <v>-0.12076360916349733</v>
      </c>
      <c r="I238" s="51">
        <f t="shared" si="95"/>
        <v>-0.49029535962043796</v>
      </c>
      <c r="J238" s="51">
        <f t="shared" si="96"/>
        <v>-0.7965122588318988</v>
      </c>
      <c r="K238" s="74" t="s">
        <v>345</v>
      </c>
      <c r="L238" s="14"/>
      <c r="M238" s="65"/>
      <c r="N238" s="235"/>
      <c r="O238" s="235"/>
      <c r="P238" s="235"/>
      <c r="Q238" s="235"/>
      <c r="R238" s="235"/>
      <c r="S238" s="235"/>
      <c r="T238" s="235"/>
      <c r="U238" s="235"/>
      <c r="V238" s="235"/>
      <c r="W238" s="235"/>
      <c r="X238" s="229"/>
      <c r="Y238" s="14"/>
      <c r="Z238" s="14"/>
      <c r="AA238" s="14"/>
      <c r="AB238" s="14"/>
      <c r="AC238" s="14"/>
      <c r="AD238" s="14"/>
      <c r="AE238" s="14"/>
      <c r="AF238" s="14"/>
      <c r="AG238" s="14"/>
      <c r="AH238" s="14"/>
      <c r="AI238" s="14"/>
      <c r="AJ238" s="14"/>
      <c r="AK238" s="14"/>
      <c r="AL238" s="14"/>
      <c r="AM238" s="14"/>
      <c r="AN238" s="14"/>
      <c r="AU238" s="14"/>
      <c r="AV238" s="14"/>
      <c r="AW238" s="14"/>
      <c r="AX238" s="14"/>
      <c r="AY238" s="14"/>
      <c r="AZ238" s="14"/>
      <c r="BA238" s="14"/>
      <c r="BB238" s="14"/>
      <c r="BC238" s="14"/>
      <c r="BD238" s="14"/>
      <c r="BE238" s="14"/>
    </row>
    <row r="239" spans="1:57">
      <c r="A239" s="150" t="s">
        <v>61</v>
      </c>
      <c r="B239" s="51">
        <f t="shared" si="89"/>
        <v>0.55941332167167335</v>
      </c>
      <c r="C239" s="51">
        <f t="shared" si="90"/>
        <v>0.54032330390271388</v>
      </c>
      <c r="D239" s="51">
        <f t="shared" si="91"/>
        <v>0.20530388100711097</v>
      </c>
      <c r="E239" s="51">
        <f t="shared" si="92"/>
        <v>0.6376465505234844</v>
      </c>
      <c r="F239" s="51" t="s">
        <v>345</v>
      </c>
      <c r="G239" s="51">
        <f t="shared" si="93"/>
        <v>0.27501078294639986</v>
      </c>
      <c r="H239" s="51">
        <f t="shared" si="94"/>
        <v>0.49650636453962865</v>
      </c>
      <c r="I239" s="51">
        <f t="shared" si="95"/>
        <v>0.1519504656749209</v>
      </c>
      <c r="J239" s="51">
        <f t="shared" si="96"/>
        <v>0.56062275029787756</v>
      </c>
      <c r="K239" s="74" t="s">
        <v>345</v>
      </c>
      <c r="L239" s="14"/>
      <c r="M239" s="65"/>
      <c r="N239" s="235"/>
      <c r="O239" s="235"/>
      <c r="P239" s="235"/>
      <c r="Q239" s="235"/>
      <c r="R239" s="235"/>
      <c r="S239" s="235"/>
      <c r="T239" s="235"/>
      <c r="U239" s="235"/>
      <c r="V239" s="235"/>
      <c r="W239" s="235"/>
      <c r="X239" s="229"/>
      <c r="Y239" s="14"/>
      <c r="Z239" s="14"/>
      <c r="AA239" s="14"/>
      <c r="AB239" s="14"/>
      <c r="AC239" s="14"/>
      <c r="AD239" s="14"/>
      <c r="AE239" s="14"/>
      <c r="AF239" s="14"/>
      <c r="AG239" s="14"/>
      <c r="AH239" s="14"/>
      <c r="AI239" s="14"/>
      <c r="AJ239" s="14"/>
      <c r="AK239" s="14"/>
      <c r="AL239" s="14"/>
      <c r="AM239" s="14"/>
      <c r="AN239" s="14"/>
      <c r="AU239" s="14"/>
      <c r="AV239" s="14"/>
      <c r="AW239" s="14"/>
      <c r="AX239" s="14"/>
      <c r="AY239" s="14"/>
      <c r="AZ239" s="14"/>
      <c r="BA239" s="14"/>
      <c r="BB239" s="14"/>
      <c r="BC239" s="14"/>
      <c r="BD239" s="14"/>
      <c r="BE239" s="14"/>
    </row>
    <row r="240" spans="1:57">
      <c r="A240" s="150" t="s">
        <v>16</v>
      </c>
      <c r="B240" s="51">
        <f t="shared" si="89"/>
        <v>0.26288392263795218</v>
      </c>
      <c r="C240" s="51">
        <f t="shared" si="90"/>
        <v>0.17778433565143875</v>
      </c>
      <c r="D240" s="51">
        <f t="shared" si="91"/>
        <v>0.56449780193399934</v>
      </c>
      <c r="E240" s="51">
        <f t="shared" si="92"/>
        <v>-0.89898749550816093</v>
      </c>
      <c r="F240" s="51" t="s">
        <v>345</v>
      </c>
      <c r="G240" s="51">
        <f t="shared" si="93"/>
        <v>-0.47000497036320993</v>
      </c>
      <c r="H240" s="51">
        <f t="shared" si="94"/>
        <v>0.89336873198948641</v>
      </c>
      <c r="I240" s="51">
        <f t="shared" si="95"/>
        <v>0.78053922664638009</v>
      </c>
      <c r="J240" s="51">
        <f t="shared" si="96"/>
        <v>0.34019626960474714</v>
      </c>
      <c r="K240" s="74" t="s">
        <v>345</v>
      </c>
      <c r="L240" s="14"/>
      <c r="M240" s="65"/>
      <c r="N240" s="235"/>
      <c r="O240" s="235"/>
      <c r="P240" s="235"/>
      <c r="Q240" s="235"/>
      <c r="R240" s="235"/>
      <c r="S240" s="235"/>
      <c r="T240" s="235"/>
      <c r="U240" s="235"/>
      <c r="V240" s="235"/>
      <c r="W240" s="235"/>
      <c r="X240" s="229"/>
      <c r="Y240" s="14"/>
      <c r="Z240" s="14"/>
      <c r="AA240" s="14"/>
      <c r="AB240" s="14"/>
      <c r="AC240" s="14"/>
      <c r="AD240" s="14"/>
      <c r="AE240" s="14"/>
      <c r="AF240" s="14"/>
      <c r="AG240" s="14"/>
      <c r="AH240" s="14"/>
      <c r="AI240" s="14"/>
      <c r="AJ240" s="14"/>
      <c r="AK240" s="14"/>
      <c r="AL240" s="14"/>
      <c r="AM240" s="14"/>
      <c r="AN240" s="14"/>
      <c r="AU240" s="14"/>
      <c r="AV240" s="14"/>
      <c r="AW240" s="14"/>
      <c r="AX240" s="14"/>
      <c r="AY240" s="14"/>
      <c r="AZ240" s="14"/>
      <c r="BA240" s="14"/>
      <c r="BB240" s="14"/>
      <c r="BC240" s="14"/>
      <c r="BD240" s="14"/>
      <c r="BE240" s="14"/>
    </row>
    <row r="241" spans="1:57">
      <c r="A241" s="150" t="s">
        <v>62</v>
      </c>
      <c r="B241" s="51">
        <f t="shared" si="89"/>
        <v>-7.3509918176411171E-2</v>
      </c>
      <c r="C241" s="51">
        <f t="shared" si="90"/>
        <v>-3.7007158771480459E-3</v>
      </c>
      <c r="D241" s="51">
        <f t="shared" si="91"/>
        <v>0.45821272120978812</v>
      </c>
      <c r="E241" s="51">
        <f t="shared" si="92"/>
        <v>-0.7765130558220078</v>
      </c>
      <c r="F241" s="51" t="s">
        <v>345</v>
      </c>
      <c r="G241" s="51">
        <f t="shared" si="93"/>
        <v>-0.44875982912911228</v>
      </c>
      <c r="H241" s="51">
        <f t="shared" si="94"/>
        <v>-0.25127092334859885</v>
      </c>
      <c r="I241" s="51">
        <f t="shared" si="95"/>
        <v>-0.39887447707158824</v>
      </c>
      <c r="J241" s="51">
        <f t="shared" si="96"/>
        <v>-0.84562706247855934</v>
      </c>
      <c r="K241" s="74" t="s">
        <v>345</v>
      </c>
      <c r="L241" s="14"/>
      <c r="M241" s="65"/>
      <c r="N241" s="235"/>
      <c r="O241" s="235"/>
      <c r="P241" s="235"/>
      <c r="Q241" s="235"/>
      <c r="R241" s="235"/>
      <c r="S241" s="235"/>
      <c r="T241" s="235"/>
      <c r="U241" s="235"/>
      <c r="V241" s="235"/>
      <c r="W241" s="235"/>
      <c r="X241" s="229"/>
      <c r="Y241" s="14"/>
      <c r="Z241" s="14"/>
      <c r="AA241" s="14"/>
      <c r="AB241" s="14"/>
      <c r="AC241" s="14"/>
      <c r="AD241" s="14"/>
      <c r="AE241" s="14"/>
      <c r="AF241" s="14"/>
      <c r="AG241" s="14"/>
      <c r="AH241" s="14"/>
      <c r="AI241" s="14"/>
      <c r="AJ241" s="14"/>
      <c r="AK241" s="14"/>
      <c r="AL241" s="14"/>
      <c r="AM241" s="14"/>
      <c r="AN241" s="14"/>
      <c r="AU241" s="14"/>
      <c r="AV241" s="14"/>
      <c r="AW241" s="14"/>
      <c r="AX241" s="14"/>
      <c r="AY241" s="14"/>
      <c r="AZ241" s="14"/>
      <c r="BA241" s="14"/>
      <c r="BB241" s="14"/>
      <c r="BC241" s="14"/>
      <c r="BD241" s="14"/>
      <c r="BE241" s="14"/>
    </row>
    <row r="242" spans="1:57">
      <c r="A242" s="150" t="s">
        <v>195</v>
      </c>
      <c r="B242" s="51">
        <f t="shared" si="89"/>
        <v>-0.42335762623037354</v>
      </c>
      <c r="C242" s="51">
        <f t="shared" si="90"/>
        <v>-0.77185630799548932</v>
      </c>
      <c r="D242" s="51">
        <f t="shared" si="91"/>
        <v>-0.37469005994581622</v>
      </c>
      <c r="E242" s="51">
        <f t="shared" si="92"/>
        <v>-1.322260808009678</v>
      </c>
      <c r="F242" s="51" t="s">
        <v>345</v>
      </c>
      <c r="G242" s="51">
        <f t="shared" si="93"/>
        <v>-0.7643548740457351</v>
      </c>
      <c r="H242" s="51">
        <f t="shared" si="94"/>
        <v>-0.97128337990066105</v>
      </c>
      <c r="I242" s="51">
        <f t="shared" si="95"/>
        <v>3.4614423185146164</v>
      </c>
      <c r="J242" s="51">
        <f t="shared" si="96"/>
        <v>0.17509912318096443</v>
      </c>
      <c r="K242" s="74" t="s">
        <v>345</v>
      </c>
      <c r="L242" s="14"/>
      <c r="M242" s="65"/>
      <c r="N242" s="235"/>
      <c r="O242" s="235"/>
      <c r="P242" s="235"/>
      <c r="Q242" s="235"/>
      <c r="R242" s="235"/>
      <c r="S242" s="235"/>
      <c r="T242" s="235"/>
      <c r="U242" s="235"/>
      <c r="V242" s="235"/>
      <c r="W242" s="235"/>
      <c r="X242" s="229"/>
      <c r="Y242" s="14"/>
      <c r="Z242" s="14"/>
      <c r="AA242" s="14"/>
      <c r="AB242" s="14"/>
      <c r="AC242" s="14"/>
      <c r="AD242" s="14"/>
      <c r="AE242" s="14"/>
      <c r="AF242" s="14"/>
      <c r="AG242" s="14"/>
      <c r="AH242" s="14"/>
      <c r="AI242" s="14"/>
      <c r="AJ242" s="14"/>
      <c r="AK242" s="14"/>
      <c r="AL242" s="14"/>
      <c r="AM242" s="14"/>
      <c r="AN242" s="14"/>
      <c r="AU242" s="14"/>
      <c r="AV242" s="14"/>
      <c r="AW242" s="14"/>
      <c r="AX242" s="14"/>
      <c r="AY242" s="14"/>
      <c r="AZ242" s="14"/>
      <c r="BA242" s="14"/>
      <c r="BB242" s="14"/>
      <c r="BC242" s="14"/>
      <c r="BD242" s="14"/>
      <c r="BE242" s="14"/>
    </row>
    <row r="243" spans="1:57">
      <c r="A243" s="150" t="s">
        <v>196</v>
      </c>
      <c r="B243" s="51">
        <f t="shared" si="89"/>
        <v>-0.18840435513102693</v>
      </c>
      <c r="C243" s="51">
        <f t="shared" si="90"/>
        <v>2.5329511881623284E-2</v>
      </c>
      <c r="D243" s="51">
        <f t="shared" si="91"/>
        <v>-6.8144379954435813E-2</v>
      </c>
      <c r="E243" s="51">
        <f t="shared" si="92"/>
        <v>-1.4598190062115421</v>
      </c>
      <c r="F243" s="51" t="s">
        <v>345</v>
      </c>
      <c r="G243" s="51">
        <f t="shared" si="93"/>
        <v>-0.30691297643480941</v>
      </c>
      <c r="H243" s="51">
        <f t="shared" si="94"/>
        <v>-0.43278212245888009</v>
      </c>
      <c r="I243" s="51">
        <f t="shared" si="95"/>
        <v>5.531447555729211E-2</v>
      </c>
      <c r="J243" s="51">
        <f t="shared" si="96"/>
        <v>-0.17898512741308437</v>
      </c>
      <c r="K243" s="74" t="s">
        <v>345</v>
      </c>
      <c r="L243" s="14"/>
      <c r="M243" s="65"/>
      <c r="N243" s="235"/>
      <c r="O243" s="235"/>
      <c r="P243" s="235"/>
      <c r="Q243" s="235"/>
      <c r="R243" s="235"/>
      <c r="S243" s="235"/>
      <c r="T243" s="235"/>
      <c r="U243" s="235"/>
      <c r="V243" s="235"/>
      <c r="W243" s="235"/>
      <c r="X243" s="229"/>
      <c r="Y243" s="14"/>
      <c r="Z243" s="14"/>
      <c r="AA243" s="14"/>
      <c r="AB243" s="14"/>
      <c r="AC243" s="14"/>
      <c r="AD243" s="14"/>
      <c r="AE243" s="14"/>
      <c r="AF243" s="14"/>
      <c r="AG243" s="14"/>
      <c r="AH243" s="14"/>
      <c r="AI243" s="14"/>
      <c r="AJ243" s="14"/>
      <c r="AK243" s="14"/>
      <c r="AL243" s="14"/>
      <c r="AM243" s="14"/>
      <c r="AN243" s="14"/>
      <c r="AU243" s="14"/>
      <c r="AV243" s="14"/>
      <c r="AW243" s="14"/>
      <c r="AX243" s="14"/>
      <c r="AY243" s="14"/>
      <c r="AZ243" s="14"/>
      <c r="BA243" s="14"/>
      <c r="BB243" s="14"/>
      <c r="BC243" s="14"/>
      <c r="BD243" s="14"/>
      <c r="BE243" s="14"/>
    </row>
    <row r="244" spans="1:57">
      <c r="A244" s="150" t="s">
        <v>63</v>
      </c>
      <c r="B244" s="51">
        <f t="shared" si="89"/>
        <v>-0.62465781756396355</v>
      </c>
      <c r="C244" s="51">
        <f t="shared" si="90"/>
        <v>-0.58560955620566502</v>
      </c>
      <c r="D244" s="51">
        <f t="shared" si="91"/>
        <v>-1.17378988581331</v>
      </c>
      <c r="E244" s="51">
        <f t="shared" si="92"/>
        <v>-0.13628758792130369</v>
      </c>
      <c r="F244" s="51" t="s">
        <v>345</v>
      </c>
      <c r="G244" s="51">
        <f t="shared" si="93"/>
        <v>-0.68888588020127861</v>
      </c>
      <c r="H244" s="51">
        <f t="shared" si="94"/>
        <v>-0.78390135965675789</v>
      </c>
      <c r="I244" s="51">
        <f t="shared" si="95"/>
        <v>1.6303751306833897E-2</v>
      </c>
      <c r="J244" s="51">
        <f t="shared" si="96"/>
        <v>-0.43240011404696943</v>
      </c>
      <c r="K244" s="74" t="s">
        <v>345</v>
      </c>
      <c r="L244" s="14"/>
      <c r="M244" s="65"/>
      <c r="N244" s="235"/>
      <c r="O244" s="235"/>
      <c r="P244" s="235"/>
      <c r="Q244" s="235"/>
      <c r="R244" s="235"/>
      <c r="S244" s="235"/>
      <c r="T244" s="235"/>
      <c r="U244" s="235"/>
      <c r="V244" s="235"/>
      <c r="W244" s="235"/>
      <c r="X244" s="229"/>
      <c r="Y244" s="14"/>
      <c r="Z244" s="14"/>
      <c r="AA244" s="14"/>
      <c r="AB244" s="14"/>
      <c r="AC244" s="14"/>
      <c r="AD244" s="14"/>
      <c r="AE244" s="14"/>
      <c r="AF244" s="14"/>
      <c r="AG244" s="14"/>
      <c r="AH244" s="14"/>
      <c r="AI244" s="14"/>
      <c r="AJ244" s="14"/>
      <c r="AK244" s="14"/>
      <c r="AL244" s="14"/>
      <c r="AM244" s="14"/>
      <c r="AN244" s="14"/>
      <c r="AU244" s="14"/>
      <c r="AV244" s="14"/>
      <c r="AW244" s="14"/>
      <c r="AX244" s="14"/>
      <c r="AY244" s="14"/>
      <c r="AZ244" s="14"/>
      <c r="BA244" s="14"/>
      <c r="BB244" s="14"/>
      <c r="BC244" s="14"/>
      <c r="BD244" s="14"/>
      <c r="BE244" s="14"/>
    </row>
    <row r="245" spans="1:57">
      <c r="A245" s="150" t="s">
        <v>17</v>
      </c>
      <c r="B245" s="51">
        <f t="shared" si="89"/>
        <v>0.64609641735362999</v>
      </c>
      <c r="C245" s="51">
        <f t="shared" si="90"/>
        <v>0.92224819029732508</v>
      </c>
      <c r="D245" s="51">
        <f t="shared" si="91"/>
        <v>0.26855026751456734</v>
      </c>
      <c r="E245" s="51">
        <f t="shared" si="92"/>
        <v>-0.86821916686545819</v>
      </c>
      <c r="F245" s="51" t="s">
        <v>345</v>
      </c>
      <c r="G245" s="51">
        <f t="shared" si="93"/>
        <v>0.53354390742148916</v>
      </c>
      <c r="H245" s="51">
        <f t="shared" si="94"/>
        <v>1.1932883891888544</v>
      </c>
      <c r="I245" s="51">
        <f t="shared" si="95"/>
        <v>0.48209490458595039</v>
      </c>
      <c r="J245" s="51">
        <f t="shared" si="96"/>
        <v>1.5852011182732517</v>
      </c>
      <c r="K245" s="74" t="s">
        <v>345</v>
      </c>
      <c r="L245" s="14"/>
      <c r="M245" s="65"/>
      <c r="N245" s="235"/>
      <c r="O245" s="235"/>
      <c r="P245" s="235"/>
      <c r="Q245" s="235"/>
      <c r="R245" s="235"/>
      <c r="S245" s="235"/>
      <c r="T245" s="235"/>
      <c r="U245" s="235"/>
      <c r="V245" s="235"/>
      <c r="W245" s="235"/>
      <c r="X245" s="229"/>
      <c r="Y245" s="14"/>
      <c r="Z245" s="14"/>
      <c r="AA245" s="14"/>
      <c r="AB245" s="14"/>
      <c r="AC245" s="14"/>
      <c r="AD245" s="14"/>
      <c r="AE245" s="14"/>
      <c r="AF245" s="14"/>
      <c r="AG245" s="14"/>
      <c r="AH245" s="14"/>
      <c r="AI245" s="14"/>
      <c r="AJ245" s="14"/>
      <c r="AK245" s="14"/>
      <c r="AL245" s="14"/>
      <c r="AM245" s="14"/>
      <c r="AN245" s="14"/>
      <c r="AU245" s="14"/>
      <c r="AV245" s="14"/>
      <c r="AW245" s="14"/>
      <c r="AX245" s="14"/>
      <c r="AY245" s="14"/>
      <c r="AZ245" s="14"/>
      <c r="BA245" s="14"/>
      <c r="BB245" s="14"/>
      <c r="BC245" s="14"/>
      <c r="BD245" s="14"/>
      <c r="BE245" s="14"/>
    </row>
    <row r="246" spans="1:57">
      <c r="A246" s="150" t="s">
        <v>18</v>
      </c>
      <c r="B246" s="51">
        <f t="shared" si="89"/>
        <v>-0.21290957440806546</v>
      </c>
      <c r="C246" s="51">
        <f t="shared" si="90"/>
        <v>-0.17671848286956857</v>
      </c>
      <c r="D246" s="51">
        <f t="shared" si="91"/>
        <v>-0.19009589008312697</v>
      </c>
      <c r="E246" s="51">
        <f t="shared" si="92"/>
        <v>0.4958812732186173</v>
      </c>
      <c r="F246" s="51" t="s">
        <v>345</v>
      </c>
      <c r="G246" s="51">
        <f t="shared" si="93"/>
        <v>2.5836557294267259E-2</v>
      </c>
      <c r="H246" s="51">
        <f t="shared" si="94"/>
        <v>-0.8186877907255562</v>
      </c>
      <c r="I246" s="51">
        <f t="shared" si="95"/>
        <v>1.7613853593881002E-2</v>
      </c>
      <c r="J246" s="51">
        <f t="shared" si="96"/>
        <v>-0.42699880231322895</v>
      </c>
      <c r="K246" s="74" t="s">
        <v>345</v>
      </c>
      <c r="L246" s="14"/>
      <c r="M246" s="65"/>
      <c r="N246" s="235"/>
      <c r="O246" s="235"/>
      <c r="P246" s="235"/>
      <c r="Q246" s="235"/>
      <c r="R246" s="235"/>
      <c r="S246" s="235"/>
      <c r="T246" s="235"/>
      <c r="U246" s="235"/>
      <c r="V246" s="235"/>
      <c r="W246" s="235"/>
      <c r="X246" s="229"/>
      <c r="Y246" s="14"/>
      <c r="Z246" s="14"/>
      <c r="AA246" s="14"/>
      <c r="AB246" s="14"/>
      <c r="AC246" s="14"/>
      <c r="AD246" s="14"/>
      <c r="AE246" s="14"/>
      <c r="AF246" s="14"/>
      <c r="AG246" s="14"/>
      <c r="AH246" s="14"/>
      <c r="AI246" s="14"/>
      <c r="AJ246" s="14"/>
      <c r="AK246" s="14"/>
      <c r="AL246" s="14"/>
      <c r="AM246" s="14"/>
      <c r="AN246" s="14"/>
      <c r="AU246" s="14"/>
      <c r="AV246" s="14"/>
      <c r="AW246" s="14"/>
      <c r="AX246" s="14"/>
      <c r="AY246" s="14"/>
      <c r="AZ246" s="14"/>
      <c r="BA246" s="14"/>
      <c r="BB246" s="14"/>
      <c r="BC246" s="14"/>
      <c r="BD246" s="14"/>
      <c r="BE246" s="14"/>
    </row>
    <row r="247" spans="1:57">
      <c r="A247" s="150" t="s">
        <v>19</v>
      </c>
      <c r="B247" s="51">
        <f t="shared" ref="B247:B263" si="97">(AVERAGE(B160:I160))</f>
        <v>0.51290933028190011</v>
      </c>
      <c r="C247" s="51">
        <f t="shared" ref="C247:C263" si="98">AVERAGE(J160:P160)</f>
        <v>0.49448689493823472</v>
      </c>
      <c r="D247" s="51">
        <f t="shared" ref="D247:D263" si="99">AVERAGE(Q160:T160)</f>
        <v>0.67403500005768857</v>
      </c>
      <c r="E247" s="51">
        <f t="shared" ref="E247:E263" si="100">AVERAGE(U160:Y160)</f>
        <v>0.64759704590936595</v>
      </c>
      <c r="F247" s="51" t="s">
        <v>345</v>
      </c>
      <c r="G247" s="51">
        <f t="shared" ref="G247:G263" si="101">AVERAGE(Z160:AA160)</f>
        <v>0.41378186260816346</v>
      </c>
      <c r="H247" s="51">
        <f t="shared" ref="H247:H263" si="102">AVERAGE(AB160:AD160)</f>
        <v>-0.10732713409000254</v>
      </c>
      <c r="I247" s="51">
        <f t="shared" ref="I247:I263" si="103">AVERAGE(AE160:AG160)</f>
        <v>0.31014717311074075</v>
      </c>
      <c r="J247" s="51">
        <f t="shared" ref="J247:J263" si="104">AVERAGE(AH160:AI160)</f>
        <v>0.30623959891972513</v>
      </c>
      <c r="K247" s="74" t="s">
        <v>345</v>
      </c>
      <c r="L247" s="14"/>
      <c r="M247" s="65"/>
      <c r="N247" s="235"/>
      <c r="O247" s="235"/>
      <c r="P247" s="235"/>
      <c r="Q247" s="235"/>
      <c r="R247" s="235"/>
      <c r="S247" s="235"/>
      <c r="T247" s="235"/>
      <c r="U247" s="235"/>
      <c r="V247" s="235"/>
      <c r="W247" s="235"/>
      <c r="X247" s="229"/>
      <c r="Y247" s="14"/>
      <c r="Z247" s="14"/>
      <c r="AA247" s="14"/>
      <c r="AB247" s="14"/>
      <c r="AC247" s="14"/>
      <c r="AD247" s="14"/>
      <c r="AE247" s="14"/>
      <c r="AF247" s="14"/>
      <c r="AG247" s="14"/>
      <c r="AH247" s="14"/>
      <c r="AI247" s="14"/>
      <c r="AJ247" s="14"/>
      <c r="AK247" s="14"/>
      <c r="AL247" s="14"/>
      <c r="AM247" s="14"/>
      <c r="AN247" s="14"/>
      <c r="AU247" s="14"/>
      <c r="AV247" s="14"/>
      <c r="AW247" s="14"/>
      <c r="AX247" s="14"/>
      <c r="AY247" s="14"/>
      <c r="AZ247" s="14"/>
      <c r="BA247" s="14"/>
      <c r="BB247" s="14"/>
      <c r="BC247" s="14"/>
      <c r="BD247" s="14"/>
      <c r="BE247" s="14"/>
    </row>
    <row r="248" spans="1:57">
      <c r="A248" s="150" t="s">
        <v>64</v>
      </c>
      <c r="B248" s="51">
        <f t="shared" si="97"/>
        <v>0.87979328974330795</v>
      </c>
      <c r="C248" s="51">
        <f t="shared" si="98"/>
        <v>0.90398877454134741</v>
      </c>
      <c r="D248" s="51">
        <f t="shared" si="99"/>
        <v>1.3585998996790505</v>
      </c>
      <c r="E248" s="51">
        <f t="shared" si="100"/>
        <v>1.092736875217083</v>
      </c>
      <c r="F248" s="51" t="s">
        <v>345</v>
      </c>
      <c r="G248" s="51">
        <f t="shared" si="101"/>
        <v>1.0907280035830753</v>
      </c>
      <c r="H248" s="51">
        <f t="shared" si="102"/>
        <v>0.59785231621725454</v>
      </c>
      <c r="I248" s="51">
        <f t="shared" si="103"/>
        <v>0.87804621939100036</v>
      </c>
      <c r="J248" s="51">
        <f t="shared" si="104"/>
        <v>1.3974532518102356</v>
      </c>
      <c r="K248" s="74" t="s">
        <v>345</v>
      </c>
      <c r="L248" s="14"/>
      <c r="M248" s="65"/>
      <c r="N248" s="235"/>
      <c r="O248" s="235"/>
      <c r="P248" s="235"/>
      <c r="Q248" s="235"/>
      <c r="R248" s="235"/>
      <c r="S248" s="235"/>
      <c r="T248" s="235"/>
      <c r="U248" s="235"/>
      <c r="V248" s="235"/>
      <c r="W248" s="235"/>
      <c r="X248" s="229"/>
      <c r="Y248" s="14"/>
      <c r="Z248" s="14"/>
      <c r="AA248" s="14"/>
      <c r="AB248" s="14"/>
      <c r="AC248" s="14"/>
      <c r="AD248" s="14"/>
      <c r="AE248" s="14"/>
      <c r="AF248" s="14"/>
      <c r="AG248" s="14"/>
      <c r="AH248" s="14"/>
      <c r="AI248" s="14"/>
      <c r="AJ248" s="14"/>
      <c r="AK248" s="14"/>
      <c r="AL248" s="14"/>
      <c r="AM248" s="14"/>
      <c r="AN248" s="14"/>
      <c r="AU248" s="14"/>
      <c r="AV248" s="14"/>
      <c r="AW248" s="14"/>
      <c r="AX248" s="14"/>
      <c r="AY248" s="14"/>
      <c r="AZ248" s="14"/>
      <c r="BA248" s="14"/>
      <c r="BB248" s="14"/>
      <c r="BC248" s="14"/>
      <c r="BD248" s="14"/>
      <c r="BE248" s="14"/>
    </row>
    <row r="249" spans="1:57">
      <c r="A249" s="150" t="s">
        <v>65</v>
      </c>
      <c r="B249" s="51">
        <f t="shared" si="97"/>
        <v>1.2341021805340722</v>
      </c>
      <c r="C249" s="51">
        <f t="shared" si="98"/>
        <v>0.75728916466809715</v>
      </c>
      <c r="D249" s="51">
        <f t="shared" si="99"/>
        <v>1.2807140043932299</v>
      </c>
      <c r="E249" s="51">
        <f t="shared" si="100"/>
        <v>0.86612046781880014</v>
      </c>
      <c r="F249" s="51" t="s">
        <v>345</v>
      </c>
      <c r="G249" s="51">
        <f t="shared" si="101"/>
        <v>0.56271812783725772</v>
      </c>
      <c r="H249" s="51">
        <f t="shared" si="102"/>
        <v>0.88369180426657279</v>
      </c>
      <c r="I249" s="51">
        <f t="shared" si="103"/>
        <v>0.8631299596695482</v>
      </c>
      <c r="J249" s="51">
        <f t="shared" si="104"/>
        <v>0.59303029156500964</v>
      </c>
      <c r="K249" s="74" t="s">
        <v>345</v>
      </c>
      <c r="L249" s="14"/>
      <c r="M249" s="65"/>
      <c r="N249" s="235"/>
      <c r="O249" s="235"/>
      <c r="P249" s="235"/>
      <c r="Q249" s="235"/>
      <c r="R249" s="235"/>
      <c r="S249" s="235"/>
      <c r="T249" s="235"/>
      <c r="U249" s="235"/>
      <c r="V249" s="235"/>
      <c r="W249" s="235"/>
      <c r="X249" s="229"/>
      <c r="Y249" s="14"/>
      <c r="Z249" s="14"/>
      <c r="AA249" s="14"/>
      <c r="AB249" s="14"/>
      <c r="AC249" s="14"/>
      <c r="AD249" s="14"/>
      <c r="AE249" s="14"/>
      <c r="AF249" s="14"/>
      <c r="AG249" s="14"/>
      <c r="AH249" s="14"/>
      <c r="AI249" s="14"/>
      <c r="AJ249" s="14"/>
      <c r="AK249" s="14"/>
      <c r="AL249" s="14"/>
      <c r="AM249" s="14"/>
      <c r="AN249" s="14"/>
      <c r="AU249" s="14"/>
      <c r="AV249" s="14"/>
      <c r="AW249" s="14"/>
      <c r="AX249" s="14"/>
      <c r="AY249" s="14"/>
      <c r="AZ249" s="14"/>
      <c r="BA249" s="14"/>
      <c r="BB249" s="14"/>
      <c r="BC249" s="14"/>
      <c r="BD249" s="14"/>
      <c r="BE249" s="14"/>
    </row>
    <row r="250" spans="1:57">
      <c r="A250" s="150" t="s">
        <v>66</v>
      </c>
      <c r="B250" s="51">
        <f t="shared" si="97"/>
        <v>-0.86387104004126847</v>
      </c>
      <c r="C250" s="51">
        <f t="shared" si="98"/>
        <v>-0.75671678698101219</v>
      </c>
      <c r="D250" s="51">
        <f t="shared" si="99"/>
        <v>-0.48085249707648881</v>
      </c>
      <c r="E250" s="51">
        <f t="shared" si="100"/>
        <v>-0.15882763843769709</v>
      </c>
      <c r="F250" s="51" t="s">
        <v>345</v>
      </c>
      <c r="G250" s="51">
        <f t="shared" si="101"/>
        <v>-0.67844337672766764</v>
      </c>
      <c r="H250" s="51">
        <f t="shared" si="102"/>
        <v>-0.9259552839660169</v>
      </c>
      <c r="I250" s="51">
        <f t="shared" si="103"/>
        <v>-0.79018748107766279</v>
      </c>
      <c r="J250" s="51">
        <f t="shared" si="104"/>
        <v>-0.82880367299136837</v>
      </c>
      <c r="K250" s="74" t="s">
        <v>345</v>
      </c>
      <c r="L250" s="14"/>
      <c r="M250" s="65"/>
      <c r="N250" s="235"/>
      <c r="O250" s="235"/>
      <c r="P250" s="235"/>
      <c r="Q250" s="235"/>
      <c r="R250" s="235"/>
      <c r="S250" s="235"/>
      <c r="T250" s="235"/>
      <c r="U250" s="235"/>
      <c r="V250" s="235"/>
      <c r="W250" s="235"/>
      <c r="X250" s="229"/>
      <c r="Y250" s="14"/>
      <c r="Z250" s="14"/>
      <c r="AA250" s="14"/>
      <c r="AB250" s="14"/>
      <c r="AC250" s="14"/>
      <c r="AD250" s="14"/>
      <c r="AE250" s="14"/>
      <c r="AF250" s="14"/>
      <c r="AG250" s="14"/>
      <c r="AH250" s="14"/>
      <c r="AI250" s="14"/>
      <c r="AJ250" s="14"/>
      <c r="AK250" s="14"/>
      <c r="AL250" s="14"/>
      <c r="AM250" s="14"/>
      <c r="AN250" s="14"/>
      <c r="AU250" s="14"/>
      <c r="AV250" s="14"/>
      <c r="AW250" s="14"/>
      <c r="AX250" s="14"/>
      <c r="AY250" s="14"/>
      <c r="AZ250" s="14"/>
      <c r="BA250" s="14"/>
      <c r="BB250" s="14"/>
      <c r="BC250" s="14"/>
      <c r="BD250" s="14"/>
      <c r="BE250" s="14"/>
    </row>
    <row r="251" spans="1:57">
      <c r="A251" s="150" t="s">
        <v>67</v>
      </c>
      <c r="B251" s="51">
        <f t="shared" si="97"/>
        <v>-0.71798841106709033</v>
      </c>
      <c r="C251" s="51">
        <f t="shared" si="98"/>
        <v>-6.8742730382102477E-2</v>
      </c>
      <c r="D251" s="51">
        <f t="shared" si="99"/>
        <v>-0.62185683703790928</v>
      </c>
      <c r="E251" s="51">
        <f t="shared" si="100"/>
        <v>-0.67492240328911579</v>
      </c>
      <c r="F251" s="51" t="s">
        <v>345</v>
      </c>
      <c r="G251" s="51">
        <f t="shared" si="101"/>
        <v>-0.22881553539198402</v>
      </c>
      <c r="H251" s="51">
        <f t="shared" si="102"/>
        <v>-0.80883102819777264</v>
      </c>
      <c r="I251" s="51">
        <f t="shared" si="103"/>
        <v>-0.19461280064914566</v>
      </c>
      <c r="J251" s="51">
        <f t="shared" si="104"/>
        <v>0.42257065215514472</v>
      </c>
      <c r="K251" s="74" t="s">
        <v>345</v>
      </c>
      <c r="L251" s="14"/>
      <c r="M251" s="65"/>
      <c r="N251" s="235"/>
      <c r="O251" s="235"/>
      <c r="P251" s="235"/>
      <c r="Q251" s="235"/>
      <c r="R251" s="235"/>
      <c r="S251" s="235"/>
      <c r="T251" s="235"/>
      <c r="U251" s="235"/>
      <c r="V251" s="235"/>
      <c r="W251" s="235"/>
      <c r="X251" s="229"/>
      <c r="Y251" s="14"/>
      <c r="Z251" s="14"/>
      <c r="AA251" s="14"/>
      <c r="AB251" s="14"/>
      <c r="AC251" s="14"/>
      <c r="AD251" s="14"/>
      <c r="AE251" s="14"/>
      <c r="AF251" s="14"/>
      <c r="AG251" s="14"/>
      <c r="AH251" s="14"/>
      <c r="AI251" s="14"/>
      <c r="AJ251" s="14"/>
      <c r="AK251" s="14"/>
      <c r="AL251" s="14"/>
      <c r="AM251" s="14"/>
      <c r="AN251" s="14"/>
      <c r="AU251" s="14"/>
      <c r="AV251" s="14"/>
      <c r="AW251" s="14"/>
      <c r="AX251" s="14"/>
      <c r="AY251" s="14"/>
      <c r="AZ251" s="14"/>
      <c r="BA251" s="14"/>
      <c r="BB251" s="14"/>
      <c r="BC251" s="14"/>
      <c r="BD251" s="14"/>
      <c r="BE251" s="14"/>
    </row>
    <row r="252" spans="1:57">
      <c r="A252" s="150" t="s">
        <v>68</v>
      </c>
      <c r="B252" s="51">
        <f t="shared" si="97"/>
        <v>-0.53573039026767821</v>
      </c>
      <c r="C252" s="51">
        <f t="shared" si="98"/>
        <v>-7.2031459513390309E-2</v>
      </c>
      <c r="D252" s="51">
        <f t="shared" si="99"/>
        <v>-9.8393617569312447E-3</v>
      </c>
      <c r="E252" s="51">
        <f t="shared" si="100"/>
        <v>-1.0331466405975978</v>
      </c>
      <c r="F252" s="51" t="s">
        <v>345</v>
      </c>
      <c r="G252" s="51">
        <f t="shared" si="101"/>
        <v>-1.0481394977534233</v>
      </c>
      <c r="H252" s="51">
        <f t="shared" si="102"/>
        <v>-4.7720208157996935E-3</v>
      </c>
      <c r="I252" s="51">
        <f t="shared" si="103"/>
        <v>-0.11377317398891362</v>
      </c>
      <c r="J252" s="51">
        <f t="shared" si="104"/>
        <v>-0.1611935731816258</v>
      </c>
      <c r="K252" s="74" t="s">
        <v>345</v>
      </c>
      <c r="L252" s="14"/>
      <c r="M252" s="65"/>
      <c r="N252" s="235"/>
      <c r="O252" s="235"/>
      <c r="P252" s="235"/>
      <c r="Q252" s="235"/>
      <c r="R252" s="235"/>
      <c r="S252" s="235"/>
      <c r="T252" s="235"/>
      <c r="U252" s="235"/>
      <c r="V252" s="235"/>
      <c r="W252" s="235"/>
      <c r="X252" s="229"/>
      <c r="Y252" s="14"/>
      <c r="Z252" s="14"/>
      <c r="AA252" s="14"/>
      <c r="AB252" s="14"/>
      <c r="AC252" s="14"/>
      <c r="AD252" s="14"/>
      <c r="AE252" s="14"/>
      <c r="AF252" s="14"/>
      <c r="AG252" s="14"/>
      <c r="AH252" s="14"/>
      <c r="AI252" s="14"/>
      <c r="AJ252" s="14"/>
      <c r="AK252" s="14"/>
      <c r="AL252" s="14"/>
      <c r="AM252" s="14"/>
      <c r="AN252" s="14"/>
      <c r="AU252" s="14"/>
      <c r="AV252" s="14"/>
      <c r="AW252" s="14"/>
      <c r="AX252" s="14"/>
      <c r="AY252" s="14"/>
      <c r="AZ252" s="14"/>
      <c r="BA252" s="14"/>
      <c r="BB252" s="14"/>
      <c r="BC252" s="14"/>
      <c r="BD252" s="14"/>
      <c r="BE252" s="14"/>
    </row>
    <row r="253" spans="1:57">
      <c r="A253" s="150" t="s">
        <v>69</v>
      </c>
      <c r="B253" s="51">
        <f t="shared" si="97"/>
        <v>-0.18694481546939559</v>
      </c>
      <c r="C253" s="51">
        <f t="shared" si="98"/>
        <v>-6.1418391191268649E-2</v>
      </c>
      <c r="D253" s="51">
        <f t="shared" si="99"/>
        <v>-0.66705080713104015</v>
      </c>
      <c r="E253" s="51">
        <f t="shared" si="100"/>
        <v>-0.16056021753022315</v>
      </c>
      <c r="F253" s="51" t="s">
        <v>345</v>
      </c>
      <c r="G253" s="51">
        <f t="shared" si="101"/>
        <v>-0.35045156006611911</v>
      </c>
      <c r="H253" s="51">
        <f t="shared" si="102"/>
        <v>-0.18440566818046533</v>
      </c>
      <c r="I253" s="51">
        <f t="shared" si="103"/>
        <v>-0.23816451784088258</v>
      </c>
      <c r="J253" s="51">
        <f t="shared" si="104"/>
        <v>-0.23330747819050765</v>
      </c>
      <c r="K253" s="74" t="s">
        <v>345</v>
      </c>
      <c r="L253" s="14"/>
      <c r="M253" s="65"/>
      <c r="N253" s="235"/>
      <c r="O253" s="235"/>
      <c r="P253" s="235"/>
      <c r="Q253" s="235"/>
      <c r="R253" s="235"/>
      <c r="S253" s="235"/>
      <c r="T253" s="235"/>
      <c r="U253" s="235"/>
      <c r="V253" s="235"/>
      <c r="W253" s="235"/>
      <c r="X253" s="229"/>
      <c r="Y253" s="14"/>
      <c r="Z253" s="14"/>
      <c r="AA253" s="14"/>
      <c r="AB253" s="14"/>
      <c r="AC253" s="14"/>
      <c r="AD253" s="14"/>
      <c r="AE253" s="14"/>
      <c r="AF253" s="14"/>
      <c r="AG253" s="14"/>
      <c r="AH253" s="14"/>
      <c r="AI253" s="14"/>
      <c r="AJ253" s="14"/>
      <c r="AK253" s="14"/>
      <c r="AL253" s="14"/>
      <c r="AM253" s="14"/>
      <c r="AN253" s="14"/>
      <c r="AU253" s="14"/>
      <c r="AV253" s="14"/>
      <c r="AW253" s="14"/>
      <c r="AX253" s="14"/>
      <c r="AY253" s="14"/>
      <c r="AZ253" s="14"/>
      <c r="BA253" s="14"/>
      <c r="BB253" s="14"/>
      <c r="BC253" s="14"/>
      <c r="BD253" s="14"/>
      <c r="BE253" s="14"/>
    </row>
    <row r="254" spans="1:57">
      <c r="A254" s="150" t="s">
        <v>70</v>
      </c>
      <c r="B254" s="51">
        <f t="shared" si="97"/>
        <v>-0.86539933408565373</v>
      </c>
      <c r="C254" s="51">
        <f t="shared" si="98"/>
        <v>-0.98413614893722623</v>
      </c>
      <c r="D254" s="51">
        <f t="shared" si="99"/>
        <v>0.39941444382768682</v>
      </c>
      <c r="E254" s="51">
        <f t="shared" si="100"/>
        <v>-0.57645354655656611</v>
      </c>
      <c r="F254" s="51" t="s">
        <v>345</v>
      </c>
      <c r="G254" s="51">
        <f t="shared" si="101"/>
        <v>-0.59571590480935055</v>
      </c>
      <c r="H254" s="51">
        <f t="shared" si="102"/>
        <v>-1.0063237120904149</v>
      </c>
      <c r="I254" s="51">
        <f t="shared" si="103"/>
        <v>-0.74399264382640629</v>
      </c>
      <c r="J254" s="51">
        <f t="shared" si="104"/>
        <v>-0.59734231461543208</v>
      </c>
      <c r="K254" s="74" t="s">
        <v>345</v>
      </c>
      <c r="L254" s="14"/>
      <c r="M254" s="65"/>
      <c r="N254" s="235"/>
      <c r="O254" s="235"/>
      <c r="P254" s="235"/>
      <c r="Q254" s="235"/>
      <c r="R254" s="235"/>
      <c r="S254" s="235"/>
      <c r="T254" s="235"/>
      <c r="U254" s="235"/>
      <c r="V254" s="235"/>
      <c r="W254" s="235"/>
      <c r="X254" s="229"/>
      <c r="Y254" s="14"/>
      <c r="Z254" s="14"/>
      <c r="AA254" s="14"/>
      <c r="AB254" s="14"/>
      <c r="AC254" s="14"/>
      <c r="AD254" s="14"/>
      <c r="AE254" s="14"/>
      <c r="AF254" s="14"/>
      <c r="AG254" s="14"/>
      <c r="AH254" s="14"/>
      <c r="AI254" s="14"/>
      <c r="AJ254" s="14"/>
      <c r="AK254" s="14"/>
      <c r="AL254" s="14"/>
      <c r="AM254" s="14"/>
      <c r="AN254" s="14"/>
      <c r="AU254" s="14"/>
      <c r="AV254" s="14"/>
      <c r="AW254" s="14"/>
      <c r="AX254" s="14"/>
      <c r="AY254" s="14"/>
      <c r="AZ254" s="14"/>
      <c r="BA254" s="14"/>
      <c r="BB254" s="14"/>
      <c r="BC254" s="14"/>
      <c r="BD254" s="14"/>
      <c r="BE254" s="14"/>
    </row>
    <row r="255" spans="1:57">
      <c r="A255" s="150" t="s">
        <v>198</v>
      </c>
      <c r="B255" s="51">
        <f t="shared" si="97"/>
        <v>0.20380814317058388</v>
      </c>
      <c r="C255" s="51">
        <f t="shared" si="98"/>
        <v>0.39414080606310781</v>
      </c>
      <c r="D255" s="51">
        <f t="shared" si="99"/>
        <v>-0.86021352263935469</v>
      </c>
      <c r="E255" s="51">
        <f t="shared" si="100"/>
        <v>-1.0365789051405894</v>
      </c>
      <c r="F255" s="51" t="s">
        <v>345</v>
      </c>
      <c r="G255" s="51">
        <f t="shared" si="101"/>
        <v>0.24884072026685988</v>
      </c>
      <c r="H255" s="51">
        <f t="shared" si="102"/>
        <v>1.4641971114491807</v>
      </c>
      <c r="I255" s="51">
        <f t="shared" si="103"/>
        <v>7.9743544848639089E-2</v>
      </c>
      <c r="J255" s="51">
        <f t="shared" si="104"/>
        <v>0.64878564465266042</v>
      </c>
      <c r="K255" s="74" t="s">
        <v>345</v>
      </c>
      <c r="L255" s="14"/>
      <c r="M255" s="65"/>
      <c r="N255" s="235"/>
      <c r="O255" s="235"/>
      <c r="P255" s="235"/>
      <c r="Q255" s="235"/>
      <c r="R255" s="235"/>
      <c r="S255" s="235"/>
      <c r="T255" s="235"/>
      <c r="U255" s="235"/>
      <c r="V255" s="235"/>
      <c r="W255" s="235"/>
      <c r="X255" s="229"/>
      <c r="Y255" s="14"/>
      <c r="Z255" s="14"/>
      <c r="AA255" s="14"/>
      <c r="AB255" s="14"/>
      <c r="AC255" s="14"/>
      <c r="AD255" s="14"/>
      <c r="AE255" s="14"/>
      <c r="AF255" s="14"/>
      <c r="AG255" s="14"/>
      <c r="AH255" s="14"/>
      <c r="AI255" s="14"/>
      <c r="AJ255" s="14"/>
      <c r="AK255" s="14"/>
      <c r="AL255" s="14"/>
      <c r="AM255" s="14"/>
      <c r="AN255" s="14"/>
      <c r="AU255" s="14"/>
      <c r="AV255" s="14"/>
      <c r="AW255" s="14"/>
      <c r="AX255" s="14"/>
      <c r="AY255" s="14"/>
      <c r="AZ255" s="14"/>
      <c r="BA255" s="14"/>
      <c r="BB255" s="14"/>
      <c r="BC255" s="14"/>
      <c r="BD255" s="14"/>
      <c r="BE255" s="14"/>
    </row>
    <row r="256" spans="1:57">
      <c r="A256" s="150" t="s">
        <v>71</v>
      </c>
      <c r="B256" s="51">
        <f t="shared" si="97"/>
        <v>1.1974483704276453</v>
      </c>
      <c r="C256" s="51">
        <f t="shared" si="98"/>
        <v>0.74728222220553042</v>
      </c>
      <c r="D256" s="51">
        <f t="shared" si="99"/>
        <v>0.42719912867969012</v>
      </c>
      <c r="E256" s="51">
        <f t="shared" si="100"/>
        <v>0.54479156550248031</v>
      </c>
      <c r="F256" s="51" t="s">
        <v>345</v>
      </c>
      <c r="G256" s="51">
        <f t="shared" si="101"/>
        <v>2.1991380746659996</v>
      </c>
      <c r="H256" s="51">
        <f t="shared" si="102"/>
        <v>0.85092783010381956</v>
      </c>
      <c r="I256" s="51">
        <f t="shared" si="103"/>
        <v>1.4901224170071723</v>
      </c>
      <c r="J256" s="51">
        <f t="shared" si="104"/>
        <v>0.43286961930900747</v>
      </c>
      <c r="K256" s="74" t="s">
        <v>345</v>
      </c>
      <c r="L256" s="14"/>
      <c r="M256" s="65"/>
      <c r="N256" s="235"/>
      <c r="O256" s="235"/>
      <c r="P256" s="235"/>
      <c r="Q256" s="235"/>
      <c r="R256" s="235"/>
      <c r="S256" s="235"/>
      <c r="T256" s="235"/>
      <c r="U256" s="235"/>
      <c r="V256" s="235"/>
      <c r="W256" s="235"/>
      <c r="X256" s="229"/>
      <c r="Y256" s="14"/>
      <c r="Z256" s="14"/>
      <c r="AA256" s="14"/>
      <c r="AB256" s="14"/>
      <c r="AC256" s="14"/>
      <c r="AD256" s="14"/>
      <c r="AE256" s="14"/>
      <c r="AF256" s="14"/>
      <c r="AG256" s="14"/>
      <c r="AH256" s="14"/>
      <c r="AI256" s="14"/>
      <c r="AJ256" s="14"/>
      <c r="AK256" s="14"/>
      <c r="AL256" s="14"/>
      <c r="AM256" s="14"/>
      <c r="AN256" s="14"/>
      <c r="AU256" s="14"/>
      <c r="AV256" s="14"/>
      <c r="AW256" s="14"/>
      <c r="AX256" s="14"/>
      <c r="AY256" s="14"/>
      <c r="AZ256" s="14"/>
      <c r="BA256" s="14"/>
      <c r="BB256" s="14"/>
      <c r="BC256" s="14"/>
      <c r="BD256" s="14"/>
      <c r="BE256" s="14"/>
    </row>
    <row r="257" spans="1:57">
      <c r="A257" s="150" t="s">
        <v>72</v>
      </c>
      <c r="B257" s="51">
        <f t="shared" si="97"/>
        <v>0.84606733192624783</v>
      </c>
      <c r="C257" s="51">
        <f t="shared" si="98"/>
        <v>1.2442980206279526</v>
      </c>
      <c r="D257" s="51">
        <f t="shared" si="99"/>
        <v>0.93807092859308483</v>
      </c>
      <c r="E257" s="51">
        <f t="shared" si="100"/>
        <v>0.70543668364328538</v>
      </c>
      <c r="F257" s="51" t="s">
        <v>345</v>
      </c>
      <c r="G257" s="51">
        <f t="shared" si="101"/>
        <v>2.5117440378365332</v>
      </c>
      <c r="H257" s="51">
        <f t="shared" si="102"/>
        <v>0.14225236080645573</v>
      </c>
      <c r="I257" s="51">
        <f t="shared" si="103"/>
        <v>1.7582081298156602</v>
      </c>
      <c r="J257" s="51">
        <f t="shared" si="104"/>
        <v>1.8538515462287806</v>
      </c>
      <c r="K257" s="74" t="s">
        <v>345</v>
      </c>
      <c r="L257" s="14"/>
      <c r="M257" s="65"/>
      <c r="N257" s="235"/>
      <c r="O257" s="235"/>
      <c r="P257" s="235"/>
      <c r="Q257" s="235"/>
      <c r="R257" s="235"/>
      <c r="S257" s="235"/>
      <c r="T257" s="235"/>
      <c r="U257" s="235"/>
      <c r="V257" s="235"/>
      <c r="W257" s="235"/>
      <c r="X257" s="229"/>
      <c r="Y257" s="14"/>
      <c r="Z257" s="14"/>
      <c r="AA257" s="14"/>
      <c r="AB257" s="14"/>
      <c r="AC257" s="14"/>
      <c r="AD257" s="14"/>
      <c r="AE257" s="14"/>
      <c r="AF257" s="14"/>
      <c r="AG257" s="14"/>
      <c r="AH257" s="14"/>
      <c r="AI257" s="14"/>
      <c r="AJ257" s="14"/>
      <c r="AK257" s="14"/>
      <c r="AL257" s="14"/>
      <c r="AM257" s="14"/>
      <c r="AN257" s="14"/>
      <c r="AU257" s="14"/>
      <c r="AV257" s="14"/>
      <c r="AW257" s="14"/>
      <c r="AX257" s="14"/>
      <c r="AY257" s="14"/>
      <c r="AZ257" s="14"/>
      <c r="BA257" s="14"/>
      <c r="BB257" s="14"/>
      <c r="BC257" s="14"/>
      <c r="BD257" s="14"/>
      <c r="BE257" s="14"/>
    </row>
    <row r="258" spans="1:57">
      <c r="A258" s="150" t="s">
        <v>199</v>
      </c>
      <c r="B258" s="51">
        <f t="shared" si="97"/>
        <v>-0.48577896680419885</v>
      </c>
      <c r="C258" s="51">
        <f t="shared" si="98"/>
        <v>-0.10435997115329118</v>
      </c>
      <c r="D258" s="51">
        <f t="shared" si="99"/>
        <v>0.91514893412226861</v>
      </c>
      <c r="E258" s="51">
        <f t="shared" si="100"/>
        <v>0.46897963023325051</v>
      </c>
      <c r="F258" s="51" t="s">
        <v>345</v>
      </c>
      <c r="G258" s="51">
        <f t="shared" si="101"/>
        <v>3.2123823515793092E-2</v>
      </c>
      <c r="H258" s="51">
        <f t="shared" si="102"/>
        <v>1.1176088932319013</v>
      </c>
      <c r="I258" s="51">
        <f t="shared" si="103"/>
        <v>-0.20581648327189417</v>
      </c>
      <c r="J258" s="51">
        <f t="shared" si="104"/>
        <v>-0.41511188699381857</v>
      </c>
      <c r="K258" s="74" t="s">
        <v>345</v>
      </c>
      <c r="L258" s="14"/>
      <c r="M258" s="65"/>
      <c r="N258" s="235"/>
      <c r="O258" s="235"/>
      <c r="P258" s="235"/>
      <c r="Q258" s="235"/>
      <c r="R258" s="235"/>
      <c r="S258" s="235"/>
      <c r="T258" s="235"/>
      <c r="U258" s="235"/>
      <c r="V258" s="235"/>
      <c r="W258" s="235"/>
      <c r="X258" s="229"/>
      <c r="Y258" s="14"/>
      <c r="Z258" s="14"/>
      <c r="AA258" s="14"/>
      <c r="AB258" s="14"/>
      <c r="AC258" s="14"/>
      <c r="AD258" s="14"/>
      <c r="AE258" s="14"/>
      <c r="AF258" s="14"/>
      <c r="AG258" s="14"/>
      <c r="AH258" s="14"/>
      <c r="AI258" s="14"/>
      <c r="AJ258" s="14"/>
      <c r="AK258" s="14"/>
      <c r="AL258" s="14"/>
      <c r="AM258" s="14"/>
      <c r="AN258" s="14"/>
      <c r="AU258" s="14"/>
      <c r="AV258" s="14"/>
      <c r="AW258" s="14"/>
      <c r="AX258" s="14"/>
      <c r="AY258" s="14"/>
      <c r="AZ258" s="14"/>
      <c r="BA258" s="14"/>
      <c r="BB258" s="14"/>
      <c r="BC258" s="14"/>
      <c r="BD258" s="14"/>
      <c r="BE258" s="14"/>
    </row>
    <row r="259" spans="1:57">
      <c r="A259" s="150" t="s">
        <v>73</v>
      </c>
      <c r="B259" s="51">
        <f t="shared" si="97"/>
        <v>-0.11075570136626113</v>
      </c>
      <c r="C259" s="51">
        <f t="shared" si="98"/>
        <v>2.9853109306598551E-2</v>
      </c>
      <c r="D259" s="51">
        <f t="shared" si="99"/>
        <v>1.2340515179861067</v>
      </c>
      <c r="E259" s="51">
        <f t="shared" si="100"/>
        <v>-0.5224804801414098</v>
      </c>
      <c r="F259" s="51" t="s">
        <v>345</v>
      </c>
      <c r="G259" s="51">
        <f t="shared" si="101"/>
        <v>-4.4559589857095322E-2</v>
      </c>
      <c r="H259" s="51">
        <f t="shared" si="102"/>
        <v>-6.7100988102166206E-2</v>
      </c>
      <c r="I259" s="51">
        <f t="shared" si="103"/>
        <v>-0.64907988033666963</v>
      </c>
      <c r="J259" s="51">
        <f t="shared" si="104"/>
        <v>-0.15707031790279305</v>
      </c>
      <c r="K259" s="74" t="s">
        <v>345</v>
      </c>
      <c r="L259" s="14"/>
      <c r="M259" s="65"/>
      <c r="N259" s="235"/>
      <c r="O259" s="235"/>
      <c r="P259" s="235"/>
      <c r="Q259" s="235"/>
      <c r="R259" s="235"/>
      <c r="S259" s="235"/>
      <c r="T259" s="235"/>
      <c r="U259" s="235"/>
      <c r="V259" s="235"/>
      <c r="W259" s="235"/>
      <c r="X259" s="229"/>
      <c r="Y259" s="14"/>
      <c r="Z259" s="14"/>
      <c r="AA259" s="14"/>
      <c r="AB259" s="14"/>
      <c r="AC259" s="14"/>
      <c r="AD259" s="14"/>
      <c r="AE259" s="14"/>
      <c r="AF259" s="14"/>
      <c r="AG259" s="14"/>
      <c r="AH259" s="14"/>
      <c r="AI259" s="14"/>
      <c r="AJ259" s="14"/>
      <c r="AK259" s="14"/>
      <c r="AL259" s="14"/>
      <c r="AM259" s="14"/>
      <c r="AN259" s="14"/>
      <c r="AU259" s="14"/>
      <c r="AV259" s="14"/>
      <c r="AW259" s="14"/>
      <c r="AX259" s="14"/>
      <c r="AY259" s="14"/>
      <c r="AZ259" s="14"/>
      <c r="BA259" s="14"/>
      <c r="BB259" s="14"/>
      <c r="BC259" s="14"/>
      <c r="BD259" s="14"/>
      <c r="BE259" s="14"/>
    </row>
    <row r="260" spans="1:57">
      <c r="A260" s="150" t="s">
        <v>74</v>
      </c>
      <c r="B260" s="51">
        <f t="shared" si="97"/>
        <v>9.530337196798129E-2</v>
      </c>
      <c r="C260" s="51">
        <f t="shared" si="98"/>
        <v>-0.45659265580565461</v>
      </c>
      <c r="D260" s="51">
        <f t="shared" si="99"/>
        <v>0.62589086042739772</v>
      </c>
      <c r="E260" s="51">
        <f t="shared" si="100"/>
        <v>-1.3356356592787748</v>
      </c>
      <c r="F260" s="51" t="s">
        <v>345</v>
      </c>
      <c r="G260" s="51">
        <f t="shared" si="101"/>
        <v>-0.36520290910238556</v>
      </c>
      <c r="H260" s="51">
        <f t="shared" si="102"/>
        <v>-0.40428931974684812</v>
      </c>
      <c r="I260" s="51">
        <f t="shared" si="103"/>
        <v>-0.67797685446381084</v>
      </c>
      <c r="J260" s="51">
        <f t="shared" si="104"/>
        <v>0.20622860799318926</v>
      </c>
      <c r="K260" s="74" t="s">
        <v>345</v>
      </c>
      <c r="L260" s="14"/>
      <c r="M260" s="65"/>
      <c r="N260" s="235"/>
      <c r="O260" s="235"/>
      <c r="P260" s="235"/>
      <c r="Q260" s="235"/>
      <c r="R260" s="235"/>
      <c r="S260" s="235"/>
      <c r="T260" s="235"/>
      <c r="U260" s="235"/>
      <c r="V260" s="235"/>
      <c r="W260" s="235"/>
      <c r="X260" s="229"/>
      <c r="Y260" s="14"/>
      <c r="Z260" s="14"/>
      <c r="AA260" s="14"/>
      <c r="AB260" s="14"/>
      <c r="AC260" s="14"/>
      <c r="AD260" s="14"/>
      <c r="AE260" s="14"/>
      <c r="AF260" s="14"/>
      <c r="AG260" s="14"/>
      <c r="AH260" s="14"/>
      <c r="AI260" s="14"/>
      <c r="AJ260" s="14"/>
      <c r="AK260" s="14"/>
      <c r="AL260" s="14"/>
      <c r="AM260" s="14"/>
      <c r="AN260" s="14"/>
      <c r="AU260" s="14"/>
      <c r="AV260" s="14"/>
      <c r="AW260" s="14"/>
      <c r="AX260" s="14"/>
      <c r="AY260" s="14"/>
      <c r="AZ260" s="14"/>
      <c r="BA260" s="14"/>
      <c r="BB260" s="14"/>
      <c r="BC260" s="14"/>
      <c r="BD260" s="14"/>
      <c r="BE260" s="14"/>
    </row>
    <row r="261" spans="1:57">
      <c r="A261" s="150" t="s">
        <v>75</v>
      </c>
      <c r="B261" s="51">
        <f t="shared" si="97"/>
        <v>-0.85556338863194503</v>
      </c>
      <c r="C261" s="51">
        <f t="shared" si="98"/>
        <v>-0.78610441309037227</v>
      </c>
      <c r="D261" s="51">
        <f t="shared" si="99"/>
        <v>-1.3423897705126091</v>
      </c>
      <c r="E261" s="51">
        <f t="shared" si="100"/>
        <v>-0.99500819194942791</v>
      </c>
      <c r="F261" s="51" t="s">
        <v>345</v>
      </c>
      <c r="G261" s="51">
        <f t="shared" si="101"/>
        <v>-1.1740039713286019</v>
      </c>
      <c r="H261" s="51">
        <f t="shared" si="102"/>
        <v>-0.91367384850260913</v>
      </c>
      <c r="I261" s="51">
        <f t="shared" si="103"/>
        <v>1.4177855789467935</v>
      </c>
      <c r="J261" s="51">
        <f t="shared" si="104"/>
        <v>-1.7666133301745295</v>
      </c>
      <c r="K261" s="74" t="s">
        <v>345</v>
      </c>
      <c r="L261" s="14"/>
      <c r="M261" s="65"/>
      <c r="N261" s="235"/>
      <c r="O261" s="235"/>
      <c r="P261" s="235"/>
      <c r="Q261" s="235"/>
      <c r="R261" s="235"/>
      <c r="S261" s="235"/>
      <c r="T261" s="235"/>
      <c r="U261" s="235"/>
      <c r="V261" s="235"/>
      <c r="W261" s="235"/>
      <c r="X261" s="229"/>
      <c r="Y261" s="14"/>
      <c r="Z261" s="14"/>
      <c r="AA261" s="14"/>
      <c r="AB261" s="14"/>
      <c r="AC261" s="14"/>
      <c r="AD261" s="14"/>
      <c r="AE261" s="14"/>
      <c r="AF261" s="14"/>
      <c r="AG261" s="14"/>
      <c r="AH261" s="14"/>
      <c r="AI261" s="14"/>
      <c r="AJ261" s="14"/>
      <c r="AK261" s="14"/>
      <c r="AL261" s="14"/>
      <c r="AM261" s="14"/>
      <c r="AN261" s="14"/>
      <c r="AU261" s="14"/>
      <c r="AV261" s="14"/>
      <c r="AW261" s="14"/>
      <c r="AX261" s="14"/>
      <c r="AY261" s="14"/>
      <c r="AZ261" s="14"/>
      <c r="BA261" s="14"/>
      <c r="BB261" s="14"/>
      <c r="BC261" s="14"/>
      <c r="BD261" s="14"/>
      <c r="BE261" s="14"/>
    </row>
    <row r="262" spans="1:57">
      <c r="A262" s="150" t="s">
        <v>203</v>
      </c>
      <c r="B262" s="51">
        <f t="shared" si="97"/>
        <v>-1.2023348901932358</v>
      </c>
      <c r="C262" s="51">
        <f t="shared" si="98"/>
        <v>-0.68158677211018437</v>
      </c>
      <c r="D262" s="51">
        <f t="shared" si="99"/>
        <v>-0.78620881225241579</v>
      </c>
      <c r="E262" s="51">
        <f t="shared" si="100"/>
        <v>-0.45247297213585841</v>
      </c>
      <c r="F262" s="51" t="s">
        <v>345</v>
      </c>
      <c r="G262" s="51">
        <f t="shared" si="101"/>
        <v>-1.3359741755811581</v>
      </c>
      <c r="H262" s="51">
        <f t="shared" si="102"/>
        <v>-0.96449138177588767</v>
      </c>
      <c r="I262" s="51">
        <f t="shared" si="103"/>
        <v>-0.67208285928201894</v>
      </c>
      <c r="J262" s="51">
        <f t="shared" si="104"/>
        <v>-1.5183285823114021</v>
      </c>
      <c r="K262" s="74" t="s">
        <v>345</v>
      </c>
      <c r="L262" s="14"/>
      <c r="M262" s="65"/>
      <c r="N262" s="235"/>
      <c r="O262" s="235"/>
      <c r="P262" s="235"/>
      <c r="Q262" s="235"/>
      <c r="R262" s="235"/>
      <c r="S262" s="235"/>
      <c r="T262" s="235"/>
      <c r="U262" s="235"/>
      <c r="V262" s="235"/>
      <c r="W262" s="235"/>
      <c r="X262" s="229"/>
      <c r="Y262" s="14"/>
      <c r="Z262" s="14"/>
      <c r="AA262" s="14"/>
      <c r="AB262" s="14"/>
      <c r="AC262" s="14"/>
      <c r="AD262" s="14"/>
      <c r="AE262" s="14"/>
      <c r="AF262" s="14"/>
      <c r="AG262" s="14"/>
      <c r="AH262" s="14"/>
      <c r="AI262" s="14"/>
      <c r="AJ262" s="14"/>
      <c r="AK262" s="14"/>
      <c r="AL262" s="14"/>
      <c r="AM262" s="14"/>
      <c r="AN262" s="14"/>
      <c r="AU262" s="14"/>
      <c r="AV262" s="14"/>
      <c r="AW262" s="14"/>
      <c r="AX262" s="14"/>
      <c r="AY262" s="14"/>
      <c r="AZ262" s="14"/>
      <c r="BA262" s="14"/>
      <c r="BB262" s="14"/>
      <c r="BC262" s="14"/>
      <c r="BD262" s="14"/>
      <c r="BE262" s="14"/>
    </row>
    <row r="263" spans="1:57" ht="13" thickBot="1">
      <c r="A263" s="151" t="s">
        <v>76</v>
      </c>
      <c r="B263" s="75">
        <f t="shared" si="97"/>
        <v>-0.65344362473323392</v>
      </c>
      <c r="C263" s="75">
        <f t="shared" si="98"/>
        <v>-1.400891230098311</v>
      </c>
      <c r="D263" s="75">
        <f t="shared" si="99"/>
        <v>0.29324607004185466</v>
      </c>
      <c r="E263" s="75">
        <f t="shared" si="100"/>
        <v>-1.394886438326536</v>
      </c>
      <c r="F263" s="75" t="s">
        <v>345</v>
      </c>
      <c r="G263" s="75">
        <f t="shared" si="101"/>
        <v>-1.1367420218809903</v>
      </c>
      <c r="H263" s="75">
        <f t="shared" si="102"/>
        <v>-0.51738839932292868</v>
      </c>
      <c r="I263" s="75">
        <f t="shared" si="103"/>
        <v>-1.1418582433869866</v>
      </c>
      <c r="J263" s="75">
        <f t="shared" si="104"/>
        <v>-1.9266190565752117</v>
      </c>
      <c r="K263" s="76" t="s">
        <v>345</v>
      </c>
      <c r="L263" s="14"/>
      <c r="M263" s="65"/>
      <c r="N263" s="235"/>
      <c r="O263" s="235"/>
      <c r="P263" s="235"/>
      <c r="Q263" s="235"/>
      <c r="R263" s="235"/>
      <c r="S263" s="235"/>
      <c r="T263" s="235"/>
      <c r="U263" s="235"/>
      <c r="V263" s="235"/>
      <c r="W263" s="235"/>
      <c r="X263" s="229"/>
      <c r="Y263" s="14"/>
      <c r="Z263" s="14"/>
      <c r="AA263" s="14"/>
      <c r="AB263" s="14"/>
      <c r="AC263" s="14"/>
      <c r="AD263" s="14"/>
      <c r="AE263" s="14"/>
      <c r="AF263" s="14"/>
      <c r="AG263" s="14"/>
      <c r="AH263" s="14"/>
      <c r="AI263" s="14"/>
      <c r="AJ263" s="14"/>
      <c r="AK263" s="14"/>
      <c r="AL263" s="14"/>
      <c r="AM263" s="14"/>
      <c r="AN263" s="14"/>
      <c r="AU263" s="14"/>
      <c r="AV263" s="14"/>
      <c r="AW263" s="14"/>
      <c r="AX263" s="14"/>
      <c r="AY263" s="14"/>
      <c r="AZ263" s="14"/>
      <c r="BA263" s="14"/>
      <c r="BB263" s="14"/>
      <c r="BC263" s="14"/>
      <c r="BD263" s="14"/>
      <c r="BE263" s="14"/>
    </row>
    <row r="264" spans="1:57">
      <c r="A264" s="147"/>
      <c r="B264" s="51"/>
      <c r="C264" s="51"/>
      <c r="D264" s="51"/>
      <c r="E264" s="51"/>
      <c r="F264" s="51"/>
      <c r="G264" s="51"/>
      <c r="H264" s="51"/>
      <c r="I264" s="14"/>
      <c r="J264" s="14"/>
      <c r="K264" s="14"/>
      <c r="L264" s="14"/>
      <c r="M264" s="229"/>
      <c r="N264" s="229"/>
      <c r="O264" s="229"/>
      <c r="P264" s="229"/>
      <c r="Q264" s="229"/>
      <c r="R264" s="229"/>
      <c r="S264" s="229"/>
      <c r="T264" s="229"/>
      <c r="U264" s="229"/>
      <c r="V264" s="229"/>
      <c r="W264" s="229"/>
      <c r="X264" s="229"/>
      <c r="Y264" s="14"/>
      <c r="Z264" s="14"/>
      <c r="AA264" s="14"/>
      <c r="AB264" s="14"/>
      <c r="AC264" s="14"/>
      <c r="AD264" s="14"/>
      <c r="AE264" s="14"/>
      <c r="AF264" s="14"/>
      <c r="AG264" s="14"/>
      <c r="AH264" s="14"/>
      <c r="AI264" s="14"/>
      <c r="AJ264" s="14"/>
      <c r="AK264" s="14"/>
      <c r="AL264" s="14"/>
      <c r="AS264" s="14"/>
      <c r="AT264" s="14"/>
      <c r="AU264" s="14"/>
      <c r="AV264" s="14"/>
      <c r="AW264" s="14"/>
      <c r="AX264" s="14"/>
      <c r="AY264" s="14"/>
      <c r="AZ264" s="14"/>
      <c r="BA264" s="14"/>
      <c r="BB264" s="14"/>
      <c r="BC264" s="14"/>
    </row>
    <row r="265" spans="1:57">
      <c r="A265" s="147"/>
      <c r="B265" s="51"/>
      <c r="C265" s="51"/>
      <c r="D265" s="51"/>
      <c r="E265" s="51"/>
      <c r="F265" s="51"/>
      <c r="G265" s="51"/>
      <c r="H265" s="51"/>
      <c r="I265" s="14"/>
      <c r="J265" s="14"/>
      <c r="K265" s="14"/>
      <c r="L265" s="14"/>
      <c r="M265" s="229"/>
      <c r="N265" s="229"/>
      <c r="O265" s="229"/>
      <c r="P265" s="229"/>
      <c r="Q265" s="229"/>
      <c r="R265" s="229"/>
      <c r="S265" s="229"/>
      <c r="T265" s="229"/>
      <c r="U265" s="229"/>
      <c r="V265" s="229"/>
      <c r="W265" s="229"/>
      <c r="X265" s="229"/>
      <c r="Y265" s="14"/>
      <c r="Z265" s="14"/>
      <c r="AA265" s="14"/>
      <c r="AB265" s="14"/>
      <c r="AC265" s="14"/>
      <c r="AD265" s="14"/>
      <c r="AE265" s="14"/>
      <c r="AF265" s="14"/>
      <c r="AG265" s="14"/>
      <c r="AH265" s="14"/>
      <c r="AI265" s="14"/>
      <c r="AJ265" s="14"/>
      <c r="AK265" s="14"/>
      <c r="AL265" s="14"/>
      <c r="AS265" s="14"/>
      <c r="AT265" s="14"/>
      <c r="AU265" s="14"/>
      <c r="AV265" s="14"/>
      <c r="AW265" s="14"/>
      <c r="AX265" s="14"/>
      <c r="AY265" s="14"/>
      <c r="AZ265" s="14"/>
      <c r="BA265" s="14"/>
      <c r="BB265" s="14"/>
      <c r="BC265" s="14"/>
    </row>
    <row r="266" spans="1:57">
      <c r="A266" s="25"/>
      <c r="B266" s="24"/>
      <c r="C266" s="24"/>
      <c r="D266" s="24"/>
      <c r="E266" s="24"/>
      <c r="F266" s="24"/>
      <c r="G266" s="24"/>
      <c r="H266" s="24"/>
      <c r="J266" s="62"/>
      <c r="K266" s="62"/>
      <c r="L266" s="62"/>
      <c r="M266" s="236"/>
      <c r="N266" s="236"/>
      <c r="O266" s="236"/>
      <c r="P266" s="236"/>
      <c r="Q266" s="235"/>
      <c r="R266" s="229"/>
      <c r="S266" s="229"/>
      <c r="T266" s="229"/>
      <c r="U266" s="229"/>
      <c r="V266" s="229"/>
      <c r="W266" s="229"/>
      <c r="X266" s="229"/>
      <c r="Y266" s="14"/>
      <c r="Z266" s="14"/>
      <c r="AA266" s="14"/>
      <c r="AB266" s="14"/>
      <c r="AC266" s="14"/>
      <c r="AD266" s="14"/>
      <c r="AE266" s="14"/>
      <c r="AF266" s="14"/>
      <c r="AG266" s="14"/>
      <c r="AH266" s="14"/>
      <c r="AI266" s="14"/>
      <c r="AJ266" s="14"/>
      <c r="AK266" s="14"/>
      <c r="AL266" s="14"/>
      <c r="AS266" s="14"/>
      <c r="AT266" s="14"/>
      <c r="AU266" s="14"/>
      <c r="AV266" s="14"/>
      <c r="AW266" s="14"/>
      <c r="AX266" s="14"/>
      <c r="AY266" s="14"/>
      <c r="AZ266" s="14"/>
      <c r="BA266" s="14"/>
      <c r="BB266" s="14"/>
      <c r="BC266" s="14"/>
    </row>
    <row r="267" spans="1:57">
      <c r="A267" s="12" t="s">
        <v>93</v>
      </c>
      <c r="B267" s="24">
        <f>MAX(B183:B263)</f>
        <v>1.2361611334331031</v>
      </c>
      <c r="C267" s="24">
        <f t="shared" ref="C267:K267" si="105">MAX(C183:C263)</f>
        <v>2.8274114984569296</v>
      </c>
      <c r="D267" s="24">
        <f t="shared" si="105"/>
        <v>1.7150612402245491</v>
      </c>
      <c r="E267" s="24">
        <f t="shared" si="105"/>
        <v>1.092736875217083</v>
      </c>
      <c r="F267" s="24">
        <f t="shared" si="105"/>
        <v>0</v>
      </c>
      <c r="G267" s="24">
        <f t="shared" si="105"/>
        <v>2.5117440378365332</v>
      </c>
      <c r="H267" s="24">
        <f t="shared" si="105"/>
        <v>2.2211358300821855</v>
      </c>
      <c r="I267" s="24">
        <f t="shared" si="105"/>
        <v>3.4614423185146164</v>
      </c>
      <c r="J267" s="24">
        <f t="shared" si="105"/>
        <v>2.0251632232752512</v>
      </c>
      <c r="K267" s="24">
        <f t="shared" si="105"/>
        <v>0</v>
      </c>
      <c r="M267" s="227"/>
      <c r="N267" s="235"/>
      <c r="O267" s="235"/>
      <c r="P267" s="235"/>
      <c r="Q267" s="235"/>
      <c r="R267" s="235"/>
      <c r="S267" s="235"/>
      <c r="T267" s="235"/>
      <c r="U267" s="235"/>
      <c r="V267" s="235"/>
      <c r="W267" s="235"/>
      <c r="X267" s="229"/>
      <c r="Y267" s="14"/>
      <c r="Z267" s="14"/>
      <c r="AA267" s="14"/>
      <c r="AB267" s="14"/>
      <c r="AC267" s="14"/>
      <c r="AD267" s="14"/>
      <c r="AE267" s="14"/>
      <c r="AF267" s="14"/>
      <c r="AG267" s="14"/>
      <c r="AH267" s="14"/>
      <c r="AI267" s="14"/>
      <c r="AJ267" s="14"/>
      <c r="AK267" s="14"/>
      <c r="AL267" s="14"/>
      <c r="AS267" s="14"/>
      <c r="AT267" s="14"/>
      <c r="AU267" s="14"/>
      <c r="AV267" s="14"/>
      <c r="AW267" s="14"/>
      <c r="AX267" s="14"/>
      <c r="AY267" s="14"/>
      <c r="AZ267" s="14"/>
      <c r="BA267" s="14"/>
      <c r="BB267" s="14"/>
      <c r="BC267" s="14"/>
    </row>
    <row r="268" spans="1:57">
      <c r="A268" s="12" t="s">
        <v>94</v>
      </c>
      <c r="B268" s="24">
        <f>MIN(B183:B263)</f>
        <v>-1.2023348901932358</v>
      </c>
      <c r="C268" s="24">
        <f t="shared" ref="C268:K268" si="106">MIN(C183:C263)</f>
        <v>-2.8329523440178579</v>
      </c>
      <c r="D268" s="24">
        <f t="shared" si="106"/>
        <v>-2.0339630373325446</v>
      </c>
      <c r="E268" s="24">
        <f t="shared" si="106"/>
        <v>-1.4788892319661993</v>
      </c>
      <c r="F268" s="24">
        <f t="shared" si="106"/>
        <v>0</v>
      </c>
      <c r="G268" s="24">
        <f t="shared" si="106"/>
        <v>-1.3359741755811581</v>
      </c>
      <c r="H268" s="24">
        <f t="shared" si="106"/>
        <v>-1.2563138863060672</v>
      </c>
      <c r="I268" s="24">
        <f t="shared" si="106"/>
        <v>-1.2544720072874731</v>
      </c>
      <c r="J268" s="24">
        <f t="shared" si="106"/>
        <v>-1.9266190565752117</v>
      </c>
      <c r="K268" s="24">
        <f t="shared" si="106"/>
        <v>0</v>
      </c>
      <c r="L268" s="62"/>
      <c r="M268" s="227"/>
      <c r="N268" s="235"/>
      <c r="O268" s="235"/>
      <c r="P268" s="235"/>
      <c r="Q268" s="235"/>
      <c r="R268" s="235"/>
      <c r="S268" s="235"/>
      <c r="T268" s="235"/>
      <c r="U268" s="235"/>
      <c r="V268" s="235"/>
      <c r="W268" s="235"/>
      <c r="X268" s="229"/>
      <c r="Y268" s="14"/>
      <c r="Z268" s="14"/>
      <c r="AA268" s="14"/>
      <c r="AB268" s="14"/>
      <c r="AC268" s="14"/>
      <c r="AD268" s="14"/>
      <c r="AE268" s="14"/>
      <c r="AF268" s="14"/>
      <c r="AG268" s="14"/>
      <c r="AH268" s="14"/>
      <c r="AI268" s="14"/>
      <c r="AJ268" s="14"/>
      <c r="AK268" s="14"/>
      <c r="AL268" s="14"/>
      <c r="AS268" s="14"/>
      <c r="AT268" s="14"/>
      <c r="AU268" s="14"/>
      <c r="AV268" s="14"/>
      <c r="AW268" s="14"/>
      <c r="AX268" s="14"/>
      <c r="AY268" s="14"/>
      <c r="AZ268" s="14"/>
      <c r="BA268" s="14"/>
      <c r="BB268" s="14"/>
      <c r="BC268" s="14"/>
    </row>
    <row r="269" spans="1:57">
      <c r="A269" s="12" t="s">
        <v>80</v>
      </c>
      <c r="B269" s="24">
        <f>B267-B268</f>
        <v>2.4384960236263389</v>
      </c>
      <c r="C269" s="24">
        <f t="shared" ref="C269:K269" si="107">C267-C268</f>
        <v>5.6603638424747871</v>
      </c>
      <c r="D269" s="24">
        <f t="shared" si="107"/>
        <v>3.7490242775570937</v>
      </c>
      <c r="E269" s="24">
        <f t="shared" si="107"/>
        <v>2.571626107183282</v>
      </c>
      <c r="F269" s="24">
        <f t="shared" si="107"/>
        <v>0</v>
      </c>
      <c r="G269" s="24">
        <f t="shared" si="107"/>
        <v>3.847718213417691</v>
      </c>
      <c r="H269" s="24">
        <f t="shared" si="107"/>
        <v>3.4774497163882527</v>
      </c>
      <c r="I269" s="24">
        <f t="shared" si="107"/>
        <v>4.715914325802089</v>
      </c>
      <c r="J269" s="24">
        <f t="shared" si="107"/>
        <v>3.9517822798504629</v>
      </c>
      <c r="K269" s="24">
        <f t="shared" si="107"/>
        <v>0</v>
      </c>
      <c r="L269" s="62"/>
      <c r="M269" s="227"/>
      <c r="N269" s="235"/>
      <c r="O269" s="235"/>
      <c r="P269" s="235"/>
      <c r="Q269" s="235"/>
      <c r="R269" s="235"/>
      <c r="S269" s="235"/>
      <c r="T269" s="235"/>
      <c r="U269" s="235"/>
      <c r="V269" s="235"/>
      <c r="W269" s="235"/>
      <c r="X269" s="229"/>
      <c r="Y269" s="14"/>
      <c r="Z269" s="14"/>
      <c r="AA269" s="14"/>
      <c r="AB269" s="14"/>
      <c r="AC269" s="14"/>
      <c r="AD269" s="14"/>
      <c r="AE269" s="14"/>
      <c r="AF269" s="14"/>
      <c r="AG269" s="14"/>
      <c r="AH269" s="14"/>
      <c r="AI269" s="14"/>
      <c r="AJ269" s="14"/>
      <c r="AK269" s="14"/>
      <c r="AL269" s="14"/>
      <c r="AS269" s="14"/>
      <c r="AT269" s="14"/>
      <c r="AU269" s="14"/>
      <c r="AV269" s="14"/>
      <c r="AW269" s="14"/>
      <c r="AX269" s="14"/>
      <c r="AY269" s="14"/>
      <c r="AZ269" s="14"/>
      <c r="BA269" s="14"/>
      <c r="BB269" s="14"/>
      <c r="BC269" s="14"/>
    </row>
    <row r="270" spans="1:57">
      <c r="A270" s="12"/>
      <c r="B270" s="24"/>
      <c r="C270" s="24"/>
      <c r="D270" s="24"/>
      <c r="E270" s="24"/>
      <c r="F270" s="24"/>
      <c r="G270" s="24"/>
      <c r="H270" s="24"/>
      <c r="J270" s="62"/>
      <c r="K270" s="62"/>
      <c r="L270" s="62"/>
      <c r="M270" s="227"/>
      <c r="N270" s="235"/>
      <c r="O270" s="235"/>
      <c r="P270" s="235"/>
      <c r="Q270" s="235"/>
      <c r="R270" s="235"/>
      <c r="S270" s="235"/>
      <c r="T270" s="235"/>
      <c r="U270" s="65"/>
      <c r="V270" s="236"/>
      <c r="W270" s="236"/>
      <c r="X270" s="229"/>
      <c r="Y270" s="14"/>
      <c r="Z270" s="14"/>
      <c r="AA270" s="14"/>
      <c r="AB270" s="14"/>
      <c r="AC270" s="14"/>
      <c r="AD270" s="14"/>
      <c r="AE270" s="14"/>
      <c r="AF270" s="14"/>
      <c r="AG270" s="14"/>
      <c r="AH270" s="14"/>
      <c r="AI270" s="14"/>
      <c r="AJ270" s="14"/>
      <c r="AK270" s="14"/>
      <c r="AL270" s="14"/>
      <c r="AS270" s="14"/>
      <c r="AT270" s="14"/>
      <c r="AU270" s="14"/>
      <c r="AV270" s="14"/>
      <c r="AW270" s="14"/>
      <c r="AX270" s="14"/>
      <c r="AY270" s="14"/>
      <c r="AZ270" s="14"/>
      <c r="BA270" s="14"/>
      <c r="BB270" s="14"/>
      <c r="BC270" s="14"/>
    </row>
    <row r="271" spans="1:57">
      <c r="A271" s="12" t="s">
        <v>98</v>
      </c>
      <c r="B271" s="24">
        <v>0.33300000000000002</v>
      </c>
      <c r="C271" s="24">
        <v>0.33300000000000002</v>
      </c>
      <c r="D271" s="24">
        <v>0.33300000000000002</v>
      </c>
      <c r="E271" s="24">
        <v>1</v>
      </c>
      <c r="F271" s="24">
        <v>0</v>
      </c>
      <c r="G271" s="24">
        <v>0.5</v>
      </c>
      <c r="H271" s="24">
        <v>0.5</v>
      </c>
      <c r="I271" s="10">
        <v>0.33300000000000002</v>
      </c>
      <c r="J271" s="10">
        <v>0.33300000000000002</v>
      </c>
      <c r="K271" s="10">
        <v>0.33300000000000002</v>
      </c>
      <c r="L271" s="62"/>
      <c r="M271" s="227"/>
      <c r="N271" s="235"/>
      <c r="O271" s="235"/>
      <c r="P271" s="235"/>
      <c r="Q271" s="235"/>
      <c r="R271" s="235"/>
      <c r="S271" s="235"/>
      <c r="T271" s="235"/>
      <c r="U271" s="65"/>
      <c r="V271" s="65"/>
      <c r="W271" s="65"/>
      <c r="X271" s="229"/>
      <c r="Y271" s="14"/>
      <c r="Z271" s="14"/>
      <c r="AA271" s="14"/>
      <c r="AB271" s="14"/>
      <c r="AC271" s="14"/>
      <c r="AD271" s="14"/>
      <c r="AE271" s="14"/>
      <c r="AF271" s="14"/>
      <c r="AG271" s="14"/>
      <c r="AH271" s="14"/>
      <c r="AI271" s="14"/>
      <c r="AJ271" s="14"/>
      <c r="AK271" s="14"/>
      <c r="AL271" s="14"/>
      <c r="AS271" s="14"/>
      <c r="AT271" s="14"/>
      <c r="AU271" s="14"/>
      <c r="AV271" s="14"/>
      <c r="AW271" s="14"/>
      <c r="AX271" s="14"/>
      <c r="AY271" s="14"/>
      <c r="AZ271" s="14"/>
      <c r="BA271" s="14"/>
      <c r="BB271" s="14"/>
      <c r="BC271" s="14"/>
    </row>
    <row r="272" spans="1:57">
      <c r="A272" s="12"/>
      <c r="B272" s="24"/>
      <c r="C272" s="24"/>
      <c r="D272" s="24"/>
      <c r="E272" s="24"/>
      <c r="F272" s="24"/>
      <c r="G272" s="24"/>
      <c r="H272" s="24"/>
      <c r="I272" s="10"/>
      <c r="J272" s="222"/>
      <c r="K272" s="222"/>
      <c r="L272" s="62"/>
      <c r="M272" s="227"/>
      <c r="N272" s="235"/>
      <c r="O272" s="235"/>
      <c r="P272" s="235"/>
      <c r="Q272" s="235"/>
      <c r="R272" s="235"/>
      <c r="S272" s="235"/>
      <c r="T272" s="235"/>
      <c r="U272" s="65"/>
      <c r="V272" s="236"/>
      <c r="W272" s="236"/>
      <c r="X272" s="229"/>
      <c r="Y272" s="14"/>
      <c r="Z272" s="14"/>
      <c r="AA272" s="14"/>
      <c r="AB272" s="14"/>
      <c r="AC272" s="14"/>
      <c r="AD272" s="14"/>
      <c r="AE272" s="14"/>
      <c r="AF272" s="14"/>
      <c r="AG272" s="14"/>
      <c r="AH272" s="14"/>
      <c r="AI272" s="14"/>
      <c r="AJ272" s="14"/>
      <c r="AK272" s="14"/>
      <c r="AL272" s="14"/>
      <c r="AS272" s="14"/>
      <c r="AT272" s="14"/>
      <c r="AU272" s="14"/>
      <c r="AV272" s="14"/>
      <c r="AW272" s="14"/>
      <c r="AX272" s="14"/>
      <c r="AY272" s="14"/>
      <c r="AZ272" s="14"/>
      <c r="BA272" s="14"/>
      <c r="BB272" s="14"/>
      <c r="BC272" s="14"/>
    </row>
    <row r="273" spans="1:55">
      <c r="A273" s="12" t="s">
        <v>99</v>
      </c>
      <c r="B273" s="168">
        <v>0.33300000000000002</v>
      </c>
      <c r="C273" s="168">
        <v>0.33300000000000002</v>
      </c>
      <c r="D273" s="168">
        <v>0.33300000000000002</v>
      </c>
      <c r="E273" s="168">
        <v>1</v>
      </c>
      <c r="F273" s="168">
        <v>0</v>
      </c>
      <c r="G273" s="168">
        <v>0.5</v>
      </c>
      <c r="H273" s="168">
        <v>0.5</v>
      </c>
      <c r="I273" s="223">
        <v>0.33300000000000002</v>
      </c>
      <c r="J273" s="223">
        <v>0.33300000000000002</v>
      </c>
      <c r="K273" s="223">
        <v>0.33300000000000002</v>
      </c>
      <c r="L273" s="62"/>
      <c r="M273" s="227"/>
      <c r="N273" s="235"/>
      <c r="O273" s="235"/>
      <c r="P273" s="235"/>
      <c r="Q273" s="235"/>
      <c r="R273" s="235"/>
      <c r="S273" s="235"/>
      <c r="T273" s="235"/>
      <c r="U273" s="65"/>
      <c r="V273" s="65"/>
      <c r="W273" s="65"/>
      <c r="X273" s="229"/>
      <c r="Y273" s="14"/>
      <c r="Z273" s="14"/>
      <c r="AA273" s="14"/>
      <c r="AB273" s="14"/>
      <c r="AC273" s="14"/>
      <c r="AD273" s="14"/>
      <c r="AE273" s="14"/>
      <c r="AF273" s="14"/>
      <c r="AG273" s="14"/>
      <c r="AH273" s="14"/>
      <c r="AI273" s="14"/>
      <c r="AJ273" s="14"/>
      <c r="AK273" s="14"/>
      <c r="AL273" s="14"/>
      <c r="AS273" s="14"/>
      <c r="AT273" s="14"/>
      <c r="AU273" s="14"/>
      <c r="AV273" s="14"/>
      <c r="AW273" s="14"/>
      <c r="AX273" s="14"/>
      <c r="AY273" s="14"/>
      <c r="AZ273" s="14"/>
      <c r="BA273" s="14"/>
      <c r="BB273" s="14"/>
      <c r="BC273" s="14"/>
    </row>
    <row r="274" spans="1:55" ht="13" thickBot="1">
      <c r="A274" s="84"/>
      <c r="B274" s="85"/>
      <c r="C274" s="85"/>
      <c r="D274" s="85"/>
      <c r="E274" s="85"/>
      <c r="F274" s="85"/>
      <c r="G274" s="85"/>
      <c r="H274" s="85"/>
      <c r="I274" s="68"/>
      <c r="J274" s="154"/>
      <c r="K274" s="154"/>
      <c r="L274" s="62"/>
      <c r="M274" s="237"/>
      <c r="N274" s="235"/>
      <c r="O274" s="235"/>
      <c r="P274" s="235"/>
      <c r="Q274" s="235"/>
      <c r="R274" s="235"/>
      <c r="S274" s="235"/>
      <c r="T274" s="235"/>
      <c r="U274" s="65"/>
      <c r="V274" s="236"/>
      <c r="W274" s="236"/>
      <c r="X274" s="236"/>
      <c r="Y274" s="14"/>
      <c r="Z274" s="14"/>
      <c r="AA274" s="14"/>
      <c r="AB274" s="14"/>
      <c r="AC274" s="14"/>
      <c r="AD274" s="14"/>
      <c r="AE274" s="14"/>
      <c r="AF274" s="14"/>
      <c r="AG274" s="14"/>
      <c r="AH274" s="14"/>
      <c r="AI274" s="14"/>
      <c r="AJ274" s="14"/>
      <c r="AK274" s="14"/>
      <c r="AL274" s="14"/>
      <c r="AS274" s="14"/>
      <c r="AT274" s="14"/>
      <c r="AU274" s="14"/>
      <c r="AV274" s="14"/>
      <c r="AW274" s="14"/>
      <c r="AX274" s="14"/>
      <c r="AY274" s="14"/>
      <c r="AZ274" s="14"/>
      <c r="BA274" s="14"/>
      <c r="BB274" s="14"/>
      <c r="BC274" s="14"/>
    </row>
    <row r="275" spans="1:55">
      <c r="A275" s="77" t="s">
        <v>4</v>
      </c>
      <c r="B275" s="276" t="s">
        <v>244</v>
      </c>
      <c r="C275" s="276"/>
      <c r="D275" s="276"/>
      <c r="E275" s="277" t="s">
        <v>285</v>
      </c>
      <c r="F275" s="277"/>
      <c r="G275" s="277" t="s">
        <v>306</v>
      </c>
      <c r="H275" s="277"/>
      <c r="I275" s="277" t="s">
        <v>315</v>
      </c>
      <c r="J275" s="277"/>
      <c r="K275" s="278"/>
      <c r="L275" s="62"/>
      <c r="M275" s="227"/>
      <c r="N275" s="286"/>
      <c r="O275" s="286"/>
      <c r="P275" s="286"/>
      <c r="Q275" s="287"/>
      <c r="R275" s="287"/>
      <c r="S275" s="287"/>
      <c r="T275" s="287"/>
      <c r="U275" s="287"/>
      <c r="V275" s="287"/>
      <c r="W275" s="287"/>
      <c r="X275" s="236"/>
      <c r="Y275" s="14"/>
      <c r="Z275" s="14"/>
      <c r="AA275" s="14"/>
      <c r="AB275" s="14"/>
      <c r="AC275" s="14"/>
      <c r="AD275" s="14"/>
      <c r="AE275" s="14"/>
      <c r="AF275" s="14"/>
      <c r="AG275" s="14"/>
      <c r="AH275" s="14"/>
      <c r="AI275" s="14"/>
      <c r="AJ275" s="14"/>
      <c r="AK275" s="14"/>
      <c r="AL275" s="14"/>
      <c r="AS275" s="14"/>
      <c r="AT275" s="14"/>
      <c r="AU275" s="14"/>
      <c r="AV275" s="14"/>
      <c r="AW275" s="14"/>
      <c r="AX275" s="14"/>
      <c r="AY275" s="14"/>
      <c r="AZ275" s="14"/>
      <c r="BA275" s="14"/>
      <c r="BB275" s="14"/>
      <c r="BC275" s="14"/>
    </row>
    <row r="276" spans="1:55">
      <c r="A276" s="78" t="s">
        <v>20</v>
      </c>
      <c r="B276" s="152" t="s">
        <v>341</v>
      </c>
      <c r="C276" s="152" t="s">
        <v>250</v>
      </c>
      <c r="D276" s="152" t="s">
        <v>269</v>
      </c>
      <c r="E276" s="153" t="s">
        <v>278</v>
      </c>
      <c r="F276" s="153" t="s">
        <v>284</v>
      </c>
      <c r="G276" s="153" t="s">
        <v>305</v>
      </c>
      <c r="H276" s="153" t="s">
        <v>25</v>
      </c>
      <c r="I276" s="153" t="s">
        <v>6</v>
      </c>
      <c r="J276" s="153" t="s">
        <v>7</v>
      </c>
      <c r="K276" s="155" t="s">
        <v>342</v>
      </c>
      <c r="L276" s="62"/>
      <c r="M276" s="227"/>
      <c r="N276" s="238"/>
      <c r="O276" s="238"/>
      <c r="P276" s="238"/>
      <c r="Q276" s="239"/>
      <c r="R276" s="239"/>
      <c r="S276" s="239"/>
      <c r="T276" s="239"/>
      <c r="U276" s="239"/>
      <c r="V276" s="239"/>
      <c r="W276" s="239"/>
      <c r="X276" s="236"/>
      <c r="Y276" s="14"/>
      <c r="Z276" s="14"/>
      <c r="AA276" s="14"/>
      <c r="AB276" s="14"/>
      <c r="AC276" s="14"/>
      <c r="AD276" s="14"/>
      <c r="AE276" s="14"/>
      <c r="AF276" s="14"/>
      <c r="AG276" s="14"/>
      <c r="AH276" s="14"/>
      <c r="AI276" s="14"/>
      <c r="AJ276" s="14"/>
      <c r="AK276" s="14"/>
      <c r="AL276" s="14"/>
      <c r="AS276" s="14"/>
      <c r="AT276" s="14"/>
      <c r="AU276" s="14"/>
      <c r="AV276" s="14"/>
      <c r="AW276" s="14"/>
      <c r="AX276" s="14"/>
      <c r="AY276" s="14"/>
      <c r="AZ276" s="14"/>
      <c r="BA276" s="14"/>
      <c r="BB276" s="14"/>
      <c r="BC276" s="14"/>
    </row>
    <row r="277" spans="1:55">
      <c r="A277" s="150" t="s">
        <v>27</v>
      </c>
      <c r="B277" s="39">
        <f>(B183-B$268)/B$269*100</f>
        <v>53.005104204248497</v>
      </c>
      <c r="C277" s="39">
        <f t="shared" ref="C277:K277" si="108">(C183-C$268)/C$269*100</f>
        <v>49.190469476521208</v>
      </c>
      <c r="D277" s="39">
        <f t="shared" si="108"/>
        <v>67.830212359037404</v>
      </c>
      <c r="E277" s="39">
        <f t="shared" si="108"/>
        <v>60.305587993588738</v>
      </c>
      <c r="F277" s="39" t="e">
        <f t="shared" si="108"/>
        <v>#VALUE!</v>
      </c>
      <c r="G277" s="39">
        <f t="shared" si="108"/>
        <v>38.578947271652765</v>
      </c>
      <c r="H277" s="39">
        <f t="shared" si="108"/>
        <v>34.269550972267943</v>
      </c>
      <c r="I277" s="39">
        <f t="shared" si="108"/>
        <v>20.543928953023574</v>
      </c>
      <c r="J277" s="39">
        <f t="shared" si="108"/>
        <v>48.11465236552489</v>
      </c>
      <c r="K277" s="79" t="e">
        <f t="shared" si="108"/>
        <v>#VALUE!</v>
      </c>
      <c r="L277" s="62"/>
      <c r="M277" s="65"/>
      <c r="N277" s="240"/>
      <c r="O277" s="240"/>
      <c r="P277" s="240"/>
      <c r="Q277" s="240"/>
      <c r="R277" s="240"/>
      <c r="S277" s="240"/>
      <c r="T277" s="240"/>
      <c r="U277" s="240"/>
      <c r="V277" s="240"/>
      <c r="W277" s="240"/>
      <c r="X277" s="236"/>
      <c r="Y277" s="14"/>
      <c r="Z277" s="14"/>
      <c r="AA277" s="14"/>
      <c r="AB277" s="14"/>
      <c r="AC277" s="14"/>
      <c r="AD277" s="14"/>
      <c r="AE277" s="14"/>
      <c r="AF277" s="14"/>
      <c r="AG277" s="14"/>
      <c r="AH277" s="14"/>
      <c r="AI277" s="14"/>
      <c r="AJ277" s="14"/>
      <c r="AK277" s="14"/>
      <c r="AL277" s="14"/>
      <c r="AS277" s="14"/>
      <c r="AT277" s="14"/>
      <c r="AU277" s="14"/>
      <c r="AV277" s="14"/>
      <c r="AW277" s="14"/>
      <c r="AX277" s="14"/>
      <c r="AY277" s="14"/>
      <c r="AZ277" s="14"/>
      <c r="BA277" s="14"/>
      <c r="BB277" s="14"/>
      <c r="BC277" s="14"/>
    </row>
    <row r="278" spans="1:55">
      <c r="A278" s="150" t="s">
        <v>9</v>
      </c>
      <c r="B278" s="39">
        <f t="shared" ref="B278:K293" si="109">(B184-B$268)/B$269*100</f>
        <v>73.599470532153617</v>
      </c>
      <c r="C278" s="39">
        <f t="shared" si="109"/>
        <v>71.021636523200598</v>
      </c>
      <c r="D278" s="39">
        <f t="shared" si="109"/>
        <v>62.134817309284905</v>
      </c>
      <c r="E278" s="39">
        <f t="shared" si="109"/>
        <v>88.97331034795225</v>
      </c>
      <c r="F278" s="39" t="e">
        <f t="shared" si="109"/>
        <v>#VALUE!</v>
      </c>
      <c r="G278" s="39">
        <f t="shared" si="109"/>
        <v>85.926199459312485</v>
      </c>
      <c r="H278" s="39">
        <f t="shared" si="109"/>
        <v>54.597519681744934</v>
      </c>
      <c r="I278" s="39">
        <f t="shared" si="109"/>
        <v>34.26765260757567</v>
      </c>
      <c r="J278" s="39">
        <f t="shared" si="109"/>
        <v>84.928989985161778</v>
      </c>
      <c r="K278" s="79" t="e">
        <f t="shared" si="109"/>
        <v>#VALUE!</v>
      </c>
      <c r="L278" s="62"/>
      <c r="M278" s="65"/>
      <c r="N278" s="240"/>
      <c r="O278" s="240"/>
      <c r="P278" s="240"/>
      <c r="Q278" s="240"/>
      <c r="R278" s="240"/>
      <c r="S278" s="240"/>
      <c r="T278" s="240"/>
      <c r="U278" s="240"/>
      <c r="V278" s="240"/>
      <c r="W278" s="240"/>
      <c r="X278" s="236"/>
      <c r="Y278" s="14"/>
      <c r="Z278" s="14"/>
      <c r="AA278" s="14"/>
      <c r="AB278" s="14"/>
      <c r="AC278" s="14"/>
      <c r="AD278" s="14"/>
      <c r="AE278" s="14"/>
      <c r="AF278" s="14"/>
      <c r="AG278" s="14"/>
      <c r="AH278" s="14"/>
      <c r="AI278" s="14"/>
      <c r="AJ278" s="14"/>
      <c r="AK278" s="14"/>
      <c r="AL278" s="14"/>
      <c r="AS278" s="14"/>
      <c r="AT278" s="14"/>
      <c r="AU278" s="14"/>
      <c r="AV278" s="14"/>
      <c r="AW278" s="14"/>
      <c r="AX278" s="14"/>
      <c r="AY278" s="14"/>
      <c r="AZ278" s="14"/>
      <c r="BA278" s="14"/>
      <c r="BB278" s="14"/>
      <c r="BC278" s="14"/>
    </row>
    <row r="279" spans="1:55">
      <c r="A279" s="150" t="s">
        <v>177</v>
      </c>
      <c r="B279" s="39">
        <f t="shared" si="109"/>
        <v>72.898536729075275</v>
      </c>
      <c r="C279" s="39">
        <f t="shared" si="109"/>
        <v>68.051716752628948</v>
      </c>
      <c r="D279" s="39">
        <f t="shared" si="109"/>
        <v>78.989279818615969</v>
      </c>
      <c r="E279" s="39">
        <f t="shared" si="109"/>
        <v>90.721517219095759</v>
      </c>
      <c r="F279" s="39" t="e">
        <f t="shared" si="109"/>
        <v>#VALUE!</v>
      </c>
      <c r="G279" s="39">
        <f t="shared" si="109"/>
        <v>56.074020456123321</v>
      </c>
      <c r="H279" s="39">
        <f t="shared" si="109"/>
        <v>60.558731069373152</v>
      </c>
      <c r="I279" s="39">
        <f t="shared" si="109"/>
        <v>39.289498846446826</v>
      </c>
      <c r="J279" s="39">
        <f t="shared" si="109"/>
        <v>71.152769425293044</v>
      </c>
      <c r="K279" s="79" t="e">
        <f t="shared" si="109"/>
        <v>#VALUE!</v>
      </c>
      <c r="L279" s="62"/>
      <c r="M279" s="65"/>
      <c r="N279" s="240"/>
      <c r="O279" s="240"/>
      <c r="P279" s="240"/>
      <c r="Q279" s="240"/>
      <c r="R279" s="240"/>
      <c r="S279" s="240"/>
      <c r="T279" s="240"/>
      <c r="U279" s="240"/>
      <c r="V279" s="240"/>
      <c r="W279" s="240"/>
      <c r="X279" s="236"/>
      <c r="Y279" s="14"/>
      <c r="Z279" s="14"/>
      <c r="AA279" s="14"/>
      <c r="AB279" s="14"/>
      <c r="AC279" s="14"/>
      <c r="AD279" s="14"/>
      <c r="AE279" s="14"/>
      <c r="AF279" s="14"/>
      <c r="AG279" s="14"/>
      <c r="AH279" s="14"/>
      <c r="AI279" s="14"/>
      <c r="AJ279" s="14"/>
      <c r="AK279" s="14"/>
      <c r="AL279" s="14"/>
      <c r="AS279" s="14"/>
      <c r="AT279" s="14"/>
      <c r="AU279" s="14"/>
      <c r="AV279" s="14"/>
      <c r="AW279" s="14"/>
      <c r="AX279" s="14"/>
      <c r="AY279" s="14"/>
      <c r="AZ279" s="14"/>
      <c r="BA279" s="14"/>
      <c r="BB279" s="14"/>
      <c r="BC279" s="14"/>
    </row>
    <row r="280" spans="1:55">
      <c r="A280" s="150" t="s">
        <v>178</v>
      </c>
      <c r="B280" s="39">
        <f t="shared" si="109"/>
        <v>46.250453878487448</v>
      </c>
      <c r="C280" s="39">
        <f t="shared" si="109"/>
        <v>53.032324091823909</v>
      </c>
      <c r="D280" s="39">
        <f t="shared" si="109"/>
        <v>60.135888531510872</v>
      </c>
      <c r="E280" s="39">
        <f t="shared" si="109"/>
        <v>22.287146490550722</v>
      </c>
      <c r="F280" s="39" t="e">
        <f t="shared" si="109"/>
        <v>#VALUE!</v>
      </c>
      <c r="G280" s="39">
        <f t="shared" si="109"/>
        <v>23.161087431445885</v>
      </c>
      <c r="H280" s="39">
        <f t="shared" si="109"/>
        <v>51.645791808510175</v>
      </c>
      <c r="I280" s="39">
        <f t="shared" si="109"/>
        <v>27.485311796596694</v>
      </c>
      <c r="J280" s="39">
        <f t="shared" si="109"/>
        <v>50.502876672787124</v>
      </c>
      <c r="K280" s="79" t="e">
        <f t="shared" si="109"/>
        <v>#VALUE!</v>
      </c>
      <c r="L280" s="62"/>
      <c r="M280" s="65"/>
      <c r="N280" s="240"/>
      <c r="O280" s="240"/>
      <c r="P280" s="240"/>
      <c r="Q280" s="240"/>
      <c r="R280" s="240"/>
      <c r="S280" s="240"/>
      <c r="T280" s="240"/>
      <c r="U280" s="240"/>
      <c r="V280" s="240"/>
      <c r="W280" s="240"/>
      <c r="X280" s="236"/>
      <c r="Y280" s="14"/>
      <c r="Z280" s="14"/>
      <c r="AA280" s="14"/>
      <c r="AB280" s="14"/>
      <c r="AC280" s="14"/>
      <c r="AD280" s="14"/>
      <c r="AE280" s="14"/>
      <c r="AF280" s="14"/>
      <c r="AG280" s="14"/>
      <c r="AH280" s="14"/>
      <c r="AI280" s="14"/>
      <c r="AJ280" s="14"/>
      <c r="AK280" s="14"/>
      <c r="AL280" s="14"/>
      <c r="AS280" s="14"/>
      <c r="AT280" s="14"/>
      <c r="AU280" s="14"/>
      <c r="AV280" s="14"/>
      <c r="AW280" s="14"/>
      <c r="AX280" s="14"/>
      <c r="AY280" s="14"/>
      <c r="AZ280" s="14"/>
      <c r="BA280" s="14"/>
      <c r="BB280" s="14"/>
      <c r="BC280" s="14"/>
    </row>
    <row r="281" spans="1:55">
      <c r="A281" s="150" t="s">
        <v>28</v>
      </c>
      <c r="B281" s="39">
        <f t="shared" si="109"/>
        <v>26.339415373134955</v>
      </c>
      <c r="C281" s="39">
        <f t="shared" si="109"/>
        <v>38.985738073992735</v>
      </c>
      <c r="D281" s="39">
        <f t="shared" si="109"/>
        <v>33.96763636661607</v>
      </c>
      <c r="E281" s="39">
        <f t="shared" si="109"/>
        <v>39.997529062066448</v>
      </c>
      <c r="F281" s="39" t="e">
        <f t="shared" si="109"/>
        <v>#VALUE!</v>
      </c>
      <c r="G281" s="39">
        <f t="shared" si="109"/>
        <v>19.637781463007027</v>
      </c>
      <c r="H281" s="39">
        <f t="shared" si="109"/>
        <v>2.3515429017191996</v>
      </c>
      <c r="I281" s="39">
        <f t="shared" si="109"/>
        <v>8.533203759149476</v>
      </c>
      <c r="J281" s="39">
        <f t="shared" si="109"/>
        <v>23.023415726737127</v>
      </c>
      <c r="K281" s="79" t="e">
        <f t="shared" si="109"/>
        <v>#VALUE!</v>
      </c>
      <c r="L281" s="62"/>
      <c r="M281" s="65"/>
      <c r="N281" s="240"/>
      <c r="O281" s="240"/>
      <c r="P281" s="240"/>
      <c r="Q281" s="240"/>
      <c r="R281" s="240"/>
      <c r="S281" s="240"/>
      <c r="T281" s="240"/>
      <c r="U281" s="240"/>
      <c r="V281" s="240"/>
      <c r="W281" s="240"/>
      <c r="X281" s="236"/>
      <c r="Y281" s="14"/>
      <c r="Z281" s="14"/>
      <c r="AA281" s="14"/>
      <c r="AB281" s="14"/>
      <c r="AC281" s="14"/>
      <c r="AD281" s="14"/>
      <c r="AE281" s="14"/>
      <c r="AF281" s="14"/>
      <c r="AG281" s="14"/>
      <c r="AH281" s="14"/>
      <c r="AI281" s="14"/>
      <c r="AJ281" s="14"/>
      <c r="AK281" s="14"/>
      <c r="AL281" s="14"/>
      <c r="AS281" s="14"/>
      <c r="AT281" s="14"/>
      <c r="AU281" s="14"/>
      <c r="AV281" s="14"/>
      <c r="AW281" s="14"/>
      <c r="AX281" s="14"/>
      <c r="AY281" s="14"/>
      <c r="AZ281" s="14"/>
      <c r="BA281" s="14"/>
      <c r="BB281" s="14"/>
      <c r="BC281" s="14"/>
    </row>
    <row r="282" spans="1:55">
      <c r="A282" s="150" t="s">
        <v>179</v>
      </c>
      <c r="B282" s="39">
        <f t="shared" si="109"/>
        <v>70.948694063445245</v>
      </c>
      <c r="C282" s="39">
        <f t="shared" si="109"/>
        <v>59.920439192865061</v>
      </c>
      <c r="D282" s="39">
        <f t="shared" si="109"/>
        <v>70.001552627185475</v>
      </c>
      <c r="E282" s="39">
        <f t="shared" si="109"/>
        <v>84.709829126377684</v>
      </c>
      <c r="F282" s="39" t="e">
        <f t="shared" si="109"/>
        <v>#VALUE!</v>
      </c>
      <c r="G282" s="39">
        <f t="shared" si="109"/>
        <v>43.486300338690036</v>
      </c>
      <c r="H282" s="39">
        <f t="shared" si="109"/>
        <v>58.956394201965992</v>
      </c>
      <c r="I282" s="39">
        <f t="shared" si="109"/>
        <v>33.06917910721193</v>
      </c>
      <c r="J282" s="39">
        <f t="shared" si="109"/>
        <v>53.009159133925564</v>
      </c>
      <c r="K282" s="79" t="e">
        <f t="shared" si="109"/>
        <v>#VALUE!</v>
      </c>
      <c r="L282" s="62"/>
      <c r="M282" s="65"/>
      <c r="N282" s="240"/>
      <c r="O282" s="240"/>
      <c r="P282" s="240"/>
      <c r="Q282" s="240"/>
      <c r="R282" s="240"/>
      <c r="S282" s="240"/>
      <c r="T282" s="240"/>
      <c r="U282" s="240"/>
      <c r="V282" s="240"/>
      <c r="W282" s="240"/>
      <c r="X282" s="236"/>
      <c r="Y282" s="14"/>
      <c r="Z282" s="14"/>
      <c r="AA282" s="14"/>
      <c r="AB282" s="14"/>
      <c r="AC282" s="14"/>
      <c r="AD282" s="14"/>
      <c r="AE282" s="14"/>
      <c r="AF282" s="14"/>
      <c r="AG282" s="14"/>
      <c r="AH282" s="14"/>
      <c r="AI282" s="14"/>
      <c r="AJ282" s="14"/>
      <c r="AK282" s="14"/>
      <c r="AL282" s="14"/>
      <c r="AS282" s="14"/>
      <c r="AT282" s="14"/>
      <c r="AU282" s="14"/>
      <c r="AV282" s="14"/>
      <c r="AW282" s="14"/>
      <c r="AX282" s="14"/>
      <c r="AY282" s="14"/>
      <c r="AZ282" s="14"/>
      <c r="BA282" s="14"/>
      <c r="BB282" s="14"/>
      <c r="BC282" s="14"/>
    </row>
    <row r="283" spans="1:55">
      <c r="A283" s="150" t="s">
        <v>29</v>
      </c>
      <c r="B283" s="39">
        <f t="shared" si="109"/>
        <v>7.926737062002549</v>
      </c>
      <c r="C283" s="39">
        <f t="shared" si="109"/>
        <v>38.415145908471537</v>
      </c>
      <c r="D283" s="39">
        <f t="shared" si="109"/>
        <v>41.630436207582541</v>
      </c>
      <c r="E283" s="39">
        <f t="shared" si="109"/>
        <v>64.034231675112665</v>
      </c>
      <c r="F283" s="39" t="e">
        <f t="shared" si="109"/>
        <v>#VALUE!</v>
      </c>
      <c r="G283" s="39">
        <f t="shared" si="109"/>
        <v>6.2923456265161173</v>
      </c>
      <c r="H283" s="39">
        <f t="shared" si="109"/>
        <v>8.147033023228774</v>
      </c>
      <c r="I283" s="39">
        <f t="shared" si="109"/>
        <v>8.5986516854334241</v>
      </c>
      <c r="J283" s="39">
        <f t="shared" si="109"/>
        <v>32.795763310753159</v>
      </c>
      <c r="K283" s="79" t="e">
        <f t="shared" si="109"/>
        <v>#VALUE!</v>
      </c>
      <c r="L283" s="62"/>
      <c r="M283" s="65"/>
      <c r="N283" s="240"/>
      <c r="O283" s="240"/>
      <c r="P283" s="240"/>
      <c r="Q283" s="240"/>
      <c r="R283" s="240"/>
      <c r="S283" s="240"/>
      <c r="T283" s="240"/>
      <c r="U283" s="240"/>
      <c r="V283" s="240"/>
      <c r="W283" s="240"/>
      <c r="X283" s="236"/>
      <c r="Y283" s="14"/>
      <c r="Z283" s="14"/>
      <c r="AA283" s="14"/>
      <c r="AB283" s="14"/>
      <c r="AC283" s="14"/>
      <c r="AD283" s="14"/>
      <c r="AE283" s="14"/>
      <c r="AF283" s="14"/>
      <c r="AG283" s="14"/>
      <c r="AH283" s="14"/>
      <c r="AI283" s="14"/>
      <c r="AJ283" s="14"/>
      <c r="AK283" s="14"/>
      <c r="AL283" s="14"/>
      <c r="AS283" s="14"/>
      <c r="AT283" s="14"/>
      <c r="AU283" s="14"/>
      <c r="AV283" s="14"/>
      <c r="AW283" s="14"/>
      <c r="AX283" s="14"/>
      <c r="AY283" s="14"/>
      <c r="AZ283" s="14"/>
      <c r="BA283" s="14"/>
      <c r="BB283" s="14"/>
      <c r="BC283" s="14"/>
    </row>
    <row r="284" spans="1:55">
      <c r="A284" s="150" t="s">
        <v>180</v>
      </c>
      <c r="B284" s="39">
        <f t="shared" si="109"/>
        <v>59.495237696430749</v>
      </c>
      <c r="C284" s="39">
        <f t="shared" si="109"/>
        <v>42.693540336660746</v>
      </c>
      <c r="D284" s="39">
        <f t="shared" si="109"/>
        <v>60.184158383266471</v>
      </c>
      <c r="E284" s="39">
        <f t="shared" si="109"/>
        <v>64.115312579063016</v>
      </c>
      <c r="F284" s="39" t="e">
        <f t="shared" si="109"/>
        <v>#VALUE!</v>
      </c>
      <c r="G284" s="39">
        <f t="shared" si="109"/>
        <v>12.741564489425414</v>
      </c>
      <c r="H284" s="39">
        <f t="shared" si="109"/>
        <v>18.515096443631123</v>
      </c>
      <c r="I284" s="39">
        <f t="shared" si="109"/>
        <v>11.860209180004588</v>
      </c>
      <c r="J284" s="39">
        <f t="shared" si="109"/>
        <v>34.035676673107027</v>
      </c>
      <c r="K284" s="79" t="e">
        <f t="shared" si="109"/>
        <v>#VALUE!</v>
      </c>
      <c r="L284" s="62"/>
      <c r="M284" s="65"/>
      <c r="N284" s="240"/>
      <c r="O284" s="240"/>
      <c r="P284" s="240"/>
      <c r="Q284" s="240"/>
      <c r="R284" s="240"/>
      <c r="S284" s="240"/>
      <c r="T284" s="240"/>
      <c r="U284" s="240"/>
      <c r="V284" s="240"/>
      <c r="W284" s="240"/>
      <c r="X284" s="236"/>
      <c r="Y284" s="14"/>
      <c r="Z284" s="14"/>
      <c r="AA284" s="14"/>
      <c r="AB284" s="14"/>
      <c r="AC284" s="14"/>
      <c r="AD284" s="14"/>
      <c r="AE284" s="14"/>
      <c r="AF284" s="14"/>
      <c r="AG284" s="14"/>
      <c r="AH284" s="14"/>
      <c r="AI284" s="14"/>
      <c r="AJ284" s="14"/>
      <c r="AK284" s="14"/>
      <c r="AL284" s="14"/>
      <c r="AS284" s="14"/>
      <c r="AT284" s="14"/>
      <c r="AU284" s="14"/>
      <c r="AV284" s="14"/>
      <c r="AW284" s="14"/>
      <c r="AX284" s="14"/>
      <c r="AY284" s="14"/>
      <c r="AZ284" s="14"/>
      <c r="BA284" s="14"/>
      <c r="BB284" s="14"/>
      <c r="BC284" s="14"/>
    </row>
    <row r="285" spans="1:55">
      <c r="A285" s="150" t="s">
        <v>30</v>
      </c>
      <c r="B285" s="39">
        <f t="shared" si="109"/>
        <v>42.650150708450546</v>
      </c>
      <c r="C285" s="39">
        <f t="shared" si="109"/>
        <v>44.014537007650034</v>
      </c>
      <c r="D285" s="39">
        <f t="shared" si="109"/>
        <v>57.243244217773373</v>
      </c>
      <c r="E285" s="39">
        <f t="shared" si="109"/>
        <v>63.666230973822977</v>
      </c>
      <c r="F285" s="39" t="e">
        <f t="shared" si="109"/>
        <v>#VALUE!</v>
      </c>
      <c r="G285" s="39">
        <f t="shared" si="109"/>
        <v>41.755461517260848</v>
      </c>
      <c r="H285" s="39">
        <f t="shared" si="109"/>
        <v>14.009887672195887</v>
      </c>
      <c r="I285" s="39">
        <f t="shared" si="109"/>
        <v>28.183880074632846</v>
      </c>
      <c r="J285" s="39">
        <f t="shared" si="109"/>
        <v>65.567027176048413</v>
      </c>
      <c r="K285" s="79" t="e">
        <f t="shared" si="109"/>
        <v>#VALUE!</v>
      </c>
      <c r="L285" s="62"/>
      <c r="M285" s="65"/>
      <c r="N285" s="240"/>
      <c r="O285" s="240"/>
      <c r="P285" s="240"/>
      <c r="Q285" s="240"/>
      <c r="R285" s="240"/>
      <c r="S285" s="240"/>
      <c r="T285" s="240"/>
      <c r="U285" s="240"/>
      <c r="V285" s="240"/>
      <c r="W285" s="240"/>
      <c r="X285" s="236"/>
      <c r="Y285" s="14"/>
      <c r="Z285" s="14"/>
      <c r="AA285" s="14"/>
      <c r="AB285" s="14"/>
      <c r="AC285" s="14"/>
      <c r="AD285" s="14"/>
      <c r="AE285" s="14"/>
      <c r="AF285" s="14"/>
      <c r="AG285" s="14"/>
      <c r="AH285" s="14"/>
      <c r="AI285" s="14"/>
      <c r="AJ285" s="14"/>
      <c r="AK285" s="14"/>
      <c r="AL285" s="14"/>
      <c r="AS285" s="14"/>
      <c r="AT285" s="14"/>
      <c r="AU285" s="14"/>
      <c r="AV285" s="14"/>
      <c r="AW285" s="14"/>
      <c r="AX285" s="14"/>
      <c r="AY285" s="14"/>
      <c r="AZ285" s="14"/>
      <c r="BA285" s="14"/>
      <c r="BB285" s="14"/>
      <c r="BC285" s="14"/>
    </row>
    <row r="286" spans="1:55">
      <c r="A286" s="150" t="s">
        <v>31</v>
      </c>
      <c r="B286" s="39">
        <f t="shared" si="109"/>
        <v>20.058661976834681</v>
      </c>
      <c r="C286" s="39">
        <f t="shared" si="109"/>
        <v>0</v>
      </c>
      <c r="D286" s="39">
        <f t="shared" si="109"/>
        <v>0</v>
      </c>
      <c r="E286" s="39">
        <f t="shared" si="109"/>
        <v>37.863253006740663</v>
      </c>
      <c r="F286" s="39" t="e">
        <f t="shared" si="109"/>
        <v>#VALUE!</v>
      </c>
      <c r="G286" s="39">
        <f t="shared" si="109"/>
        <v>10.2363865635655</v>
      </c>
      <c r="H286" s="39">
        <f t="shared" si="109"/>
        <v>6.8537946199827182</v>
      </c>
      <c r="I286" s="39">
        <f t="shared" si="109"/>
        <v>10.562456594330712</v>
      </c>
      <c r="J286" s="39">
        <f t="shared" si="109"/>
        <v>40.743265802047887</v>
      </c>
      <c r="K286" s="79" t="e">
        <f t="shared" si="109"/>
        <v>#VALUE!</v>
      </c>
      <c r="L286" s="62"/>
      <c r="M286" s="65"/>
      <c r="N286" s="240"/>
      <c r="O286" s="240"/>
      <c r="P286" s="240"/>
      <c r="Q286" s="240"/>
      <c r="R286" s="240"/>
      <c r="S286" s="240"/>
      <c r="T286" s="240"/>
      <c r="U286" s="240"/>
      <c r="V286" s="240"/>
      <c r="W286" s="240"/>
      <c r="X286" s="236"/>
      <c r="Y286" s="14"/>
      <c r="Z286" s="14"/>
      <c r="AA286" s="14"/>
      <c r="AB286" s="14"/>
      <c r="AC286" s="14"/>
      <c r="AD286" s="14"/>
      <c r="AE286" s="14"/>
      <c r="AF286" s="14"/>
      <c r="AG286" s="14"/>
      <c r="AH286" s="14"/>
      <c r="AI286" s="14"/>
      <c r="AJ286" s="14"/>
      <c r="AK286" s="14"/>
      <c r="AL286" s="14"/>
      <c r="AS286" s="14"/>
      <c r="AT286" s="14"/>
      <c r="AU286" s="14"/>
      <c r="AV286" s="14"/>
      <c r="AW286" s="14"/>
      <c r="AX286" s="14"/>
      <c r="AY286" s="14"/>
      <c r="AZ286" s="14"/>
      <c r="BA286" s="14"/>
      <c r="BB286" s="14"/>
      <c r="BC286" s="14"/>
    </row>
    <row r="287" spans="1:55">
      <c r="A287" s="150" t="s">
        <v>32</v>
      </c>
      <c r="B287" s="39">
        <f t="shared" si="109"/>
        <v>30.247171759665335</v>
      </c>
      <c r="C287" s="39">
        <f t="shared" si="109"/>
        <v>36.039477275104218</v>
      </c>
      <c r="D287" s="39">
        <f t="shared" si="109"/>
        <v>35.723249696206317</v>
      </c>
      <c r="E287" s="39">
        <f t="shared" si="109"/>
        <v>15.544570692618166</v>
      </c>
      <c r="F287" s="39" t="e">
        <f t="shared" si="109"/>
        <v>#VALUE!</v>
      </c>
      <c r="G287" s="39">
        <f t="shared" si="109"/>
        <v>6.9594816821594634</v>
      </c>
      <c r="H287" s="39">
        <f t="shared" si="109"/>
        <v>9.3404615318155368</v>
      </c>
      <c r="I287" s="39">
        <f t="shared" si="109"/>
        <v>3.3142748108865292</v>
      </c>
      <c r="J287" s="39">
        <f t="shared" si="109"/>
        <v>22.740256819041704</v>
      </c>
      <c r="K287" s="79" t="e">
        <f t="shared" si="109"/>
        <v>#VALUE!</v>
      </c>
      <c r="L287" s="62"/>
      <c r="M287" s="65"/>
      <c r="N287" s="240"/>
      <c r="O287" s="240"/>
      <c r="P287" s="240"/>
      <c r="Q287" s="240"/>
      <c r="R287" s="240"/>
      <c r="S287" s="240"/>
      <c r="T287" s="240"/>
      <c r="U287" s="240"/>
      <c r="V287" s="240"/>
      <c r="W287" s="240"/>
      <c r="X287" s="236"/>
      <c r="Y287" s="14"/>
      <c r="Z287" s="14"/>
      <c r="AA287" s="14"/>
      <c r="AB287" s="14"/>
      <c r="AC287" s="14"/>
      <c r="AD287" s="14"/>
      <c r="AE287" s="14"/>
      <c r="AF287" s="14"/>
      <c r="AG287" s="14"/>
      <c r="AH287" s="14"/>
      <c r="AI287" s="14"/>
      <c r="AJ287" s="14"/>
      <c r="AK287" s="14"/>
      <c r="AL287" s="14"/>
      <c r="AS287" s="14"/>
      <c r="AT287" s="14"/>
      <c r="AU287" s="14"/>
      <c r="AV287" s="14"/>
      <c r="AW287" s="14"/>
      <c r="AX287" s="14"/>
      <c r="AY287" s="14"/>
      <c r="AZ287" s="14"/>
      <c r="BA287" s="14"/>
      <c r="BB287" s="14"/>
      <c r="BC287" s="14"/>
    </row>
    <row r="288" spans="1:55">
      <c r="A288" s="150" t="s">
        <v>33</v>
      </c>
      <c r="B288" s="39">
        <f t="shared" si="109"/>
        <v>78.721428548755227</v>
      </c>
      <c r="C288" s="39">
        <f t="shared" si="109"/>
        <v>59.245000723573405</v>
      </c>
      <c r="D288" s="39">
        <f t="shared" si="109"/>
        <v>100</v>
      </c>
      <c r="E288" s="39">
        <f t="shared" si="109"/>
        <v>90.192953394168072</v>
      </c>
      <c r="F288" s="39" t="e">
        <f t="shared" si="109"/>
        <v>#VALUE!</v>
      </c>
      <c r="G288" s="39">
        <f t="shared" si="109"/>
        <v>79.115106845664954</v>
      </c>
      <c r="H288" s="39">
        <f t="shared" si="109"/>
        <v>47.066879376477296</v>
      </c>
      <c r="I288" s="39">
        <f t="shared" si="109"/>
        <v>38.850617844132387</v>
      </c>
      <c r="J288" s="39">
        <f t="shared" si="109"/>
        <v>73.926527151218735</v>
      </c>
      <c r="K288" s="79" t="e">
        <f t="shared" si="109"/>
        <v>#VALUE!</v>
      </c>
      <c r="L288" s="62"/>
      <c r="M288" s="65"/>
      <c r="N288" s="240"/>
      <c r="O288" s="240"/>
      <c r="P288" s="240"/>
      <c r="Q288" s="240"/>
      <c r="R288" s="240"/>
      <c r="S288" s="240"/>
      <c r="T288" s="240"/>
      <c r="U288" s="240"/>
      <c r="V288" s="240"/>
      <c r="W288" s="240"/>
      <c r="X288" s="236"/>
      <c r="Y288" s="14"/>
      <c r="Z288" s="14"/>
      <c r="AA288" s="14"/>
      <c r="AB288" s="14"/>
      <c r="AC288" s="14"/>
      <c r="AD288" s="14"/>
      <c r="AE288" s="14"/>
      <c r="AF288" s="14"/>
      <c r="AG288" s="14"/>
      <c r="AH288" s="14"/>
      <c r="AI288" s="14"/>
      <c r="AJ288" s="14"/>
      <c r="AK288" s="14"/>
      <c r="AL288" s="14"/>
      <c r="AS288" s="14"/>
      <c r="AT288" s="14"/>
      <c r="AU288" s="14"/>
      <c r="AV288" s="14"/>
      <c r="AW288" s="14"/>
      <c r="AX288" s="14"/>
      <c r="AY288" s="14"/>
      <c r="AZ288" s="14"/>
      <c r="BA288" s="14"/>
      <c r="BB288" s="14"/>
      <c r="BC288" s="14"/>
    </row>
    <row r="289" spans="1:55">
      <c r="A289" s="150" t="s">
        <v>34</v>
      </c>
      <c r="B289" s="39">
        <f t="shared" si="109"/>
        <v>58.518174946037007</v>
      </c>
      <c r="C289" s="39">
        <f t="shared" si="109"/>
        <v>50.621952415812132</v>
      </c>
      <c r="D289" s="39">
        <f t="shared" si="109"/>
        <v>61.02946371381578</v>
      </c>
      <c r="E289" s="39">
        <f t="shared" si="109"/>
        <v>77.166535869744862</v>
      </c>
      <c r="F289" s="39" t="e">
        <f t="shared" si="109"/>
        <v>#VALUE!</v>
      </c>
      <c r="G289" s="39">
        <f t="shared" si="109"/>
        <v>37.892029033165649</v>
      </c>
      <c r="H289" s="39">
        <f t="shared" si="109"/>
        <v>28.463135919857745</v>
      </c>
      <c r="I289" s="39">
        <f t="shared" si="109"/>
        <v>25.360392997927338</v>
      </c>
      <c r="J289" s="39">
        <f t="shared" si="109"/>
        <v>59.595751508140317</v>
      </c>
      <c r="K289" s="79" t="e">
        <f t="shared" si="109"/>
        <v>#VALUE!</v>
      </c>
      <c r="L289" s="62"/>
      <c r="M289" s="65"/>
      <c r="N289" s="240"/>
      <c r="O289" s="240"/>
      <c r="P289" s="240"/>
      <c r="Q289" s="240"/>
      <c r="R289" s="240"/>
      <c r="S289" s="240"/>
      <c r="T289" s="240"/>
      <c r="U289" s="240"/>
      <c r="V289" s="240"/>
      <c r="W289" s="240"/>
      <c r="X289" s="236"/>
      <c r="Y289" s="14"/>
      <c r="Z289" s="14"/>
      <c r="AA289" s="14"/>
      <c r="AB289" s="14"/>
      <c r="AC289" s="14"/>
      <c r="AD289" s="14"/>
      <c r="AE289" s="14"/>
      <c r="AF289" s="14"/>
      <c r="AG289" s="14"/>
      <c r="AH289" s="14"/>
      <c r="AI289" s="14"/>
      <c r="AJ289" s="14"/>
      <c r="AK289" s="14"/>
      <c r="AL289" s="14"/>
      <c r="AS289" s="14"/>
      <c r="AT289" s="14"/>
      <c r="AU289" s="14"/>
      <c r="AV289" s="14"/>
      <c r="AW289" s="14"/>
      <c r="AX289" s="14"/>
      <c r="AY289" s="14"/>
      <c r="AZ289" s="14"/>
      <c r="BA289" s="14"/>
      <c r="BB289" s="14"/>
      <c r="BC289" s="14"/>
    </row>
    <row r="290" spans="1:55">
      <c r="A290" s="150" t="s">
        <v>35</v>
      </c>
      <c r="B290" s="39">
        <f t="shared" si="109"/>
        <v>43.147104333971605</v>
      </c>
      <c r="C290" s="39">
        <f t="shared" si="109"/>
        <v>46.246376675287728</v>
      </c>
      <c r="D290" s="39">
        <f t="shared" si="109"/>
        <v>66.211702791802281</v>
      </c>
      <c r="E290" s="39">
        <f t="shared" si="109"/>
        <v>0</v>
      </c>
      <c r="F290" s="39" t="e">
        <f t="shared" si="109"/>
        <v>#VALUE!</v>
      </c>
      <c r="G290" s="39">
        <f t="shared" si="109"/>
        <v>31.187756008355361</v>
      </c>
      <c r="H290" s="39">
        <f t="shared" si="109"/>
        <v>32.302469107915819</v>
      </c>
      <c r="I290" s="39">
        <f t="shared" si="109"/>
        <v>22.034204346396148</v>
      </c>
      <c r="J290" s="39">
        <f t="shared" si="109"/>
        <v>59.843630548073826</v>
      </c>
      <c r="K290" s="79" t="e">
        <f t="shared" si="109"/>
        <v>#VALUE!</v>
      </c>
      <c r="L290" s="62"/>
      <c r="M290" s="65"/>
      <c r="N290" s="240"/>
      <c r="O290" s="240"/>
      <c r="P290" s="240"/>
      <c r="Q290" s="240"/>
      <c r="R290" s="240"/>
      <c r="S290" s="240"/>
      <c r="T290" s="240"/>
      <c r="U290" s="240"/>
      <c r="V290" s="240"/>
      <c r="W290" s="240"/>
      <c r="X290" s="236"/>
      <c r="Y290" s="14"/>
      <c r="Z290" s="14"/>
      <c r="AA290" s="14"/>
      <c r="AB290" s="14"/>
      <c r="AC290" s="14"/>
      <c r="AD290" s="14"/>
      <c r="AE290" s="14"/>
      <c r="AF290" s="14"/>
      <c r="AG290" s="14"/>
      <c r="AH290" s="14"/>
      <c r="AI290" s="14"/>
      <c r="AJ290" s="14"/>
      <c r="AK290" s="14"/>
      <c r="AL290" s="14"/>
      <c r="AS290" s="14"/>
      <c r="AT290" s="14"/>
      <c r="AU290" s="14"/>
      <c r="AV290" s="14"/>
      <c r="AW290" s="14"/>
      <c r="AX290" s="14"/>
      <c r="AY290" s="14"/>
      <c r="AZ290" s="14"/>
      <c r="BA290" s="14"/>
      <c r="BB290" s="14"/>
      <c r="BC290" s="14"/>
    </row>
    <row r="291" spans="1:55">
      <c r="A291" s="150" t="s">
        <v>36</v>
      </c>
      <c r="B291" s="39">
        <f t="shared" si="109"/>
        <v>40.282630328372647</v>
      </c>
      <c r="C291" s="39">
        <f t="shared" si="109"/>
        <v>44.506324435944485</v>
      </c>
      <c r="D291" s="39">
        <f t="shared" si="109"/>
        <v>80.460750340281123</v>
      </c>
      <c r="E291" s="39">
        <f t="shared" si="109"/>
        <v>53.366900532818129</v>
      </c>
      <c r="F291" s="39" t="e">
        <f t="shared" si="109"/>
        <v>#VALUE!</v>
      </c>
      <c r="G291" s="39">
        <f t="shared" si="109"/>
        <v>38.780295115644641</v>
      </c>
      <c r="H291" s="39">
        <f t="shared" si="109"/>
        <v>9.435799857236578</v>
      </c>
      <c r="I291" s="39">
        <f t="shared" si="109"/>
        <v>24.179339324467957</v>
      </c>
      <c r="J291" s="39">
        <f t="shared" si="109"/>
        <v>50.910953245935694</v>
      </c>
      <c r="K291" s="79" t="e">
        <f t="shared" si="109"/>
        <v>#VALUE!</v>
      </c>
      <c r="L291" s="62"/>
      <c r="M291" s="65"/>
      <c r="N291" s="240"/>
      <c r="O291" s="240"/>
      <c r="P291" s="240"/>
      <c r="Q291" s="240"/>
      <c r="R291" s="240"/>
      <c r="S291" s="240"/>
      <c r="T291" s="240"/>
      <c r="U291" s="240"/>
      <c r="V291" s="240"/>
      <c r="W291" s="240"/>
      <c r="X291" s="236"/>
      <c r="Y291" s="14"/>
      <c r="Z291" s="14"/>
      <c r="AA291" s="14"/>
      <c r="AB291" s="14"/>
      <c r="AC291" s="14"/>
      <c r="AD291" s="14"/>
      <c r="AE291" s="14"/>
      <c r="AF291" s="14"/>
      <c r="AG291" s="14"/>
      <c r="AH291" s="14"/>
      <c r="AI291" s="14"/>
      <c r="AJ291" s="14"/>
      <c r="AK291" s="14"/>
      <c r="AL291" s="14"/>
      <c r="AS291" s="14"/>
      <c r="AT291" s="14"/>
      <c r="AU291" s="14"/>
      <c r="AV291" s="14"/>
      <c r="AW291" s="14"/>
      <c r="AX291" s="14"/>
      <c r="AY291" s="14"/>
      <c r="AZ291" s="14"/>
      <c r="BA291" s="14"/>
      <c r="BB291" s="14"/>
      <c r="BC291" s="14"/>
    </row>
    <row r="292" spans="1:55">
      <c r="A292" s="150" t="s">
        <v>181</v>
      </c>
      <c r="B292" s="39">
        <f t="shared" si="109"/>
        <v>37.265998720212686</v>
      </c>
      <c r="C292" s="39">
        <f t="shared" si="109"/>
        <v>45.169476399398725</v>
      </c>
      <c r="D292" s="39">
        <f t="shared" si="109"/>
        <v>61.773739679303489</v>
      </c>
      <c r="E292" s="39">
        <f t="shared" si="109"/>
        <v>82.42883971198151</v>
      </c>
      <c r="F292" s="39" t="e">
        <f t="shared" si="109"/>
        <v>#VALUE!</v>
      </c>
      <c r="G292" s="39">
        <f t="shared" si="109"/>
        <v>32.850541462827522</v>
      </c>
      <c r="H292" s="39">
        <f t="shared" si="109"/>
        <v>47.943617242533385</v>
      </c>
      <c r="I292" s="39">
        <f t="shared" si="109"/>
        <v>22.355797602682379</v>
      </c>
      <c r="J292" s="39">
        <f t="shared" si="109"/>
        <v>41.702958857556247</v>
      </c>
      <c r="K292" s="79" t="e">
        <f t="shared" si="109"/>
        <v>#VALUE!</v>
      </c>
      <c r="L292" s="62"/>
      <c r="M292" s="65"/>
      <c r="N292" s="240"/>
      <c r="O292" s="240"/>
      <c r="P292" s="240"/>
      <c r="Q292" s="240"/>
      <c r="R292" s="240"/>
      <c r="S292" s="240"/>
      <c r="T292" s="240"/>
      <c r="U292" s="240"/>
      <c r="V292" s="240"/>
      <c r="W292" s="240"/>
      <c r="X292" s="236"/>
      <c r="Y292" s="14"/>
      <c r="Z292" s="14"/>
      <c r="AA292" s="14"/>
      <c r="AB292" s="14"/>
      <c r="AC292" s="14"/>
      <c r="AD292" s="14"/>
      <c r="AE292" s="14"/>
      <c r="AF292" s="14"/>
      <c r="AG292" s="14"/>
      <c r="AH292" s="14"/>
      <c r="AI292" s="14"/>
      <c r="AJ292" s="14"/>
      <c r="AK292" s="14"/>
      <c r="AL292" s="14"/>
      <c r="AS292" s="14"/>
      <c r="AT292" s="14"/>
      <c r="AU292" s="14"/>
      <c r="AV292" s="14"/>
      <c r="AW292" s="14"/>
      <c r="AX292" s="14"/>
      <c r="AY292" s="14"/>
      <c r="AZ292" s="14"/>
      <c r="BA292" s="14"/>
      <c r="BB292" s="14"/>
      <c r="BC292" s="14"/>
    </row>
    <row r="293" spans="1:55">
      <c r="A293" s="150" t="s">
        <v>182</v>
      </c>
      <c r="B293" s="39">
        <f t="shared" si="109"/>
        <v>79.77755713849912</v>
      </c>
      <c r="C293" s="39">
        <f t="shared" si="109"/>
        <v>56.707399570137007</v>
      </c>
      <c r="D293" s="39">
        <f t="shared" si="109"/>
        <v>72.201615850738094</v>
      </c>
      <c r="E293" s="39">
        <f t="shared" si="109"/>
        <v>84.120951644116332</v>
      </c>
      <c r="F293" s="39" t="e">
        <f t="shared" si="109"/>
        <v>#VALUE!</v>
      </c>
      <c r="G293" s="39">
        <f t="shared" si="109"/>
        <v>22.438699414450454</v>
      </c>
      <c r="H293" s="39">
        <f t="shared" si="109"/>
        <v>52.669787610254403</v>
      </c>
      <c r="I293" s="39">
        <f t="shared" si="109"/>
        <v>23.092267661411377</v>
      </c>
      <c r="J293" s="39">
        <f t="shared" si="109"/>
        <v>30.132221917249591</v>
      </c>
      <c r="K293" s="79" t="e">
        <f t="shared" si="109"/>
        <v>#VALUE!</v>
      </c>
      <c r="L293" s="62"/>
      <c r="M293" s="65"/>
      <c r="N293" s="240"/>
      <c r="O293" s="240"/>
      <c r="P293" s="240"/>
      <c r="Q293" s="240"/>
      <c r="R293" s="240"/>
      <c r="S293" s="240"/>
      <c r="T293" s="240"/>
      <c r="U293" s="240"/>
      <c r="V293" s="240"/>
      <c r="W293" s="240"/>
      <c r="X293" s="236"/>
      <c r="Y293" s="14"/>
      <c r="Z293" s="14"/>
      <c r="AA293" s="14"/>
      <c r="AB293" s="14"/>
      <c r="AC293" s="14"/>
      <c r="AD293" s="14"/>
      <c r="AE293" s="14"/>
      <c r="AF293" s="14"/>
      <c r="AG293" s="14"/>
      <c r="AH293" s="14"/>
      <c r="AI293" s="14"/>
      <c r="AJ293" s="14"/>
      <c r="AK293" s="14"/>
      <c r="AL293" s="14"/>
      <c r="AS293" s="14"/>
      <c r="AT293" s="14"/>
      <c r="AU293" s="14"/>
      <c r="AV293" s="14"/>
      <c r="AW293" s="14"/>
      <c r="AX293" s="14"/>
      <c r="AY293" s="14"/>
      <c r="AZ293" s="14"/>
      <c r="BA293" s="14"/>
      <c r="BB293" s="14"/>
      <c r="BC293" s="14"/>
    </row>
    <row r="294" spans="1:55">
      <c r="A294" s="150" t="s">
        <v>183</v>
      </c>
      <c r="B294" s="39">
        <f t="shared" ref="B294:K309" si="110">(B200-B$268)/B$269*100</f>
        <v>100</v>
      </c>
      <c r="C294" s="39">
        <f t="shared" si="110"/>
        <v>65.056073653221759</v>
      </c>
      <c r="D294" s="39">
        <f t="shared" si="110"/>
        <v>89.878798143502564</v>
      </c>
      <c r="E294" s="39">
        <f t="shared" si="110"/>
        <v>96.037126192370408</v>
      </c>
      <c r="F294" s="39" t="e">
        <f t="shared" si="110"/>
        <v>#VALUE!</v>
      </c>
      <c r="G294" s="39">
        <f t="shared" si="110"/>
        <v>22.313528683613221</v>
      </c>
      <c r="H294" s="39">
        <f t="shared" si="110"/>
        <v>70.109256175860125</v>
      </c>
      <c r="I294" s="39">
        <f t="shared" si="110"/>
        <v>36.459385057252213</v>
      </c>
      <c r="J294" s="39">
        <f t="shared" si="110"/>
        <v>100</v>
      </c>
      <c r="K294" s="79" t="e">
        <f t="shared" si="110"/>
        <v>#VALUE!</v>
      </c>
      <c r="L294" s="62"/>
      <c r="M294" s="65"/>
      <c r="N294" s="240"/>
      <c r="O294" s="240"/>
      <c r="P294" s="240"/>
      <c r="Q294" s="240"/>
      <c r="R294" s="240"/>
      <c r="S294" s="240"/>
      <c r="T294" s="240"/>
      <c r="U294" s="240"/>
      <c r="V294" s="240"/>
      <c r="W294" s="240"/>
      <c r="X294" s="236"/>
      <c r="Y294" s="14"/>
      <c r="Z294" s="14"/>
      <c r="AA294" s="14"/>
      <c r="AB294" s="14"/>
      <c r="AC294" s="14"/>
      <c r="AD294" s="14"/>
      <c r="AE294" s="14"/>
      <c r="AF294" s="14"/>
      <c r="AG294" s="14"/>
      <c r="AH294" s="14"/>
      <c r="AI294" s="14"/>
      <c r="AJ294" s="14"/>
      <c r="AK294" s="14"/>
      <c r="AL294" s="14"/>
      <c r="AS294" s="14"/>
      <c r="AT294" s="14"/>
      <c r="AU294" s="14"/>
      <c r="AV294" s="14"/>
      <c r="AW294" s="14"/>
      <c r="AX294" s="14"/>
      <c r="AY294" s="14"/>
      <c r="AZ294" s="14"/>
      <c r="BA294" s="14"/>
      <c r="BB294" s="14"/>
      <c r="BC294" s="14"/>
    </row>
    <row r="295" spans="1:55">
      <c r="A295" s="150" t="s">
        <v>37</v>
      </c>
      <c r="B295" s="39">
        <f t="shared" si="110"/>
        <v>36.041772944485487</v>
      </c>
      <c r="C295" s="39">
        <f t="shared" si="110"/>
        <v>44.420440778705306</v>
      </c>
      <c r="D295" s="39">
        <f t="shared" si="110"/>
        <v>44.053553493960031</v>
      </c>
      <c r="E295" s="39">
        <f t="shared" si="110"/>
        <v>56.454476338516898</v>
      </c>
      <c r="F295" s="39" t="e">
        <f t="shared" si="110"/>
        <v>#VALUE!</v>
      </c>
      <c r="G295" s="39">
        <f t="shared" si="110"/>
        <v>31.133837420165428</v>
      </c>
      <c r="H295" s="39">
        <f t="shared" si="110"/>
        <v>37.941310779517551</v>
      </c>
      <c r="I295" s="39">
        <f t="shared" si="110"/>
        <v>17.844077649511505</v>
      </c>
      <c r="J295" s="39">
        <f t="shared" si="110"/>
        <v>26.233670381996323</v>
      </c>
      <c r="K295" s="79" t="e">
        <f t="shared" si="110"/>
        <v>#VALUE!</v>
      </c>
      <c r="L295" s="62"/>
      <c r="M295" s="65"/>
      <c r="N295" s="240"/>
      <c r="O295" s="240"/>
      <c r="P295" s="240"/>
      <c r="Q295" s="240"/>
      <c r="R295" s="240"/>
      <c r="S295" s="240"/>
      <c r="T295" s="240"/>
      <c r="U295" s="240"/>
      <c r="V295" s="240"/>
      <c r="W295" s="240"/>
      <c r="X295" s="236"/>
      <c r="Y295" s="14"/>
      <c r="Z295" s="14"/>
      <c r="AA295" s="14"/>
      <c r="AB295" s="14"/>
      <c r="AC295" s="14"/>
      <c r="AD295" s="14"/>
      <c r="AE295" s="14"/>
      <c r="AF295" s="14"/>
      <c r="AG295" s="14"/>
      <c r="AH295" s="14"/>
      <c r="AI295" s="14"/>
      <c r="AJ295" s="14"/>
      <c r="AK295" s="14"/>
      <c r="AL295" s="14"/>
      <c r="AS295" s="14"/>
      <c r="AT295" s="14"/>
      <c r="AU295" s="14"/>
      <c r="AV295" s="14"/>
      <c r="AW295" s="14"/>
      <c r="AX295" s="14"/>
      <c r="AY295" s="14"/>
      <c r="AZ295" s="14"/>
      <c r="BA295" s="14"/>
      <c r="BB295" s="14"/>
      <c r="BC295" s="14"/>
    </row>
    <row r="296" spans="1:55">
      <c r="A296" s="150" t="s">
        <v>10</v>
      </c>
      <c r="B296" s="39">
        <f t="shared" si="110"/>
        <v>43.149413232338155</v>
      </c>
      <c r="C296" s="39">
        <f t="shared" si="110"/>
        <v>43.718519323065216</v>
      </c>
      <c r="D296" s="39">
        <f t="shared" si="110"/>
        <v>42.269120730847234</v>
      </c>
      <c r="E296" s="39">
        <f t="shared" si="110"/>
        <v>23.933434431410667</v>
      </c>
      <c r="F296" s="39" t="e">
        <f t="shared" si="110"/>
        <v>#VALUE!</v>
      </c>
      <c r="G296" s="39">
        <f t="shared" si="110"/>
        <v>34.764182986851978</v>
      </c>
      <c r="H296" s="39">
        <f t="shared" si="110"/>
        <v>14.564887220648485</v>
      </c>
      <c r="I296" s="39">
        <f t="shared" si="110"/>
        <v>13.110649748787514</v>
      </c>
      <c r="J296" s="39">
        <f t="shared" si="110"/>
        <v>43.253469173913359</v>
      </c>
      <c r="K296" s="79" t="e">
        <f t="shared" si="110"/>
        <v>#VALUE!</v>
      </c>
      <c r="L296" s="62"/>
      <c r="M296" s="65"/>
      <c r="N296" s="240"/>
      <c r="O296" s="240"/>
      <c r="P296" s="240"/>
      <c r="Q296" s="240"/>
      <c r="R296" s="240"/>
      <c r="S296" s="240"/>
      <c r="T296" s="240"/>
      <c r="U296" s="240"/>
      <c r="V296" s="240"/>
      <c r="W296" s="240"/>
      <c r="X296" s="236"/>
      <c r="Y296" s="14"/>
      <c r="Z296" s="14"/>
      <c r="AA296" s="14"/>
      <c r="AB296" s="14"/>
      <c r="AC296" s="14"/>
      <c r="AD296" s="14"/>
      <c r="AE296" s="14"/>
      <c r="AF296" s="14"/>
      <c r="AG296" s="14"/>
      <c r="AH296" s="14"/>
      <c r="AI296" s="14"/>
      <c r="AJ296" s="14"/>
      <c r="AK296" s="14"/>
      <c r="AL296" s="14"/>
      <c r="AS296" s="14"/>
      <c r="AT296" s="14"/>
      <c r="AU296" s="14"/>
      <c r="AV296" s="14"/>
      <c r="AW296" s="14"/>
      <c r="AX296" s="14"/>
      <c r="AY296" s="14"/>
      <c r="AZ296" s="14"/>
      <c r="BA296" s="14"/>
      <c r="BB296" s="14"/>
      <c r="BC296" s="14"/>
    </row>
    <row r="297" spans="1:55">
      <c r="A297" s="150" t="s">
        <v>185</v>
      </c>
      <c r="B297" s="39">
        <f t="shared" si="110"/>
        <v>53.501567513020611</v>
      </c>
      <c r="C297" s="39">
        <f t="shared" si="110"/>
        <v>61.034693168387911</v>
      </c>
      <c r="D297" s="39">
        <f t="shared" si="110"/>
        <v>74.122667047624802</v>
      </c>
      <c r="E297" s="39">
        <f t="shared" si="110"/>
        <v>80.232972678066176</v>
      </c>
      <c r="F297" s="39" t="e">
        <f t="shared" si="110"/>
        <v>#VALUE!</v>
      </c>
      <c r="G297" s="39">
        <f t="shared" si="110"/>
        <v>23.258075311395856</v>
      </c>
      <c r="H297" s="39">
        <f t="shared" si="110"/>
        <v>44.869846385606941</v>
      </c>
      <c r="I297" s="39">
        <f t="shared" si="110"/>
        <v>29.831259151125199</v>
      </c>
      <c r="J297" s="39">
        <f t="shared" si="110"/>
        <v>92.904912832641443</v>
      </c>
      <c r="K297" s="79" t="e">
        <f t="shared" si="110"/>
        <v>#VALUE!</v>
      </c>
      <c r="L297" s="62"/>
      <c r="M297" s="65"/>
      <c r="N297" s="240"/>
      <c r="O297" s="240"/>
      <c r="P297" s="240"/>
      <c r="Q297" s="240"/>
      <c r="R297" s="240"/>
      <c r="S297" s="240"/>
      <c r="T297" s="240"/>
      <c r="U297" s="240"/>
      <c r="V297" s="240"/>
      <c r="W297" s="240"/>
      <c r="X297" s="236"/>
      <c r="Y297" s="14"/>
      <c r="Z297" s="14"/>
      <c r="AA297" s="14"/>
      <c r="AB297" s="14"/>
      <c r="AC297" s="14"/>
      <c r="AD297" s="14"/>
      <c r="AE297" s="14"/>
      <c r="AF297" s="14"/>
      <c r="AG297" s="14"/>
      <c r="AH297" s="14"/>
      <c r="AI297" s="14"/>
      <c r="AJ297" s="14"/>
      <c r="AK297" s="14"/>
      <c r="AL297" s="14"/>
      <c r="AS297" s="14"/>
      <c r="AT297" s="14"/>
      <c r="AU297" s="14"/>
      <c r="AV297" s="14"/>
      <c r="AW297" s="14"/>
      <c r="AX297" s="14"/>
      <c r="AY297" s="14"/>
      <c r="AZ297" s="14"/>
      <c r="BA297" s="14"/>
      <c r="BB297" s="14"/>
      <c r="BC297" s="14"/>
    </row>
    <row r="298" spans="1:55">
      <c r="A298" s="150" t="s">
        <v>38</v>
      </c>
      <c r="B298" s="39">
        <f t="shared" si="110"/>
        <v>17.609304189820659</v>
      </c>
      <c r="C298" s="39">
        <f t="shared" si="110"/>
        <v>13.556461943275758</v>
      </c>
      <c r="D298" s="39">
        <f t="shared" si="110"/>
        <v>20.971980604802148</v>
      </c>
      <c r="E298" s="39">
        <f t="shared" si="110"/>
        <v>21.606012120092597</v>
      </c>
      <c r="F298" s="39" t="e">
        <f t="shared" si="110"/>
        <v>#VALUE!</v>
      </c>
      <c r="G298" s="39">
        <f t="shared" si="110"/>
        <v>9.0986579229325439</v>
      </c>
      <c r="H298" s="39">
        <f t="shared" si="110"/>
        <v>6.8076785058216958</v>
      </c>
      <c r="I298" s="39">
        <f t="shared" si="110"/>
        <v>0</v>
      </c>
      <c r="J298" s="39">
        <f t="shared" si="110"/>
        <v>24.293705736248729</v>
      </c>
      <c r="K298" s="79" t="e">
        <f t="shared" si="110"/>
        <v>#VALUE!</v>
      </c>
      <c r="L298" s="62"/>
      <c r="M298" s="65"/>
      <c r="N298" s="240"/>
      <c r="O298" s="240"/>
      <c r="P298" s="240"/>
      <c r="Q298" s="240"/>
      <c r="R298" s="240"/>
      <c r="S298" s="240"/>
      <c r="T298" s="240"/>
      <c r="U298" s="240"/>
      <c r="V298" s="240"/>
      <c r="W298" s="240"/>
      <c r="X298" s="236"/>
      <c r="Y298" s="14"/>
      <c r="Z298" s="14"/>
      <c r="AA298" s="14"/>
      <c r="AB298" s="14"/>
      <c r="AC298" s="14"/>
      <c r="AD298" s="14"/>
      <c r="AE298" s="14"/>
      <c r="AF298" s="14"/>
      <c r="AG298" s="14"/>
      <c r="AH298" s="14"/>
      <c r="AI298" s="14"/>
      <c r="AJ298" s="14"/>
      <c r="AK298" s="14"/>
      <c r="AL298" s="14"/>
      <c r="AS298" s="14"/>
      <c r="AT298" s="14"/>
      <c r="AU298" s="14"/>
      <c r="AV298" s="14"/>
      <c r="AW298" s="14"/>
      <c r="AX298" s="14"/>
      <c r="AY298" s="14"/>
      <c r="AZ298" s="14"/>
      <c r="BA298" s="14"/>
      <c r="BB298" s="14"/>
      <c r="BC298" s="14"/>
    </row>
    <row r="299" spans="1:55">
      <c r="A299" s="150" t="s">
        <v>39</v>
      </c>
      <c r="B299" s="39">
        <f t="shared" si="110"/>
        <v>68.252995046565374</v>
      </c>
      <c r="C299" s="39">
        <f t="shared" si="110"/>
        <v>67.243737303176104</v>
      </c>
      <c r="D299" s="39">
        <f t="shared" si="110"/>
        <v>71.839801106086256</v>
      </c>
      <c r="E299" s="39">
        <f t="shared" si="110"/>
        <v>91.560269744058871</v>
      </c>
      <c r="F299" s="39" t="e">
        <f t="shared" si="110"/>
        <v>#VALUE!</v>
      </c>
      <c r="G299" s="39">
        <f t="shared" si="110"/>
        <v>39.454926591646789</v>
      </c>
      <c r="H299" s="39">
        <f t="shared" si="110"/>
        <v>64.066565039634611</v>
      </c>
      <c r="I299" s="39">
        <f t="shared" si="110"/>
        <v>49.865742936078412</v>
      </c>
      <c r="J299" s="39">
        <f t="shared" si="110"/>
        <v>61.260399067646574</v>
      </c>
      <c r="K299" s="79" t="e">
        <f t="shared" si="110"/>
        <v>#VALUE!</v>
      </c>
      <c r="L299" s="62"/>
      <c r="M299" s="65"/>
      <c r="N299" s="240"/>
      <c r="O299" s="240"/>
      <c r="P299" s="240"/>
      <c r="Q299" s="240"/>
      <c r="R299" s="240"/>
      <c r="S299" s="240"/>
      <c r="T299" s="240"/>
      <c r="U299" s="240"/>
      <c r="V299" s="240"/>
      <c r="W299" s="240"/>
      <c r="X299" s="236"/>
      <c r="Y299" s="14"/>
      <c r="Z299" s="14"/>
      <c r="AA299" s="14"/>
      <c r="AB299" s="14"/>
      <c r="AC299" s="14"/>
      <c r="AD299" s="14"/>
      <c r="AE299" s="14"/>
      <c r="AF299" s="14"/>
      <c r="AG299" s="14"/>
      <c r="AH299" s="14"/>
      <c r="AI299" s="14"/>
      <c r="AJ299" s="14"/>
      <c r="AK299" s="14"/>
      <c r="AL299" s="14"/>
      <c r="AS299" s="14"/>
      <c r="AT299" s="14"/>
      <c r="AU299" s="14"/>
      <c r="AV299" s="14"/>
      <c r="AW299" s="14"/>
      <c r="AX299" s="14"/>
      <c r="AY299" s="14"/>
      <c r="AZ299" s="14"/>
      <c r="BA299" s="14"/>
      <c r="BB299" s="14"/>
      <c r="BC299" s="14"/>
    </row>
    <row r="300" spans="1:55">
      <c r="A300" s="150" t="s">
        <v>40</v>
      </c>
      <c r="B300" s="39">
        <f t="shared" si="110"/>
        <v>68.746869570443721</v>
      </c>
      <c r="C300" s="39">
        <f t="shared" si="110"/>
        <v>59.891142008116248</v>
      </c>
      <c r="D300" s="39">
        <f t="shared" si="110"/>
        <v>78.991740678292743</v>
      </c>
      <c r="E300" s="39">
        <f t="shared" si="110"/>
        <v>84.893445650024731</v>
      </c>
      <c r="F300" s="39" t="e">
        <f t="shared" si="110"/>
        <v>#VALUE!</v>
      </c>
      <c r="G300" s="39">
        <f t="shared" si="110"/>
        <v>63.318038388981591</v>
      </c>
      <c r="H300" s="39">
        <f t="shared" si="110"/>
        <v>37.199848388880959</v>
      </c>
      <c r="I300" s="39">
        <f t="shared" si="110"/>
        <v>41.525970068473264</v>
      </c>
      <c r="J300" s="39">
        <f t="shared" si="110"/>
        <v>90.226670106106837</v>
      </c>
      <c r="K300" s="79" t="e">
        <f t="shared" si="110"/>
        <v>#VALUE!</v>
      </c>
      <c r="L300" s="62"/>
      <c r="M300" s="65"/>
      <c r="N300" s="240"/>
      <c r="O300" s="240"/>
      <c r="P300" s="240"/>
      <c r="Q300" s="240"/>
      <c r="R300" s="240"/>
      <c r="S300" s="240"/>
      <c r="T300" s="240"/>
      <c r="U300" s="240"/>
      <c r="V300" s="240"/>
      <c r="W300" s="240"/>
      <c r="X300" s="236"/>
      <c r="Y300" s="14"/>
      <c r="Z300" s="14"/>
      <c r="AA300" s="14"/>
      <c r="AB300" s="14"/>
      <c r="AC300" s="14"/>
      <c r="AD300" s="14"/>
      <c r="AE300" s="14"/>
      <c r="AF300" s="14"/>
      <c r="AG300" s="14"/>
      <c r="AH300" s="14"/>
      <c r="AI300" s="14"/>
      <c r="AJ300" s="14"/>
      <c r="AK300" s="14"/>
      <c r="AL300" s="14"/>
      <c r="AS300" s="14"/>
      <c r="AT300" s="14"/>
      <c r="AU300" s="14"/>
      <c r="AV300" s="14"/>
      <c r="AW300" s="14"/>
      <c r="AX300" s="14"/>
      <c r="AY300" s="14"/>
      <c r="AZ300" s="14"/>
      <c r="BA300" s="14"/>
      <c r="BB300" s="14"/>
      <c r="BC300" s="14"/>
    </row>
    <row r="301" spans="1:55">
      <c r="A301" s="150" t="s">
        <v>41</v>
      </c>
      <c r="B301" s="39">
        <f t="shared" si="110"/>
        <v>77.046772065834048</v>
      </c>
      <c r="C301" s="39">
        <f t="shared" si="110"/>
        <v>60.698949776297262</v>
      </c>
      <c r="D301" s="39">
        <f t="shared" si="110"/>
        <v>76.483325607903339</v>
      </c>
      <c r="E301" s="39">
        <f t="shared" si="110"/>
        <v>91.388543266879935</v>
      </c>
      <c r="F301" s="39" t="e">
        <f t="shared" si="110"/>
        <v>#VALUE!</v>
      </c>
      <c r="G301" s="39">
        <f t="shared" si="110"/>
        <v>53.154651327979188</v>
      </c>
      <c r="H301" s="39">
        <f t="shared" si="110"/>
        <v>47.292221012649371</v>
      </c>
      <c r="I301" s="39">
        <f t="shared" si="110"/>
        <v>45.993887363189693</v>
      </c>
      <c r="J301" s="39">
        <f t="shared" si="110"/>
        <v>46.196248564385293</v>
      </c>
      <c r="K301" s="79" t="e">
        <f t="shared" si="110"/>
        <v>#VALUE!</v>
      </c>
      <c r="L301" s="62"/>
      <c r="M301" s="65"/>
      <c r="N301" s="240"/>
      <c r="O301" s="240"/>
      <c r="P301" s="240"/>
      <c r="Q301" s="240"/>
      <c r="R301" s="240"/>
      <c r="S301" s="240"/>
      <c r="T301" s="240"/>
      <c r="U301" s="240"/>
      <c r="V301" s="240"/>
      <c r="W301" s="240"/>
      <c r="X301" s="236"/>
      <c r="Y301" s="14"/>
      <c r="Z301" s="14"/>
      <c r="AA301" s="14"/>
      <c r="AB301" s="14"/>
      <c r="AC301" s="14"/>
      <c r="AD301" s="14"/>
      <c r="AE301" s="14"/>
      <c r="AF301" s="14"/>
      <c r="AG301" s="14"/>
      <c r="AH301" s="14"/>
      <c r="AI301" s="14"/>
      <c r="AJ301" s="14"/>
      <c r="AK301" s="14"/>
      <c r="AL301" s="14"/>
      <c r="AS301" s="14"/>
      <c r="AT301" s="14"/>
      <c r="AU301" s="14"/>
      <c r="AV301" s="14"/>
      <c r="AW301" s="14"/>
      <c r="AX301" s="14"/>
      <c r="AY301" s="14"/>
      <c r="AZ301" s="14"/>
      <c r="BA301" s="14"/>
      <c r="BB301" s="14"/>
      <c r="BC301" s="14"/>
    </row>
    <row r="302" spans="1:55">
      <c r="A302" s="150" t="s">
        <v>11</v>
      </c>
      <c r="B302" s="39">
        <f t="shared" si="110"/>
        <v>22.49407617712459</v>
      </c>
      <c r="C302" s="39">
        <f t="shared" si="110"/>
        <v>41.152100360006855</v>
      </c>
      <c r="D302" s="39">
        <f t="shared" si="110"/>
        <v>34.461264180661452</v>
      </c>
      <c r="E302" s="39">
        <f t="shared" si="110"/>
        <v>72.352458887048442</v>
      </c>
      <c r="F302" s="39" t="e">
        <f t="shared" si="110"/>
        <v>#VALUE!</v>
      </c>
      <c r="G302" s="39">
        <f t="shared" si="110"/>
        <v>19.295123662051456</v>
      </c>
      <c r="H302" s="39">
        <f t="shared" si="110"/>
        <v>12.500535965633313</v>
      </c>
      <c r="I302" s="39">
        <f t="shared" si="110"/>
        <v>15.467086968088459</v>
      </c>
      <c r="J302" s="39">
        <f t="shared" si="110"/>
        <v>28.456793935439329</v>
      </c>
      <c r="K302" s="79" t="e">
        <f t="shared" si="110"/>
        <v>#VALUE!</v>
      </c>
      <c r="L302" s="62"/>
      <c r="M302" s="65"/>
      <c r="N302" s="240"/>
      <c r="O302" s="240"/>
      <c r="P302" s="240"/>
      <c r="Q302" s="240"/>
      <c r="R302" s="240"/>
      <c r="S302" s="240"/>
      <c r="T302" s="240"/>
      <c r="U302" s="240"/>
      <c r="V302" s="240"/>
      <c r="W302" s="240"/>
      <c r="X302" s="236"/>
      <c r="Y302" s="14"/>
      <c r="Z302" s="14"/>
      <c r="AA302" s="14"/>
      <c r="AB302" s="14"/>
      <c r="AC302" s="14"/>
      <c r="AD302" s="14"/>
      <c r="AE302" s="14"/>
      <c r="AF302" s="14"/>
      <c r="AG302" s="14"/>
      <c r="AH302" s="14"/>
      <c r="AI302" s="14"/>
      <c r="AJ302" s="14"/>
      <c r="AK302" s="14"/>
      <c r="AL302" s="14"/>
      <c r="AS302" s="14"/>
      <c r="AT302" s="14"/>
      <c r="AU302" s="14"/>
      <c r="AV302" s="14"/>
      <c r="AW302" s="14"/>
      <c r="AX302" s="14"/>
      <c r="AY302" s="14"/>
      <c r="AZ302" s="14"/>
      <c r="BA302" s="14"/>
      <c r="BB302" s="14"/>
      <c r="BC302" s="14"/>
    </row>
    <row r="303" spans="1:55">
      <c r="A303" s="150" t="s">
        <v>186</v>
      </c>
      <c r="B303" s="39">
        <f t="shared" si="110"/>
        <v>58.672770618343208</v>
      </c>
      <c r="C303" s="39">
        <f t="shared" si="110"/>
        <v>55.94301059361586</v>
      </c>
      <c r="D303" s="39">
        <f t="shared" si="110"/>
        <v>66.104030362115523</v>
      </c>
      <c r="E303" s="39">
        <f t="shared" si="110"/>
        <v>79.675116563359424</v>
      </c>
      <c r="F303" s="39" t="e">
        <f t="shared" si="110"/>
        <v>#VALUE!</v>
      </c>
      <c r="G303" s="39">
        <f t="shared" si="110"/>
        <v>24.074106986446179</v>
      </c>
      <c r="H303" s="39">
        <f t="shared" si="110"/>
        <v>46.060273207227027</v>
      </c>
      <c r="I303" s="39">
        <f t="shared" si="110"/>
        <v>10.940449426092719</v>
      </c>
      <c r="J303" s="39">
        <f t="shared" si="110"/>
        <v>33.358160215416952</v>
      </c>
      <c r="K303" s="79" t="e">
        <f t="shared" si="110"/>
        <v>#VALUE!</v>
      </c>
      <c r="L303" s="62"/>
      <c r="M303" s="65"/>
      <c r="N303" s="240"/>
      <c r="O303" s="240"/>
      <c r="P303" s="240"/>
      <c r="Q303" s="240"/>
      <c r="R303" s="240"/>
      <c r="S303" s="240"/>
      <c r="T303" s="240"/>
      <c r="U303" s="240"/>
      <c r="V303" s="240"/>
      <c r="W303" s="240"/>
      <c r="X303" s="236"/>
      <c r="Y303" s="14"/>
      <c r="Z303" s="14"/>
      <c r="AA303" s="14"/>
      <c r="AB303" s="14"/>
      <c r="AC303" s="14"/>
      <c r="AD303" s="14"/>
      <c r="AE303" s="14"/>
      <c r="AF303" s="14"/>
      <c r="AG303" s="14"/>
      <c r="AH303" s="14"/>
      <c r="AI303" s="14"/>
      <c r="AJ303" s="14"/>
      <c r="AK303" s="14"/>
      <c r="AL303" s="14"/>
      <c r="AS303" s="14"/>
      <c r="AT303" s="14"/>
      <c r="AU303" s="14"/>
      <c r="AV303" s="14"/>
      <c r="AW303" s="14"/>
      <c r="AX303" s="14"/>
      <c r="AY303" s="14"/>
      <c r="AZ303" s="14"/>
      <c r="BA303" s="14"/>
      <c r="BB303" s="14"/>
      <c r="BC303" s="14"/>
    </row>
    <row r="304" spans="1:55">
      <c r="A304" s="150" t="s">
        <v>187</v>
      </c>
      <c r="B304" s="39">
        <f t="shared" si="110"/>
        <v>51.275484922811565</v>
      </c>
      <c r="C304" s="39">
        <f t="shared" si="110"/>
        <v>55.251761552585258</v>
      </c>
      <c r="D304" s="39">
        <f t="shared" si="110"/>
        <v>65.944802889050365</v>
      </c>
      <c r="E304" s="39">
        <f t="shared" si="110"/>
        <v>79.187897312925571</v>
      </c>
      <c r="F304" s="39" t="e">
        <f t="shared" si="110"/>
        <v>#VALUE!</v>
      </c>
      <c r="G304" s="39">
        <f t="shared" si="110"/>
        <v>36.422219116594199</v>
      </c>
      <c r="H304" s="39">
        <f t="shared" si="110"/>
        <v>49.927107802003363</v>
      </c>
      <c r="I304" s="39">
        <f t="shared" si="110"/>
        <v>15.00730646239996</v>
      </c>
      <c r="J304" s="39">
        <f t="shared" si="110"/>
        <v>40.743265802047887</v>
      </c>
      <c r="K304" s="79" t="e">
        <f t="shared" si="110"/>
        <v>#VALUE!</v>
      </c>
      <c r="L304" s="62"/>
      <c r="M304" s="65"/>
      <c r="N304" s="240"/>
      <c r="O304" s="240"/>
      <c r="P304" s="240"/>
      <c r="Q304" s="240"/>
      <c r="R304" s="240"/>
      <c r="S304" s="240"/>
      <c r="T304" s="240"/>
      <c r="U304" s="240"/>
      <c r="V304" s="240"/>
      <c r="W304" s="240"/>
      <c r="X304" s="236"/>
      <c r="Y304" s="14"/>
      <c r="Z304" s="14"/>
      <c r="AA304" s="14"/>
      <c r="AB304" s="14"/>
      <c r="AC304" s="14"/>
      <c r="AD304" s="14"/>
      <c r="AE304" s="14"/>
      <c r="AF304" s="14"/>
      <c r="AG304" s="14"/>
      <c r="AH304" s="14"/>
      <c r="AI304" s="14"/>
      <c r="AJ304" s="14"/>
      <c r="AK304" s="14"/>
      <c r="AL304" s="14"/>
      <c r="AS304" s="14"/>
      <c r="AT304" s="14"/>
      <c r="AU304" s="14"/>
      <c r="AV304" s="14"/>
      <c r="AW304" s="14"/>
      <c r="AX304" s="14"/>
      <c r="AY304" s="14"/>
      <c r="AZ304" s="14"/>
      <c r="BA304" s="14"/>
      <c r="BB304" s="14"/>
      <c r="BC304" s="14"/>
    </row>
    <row r="305" spans="1:55">
      <c r="A305" s="150" t="s">
        <v>42</v>
      </c>
      <c r="B305" s="39">
        <f t="shared" si="110"/>
        <v>92.376141143057225</v>
      </c>
      <c r="C305" s="39">
        <f t="shared" si="110"/>
        <v>63.647109158707295</v>
      </c>
      <c r="D305" s="39">
        <f t="shared" si="110"/>
        <v>93.350120659520812</v>
      </c>
      <c r="E305" s="39">
        <f t="shared" si="110"/>
        <v>94.701661803260052</v>
      </c>
      <c r="F305" s="39" t="e">
        <f t="shared" si="110"/>
        <v>#VALUE!</v>
      </c>
      <c r="G305" s="39">
        <f t="shared" si="110"/>
        <v>26.160176151529612</v>
      </c>
      <c r="H305" s="39">
        <f t="shared" si="110"/>
        <v>100</v>
      </c>
      <c r="I305" s="39">
        <f t="shared" si="110"/>
        <v>39.838370852925912</v>
      </c>
      <c r="J305" s="39">
        <f t="shared" si="110"/>
        <v>56.399215876035022</v>
      </c>
      <c r="K305" s="79" t="e">
        <f t="shared" si="110"/>
        <v>#VALUE!</v>
      </c>
      <c r="L305" s="62"/>
      <c r="M305" s="65"/>
      <c r="N305" s="240"/>
      <c r="O305" s="240"/>
      <c r="P305" s="240"/>
      <c r="Q305" s="240"/>
      <c r="R305" s="240"/>
      <c r="S305" s="240"/>
      <c r="T305" s="240"/>
      <c r="U305" s="240"/>
      <c r="V305" s="240"/>
      <c r="W305" s="240"/>
      <c r="X305" s="236"/>
      <c r="Y305" s="14"/>
      <c r="Z305" s="14"/>
      <c r="AA305" s="14"/>
      <c r="AB305" s="14"/>
      <c r="AC305" s="14"/>
      <c r="AD305" s="14"/>
      <c r="AE305" s="14"/>
      <c r="AF305" s="14"/>
      <c r="AG305" s="14"/>
      <c r="AH305" s="14"/>
      <c r="AI305" s="14"/>
      <c r="AJ305" s="14"/>
      <c r="AK305" s="14"/>
      <c r="AL305" s="14"/>
      <c r="AS305" s="14"/>
      <c r="AT305" s="14"/>
      <c r="AU305" s="14"/>
      <c r="AV305" s="14"/>
      <c r="AW305" s="14"/>
      <c r="AX305" s="14"/>
      <c r="AY305" s="14"/>
      <c r="AZ305" s="14"/>
      <c r="BA305" s="14"/>
      <c r="BB305" s="14"/>
      <c r="BC305" s="14"/>
    </row>
    <row r="306" spans="1:55">
      <c r="A306" s="150" t="s">
        <v>12</v>
      </c>
      <c r="B306" s="39">
        <f t="shared" si="110"/>
        <v>25.087199037763106</v>
      </c>
      <c r="C306" s="39">
        <f t="shared" si="110"/>
        <v>43.576178797345612</v>
      </c>
      <c r="D306" s="39">
        <f t="shared" si="110"/>
        <v>21.902885932740553</v>
      </c>
      <c r="E306" s="39">
        <f t="shared" si="110"/>
        <v>61.896116602416754</v>
      </c>
      <c r="F306" s="39" t="e">
        <f t="shared" si="110"/>
        <v>#VALUE!</v>
      </c>
      <c r="G306" s="39">
        <f t="shared" si="110"/>
        <v>26.941864842022937</v>
      </c>
      <c r="H306" s="39">
        <f t="shared" si="110"/>
        <v>7.8825719176805444</v>
      </c>
      <c r="I306" s="39">
        <f t="shared" si="110"/>
        <v>22.838202152456617</v>
      </c>
      <c r="J306" s="39">
        <f t="shared" si="110"/>
        <v>52.468323073869762</v>
      </c>
      <c r="K306" s="79" t="e">
        <f t="shared" si="110"/>
        <v>#VALUE!</v>
      </c>
      <c r="L306" s="62"/>
      <c r="M306" s="65"/>
      <c r="N306" s="240"/>
      <c r="O306" s="240"/>
      <c r="P306" s="240"/>
      <c r="Q306" s="240"/>
      <c r="R306" s="240"/>
      <c r="S306" s="240"/>
      <c r="T306" s="240"/>
      <c r="U306" s="240"/>
      <c r="V306" s="240"/>
      <c r="W306" s="240"/>
      <c r="X306" s="236"/>
      <c r="Y306" s="14"/>
      <c r="Z306" s="14"/>
      <c r="AA306" s="14"/>
      <c r="AB306" s="14"/>
      <c r="AC306" s="14"/>
      <c r="AD306" s="14"/>
      <c r="AE306" s="14"/>
      <c r="AF306" s="14"/>
      <c r="AG306" s="14"/>
      <c r="AH306" s="14"/>
      <c r="AI306" s="14"/>
      <c r="AJ306" s="14"/>
      <c r="AK306" s="14"/>
      <c r="AL306" s="14"/>
      <c r="AS306" s="14"/>
      <c r="AT306" s="14"/>
      <c r="AU306" s="14"/>
      <c r="AV306" s="14"/>
      <c r="AW306" s="14"/>
      <c r="AX306" s="14"/>
      <c r="AY306" s="14"/>
      <c r="AZ306" s="14"/>
      <c r="BA306" s="14"/>
      <c r="BB306" s="14"/>
      <c r="BC306" s="14"/>
    </row>
    <row r="307" spans="1:55">
      <c r="A307" s="150" t="s">
        <v>43</v>
      </c>
      <c r="B307" s="39">
        <f t="shared" si="110"/>
        <v>35.992563814706088</v>
      </c>
      <c r="C307" s="39">
        <f t="shared" si="110"/>
        <v>44.387246052250298</v>
      </c>
      <c r="D307" s="39">
        <f t="shared" si="110"/>
        <v>52.226045321636825</v>
      </c>
      <c r="E307" s="39">
        <f t="shared" si="110"/>
        <v>58.767183290028782</v>
      </c>
      <c r="F307" s="39" t="e">
        <f t="shared" si="110"/>
        <v>#VALUE!</v>
      </c>
      <c r="G307" s="39">
        <f t="shared" si="110"/>
        <v>18.688038073507023</v>
      </c>
      <c r="H307" s="39">
        <f t="shared" si="110"/>
        <v>29.141036002549995</v>
      </c>
      <c r="I307" s="39">
        <f t="shared" si="110"/>
        <v>19.345529192521706</v>
      </c>
      <c r="J307" s="39">
        <f t="shared" si="110"/>
        <v>15.634389229379153</v>
      </c>
      <c r="K307" s="79" t="e">
        <f t="shared" si="110"/>
        <v>#VALUE!</v>
      </c>
      <c r="L307" s="62"/>
      <c r="M307" s="65"/>
      <c r="N307" s="240"/>
      <c r="O307" s="240"/>
      <c r="P307" s="240"/>
      <c r="Q307" s="240"/>
      <c r="R307" s="240"/>
      <c r="S307" s="240"/>
      <c r="T307" s="240"/>
      <c r="U307" s="240"/>
      <c r="V307" s="240"/>
      <c r="W307" s="240"/>
      <c r="X307" s="236"/>
      <c r="Y307" s="14"/>
      <c r="Z307" s="14"/>
      <c r="AA307" s="14"/>
      <c r="AB307" s="14"/>
      <c r="AC307" s="14"/>
      <c r="AD307" s="14"/>
      <c r="AE307" s="14"/>
      <c r="AF307" s="14"/>
      <c r="AG307" s="14"/>
      <c r="AH307" s="14"/>
      <c r="AI307" s="14"/>
      <c r="AJ307" s="14"/>
      <c r="AK307" s="14"/>
      <c r="AL307" s="14"/>
      <c r="AS307" s="14"/>
      <c r="AT307" s="14"/>
      <c r="AU307" s="14"/>
      <c r="AV307" s="14"/>
      <c r="AW307" s="14"/>
      <c r="AX307" s="14"/>
      <c r="AY307" s="14"/>
      <c r="AZ307" s="14"/>
      <c r="BA307" s="14"/>
      <c r="BB307" s="14"/>
      <c r="BC307" s="14"/>
    </row>
    <row r="308" spans="1:55">
      <c r="A308" s="150" t="s">
        <v>44</v>
      </c>
      <c r="B308" s="39">
        <f t="shared" si="110"/>
        <v>74.329503292796801</v>
      </c>
      <c r="C308" s="39">
        <f t="shared" si="110"/>
        <v>60.11513388977486</v>
      </c>
      <c r="D308" s="39">
        <f t="shared" si="110"/>
        <v>56.892680025261456</v>
      </c>
      <c r="E308" s="39">
        <f t="shared" si="110"/>
        <v>89.530406973148558</v>
      </c>
      <c r="F308" s="39" t="e">
        <f t="shared" si="110"/>
        <v>#VALUE!</v>
      </c>
      <c r="G308" s="39">
        <f t="shared" si="110"/>
        <v>87.614389794581086</v>
      </c>
      <c r="H308" s="39">
        <f t="shared" si="110"/>
        <v>64.8512783117841</v>
      </c>
      <c r="I308" s="39">
        <f t="shared" si="110"/>
        <v>37.360628523302466</v>
      </c>
      <c r="J308" s="39">
        <f t="shared" si="110"/>
        <v>59.728510995047543</v>
      </c>
      <c r="K308" s="79" t="e">
        <f t="shared" si="110"/>
        <v>#VALUE!</v>
      </c>
      <c r="L308" s="62"/>
      <c r="M308" s="65"/>
      <c r="N308" s="240"/>
      <c r="O308" s="240"/>
      <c r="P308" s="240"/>
      <c r="Q308" s="240"/>
      <c r="R308" s="240"/>
      <c r="S308" s="240"/>
      <c r="T308" s="240"/>
      <c r="U308" s="240"/>
      <c r="V308" s="240"/>
      <c r="W308" s="240"/>
      <c r="X308" s="236"/>
      <c r="Y308" s="14"/>
      <c r="Z308" s="14"/>
      <c r="AA308" s="14"/>
      <c r="AB308" s="14"/>
      <c r="AC308" s="14"/>
      <c r="AD308" s="14"/>
      <c r="AE308" s="14"/>
      <c r="AF308" s="14"/>
      <c r="AG308" s="14"/>
      <c r="AH308" s="14"/>
      <c r="AI308" s="14"/>
      <c r="AJ308" s="14"/>
      <c r="AK308" s="14"/>
      <c r="AL308" s="14"/>
      <c r="AS308" s="14"/>
      <c r="AT308" s="14"/>
      <c r="AU308" s="14"/>
      <c r="AV308" s="14"/>
      <c r="AW308" s="14"/>
      <c r="AX308" s="14"/>
      <c r="AY308" s="14"/>
      <c r="AZ308" s="14"/>
      <c r="BA308" s="14"/>
      <c r="BB308" s="14"/>
      <c r="BC308" s="14"/>
    </row>
    <row r="309" spans="1:55">
      <c r="A309" s="150" t="s">
        <v>45</v>
      </c>
      <c r="B309" s="39">
        <f t="shared" si="110"/>
        <v>60.662555711137124</v>
      </c>
      <c r="C309" s="39">
        <f t="shared" si="110"/>
        <v>71.127013644627198</v>
      </c>
      <c r="D309" s="39">
        <f t="shared" si="110"/>
        <v>66.763045975051654</v>
      </c>
      <c r="E309" s="39">
        <f t="shared" si="110"/>
        <v>85.911684584911384</v>
      </c>
      <c r="F309" s="39" t="e">
        <f t="shared" si="110"/>
        <v>#VALUE!</v>
      </c>
      <c r="G309" s="39">
        <f t="shared" si="110"/>
        <v>40.88099330251908</v>
      </c>
      <c r="H309" s="39">
        <f t="shared" si="110"/>
        <v>48.921535641139478</v>
      </c>
      <c r="I309" s="39">
        <f t="shared" si="110"/>
        <v>32.466402195003994</v>
      </c>
      <c r="J309" s="39">
        <f t="shared" si="110"/>
        <v>60.838603471344101</v>
      </c>
      <c r="K309" s="79" t="e">
        <f t="shared" si="110"/>
        <v>#VALUE!</v>
      </c>
      <c r="L309" s="62"/>
      <c r="M309" s="65"/>
      <c r="N309" s="240"/>
      <c r="O309" s="240"/>
      <c r="P309" s="240"/>
      <c r="Q309" s="240"/>
      <c r="R309" s="240"/>
      <c r="S309" s="240"/>
      <c r="T309" s="240"/>
      <c r="U309" s="240"/>
      <c r="V309" s="240"/>
      <c r="W309" s="240"/>
      <c r="X309" s="236"/>
      <c r="Y309" s="14"/>
      <c r="Z309" s="14"/>
      <c r="AA309" s="14"/>
      <c r="AB309" s="14"/>
      <c r="AC309" s="14"/>
      <c r="AD309" s="14"/>
      <c r="AE309" s="14"/>
      <c r="AF309" s="14"/>
      <c r="AG309" s="14"/>
      <c r="AH309" s="14"/>
      <c r="AI309" s="14"/>
      <c r="AJ309" s="14"/>
      <c r="AK309" s="14"/>
      <c r="AL309" s="14"/>
      <c r="AS309" s="14"/>
      <c r="AT309" s="14"/>
      <c r="AU309" s="14"/>
      <c r="AV309" s="14"/>
      <c r="AW309" s="14"/>
      <c r="AX309" s="14"/>
      <c r="AY309" s="14"/>
      <c r="AZ309" s="14"/>
      <c r="BA309" s="14"/>
      <c r="BB309" s="14"/>
      <c r="BC309" s="14"/>
    </row>
    <row r="310" spans="1:55">
      <c r="A310" s="150" t="s">
        <v>13</v>
      </c>
      <c r="B310" s="39">
        <f t="shared" ref="B310:K325" si="111">(B216-B$268)/B$269*100</f>
        <v>82.120380307559813</v>
      </c>
      <c r="C310" s="39">
        <f t="shared" si="111"/>
        <v>59.446354895960852</v>
      </c>
      <c r="D310" s="39">
        <f t="shared" si="111"/>
        <v>73.443142318940716</v>
      </c>
      <c r="E310" s="39">
        <f t="shared" si="111"/>
        <v>80.4670239491129</v>
      </c>
      <c r="F310" s="39" t="e">
        <f t="shared" si="111"/>
        <v>#VALUE!</v>
      </c>
      <c r="G310" s="39">
        <f t="shared" si="111"/>
        <v>38.607478079871832</v>
      </c>
      <c r="H310" s="39">
        <f t="shared" si="111"/>
        <v>39.015829415991348</v>
      </c>
      <c r="I310" s="39">
        <f t="shared" si="111"/>
        <v>20.323332033328537</v>
      </c>
      <c r="J310" s="39">
        <f t="shared" si="111"/>
        <v>63.502144864847665</v>
      </c>
      <c r="K310" s="79" t="e">
        <f t="shared" si="111"/>
        <v>#VALUE!</v>
      </c>
      <c r="L310" s="62"/>
      <c r="M310" s="65"/>
      <c r="N310" s="240"/>
      <c r="O310" s="240"/>
      <c r="P310" s="240"/>
      <c r="Q310" s="240"/>
      <c r="R310" s="240"/>
      <c r="S310" s="240"/>
      <c r="T310" s="240"/>
      <c r="U310" s="240"/>
      <c r="V310" s="240"/>
      <c r="W310" s="240"/>
      <c r="X310" s="236"/>
      <c r="Y310" s="14"/>
      <c r="Z310" s="14"/>
      <c r="AA310" s="14"/>
      <c r="AB310" s="14"/>
      <c r="AC310" s="14"/>
      <c r="AD310" s="14"/>
      <c r="AE310" s="14"/>
      <c r="AF310" s="14"/>
      <c r="AG310" s="14"/>
      <c r="AH310" s="14"/>
      <c r="AI310" s="14"/>
      <c r="AJ310" s="14"/>
      <c r="AK310" s="14"/>
      <c r="AL310" s="14"/>
      <c r="AS310" s="14"/>
      <c r="AT310" s="14"/>
      <c r="AU310" s="14"/>
      <c r="AV310" s="14"/>
      <c r="AW310" s="14"/>
      <c r="AX310" s="14"/>
      <c r="AY310" s="14"/>
      <c r="AZ310" s="14"/>
      <c r="BA310" s="14"/>
      <c r="BB310" s="14"/>
      <c r="BC310" s="14"/>
    </row>
    <row r="311" spans="1:55">
      <c r="A311" s="150" t="s">
        <v>188</v>
      </c>
      <c r="B311" s="39">
        <f t="shared" si="111"/>
        <v>26.40638525246553</v>
      </c>
      <c r="C311" s="39">
        <f t="shared" si="111"/>
        <v>48.32665139855186</v>
      </c>
      <c r="D311" s="39">
        <f t="shared" si="111"/>
        <v>72.896203527520882</v>
      </c>
      <c r="E311" s="39">
        <f t="shared" si="111"/>
        <v>62.889884514994407</v>
      </c>
      <c r="F311" s="39" t="e">
        <f t="shared" si="111"/>
        <v>#VALUE!</v>
      </c>
      <c r="G311" s="39">
        <f t="shared" si="111"/>
        <v>72.626089761279616</v>
      </c>
      <c r="H311" s="39">
        <f t="shared" si="111"/>
        <v>32.759521135960952</v>
      </c>
      <c r="I311" s="39">
        <f t="shared" si="111"/>
        <v>19.037082360469338</v>
      </c>
      <c r="J311" s="39">
        <f t="shared" si="111"/>
        <v>40.754046224351882</v>
      </c>
      <c r="K311" s="79" t="e">
        <f t="shared" si="111"/>
        <v>#VALUE!</v>
      </c>
      <c r="L311" s="62"/>
      <c r="M311" s="65"/>
      <c r="N311" s="240"/>
      <c r="O311" s="240"/>
      <c r="P311" s="240"/>
      <c r="Q311" s="240"/>
      <c r="R311" s="240"/>
      <c r="S311" s="240"/>
      <c r="T311" s="240"/>
      <c r="U311" s="240"/>
      <c r="V311" s="240"/>
      <c r="W311" s="240"/>
      <c r="X311" s="236"/>
      <c r="Y311" s="14"/>
      <c r="Z311" s="14"/>
      <c r="AA311" s="14"/>
      <c r="AB311" s="14"/>
      <c r="AC311" s="14"/>
      <c r="AD311" s="14"/>
      <c r="AE311" s="14"/>
      <c r="AF311" s="14"/>
      <c r="AG311" s="14"/>
      <c r="AH311" s="14"/>
      <c r="AI311" s="14"/>
      <c r="AJ311" s="14"/>
      <c r="AK311" s="14"/>
      <c r="AL311" s="14"/>
      <c r="AS311" s="14"/>
      <c r="AT311" s="14"/>
      <c r="AU311" s="14"/>
      <c r="AV311" s="14"/>
      <c r="AW311" s="14"/>
      <c r="AX311" s="14"/>
      <c r="AY311" s="14"/>
      <c r="AZ311" s="14"/>
      <c r="BA311" s="14"/>
      <c r="BB311" s="14"/>
      <c r="BC311" s="14"/>
    </row>
    <row r="312" spans="1:55">
      <c r="A312" s="150" t="s">
        <v>14</v>
      </c>
      <c r="B312" s="39">
        <f t="shared" si="111"/>
        <v>96.307670552275681</v>
      </c>
      <c r="C312" s="39">
        <f t="shared" si="111"/>
        <v>71.595722025416933</v>
      </c>
      <c r="D312" s="39">
        <f t="shared" si="111"/>
        <v>47.356702624974254</v>
      </c>
      <c r="E312" s="39">
        <f t="shared" si="111"/>
        <v>76.181240801753916</v>
      </c>
      <c r="F312" s="39" t="e">
        <f t="shared" si="111"/>
        <v>#VALUE!</v>
      </c>
      <c r="G312" s="39">
        <f t="shared" si="111"/>
        <v>54.393731784883329</v>
      </c>
      <c r="H312" s="39">
        <f t="shared" si="111"/>
        <v>53.906716142330325</v>
      </c>
      <c r="I312" s="39">
        <f t="shared" si="111"/>
        <v>48.608888084871147</v>
      </c>
      <c r="J312" s="39">
        <f t="shared" si="111"/>
        <v>59.545770307347368</v>
      </c>
      <c r="K312" s="79" t="e">
        <f t="shared" si="111"/>
        <v>#VALUE!</v>
      </c>
      <c r="L312" s="62"/>
      <c r="M312" s="65"/>
      <c r="N312" s="240"/>
      <c r="O312" s="240"/>
      <c r="P312" s="240"/>
      <c r="Q312" s="240"/>
      <c r="R312" s="240"/>
      <c r="S312" s="240"/>
      <c r="T312" s="240"/>
      <c r="U312" s="240"/>
      <c r="V312" s="240"/>
      <c r="W312" s="240"/>
      <c r="X312" s="236"/>
      <c r="Y312" s="14"/>
      <c r="Z312" s="14"/>
      <c r="AA312" s="14"/>
      <c r="AB312" s="14"/>
      <c r="AC312" s="14"/>
      <c r="AD312" s="14"/>
      <c r="AE312" s="14"/>
      <c r="AF312" s="14"/>
      <c r="AG312" s="14"/>
      <c r="AH312" s="14"/>
      <c r="AI312" s="14"/>
      <c r="AJ312" s="14"/>
      <c r="AK312" s="14"/>
      <c r="AL312" s="14"/>
      <c r="AS312" s="14"/>
      <c r="AT312" s="14"/>
      <c r="AU312" s="14"/>
      <c r="AV312" s="14"/>
      <c r="AW312" s="14"/>
      <c r="AX312" s="14"/>
      <c r="AY312" s="14"/>
      <c r="AZ312" s="14"/>
      <c r="BA312" s="14"/>
      <c r="BB312" s="14"/>
      <c r="BC312" s="14"/>
    </row>
    <row r="313" spans="1:55">
      <c r="A313" s="150" t="s">
        <v>46</v>
      </c>
      <c r="B313" s="39">
        <f t="shared" si="111"/>
        <v>43.218152449898383</v>
      </c>
      <c r="C313" s="39">
        <f t="shared" si="111"/>
        <v>48.793136039931603</v>
      </c>
      <c r="D313" s="39">
        <f t="shared" si="111"/>
        <v>60.012403417521213</v>
      </c>
      <c r="E313" s="39">
        <f t="shared" si="111"/>
        <v>32.589971149467075</v>
      </c>
      <c r="F313" s="39" t="e">
        <f t="shared" si="111"/>
        <v>#VALUE!</v>
      </c>
      <c r="G313" s="39">
        <f t="shared" si="111"/>
        <v>34.747698360756239</v>
      </c>
      <c r="H313" s="39">
        <f t="shared" si="111"/>
        <v>45.503230882421661</v>
      </c>
      <c r="I313" s="39">
        <f t="shared" si="111"/>
        <v>20.66496844126079</v>
      </c>
      <c r="J313" s="39">
        <f t="shared" si="111"/>
        <v>60.674485027402</v>
      </c>
      <c r="K313" s="79" t="e">
        <f t="shared" si="111"/>
        <v>#VALUE!</v>
      </c>
      <c r="L313" s="62"/>
      <c r="M313" s="65"/>
      <c r="N313" s="240"/>
      <c r="O313" s="240"/>
      <c r="P313" s="240"/>
      <c r="Q313" s="240"/>
      <c r="R313" s="240"/>
      <c r="S313" s="240"/>
      <c r="T313" s="240"/>
      <c r="U313" s="240"/>
      <c r="V313" s="240"/>
      <c r="W313" s="240"/>
      <c r="X313" s="236"/>
      <c r="Y313" s="14"/>
      <c r="Z313" s="14"/>
      <c r="AA313" s="14"/>
      <c r="AB313" s="14"/>
      <c r="AC313" s="14"/>
      <c r="AD313" s="14"/>
      <c r="AE313" s="14"/>
      <c r="AF313" s="14"/>
      <c r="AG313" s="14"/>
      <c r="AH313" s="14"/>
      <c r="AI313" s="14"/>
      <c r="AJ313" s="14"/>
      <c r="AK313" s="14"/>
      <c r="AL313" s="14"/>
      <c r="AS313" s="14"/>
      <c r="AT313" s="14"/>
      <c r="AU313" s="14"/>
      <c r="AV313" s="14"/>
      <c r="AW313" s="14"/>
      <c r="AX313" s="14"/>
      <c r="AY313" s="14"/>
      <c r="AZ313" s="14"/>
      <c r="BA313" s="14"/>
      <c r="BB313" s="14"/>
      <c r="BC313" s="14"/>
    </row>
    <row r="314" spans="1:55">
      <c r="A314" s="150" t="s">
        <v>47</v>
      </c>
      <c r="B314" s="39">
        <f t="shared" si="111"/>
        <v>32.365762025633153</v>
      </c>
      <c r="C314" s="39">
        <f t="shared" si="111"/>
        <v>48.189310397223061</v>
      </c>
      <c r="D314" s="39">
        <f t="shared" si="111"/>
        <v>79.585662774179582</v>
      </c>
      <c r="E314" s="39">
        <f t="shared" si="111"/>
        <v>18.213323140142474</v>
      </c>
      <c r="F314" s="39" t="e">
        <f t="shared" si="111"/>
        <v>#VALUE!</v>
      </c>
      <c r="G314" s="39">
        <f t="shared" si="111"/>
        <v>23.189005822240365</v>
      </c>
      <c r="H314" s="39">
        <f t="shared" si="111"/>
        <v>10.843531284983724</v>
      </c>
      <c r="I314" s="39">
        <f t="shared" si="111"/>
        <v>22.469479299559222</v>
      </c>
      <c r="J314" s="39">
        <f t="shared" si="111"/>
        <v>35.87130218813234</v>
      </c>
      <c r="K314" s="79" t="e">
        <f t="shared" si="111"/>
        <v>#VALUE!</v>
      </c>
      <c r="L314" s="62"/>
      <c r="M314" s="65"/>
      <c r="N314" s="240"/>
      <c r="O314" s="240"/>
      <c r="P314" s="240"/>
      <c r="Q314" s="240"/>
      <c r="R314" s="240"/>
      <c r="S314" s="240"/>
      <c r="T314" s="240"/>
      <c r="U314" s="240"/>
      <c r="V314" s="240"/>
      <c r="W314" s="240"/>
      <c r="X314" s="236"/>
      <c r="Y314" s="14"/>
      <c r="Z314" s="14"/>
      <c r="AA314" s="14"/>
      <c r="AB314" s="14"/>
      <c r="AC314" s="14"/>
      <c r="AD314" s="14"/>
      <c r="AE314" s="14"/>
      <c r="AF314" s="14"/>
      <c r="AG314" s="14"/>
      <c r="AH314" s="14"/>
      <c r="AI314" s="14"/>
      <c r="AJ314" s="14"/>
      <c r="AK314" s="14"/>
      <c r="AL314" s="14"/>
      <c r="AS314" s="14"/>
      <c r="AT314" s="14"/>
      <c r="AU314" s="14"/>
      <c r="AV314" s="14"/>
      <c r="AW314" s="14"/>
      <c r="AX314" s="14"/>
      <c r="AY314" s="14"/>
      <c r="AZ314" s="14"/>
      <c r="BA314" s="14"/>
      <c r="BB314" s="14"/>
      <c r="BC314" s="14"/>
    </row>
    <row r="315" spans="1:55">
      <c r="A315" s="150" t="s">
        <v>48</v>
      </c>
      <c r="B315" s="39">
        <f t="shared" si="111"/>
        <v>20.560796394035599</v>
      </c>
      <c r="C315" s="39">
        <f t="shared" si="111"/>
        <v>38.377317789014612</v>
      </c>
      <c r="D315" s="39">
        <f t="shared" si="111"/>
        <v>40.941829634658014</v>
      </c>
      <c r="E315" s="39">
        <f t="shared" si="111"/>
        <v>53.432978328299107</v>
      </c>
      <c r="F315" s="39" t="e">
        <f t="shared" si="111"/>
        <v>#VALUE!</v>
      </c>
      <c r="G315" s="39">
        <f t="shared" si="111"/>
        <v>16.625117799374564</v>
      </c>
      <c r="H315" s="39">
        <f t="shared" si="111"/>
        <v>22.667934652547519</v>
      </c>
      <c r="I315" s="39">
        <f t="shared" si="111"/>
        <v>14.472237629556176</v>
      </c>
      <c r="J315" s="39">
        <f t="shared" si="111"/>
        <v>30.713241065671465</v>
      </c>
      <c r="K315" s="79" t="e">
        <f t="shared" si="111"/>
        <v>#VALUE!</v>
      </c>
      <c r="L315" s="62"/>
      <c r="M315" s="65"/>
      <c r="N315" s="240"/>
      <c r="O315" s="240"/>
      <c r="P315" s="240"/>
      <c r="Q315" s="240"/>
      <c r="R315" s="240"/>
      <c r="S315" s="240"/>
      <c r="T315" s="240"/>
      <c r="U315" s="240"/>
      <c r="V315" s="240"/>
      <c r="W315" s="240"/>
      <c r="X315" s="236"/>
      <c r="Y315" s="14"/>
      <c r="Z315" s="14"/>
      <c r="AA315" s="14"/>
      <c r="AB315" s="14"/>
      <c r="AC315" s="14"/>
      <c r="AD315" s="14"/>
      <c r="AE315" s="14"/>
      <c r="AF315" s="14"/>
      <c r="AG315" s="14"/>
      <c r="AH315" s="14"/>
      <c r="AI315" s="14"/>
      <c r="AJ315" s="14"/>
      <c r="AK315" s="14"/>
      <c r="AL315" s="14"/>
      <c r="AS315" s="14"/>
      <c r="AT315" s="14"/>
      <c r="AU315" s="14"/>
      <c r="AV315" s="14"/>
      <c r="AW315" s="14"/>
      <c r="AX315" s="14"/>
      <c r="AY315" s="14"/>
      <c r="AZ315" s="14"/>
      <c r="BA315" s="14"/>
      <c r="BB315" s="14"/>
      <c r="BC315" s="14"/>
    </row>
    <row r="316" spans="1:55">
      <c r="A316" s="150" t="s">
        <v>49</v>
      </c>
      <c r="B316" s="39">
        <f t="shared" si="111"/>
        <v>63.059598962542886</v>
      </c>
      <c r="C316" s="39">
        <f t="shared" si="111"/>
        <v>100</v>
      </c>
      <c r="D316" s="39">
        <f t="shared" si="111"/>
        <v>37.462258876468887</v>
      </c>
      <c r="E316" s="39">
        <f t="shared" si="111"/>
        <v>78.84316452989097</v>
      </c>
      <c r="F316" s="39" t="e">
        <f t="shared" si="111"/>
        <v>#VALUE!</v>
      </c>
      <c r="G316" s="39">
        <f t="shared" si="111"/>
        <v>47.67456902253214</v>
      </c>
      <c r="H316" s="39">
        <f t="shared" si="111"/>
        <v>74.067994196137292</v>
      </c>
      <c r="I316" s="39">
        <f t="shared" si="111"/>
        <v>44.429741908039063</v>
      </c>
      <c r="J316" s="39">
        <f t="shared" si="111"/>
        <v>98.461252415824006</v>
      </c>
      <c r="K316" s="79" t="e">
        <f t="shared" si="111"/>
        <v>#VALUE!</v>
      </c>
      <c r="L316" s="62"/>
      <c r="M316" s="65"/>
      <c r="N316" s="240"/>
      <c r="O316" s="240"/>
      <c r="P316" s="240"/>
      <c r="Q316" s="240"/>
      <c r="R316" s="240"/>
      <c r="S316" s="240"/>
      <c r="T316" s="240"/>
      <c r="U316" s="240"/>
      <c r="V316" s="240"/>
      <c r="W316" s="240"/>
      <c r="X316" s="236"/>
      <c r="Y316" s="14"/>
      <c r="Z316" s="14"/>
      <c r="AA316" s="14"/>
      <c r="AB316" s="14"/>
      <c r="AC316" s="14"/>
      <c r="AD316" s="14"/>
      <c r="AE316" s="14"/>
      <c r="AF316" s="14"/>
      <c r="AG316" s="14"/>
      <c r="AH316" s="14"/>
      <c r="AI316" s="14"/>
      <c r="AJ316" s="14"/>
      <c r="AK316" s="14"/>
      <c r="AL316" s="14"/>
      <c r="AS316" s="14"/>
      <c r="AT316" s="14"/>
      <c r="AU316" s="14"/>
      <c r="AV316" s="14"/>
      <c r="AW316" s="14"/>
      <c r="AX316" s="14"/>
      <c r="AY316" s="14"/>
      <c r="AZ316" s="14"/>
      <c r="BA316" s="14"/>
      <c r="BB316" s="14"/>
      <c r="BC316" s="14"/>
    </row>
    <row r="317" spans="1:55">
      <c r="A317" s="150" t="s">
        <v>190</v>
      </c>
      <c r="B317" s="39">
        <f t="shared" si="111"/>
        <v>18.342661193718772</v>
      </c>
      <c r="C317" s="39">
        <f t="shared" si="111"/>
        <v>6.7973912431386454</v>
      </c>
      <c r="D317" s="39">
        <f t="shared" si="111"/>
        <v>40.292319781748169</v>
      </c>
      <c r="E317" s="39">
        <f t="shared" si="111"/>
        <v>46.507751917766441</v>
      </c>
      <c r="F317" s="39" t="e">
        <f t="shared" si="111"/>
        <v>#VALUE!</v>
      </c>
      <c r="G317" s="39">
        <f t="shared" si="111"/>
        <v>11.863666198494599</v>
      </c>
      <c r="H317" s="39">
        <f t="shared" si="111"/>
        <v>3.4876276386740797</v>
      </c>
      <c r="I317" s="39">
        <f t="shared" si="111"/>
        <v>17.396902147776903</v>
      </c>
      <c r="J317" s="39">
        <f t="shared" si="111"/>
        <v>25.267117814911007</v>
      </c>
      <c r="K317" s="79" t="e">
        <f t="shared" si="111"/>
        <v>#VALUE!</v>
      </c>
      <c r="L317" s="62"/>
      <c r="M317" s="65"/>
      <c r="N317" s="240"/>
      <c r="O317" s="240"/>
      <c r="P317" s="240"/>
      <c r="Q317" s="240"/>
      <c r="R317" s="240"/>
      <c r="S317" s="240"/>
      <c r="T317" s="240"/>
      <c r="U317" s="240"/>
      <c r="V317" s="240"/>
      <c r="W317" s="240"/>
      <c r="X317" s="236"/>
      <c r="Y317" s="14"/>
      <c r="Z317" s="14"/>
      <c r="AA317" s="14"/>
      <c r="AB317" s="14"/>
      <c r="AC317" s="14"/>
      <c r="AD317" s="14"/>
      <c r="AE317" s="14"/>
      <c r="AF317" s="14"/>
      <c r="AG317" s="14"/>
      <c r="AH317" s="14"/>
      <c r="AI317" s="14"/>
      <c r="AJ317" s="14"/>
      <c r="AK317" s="14"/>
      <c r="AL317" s="14"/>
      <c r="AS317" s="14"/>
      <c r="AT317" s="14"/>
      <c r="AU317" s="14"/>
      <c r="AV317" s="14"/>
      <c r="AW317" s="14"/>
      <c r="AX317" s="14"/>
      <c r="AY317" s="14"/>
      <c r="AZ317" s="14"/>
      <c r="BA317" s="14"/>
      <c r="BB317" s="14"/>
      <c r="BC317" s="14"/>
    </row>
    <row r="318" spans="1:55">
      <c r="A318" s="150" t="s">
        <v>191</v>
      </c>
      <c r="B318" s="39">
        <f t="shared" si="111"/>
        <v>43.766772397672824</v>
      </c>
      <c r="C318" s="39">
        <f t="shared" si="111"/>
        <v>51.331345014223174</v>
      </c>
      <c r="D318" s="39">
        <f t="shared" si="111"/>
        <v>70.862566657759629</v>
      </c>
      <c r="E318" s="39">
        <f t="shared" si="111"/>
        <v>42.447652163030909</v>
      </c>
      <c r="F318" s="39" t="e">
        <f t="shared" si="111"/>
        <v>#VALUE!</v>
      </c>
      <c r="G318" s="39">
        <f t="shared" si="111"/>
        <v>39.07715380392078</v>
      </c>
      <c r="H318" s="39">
        <f t="shared" si="111"/>
        <v>57.924289287927735</v>
      </c>
      <c r="I318" s="39">
        <f t="shared" si="111"/>
        <v>30.001326525118387</v>
      </c>
      <c r="J318" s="39">
        <f t="shared" si="111"/>
        <v>64.612237341144223</v>
      </c>
      <c r="K318" s="79" t="e">
        <f t="shared" si="111"/>
        <v>#VALUE!</v>
      </c>
      <c r="L318" s="62"/>
      <c r="M318" s="65"/>
      <c r="N318" s="240"/>
      <c r="O318" s="240"/>
      <c r="P318" s="240"/>
      <c r="Q318" s="240"/>
      <c r="R318" s="240"/>
      <c r="S318" s="240"/>
      <c r="T318" s="240"/>
      <c r="U318" s="240"/>
      <c r="V318" s="240"/>
      <c r="W318" s="240"/>
      <c r="X318" s="236"/>
      <c r="Y318" s="14"/>
      <c r="Z318" s="14"/>
      <c r="AA318" s="14"/>
      <c r="AB318" s="14"/>
      <c r="AC318" s="14"/>
      <c r="AD318" s="14"/>
      <c r="AE318" s="14"/>
      <c r="AF318" s="14"/>
      <c r="AG318" s="14"/>
      <c r="AH318" s="14"/>
      <c r="AI318" s="14"/>
      <c r="AJ318" s="14"/>
      <c r="AK318" s="14"/>
      <c r="AL318" s="14"/>
      <c r="AS318" s="14"/>
      <c r="AT318" s="14"/>
      <c r="AU318" s="14"/>
      <c r="AV318" s="14"/>
      <c r="AW318" s="14"/>
      <c r="AX318" s="14"/>
      <c r="AY318" s="14"/>
      <c r="AZ318" s="14"/>
      <c r="BA318" s="14"/>
      <c r="BB318" s="14"/>
      <c r="BC318" s="14"/>
    </row>
    <row r="319" spans="1:55">
      <c r="A319" s="150" t="s">
        <v>50</v>
      </c>
      <c r="B319" s="39">
        <f t="shared" si="111"/>
        <v>9.591358668916941</v>
      </c>
      <c r="C319" s="39">
        <f t="shared" si="111"/>
        <v>40.518577584649165</v>
      </c>
      <c r="D319" s="39">
        <f t="shared" si="111"/>
        <v>3.7194216216814033</v>
      </c>
      <c r="E319" s="39">
        <f t="shared" si="111"/>
        <v>62.499794456227839</v>
      </c>
      <c r="F319" s="39" t="e">
        <f t="shared" si="111"/>
        <v>#VALUE!</v>
      </c>
      <c r="G319" s="39">
        <f t="shared" si="111"/>
        <v>9.4397805047005185</v>
      </c>
      <c r="H319" s="39">
        <f t="shared" si="111"/>
        <v>7.2585820440228028</v>
      </c>
      <c r="I319" s="39">
        <f t="shared" si="111"/>
        <v>11.57997567841546</v>
      </c>
      <c r="J319" s="39">
        <f t="shared" si="111"/>
        <v>37.825968166910975</v>
      </c>
      <c r="K319" s="79" t="e">
        <f t="shared" si="111"/>
        <v>#VALUE!</v>
      </c>
      <c r="L319" s="62"/>
      <c r="M319" s="65"/>
      <c r="N319" s="240"/>
      <c r="O319" s="240"/>
      <c r="P319" s="240"/>
      <c r="Q319" s="240"/>
      <c r="R319" s="240"/>
      <c r="S319" s="240"/>
      <c r="T319" s="240"/>
      <c r="U319" s="240"/>
      <c r="V319" s="240"/>
      <c r="W319" s="240"/>
      <c r="X319" s="236"/>
      <c r="Y319" s="14"/>
      <c r="Z319" s="14"/>
      <c r="AA319" s="14"/>
      <c r="AB319" s="14"/>
      <c r="AC319" s="14"/>
      <c r="AD319" s="14"/>
      <c r="AE319" s="14"/>
      <c r="AF319" s="14"/>
      <c r="AG319" s="14"/>
      <c r="AH319" s="14"/>
      <c r="AI319" s="14"/>
      <c r="AJ319" s="14"/>
      <c r="AK319" s="14"/>
      <c r="AL319" s="14"/>
      <c r="AS319" s="14"/>
      <c r="AT319" s="14"/>
      <c r="AU319" s="14"/>
      <c r="AV319" s="14"/>
      <c r="AW319" s="14"/>
      <c r="AX319" s="14"/>
      <c r="AY319" s="14"/>
      <c r="AZ319" s="14"/>
      <c r="BA319" s="14"/>
      <c r="BB319" s="14"/>
      <c r="BC319" s="14"/>
    </row>
    <row r="320" spans="1:55">
      <c r="A320" s="150" t="s">
        <v>51</v>
      </c>
      <c r="B320" s="39">
        <f t="shared" si="111"/>
        <v>73.462138072827443</v>
      </c>
      <c r="C320" s="39">
        <f t="shared" si="111"/>
        <v>48.506872309436858</v>
      </c>
      <c r="D320" s="39">
        <f t="shared" si="111"/>
        <v>64.296841368419138</v>
      </c>
      <c r="E320" s="39">
        <f t="shared" si="111"/>
        <v>72.023397312212055</v>
      </c>
      <c r="F320" s="39" t="e">
        <f t="shared" si="111"/>
        <v>#VALUE!</v>
      </c>
      <c r="G320" s="39">
        <f t="shared" si="111"/>
        <v>40.608160137059023</v>
      </c>
      <c r="H320" s="39">
        <f t="shared" si="111"/>
        <v>34.920377279308205</v>
      </c>
      <c r="I320" s="39">
        <f t="shared" si="111"/>
        <v>22.297555254755675</v>
      </c>
      <c r="J320" s="39">
        <f t="shared" si="111"/>
        <v>31.1203353289429</v>
      </c>
      <c r="K320" s="79" t="e">
        <f t="shared" si="111"/>
        <v>#VALUE!</v>
      </c>
      <c r="L320" s="62"/>
      <c r="M320" s="65"/>
      <c r="N320" s="240"/>
      <c r="O320" s="240"/>
      <c r="P320" s="240"/>
      <c r="Q320" s="240"/>
      <c r="R320" s="240"/>
      <c r="S320" s="240"/>
      <c r="T320" s="240"/>
      <c r="U320" s="240"/>
      <c r="V320" s="240"/>
      <c r="W320" s="240"/>
      <c r="X320" s="236"/>
      <c r="Y320" s="14"/>
      <c r="Z320" s="14"/>
      <c r="AA320" s="14"/>
      <c r="AB320" s="14"/>
      <c r="AC320" s="14"/>
      <c r="AD320" s="14"/>
      <c r="AE320" s="14"/>
      <c r="AF320" s="14"/>
      <c r="AG320" s="14"/>
      <c r="AH320" s="14"/>
      <c r="AI320" s="14"/>
      <c r="AJ320" s="14"/>
      <c r="AK320" s="14"/>
      <c r="AL320" s="14"/>
      <c r="AS320" s="14"/>
      <c r="AT320" s="14"/>
      <c r="AU320" s="14"/>
      <c r="AV320" s="14"/>
      <c r="AW320" s="14"/>
      <c r="AX320" s="14"/>
      <c r="AY320" s="14"/>
      <c r="AZ320" s="14"/>
      <c r="BA320" s="14"/>
      <c r="BB320" s="14"/>
      <c r="BC320" s="14"/>
    </row>
    <row r="321" spans="1:55">
      <c r="A321" s="150" t="s">
        <v>15</v>
      </c>
      <c r="B321" s="39">
        <f t="shared" si="111"/>
        <v>42.544669044337546</v>
      </c>
      <c r="C321" s="39">
        <f t="shared" si="111"/>
        <v>46.759284647098561</v>
      </c>
      <c r="D321" s="39">
        <f t="shared" si="111"/>
        <v>53.490595051440337</v>
      </c>
      <c r="E321" s="39">
        <f t="shared" si="111"/>
        <v>55.319819635852674</v>
      </c>
      <c r="F321" s="39" t="e">
        <f t="shared" si="111"/>
        <v>#VALUE!</v>
      </c>
      <c r="G321" s="39">
        <f t="shared" si="111"/>
        <v>47.323804764087832</v>
      </c>
      <c r="H321" s="39">
        <f t="shared" si="111"/>
        <v>23.061458719865257</v>
      </c>
      <c r="I321" s="39">
        <f t="shared" si="111"/>
        <v>22.581723020272989</v>
      </c>
      <c r="J321" s="39">
        <f t="shared" si="111"/>
        <v>73.773189129580629</v>
      </c>
      <c r="K321" s="79" t="e">
        <f t="shared" si="111"/>
        <v>#VALUE!</v>
      </c>
      <c r="L321" s="62"/>
      <c r="M321" s="65"/>
      <c r="N321" s="240"/>
      <c r="O321" s="240"/>
      <c r="P321" s="240"/>
      <c r="Q321" s="240"/>
      <c r="R321" s="240"/>
      <c r="S321" s="240"/>
      <c r="T321" s="240"/>
      <c r="U321" s="240"/>
      <c r="V321" s="240"/>
      <c r="W321" s="240"/>
      <c r="X321" s="236"/>
      <c r="Y321" s="14"/>
      <c r="Z321" s="14"/>
      <c r="AA321" s="14"/>
      <c r="AB321" s="14"/>
      <c r="AC321" s="14"/>
      <c r="AD321" s="14"/>
      <c r="AE321" s="14"/>
      <c r="AF321" s="14"/>
      <c r="AG321" s="14"/>
      <c r="AH321" s="14"/>
      <c r="AI321" s="14"/>
      <c r="AJ321" s="14"/>
      <c r="AK321" s="14"/>
      <c r="AL321" s="14"/>
      <c r="AS321" s="14"/>
      <c r="AT321" s="14"/>
      <c r="AU321" s="14"/>
      <c r="AV321" s="14"/>
      <c r="AW321" s="14"/>
      <c r="AX321" s="14"/>
      <c r="AY321" s="14"/>
      <c r="AZ321" s="14"/>
      <c r="BA321" s="14"/>
      <c r="BB321" s="14"/>
      <c r="BC321" s="14"/>
    </row>
    <row r="322" spans="1:55">
      <c r="A322" s="150" t="s">
        <v>52</v>
      </c>
      <c r="B322" s="39">
        <f t="shared" si="111"/>
        <v>24.641288388302925</v>
      </c>
      <c r="C322" s="39">
        <f t="shared" si="111"/>
        <v>45.749129839702881</v>
      </c>
      <c r="D322" s="39">
        <f t="shared" si="111"/>
        <v>29.140189363381371</v>
      </c>
      <c r="E322" s="39">
        <f t="shared" si="111"/>
        <v>27.336465935777554</v>
      </c>
      <c r="F322" s="39" t="e">
        <f t="shared" si="111"/>
        <v>#VALUE!</v>
      </c>
      <c r="G322" s="39">
        <f t="shared" si="111"/>
        <v>11.640836887411099</v>
      </c>
      <c r="H322" s="39">
        <f t="shared" si="111"/>
        <v>20.63585827414229</v>
      </c>
      <c r="I322" s="39">
        <f t="shared" si="111"/>
        <v>9.5752890427301036</v>
      </c>
      <c r="J322" s="39">
        <f t="shared" si="111"/>
        <v>30.297322671068809</v>
      </c>
      <c r="K322" s="79" t="e">
        <f t="shared" si="111"/>
        <v>#VALUE!</v>
      </c>
      <c r="L322" s="62"/>
      <c r="M322" s="65"/>
      <c r="N322" s="240"/>
      <c r="O322" s="240"/>
      <c r="P322" s="240"/>
      <c r="Q322" s="240"/>
      <c r="R322" s="240"/>
      <c r="S322" s="240"/>
      <c r="T322" s="240"/>
      <c r="U322" s="240"/>
      <c r="V322" s="240"/>
      <c r="W322" s="240"/>
      <c r="X322" s="236"/>
      <c r="Y322" s="14"/>
      <c r="Z322" s="14"/>
      <c r="AA322" s="14"/>
      <c r="AB322" s="14"/>
      <c r="AC322" s="14"/>
      <c r="AD322" s="14"/>
      <c r="AE322" s="14"/>
      <c r="AF322" s="14"/>
      <c r="AG322" s="14"/>
      <c r="AH322" s="14"/>
      <c r="AI322" s="14"/>
      <c r="AJ322" s="14"/>
      <c r="AK322" s="14"/>
      <c r="AL322" s="14"/>
      <c r="AS322" s="14"/>
      <c r="AT322" s="14"/>
      <c r="AU322" s="14"/>
      <c r="AV322" s="14"/>
      <c r="AW322" s="14"/>
      <c r="AX322" s="14"/>
      <c r="AY322" s="14"/>
      <c r="AZ322" s="14"/>
      <c r="BA322" s="14"/>
      <c r="BB322" s="14"/>
      <c r="BC322" s="14"/>
    </row>
    <row r="323" spans="1:55">
      <c r="A323" s="150" t="s">
        <v>53</v>
      </c>
      <c r="B323" s="39">
        <f t="shared" si="111"/>
        <v>31.035200436298606</v>
      </c>
      <c r="C323" s="39">
        <f t="shared" si="111"/>
        <v>43.40390222635336</v>
      </c>
      <c r="D323" s="39">
        <f t="shared" si="111"/>
        <v>71.729084180717521</v>
      </c>
      <c r="E323" s="39">
        <f t="shared" si="111"/>
        <v>73.235013257430211</v>
      </c>
      <c r="F323" s="39" t="e">
        <f t="shared" si="111"/>
        <v>#VALUE!</v>
      </c>
      <c r="G323" s="39">
        <f t="shared" si="111"/>
        <v>19.79024257696388</v>
      </c>
      <c r="H323" s="39">
        <f t="shared" si="111"/>
        <v>22.999929448610988</v>
      </c>
      <c r="I323" s="39">
        <f t="shared" si="111"/>
        <v>15.570140755999851</v>
      </c>
      <c r="J323" s="39">
        <f t="shared" si="111"/>
        <v>14.657056239989839</v>
      </c>
      <c r="K323" s="79" t="e">
        <f t="shared" si="111"/>
        <v>#VALUE!</v>
      </c>
      <c r="L323" s="62"/>
      <c r="M323" s="65"/>
      <c r="N323" s="240"/>
      <c r="O323" s="240"/>
      <c r="P323" s="240"/>
      <c r="Q323" s="240"/>
      <c r="R323" s="240"/>
      <c r="S323" s="240"/>
      <c r="T323" s="240"/>
      <c r="U323" s="240"/>
      <c r="V323" s="240"/>
      <c r="W323" s="240"/>
      <c r="X323" s="236"/>
      <c r="Y323" s="14"/>
      <c r="Z323" s="14"/>
      <c r="AA323" s="14"/>
      <c r="AB323" s="14"/>
      <c r="AC323" s="14"/>
      <c r="AD323" s="14"/>
      <c r="AE323" s="14"/>
      <c r="AF323" s="14"/>
      <c r="AG323" s="14"/>
      <c r="AH323" s="14"/>
      <c r="AI323" s="14"/>
      <c r="AJ323" s="14"/>
      <c r="AK323" s="14"/>
      <c r="AL323" s="14"/>
      <c r="AS323" s="14"/>
      <c r="AT323" s="14"/>
      <c r="AU323" s="14"/>
      <c r="AV323" s="14"/>
      <c r="AW323" s="14"/>
      <c r="AX323" s="14"/>
      <c r="AY323" s="14"/>
      <c r="AZ323" s="14"/>
      <c r="BA323" s="14"/>
      <c r="BB323" s="14"/>
      <c r="BC323" s="14"/>
    </row>
    <row r="324" spans="1:55">
      <c r="A324" s="150" t="s">
        <v>54</v>
      </c>
      <c r="B324" s="39">
        <f t="shared" si="111"/>
        <v>2.6739994984799864</v>
      </c>
      <c r="C324" s="39">
        <f t="shared" si="111"/>
        <v>36.790847778178168</v>
      </c>
      <c r="D324" s="39">
        <f t="shared" si="111"/>
        <v>12.165715746425711</v>
      </c>
      <c r="E324" s="39">
        <f t="shared" si="111"/>
        <v>29.104064407623859</v>
      </c>
      <c r="F324" s="39" t="e">
        <f t="shared" si="111"/>
        <v>#VALUE!</v>
      </c>
      <c r="G324" s="39">
        <f t="shared" si="111"/>
        <v>15.648544417506868</v>
      </c>
      <c r="H324" s="39">
        <f t="shared" si="111"/>
        <v>11.055249243341017</v>
      </c>
      <c r="I324" s="39">
        <f t="shared" si="111"/>
        <v>6.0393054438641878</v>
      </c>
      <c r="J324" s="39">
        <f t="shared" si="111"/>
        <v>20.240833869480227</v>
      </c>
      <c r="K324" s="79" t="e">
        <f t="shared" si="111"/>
        <v>#VALUE!</v>
      </c>
      <c r="L324" s="62"/>
      <c r="M324" s="65"/>
      <c r="N324" s="240"/>
      <c r="O324" s="240"/>
      <c r="P324" s="240"/>
      <c r="Q324" s="240"/>
      <c r="R324" s="240"/>
      <c r="S324" s="240"/>
      <c r="T324" s="240"/>
      <c r="U324" s="240"/>
      <c r="V324" s="240"/>
      <c r="W324" s="240"/>
      <c r="X324" s="236"/>
      <c r="Y324" s="14"/>
      <c r="Z324" s="14"/>
      <c r="AA324" s="14"/>
      <c r="AB324" s="14"/>
      <c r="AC324" s="14"/>
      <c r="AD324" s="14"/>
      <c r="AE324" s="14"/>
      <c r="AF324" s="14"/>
      <c r="AG324" s="14"/>
      <c r="AH324" s="14"/>
      <c r="AI324" s="14"/>
      <c r="AJ324" s="14"/>
      <c r="AK324" s="14"/>
      <c r="AL324" s="14"/>
      <c r="AS324" s="14"/>
      <c r="AT324" s="14"/>
      <c r="AU324" s="14"/>
      <c r="AV324" s="14"/>
      <c r="AW324" s="14"/>
      <c r="AX324" s="14"/>
      <c r="AY324" s="14"/>
      <c r="AZ324" s="14"/>
      <c r="BA324" s="14"/>
      <c r="BB324" s="14"/>
      <c r="BC324" s="14"/>
    </row>
    <row r="325" spans="1:55">
      <c r="A325" s="150" t="s">
        <v>192</v>
      </c>
      <c r="B325" s="39">
        <f t="shared" si="111"/>
        <v>99.121607914313117</v>
      </c>
      <c r="C325" s="39">
        <f t="shared" si="111"/>
        <v>63.358562562710652</v>
      </c>
      <c r="D325" s="39">
        <f t="shared" si="111"/>
        <v>62.125595308998008</v>
      </c>
      <c r="E325" s="39">
        <f t="shared" si="111"/>
        <v>97.773702312221033</v>
      </c>
      <c r="F325" s="39" t="e">
        <f t="shared" si="111"/>
        <v>#VALUE!</v>
      </c>
      <c r="G325" s="39">
        <f t="shared" si="111"/>
        <v>54.627021459740142</v>
      </c>
      <c r="H325" s="39">
        <f t="shared" si="111"/>
        <v>49.384904384013886</v>
      </c>
      <c r="I325" s="39">
        <f t="shared" si="111"/>
        <v>36.194348180727083</v>
      </c>
      <c r="J325" s="39">
        <f t="shared" si="111"/>
        <v>67.933690638702643</v>
      </c>
      <c r="K325" s="79" t="e">
        <f t="shared" si="111"/>
        <v>#VALUE!</v>
      </c>
      <c r="L325" s="62"/>
      <c r="M325" s="65"/>
      <c r="N325" s="240"/>
      <c r="O325" s="240"/>
      <c r="P325" s="240"/>
      <c r="Q325" s="240"/>
      <c r="R325" s="240"/>
      <c r="S325" s="240"/>
      <c r="T325" s="240"/>
      <c r="U325" s="240"/>
      <c r="V325" s="240"/>
      <c r="W325" s="240"/>
      <c r="X325" s="236"/>
      <c r="Y325" s="14"/>
      <c r="Z325" s="14"/>
      <c r="AA325" s="14"/>
      <c r="AB325" s="14"/>
      <c r="AC325" s="14"/>
      <c r="AD325" s="14"/>
      <c r="AE325" s="14"/>
      <c r="AF325" s="14"/>
      <c r="AG325" s="14"/>
      <c r="AH325" s="14"/>
      <c r="AI325" s="14"/>
      <c r="AJ325" s="14"/>
      <c r="AK325" s="14"/>
      <c r="AL325" s="14"/>
      <c r="AS325" s="14"/>
      <c r="AT325" s="14"/>
      <c r="AU325" s="14"/>
      <c r="AV325" s="14"/>
      <c r="AW325" s="14"/>
      <c r="AX325" s="14"/>
      <c r="AY325" s="14"/>
      <c r="AZ325" s="14"/>
      <c r="BA325" s="14"/>
      <c r="BB325" s="14"/>
      <c r="BC325" s="14"/>
    </row>
    <row r="326" spans="1:55">
      <c r="A326" s="150" t="s">
        <v>55</v>
      </c>
      <c r="B326" s="39">
        <f t="shared" ref="B326:K341" si="112">(B232-B$268)/B$269*100</f>
        <v>81.630238193208257</v>
      </c>
      <c r="C326" s="39">
        <f t="shared" si="112"/>
        <v>71.222827684955234</v>
      </c>
      <c r="D326" s="39">
        <f t="shared" si="112"/>
        <v>66.237544634535027</v>
      </c>
      <c r="E326" s="39">
        <f t="shared" si="112"/>
        <v>94.435963056678915</v>
      </c>
      <c r="F326" s="39" t="e">
        <f t="shared" si="112"/>
        <v>#VALUE!</v>
      </c>
      <c r="G326" s="39">
        <f t="shared" si="112"/>
        <v>80.059598609369971</v>
      </c>
      <c r="H326" s="39">
        <f t="shared" si="112"/>
        <v>72.884261820595114</v>
      </c>
      <c r="I326" s="39">
        <f t="shared" si="112"/>
        <v>27.733574275258022</v>
      </c>
      <c r="J326" s="39">
        <f t="shared" si="112"/>
        <v>76.283392501446102</v>
      </c>
      <c r="K326" s="79" t="e">
        <f t="shared" si="112"/>
        <v>#VALUE!</v>
      </c>
      <c r="L326" s="62"/>
      <c r="M326" s="65"/>
      <c r="N326" s="240"/>
      <c r="O326" s="240"/>
      <c r="P326" s="240"/>
      <c r="Q326" s="240"/>
      <c r="R326" s="240"/>
      <c r="S326" s="240"/>
      <c r="T326" s="240"/>
      <c r="U326" s="240"/>
      <c r="V326" s="240"/>
      <c r="W326" s="240"/>
      <c r="X326" s="236"/>
      <c r="Y326" s="14"/>
      <c r="Z326" s="14"/>
      <c r="AA326" s="14"/>
      <c r="AB326" s="14"/>
      <c r="AC326" s="14"/>
      <c r="AD326" s="14"/>
      <c r="AE326" s="14"/>
      <c r="AF326" s="14"/>
      <c r="AG326" s="14"/>
      <c r="AH326" s="14"/>
      <c r="AI326" s="14"/>
      <c r="AJ326" s="14"/>
      <c r="AK326" s="14"/>
      <c r="AL326" s="14"/>
      <c r="AS326" s="14"/>
      <c r="AT326" s="14"/>
      <c r="AU326" s="14"/>
      <c r="AV326" s="14"/>
      <c r="AW326" s="14"/>
      <c r="AX326" s="14"/>
      <c r="AY326" s="14"/>
      <c r="AZ326" s="14"/>
      <c r="BA326" s="14"/>
      <c r="BB326" s="14"/>
      <c r="BC326" s="14"/>
    </row>
    <row r="327" spans="1:55">
      <c r="A327" s="150" t="s">
        <v>56</v>
      </c>
      <c r="B327" s="39">
        <f t="shared" si="112"/>
        <v>28.98505924245179</v>
      </c>
      <c r="C327" s="39">
        <f t="shared" si="112"/>
        <v>32.469069872265884</v>
      </c>
      <c r="D327" s="39">
        <f t="shared" si="112"/>
        <v>27.631867427031576</v>
      </c>
      <c r="E327" s="39">
        <f t="shared" si="112"/>
        <v>33.811486922445432</v>
      </c>
      <c r="F327" s="39" t="e">
        <f t="shared" si="112"/>
        <v>#VALUE!</v>
      </c>
      <c r="G327" s="39">
        <f t="shared" si="112"/>
        <v>12.785133759295988</v>
      </c>
      <c r="H327" s="39">
        <f t="shared" si="112"/>
        <v>12.214734890632702</v>
      </c>
      <c r="I327" s="39">
        <f t="shared" si="112"/>
        <v>12.699406882239703</v>
      </c>
      <c r="J327" s="39">
        <f t="shared" si="112"/>
        <v>31.826272142817924</v>
      </c>
      <c r="K327" s="79" t="e">
        <f t="shared" si="112"/>
        <v>#VALUE!</v>
      </c>
      <c r="L327" s="62"/>
      <c r="M327" s="65"/>
      <c r="N327" s="240"/>
      <c r="O327" s="240"/>
      <c r="P327" s="240"/>
      <c r="Q327" s="240"/>
      <c r="R327" s="240"/>
      <c r="S327" s="240"/>
      <c r="T327" s="240"/>
      <c r="U327" s="240"/>
      <c r="V327" s="240"/>
      <c r="W327" s="240"/>
      <c r="X327" s="236"/>
      <c r="Y327" s="14"/>
      <c r="Z327" s="14"/>
      <c r="AA327" s="14"/>
      <c r="AB327" s="14"/>
      <c r="AC327" s="14"/>
      <c r="AD327" s="14"/>
      <c r="AE327" s="14"/>
      <c r="AF327" s="14"/>
      <c r="AG327" s="14"/>
      <c r="AH327" s="14"/>
      <c r="AI327" s="14"/>
      <c r="AJ327" s="14"/>
      <c r="AK327" s="14"/>
      <c r="AL327" s="14"/>
      <c r="AS327" s="14"/>
      <c r="AT327" s="14"/>
      <c r="AU327" s="14"/>
      <c r="AV327" s="14"/>
      <c r="AW327" s="14"/>
      <c r="AX327" s="14"/>
      <c r="AY327" s="14"/>
      <c r="AZ327" s="14"/>
      <c r="BA327" s="14"/>
      <c r="BB327" s="14"/>
      <c r="BC327" s="14"/>
    </row>
    <row r="328" spans="1:55">
      <c r="A328" s="150" t="s">
        <v>57</v>
      </c>
      <c r="B328" s="39">
        <f t="shared" si="112"/>
        <v>81.85795987830997</v>
      </c>
      <c r="C328" s="39">
        <f t="shared" si="112"/>
        <v>63.248484015987636</v>
      </c>
      <c r="D328" s="39">
        <f t="shared" si="112"/>
        <v>74.328805194928705</v>
      </c>
      <c r="E328" s="39">
        <f t="shared" si="112"/>
        <v>99.96100606361756</v>
      </c>
      <c r="F328" s="39" t="e">
        <f t="shared" si="112"/>
        <v>#VALUE!</v>
      </c>
      <c r="G328" s="39">
        <f t="shared" si="112"/>
        <v>57.363417176786768</v>
      </c>
      <c r="H328" s="39">
        <f t="shared" si="112"/>
        <v>73.04542337513135</v>
      </c>
      <c r="I328" s="39">
        <f t="shared" si="112"/>
        <v>49.297585625461657</v>
      </c>
      <c r="J328" s="39">
        <f t="shared" si="112"/>
        <v>72.820355585649224</v>
      </c>
      <c r="K328" s="79" t="e">
        <f t="shared" si="112"/>
        <v>#VALUE!</v>
      </c>
      <c r="L328" s="62"/>
      <c r="M328" s="65"/>
      <c r="N328" s="240"/>
      <c r="O328" s="240"/>
      <c r="P328" s="240"/>
      <c r="Q328" s="240"/>
      <c r="R328" s="240"/>
      <c r="S328" s="240"/>
      <c r="T328" s="240"/>
      <c r="U328" s="240"/>
      <c r="V328" s="240"/>
      <c r="W328" s="240"/>
      <c r="X328" s="236"/>
      <c r="Y328" s="14"/>
      <c r="Z328" s="14"/>
      <c r="AA328" s="14"/>
      <c r="AB328" s="14"/>
      <c r="AC328" s="14"/>
      <c r="AD328" s="14"/>
      <c r="AE328" s="14"/>
      <c r="AF328" s="14"/>
      <c r="AG328" s="14"/>
      <c r="AH328" s="14"/>
      <c r="AI328" s="14"/>
      <c r="AJ328" s="14"/>
      <c r="AK328" s="14"/>
      <c r="AL328" s="14"/>
      <c r="AS328" s="14"/>
      <c r="AT328" s="14"/>
      <c r="AU328" s="14"/>
      <c r="AV328" s="14"/>
      <c r="AW328" s="14"/>
      <c r="AX328" s="14"/>
      <c r="AY328" s="14"/>
      <c r="AZ328" s="14"/>
      <c r="BA328" s="14"/>
      <c r="BB328" s="14"/>
      <c r="BC328" s="14"/>
    </row>
    <row r="329" spans="1:55">
      <c r="A329" s="150" t="s">
        <v>58</v>
      </c>
      <c r="B329" s="39">
        <f t="shared" si="112"/>
        <v>33.407580992470223</v>
      </c>
      <c r="C329" s="39">
        <f t="shared" si="112"/>
        <v>44.656704304995166</v>
      </c>
      <c r="D329" s="39">
        <f t="shared" si="112"/>
        <v>12.759497767228419</v>
      </c>
      <c r="E329" s="39">
        <f t="shared" si="112"/>
        <v>11.783710721199439</v>
      </c>
      <c r="F329" s="39" t="e">
        <f t="shared" si="112"/>
        <v>#VALUE!</v>
      </c>
      <c r="G329" s="39">
        <f t="shared" si="112"/>
        <v>25.744945852642687</v>
      </c>
      <c r="H329" s="39">
        <f t="shared" si="112"/>
        <v>0</v>
      </c>
      <c r="I329" s="39">
        <f t="shared" si="112"/>
        <v>13.823795240230915</v>
      </c>
      <c r="J329" s="39">
        <f t="shared" si="112"/>
        <v>34.056255207837893</v>
      </c>
      <c r="K329" s="79" t="e">
        <f t="shared" si="112"/>
        <v>#VALUE!</v>
      </c>
      <c r="L329" s="62"/>
      <c r="M329" s="65"/>
      <c r="N329" s="240"/>
      <c r="O329" s="240"/>
      <c r="P329" s="240"/>
      <c r="Q329" s="240"/>
      <c r="R329" s="240"/>
      <c r="S329" s="240"/>
      <c r="T329" s="240"/>
      <c r="U329" s="240"/>
      <c r="V329" s="240"/>
      <c r="W329" s="240"/>
      <c r="X329" s="236"/>
      <c r="Y329" s="14"/>
      <c r="Z329" s="14"/>
      <c r="AA329" s="14"/>
      <c r="AB329" s="14"/>
      <c r="AC329" s="14"/>
      <c r="AD329" s="14"/>
      <c r="AE329" s="14"/>
      <c r="AF329" s="14"/>
      <c r="AG329" s="14"/>
      <c r="AH329" s="14"/>
      <c r="AI329" s="14"/>
      <c r="AJ329" s="14"/>
      <c r="AK329" s="14"/>
      <c r="AL329" s="14"/>
      <c r="AS329" s="14"/>
      <c r="AT329" s="14"/>
      <c r="AU329" s="14"/>
      <c r="AV329" s="14"/>
      <c r="AW329" s="14"/>
      <c r="AX329" s="14"/>
      <c r="AY329" s="14"/>
      <c r="AZ329" s="14"/>
      <c r="BA329" s="14"/>
      <c r="BB329" s="14"/>
      <c r="BC329" s="14"/>
    </row>
    <row r="330" spans="1:55">
      <c r="A330" s="150" t="s">
        <v>193</v>
      </c>
      <c r="B330" s="39">
        <f t="shared" si="112"/>
        <v>41.815885826660946</v>
      </c>
      <c r="C330" s="39">
        <f t="shared" si="112"/>
        <v>44.991126643096322</v>
      </c>
      <c r="D330" s="39">
        <f t="shared" si="112"/>
        <v>59.459575036100212</v>
      </c>
      <c r="E330" s="39">
        <f t="shared" si="112"/>
        <v>62.418419847254548</v>
      </c>
      <c r="F330" s="39" t="e">
        <f t="shared" si="112"/>
        <v>#VALUE!</v>
      </c>
      <c r="G330" s="39">
        <f t="shared" si="112"/>
        <v>38.13532972037973</v>
      </c>
      <c r="H330" s="39">
        <f t="shared" si="112"/>
        <v>17.755097346123723</v>
      </c>
      <c r="I330" s="39">
        <f t="shared" si="112"/>
        <v>18.854100887082446</v>
      </c>
      <c r="J330" s="39">
        <f t="shared" si="112"/>
        <v>38.521124558481993</v>
      </c>
      <c r="K330" s="79" t="e">
        <f t="shared" si="112"/>
        <v>#VALUE!</v>
      </c>
      <c r="L330" s="62"/>
      <c r="M330" s="65"/>
      <c r="N330" s="240"/>
      <c r="O330" s="240"/>
      <c r="P330" s="240"/>
      <c r="Q330" s="240"/>
      <c r="R330" s="240"/>
      <c r="S330" s="240"/>
      <c r="T330" s="240"/>
      <c r="U330" s="240"/>
      <c r="V330" s="240"/>
      <c r="W330" s="240"/>
      <c r="X330" s="236"/>
      <c r="Y330" s="14"/>
      <c r="Z330" s="14"/>
      <c r="AA330" s="14"/>
      <c r="AB330" s="14"/>
      <c r="AC330" s="14"/>
      <c r="AD330" s="14"/>
      <c r="AE330" s="14"/>
      <c r="AF330" s="14"/>
      <c r="AG330" s="14"/>
      <c r="AH330" s="14"/>
      <c r="AI330" s="14"/>
      <c r="AJ330" s="14"/>
      <c r="AK330" s="14"/>
      <c r="AL330" s="14"/>
      <c r="AS330" s="14"/>
      <c r="AT330" s="14"/>
      <c r="AU330" s="14"/>
      <c r="AV330" s="14"/>
      <c r="AW330" s="14"/>
      <c r="AX330" s="14"/>
      <c r="AY330" s="14"/>
      <c r="AZ330" s="14"/>
      <c r="BA330" s="14"/>
      <c r="BB330" s="14"/>
      <c r="BC330" s="14"/>
    </row>
    <row r="331" spans="1:55">
      <c r="A331" s="150" t="s">
        <v>59</v>
      </c>
      <c r="B331" s="39">
        <f t="shared" si="112"/>
        <v>39.119726674401761</v>
      </c>
      <c r="C331" s="39">
        <f t="shared" si="112"/>
        <v>46.041588504984567</v>
      </c>
      <c r="D331" s="39">
        <f t="shared" si="112"/>
        <v>56.101818578241989</v>
      </c>
      <c r="E331" s="39">
        <f t="shared" si="112"/>
        <v>51.859583752884255</v>
      </c>
      <c r="F331" s="39" t="e">
        <f t="shared" si="112"/>
        <v>#VALUE!</v>
      </c>
      <c r="G331" s="39">
        <f t="shared" si="112"/>
        <v>31.23208910685651</v>
      </c>
      <c r="H331" s="39">
        <f t="shared" si="112"/>
        <v>54.963837615005282</v>
      </c>
      <c r="I331" s="39">
        <f t="shared" si="112"/>
        <v>16.203998777061777</v>
      </c>
      <c r="J331" s="39">
        <f t="shared" si="112"/>
        <v>42.551453270765364</v>
      </c>
      <c r="K331" s="79" t="e">
        <f t="shared" si="112"/>
        <v>#VALUE!</v>
      </c>
      <c r="L331" s="62"/>
      <c r="M331" s="65"/>
      <c r="N331" s="240"/>
      <c r="O331" s="240"/>
      <c r="P331" s="240"/>
      <c r="Q331" s="240"/>
      <c r="R331" s="240"/>
      <c r="S331" s="240"/>
      <c r="T331" s="240"/>
      <c r="U331" s="240"/>
      <c r="V331" s="240"/>
      <c r="W331" s="240"/>
      <c r="X331" s="236"/>
      <c r="Y331" s="14"/>
      <c r="Z331" s="14"/>
      <c r="AA331" s="14"/>
      <c r="AB331" s="14"/>
      <c r="AC331" s="14"/>
      <c r="AD331" s="14"/>
      <c r="AE331" s="14"/>
      <c r="AF331" s="14"/>
      <c r="AG331" s="14"/>
      <c r="AH331" s="14"/>
      <c r="AI331" s="14"/>
      <c r="AJ331" s="14"/>
      <c r="AK331" s="14"/>
      <c r="AL331" s="14"/>
      <c r="AS331" s="14"/>
      <c r="AT331" s="14"/>
      <c r="AU331" s="14"/>
      <c r="AV331" s="14"/>
      <c r="AW331" s="14"/>
      <c r="AX331" s="14"/>
      <c r="AY331" s="14"/>
      <c r="AZ331" s="14"/>
      <c r="BA331" s="14"/>
      <c r="BB331" s="14"/>
      <c r="BC331" s="14"/>
    </row>
    <row r="332" spans="1:55">
      <c r="A332" s="150" t="s">
        <v>60</v>
      </c>
      <c r="B332" s="39">
        <f t="shared" si="112"/>
        <v>46.370315064462417</v>
      </c>
      <c r="C332" s="39">
        <f t="shared" si="112"/>
        <v>52.997155567173429</v>
      </c>
      <c r="D332" s="39">
        <f t="shared" si="112"/>
        <v>63.073506132668832</v>
      </c>
      <c r="E332" s="39">
        <f t="shared" si="112"/>
        <v>76.122881811521125</v>
      </c>
      <c r="F332" s="39" t="e">
        <f t="shared" si="112"/>
        <v>#VALUE!</v>
      </c>
      <c r="G332" s="39">
        <f t="shared" si="112"/>
        <v>42.40041584418109</v>
      </c>
      <c r="H332" s="39">
        <f t="shared" si="112"/>
        <v>32.654685754075388</v>
      </c>
      <c r="I332" s="39">
        <f t="shared" si="112"/>
        <v>16.204209722089534</v>
      </c>
      <c r="J332" s="39">
        <f t="shared" si="112"/>
        <v>28.597395243800637</v>
      </c>
      <c r="K332" s="79" t="e">
        <f t="shared" si="112"/>
        <v>#VALUE!</v>
      </c>
      <c r="L332" s="62"/>
      <c r="M332" s="65"/>
      <c r="N332" s="240"/>
      <c r="O332" s="240"/>
      <c r="P332" s="240"/>
      <c r="Q332" s="240"/>
      <c r="R332" s="240"/>
      <c r="S332" s="240"/>
      <c r="T332" s="240"/>
      <c r="U332" s="240"/>
      <c r="V332" s="240"/>
      <c r="W332" s="240"/>
      <c r="X332" s="236"/>
      <c r="Y332" s="14"/>
      <c r="Z332" s="14"/>
      <c r="AA332" s="14"/>
      <c r="AB332" s="14"/>
      <c r="AC332" s="14"/>
      <c r="AD332" s="14"/>
      <c r="AE332" s="14"/>
      <c r="AF332" s="14"/>
      <c r="AG332" s="14"/>
      <c r="AH332" s="14"/>
      <c r="AI332" s="14"/>
      <c r="AJ332" s="14"/>
      <c r="AK332" s="14"/>
      <c r="AL332" s="14"/>
      <c r="AS332" s="14"/>
      <c r="AT332" s="14"/>
      <c r="AU332" s="14"/>
      <c r="AV332" s="14"/>
      <c r="AW332" s="14"/>
      <c r="AX332" s="14"/>
      <c r="AY332" s="14"/>
      <c r="AZ332" s="14"/>
      <c r="BA332" s="14"/>
      <c r="BB332" s="14"/>
      <c r="BC332" s="14"/>
    </row>
    <row r="333" spans="1:55">
      <c r="A333" s="150" t="s">
        <v>61</v>
      </c>
      <c r="B333" s="39">
        <f t="shared" si="112"/>
        <v>72.247327647677523</v>
      </c>
      <c r="C333" s="39">
        <f t="shared" si="112"/>
        <v>59.594678748526007</v>
      </c>
      <c r="D333" s="39">
        <f t="shared" si="112"/>
        <v>59.729325620659544</v>
      </c>
      <c r="E333" s="39">
        <f t="shared" si="112"/>
        <v>82.303402371658848</v>
      </c>
      <c r="F333" s="39" t="e">
        <f t="shared" si="112"/>
        <v>#VALUE!</v>
      </c>
      <c r="G333" s="39">
        <f t="shared" si="112"/>
        <v>41.868579484582867</v>
      </c>
      <c r="H333" s="39">
        <f t="shared" si="112"/>
        <v>50.405337065986657</v>
      </c>
      <c r="I333" s="39">
        <f t="shared" si="112"/>
        <v>29.822901261531882</v>
      </c>
      <c r="J333" s="39">
        <f t="shared" si="112"/>
        <v>62.939747960183865</v>
      </c>
      <c r="K333" s="79" t="e">
        <f t="shared" si="112"/>
        <v>#VALUE!</v>
      </c>
      <c r="L333" s="62"/>
      <c r="M333" s="65"/>
      <c r="N333" s="240"/>
      <c r="O333" s="240"/>
      <c r="P333" s="240"/>
      <c r="Q333" s="240"/>
      <c r="R333" s="240"/>
      <c r="S333" s="240"/>
      <c r="T333" s="240"/>
      <c r="U333" s="240"/>
      <c r="V333" s="240"/>
      <c r="W333" s="240"/>
      <c r="X333" s="236"/>
      <c r="Y333" s="14"/>
      <c r="Z333" s="14"/>
      <c r="AA333" s="14"/>
      <c r="AB333" s="14"/>
      <c r="AC333" s="14"/>
      <c r="AD333" s="14"/>
      <c r="AE333" s="14"/>
      <c r="AF333" s="14"/>
      <c r="AG333" s="14"/>
      <c r="AH333" s="14"/>
      <c r="AI333" s="14"/>
      <c r="AJ333" s="14"/>
      <c r="AK333" s="14"/>
      <c r="AL333" s="14"/>
      <c r="AS333" s="14"/>
      <c r="AT333" s="14"/>
      <c r="AU333" s="14"/>
      <c r="AV333" s="14"/>
      <c r="AW333" s="14"/>
      <c r="AX333" s="14"/>
      <c r="AY333" s="14"/>
      <c r="AZ333" s="14"/>
      <c r="BA333" s="14"/>
      <c r="BB333" s="14"/>
      <c r="BC333" s="14"/>
    </row>
    <row r="334" spans="1:55">
      <c r="A334" s="150" t="s">
        <v>16</v>
      </c>
      <c r="B334" s="39">
        <f t="shared" si="112"/>
        <v>60.086987989106099</v>
      </c>
      <c r="C334" s="39">
        <f t="shared" si="112"/>
        <v>53.18980834901528</v>
      </c>
      <c r="D334" s="39">
        <f t="shared" si="112"/>
        <v>69.310323083843301</v>
      </c>
      <c r="E334" s="39">
        <f t="shared" si="112"/>
        <v>22.55000191661642</v>
      </c>
      <c r="F334" s="39" t="e">
        <f t="shared" si="112"/>
        <v>#VALUE!</v>
      </c>
      <c r="G334" s="39">
        <f t="shared" si="112"/>
        <v>22.506045328323591</v>
      </c>
      <c r="H334" s="39">
        <f t="shared" si="112"/>
        <v>61.817791589183813</v>
      </c>
      <c r="I334" s="39">
        <f t="shared" si="112"/>
        <v>43.151997541595193</v>
      </c>
      <c r="J334" s="39">
        <f t="shared" si="112"/>
        <v>57.361847532393305</v>
      </c>
      <c r="K334" s="79" t="e">
        <f t="shared" si="112"/>
        <v>#VALUE!</v>
      </c>
      <c r="L334" s="62"/>
      <c r="M334" s="65"/>
      <c r="N334" s="240"/>
      <c r="O334" s="240"/>
      <c r="P334" s="240"/>
      <c r="Q334" s="240"/>
      <c r="R334" s="240"/>
      <c r="S334" s="240"/>
      <c r="T334" s="240"/>
      <c r="U334" s="240"/>
      <c r="V334" s="240"/>
      <c r="W334" s="240"/>
      <c r="X334" s="236"/>
      <c r="Y334" s="14"/>
      <c r="Z334" s="14"/>
      <c r="AA334" s="14"/>
      <c r="AB334" s="14"/>
      <c r="AC334" s="14"/>
      <c r="AD334" s="14"/>
      <c r="AE334" s="14"/>
      <c r="AF334" s="14"/>
      <c r="AG334" s="14"/>
      <c r="AH334" s="14"/>
      <c r="AI334" s="14"/>
      <c r="AJ334" s="14"/>
      <c r="AK334" s="14"/>
      <c r="AL334" s="14"/>
      <c r="AS334" s="14"/>
      <c r="AT334" s="14"/>
      <c r="AU334" s="14"/>
      <c r="AV334" s="14"/>
      <c r="AW334" s="14"/>
      <c r="AX334" s="14"/>
      <c r="AY334" s="14"/>
      <c r="AZ334" s="14"/>
      <c r="BA334" s="14"/>
      <c r="BB334" s="14"/>
      <c r="BC334" s="14"/>
    </row>
    <row r="335" spans="1:55">
      <c r="A335" s="150" t="s">
        <v>62</v>
      </c>
      <c r="B335" s="39">
        <f t="shared" si="112"/>
        <v>46.291852071102632</v>
      </c>
      <c r="C335" s="39">
        <f t="shared" si="112"/>
        <v>49.98356478271409</v>
      </c>
      <c r="D335" s="39">
        <f t="shared" si="112"/>
        <v>66.475316616681454</v>
      </c>
      <c r="E335" s="39">
        <f t="shared" si="112"/>
        <v>27.312530938391678</v>
      </c>
      <c r="F335" s="39" t="e">
        <f t="shared" si="112"/>
        <v>#VALUE!</v>
      </c>
      <c r="G335" s="39">
        <f t="shared" si="112"/>
        <v>23.058194421778822</v>
      </c>
      <c r="H335" s="39">
        <f t="shared" si="112"/>
        <v>28.901725256327378</v>
      </c>
      <c r="I335" s="39">
        <f t="shared" si="112"/>
        <v>18.142770862792631</v>
      </c>
      <c r="J335" s="39">
        <f t="shared" si="112"/>
        <v>27.354543280596864</v>
      </c>
      <c r="K335" s="79" t="e">
        <f t="shared" si="112"/>
        <v>#VALUE!</v>
      </c>
      <c r="L335" s="62"/>
      <c r="M335" s="65"/>
      <c r="N335" s="240"/>
      <c r="O335" s="240"/>
      <c r="P335" s="240"/>
      <c r="Q335" s="240"/>
      <c r="R335" s="240"/>
      <c r="S335" s="240"/>
      <c r="T335" s="240"/>
      <c r="U335" s="240"/>
      <c r="V335" s="240"/>
      <c r="W335" s="240"/>
      <c r="X335" s="236"/>
      <c r="Y335" s="14"/>
      <c r="Z335" s="14"/>
      <c r="AA335" s="14"/>
      <c r="AB335" s="14"/>
      <c r="AC335" s="14"/>
      <c r="AD335" s="14"/>
      <c r="AE335" s="14"/>
      <c r="AF335" s="14"/>
      <c r="AG335" s="14"/>
      <c r="AH335" s="14"/>
      <c r="AI335" s="14"/>
      <c r="AJ335" s="14"/>
      <c r="AK335" s="14"/>
      <c r="AL335" s="14"/>
      <c r="AS335" s="14"/>
      <c r="AT335" s="14"/>
      <c r="AU335" s="14"/>
      <c r="AV335" s="14"/>
      <c r="AW335" s="14"/>
      <c r="AX335" s="14"/>
      <c r="AY335" s="14"/>
      <c r="AZ335" s="14"/>
      <c r="BA335" s="14"/>
      <c r="BB335" s="14"/>
      <c r="BC335" s="14"/>
    </row>
    <row r="336" spans="1:55">
      <c r="A336" s="150" t="s">
        <v>195</v>
      </c>
      <c r="B336" s="39">
        <f t="shared" si="112"/>
        <v>31.944988075249299</v>
      </c>
      <c r="C336" s="39">
        <f t="shared" si="112"/>
        <v>36.412783583912336</v>
      </c>
      <c r="D336" s="39">
        <f t="shared" si="112"/>
        <v>44.258795210254789</v>
      </c>
      <c r="E336" s="39">
        <f t="shared" si="112"/>
        <v>6.0906374966023851</v>
      </c>
      <c r="F336" s="39" t="e">
        <f t="shared" si="112"/>
        <v>#VALUE!</v>
      </c>
      <c r="G336" s="39">
        <f t="shared" si="112"/>
        <v>14.856059353361243</v>
      </c>
      <c r="H336" s="39">
        <f t="shared" si="112"/>
        <v>8.196538545536308</v>
      </c>
      <c r="I336" s="39">
        <f t="shared" si="112"/>
        <v>100</v>
      </c>
      <c r="J336" s="39">
        <f t="shared" si="112"/>
        <v>53.18405800017166</v>
      </c>
      <c r="K336" s="79" t="e">
        <f t="shared" si="112"/>
        <v>#VALUE!</v>
      </c>
      <c r="L336" s="62"/>
      <c r="M336" s="65"/>
      <c r="N336" s="240"/>
      <c r="O336" s="240"/>
      <c r="P336" s="240"/>
      <c r="Q336" s="240"/>
      <c r="R336" s="240"/>
      <c r="S336" s="240"/>
      <c r="T336" s="240"/>
      <c r="U336" s="240"/>
      <c r="V336" s="240"/>
      <c r="W336" s="240"/>
      <c r="X336" s="236"/>
      <c r="Y336" s="14"/>
      <c r="Z336" s="14"/>
      <c r="AA336" s="14"/>
      <c r="AB336" s="14"/>
      <c r="AC336" s="14"/>
      <c r="AD336" s="14"/>
      <c r="AE336" s="14"/>
      <c r="AF336" s="14"/>
      <c r="AG336" s="14"/>
      <c r="AH336" s="14"/>
      <c r="AI336" s="14"/>
      <c r="AJ336" s="14"/>
      <c r="AK336" s="14"/>
      <c r="AL336" s="14"/>
      <c r="AS336" s="14"/>
      <c r="AT336" s="14"/>
      <c r="AU336" s="14"/>
      <c r="AV336" s="14"/>
      <c r="AW336" s="14"/>
      <c r="AX336" s="14"/>
      <c r="AY336" s="14"/>
      <c r="AZ336" s="14"/>
      <c r="BA336" s="14"/>
      <c r="BB336" s="14"/>
      <c r="BC336" s="14"/>
    </row>
    <row r="337" spans="1:55">
      <c r="A337" s="150" t="s">
        <v>196</v>
      </c>
      <c r="B337" s="39">
        <f t="shared" si="112"/>
        <v>41.58015946051745</v>
      </c>
      <c r="C337" s="39">
        <f t="shared" si="112"/>
        <v>50.496433364428427</v>
      </c>
      <c r="D337" s="39">
        <f t="shared" si="112"/>
        <v>52.435474188474927</v>
      </c>
      <c r="E337" s="39">
        <f t="shared" si="112"/>
        <v>0.74156292399538781</v>
      </c>
      <c r="F337" s="39" t="e">
        <f t="shared" si="112"/>
        <v>#VALUE!</v>
      </c>
      <c r="G337" s="39">
        <f t="shared" si="112"/>
        <v>26.744713153832983</v>
      </c>
      <c r="H337" s="39">
        <f t="shared" si="112"/>
        <v>23.682061022079228</v>
      </c>
      <c r="I337" s="39">
        <f t="shared" si="112"/>
        <v>27.773754830077301</v>
      </c>
      <c r="J337" s="39">
        <f t="shared" si="112"/>
        <v>44.2239426517257</v>
      </c>
      <c r="K337" s="79" t="e">
        <f t="shared" si="112"/>
        <v>#VALUE!</v>
      </c>
      <c r="L337" s="62"/>
      <c r="M337" s="65"/>
      <c r="N337" s="240"/>
      <c r="O337" s="240"/>
      <c r="P337" s="240"/>
      <c r="Q337" s="240"/>
      <c r="R337" s="240"/>
      <c r="S337" s="240"/>
      <c r="T337" s="240"/>
      <c r="U337" s="240"/>
      <c r="V337" s="240"/>
      <c r="W337" s="240"/>
      <c r="X337" s="236"/>
      <c r="Y337" s="14"/>
      <c r="Z337" s="14"/>
      <c r="AA337" s="14"/>
      <c r="AB337" s="14"/>
      <c r="AC337" s="14"/>
      <c r="AD337" s="14"/>
      <c r="AE337" s="14"/>
      <c r="AF337" s="14"/>
      <c r="AG337" s="14"/>
      <c r="AH337" s="14"/>
      <c r="AI337" s="14"/>
      <c r="AJ337" s="14"/>
      <c r="AK337" s="14"/>
      <c r="AL337" s="14"/>
      <c r="AS337" s="14"/>
      <c r="AT337" s="14"/>
      <c r="AU337" s="14"/>
      <c r="AV337" s="14"/>
      <c r="AW337" s="14"/>
      <c r="AX337" s="14"/>
      <c r="AY337" s="14"/>
      <c r="AZ337" s="14"/>
      <c r="BA337" s="14"/>
      <c r="BB337" s="14"/>
      <c r="BC337" s="14"/>
    </row>
    <row r="338" spans="1:55">
      <c r="A338" s="150" t="s">
        <v>63</v>
      </c>
      <c r="B338" s="39">
        <f t="shared" si="112"/>
        <v>23.689891926507901</v>
      </c>
      <c r="C338" s="39">
        <f t="shared" si="112"/>
        <v>39.703150722368129</v>
      </c>
      <c r="D338" s="39">
        <f t="shared" si="112"/>
        <v>22.943920546701101</v>
      </c>
      <c r="E338" s="39">
        <f t="shared" si="112"/>
        <v>52.208275545757907</v>
      </c>
      <c r="F338" s="39" t="e">
        <f t="shared" si="112"/>
        <v>#VALUE!</v>
      </c>
      <c r="G338" s="39">
        <f t="shared" si="112"/>
        <v>16.81745542392801</v>
      </c>
      <c r="H338" s="39">
        <f t="shared" si="112"/>
        <v>13.585028258581586</v>
      </c>
      <c r="I338" s="39">
        <f t="shared" si="112"/>
        <v>26.94654039072628</v>
      </c>
      <c r="J338" s="39">
        <f t="shared" si="112"/>
        <v>37.811266833879927</v>
      </c>
      <c r="K338" s="79" t="e">
        <f t="shared" si="112"/>
        <v>#VALUE!</v>
      </c>
      <c r="L338" s="62"/>
      <c r="M338" s="65"/>
      <c r="N338" s="240"/>
      <c r="O338" s="240"/>
      <c r="P338" s="240"/>
      <c r="Q338" s="240"/>
      <c r="R338" s="240"/>
      <c r="S338" s="240"/>
      <c r="T338" s="240"/>
      <c r="U338" s="240"/>
      <c r="V338" s="240"/>
      <c r="W338" s="240"/>
      <c r="X338" s="236"/>
      <c r="Y338" s="14"/>
      <c r="Z338" s="14"/>
      <c r="AA338" s="14"/>
      <c r="AB338" s="14"/>
      <c r="AC338" s="14"/>
      <c r="AD338" s="14"/>
      <c r="AE338" s="14"/>
      <c r="AF338" s="14"/>
      <c r="AG338" s="14"/>
      <c r="AH338" s="14"/>
      <c r="AI338" s="14"/>
      <c r="AJ338" s="14"/>
      <c r="AK338" s="14"/>
      <c r="AL338" s="14"/>
      <c r="AS338" s="14"/>
      <c r="AT338" s="14"/>
      <c r="AU338" s="14"/>
      <c r="AV338" s="14"/>
      <c r="AW338" s="14"/>
      <c r="AX338" s="14"/>
      <c r="AY338" s="14"/>
      <c r="AZ338" s="14"/>
      <c r="BA338" s="14"/>
      <c r="BB338" s="14"/>
      <c r="BC338" s="14"/>
    </row>
    <row r="339" spans="1:55">
      <c r="A339" s="150" t="s">
        <v>17</v>
      </c>
      <c r="B339" s="39">
        <f t="shared" si="112"/>
        <v>75.802104643091639</v>
      </c>
      <c r="C339" s="39">
        <f t="shared" si="112"/>
        <v>66.342034519698984</v>
      </c>
      <c r="D339" s="39">
        <f t="shared" si="112"/>
        <v>61.41633487493592</v>
      </c>
      <c r="E339" s="39">
        <f t="shared" si="112"/>
        <v>23.746456119533324</v>
      </c>
      <c r="F339" s="39" t="e">
        <f t="shared" si="112"/>
        <v>#VALUE!</v>
      </c>
      <c r="G339" s="39">
        <f t="shared" si="112"/>
        <v>48.587707812991567</v>
      </c>
      <c r="H339" s="39">
        <f t="shared" si="112"/>
        <v>70.442493070442623</v>
      </c>
      <c r="I339" s="39">
        <f t="shared" si="112"/>
        <v>36.823546652919013</v>
      </c>
      <c r="J339" s="39">
        <f t="shared" si="112"/>
        <v>88.866742298903972</v>
      </c>
      <c r="K339" s="79" t="e">
        <f t="shared" si="112"/>
        <v>#VALUE!</v>
      </c>
      <c r="L339" s="62"/>
      <c r="M339" s="65"/>
      <c r="N339" s="240"/>
      <c r="O339" s="240"/>
      <c r="P339" s="240"/>
      <c r="Q339" s="240"/>
      <c r="R339" s="240"/>
      <c r="S339" s="240"/>
      <c r="T339" s="240"/>
      <c r="U339" s="240"/>
      <c r="V339" s="240"/>
      <c r="W339" s="240"/>
      <c r="X339" s="236"/>
      <c r="Y339" s="14"/>
      <c r="Z339" s="14"/>
      <c r="AA339" s="14"/>
      <c r="AB339" s="14"/>
      <c r="AC339" s="14"/>
      <c r="AD339" s="14"/>
      <c r="AE339" s="14"/>
      <c r="AF339" s="14"/>
      <c r="AG339" s="14"/>
      <c r="AH339" s="14"/>
      <c r="AI339" s="14"/>
      <c r="AJ339" s="14"/>
      <c r="AK339" s="14"/>
      <c r="AL339" s="14"/>
      <c r="AS339" s="14"/>
      <c r="AT339" s="14"/>
      <c r="AU339" s="14"/>
      <c r="AV339" s="14"/>
      <c r="AW339" s="14"/>
      <c r="AX339" s="14"/>
      <c r="AY339" s="14"/>
      <c r="AZ339" s="14"/>
      <c r="BA339" s="14"/>
      <c r="BB339" s="14"/>
      <c r="BC339" s="14"/>
    </row>
    <row r="340" spans="1:55">
      <c r="A340" s="150" t="s">
        <v>18</v>
      </c>
      <c r="B340" s="39">
        <f t="shared" si="112"/>
        <v>40.57522777149233</v>
      </c>
      <c r="C340" s="39">
        <f t="shared" si="112"/>
        <v>46.926910267078313</v>
      </c>
      <c r="D340" s="39">
        <f t="shared" si="112"/>
        <v>49.182587541174904</v>
      </c>
      <c r="E340" s="39">
        <f t="shared" si="112"/>
        <v>76.790731734629773</v>
      </c>
      <c r="F340" s="39" t="e">
        <f t="shared" si="112"/>
        <v>#VALUE!</v>
      </c>
      <c r="G340" s="39">
        <f t="shared" si="112"/>
        <v>35.392683594306476</v>
      </c>
      <c r="H340" s="39">
        <f t="shared" si="112"/>
        <v>12.584685078783483</v>
      </c>
      <c r="I340" s="39">
        <f t="shared" si="112"/>
        <v>26.974320842119965</v>
      </c>
      <c r="J340" s="39">
        <f t="shared" si="112"/>
        <v>37.947947231514206</v>
      </c>
      <c r="K340" s="79" t="e">
        <f t="shared" si="112"/>
        <v>#VALUE!</v>
      </c>
      <c r="L340" s="62"/>
      <c r="M340" s="65"/>
      <c r="N340" s="240"/>
      <c r="O340" s="240"/>
      <c r="P340" s="240"/>
      <c r="Q340" s="240"/>
      <c r="R340" s="240"/>
      <c r="S340" s="240"/>
      <c r="T340" s="240"/>
      <c r="U340" s="240"/>
      <c r="V340" s="240"/>
      <c r="W340" s="240"/>
      <c r="X340" s="236"/>
      <c r="Y340" s="14"/>
      <c r="Z340" s="14"/>
      <c r="AA340" s="14"/>
      <c r="AB340" s="14"/>
      <c r="AC340" s="14"/>
      <c r="AD340" s="14"/>
      <c r="AE340" s="14"/>
      <c r="AF340" s="14"/>
      <c r="AG340" s="14"/>
      <c r="AH340" s="14"/>
      <c r="AI340" s="14"/>
      <c r="AJ340" s="14"/>
      <c r="AK340" s="14"/>
      <c r="AL340" s="14"/>
      <c r="AS340" s="14"/>
      <c r="AT340" s="14"/>
      <c r="AU340" s="14"/>
      <c r="AV340" s="14"/>
      <c r="AW340" s="14"/>
      <c r="AX340" s="14"/>
      <c r="AY340" s="14"/>
      <c r="AZ340" s="14"/>
      <c r="BA340" s="14"/>
      <c r="BB340" s="14"/>
      <c r="BC340" s="14"/>
    </row>
    <row r="341" spans="1:55">
      <c r="A341" s="150" t="s">
        <v>19</v>
      </c>
      <c r="B341" s="39">
        <f t="shared" si="112"/>
        <v>70.34025087005719</v>
      </c>
      <c r="C341" s="39">
        <f t="shared" si="112"/>
        <v>58.78490025654061</v>
      </c>
      <c r="D341" s="39">
        <f t="shared" si="112"/>
        <v>72.232075252251903</v>
      </c>
      <c r="E341" s="39">
        <f t="shared" si="112"/>
        <v>82.690336357049915</v>
      </c>
      <c r="F341" s="39" t="e">
        <f t="shared" si="112"/>
        <v>#VALUE!</v>
      </c>
      <c r="G341" s="39">
        <f t="shared" si="112"/>
        <v>45.475160631243867</v>
      </c>
      <c r="H341" s="39">
        <f t="shared" si="112"/>
        <v>33.041074520825127</v>
      </c>
      <c r="I341" s="39">
        <f t="shared" si="112"/>
        <v>33.177430129248613</v>
      </c>
      <c r="J341" s="39">
        <f t="shared" si="112"/>
        <v>56.502572696880179</v>
      </c>
      <c r="K341" s="79" t="e">
        <f t="shared" si="112"/>
        <v>#VALUE!</v>
      </c>
      <c r="L341" s="62"/>
      <c r="M341" s="65"/>
      <c r="N341" s="240"/>
      <c r="O341" s="240"/>
      <c r="P341" s="240"/>
      <c r="Q341" s="240"/>
      <c r="R341" s="240"/>
      <c r="S341" s="240"/>
      <c r="T341" s="240"/>
      <c r="U341" s="240"/>
      <c r="V341" s="240"/>
      <c r="W341" s="240"/>
      <c r="X341" s="236"/>
      <c r="Y341" s="14"/>
      <c r="Z341" s="14"/>
      <c r="AA341" s="14"/>
      <c r="AB341" s="14"/>
      <c r="AC341" s="14"/>
      <c r="AD341" s="14"/>
      <c r="AE341" s="14"/>
      <c r="AF341" s="14"/>
      <c r="AG341" s="14"/>
      <c r="AH341" s="14"/>
      <c r="AI341" s="14"/>
      <c r="AJ341" s="14"/>
      <c r="AK341" s="14"/>
      <c r="AL341" s="14"/>
      <c r="AS341" s="14"/>
      <c r="AT341" s="14"/>
      <c r="AU341" s="14"/>
      <c r="AV341" s="14"/>
      <c r="AW341" s="14"/>
      <c r="AX341" s="14"/>
      <c r="AY341" s="14"/>
      <c r="AZ341" s="14"/>
      <c r="BA341" s="14"/>
      <c r="BB341" s="14"/>
      <c r="BC341" s="14"/>
    </row>
    <row r="342" spans="1:55">
      <c r="A342" s="150" t="s">
        <v>64</v>
      </c>
      <c r="B342" s="39">
        <f t="shared" ref="B342:K357" si="113">(B248-B$268)/B$269*100</f>
        <v>85.385752519709541</v>
      </c>
      <c r="C342" s="39">
        <f t="shared" si="113"/>
        <v>66.019450737734985</v>
      </c>
      <c r="D342" s="39">
        <f t="shared" si="113"/>
        <v>90.491890311850085</v>
      </c>
      <c r="E342" s="39">
        <f t="shared" si="113"/>
        <v>100</v>
      </c>
      <c r="F342" s="39" t="e">
        <f t="shared" si="113"/>
        <v>#VALUE!</v>
      </c>
      <c r="G342" s="39">
        <f t="shared" si="113"/>
        <v>63.068604418636554</v>
      </c>
      <c r="H342" s="39">
        <f t="shared" si="113"/>
        <v>53.319712828201439</v>
      </c>
      <c r="I342" s="39">
        <f t="shared" si="113"/>
        <v>45.219613405843027</v>
      </c>
      <c r="J342" s="39">
        <f t="shared" si="113"/>
        <v>84.11577543971454</v>
      </c>
      <c r="K342" s="79" t="e">
        <f t="shared" si="113"/>
        <v>#VALUE!</v>
      </c>
      <c r="L342" s="62"/>
      <c r="M342" s="65"/>
      <c r="N342" s="240"/>
      <c r="O342" s="240"/>
      <c r="P342" s="240"/>
      <c r="Q342" s="240"/>
      <c r="R342" s="240"/>
      <c r="S342" s="240"/>
      <c r="T342" s="240"/>
      <c r="U342" s="240"/>
      <c r="V342" s="240"/>
      <c r="W342" s="240"/>
      <c r="X342" s="236"/>
      <c r="Y342" s="14"/>
      <c r="Z342" s="14"/>
      <c r="AA342" s="14"/>
      <c r="AB342" s="14"/>
      <c r="AC342" s="14"/>
      <c r="AD342" s="14"/>
      <c r="AE342" s="14"/>
      <c r="AF342" s="14"/>
      <c r="AG342" s="14"/>
      <c r="AH342" s="14"/>
      <c r="AI342" s="14"/>
      <c r="AJ342" s="14"/>
      <c r="AK342" s="14"/>
      <c r="AL342" s="14"/>
      <c r="AS342" s="14"/>
      <c r="AT342" s="14"/>
      <c r="AU342" s="14"/>
      <c r="AV342" s="14"/>
      <c r="AW342" s="14"/>
      <c r="AX342" s="14"/>
      <c r="AY342" s="14"/>
      <c r="AZ342" s="14"/>
      <c r="BA342" s="14"/>
      <c r="BB342" s="14"/>
      <c r="BC342" s="14"/>
    </row>
    <row r="343" spans="1:55">
      <c r="A343" s="150" t="s">
        <v>65</v>
      </c>
      <c r="B343" s="39">
        <f t="shared" si="113"/>
        <v>99.915564639881239</v>
      </c>
      <c r="C343" s="39">
        <f t="shared" si="113"/>
        <v>63.427751441438318</v>
      </c>
      <c r="D343" s="39">
        <f t="shared" si="113"/>
        <v>88.41439255457837</v>
      </c>
      <c r="E343" s="39">
        <f t="shared" si="113"/>
        <v>91.187816659456118</v>
      </c>
      <c r="F343" s="39" t="e">
        <f t="shared" si="113"/>
        <v>#VALUE!</v>
      </c>
      <c r="G343" s="39">
        <f t="shared" si="113"/>
        <v>49.345929148276277</v>
      </c>
      <c r="H343" s="39">
        <f t="shared" si="113"/>
        <v>61.539515021234912</v>
      </c>
      <c r="I343" s="39">
        <f t="shared" si="113"/>
        <v>44.903317165263736</v>
      </c>
      <c r="J343" s="39">
        <f t="shared" si="113"/>
        <v>63.759822017208045</v>
      </c>
      <c r="K343" s="79" t="e">
        <f t="shared" si="113"/>
        <v>#VALUE!</v>
      </c>
      <c r="L343" s="62"/>
      <c r="M343" s="65"/>
      <c r="N343" s="240"/>
      <c r="O343" s="240"/>
      <c r="P343" s="240"/>
      <c r="Q343" s="240"/>
      <c r="R343" s="240"/>
      <c r="S343" s="240"/>
      <c r="T343" s="240"/>
      <c r="U343" s="240"/>
      <c r="V343" s="240"/>
      <c r="W343" s="240"/>
      <c r="X343" s="236"/>
      <c r="Y343" s="14"/>
      <c r="Z343" s="14"/>
      <c r="AA343" s="14"/>
      <c r="AB343" s="14"/>
      <c r="AC343" s="14"/>
      <c r="AD343" s="14"/>
      <c r="AE343" s="14"/>
      <c r="AF343" s="14"/>
      <c r="AG343" s="14"/>
      <c r="AH343" s="14"/>
      <c r="AI343" s="14"/>
      <c r="AJ343" s="14"/>
      <c r="AK343" s="14"/>
      <c r="AL343" s="14"/>
      <c r="AS343" s="14"/>
      <c r="AT343" s="14"/>
      <c r="AU343" s="14"/>
      <c r="AV343" s="14"/>
      <c r="AW343" s="14"/>
      <c r="AX343" s="14"/>
      <c r="AY343" s="14"/>
      <c r="AZ343" s="14"/>
      <c r="BA343" s="14"/>
      <c r="BB343" s="14"/>
      <c r="BC343" s="14"/>
    </row>
    <row r="344" spans="1:55">
      <c r="A344" s="150" t="s">
        <v>66</v>
      </c>
      <c r="B344" s="39">
        <f t="shared" si="113"/>
        <v>13.880024690326564</v>
      </c>
      <c r="C344" s="39">
        <f t="shared" si="113"/>
        <v>36.680249093830113</v>
      </c>
      <c r="D344" s="39">
        <f t="shared" si="113"/>
        <v>41.427060090101101</v>
      </c>
      <c r="E344" s="39">
        <f t="shared" si="113"/>
        <v>51.331785357179086</v>
      </c>
      <c r="F344" s="39" t="e">
        <f t="shared" si="113"/>
        <v>#VALUE!</v>
      </c>
      <c r="G344" s="39">
        <f t="shared" si="113"/>
        <v>17.088850128384177</v>
      </c>
      <c r="H344" s="39">
        <f t="shared" si="113"/>
        <v>9.5000252852877267</v>
      </c>
      <c r="I344" s="39">
        <f t="shared" si="113"/>
        <v>9.8450585429336481</v>
      </c>
      <c r="J344" s="39">
        <f t="shared" si="113"/>
        <v>27.780259787626388</v>
      </c>
      <c r="K344" s="79" t="e">
        <f t="shared" si="113"/>
        <v>#VALUE!</v>
      </c>
      <c r="L344" s="62"/>
      <c r="M344" s="65"/>
      <c r="N344" s="240"/>
      <c r="O344" s="240"/>
      <c r="P344" s="240"/>
      <c r="Q344" s="240"/>
      <c r="R344" s="240"/>
      <c r="S344" s="240"/>
      <c r="T344" s="240"/>
      <c r="U344" s="240"/>
      <c r="V344" s="240"/>
      <c r="W344" s="240"/>
      <c r="X344" s="236"/>
      <c r="Y344" s="14"/>
      <c r="Z344" s="14"/>
      <c r="AA344" s="14"/>
      <c r="AB344" s="14"/>
      <c r="AC344" s="14"/>
      <c r="AD344" s="14"/>
      <c r="AE344" s="14"/>
      <c r="AF344" s="14"/>
      <c r="AG344" s="14"/>
      <c r="AH344" s="14"/>
      <c r="AI344" s="14"/>
      <c r="AJ344" s="14"/>
      <c r="AK344" s="14"/>
      <c r="AL344" s="14"/>
      <c r="AS344" s="14"/>
      <c r="AT344" s="14"/>
      <c r="AU344" s="14"/>
      <c r="AV344" s="14"/>
      <c r="AW344" s="14"/>
      <c r="AX344" s="14"/>
      <c r="AY344" s="14"/>
      <c r="AZ344" s="14"/>
      <c r="BA344" s="14"/>
      <c r="BB344" s="14"/>
      <c r="BC344" s="14"/>
    </row>
    <row r="345" spans="1:55">
      <c r="A345" s="150" t="s">
        <v>67</v>
      </c>
      <c r="B345" s="39">
        <f t="shared" si="113"/>
        <v>19.862508465601827</v>
      </c>
      <c r="C345" s="39">
        <f t="shared" si="113"/>
        <v>48.834486449323471</v>
      </c>
      <c r="D345" s="39">
        <f t="shared" si="113"/>
        <v>37.665965748687533</v>
      </c>
      <c r="E345" s="39">
        <f t="shared" si="113"/>
        <v>31.262975065907746</v>
      </c>
      <c r="F345" s="39" t="e">
        <f t="shared" si="113"/>
        <v>#VALUE!</v>
      </c>
      <c r="G345" s="39">
        <f t="shared" si="113"/>
        <v>28.774421066706786</v>
      </c>
      <c r="H345" s="39">
        <f t="shared" si="113"/>
        <v>12.868133103389889</v>
      </c>
      <c r="I345" s="39">
        <f t="shared" si="113"/>
        <v>22.474097988581786</v>
      </c>
      <c r="J345" s="39">
        <f t="shared" si="113"/>
        <v>59.446334397229265</v>
      </c>
      <c r="K345" s="79" t="e">
        <f t="shared" si="113"/>
        <v>#VALUE!</v>
      </c>
      <c r="L345" s="62"/>
      <c r="M345" s="65"/>
      <c r="N345" s="240"/>
      <c r="O345" s="240"/>
      <c r="P345" s="240"/>
      <c r="Q345" s="240"/>
      <c r="R345" s="240"/>
      <c r="S345" s="240"/>
      <c r="T345" s="240"/>
      <c r="U345" s="240"/>
      <c r="V345" s="240"/>
      <c r="W345" s="240"/>
      <c r="X345" s="236"/>
      <c r="Y345" s="14"/>
      <c r="Z345" s="14"/>
      <c r="AA345" s="14"/>
      <c r="AB345" s="14"/>
      <c r="AC345" s="14"/>
      <c r="AD345" s="14"/>
      <c r="AE345" s="14"/>
      <c r="AF345" s="14"/>
      <c r="AG345" s="14"/>
      <c r="AH345" s="14"/>
      <c r="AI345" s="14"/>
      <c r="AJ345" s="14"/>
      <c r="AK345" s="14"/>
      <c r="AL345" s="14"/>
      <c r="AS345" s="14"/>
      <c r="AT345" s="14"/>
      <c r="AU345" s="14"/>
      <c r="AV345" s="14"/>
      <c r="AW345" s="14"/>
      <c r="AX345" s="14"/>
      <c r="AY345" s="14"/>
      <c r="AZ345" s="14"/>
      <c r="BA345" s="14"/>
      <c r="BB345" s="14"/>
      <c r="BC345" s="14"/>
    </row>
    <row r="346" spans="1:55">
      <c r="A346" s="150" t="s">
        <v>68</v>
      </c>
      <c r="B346" s="39">
        <f t="shared" si="113"/>
        <v>27.336706456229358</v>
      </c>
      <c r="C346" s="39">
        <f t="shared" si="113"/>
        <v>48.776385429268728</v>
      </c>
      <c r="D346" s="39">
        <f t="shared" si="113"/>
        <v>53.990679326690163</v>
      </c>
      <c r="E346" s="39">
        <f t="shared" si="113"/>
        <v>17.333102589195057</v>
      </c>
      <c r="F346" s="39" t="e">
        <f t="shared" si="113"/>
        <v>#VALUE!</v>
      </c>
      <c r="G346" s="39">
        <f t="shared" si="113"/>
        <v>7.480658974038251</v>
      </c>
      <c r="H346" s="39">
        <f t="shared" si="113"/>
        <v>35.990221787883776</v>
      </c>
      <c r="I346" s="39">
        <f t="shared" si="113"/>
        <v>24.188285759507473</v>
      </c>
      <c r="J346" s="39">
        <f t="shared" si="113"/>
        <v>44.67415860421314</v>
      </c>
      <c r="K346" s="79" t="e">
        <f t="shared" si="113"/>
        <v>#VALUE!</v>
      </c>
      <c r="L346" s="62"/>
      <c r="M346" s="65"/>
      <c r="N346" s="240"/>
      <c r="O346" s="240"/>
      <c r="P346" s="240"/>
      <c r="Q346" s="240"/>
      <c r="R346" s="240"/>
      <c r="S346" s="240"/>
      <c r="T346" s="240"/>
      <c r="U346" s="240"/>
      <c r="V346" s="240"/>
      <c r="W346" s="240"/>
      <c r="X346" s="236"/>
      <c r="Y346" s="14"/>
      <c r="Z346" s="14"/>
      <c r="AA346" s="14"/>
      <c r="AB346" s="14"/>
      <c r="AC346" s="14"/>
      <c r="AD346" s="14"/>
      <c r="AE346" s="14"/>
      <c r="AF346" s="14"/>
      <c r="AG346" s="14"/>
      <c r="AH346" s="14"/>
      <c r="AI346" s="14"/>
      <c r="AJ346" s="14"/>
      <c r="AK346" s="14"/>
      <c r="AL346" s="14"/>
      <c r="AS346" s="14"/>
      <c r="AT346" s="14"/>
      <c r="AU346" s="14"/>
      <c r="AV346" s="14"/>
      <c r="AW346" s="14"/>
      <c r="AX346" s="14"/>
      <c r="AY346" s="14"/>
      <c r="AZ346" s="14"/>
      <c r="BA346" s="14"/>
      <c r="BB346" s="14"/>
      <c r="BC346" s="14"/>
    </row>
    <row r="347" spans="1:55">
      <c r="A347" s="150" t="s">
        <v>69</v>
      </c>
      <c r="B347" s="39">
        <f t="shared" si="113"/>
        <v>41.640013552855102</v>
      </c>
      <c r="C347" s="39">
        <f t="shared" si="113"/>
        <v>48.963883417339432</v>
      </c>
      <c r="D347" s="39">
        <f t="shared" si="113"/>
        <v>36.4604795542215</v>
      </c>
      <c r="E347" s="39">
        <f t="shared" si="113"/>
        <v>51.264412456908438</v>
      </c>
      <c r="F347" s="39" t="e">
        <f t="shared" si="113"/>
        <v>#VALUE!</v>
      </c>
      <c r="G347" s="39">
        <f t="shared" si="113"/>
        <v>25.61317021808777</v>
      </c>
      <c r="H347" s="39">
        <f t="shared" si="113"/>
        <v>30.824549757657078</v>
      </c>
      <c r="I347" s="39">
        <f t="shared" si="113"/>
        <v>21.550592721459914</v>
      </c>
      <c r="J347" s="39">
        <f t="shared" si="113"/>
        <v>42.849313511491829</v>
      </c>
      <c r="K347" s="79" t="e">
        <f t="shared" si="113"/>
        <v>#VALUE!</v>
      </c>
      <c r="L347" s="62"/>
      <c r="M347" s="65"/>
      <c r="N347" s="240"/>
      <c r="O347" s="240"/>
      <c r="P347" s="240"/>
      <c r="Q347" s="240"/>
      <c r="R347" s="240"/>
      <c r="S347" s="240"/>
      <c r="T347" s="240"/>
      <c r="U347" s="240"/>
      <c r="V347" s="240"/>
      <c r="W347" s="240"/>
      <c r="X347" s="236"/>
      <c r="Y347" s="14"/>
      <c r="Z347" s="14"/>
      <c r="AA347" s="14"/>
      <c r="AB347" s="14"/>
      <c r="AC347" s="14"/>
      <c r="AD347" s="14"/>
      <c r="AE347" s="14"/>
      <c r="AF347" s="14"/>
      <c r="AG347" s="14"/>
      <c r="AH347" s="14"/>
      <c r="AI347" s="14"/>
      <c r="AJ347" s="14"/>
      <c r="AK347" s="14"/>
      <c r="AL347" s="14"/>
      <c r="AS347" s="14"/>
      <c r="AT347" s="14"/>
      <c r="AU347" s="14"/>
      <c r="AV347" s="14"/>
      <c r="AW347" s="14"/>
      <c r="AX347" s="14"/>
      <c r="AY347" s="14"/>
      <c r="AZ347" s="14"/>
      <c r="BA347" s="14"/>
      <c r="BB347" s="14"/>
      <c r="BC347" s="14"/>
    </row>
    <row r="348" spans="1:55">
      <c r="A348" s="150" t="s">
        <v>70</v>
      </c>
      <c r="B348" s="39">
        <f t="shared" si="113"/>
        <v>13.817351057498058</v>
      </c>
      <c r="C348" s="39">
        <f t="shared" si="113"/>
        <v>32.662497438897923</v>
      </c>
      <c r="D348" s="39">
        <f t="shared" si="113"/>
        <v>64.906954476855176</v>
      </c>
      <c r="E348" s="39">
        <f t="shared" si="113"/>
        <v>35.092025348820108</v>
      </c>
      <c r="F348" s="39" t="e">
        <f t="shared" si="113"/>
        <v>#VALUE!</v>
      </c>
      <c r="G348" s="39">
        <f t="shared" si="113"/>
        <v>19.238889900783086</v>
      </c>
      <c r="H348" s="39">
        <f t="shared" si="113"/>
        <v>7.1888940057858539</v>
      </c>
      <c r="I348" s="39">
        <f t="shared" si="113"/>
        <v>10.824610631030575</v>
      </c>
      <c r="J348" s="39">
        <f t="shared" si="113"/>
        <v>33.637398212385321</v>
      </c>
      <c r="K348" s="79" t="e">
        <f t="shared" si="113"/>
        <v>#VALUE!</v>
      </c>
      <c r="L348" s="62"/>
      <c r="M348" s="65"/>
      <c r="N348" s="240"/>
      <c r="O348" s="240"/>
      <c r="P348" s="240"/>
      <c r="Q348" s="240"/>
      <c r="R348" s="240"/>
      <c r="S348" s="240"/>
      <c r="T348" s="240"/>
      <c r="U348" s="240"/>
      <c r="V348" s="240"/>
      <c r="W348" s="240"/>
      <c r="X348" s="236"/>
      <c r="Y348" s="14"/>
      <c r="Z348" s="14"/>
      <c r="AA348" s="14"/>
      <c r="AB348" s="14"/>
      <c r="AC348" s="14"/>
      <c r="AD348" s="14"/>
      <c r="AE348" s="14"/>
      <c r="AF348" s="14"/>
      <c r="AG348" s="14"/>
      <c r="AH348" s="14"/>
      <c r="AI348" s="14"/>
      <c r="AJ348" s="14"/>
      <c r="AK348" s="14"/>
      <c r="AL348" s="14"/>
      <c r="AS348" s="14"/>
      <c r="AT348" s="14"/>
      <c r="AU348" s="14"/>
      <c r="AV348" s="14"/>
      <c r="AW348" s="14"/>
      <c r="AX348" s="14"/>
      <c r="AY348" s="14"/>
      <c r="AZ348" s="14"/>
      <c r="BA348" s="14"/>
      <c r="BB348" s="14"/>
      <c r="BC348" s="14"/>
    </row>
    <row r="349" spans="1:55">
      <c r="A349" s="150" t="s">
        <v>198</v>
      </c>
      <c r="B349" s="39">
        <f t="shared" si="113"/>
        <v>57.664356215464096</v>
      </c>
      <c r="C349" s="39">
        <f t="shared" si="113"/>
        <v>57.012115119971462</v>
      </c>
      <c r="D349" s="39">
        <f t="shared" si="113"/>
        <v>31.308133204675276</v>
      </c>
      <c r="E349" s="39">
        <f t="shared" si="113"/>
        <v>17.199635887585352</v>
      </c>
      <c r="F349" s="39" t="e">
        <f t="shared" si="113"/>
        <v>#VALUE!</v>
      </c>
      <c r="G349" s="39">
        <f t="shared" si="113"/>
        <v>41.188434494019887</v>
      </c>
      <c r="H349" s="39">
        <f t="shared" si="113"/>
        <v>78.232935617565857</v>
      </c>
      <c r="I349" s="39">
        <f t="shared" si="113"/>
        <v>28.291768254487682</v>
      </c>
      <c r="J349" s="39">
        <f t="shared" si="113"/>
        <v>65.170713335080961</v>
      </c>
      <c r="K349" s="79" t="e">
        <f t="shared" si="113"/>
        <v>#VALUE!</v>
      </c>
      <c r="L349" s="62"/>
      <c r="M349" s="65"/>
      <c r="N349" s="240"/>
      <c r="O349" s="240"/>
      <c r="P349" s="240"/>
      <c r="Q349" s="240"/>
      <c r="R349" s="240"/>
      <c r="S349" s="240"/>
      <c r="T349" s="240"/>
      <c r="U349" s="240"/>
      <c r="V349" s="240"/>
      <c r="W349" s="240"/>
      <c r="X349" s="236"/>
      <c r="Y349" s="14"/>
      <c r="Z349" s="14"/>
      <c r="AA349" s="14"/>
      <c r="AB349" s="14"/>
      <c r="AC349" s="14"/>
      <c r="AD349" s="14"/>
      <c r="AE349" s="14"/>
      <c r="AF349" s="14"/>
      <c r="AG349" s="14"/>
      <c r="AH349" s="14"/>
      <c r="AI349" s="14"/>
      <c r="AJ349" s="14"/>
      <c r="AK349" s="14"/>
      <c r="AL349" s="14"/>
      <c r="AS349" s="14"/>
      <c r="AT349" s="14"/>
      <c r="AU349" s="14"/>
      <c r="AV349" s="14"/>
      <c r="AW349" s="14"/>
      <c r="AX349" s="14"/>
      <c r="AY349" s="14"/>
      <c r="AZ349" s="14"/>
      <c r="BA349" s="14"/>
      <c r="BB349" s="14"/>
      <c r="BC349" s="14"/>
    </row>
    <row r="350" spans="1:55">
      <c r="A350" s="150" t="s">
        <v>71</v>
      </c>
      <c r="B350" s="39">
        <f t="shared" si="113"/>
        <v>98.412432801596822</v>
      </c>
      <c r="C350" s="39">
        <f t="shared" si="113"/>
        <v>63.250961702455889</v>
      </c>
      <c r="D350" s="39">
        <f t="shared" si="113"/>
        <v>65.648072239637671</v>
      </c>
      <c r="E350" s="39">
        <f t="shared" si="113"/>
        <v>78.692652552249513</v>
      </c>
      <c r="F350" s="39" t="e">
        <f t="shared" si="113"/>
        <v>#VALUE!</v>
      </c>
      <c r="G350" s="39">
        <f t="shared" si="113"/>
        <v>91.875549459926162</v>
      </c>
      <c r="H350" s="39">
        <f t="shared" si="113"/>
        <v>60.597331040591129</v>
      </c>
      <c r="I350" s="39">
        <f t="shared" si="113"/>
        <v>58.198564152834585</v>
      </c>
      <c r="J350" s="39">
        <f t="shared" si="113"/>
        <v>59.706950150439539</v>
      </c>
      <c r="K350" s="79" t="e">
        <f t="shared" si="113"/>
        <v>#VALUE!</v>
      </c>
      <c r="L350" s="62"/>
      <c r="M350" s="65"/>
      <c r="N350" s="240"/>
      <c r="O350" s="240"/>
      <c r="P350" s="240"/>
      <c r="Q350" s="240"/>
      <c r="R350" s="240"/>
      <c r="S350" s="240"/>
      <c r="T350" s="240"/>
      <c r="U350" s="240"/>
      <c r="V350" s="240"/>
      <c r="W350" s="240"/>
      <c r="X350" s="236"/>
      <c r="Y350" s="14"/>
      <c r="Z350" s="14"/>
      <c r="AA350" s="14"/>
      <c r="AB350" s="14"/>
      <c r="AC350" s="14"/>
      <c r="AD350" s="14"/>
      <c r="AE350" s="14"/>
      <c r="AF350" s="14"/>
      <c r="AG350" s="14"/>
      <c r="AH350" s="14"/>
      <c r="AI350" s="14"/>
      <c r="AJ350" s="14"/>
      <c r="AK350" s="14"/>
      <c r="AL350" s="14"/>
      <c r="AS350" s="14"/>
      <c r="AT350" s="14"/>
      <c r="AU350" s="14"/>
      <c r="AV350" s="14"/>
      <c r="AW350" s="14"/>
      <c r="AX350" s="14"/>
      <c r="AY350" s="14"/>
      <c r="AZ350" s="14"/>
      <c r="BA350" s="14"/>
      <c r="BB350" s="14"/>
      <c r="BC350" s="14"/>
    </row>
    <row r="351" spans="1:55">
      <c r="A351" s="150" t="s">
        <v>72</v>
      </c>
      <c r="B351" s="39">
        <f t="shared" si="113"/>
        <v>84.002688635647687</v>
      </c>
      <c r="C351" s="39">
        <f t="shared" si="113"/>
        <v>72.031595107907094</v>
      </c>
      <c r="D351" s="39">
        <f t="shared" si="113"/>
        <v>79.274865828882824</v>
      </c>
      <c r="E351" s="39">
        <f t="shared" si="113"/>
        <v>84.939482824040482</v>
      </c>
      <c r="F351" s="39" t="e">
        <f t="shared" si="113"/>
        <v>#VALUE!</v>
      </c>
      <c r="G351" s="39">
        <f t="shared" si="113"/>
        <v>100</v>
      </c>
      <c r="H351" s="39">
        <f t="shared" si="113"/>
        <v>40.218158742065178</v>
      </c>
      <c r="I351" s="39">
        <f t="shared" si="113"/>
        <v>63.883266933411321</v>
      </c>
      <c r="J351" s="39">
        <f t="shared" si="113"/>
        <v>95.664951535413195</v>
      </c>
      <c r="K351" s="79" t="e">
        <f t="shared" si="113"/>
        <v>#VALUE!</v>
      </c>
      <c r="L351" s="62"/>
      <c r="M351" s="65"/>
      <c r="N351" s="240"/>
      <c r="O351" s="240"/>
      <c r="P351" s="240"/>
      <c r="Q351" s="240"/>
      <c r="R351" s="240"/>
      <c r="S351" s="240"/>
      <c r="T351" s="240"/>
      <c r="U351" s="240"/>
      <c r="V351" s="240"/>
      <c r="W351" s="240"/>
      <c r="X351" s="236"/>
      <c r="Y351" s="14"/>
      <c r="Z351" s="14"/>
      <c r="AA351" s="14"/>
      <c r="AB351" s="14"/>
      <c r="AC351" s="14"/>
      <c r="AD351" s="14"/>
      <c r="AE351" s="14"/>
      <c r="AF351" s="14"/>
      <c r="AG351" s="14"/>
      <c r="AH351" s="14"/>
      <c r="AI351" s="14"/>
      <c r="AJ351" s="14"/>
      <c r="AK351" s="14"/>
      <c r="AL351" s="14"/>
      <c r="AS351" s="14"/>
      <c r="AT351" s="14"/>
      <c r="AU351" s="14"/>
      <c r="AV351" s="14"/>
      <c r="AW351" s="14"/>
      <c r="AX351" s="14"/>
      <c r="AY351" s="14"/>
      <c r="AZ351" s="14"/>
      <c r="BA351" s="14"/>
      <c r="BB351" s="14"/>
      <c r="BC351" s="14"/>
    </row>
    <row r="352" spans="1:55">
      <c r="A352" s="150" t="s">
        <v>199</v>
      </c>
      <c r="B352" s="39">
        <f t="shared" si="113"/>
        <v>29.385158575056092</v>
      </c>
      <c r="C352" s="39">
        <f t="shared" si="113"/>
        <v>48.205247026516048</v>
      </c>
      <c r="D352" s="39">
        <f t="shared" si="113"/>
        <v>78.66345355801451</v>
      </c>
      <c r="E352" s="39">
        <f t="shared" si="113"/>
        <v>75.744637090069162</v>
      </c>
      <c r="F352" s="39" t="e">
        <f t="shared" si="113"/>
        <v>#VALUE!</v>
      </c>
      <c r="G352" s="39">
        <f t="shared" si="113"/>
        <v>35.556086054486663</v>
      </c>
      <c r="H352" s="39">
        <f t="shared" si="113"/>
        <v>68.266200035915148</v>
      </c>
      <c r="I352" s="39">
        <f t="shared" si="113"/>
        <v>22.236526187044806</v>
      </c>
      <c r="J352" s="39">
        <f t="shared" si="113"/>
        <v>38.248746073090572</v>
      </c>
      <c r="K352" s="79" t="e">
        <f t="shared" si="113"/>
        <v>#VALUE!</v>
      </c>
      <c r="L352" s="62"/>
      <c r="M352" s="65"/>
      <c r="N352" s="240"/>
      <c r="O352" s="240"/>
      <c r="P352" s="240"/>
      <c r="Q352" s="240"/>
      <c r="R352" s="240"/>
      <c r="S352" s="240"/>
      <c r="T352" s="240"/>
      <c r="U352" s="240"/>
      <c r="V352" s="240"/>
      <c r="W352" s="240"/>
      <c r="X352" s="236"/>
      <c r="Y352" s="14"/>
      <c r="Z352" s="14"/>
      <c r="AA352" s="14"/>
      <c r="AB352" s="14"/>
      <c r="AC352" s="14"/>
      <c r="AD352" s="14"/>
      <c r="AE352" s="14"/>
      <c r="AF352" s="14"/>
      <c r="AG352" s="14"/>
      <c r="AH352" s="14"/>
      <c r="AI352" s="14"/>
      <c r="AJ352" s="14"/>
      <c r="AK352" s="14"/>
      <c r="AL352" s="14"/>
      <c r="AS352" s="14"/>
      <c r="AT352" s="14"/>
      <c r="AU352" s="14"/>
      <c r="AV352" s="14"/>
      <c r="AW352" s="14"/>
      <c r="AX352" s="14"/>
      <c r="AY352" s="14"/>
      <c r="AZ352" s="14"/>
      <c r="BA352" s="14"/>
      <c r="BB352" s="14"/>
      <c r="BC352" s="14"/>
    </row>
    <row r="353" spans="1:55">
      <c r="A353" s="150" t="s">
        <v>73</v>
      </c>
      <c r="B353" s="39">
        <f t="shared" si="113"/>
        <v>44.764444077446726</v>
      </c>
      <c r="C353" s="39">
        <f t="shared" si="113"/>
        <v>50.576350443098008</v>
      </c>
      <c r="D353" s="39">
        <f t="shared" si="113"/>
        <v>87.16973573316325</v>
      </c>
      <c r="E353" s="39">
        <f t="shared" si="113"/>
        <v>37.190816703612875</v>
      </c>
      <c r="F353" s="39" t="e">
        <f t="shared" si="113"/>
        <v>#VALUE!</v>
      </c>
      <c r="G353" s="39">
        <f t="shared" si="113"/>
        <v>33.563127913594762</v>
      </c>
      <c r="H353" s="39">
        <f t="shared" si="113"/>
        <v>34.197845984644189</v>
      </c>
      <c r="I353" s="39">
        <f t="shared" si="113"/>
        <v>12.837216393829157</v>
      </c>
      <c r="J353" s="39">
        <f t="shared" si="113"/>
        <v>44.778497734935421</v>
      </c>
      <c r="K353" s="79" t="e">
        <f t="shared" si="113"/>
        <v>#VALUE!</v>
      </c>
      <c r="L353" s="62"/>
      <c r="M353" s="65"/>
      <c r="N353" s="240"/>
      <c r="O353" s="240"/>
      <c r="P353" s="240"/>
      <c r="Q353" s="240"/>
      <c r="R353" s="240"/>
      <c r="S353" s="240"/>
      <c r="T353" s="240"/>
      <c r="U353" s="240"/>
      <c r="V353" s="240"/>
      <c r="W353" s="240"/>
      <c r="X353" s="236"/>
      <c r="Y353" s="14"/>
      <c r="Z353" s="14"/>
      <c r="AA353" s="14"/>
      <c r="AB353" s="14"/>
      <c r="AC353" s="14"/>
      <c r="AD353" s="14"/>
      <c r="AE353" s="14"/>
      <c r="AF353" s="14"/>
      <c r="AG353" s="14"/>
      <c r="AH353" s="14"/>
      <c r="AI353" s="14"/>
      <c r="AJ353" s="14"/>
      <c r="AK353" s="14"/>
      <c r="AL353" s="14"/>
      <c r="AS353" s="14"/>
      <c r="AT353" s="14"/>
      <c r="AU353" s="14"/>
      <c r="AV353" s="14"/>
      <c r="AW353" s="14"/>
      <c r="AX353" s="14"/>
      <c r="AY353" s="14"/>
      <c r="AZ353" s="14"/>
      <c r="BA353" s="14"/>
      <c r="BB353" s="14"/>
      <c r="BC353" s="14"/>
    </row>
    <row r="354" spans="1:55">
      <c r="A354" s="150" t="s">
        <v>74</v>
      </c>
      <c r="B354" s="39">
        <f t="shared" si="113"/>
        <v>53.214696665015339</v>
      </c>
      <c r="C354" s="39">
        <f t="shared" si="113"/>
        <v>41.982454738690912</v>
      </c>
      <c r="D354" s="39">
        <f t="shared" si="113"/>
        <v>70.947897395135911</v>
      </c>
      <c r="E354" s="39">
        <f t="shared" si="113"/>
        <v>5.5705443449682104</v>
      </c>
      <c r="F354" s="39" t="e">
        <f t="shared" si="113"/>
        <v>#VALUE!</v>
      </c>
      <c r="G354" s="39">
        <f t="shared" si="113"/>
        <v>25.229791077047093</v>
      </c>
      <c r="H354" s="39">
        <f t="shared" si="113"/>
        <v>24.501420179963045</v>
      </c>
      <c r="I354" s="39">
        <f t="shared" si="113"/>
        <v>12.224461959995663</v>
      </c>
      <c r="J354" s="39">
        <f t="shared" si="113"/>
        <v>53.971790790283848</v>
      </c>
      <c r="K354" s="79" t="e">
        <f t="shared" si="113"/>
        <v>#VALUE!</v>
      </c>
      <c r="L354" s="62"/>
      <c r="M354" s="65"/>
      <c r="N354" s="240"/>
      <c r="O354" s="240"/>
      <c r="P354" s="240"/>
      <c r="Q354" s="240"/>
      <c r="R354" s="240"/>
      <c r="S354" s="240"/>
      <c r="T354" s="240"/>
      <c r="U354" s="240"/>
      <c r="V354" s="240"/>
      <c r="W354" s="240"/>
      <c r="X354" s="236"/>
      <c r="Y354" s="14"/>
      <c r="Z354" s="14"/>
      <c r="AA354" s="14"/>
      <c r="AB354" s="14"/>
      <c r="AC354" s="14"/>
      <c r="AD354" s="14"/>
      <c r="AE354" s="14"/>
      <c r="AF354" s="14"/>
      <c r="AG354" s="14"/>
      <c r="AH354" s="14"/>
      <c r="AI354" s="14"/>
      <c r="AJ354" s="14"/>
      <c r="AK354" s="14"/>
      <c r="AL354" s="14"/>
      <c r="AS354" s="14"/>
      <c r="AT354" s="14"/>
      <c r="AU354" s="14"/>
      <c r="AV354" s="14"/>
      <c r="AW354" s="14"/>
      <c r="AX354" s="14"/>
      <c r="AY354" s="14"/>
      <c r="AZ354" s="14"/>
      <c r="BA354" s="14"/>
      <c r="BB354" s="14"/>
      <c r="BC354" s="14"/>
    </row>
    <row r="355" spans="1:55">
      <c r="A355" s="150" t="s">
        <v>75</v>
      </c>
      <c r="B355" s="39">
        <f t="shared" si="113"/>
        <v>14.220712201351043</v>
      </c>
      <c r="C355" s="39">
        <f t="shared" si="113"/>
        <v>36.161066459511844</v>
      </c>
      <c r="D355" s="39">
        <f t="shared" si="113"/>
        <v>18.446753491566408</v>
      </c>
      <c r="E355" s="39">
        <f t="shared" si="113"/>
        <v>18.816150554124263</v>
      </c>
      <c r="F355" s="39" t="e">
        <f t="shared" si="113"/>
        <v>#VALUE!</v>
      </c>
      <c r="G355" s="39">
        <f t="shared" si="113"/>
        <v>4.2095131521777418</v>
      </c>
      <c r="H355" s="39">
        <f t="shared" si="113"/>
        <v>9.8531989172608583</v>
      </c>
      <c r="I355" s="39">
        <f t="shared" si="113"/>
        <v>56.664676277378412</v>
      </c>
      <c r="J355" s="39">
        <f t="shared" si="113"/>
        <v>4.0489509560414572</v>
      </c>
      <c r="K355" s="79" t="e">
        <f t="shared" si="113"/>
        <v>#VALUE!</v>
      </c>
      <c r="L355" s="62"/>
      <c r="M355" s="65"/>
      <c r="N355" s="240"/>
      <c r="O355" s="240"/>
      <c r="P355" s="240"/>
      <c r="Q355" s="240"/>
      <c r="R355" s="240"/>
      <c r="S355" s="240"/>
      <c r="T355" s="240"/>
      <c r="U355" s="240"/>
      <c r="V355" s="240"/>
      <c r="W355" s="240"/>
      <c r="X355" s="236"/>
      <c r="Y355" s="14"/>
      <c r="Z355" s="14"/>
      <c r="AA355" s="14"/>
      <c r="AB355" s="14"/>
      <c r="AC355" s="14"/>
      <c r="AD355" s="14"/>
      <c r="AE355" s="14"/>
      <c r="AF355" s="14"/>
      <c r="AG355" s="14"/>
      <c r="AH355" s="14"/>
      <c r="AI355" s="14"/>
      <c r="AJ355" s="14"/>
      <c r="AK355" s="14"/>
      <c r="AL355" s="14"/>
      <c r="AS355" s="14"/>
      <c r="AT355" s="14"/>
      <c r="AU355" s="14"/>
      <c r="AV355" s="14"/>
      <c r="AW355" s="14"/>
      <c r="AX355" s="14"/>
      <c r="AY355" s="14"/>
      <c r="AZ355" s="14"/>
      <c r="BA355" s="14"/>
      <c r="BB355" s="14"/>
      <c r="BC355" s="14"/>
    </row>
    <row r="356" spans="1:55">
      <c r="A356" s="150" t="s">
        <v>203</v>
      </c>
      <c r="B356" s="39">
        <f t="shared" si="113"/>
        <v>0</v>
      </c>
      <c r="C356" s="39">
        <f t="shared" si="113"/>
        <v>38.00754919258101</v>
      </c>
      <c r="D356" s="39">
        <f t="shared" si="113"/>
        <v>33.282105761480409</v>
      </c>
      <c r="E356" s="39">
        <f t="shared" si="113"/>
        <v>39.913121777822553</v>
      </c>
      <c r="F356" s="39" t="e">
        <f t="shared" si="113"/>
        <v>#VALUE!</v>
      </c>
      <c r="G356" s="39">
        <f t="shared" si="113"/>
        <v>0</v>
      </c>
      <c r="H356" s="39">
        <f t="shared" si="113"/>
        <v>8.3918540404740085</v>
      </c>
      <c r="I356" s="39">
        <f t="shared" si="113"/>
        <v>12.349442923910638</v>
      </c>
      <c r="J356" s="39">
        <f t="shared" si="113"/>
        <v>10.331805887829921</v>
      </c>
      <c r="K356" s="79" t="e">
        <f t="shared" si="113"/>
        <v>#VALUE!</v>
      </c>
      <c r="L356" s="62"/>
      <c r="M356" s="65"/>
      <c r="N356" s="240"/>
      <c r="O356" s="240"/>
      <c r="P356" s="240"/>
      <c r="Q356" s="240"/>
      <c r="R356" s="240"/>
      <c r="S356" s="240"/>
      <c r="T356" s="240"/>
      <c r="U356" s="240"/>
      <c r="V356" s="240"/>
      <c r="W356" s="240"/>
      <c r="X356" s="236"/>
      <c r="Y356" s="14"/>
      <c r="Z356" s="14"/>
      <c r="AA356" s="14"/>
      <c r="AB356" s="14"/>
      <c r="AC356" s="14"/>
      <c r="AD356" s="14"/>
      <c r="AE356" s="14"/>
      <c r="AF356" s="14"/>
      <c r="AG356" s="14"/>
      <c r="AH356" s="14"/>
      <c r="AI356" s="14"/>
      <c r="AJ356" s="14"/>
      <c r="AK356" s="14"/>
      <c r="AL356" s="14"/>
      <c r="AS356" s="14"/>
      <c r="AT356" s="14"/>
      <c r="AU356" s="14"/>
      <c r="AV356" s="14"/>
      <c r="AW356" s="14"/>
      <c r="AX356" s="14"/>
      <c r="AY356" s="14"/>
      <c r="AZ356" s="14"/>
      <c r="BA356" s="14"/>
      <c r="BB356" s="14"/>
      <c r="BC356" s="14"/>
    </row>
    <row r="357" spans="1:55" ht="13" thickBot="1">
      <c r="A357" s="151" t="s">
        <v>76</v>
      </c>
      <c r="B357" s="80">
        <f t="shared" si="113"/>
        <v>22.509418106154389</v>
      </c>
      <c r="C357" s="80">
        <f t="shared" si="113"/>
        <v>25.299806757535759</v>
      </c>
      <c r="D357" s="80">
        <f t="shared" si="113"/>
        <v>62.075061004695186</v>
      </c>
      <c r="E357" s="80">
        <f t="shared" si="113"/>
        <v>3.2665243755699778</v>
      </c>
      <c r="F357" s="80" t="e">
        <f t="shared" si="113"/>
        <v>#VALUE!</v>
      </c>
      <c r="G357" s="80">
        <f t="shared" si="113"/>
        <v>5.1779299483368906</v>
      </c>
      <c r="H357" s="80">
        <f t="shared" si="113"/>
        <v>21.249063171231157</v>
      </c>
      <c r="I357" s="80">
        <f t="shared" si="113"/>
        <v>2.3879518608797667</v>
      </c>
      <c r="J357" s="80">
        <f t="shared" si="113"/>
        <v>0</v>
      </c>
      <c r="K357" s="81" t="e">
        <f t="shared" si="113"/>
        <v>#VALUE!</v>
      </c>
      <c r="L357" s="62"/>
      <c r="M357" s="65"/>
      <c r="N357" s="240"/>
      <c r="O357" s="240"/>
      <c r="P357" s="240"/>
      <c r="Q357" s="240"/>
      <c r="R357" s="240"/>
      <c r="S357" s="240"/>
      <c r="T357" s="240"/>
      <c r="U357" s="240"/>
      <c r="V357" s="240"/>
      <c r="W357" s="240"/>
      <c r="X357" s="236"/>
      <c r="Y357" s="14"/>
      <c r="Z357" s="14"/>
      <c r="AA357" s="14"/>
      <c r="AB357" s="14"/>
      <c r="AC357" s="14"/>
      <c r="AD357" s="14"/>
      <c r="AE357" s="14"/>
      <c r="AF357" s="14"/>
      <c r="AG357" s="14"/>
      <c r="AH357" s="14"/>
      <c r="AI357" s="14"/>
      <c r="AJ357" s="14"/>
      <c r="AK357" s="14"/>
      <c r="AL357" s="14"/>
      <c r="AS357" s="14"/>
      <c r="AT357" s="14"/>
      <c r="AU357" s="14"/>
      <c r="AV357" s="14"/>
      <c r="AW357" s="14"/>
      <c r="AX357" s="14"/>
      <c r="AY357" s="14"/>
      <c r="AZ357" s="14"/>
      <c r="BA357" s="14"/>
      <c r="BB357" s="14"/>
      <c r="BC357" s="14"/>
    </row>
    <row r="358" spans="1:55">
      <c r="A358" s="20"/>
      <c r="B358" s="39"/>
      <c r="C358" s="39"/>
      <c r="D358" s="39"/>
      <c r="E358" s="39"/>
      <c r="F358" s="39"/>
      <c r="G358" s="39"/>
      <c r="H358" s="39"/>
      <c r="J358" s="62"/>
      <c r="K358" s="62"/>
      <c r="L358" s="62"/>
      <c r="M358" s="236"/>
      <c r="N358" s="236"/>
      <c r="O358" s="236"/>
      <c r="P358" s="236"/>
      <c r="Q358" s="235"/>
      <c r="R358" s="229"/>
      <c r="S358" s="229"/>
      <c r="T358" s="229"/>
      <c r="U358" s="229"/>
      <c r="V358" s="229"/>
      <c r="W358" s="229"/>
      <c r="X358" s="229"/>
      <c r="Y358" s="14"/>
      <c r="Z358" s="14"/>
      <c r="AA358" s="14"/>
      <c r="AB358" s="14"/>
      <c r="AC358" s="14"/>
      <c r="AD358" s="14"/>
      <c r="AE358" s="14"/>
      <c r="AF358" s="14"/>
      <c r="AG358" s="14"/>
      <c r="AH358" s="14"/>
      <c r="AI358" s="14"/>
      <c r="AJ358" s="14"/>
      <c r="AK358" s="14"/>
      <c r="AL358" s="14"/>
      <c r="AS358" s="14"/>
      <c r="AT358" s="14"/>
      <c r="AU358" s="14"/>
      <c r="AV358" s="14"/>
      <c r="AW358" s="14"/>
      <c r="AX358" s="14"/>
      <c r="AY358" s="14"/>
      <c r="AZ358" s="14"/>
      <c r="BA358" s="14"/>
      <c r="BB358" s="14"/>
      <c r="BC358" s="14"/>
    </row>
    <row r="359" spans="1:55" ht="13" thickBot="1">
      <c r="A359" s="25"/>
      <c r="B359" s="24"/>
      <c r="C359" s="24"/>
      <c r="D359" s="24"/>
      <c r="E359" s="24"/>
      <c r="F359" s="24"/>
      <c r="G359" s="24"/>
      <c r="H359" s="24"/>
      <c r="J359" s="62"/>
      <c r="K359" s="62"/>
      <c r="L359" s="62"/>
      <c r="M359" s="236"/>
      <c r="N359" s="236"/>
      <c r="O359" s="236"/>
      <c r="P359" s="236"/>
      <c r="Q359" s="235"/>
      <c r="R359" s="229"/>
      <c r="S359" s="229"/>
      <c r="T359" s="229"/>
      <c r="U359" s="229"/>
      <c r="V359" s="229"/>
      <c r="W359" s="229"/>
      <c r="X359" s="229"/>
      <c r="Y359" s="14"/>
      <c r="Z359" s="14"/>
      <c r="AA359" s="14"/>
      <c r="AB359" s="14"/>
      <c r="AC359" s="14"/>
      <c r="AD359" s="14"/>
      <c r="AE359" s="14"/>
      <c r="AF359" s="14"/>
      <c r="AG359" s="14"/>
      <c r="AH359" s="14"/>
      <c r="AI359" s="14"/>
      <c r="AJ359" s="14"/>
      <c r="AK359" s="14"/>
      <c r="AL359" s="14"/>
      <c r="AS359" s="14"/>
      <c r="AT359" s="14"/>
      <c r="AU359" s="14"/>
      <c r="AV359" s="14"/>
      <c r="AW359" s="14"/>
      <c r="AX359" s="14"/>
      <c r="AY359" s="14"/>
      <c r="AZ359" s="14"/>
      <c r="BA359" s="14"/>
      <c r="BB359" s="14"/>
      <c r="BC359" s="14"/>
    </row>
    <row r="360" spans="1:55">
      <c r="A360" s="156"/>
      <c r="B360" s="279" t="s">
        <v>96</v>
      </c>
      <c r="C360" s="279"/>
      <c r="D360" s="279"/>
      <c r="E360" s="279"/>
      <c r="F360" s="280"/>
      <c r="H360" s="275"/>
      <c r="I360" s="275"/>
      <c r="J360" s="275"/>
      <c r="K360" s="275"/>
      <c r="L360" s="275"/>
      <c r="M360" s="65"/>
      <c r="N360" s="275"/>
      <c r="O360" s="275"/>
      <c r="P360" s="275"/>
      <c r="Q360" s="275"/>
      <c r="R360" s="275"/>
      <c r="S360" s="65"/>
      <c r="T360" s="275"/>
      <c r="U360" s="275"/>
      <c r="V360" s="275"/>
      <c r="W360" s="275"/>
      <c r="X360" s="275"/>
      <c r="Y360" s="16"/>
      <c r="Z360" s="16"/>
      <c r="AA360" s="16"/>
      <c r="AB360" s="16"/>
    </row>
    <row r="361" spans="1:55" ht="24">
      <c r="A361" s="78"/>
      <c r="B361" s="192" t="s">
        <v>244</v>
      </c>
      <c r="C361" s="192" t="s">
        <v>285</v>
      </c>
      <c r="D361" s="192" t="s">
        <v>343</v>
      </c>
      <c r="E361" s="219" t="s">
        <v>315</v>
      </c>
      <c r="F361" s="82" t="s">
        <v>351</v>
      </c>
      <c r="G361" s="61"/>
      <c r="H361" s="225"/>
      <c r="I361" s="225"/>
      <c r="J361" s="225"/>
      <c r="K361" s="66"/>
      <c r="L361" s="226"/>
      <c r="M361" s="227"/>
      <c r="N361" s="225"/>
      <c r="O361" s="225"/>
      <c r="P361" s="225"/>
      <c r="Q361" s="66"/>
      <c r="R361" s="226"/>
      <c r="S361" s="226"/>
      <c r="T361" s="225"/>
      <c r="U361" s="225"/>
      <c r="V361" s="225"/>
      <c r="W361" s="66"/>
      <c r="X361" s="226"/>
      <c r="Y361" s="16"/>
      <c r="Z361" s="16"/>
      <c r="AA361" s="17"/>
      <c r="AB361" s="16"/>
    </row>
    <row r="362" spans="1:55">
      <c r="A362" s="150" t="s">
        <v>27</v>
      </c>
      <c r="B362" s="21">
        <f>SUMPRODUCT(B183:D183,B$271:D$271)</f>
        <v>0.18335238536118642</v>
      </c>
      <c r="C362" s="21">
        <f>SUMPRODUCT(E183:F183,E$271:F$271)</f>
        <v>7.1945012967315508E-2</v>
      </c>
      <c r="D362" s="21">
        <f>SUMPRODUCT(G183:H183,G$271:H$271)</f>
        <v>4.1913760960812334E-2</v>
      </c>
      <c r="E362" s="21">
        <f>SUMPRODUCT(I183:K183,I$271:K$271)</f>
        <v>-0.10351993280762888</v>
      </c>
      <c r="F362" s="83">
        <f>SUMPRODUCT(B362:E362,B$444:E$444)</f>
        <v>4.8422806620421352E-2</v>
      </c>
      <c r="G362" s="15"/>
      <c r="H362" s="228"/>
      <c r="I362" s="228"/>
      <c r="J362" s="228"/>
      <c r="K362" s="228"/>
      <c r="L362" s="228"/>
      <c r="M362" s="65"/>
      <c r="N362" s="228"/>
      <c r="O362" s="228"/>
      <c r="P362" s="228"/>
      <c r="Q362" s="228"/>
      <c r="R362" s="228"/>
      <c r="S362" s="229"/>
      <c r="T362" s="228"/>
      <c r="U362" s="228"/>
      <c r="V362" s="228"/>
      <c r="W362" s="228"/>
      <c r="X362" s="228"/>
      <c r="Y362" s="16"/>
      <c r="Z362" s="16"/>
      <c r="AA362" s="15"/>
      <c r="AB362" s="16"/>
    </row>
    <row r="363" spans="1:55">
      <c r="A363" s="150" t="s">
        <v>9</v>
      </c>
      <c r="B363" s="21">
        <f t="shared" ref="B363:B426" si="114">SUMPRODUCT(B184:D184,B$271:D$271)</f>
        <v>0.69097576943876426</v>
      </c>
      <c r="C363" s="21">
        <f t="shared" ref="C363:C426" si="115">SUMPRODUCT(E184:F184,E$271:F$271)</f>
        <v>0.80917164536694508</v>
      </c>
      <c r="D363" s="21">
        <f t="shared" ref="D363:D426" si="116">SUMPRODUCT(G184:H184,G$271:H$271)</f>
        <v>1.3062556290671072</v>
      </c>
      <c r="E363" s="21">
        <f t="shared" ref="E363:E426" si="117">SUMPRODUCT(I184:K184,I$271:K$271)</f>
        <v>0.59645323347080104</v>
      </c>
      <c r="F363" s="83">
        <f t="shared" ref="F363:F426" si="118">SUMPRODUCT(B363:E363,B$444:E$444)</f>
        <v>0.85071406933590454</v>
      </c>
      <c r="G363" s="15"/>
      <c r="H363" s="228"/>
      <c r="I363" s="228"/>
      <c r="J363" s="228"/>
      <c r="K363" s="228"/>
      <c r="L363" s="228"/>
      <c r="M363" s="65"/>
      <c r="N363" s="228"/>
      <c r="O363" s="228"/>
      <c r="P363" s="228"/>
      <c r="Q363" s="228"/>
      <c r="R363" s="228"/>
      <c r="S363" s="229"/>
      <c r="T363" s="228"/>
      <c r="U363" s="228"/>
      <c r="V363" s="228"/>
      <c r="W363" s="228"/>
      <c r="X363" s="228"/>
      <c r="Y363" s="16"/>
      <c r="Z363" s="16"/>
      <c r="AA363" s="15"/>
      <c r="AB363" s="16"/>
    </row>
    <row r="364" spans="1:55">
      <c r="A364" s="150" t="s">
        <v>177</v>
      </c>
      <c r="B364" s="21">
        <f t="shared" si="114"/>
        <v>0.83971933816634658</v>
      </c>
      <c r="C364" s="21">
        <f t="shared" si="115"/>
        <v>0.85412898967284367</v>
      </c>
      <c r="D364" s="21">
        <f t="shared" si="116"/>
        <v>0.83559082900941739</v>
      </c>
      <c r="E364" s="21">
        <f t="shared" si="117"/>
        <v>0.49402900132326411</v>
      </c>
      <c r="F364" s="83">
        <f t="shared" si="118"/>
        <v>0.75586703954296797</v>
      </c>
      <c r="G364" s="15"/>
      <c r="H364" s="228"/>
      <c r="I364" s="228"/>
      <c r="J364" s="228"/>
      <c r="K364" s="228"/>
      <c r="L364" s="228"/>
      <c r="M364" s="65"/>
      <c r="N364" s="228"/>
      <c r="O364" s="228"/>
      <c r="P364" s="228"/>
      <c r="Q364" s="228"/>
      <c r="R364" s="228"/>
      <c r="S364" s="229"/>
      <c r="T364" s="228"/>
      <c r="U364" s="228"/>
      <c r="V364" s="228"/>
      <c r="W364" s="228"/>
      <c r="X364" s="228"/>
      <c r="Y364" s="16"/>
      <c r="Z364" s="16"/>
      <c r="AA364" s="15"/>
      <c r="AB364" s="16"/>
    </row>
    <row r="365" spans="1:55">
      <c r="A365" s="150" t="s">
        <v>178</v>
      </c>
      <c r="B365" s="21">
        <f t="shared" si="114"/>
        <v>0.10486062290519711</v>
      </c>
      <c r="C365" s="21">
        <f t="shared" si="115"/>
        <v>-0.90574715426901431</v>
      </c>
      <c r="D365" s="21">
        <f t="shared" si="116"/>
        <v>4.7420879204809113E-2</v>
      </c>
      <c r="E365" s="21">
        <f t="shared" si="117"/>
        <v>3.6915189130170237E-2</v>
      </c>
      <c r="F365" s="83">
        <f t="shared" si="118"/>
        <v>-0.17913761575720946</v>
      </c>
      <c r="G365" s="15"/>
      <c r="H365" s="228"/>
      <c r="I365" s="228"/>
      <c r="J365" s="228"/>
      <c r="K365" s="228"/>
      <c r="L365" s="228"/>
      <c r="M365" s="65"/>
      <c r="N365" s="228"/>
      <c r="O365" s="228"/>
      <c r="P365" s="228"/>
      <c r="Q365" s="228"/>
      <c r="R365" s="228"/>
      <c r="S365" s="229"/>
      <c r="T365" s="228"/>
      <c r="U365" s="228"/>
      <c r="V365" s="228"/>
      <c r="W365" s="228"/>
      <c r="X365" s="228"/>
      <c r="Y365" s="16"/>
      <c r="Z365" s="16"/>
      <c r="AA365" s="15"/>
      <c r="AB365" s="16"/>
    </row>
    <row r="366" spans="1:55">
      <c r="A366" s="150" t="s">
        <v>28</v>
      </c>
      <c r="B366" s="21">
        <f t="shared" si="114"/>
        <v>-0.64827611478163094</v>
      </c>
      <c r="C366" s="21">
        <f t="shared" si="115"/>
        <v>-0.45030233237787798</v>
      </c>
      <c r="D366" s="21">
        <f t="shared" si="116"/>
        <v>-0.87745392292867919</v>
      </c>
      <c r="E366" s="21">
        <f t="shared" si="117"/>
        <v>-0.62232279506904675</v>
      </c>
      <c r="F366" s="83">
        <f t="shared" si="118"/>
        <v>-0.64958879128930869</v>
      </c>
      <c r="G366" s="15"/>
      <c r="H366" s="228"/>
      <c r="I366" s="228"/>
      <c r="J366" s="228"/>
      <c r="K366" s="228"/>
      <c r="L366" s="228"/>
      <c r="M366" s="65"/>
      <c r="N366" s="228"/>
      <c r="O366" s="228"/>
      <c r="P366" s="228"/>
      <c r="Q366" s="228"/>
      <c r="R366" s="228"/>
      <c r="S366" s="229"/>
      <c r="T366" s="228"/>
      <c r="U366" s="228"/>
      <c r="V366" s="228"/>
      <c r="W366" s="228"/>
      <c r="X366" s="228"/>
      <c r="Y366" s="16"/>
      <c r="Z366" s="16"/>
      <c r="AA366" s="15"/>
      <c r="AB366" s="16"/>
    </row>
    <row r="367" spans="1:55">
      <c r="A367" s="150" t="s">
        <v>179</v>
      </c>
      <c r="B367" s="21">
        <f t="shared" si="114"/>
        <v>0.558414656034804</v>
      </c>
      <c r="C367" s="21">
        <f t="shared" si="115"/>
        <v>0.69953084919807729</v>
      </c>
      <c r="D367" s="21">
        <f t="shared" si="116"/>
        <v>0.56556059977753848</v>
      </c>
      <c r="E367" s="21">
        <f t="shared" si="117"/>
        <v>0.15758547292774858</v>
      </c>
      <c r="F367" s="83">
        <f t="shared" si="118"/>
        <v>0.49527289448454204</v>
      </c>
      <c r="G367" s="15"/>
      <c r="H367" s="228"/>
      <c r="I367" s="228"/>
      <c r="J367" s="228"/>
      <c r="K367" s="228"/>
      <c r="L367" s="228"/>
      <c r="M367" s="65"/>
      <c r="N367" s="228"/>
      <c r="O367" s="228"/>
      <c r="P367" s="228"/>
      <c r="Q367" s="228"/>
      <c r="R367" s="228"/>
      <c r="S367" s="229"/>
      <c r="T367" s="228"/>
      <c r="U367" s="228"/>
      <c r="V367" s="228"/>
      <c r="W367" s="228"/>
      <c r="X367" s="228"/>
      <c r="Y367" s="16"/>
      <c r="Z367" s="16"/>
      <c r="AA367" s="15"/>
      <c r="AB367" s="16"/>
    </row>
    <row r="368" spans="1:55">
      <c r="A368" s="150" t="s">
        <v>29</v>
      </c>
      <c r="B368" s="21">
        <f t="shared" si="114"/>
        <v>-0.71288137641899196</v>
      </c>
      <c r="C368" s="21">
        <f t="shared" si="115"/>
        <v>0.16783178732522464</v>
      </c>
      <c r="D368" s="21">
        <f t="shared" si="116"/>
        <v>-1.0334336782021234</v>
      </c>
      <c r="E368" s="21">
        <f t="shared" si="117"/>
        <v>-0.49269642843110562</v>
      </c>
      <c r="F368" s="83">
        <f t="shared" si="118"/>
        <v>-0.51779492393174908</v>
      </c>
      <c r="G368" s="15"/>
      <c r="H368" s="228"/>
      <c r="I368" s="228"/>
      <c r="J368" s="228"/>
      <c r="K368" s="228"/>
      <c r="L368" s="228"/>
      <c r="M368" s="65"/>
      <c r="N368" s="228"/>
      <c r="O368" s="228"/>
      <c r="P368" s="228"/>
      <c r="Q368" s="228"/>
      <c r="R368" s="228"/>
      <c r="S368" s="229"/>
      <c r="T368" s="228"/>
      <c r="U368" s="228"/>
      <c r="V368" s="228"/>
      <c r="W368" s="228"/>
      <c r="X368" s="228"/>
      <c r="Y368" s="16"/>
      <c r="Z368" s="16"/>
      <c r="AA368" s="15"/>
      <c r="AB368" s="16"/>
    </row>
    <row r="369" spans="1:28">
      <c r="A369" s="150" t="s">
        <v>180</v>
      </c>
      <c r="B369" s="21">
        <f t="shared" si="114"/>
        <v>1.8137565362806252E-2</v>
      </c>
      <c r="C369" s="21">
        <f t="shared" si="115"/>
        <v>0.16991688501915234</v>
      </c>
      <c r="D369" s="21">
        <f t="shared" si="116"/>
        <v>-0.72908769779259042</v>
      </c>
      <c r="E369" s="21">
        <f t="shared" si="117"/>
        <v>-0.42516038751907848</v>
      </c>
      <c r="F369" s="83">
        <f t="shared" si="118"/>
        <v>-0.24154840873242758</v>
      </c>
      <c r="G369" s="15"/>
      <c r="H369" s="228"/>
      <c r="I369" s="228"/>
      <c r="J369" s="228"/>
      <c r="K369" s="228"/>
      <c r="L369" s="228"/>
      <c r="M369" s="65"/>
      <c r="N369" s="228"/>
      <c r="O369" s="228"/>
      <c r="P369" s="228"/>
      <c r="Q369" s="228"/>
      <c r="R369" s="228"/>
      <c r="S369" s="229"/>
      <c r="T369" s="228"/>
      <c r="U369" s="228"/>
      <c r="V369" s="228"/>
      <c r="W369" s="228"/>
      <c r="X369" s="228"/>
      <c r="Y369" s="16"/>
      <c r="Z369" s="16"/>
      <c r="AA369" s="15"/>
      <c r="AB369" s="16"/>
    </row>
    <row r="370" spans="1:28">
      <c r="A370" s="150" t="s">
        <v>30</v>
      </c>
      <c r="B370" s="21">
        <f t="shared" si="114"/>
        <v>-0.13046339975561849</v>
      </c>
      <c r="C370" s="21">
        <f t="shared" si="115"/>
        <v>0.15836818521624146</v>
      </c>
      <c r="D370" s="21">
        <f t="shared" si="116"/>
        <v>-0.24923438243393808</v>
      </c>
      <c r="E370" s="21">
        <f t="shared" si="117"/>
        <v>0.24612121092537095</v>
      </c>
      <c r="F370" s="83">
        <f t="shared" si="118"/>
        <v>6.1979034880139602E-3</v>
      </c>
      <c r="G370" s="15"/>
      <c r="H370" s="228"/>
      <c r="I370" s="228"/>
      <c r="J370" s="228"/>
      <c r="K370" s="228"/>
      <c r="L370" s="228"/>
      <c r="M370" s="65"/>
      <c r="N370" s="228"/>
      <c r="O370" s="228"/>
      <c r="P370" s="228"/>
      <c r="Q370" s="228"/>
      <c r="R370" s="228"/>
      <c r="S370" s="229"/>
      <c r="T370" s="228"/>
      <c r="U370" s="228"/>
      <c r="V370" s="228"/>
      <c r="W370" s="228"/>
      <c r="X370" s="228"/>
      <c r="Y370" s="16"/>
      <c r="Z370" s="16"/>
      <c r="AA370" s="15"/>
      <c r="AB370" s="16"/>
    </row>
    <row r="371" spans="1:28">
      <c r="A371" s="150" t="s">
        <v>31</v>
      </c>
      <c r="B371" s="21">
        <f t="shared" si="114"/>
        <v>-1.8581801587496769</v>
      </c>
      <c r="C371" s="21">
        <f t="shared" si="115"/>
        <v>-0.50518793261599726</v>
      </c>
      <c r="D371" s="21">
        <f t="shared" si="116"/>
        <v>-0.98004174505532593</v>
      </c>
      <c r="E371" s="21">
        <f t="shared" si="117"/>
        <v>-0.35727220415811245</v>
      </c>
      <c r="F371" s="83">
        <f t="shared" si="118"/>
        <v>-0.92517051014477802</v>
      </c>
      <c r="G371" s="15"/>
      <c r="H371" s="228"/>
      <c r="I371" s="228"/>
      <c r="J371" s="228"/>
      <c r="K371" s="228"/>
      <c r="L371" s="228"/>
      <c r="M371" s="65"/>
      <c r="N371" s="228"/>
      <c r="O371" s="228"/>
      <c r="P371" s="228"/>
      <c r="Q371" s="228"/>
      <c r="R371" s="228"/>
      <c r="S371" s="229"/>
      <c r="T371" s="228"/>
      <c r="U371" s="228"/>
      <c r="V371" s="228"/>
      <c r="W371" s="228"/>
      <c r="X371" s="228"/>
      <c r="Y371" s="16"/>
      <c r="Z371" s="16"/>
      <c r="AA371" s="15"/>
      <c r="AB371" s="16"/>
    </row>
    <row r="372" spans="1:28">
      <c r="A372" s="150" t="s">
        <v>32</v>
      </c>
      <c r="B372" s="21">
        <f t="shared" si="114"/>
        <v>-0.65016097034611775</v>
      </c>
      <c r="C372" s="21">
        <f t="shared" si="115"/>
        <v>-1.0791409937852694</v>
      </c>
      <c r="D372" s="21">
        <f t="shared" si="116"/>
        <v>-0.99984848229791723</v>
      </c>
      <c r="E372" s="21">
        <f t="shared" si="117"/>
        <v>-0.70800703887612271</v>
      </c>
      <c r="F372" s="83">
        <f t="shared" si="118"/>
        <v>-0.85928937132635674</v>
      </c>
      <c r="G372" s="15"/>
      <c r="H372" s="228"/>
      <c r="I372" s="228"/>
      <c r="J372" s="228"/>
      <c r="K372" s="228"/>
      <c r="L372" s="228"/>
      <c r="M372" s="65"/>
      <c r="N372" s="228"/>
      <c r="O372" s="228"/>
      <c r="P372" s="228"/>
      <c r="Q372" s="228"/>
      <c r="R372" s="228"/>
      <c r="S372" s="229"/>
      <c r="T372" s="228"/>
      <c r="U372" s="228"/>
      <c r="V372" s="228"/>
      <c r="W372" s="228"/>
      <c r="X372" s="228"/>
      <c r="Y372" s="16"/>
      <c r="Z372" s="16"/>
      <c r="AA372" s="15"/>
      <c r="AB372" s="16"/>
    </row>
    <row r="373" spans="1:28">
      <c r="A373" s="150" t="s">
        <v>33</v>
      </c>
      <c r="B373" s="21">
        <f t="shared" si="114"/>
        <v>0.98330754494580974</v>
      </c>
      <c r="C373" s="21">
        <f t="shared" si="115"/>
        <v>0.84053630435787685</v>
      </c>
      <c r="D373" s="21">
        <f t="shared" si="116"/>
        <v>1.0442826885842011</v>
      </c>
      <c r="E373" s="21">
        <f t="shared" si="117"/>
        <v>0.52363790086443296</v>
      </c>
      <c r="F373" s="83">
        <f t="shared" si="118"/>
        <v>0.84794110968808023</v>
      </c>
      <c r="G373" s="15"/>
      <c r="H373" s="228"/>
      <c r="I373" s="228"/>
      <c r="J373" s="228"/>
      <c r="K373" s="228"/>
      <c r="L373" s="228"/>
      <c r="M373" s="65"/>
      <c r="N373" s="228"/>
      <c r="O373" s="228"/>
      <c r="P373" s="228"/>
      <c r="Q373" s="228"/>
      <c r="R373" s="228"/>
      <c r="S373" s="229"/>
      <c r="T373" s="228"/>
      <c r="U373" s="228"/>
      <c r="V373" s="228"/>
      <c r="W373" s="228"/>
      <c r="X373" s="228"/>
      <c r="Y373" s="16"/>
      <c r="Z373" s="16"/>
      <c r="AA373" s="15"/>
      <c r="AB373" s="16"/>
    </row>
    <row r="374" spans="1:28">
      <c r="A374" s="150" t="s">
        <v>34</v>
      </c>
      <c r="B374" s="21">
        <f t="shared" si="114"/>
        <v>0.17019936346928119</v>
      </c>
      <c r="C374" s="21">
        <f t="shared" si="115"/>
        <v>0.50554555046911187</v>
      </c>
      <c r="D374" s="21">
        <f t="shared" si="116"/>
        <v>-7.225916001214755E-2</v>
      </c>
      <c r="E374" s="21">
        <f t="shared" si="117"/>
        <v>0.12320257085281183</v>
      </c>
      <c r="F374" s="83">
        <f t="shared" si="118"/>
        <v>0.18167208119476433</v>
      </c>
      <c r="G374" s="15"/>
      <c r="H374" s="228"/>
      <c r="I374" s="228"/>
      <c r="J374" s="228"/>
      <c r="K374" s="228"/>
      <c r="L374" s="228"/>
      <c r="M374" s="65"/>
      <c r="N374" s="228"/>
      <c r="O374" s="228"/>
      <c r="P374" s="228"/>
      <c r="Q374" s="228"/>
      <c r="R374" s="228"/>
      <c r="S374" s="229"/>
      <c r="T374" s="228"/>
      <c r="U374" s="228"/>
      <c r="V374" s="228"/>
      <c r="W374" s="228"/>
      <c r="X374" s="228"/>
      <c r="Y374" s="16"/>
      <c r="Z374" s="16"/>
      <c r="AA374" s="15"/>
      <c r="AB374" s="16"/>
    </row>
    <row r="375" spans="1:28">
      <c r="A375" s="150" t="s">
        <v>35</v>
      </c>
      <c r="B375" s="21">
        <f t="shared" si="114"/>
        <v>2.7604417277827004E-2</v>
      </c>
      <c r="C375" s="21">
        <f t="shared" si="115"/>
        <v>-1.4788892319661993</v>
      </c>
      <c r="D375" s="21">
        <f t="shared" si="116"/>
        <v>-0.1344844866089222</v>
      </c>
      <c r="E375" s="21">
        <f t="shared" si="117"/>
        <v>7.423006999345802E-2</v>
      </c>
      <c r="F375" s="83">
        <f t="shared" si="118"/>
        <v>-0.37788480782595918</v>
      </c>
      <c r="G375" s="15"/>
      <c r="H375" s="228"/>
      <c r="I375" s="228"/>
      <c r="J375" s="228"/>
      <c r="K375" s="228"/>
      <c r="L375" s="228"/>
      <c r="M375" s="65"/>
      <c r="N375" s="228"/>
      <c r="O375" s="228"/>
      <c r="P375" s="228"/>
      <c r="Q375" s="228"/>
      <c r="R375" s="228"/>
      <c r="S375" s="229"/>
      <c r="T375" s="228"/>
      <c r="U375" s="228"/>
      <c r="V375" s="228"/>
      <c r="W375" s="228"/>
      <c r="X375" s="228"/>
      <c r="Y375" s="16"/>
      <c r="Z375" s="16"/>
      <c r="AA375" s="15"/>
      <c r="AB375" s="16"/>
    </row>
    <row r="376" spans="1:28">
      <c r="A376" s="150" t="s">
        <v>36</v>
      </c>
      <c r="B376" s="21">
        <f t="shared" si="114"/>
        <v>0.14943475811563861</v>
      </c>
      <c r="C376" s="21">
        <f t="shared" si="115"/>
        <v>-0.1064920852697141</v>
      </c>
      <c r="D376" s="21">
        <f t="shared" si="116"/>
        <v>-0.38600319406549927</v>
      </c>
      <c r="E376" s="21">
        <f t="shared" si="117"/>
        <v>-9.6317279306871589E-3</v>
      </c>
      <c r="F376" s="83">
        <f t="shared" si="118"/>
        <v>-8.8173062287565482E-2</v>
      </c>
      <c r="G376" s="15"/>
      <c r="H376" s="228"/>
      <c r="I376" s="228"/>
      <c r="J376" s="228"/>
      <c r="K376" s="228"/>
      <c r="L376" s="228"/>
      <c r="M376" s="65"/>
      <c r="N376" s="228"/>
      <c r="O376" s="228"/>
      <c r="P376" s="228"/>
      <c r="Q376" s="228"/>
      <c r="R376" s="228"/>
      <c r="S376" s="229"/>
      <c r="T376" s="228"/>
      <c r="U376" s="228"/>
      <c r="V376" s="228"/>
      <c r="W376" s="228"/>
      <c r="X376" s="228"/>
      <c r="Y376" s="16"/>
      <c r="Z376" s="16"/>
      <c r="AA376" s="15"/>
      <c r="AB376" s="16"/>
    </row>
    <row r="377" spans="1:28">
      <c r="A377" s="150" t="s">
        <v>181</v>
      </c>
      <c r="B377" s="21">
        <f t="shared" si="114"/>
        <v>-9.5854438580315712E-2</v>
      </c>
      <c r="C377" s="21">
        <f t="shared" si="115"/>
        <v>0.64087232991537801</v>
      </c>
      <c r="D377" s="21">
        <f t="shared" si="116"/>
        <v>0.16946169350553314</v>
      </c>
      <c r="E377" s="21">
        <f t="shared" si="117"/>
        <v>-0.15944062103348855</v>
      </c>
      <c r="F377" s="83">
        <f t="shared" si="118"/>
        <v>0.13875974095177671</v>
      </c>
      <c r="G377" s="15"/>
      <c r="H377" s="228"/>
      <c r="I377" s="228"/>
      <c r="J377" s="228"/>
      <c r="K377" s="228"/>
      <c r="L377" s="228"/>
      <c r="M377" s="65"/>
      <c r="N377" s="228"/>
      <c r="O377" s="228"/>
      <c r="P377" s="228"/>
      <c r="Q377" s="228"/>
      <c r="R377" s="228"/>
      <c r="S377" s="229"/>
      <c r="T377" s="228"/>
      <c r="U377" s="228"/>
      <c r="V377" s="228"/>
      <c r="W377" s="228"/>
      <c r="X377" s="228"/>
      <c r="Y377" s="16"/>
      <c r="Z377" s="16"/>
      <c r="AA377" s="15"/>
      <c r="AB377" s="16"/>
    </row>
    <row r="378" spans="1:28">
      <c r="A378" s="150" t="s">
        <v>182</v>
      </c>
      <c r="B378" s="21">
        <f t="shared" si="114"/>
        <v>0.59701023726599334</v>
      </c>
      <c r="C378" s="21">
        <f t="shared" si="115"/>
        <v>0.68438712212492059</v>
      </c>
      <c r="D378" s="21">
        <f t="shared" si="116"/>
        <v>5.1327621105860255E-2</v>
      </c>
      <c r="E378" s="21">
        <f t="shared" si="117"/>
        <v>-0.30013945970524053</v>
      </c>
      <c r="F378" s="83">
        <f t="shared" si="118"/>
        <v>0.25814638019788344</v>
      </c>
      <c r="G378" s="15"/>
      <c r="H378" s="228"/>
      <c r="I378" s="228"/>
      <c r="J378" s="228"/>
      <c r="K378" s="228"/>
      <c r="L378" s="228"/>
      <c r="M378" s="65"/>
      <c r="N378" s="228"/>
      <c r="O378" s="228"/>
      <c r="P378" s="228"/>
      <c r="Q378" s="228"/>
      <c r="R378" s="228"/>
      <c r="S378" s="229"/>
      <c r="T378" s="228"/>
      <c r="U378" s="228"/>
      <c r="V378" s="228"/>
      <c r="W378" s="228"/>
      <c r="X378" s="228"/>
      <c r="Y378" s="16"/>
      <c r="Z378" s="16"/>
      <c r="AA378" s="15"/>
      <c r="AB378" s="16"/>
    </row>
    <row r="379" spans="1:28">
      <c r="A379" s="150" t="s">
        <v>183</v>
      </c>
      <c r="B379" s="21">
        <f t="shared" si="114"/>
        <v>1.1392709836915389</v>
      </c>
      <c r="C379" s="21">
        <f t="shared" si="115"/>
        <v>0.99082657778535166</v>
      </c>
      <c r="D379" s="21">
        <f t="shared" si="116"/>
        <v>0.35214388768885141</v>
      </c>
      <c r="E379" s="21">
        <f t="shared" si="117"/>
        <v>0.82919816480769315</v>
      </c>
      <c r="F379" s="83">
        <f t="shared" si="118"/>
        <v>0.82785990349335881</v>
      </c>
      <c r="G379" s="15"/>
      <c r="H379" s="228"/>
      <c r="I379" s="228"/>
      <c r="J379" s="228"/>
      <c r="K379" s="228"/>
      <c r="L379" s="228"/>
      <c r="M379" s="65"/>
      <c r="N379" s="228"/>
      <c r="O379" s="228"/>
      <c r="P379" s="228"/>
      <c r="Q379" s="228"/>
      <c r="R379" s="228"/>
      <c r="S379" s="229"/>
      <c r="T379" s="228"/>
      <c r="U379" s="228"/>
      <c r="V379" s="228"/>
      <c r="W379" s="228"/>
      <c r="X379" s="228"/>
      <c r="Y379" s="16"/>
      <c r="Z379" s="16"/>
      <c r="AA379" s="15"/>
      <c r="AB379" s="16"/>
    </row>
    <row r="380" spans="1:28">
      <c r="A380" s="150" t="s">
        <v>37</v>
      </c>
      <c r="B380" s="21">
        <f t="shared" si="114"/>
        <v>-0.34113721707989186</v>
      </c>
      <c r="C380" s="21">
        <f t="shared" si="115"/>
        <v>-2.7091179771290008E-2</v>
      </c>
      <c r="D380" s="21">
        <f t="shared" si="116"/>
        <v>-3.7477862419674358E-2</v>
      </c>
      <c r="E380" s="21">
        <f t="shared" si="117"/>
        <v>-0.43385974335328037</v>
      </c>
      <c r="F380" s="83">
        <f t="shared" si="118"/>
        <v>-0.20989150065603415</v>
      </c>
      <c r="G380" s="15"/>
      <c r="H380" s="228"/>
      <c r="I380" s="228"/>
      <c r="J380" s="228"/>
      <c r="K380" s="228"/>
      <c r="L380" s="228"/>
      <c r="M380" s="65"/>
      <c r="N380" s="228"/>
      <c r="O380" s="228"/>
      <c r="P380" s="228"/>
      <c r="Q380" s="228"/>
      <c r="R380" s="228"/>
      <c r="S380" s="229"/>
      <c r="T380" s="228"/>
      <c r="U380" s="228"/>
      <c r="V380" s="228"/>
      <c r="W380" s="228"/>
      <c r="X380" s="228"/>
      <c r="Y380" s="16"/>
      <c r="Z380" s="16"/>
      <c r="AA380" s="15"/>
      <c r="AB380" s="16"/>
    </row>
    <row r="381" spans="1:28">
      <c r="A381" s="150" t="s">
        <v>10</v>
      </c>
      <c r="B381" s="21">
        <f t="shared" si="114"/>
        <v>-0.31892964687671321</v>
      </c>
      <c r="C381" s="21">
        <f t="shared" si="115"/>
        <v>-0.86341078378244984</v>
      </c>
      <c r="D381" s="21">
        <f t="shared" si="116"/>
        <v>-0.37408681600477883</v>
      </c>
      <c r="E381" s="21">
        <f t="shared" si="117"/>
        <v>-0.28422253426488991</v>
      </c>
      <c r="F381" s="83">
        <f t="shared" si="118"/>
        <v>-0.4601624452322079</v>
      </c>
      <c r="G381" s="15"/>
      <c r="H381" s="228"/>
      <c r="I381" s="228"/>
      <c r="J381" s="228"/>
      <c r="K381" s="228"/>
      <c r="L381" s="228"/>
      <c r="M381" s="65"/>
      <c r="N381" s="228"/>
      <c r="O381" s="228"/>
      <c r="P381" s="228"/>
      <c r="Q381" s="228"/>
      <c r="R381" s="228"/>
      <c r="S381" s="229"/>
      <c r="T381" s="228"/>
      <c r="U381" s="228"/>
      <c r="V381" s="228"/>
      <c r="W381" s="228"/>
      <c r="X381" s="228"/>
      <c r="Y381" s="16"/>
      <c r="Z381" s="16"/>
      <c r="AA381" s="15"/>
      <c r="AB381" s="16"/>
    </row>
    <row r="382" spans="1:28">
      <c r="A382" s="150" t="s">
        <v>185</v>
      </c>
      <c r="B382" s="21">
        <f t="shared" si="114"/>
        <v>0.48919225509505282</v>
      </c>
      <c r="C382" s="21">
        <f t="shared" si="115"/>
        <v>0.5844028399921799</v>
      </c>
      <c r="D382" s="21">
        <f t="shared" si="116"/>
        <v>-6.8528258080055166E-2</v>
      </c>
      <c r="E382" s="21">
        <f t="shared" si="117"/>
        <v>0.63174277233359177</v>
      </c>
      <c r="F382" s="83">
        <f t="shared" si="118"/>
        <v>0.40920240233519234</v>
      </c>
      <c r="G382" s="15"/>
      <c r="H382" s="228"/>
      <c r="I382" s="228"/>
      <c r="J382" s="228"/>
      <c r="K382" s="228"/>
      <c r="L382" s="228"/>
      <c r="M382" s="65"/>
      <c r="N382" s="228"/>
      <c r="O382" s="228"/>
      <c r="P382" s="228"/>
      <c r="Q382" s="228"/>
      <c r="R382" s="228"/>
      <c r="S382" s="229"/>
      <c r="T382" s="228"/>
      <c r="U382" s="228"/>
      <c r="V382" s="228"/>
      <c r="W382" s="228"/>
      <c r="X382" s="228"/>
      <c r="Y382" s="16"/>
      <c r="Z382" s="16"/>
      <c r="AA382" s="15"/>
      <c r="AB382" s="16"/>
    </row>
    <row r="383" spans="1:28">
      <c r="A383" s="150" t="s">
        <v>38</v>
      </c>
      <c r="B383" s="21">
        <f t="shared" si="114"/>
        <v>-1.3607240387324633</v>
      </c>
      <c r="C383" s="21">
        <f t="shared" si="115"/>
        <v>-0.92326338356471394</v>
      </c>
      <c r="D383" s="21">
        <f t="shared" si="116"/>
        <v>-1.0027318734583286</v>
      </c>
      <c r="E383" s="21">
        <f t="shared" si="117"/>
        <v>-0.73961188291771118</v>
      </c>
      <c r="F383" s="83">
        <f t="shared" si="118"/>
        <v>-1.0065827946683044</v>
      </c>
      <c r="G383" s="15"/>
      <c r="H383" s="228"/>
      <c r="I383" s="228"/>
      <c r="J383" s="228"/>
      <c r="K383" s="228"/>
      <c r="L383" s="228"/>
      <c r="M383" s="65"/>
      <c r="N383" s="228"/>
      <c r="O383" s="228"/>
      <c r="P383" s="228"/>
      <c r="Q383" s="228"/>
      <c r="R383" s="228"/>
      <c r="S383" s="229"/>
      <c r="T383" s="228"/>
      <c r="U383" s="228"/>
      <c r="V383" s="228"/>
      <c r="W383" s="228"/>
      <c r="X383" s="228"/>
      <c r="Y383" s="16"/>
      <c r="Z383" s="16"/>
      <c r="AA383" s="15"/>
      <c r="AB383" s="16"/>
    </row>
    <row r="384" spans="1:28">
      <c r="A384" s="150" t="s">
        <v>39</v>
      </c>
      <c r="B384" s="21">
        <f t="shared" si="114"/>
        <v>0.69751114921687574</v>
      </c>
      <c r="C384" s="21">
        <f t="shared" si="115"/>
        <v>0.87569856857945427</v>
      </c>
      <c r="D384" s="21">
        <f t="shared" si="116"/>
        <v>0.57685445947030878</v>
      </c>
      <c r="E384" s="21">
        <f t="shared" si="117"/>
        <v>0.52994027786752262</v>
      </c>
      <c r="F384" s="83">
        <f t="shared" si="118"/>
        <v>0.67000111378354033</v>
      </c>
      <c r="G384" s="15"/>
      <c r="H384" s="228"/>
      <c r="I384" s="228"/>
      <c r="J384" s="228"/>
      <c r="K384" s="228"/>
      <c r="L384" s="228"/>
      <c r="M384" s="65"/>
      <c r="N384" s="228"/>
      <c r="O384" s="228"/>
      <c r="P384" s="228"/>
      <c r="Q384" s="228"/>
      <c r="R384" s="228"/>
      <c r="S384" s="229"/>
      <c r="T384" s="228"/>
      <c r="U384" s="228"/>
      <c r="V384" s="228"/>
      <c r="W384" s="228"/>
      <c r="X384" s="228"/>
      <c r="Y384" s="16"/>
      <c r="Z384" s="16"/>
      <c r="AA384" s="15"/>
      <c r="AB384" s="16"/>
    </row>
    <row r="385" spans="1:28">
      <c r="A385" s="150" t="s">
        <v>40</v>
      </c>
      <c r="B385" s="21">
        <f t="shared" si="114"/>
        <v>0.65221895872477642</v>
      </c>
      <c r="C385" s="21">
        <f t="shared" si="115"/>
        <v>0.70425277965728716</v>
      </c>
      <c r="D385" s="21">
        <f t="shared" si="116"/>
        <v>0.56880882794021281</v>
      </c>
      <c r="E385" s="21">
        <f t="shared" si="117"/>
        <v>0.78015228960284033</v>
      </c>
      <c r="F385" s="83">
        <f t="shared" si="118"/>
        <v>0.67635821398127915</v>
      </c>
      <c r="G385" s="15"/>
      <c r="H385" s="228"/>
      <c r="I385" s="228"/>
      <c r="J385" s="228"/>
      <c r="K385" s="228"/>
      <c r="L385" s="228"/>
      <c r="M385" s="65"/>
      <c r="N385" s="228"/>
      <c r="O385" s="228"/>
      <c r="P385" s="228"/>
      <c r="Q385" s="228"/>
      <c r="R385" s="228"/>
      <c r="S385" s="229"/>
      <c r="T385" s="228"/>
      <c r="U385" s="228"/>
      <c r="V385" s="228"/>
      <c r="W385" s="228"/>
      <c r="X385" s="228"/>
      <c r="Y385" s="16"/>
      <c r="Z385" s="16"/>
      <c r="AA385" s="15"/>
      <c r="AB385" s="16"/>
    </row>
    <row r="386" spans="1:28">
      <c r="A386" s="150" t="s">
        <v>41</v>
      </c>
      <c r="B386" s="21">
        <f t="shared" si="114"/>
        <v>0.70352645359471166</v>
      </c>
      <c r="C386" s="21">
        <f t="shared" si="115"/>
        <v>0.87128240565937443</v>
      </c>
      <c r="D386" s="21">
        <f t="shared" si="116"/>
        <v>0.54875817200808985</v>
      </c>
      <c r="E386" s="21">
        <f t="shared" si="117"/>
        <v>0.27090096919676404</v>
      </c>
      <c r="F386" s="83">
        <f t="shared" si="118"/>
        <v>0.59861700011473495</v>
      </c>
      <c r="G386" s="15"/>
      <c r="H386" s="228"/>
      <c r="I386" s="228"/>
      <c r="J386" s="228"/>
      <c r="K386" s="228"/>
      <c r="L386" s="228"/>
      <c r="M386" s="65"/>
      <c r="N386" s="228"/>
      <c r="O386" s="228"/>
      <c r="P386" s="228"/>
      <c r="Q386" s="228"/>
      <c r="R386" s="228"/>
      <c r="S386" s="229"/>
      <c r="T386" s="228"/>
      <c r="U386" s="228"/>
      <c r="V386" s="228"/>
      <c r="W386" s="228"/>
      <c r="X386" s="228"/>
      <c r="Y386" s="16"/>
      <c r="Z386" s="16"/>
      <c r="AA386" s="15"/>
      <c r="AB386" s="16"/>
    </row>
    <row r="387" spans="1:28">
      <c r="A387" s="150" t="s">
        <v>11</v>
      </c>
      <c r="B387" s="21">
        <f t="shared" si="114"/>
        <v>-0.63250464512713223</v>
      </c>
      <c r="C387" s="21">
        <f t="shared" si="115"/>
        <v>0.38174548996218893</v>
      </c>
      <c r="D387" s="21">
        <f t="shared" si="116"/>
        <v>-0.70758311097853888</v>
      </c>
      <c r="E387" s="21">
        <f t="shared" si="117"/>
        <v>-0.44193294254749488</v>
      </c>
      <c r="F387" s="83">
        <f t="shared" si="118"/>
        <v>-0.35006880217274428</v>
      </c>
      <c r="G387" s="15"/>
      <c r="H387" s="228"/>
      <c r="I387" s="228"/>
      <c r="J387" s="228"/>
      <c r="K387" s="228"/>
      <c r="L387" s="228"/>
      <c r="M387" s="65"/>
      <c r="N387" s="228"/>
      <c r="O387" s="228"/>
      <c r="P387" s="228"/>
      <c r="Q387" s="228"/>
      <c r="R387" s="228"/>
      <c r="S387" s="229"/>
      <c r="T387" s="228"/>
      <c r="U387" s="228"/>
      <c r="V387" s="228"/>
      <c r="W387" s="228"/>
      <c r="X387" s="228"/>
      <c r="Y387" s="16"/>
      <c r="Z387" s="16"/>
      <c r="AA387" s="15"/>
      <c r="AB387" s="16"/>
    </row>
    <row r="388" spans="1:28">
      <c r="A388" s="150" t="s">
        <v>186</v>
      </c>
      <c r="B388" s="21">
        <f t="shared" si="114"/>
        <v>0.33510356023022358</v>
      </c>
      <c r="C388" s="21">
        <f t="shared" si="115"/>
        <v>0.5700568665058634</v>
      </c>
      <c r="D388" s="21">
        <f t="shared" si="116"/>
        <v>-3.2130711319852123E-2</v>
      </c>
      <c r="E388" s="21">
        <f t="shared" si="117"/>
        <v>-0.44852002360522603</v>
      </c>
      <c r="F388" s="83">
        <f t="shared" si="118"/>
        <v>0.10612742295275221</v>
      </c>
      <c r="G388" s="15"/>
      <c r="H388" s="228"/>
      <c r="I388" s="228"/>
      <c r="J388" s="228"/>
      <c r="K388" s="228"/>
      <c r="L388" s="228"/>
      <c r="M388" s="65"/>
      <c r="N388" s="228"/>
      <c r="O388" s="228"/>
      <c r="P388" s="228"/>
      <c r="Q388" s="228"/>
      <c r="R388" s="228"/>
      <c r="S388" s="229"/>
      <c r="T388" s="228"/>
      <c r="U388" s="228"/>
      <c r="V388" s="228"/>
      <c r="W388" s="228"/>
      <c r="X388" s="228"/>
      <c r="Y388" s="16"/>
      <c r="Z388" s="16"/>
      <c r="AA388" s="15"/>
      <c r="AB388" s="16"/>
    </row>
    <row r="389" spans="1:28">
      <c r="A389" s="150" t="s">
        <v>187</v>
      </c>
      <c r="B389" s="21">
        <f t="shared" si="114"/>
        <v>0.26001898498403053</v>
      </c>
      <c r="C389" s="21">
        <f t="shared" si="115"/>
        <v>0.55752740906248355</v>
      </c>
      <c r="D389" s="21">
        <f t="shared" si="116"/>
        <v>0.27266318272724654</v>
      </c>
      <c r="E389" s="21">
        <f t="shared" si="117"/>
        <v>-0.28747030536578433</v>
      </c>
      <c r="F389" s="83">
        <f t="shared" si="118"/>
        <v>0.20068481785199405</v>
      </c>
      <c r="G389" s="15"/>
      <c r="H389" s="228"/>
      <c r="I389" s="228"/>
      <c r="J389" s="228"/>
      <c r="K389" s="228"/>
      <c r="L389" s="228"/>
      <c r="M389" s="65"/>
      <c r="N389" s="228"/>
      <c r="O389" s="228"/>
      <c r="P389" s="228"/>
      <c r="Q389" s="228"/>
      <c r="R389" s="228"/>
      <c r="S389" s="229"/>
      <c r="T389" s="228"/>
      <c r="U389" s="228"/>
      <c r="V389" s="228"/>
      <c r="W389" s="228"/>
      <c r="X389" s="228"/>
      <c r="Y389" s="16"/>
      <c r="Z389" s="16"/>
      <c r="AA389" s="15"/>
      <c r="AB389" s="16"/>
    </row>
    <row r="390" spans="1:28">
      <c r="A390" s="150" t="s">
        <v>42</v>
      </c>
      <c r="B390" s="21">
        <f t="shared" si="114"/>
        <v>1.0941430607887348</v>
      </c>
      <c r="C390" s="21">
        <f t="shared" si="115"/>
        <v>0.95648342690285426</v>
      </c>
      <c r="D390" s="21">
        <f t="shared" si="116"/>
        <v>0.94586575847279164</v>
      </c>
      <c r="E390" s="21">
        <f t="shared" si="117"/>
        <v>0.30850005557568438</v>
      </c>
      <c r="F390" s="83">
        <f t="shared" si="118"/>
        <v>0.82624807543501633</v>
      </c>
      <c r="G390" s="15"/>
      <c r="H390" s="228"/>
      <c r="I390" s="228"/>
      <c r="J390" s="228"/>
      <c r="K390" s="228"/>
      <c r="L390" s="228"/>
      <c r="M390" s="65"/>
      <c r="N390" s="228"/>
      <c r="O390" s="228"/>
      <c r="P390" s="228"/>
      <c r="Q390" s="228"/>
      <c r="R390" s="228"/>
      <c r="S390" s="229"/>
      <c r="T390" s="228"/>
      <c r="U390" s="228"/>
      <c r="V390" s="228"/>
      <c r="W390" s="228"/>
      <c r="X390" s="228"/>
      <c r="Y390" s="16"/>
      <c r="Z390" s="16"/>
      <c r="AA390" s="15"/>
      <c r="AB390" s="16"/>
    </row>
    <row r="391" spans="1:28">
      <c r="A391" s="150" t="s">
        <v>12</v>
      </c>
      <c r="B391" s="21">
        <f t="shared" si="114"/>
        <v>-0.72253845191549204</v>
      </c>
      <c r="C391" s="21">
        <f t="shared" si="115"/>
        <v>0.1128474619141558</v>
      </c>
      <c r="D391" s="21">
        <f t="shared" si="116"/>
        <v>-0.6407642732654244</v>
      </c>
      <c r="E391" s="21">
        <f t="shared" si="117"/>
        <v>-1.0198831969477865E-2</v>
      </c>
      <c r="F391" s="83">
        <f t="shared" si="118"/>
        <v>-0.3151635238090596</v>
      </c>
      <c r="G391" s="15"/>
      <c r="H391" s="228"/>
      <c r="I391" s="228"/>
      <c r="J391" s="228"/>
      <c r="K391" s="228"/>
      <c r="L391" s="228"/>
      <c r="M391" s="65"/>
      <c r="N391" s="228"/>
      <c r="O391" s="228"/>
      <c r="P391" s="228"/>
      <c r="Q391" s="228"/>
      <c r="R391" s="228"/>
      <c r="S391" s="229"/>
      <c r="T391" s="228"/>
      <c r="U391" s="228"/>
      <c r="V391" s="228"/>
      <c r="W391" s="228"/>
      <c r="X391" s="228"/>
      <c r="Y391" s="16"/>
      <c r="Z391" s="16"/>
      <c r="AA391" s="15"/>
      <c r="AB391" s="16"/>
    </row>
    <row r="392" spans="1:28">
      <c r="A392" s="150" t="s">
        <v>43</v>
      </c>
      <c r="B392" s="21">
        <f t="shared" si="114"/>
        <v>-0.2401350544344121</v>
      </c>
      <c r="C392" s="21">
        <f t="shared" si="115"/>
        <v>3.2382995976432016E-2</v>
      </c>
      <c r="D392" s="21">
        <f t="shared" si="116"/>
        <v>-0.42993007168959468</v>
      </c>
      <c r="E392" s="21">
        <f t="shared" si="117"/>
        <v>-0.54976150756091091</v>
      </c>
      <c r="F392" s="83">
        <f t="shared" si="118"/>
        <v>-0.2968609094271214</v>
      </c>
      <c r="G392" s="15"/>
      <c r="H392" s="228"/>
      <c r="I392" s="228"/>
      <c r="J392" s="228"/>
      <c r="K392" s="228"/>
      <c r="L392" s="228"/>
      <c r="M392" s="65"/>
      <c r="N392" s="228"/>
      <c r="O392" s="228"/>
      <c r="P392" s="228"/>
      <c r="Q392" s="228"/>
      <c r="R392" s="228"/>
      <c r="S392" s="229"/>
      <c r="T392" s="228"/>
      <c r="U392" s="228"/>
      <c r="V392" s="228"/>
      <c r="W392" s="228"/>
      <c r="X392" s="228"/>
      <c r="Y392" s="16"/>
      <c r="Z392" s="16"/>
      <c r="AA392" s="15"/>
      <c r="AB392" s="16"/>
    </row>
    <row r="393" spans="1:28">
      <c r="A393" s="150" t="s">
        <v>44</v>
      </c>
      <c r="B393" s="21">
        <f t="shared" si="114"/>
        <v>0.42588282402832867</v>
      </c>
      <c r="C393" s="21">
        <f t="shared" si="115"/>
        <v>0.82349808762273058</v>
      </c>
      <c r="D393" s="21">
        <f t="shared" si="116"/>
        <v>1.5170186827704675</v>
      </c>
      <c r="E393" s="21">
        <f t="shared" si="117"/>
        <v>0.31340124583862117</v>
      </c>
      <c r="F393" s="83">
        <f t="shared" si="118"/>
        <v>0.76995021006503706</v>
      </c>
      <c r="G393" s="15"/>
      <c r="H393" s="228"/>
      <c r="I393" s="228"/>
      <c r="J393" s="228"/>
      <c r="K393" s="228"/>
      <c r="L393" s="228"/>
      <c r="M393" s="65"/>
      <c r="N393" s="228"/>
      <c r="O393" s="228"/>
      <c r="P393" s="228"/>
      <c r="Q393" s="228"/>
      <c r="R393" s="228"/>
      <c r="S393" s="229"/>
      <c r="T393" s="228"/>
      <c r="U393" s="228"/>
      <c r="V393" s="228"/>
      <c r="W393" s="228"/>
      <c r="X393" s="228"/>
      <c r="Y393" s="16"/>
      <c r="Z393" s="16"/>
      <c r="AA393" s="15"/>
      <c r="AB393" s="16"/>
    </row>
    <row r="394" spans="1:28">
      <c r="A394" s="150" t="s">
        <v>45</v>
      </c>
      <c r="B394" s="21">
        <f t="shared" si="114"/>
        <v>0.64569176253817073</v>
      </c>
      <c r="C394" s="21">
        <f t="shared" si="115"/>
        <v>0.73043807794033722</v>
      </c>
      <c r="D394" s="21">
        <f t="shared" si="116"/>
        <v>0.34095958282272532</v>
      </c>
      <c r="E394" s="21">
        <f t="shared" si="117"/>
        <v>0.25115053127116127</v>
      </c>
      <c r="F394" s="83">
        <f t="shared" si="118"/>
        <v>0.49205998864309863</v>
      </c>
      <c r="G394" s="15"/>
      <c r="H394" s="228"/>
      <c r="I394" s="228"/>
      <c r="J394" s="228"/>
      <c r="K394" s="228"/>
      <c r="L394" s="228"/>
      <c r="M394" s="65"/>
      <c r="N394" s="228"/>
      <c r="O394" s="228"/>
      <c r="P394" s="228"/>
      <c r="Q394" s="228"/>
      <c r="R394" s="228"/>
      <c r="S394" s="229"/>
      <c r="T394" s="228"/>
      <c r="U394" s="228"/>
      <c r="V394" s="228"/>
      <c r="W394" s="228"/>
      <c r="X394" s="228"/>
      <c r="Y394" s="16"/>
      <c r="Z394" s="16"/>
      <c r="AA394" s="15"/>
      <c r="AB394" s="16"/>
    </row>
    <row r="395" spans="1:28">
      <c r="A395" s="150" t="s">
        <v>13</v>
      </c>
      <c r="B395" s="21">
        <f t="shared" si="114"/>
        <v>0.68316053921011899</v>
      </c>
      <c r="C395" s="21">
        <f t="shared" si="115"/>
        <v>0.59042176358261178</v>
      </c>
      <c r="D395" s="21">
        <f t="shared" si="116"/>
        <v>0.1249873766530808</v>
      </c>
      <c r="E395" s="21">
        <f t="shared" si="117"/>
        <v>9.5506521566776637E-2</v>
      </c>
      <c r="F395" s="83">
        <f t="shared" si="118"/>
        <v>0.37351905025314702</v>
      </c>
      <c r="G395" s="15"/>
      <c r="H395" s="228"/>
      <c r="I395" s="228"/>
      <c r="J395" s="228"/>
      <c r="K395" s="228"/>
      <c r="L395" s="228"/>
      <c r="M395" s="65"/>
      <c r="N395" s="228"/>
      <c r="O395" s="228"/>
      <c r="P395" s="228"/>
      <c r="Q395" s="228"/>
      <c r="R395" s="228"/>
      <c r="S395" s="229"/>
      <c r="T395" s="228"/>
      <c r="U395" s="228"/>
      <c r="V395" s="228"/>
      <c r="W395" s="228"/>
      <c r="X395" s="228"/>
      <c r="Y395" s="16"/>
      <c r="Z395" s="16"/>
      <c r="AA395" s="15"/>
      <c r="AB395" s="16"/>
    </row>
    <row r="396" spans="1:28">
      <c r="A396" s="150" t="s">
        <v>188</v>
      </c>
      <c r="B396" s="21">
        <f t="shared" si="114"/>
        <v>1.4328674491770582E-2</v>
      </c>
      <c r="C396" s="21">
        <f t="shared" si="115"/>
        <v>0.13840345699881312</v>
      </c>
      <c r="D396" s="21">
        <f t="shared" si="116"/>
        <v>0.67067754819161762</v>
      </c>
      <c r="E396" s="21">
        <f t="shared" si="117"/>
        <v>-0.22404486173399002</v>
      </c>
      <c r="F396" s="83">
        <f t="shared" si="118"/>
        <v>0.14984120448705285</v>
      </c>
      <c r="G396" s="15"/>
      <c r="H396" s="228"/>
      <c r="I396" s="228"/>
      <c r="J396" s="228"/>
      <c r="K396" s="228"/>
      <c r="L396" s="228"/>
      <c r="M396" s="65"/>
      <c r="N396" s="228"/>
      <c r="O396" s="228"/>
      <c r="P396" s="228"/>
      <c r="Q396" s="228"/>
      <c r="R396" s="228"/>
      <c r="S396" s="229"/>
      <c r="T396" s="228"/>
      <c r="U396" s="228"/>
      <c r="V396" s="228"/>
      <c r="W396" s="228"/>
      <c r="X396" s="228"/>
      <c r="Y396" s="16"/>
      <c r="Z396" s="16"/>
      <c r="AA396" s="15"/>
      <c r="AB396" s="16"/>
    </row>
    <row r="397" spans="1:28">
      <c r="A397" s="150" t="s">
        <v>14</v>
      </c>
      <c r="B397" s="21">
        <f t="shared" si="114"/>
        <v>0.70169796166031684</v>
      </c>
      <c r="C397" s="21">
        <f t="shared" si="115"/>
        <v>0.48020744526786707</v>
      </c>
      <c r="D397" s="21">
        <f t="shared" si="116"/>
        <v>0.68760420528149235</v>
      </c>
      <c r="E397" s="21">
        <f t="shared" si="117"/>
        <v>0.4876390902329063</v>
      </c>
      <c r="F397" s="83">
        <f t="shared" si="118"/>
        <v>0.5892871756106457</v>
      </c>
      <c r="G397" s="15"/>
      <c r="H397" s="228"/>
      <c r="I397" s="228"/>
      <c r="J397" s="228"/>
      <c r="K397" s="228"/>
      <c r="L397" s="228"/>
      <c r="M397" s="65"/>
      <c r="N397" s="228"/>
      <c r="O397" s="228"/>
      <c r="P397" s="228"/>
      <c r="Q397" s="228"/>
      <c r="R397" s="228"/>
      <c r="S397" s="229"/>
      <c r="T397" s="228"/>
      <c r="U397" s="228"/>
      <c r="V397" s="228"/>
      <c r="W397" s="228"/>
      <c r="X397" s="228"/>
      <c r="Y397" s="16"/>
      <c r="Z397" s="16"/>
      <c r="AA397" s="15"/>
      <c r="AB397" s="16"/>
    </row>
    <row r="398" spans="1:28">
      <c r="A398" s="150" t="s">
        <v>46</v>
      </c>
      <c r="B398" s="21">
        <f t="shared" si="114"/>
        <v>-1.2083700490051197E-3</v>
      </c>
      <c r="C398" s="21">
        <f t="shared" si="115"/>
        <v>-0.64079702556300444</v>
      </c>
      <c r="D398" s="21">
        <f t="shared" si="116"/>
        <v>0.1635287149756485</v>
      </c>
      <c r="E398" s="21">
        <f t="shared" si="117"/>
        <v>6.3661172097874433E-2</v>
      </c>
      <c r="F398" s="83">
        <f t="shared" si="118"/>
        <v>-0.10370387713462166</v>
      </c>
      <c r="G398" s="15"/>
      <c r="H398" s="228"/>
      <c r="I398" s="228"/>
      <c r="J398" s="228"/>
      <c r="K398" s="228"/>
      <c r="L398" s="228"/>
      <c r="M398" s="65"/>
      <c r="N398" s="228"/>
      <c r="O398" s="228"/>
      <c r="P398" s="228"/>
      <c r="Q398" s="228"/>
      <c r="R398" s="228"/>
      <c r="S398" s="229"/>
      <c r="T398" s="228"/>
      <c r="U398" s="228"/>
      <c r="V398" s="228"/>
      <c r="W398" s="228"/>
      <c r="X398" s="228"/>
      <c r="Y398" s="16"/>
      <c r="Z398" s="16"/>
      <c r="AA398" s="15"/>
      <c r="AB398" s="16"/>
    </row>
    <row r="399" spans="1:28">
      <c r="A399" s="150" t="s">
        <v>47</v>
      </c>
      <c r="B399" s="21">
        <f t="shared" si="114"/>
        <v>0.14364410177328973</v>
      </c>
      <c r="C399" s="21">
        <f t="shared" si="115"/>
        <v>-1.0105106591086415</v>
      </c>
      <c r="D399" s="21">
        <f t="shared" si="116"/>
        <v>-0.66148105671912805</v>
      </c>
      <c r="E399" s="21">
        <f t="shared" si="117"/>
        <v>-0.23439667110406404</v>
      </c>
      <c r="F399" s="83">
        <f t="shared" si="118"/>
        <v>-0.44068607128963599</v>
      </c>
      <c r="G399" s="15"/>
      <c r="H399" s="228"/>
      <c r="I399" s="228"/>
      <c r="J399" s="228"/>
      <c r="K399" s="228"/>
      <c r="L399" s="228"/>
      <c r="M399" s="65"/>
      <c r="N399" s="228"/>
      <c r="O399" s="228"/>
      <c r="P399" s="228"/>
      <c r="Q399" s="228"/>
      <c r="R399" s="228"/>
      <c r="S399" s="229"/>
      <c r="T399" s="228"/>
      <c r="U399" s="228"/>
      <c r="V399" s="228"/>
      <c r="W399" s="228"/>
      <c r="X399" s="228"/>
      <c r="Y399" s="16"/>
      <c r="Z399" s="16"/>
      <c r="AA399" s="15"/>
      <c r="AB399" s="16"/>
    </row>
    <row r="400" spans="1:28">
      <c r="A400" s="150" t="s">
        <v>48</v>
      </c>
      <c r="B400" s="21">
        <f t="shared" si="114"/>
        <v>-0.61960015180407413</v>
      </c>
      <c r="C400" s="21">
        <f t="shared" si="115"/>
        <v>-0.10479281143007416</v>
      </c>
      <c r="D400" s="21">
        <f t="shared" si="116"/>
        <v>-0.58216717351622782</v>
      </c>
      <c r="E400" s="21">
        <f t="shared" si="117"/>
        <v>-0.4278624819690463</v>
      </c>
      <c r="F400" s="83">
        <f t="shared" si="118"/>
        <v>-0.43360565467985557</v>
      </c>
      <c r="G400" s="15"/>
      <c r="H400" s="228"/>
      <c r="I400" s="228"/>
      <c r="J400" s="228"/>
      <c r="K400" s="228"/>
      <c r="L400" s="228"/>
      <c r="M400" s="65"/>
      <c r="N400" s="228"/>
      <c r="O400" s="228"/>
      <c r="P400" s="228"/>
      <c r="Q400" s="228"/>
      <c r="R400" s="228"/>
      <c r="S400" s="229"/>
      <c r="T400" s="228"/>
      <c r="U400" s="228"/>
      <c r="V400" s="228"/>
      <c r="W400" s="228"/>
      <c r="X400" s="228"/>
      <c r="Y400" s="16"/>
      <c r="Z400" s="16"/>
      <c r="AA400" s="15"/>
      <c r="AB400" s="16"/>
    </row>
    <row r="401" spans="1:28">
      <c r="A401" s="150" t="s">
        <v>49</v>
      </c>
      <c r="B401" s="21">
        <f t="shared" si="114"/>
        <v>0.843585091927744</v>
      </c>
      <c r="C401" s="21">
        <f t="shared" si="115"/>
        <v>0.54866217081394597</v>
      </c>
      <c r="D401" s="21">
        <f t="shared" si="116"/>
        <v>0.90888613383458794</v>
      </c>
      <c r="E401" s="21">
        <f t="shared" si="117"/>
        <v>0.93411555778587008</v>
      </c>
      <c r="F401" s="83">
        <f t="shared" si="118"/>
        <v>0.80881223859053697</v>
      </c>
      <c r="G401" s="15"/>
      <c r="H401" s="228"/>
      <c r="I401" s="228"/>
      <c r="J401" s="228"/>
      <c r="K401" s="228"/>
      <c r="L401" s="228"/>
      <c r="M401" s="65"/>
      <c r="N401" s="228"/>
      <c r="O401" s="228"/>
      <c r="P401" s="228"/>
      <c r="Q401" s="228"/>
      <c r="R401" s="228"/>
      <c r="S401" s="229"/>
      <c r="T401" s="228"/>
      <c r="U401" s="228"/>
      <c r="V401" s="228"/>
      <c r="W401" s="228"/>
      <c r="X401" s="228"/>
      <c r="Y401" s="16"/>
      <c r="Z401" s="16"/>
      <c r="AA401" s="15"/>
      <c r="AB401" s="16"/>
    </row>
    <row r="402" spans="1:28">
      <c r="A402" s="150" t="s">
        <v>190</v>
      </c>
      <c r="B402" s="21">
        <f t="shared" si="114"/>
        <v>-1.240970880553256</v>
      </c>
      <c r="C402" s="21">
        <f t="shared" si="115"/>
        <v>-0.28288374178488396</v>
      </c>
      <c r="D402" s="21">
        <f t="shared" si="116"/>
        <v>-1.0072635596794601</v>
      </c>
      <c r="E402" s="21">
        <f t="shared" si="117"/>
        <v>-0.45360147073750634</v>
      </c>
      <c r="F402" s="83">
        <f t="shared" si="118"/>
        <v>-0.74617991318877663</v>
      </c>
      <c r="G402" s="15"/>
      <c r="H402" s="228"/>
      <c r="I402" s="228"/>
      <c r="J402" s="228"/>
      <c r="K402" s="228"/>
      <c r="L402" s="228"/>
      <c r="M402" s="65"/>
      <c r="N402" s="228"/>
      <c r="O402" s="228"/>
      <c r="P402" s="228"/>
      <c r="Q402" s="228"/>
      <c r="R402" s="228"/>
      <c r="S402" s="229"/>
      <c r="T402" s="228"/>
      <c r="U402" s="228"/>
      <c r="V402" s="228"/>
      <c r="W402" s="228"/>
      <c r="X402" s="228"/>
      <c r="Y402" s="16"/>
      <c r="Z402" s="16"/>
      <c r="AA402" s="15"/>
      <c r="AB402" s="16"/>
    </row>
    <row r="403" spans="1:28">
      <c r="A403" s="150" t="s">
        <v>191</v>
      </c>
      <c r="B403" s="21">
        <f t="shared" si="114"/>
        <v>0.18654541910999317</v>
      </c>
      <c r="C403" s="21">
        <f t="shared" si="115"/>
        <v>-0.38729432705534728</v>
      </c>
      <c r="D403" s="21">
        <f t="shared" si="116"/>
        <v>0.46278936793721626</v>
      </c>
      <c r="E403" s="21">
        <f t="shared" si="117"/>
        <v>0.26209788559692254</v>
      </c>
      <c r="F403" s="83">
        <f t="shared" si="118"/>
        <v>0.13103458639719617</v>
      </c>
      <c r="G403" s="15"/>
      <c r="H403" s="228"/>
      <c r="I403" s="228"/>
      <c r="J403" s="228"/>
      <c r="K403" s="228"/>
      <c r="L403" s="228"/>
      <c r="M403" s="65"/>
      <c r="N403" s="228"/>
      <c r="O403" s="228"/>
      <c r="P403" s="228"/>
      <c r="Q403" s="228"/>
      <c r="R403" s="228"/>
      <c r="S403" s="229"/>
      <c r="T403" s="228"/>
      <c r="U403" s="228"/>
      <c r="V403" s="228"/>
      <c r="W403" s="228"/>
      <c r="X403" s="228"/>
      <c r="Y403" s="16"/>
      <c r="Z403" s="16"/>
      <c r="AA403" s="15"/>
      <c r="AB403" s="16"/>
    </row>
    <row r="404" spans="1:28">
      <c r="A404" s="150" t="s">
        <v>50</v>
      </c>
      <c r="B404" s="21">
        <f t="shared" si="114"/>
        <v>-1.1330073375617058</v>
      </c>
      <c r="C404" s="21">
        <f t="shared" si="115"/>
        <v>0.12837179920604552</v>
      </c>
      <c r="D404" s="21">
        <f t="shared" si="116"/>
        <v>-0.98832918369876577</v>
      </c>
      <c r="E404" s="21">
        <f t="shared" si="117"/>
        <v>-0.37968307843110316</v>
      </c>
      <c r="F404" s="83">
        <f t="shared" si="118"/>
        <v>-0.59316195012138229</v>
      </c>
      <c r="G404" s="15"/>
      <c r="H404" s="228"/>
      <c r="I404" s="228"/>
      <c r="J404" s="228"/>
      <c r="K404" s="228"/>
      <c r="L404" s="228"/>
      <c r="M404" s="65"/>
      <c r="N404" s="228"/>
      <c r="O404" s="228"/>
      <c r="P404" s="228"/>
      <c r="Q404" s="228"/>
      <c r="R404" s="228"/>
      <c r="S404" s="229"/>
      <c r="T404" s="228"/>
      <c r="U404" s="228"/>
      <c r="V404" s="228"/>
      <c r="W404" s="228"/>
      <c r="X404" s="228"/>
      <c r="Y404" s="16"/>
      <c r="Z404" s="16"/>
      <c r="AA404" s="15"/>
      <c r="AB404" s="16"/>
    </row>
    <row r="405" spans="1:28">
      <c r="A405" s="150" t="s">
        <v>51</v>
      </c>
      <c r="B405" s="21">
        <f t="shared" si="114"/>
        <v>0.29247080248605911</v>
      </c>
      <c r="C405" s="21">
        <f t="shared" si="115"/>
        <v>0.37328325659498807</v>
      </c>
      <c r="D405" s="21">
        <f t="shared" si="116"/>
        <v>9.2269036250614042E-2</v>
      </c>
      <c r="E405" s="21">
        <f t="shared" si="117"/>
        <v>-0.29961660492549191</v>
      </c>
      <c r="F405" s="83">
        <f t="shared" si="118"/>
        <v>0.1146016226015423</v>
      </c>
      <c r="G405" s="15"/>
      <c r="H405" s="228"/>
      <c r="I405" s="228"/>
      <c r="J405" s="228"/>
      <c r="K405" s="228"/>
      <c r="L405" s="228"/>
      <c r="M405" s="65"/>
      <c r="N405" s="228"/>
      <c r="O405" s="228"/>
      <c r="P405" s="228"/>
      <c r="Q405" s="228"/>
      <c r="R405" s="228"/>
      <c r="S405" s="229"/>
      <c r="T405" s="228"/>
      <c r="U405" s="228"/>
      <c r="V405" s="228"/>
      <c r="W405" s="228"/>
      <c r="X405" s="228"/>
      <c r="Y405" s="16"/>
      <c r="Z405" s="16"/>
      <c r="AA405" s="15"/>
      <c r="AB405" s="16"/>
    </row>
    <row r="406" spans="1:28">
      <c r="A406" s="150" t="s">
        <v>15</v>
      </c>
      <c r="B406" s="21">
        <f t="shared" si="114"/>
        <v>-0.12643316453573944</v>
      </c>
      <c r="C406" s="21">
        <f t="shared" si="115"/>
        <v>-5.6270307763908303E-2</v>
      </c>
      <c r="D406" s="21">
        <f t="shared" si="116"/>
        <v>1.5274612075879906E-2</v>
      </c>
      <c r="E406" s="21">
        <f t="shared" si="117"/>
        <v>0.26613342096809545</v>
      </c>
      <c r="F406" s="83">
        <f t="shared" si="118"/>
        <v>2.4676140186081906E-2</v>
      </c>
      <c r="G406" s="15"/>
      <c r="H406" s="228"/>
      <c r="I406" s="228"/>
      <c r="J406" s="228"/>
      <c r="K406" s="228"/>
      <c r="L406" s="228"/>
      <c r="M406" s="65"/>
      <c r="N406" s="228"/>
      <c r="O406" s="228"/>
      <c r="P406" s="228"/>
      <c r="Q406" s="228"/>
      <c r="R406" s="228"/>
      <c r="S406" s="229"/>
      <c r="T406" s="228"/>
      <c r="U406" s="228"/>
      <c r="V406" s="228"/>
      <c r="W406" s="228"/>
      <c r="X406" s="228"/>
      <c r="Y406" s="16"/>
      <c r="Z406" s="16"/>
      <c r="AA406" s="15"/>
      <c r="AB406" s="16"/>
    </row>
    <row r="407" spans="1:28">
      <c r="A407" s="150" t="s">
        <v>52</v>
      </c>
      <c r="B407" s="21">
        <f t="shared" si="114"/>
        <v>-0.59484904103844605</v>
      </c>
      <c r="C407" s="21">
        <f t="shared" si="115"/>
        <v>-0.77589753718047905</v>
      </c>
      <c r="D407" s="21">
        <f t="shared" si="116"/>
        <v>-0.71338993287381025</v>
      </c>
      <c r="E407" s="21">
        <f t="shared" si="117"/>
        <v>-0.5102373877225429</v>
      </c>
      <c r="F407" s="83">
        <f t="shared" si="118"/>
        <v>-0.64859347470381956</v>
      </c>
      <c r="G407" s="15"/>
      <c r="H407" s="228"/>
      <c r="I407" s="228"/>
      <c r="J407" s="228"/>
      <c r="K407" s="228"/>
      <c r="L407" s="228"/>
      <c r="M407" s="65"/>
      <c r="N407" s="228"/>
      <c r="O407" s="228"/>
      <c r="P407" s="228"/>
      <c r="Q407" s="228"/>
      <c r="R407" s="228"/>
      <c r="S407" s="229"/>
      <c r="T407" s="228"/>
      <c r="U407" s="228"/>
      <c r="V407" s="228"/>
      <c r="W407" s="228"/>
      <c r="X407" s="228"/>
      <c r="Y407" s="16"/>
      <c r="Z407" s="16"/>
      <c r="AA407" s="15"/>
      <c r="AB407" s="16"/>
    </row>
    <row r="408" spans="1:28">
      <c r="A408" s="150" t="s">
        <v>53</v>
      </c>
      <c r="B408" s="21">
        <f t="shared" si="114"/>
        <v>-5.5444025518940537E-2</v>
      </c>
      <c r="C408" s="21">
        <f t="shared" si="115"/>
        <v>0.40444148856101358</v>
      </c>
      <c r="D408" s="21">
        <f t="shared" si="116"/>
        <v>-0.51550215619681117</v>
      </c>
      <c r="E408" s="21">
        <f t="shared" si="117"/>
        <v>-0.62191133751637995</v>
      </c>
      <c r="F408" s="83">
        <f t="shared" si="118"/>
        <v>-0.19710400766777952</v>
      </c>
      <c r="G408" s="15"/>
      <c r="H408" s="228"/>
      <c r="I408" s="228"/>
      <c r="J408" s="228"/>
      <c r="K408" s="228"/>
      <c r="L408" s="228"/>
      <c r="M408" s="65"/>
      <c r="N408" s="228"/>
      <c r="O408" s="228"/>
      <c r="P408" s="228"/>
      <c r="Q408" s="228"/>
      <c r="R408" s="228"/>
      <c r="S408" s="229"/>
      <c r="T408" s="228"/>
      <c r="U408" s="228"/>
      <c r="V408" s="228"/>
      <c r="W408" s="228"/>
      <c r="X408" s="228"/>
      <c r="Y408" s="16"/>
      <c r="Z408" s="16"/>
      <c r="AA408" s="15"/>
      <c r="AB408" s="16"/>
    </row>
    <row r="409" spans="1:28">
      <c r="A409" s="150" t="s">
        <v>54</v>
      </c>
      <c r="B409" s="21">
        <f t="shared" si="114"/>
        <v>-1.1539959882783801</v>
      </c>
      <c r="C409" s="21">
        <f t="shared" si="115"/>
        <v>-0.73044151340830665</v>
      </c>
      <c r="D409" s="21">
        <f t="shared" si="116"/>
        <v>-0.8028677173707397</v>
      </c>
      <c r="E409" s="21">
        <f t="shared" si="117"/>
        <v>-0.69810416606711645</v>
      </c>
      <c r="F409" s="83">
        <f t="shared" si="118"/>
        <v>-0.84635234628113576</v>
      </c>
      <c r="G409" s="15"/>
      <c r="H409" s="228"/>
      <c r="I409" s="228"/>
      <c r="J409" s="228"/>
      <c r="K409" s="228"/>
      <c r="L409" s="228"/>
      <c r="M409" s="65"/>
      <c r="N409" s="228"/>
      <c r="O409" s="228"/>
      <c r="P409" s="228"/>
      <c r="Q409" s="228"/>
      <c r="R409" s="228"/>
      <c r="S409" s="229"/>
      <c r="T409" s="228"/>
      <c r="U409" s="228"/>
      <c r="V409" s="228"/>
      <c r="W409" s="228"/>
      <c r="X409" s="228"/>
      <c r="Y409" s="16"/>
      <c r="Z409" s="16"/>
      <c r="AA409" s="15"/>
      <c r="AB409" s="16"/>
    </row>
    <row r="410" spans="1:28">
      <c r="A410" s="150" t="s">
        <v>192</v>
      </c>
      <c r="B410" s="21">
        <f t="shared" si="114"/>
        <v>0.75366391937030019</v>
      </c>
      <c r="C410" s="21">
        <f t="shared" si="115"/>
        <v>1.0354848226545412</v>
      </c>
      <c r="D410" s="21">
        <f t="shared" si="116"/>
        <v>0.61347050485364363</v>
      </c>
      <c r="E410" s="21">
        <f t="shared" si="117"/>
        <v>0.40306151363192133</v>
      </c>
      <c r="F410" s="83">
        <f t="shared" si="118"/>
        <v>0.70142019012760159</v>
      </c>
      <c r="G410" s="15"/>
      <c r="H410" s="228"/>
      <c r="I410" s="228"/>
      <c r="J410" s="228"/>
      <c r="K410" s="228"/>
      <c r="L410" s="228"/>
      <c r="M410" s="65"/>
      <c r="N410" s="228"/>
      <c r="O410" s="228"/>
      <c r="P410" s="228"/>
      <c r="Q410" s="228"/>
      <c r="R410" s="228"/>
      <c r="S410" s="229"/>
      <c r="T410" s="228"/>
      <c r="U410" s="228"/>
      <c r="V410" s="228"/>
      <c r="W410" s="228"/>
      <c r="X410" s="228"/>
      <c r="Y410" s="16"/>
      <c r="Z410" s="16"/>
      <c r="AA410" s="15"/>
      <c r="AB410" s="16"/>
    </row>
    <row r="411" spans="1:28">
      <c r="A411" s="150" t="s">
        <v>55</v>
      </c>
      <c r="B411" s="21">
        <f t="shared" si="114"/>
        <v>0.81119887443075611</v>
      </c>
      <c r="C411" s="21">
        <f t="shared" si="115"/>
        <v>0.94965064856931547</v>
      </c>
      <c r="D411" s="21">
        <f t="shared" si="116"/>
        <v>1.5113466256832775</v>
      </c>
      <c r="E411" s="21">
        <f t="shared" si="117"/>
        <v>0.38007092388543756</v>
      </c>
      <c r="F411" s="83">
        <f t="shared" si="118"/>
        <v>0.91306676814219667</v>
      </c>
      <c r="G411" s="15"/>
      <c r="H411" s="228"/>
      <c r="I411" s="228"/>
      <c r="J411" s="228"/>
      <c r="K411" s="228"/>
      <c r="L411" s="228"/>
      <c r="M411" s="65"/>
      <c r="N411" s="228"/>
      <c r="O411" s="228"/>
      <c r="P411" s="228"/>
      <c r="Q411" s="228"/>
      <c r="R411" s="228"/>
      <c r="S411" s="229"/>
      <c r="T411" s="228"/>
      <c r="U411" s="228"/>
      <c r="V411" s="228"/>
      <c r="W411" s="228"/>
      <c r="X411" s="228"/>
      <c r="Y411" s="16"/>
      <c r="Z411" s="16"/>
      <c r="AA411" s="15"/>
      <c r="AB411" s="16"/>
    </row>
    <row r="412" spans="1:28">
      <c r="A412" s="150" t="s">
        <v>56</v>
      </c>
      <c r="B412" s="21">
        <f t="shared" si="114"/>
        <v>-0.82872306246868166</v>
      </c>
      <c r="C412" s="21">
        <f t="shared" si="115"/>
        <v>-0.60938420704173124</v>
      </c>
      <c r="D412" s="21">
        <f t="shared" si="116"/>
        <v>-0.83779543890454788</v>
      </c>
      <c r="E412" s="21">
        <f t="shared" si="117"/>
        <v>-0.44105614653394964</v>
      </c>
      <c r="F412" s="83">
        <f t="shared" si="118"/>
        <v>-0.67923971373722758</v>
      </c>
      <c r="G412" s="15"/>
      <c r="H412" s="228"/>
      <c r="I412" s="228"/>
      <c r="J412" s="228"/>
      <c r="K412" s="228"/>
      <c r="L412" s="228"/>
      <c r="M412" s="65"/>
      <c r="N412" s="228"/>
      <c r="O412" s="228"/>
      <c r="P412" s="228"/>
      <c r="Q412" s="228"/>
      <c r="R412" s="228"/>
      <c r="S412" s="229"/>
      <c r="T412" s="228"/>
      <c r="U412" s="228"/>
      <c r="V412" s="228"/>
      <c r="W412" s="228"/>
      <c r="X412" s="228"/>
      <c r="Y412" s="16"/>
      <c r="Z412" s="16"/>
      <c r="AA412" s="15"/>
      <c r="AB412" s="16"/>
    </row>
    <row r="413" spans="1:28">
      <c r="A413" s="150" t="s">
        <v>57</v>
      </c>
      <c r="B413" s="21">
        <f t="shared" si="114"/>
        <v>0.76375284838125257</v>
      </c>
      <c r="C413" s="21">
        <f t="shared" si="115"/>
        <v>1.0917340969688536</v>
      </c>
      <c r="D413" s="21">
        <f t="shared" si="116"/>
        <v>1.0775062283279377</v>
      </c>
      <c r="E413" s="21">
        <f t="shared" si="117"/>
        <v>0.67314043477790486</v>
      </c>
      <c r="F413" s="83">
        <f t="shared" si="118"/>
        <v>0.90153340211398725</v>
      </c>
      <c r="G413" s="15"/>
      <c r="H413" s="228"/>
      <c r="I413" s="228"/>
      <c r="J413" s="228"/>
      <c r="K413" s="228"/>
      <c r="L413" s="228"/>
      <c r="M413" s="65"/>
      <c r="N413" s="228"/>
      <c r="O413" s="228"/>
      <c r="P413" s="228"/>
      <c r="Q413" s="228"/>
      <c r="R413" s="228"/>
      <c r="S413" s="229"/>
      <c r="T413" s="228"/>
      <c r="U413" s="228"/>
      <c r="V413" s="228"/>
      <c r="W413" s="228"/>
      <c r="X413" s="228"/>
      <c r="Y413" s="16"/>
      <c r="Z413" s="16"/>
      <c r="AA413" s="15"/>
      <c r="AB413" s="16"/>
    </row>
    <row r="414" spans="1:28">
      <c r="A414" s="150" t="s">
        <v>58</v>
      </c>
      <c r="B414" s="21">
        <f t="shared" si="114"/>
        <v>-0.74875686853972756</v>
      </c>
      <c r="C414" s="21">
        <f t="shared" si="115"/>
        <v>-1.1758562506648791</v>
      </c>
      <c r="D414" s="21">
        <f t="shared" si="116"/>
        <v>-0.80084754564028504</v>
      </c>
      <c r="E414" s="21">
        <f t="shared" si="117"/>
        <v>-0.39405344053660818</v>
      </c>
      <c r="F414" s="83">
        <f t="shared" si="118"/>
        <v>-0.77987852634537491</v>
      </c>
      <c r="G414" s="15"/>
      <c r="H414" s="228"/>
      <c r="I414" s="228"/>
      <c r="J414" s="228"/>
      <c r="K414" s="228"/>
      <c r="L414" s="228"/>
      <c r="M414" s="65"/>
      <c r="N414" s="228"/>
      <c r="O414" s="228"/>
      <c r="P414" s="228"/>
      <c r="Q414" s="228"/>
      <c r="R414" s="228"/>
      <c r="S414" s="229"/>
      <c r="T414" s="228"/>
      <c r="U414" s="228"/>
      <c r="V414" s="228"/>
      <c r="W414" s="228"/>
      <c r="X414" s="228"/>
      <c r="Y414" s="16"/>
      <c r="Z414" s="16"/>
      <c r="AA414" s="15"/>
      <c r="AB414" s="16"/>
    </row>
    <row r="415" spans="1:28">
      <c r="A415" s="150" t="s">
        <v>193</v>
      </c>
      <c r="B415" s="21">
        <f t="shared" si="114"/>
        <v>-9.1160811320896484E-2</v>
      </c>
      <c r="C415" s="21">
        <f t="shared" si="115"/>
        <v>0.12627914851706978</v>
      </c>
      <c r="D415" s="21">
        <f t="shared" si="116"/>
        <v>-0.25376172609102349</v>
      </c>
      <c r="E415" s="21">
        <f t="shared" si="117"/>
        <v>-0.25630238932718075</v>
      </c>
      <c r="F415" s="83">
        <f t="shared" si="118"/>
        <v>-0.11873644455550773</v>
      </c>
      <c r="G415" s="15"/>
      <c r="H415" s="228"/>
      <c r="I415" s="228"/>
      <c r="J415" s="228"/>
      <c r="K415" s="228"/>
      <c r="L415" s="228"/>
      <c r="M415" s="65"/>
      <c r="N415" s="228"/>
      <c r="O415" s="228"/>
      <c r="P415" s="228"/>
      <c r="Q415" s="228"/>
      <c r="R415" s="228"/>
      <c r="S415" s="229"/>
      <c r="T415" s="228"/>
      <c r="U415" s="228"/>
      <c r="V415" s="228"/>
      <c r="W415" s="228"/>
      <c r="X415" s="228"/>
      <c r="Y415" s="16"/>
      <c r="Z415" s="16"/>
      <c r="AA415" s="15"/>
      <c r="AB415" s="16"/>
    </row>
    <row r="416" spans="1:28">
      <c r="A416" s="150" t="s">
        <v>59</v>
      </c>
      <c r="B416" s="21">
        <f t="shared" si="114"/>
        <v>-0.13517304672770286</v>
      </c>
      <c r="C416" s="21">
        <f t="shared" si="115"/>
        <v>-0.14525463710044823</v>
      </c>
      <c r="D416" s="21">
        <f t="shared" si="116"/>
        <v>0.26038726718361815</v>
      </c>
      <c r="E416" s="21">
        <f t="shared" si="117"/>
        <v>-0.24488273014515594</v>
      </c>
      <c r="F416" s="83">
        <f t="shared" si="118"/>
        <v>-6.6230786697422217E-2</v>
      </c>
      <c r="G416" s="15"/>
      <c r="H416" s="228"/>
      <c r="I416" s="228"/>
      <c r="J416" s="228"/>
      <c r="K416" s="228"/>
      <c r="L416" s="228"/>
      <c r="M416" s="65"/>
      <c r="N416" s="228"/>
      <c r="O416" s="228"/>
      <c r="P416" s="228"/>
      <c r="Q416" s="228"/>
      <c r="R416" s="228"/>
      <c r="S416" s="229"/>
      <c r="T416" s="228"/>
      <c r="U416" s="228"/>
      <c r="V416" s="228"/>
      <c r="W416" s="228"/>
      <c r="X416" s="228"/>
      <c r="Y416" s="16"/>
      <c r="Z416" s="16"/>
      <c r="AA416" s="15"/>
      <c r="AB416" s="16"/>
    </row>
    <row r="417" spans="1:28">
      <c r="A417" s="150" t="s">
        <v>60</v>
      </c>
      <c r="B417" s="21">
        <f t="shared" si="114"/>
        <v>0.14184498180818911</v>
      </c>
      <c r="C417" s="21">
        <f t="shared" si="115"/>
        <v>0.47870667023915192</v>
      </c>
      <c r="D417" s="21">
        <f t="shared" si="116"/>
        <v>8.7355369128370414E-2</v>
      </c>
      <c r="E417" s="21">
        <f t="shared" si="117"/>
        <v>-0.42850693694462816</v>
      </c>
      <c r="F417" s="83">
        <f t="shared" si="118"/>
        <v>6.9850021057770828E-2</v>
      </c>
      <c r="G417" s="15"/>
      <c r="H417" s="228"/>
      <c r="I417" s="228"/>
      <c r="J417" s="228"/>
      <c r="K417" s="228"/>
      <c r="L417" s="228"/>
      <c r="M417" s="65"/>
      <c r="N417" s="228"/>
      <c r="O417" s="228"/>
      <c r="P417" s="228"/>
      <c r="Q417" s="228"/>
      <c r="R417" s="228"/>
      <c r="S417" s="229"/>
      <c r="T417" s="228"/>
      <c r="U417" s="228"/>
      <c r="V417" s="228"/>
      <c r="W417" s="228"/>
      <c r="X417" s="228"/>
      <c r="Y417" s="16"/>
      <c r="Z417" s="16"/>
      <c r="AA417" s="15"/>
      <c r="AB417" s="16"/>
    </row>
    <row r="418" spans="1:28">
      <c r="A418" s="150" t="s">
        <v>61</v>
      </c>
      <c r="B418" s="21">
        <f t="shared" si="114"/>
        <v>0.4345784886916389</v>
      </c>
      <c r="C418" s="21">
        <f t="shared" si="115"/>
        <v>0.6376465505234844</v>
      </c>
      <c r="D418" s="21">
        <f t="shared" si="116"/>
        <v>0.38575857374301425</v>
      </c>
      <c r="E418" s="21">
        <f t="shared" si="117"/>
        <v>0.2372868809189419</v>
      </c>
      <c r="F418" s="83">
        <f t="shared" si="118"/>
        <v>0.42381762346926988</v>
      </c>
      <c r="G418" s="15"/>
      <c r="H418" s="228"/>
      <c r="I418" s="228"/>
      <c r="J418" s="228"/>
      <c r="K418" s="228"/>
      <c r="L418" s="228"/>
      <c r="M418" s="65"/>
      <c r="N418" s="228"/>
      <c r="O418" s="228"/>
      <c r="P418" s="228"/>
      <c r="Q418" s="228"/>
      <c r="R418" s="228"/>
      <c r="S418" s="229"/>
      <c r="T418" s="228"/>
      <c r="U418" s="228"/>
      <c r="V418" s="228"/>
      <c r="W418" s="228"/>
      <c r="X418" s="228"/>
      <c r="Y418" s="16"/>
      <c r="Z418" s="16"/>
      <c r="AA418" s="15"/>
      <c r="AB418" s="16"/>
    </row>
    <row r="419" spans="1:28">
      <c r="A419" s="150" t="s">
        <v>16</v>
      </c>
      <c r="B419" s="21">
        <f t="shared" si="114"/>
        <v>0.33472029805438896</v>
      </c>
      <c r="C419" s="21">
        <f t="shared" si="115"/>
        <v>-0.89898749550816093</v>
      </c>
      <c r="D419" s="21">
        <f t="shared" si="116"/>
        <v>0.21168188081313824</v>
      </c>
      <c r="E419" s="21">
        <f t="shared" si="117"/>
        <v>0.37320492025162544</v>
      </c>
      <c r="F419" s="83">
        <f t="shared" si="118"/>
        <v>5.154900902747922E-3</v>
      </c>
      <c r="G419" s="15"/>
      <c r="H419" s="228"/>
      <c r="I419" s="228"/>
      <c r="J419" s="228"/>
      <c r="K419" s="228"/>
      <c r="L419" s="228"/>
      <c r="M419" s="65"/>
      <c r="N419" s="228"/>
      <c r="O419" s="228"/>
      <c r="P419" s="228"/>
      <c r="Q419" s="228"/>
      <c r="R419" s="228"/>
      <c r="S419" s="229"/>
      <c r="T419" s="228"/>
      <c r="U419" s="228"/>
      <c r="V419" s="228"/>
      <c r="W419" s="228"/>
      <c r="X419" s="228"/>
      <c r="Y419" s="16"/>
      <c r="Z419" s="16"/>
      <c r="AA419" s="15"/>
      <c r="AB419" s="16"/>
    </row>
    <row r="420" spans="1:28">
      <c r="A420" s="150" t="s">
        <v>62</v>
      </c>
      <c r="B420" s="21">
        <f t="shared" si="114"/>
        <v>0.12687369502302423</v>
      </c>
      <c r="C420" s="21">
        <f t="shared" si="115"/>
        <v>-0.7765130558220078</v>
      </c>
      <c r="D420" s="21">
        <f t="shared" si="116"/>
        <v>-0.35001537623885559</v>
      </c>
      <c r="E420" s="21">
        <f t="shared" si="117"/>
        <v>-0.41441901267019915</v>
      </c>
      <c r="F420" s="83">
        <f t="shared" si="118"/>
        <v>-0.35351843742700956</v>
      </c>
      <c r="G420" s="15"/>
      <c r="H420" s="228"/>
      <c r="I420" s="228"/>
      <c r="J420" s="228"/>
      <c r="K420" s="228"/>
      <c r="L420" s="228"/>
      <c r="M420" s="65"/>
      <c r="N420" s="228"/>
      <c r="O420" s="228"/>
      <c r="P420" s="228"/>
      <c r="Q420" s="228"/>
      <c r="R420" s="228"/>
      <c r="S420" s="229"/>
      <c r="T420" s="228"/>
      <c r="U420" s="228"/>
      <c r="V420" s="228"/>
      <c r="W420" s="228"/>
      <c r="X420" s="228"/>
      <c r="Y420" s="16"/>
      <c r="Z420" s="16"/>
      <c r="AA420" s="15"/>
      <c r="AB420" s="16"/>
    </row>
    <row r="421" spans="1:28">
      <c r="A421" s="150" t="s">
        <v>195</v>
      </c>
      <c r="B421" s="21">
        <f t="shared" si="114"/>
        <v>-0.52277803005916912</v>
      </c>
      <c r="C421" s="21">
        <f t="shared" si="115"/>
        <v>-1.322260808009678</v>
      </c>
      <c r="D421" s="21">
        <f t="shared" si="116"/>
        <v>-0.86781912697319807</v>
      </c>
      <c r="E421" s="21">
        <f t="shared" si="117"/>
        <v>1.2109683000846283</v>
      </c>
      <c r="F421" s="83">
        <f t="shared" si="118"/>
        <v>-0.37547241623935418</v>
      </c>
      <c r="G421" s="15"/>
      <c r="H421" s="228"/>
      <c r="I421" s="228"/>
      <c r="J421" s="228"/>
      <c r="K421" s="228"/>
      <c r="L421" s="228"/>
      <c r="M421" s="65"/>
      <c r="N421" s="228"/>
      <c r="O421" s="228"/>
      <c r="P421" s="228"/>
      <c r="Q421" s="228"/>
      <c r="R421" s="228"/>
      <c r="S421" s="229"/>
      <c r="T421" s="228"/>
      <c r="U421" s="228"/>
      <c r="V421" s="228"/>
      <c r="W421" s="228"/>
      <c r="X421" s="228"/>
      <c r="Y421" s="16"/>
      <c r="Z421" s="16"/>
      <c r="AA421" s="15"/>
      <c r="AB421" s="16"/>
    </row>
    <row r="422" spans="1:28">
      <c r="A422" s="150" t="s">
        <v>196</v>
      </c>
      <c r="B422" s="21">
        <f t="shared" si="114"/>
        <v>-7.6996001326878546E-2</v>
      </c>
      <c r="C422" s="21">
        <f t="shared" si="115"/>
        <v>-1.4598190062115421</v>
      </c>
      <c r="D422" s="21">
        <f t="shared" si="116"/>
        <v>-0.36984754944684473</v>
      </c>
      <c r="E422" s="21">
        <f t="shared" si="117"/>
        <v>-4.1182327067978822E-2</v>
      </c>
      <c r="F422" s="83">
        <f t="shared" si="118"/>
        <v>-0.48696122101331102</v>
      </c>
      <c r="G422" s="15"/>
      <c r="H422" s="228"/>
      <c r="I422" s="228"/>
      <c r="J422" s="228"/>
      <c r="K422" s="228"/>
      <c r="L422" s="228"/>
      <c r="M422" s="65"/>
      <c r="N422" s="228"/>
      <c r="O422" s="228"/>
      <c r="P422" s="228"/>
      <c r="Q422" s="228"/>
      <c r="R422" s="228"/>
      <c r="S422" s="229"/>
      <c r="T422" s="228"/>
      <c r="U422" s="228"/>
      <c r="V422" s="228"/>
      <c r="W422" s="228"/>
      <c r="X422" s="228"/>
      <c r="Y422" s="16"/>
      <c r="Z422" s="16"/>
      <c r="AA422" s="15"/>
      <c r="AB422" s="16"/>
    </row>
    <row r="423" spans="1:28">
      <c r="A423" s="150" t="s">
        <v>63</v>
      </c>
      <c r="B423" s="21">
        <f t="shared" si="114"/>
        <v>-0.79389106744111859</v>
      </c>
      <c r="C423" s="21">
        <f t="shared" si="115"/>
        <v>-0.13628758792130369</v>
      </c>
      <c r="D423" s="21">
        <f t="shared" si="116"/>
        <v>-0.73639361992901819</v>
      </c>
      <c r="E423" s="21">
        <f t="shared" si="117"/>
        <v>-0.13856008879246515</v>
      </c>
      <c r="F423" s="83">
        <f t="shared" si="118"/>
        <v>-0.45128309102097641</v>
      </c>
      <c r="G423" s="15"/>
      <c r="H423" s="228"/>
      <c r="I423" s="228"/>
      <c r="J423" s="228"/>
      <c r="K423" s="228"/>
      <c r="L423" s="228"/>
      <c r="M423" s="65"/>
      <c r="N423" s="228"/>
      <c r="O423" s="228"/>
      <c r="P423" s="228"/>
      <c r="Q423" s="228"/>
      <c r="R423" s="228"/>
      <c r="S423" s="229"/>
      <c r="T423" s="228"/>
      <c r="U423" s="228"/>
      <c r="V423" s="228"/>
      <c r="W423" s="228"/>
      <c r="X423" s="228"/>
      <c r="Y423" s="16"/>
      <c r="Z423" s="16"/>
      <c r="AA423" s="15"/>
      <c r="AB423" s="16"/>
    </row>
    <row r="424" spans="1:28">
      <c r="A424" s="150" t="s">
        <v>17</v>
      </c>
      <c r="B424" s="21">
        <f t="shared" si="114"/>
        <v>0.61168599343011909</v>
      </c>
      <c r="C424" s="21">
        <f t="shared" si="115"/>
        <v>-0.86821916686545819</v>
      </c>
      <c r="D424" s="21">
        <f t="shared" si="116"/>
        <v>0.86341614830517177</v>
      </c>
      <c r="E424" s="21">
        <f t="shared" si="117"/>
        <v>0.68840957561211436</v>
      </c>
      <c r="F424" s="83">
        <f t="shared" si="118"/>
        <v>0.32382313762048676</v>
      </c>
      <c r="G424" s="15"/>
      <c r="H424" s="228"/>
      <c r="I424" s="228"/>
      <c r="J424" s="228"/>
      <c r="K424" s="228"/>
      <c r="L424" s="228"/>
      <c r="M424" s="65"/>
      <c r="N424" s="228"/>
      <c r="O424" s="228"/>
      <c r="P424" s="228"/>
      <c r="Q424" s="228"/>
      <c r="R424" s="228"/>
      <c r="S424" s="229"/>
      <c r="T424" s="228"/>
      <c r="U424" s="228"/>
      <c r="V424" s="228"/>
      <c r="W424" s="228"/>
      <c r="X424" s="228"/>
      <c r="Y424" s="16"/>
      <c r="Z424" s="16"/>
      <c r="AA424" s="15"/>
      <c r="AB424" s="16"/>
    </row>
    <row r="425" spans="1:28">
      <c r="A425" s="150" t="s">
        <v>18</v>
      </c>
      <c r="B425" s="21">
        <f t="shared" si="114"/>
        <v>-0.19304807447113342</v>
      </c>
      <c r="C425" s="21">
        <f t="shared" si="115"/>
        <v>0.4958812732186173</v>
      </c>
      <c r="D425" s="21">
        <f t="shared" si="116"/>
        <v>-0.39642561671564447</v>
      </c>
      <c r="E425" s="21">
        <f t="shared" si="117"/>
        <v>-0.13632518792354287</v>
      </c>
      <c r="F425" s="83">
        <f t="shared" si="118"/>
        <v>-5.7479401472925865E-2</v>
      </c>
      <c r="G425" s="15"/>
      <c r="H425" s="228"/>
      <c r="I425" s="228"/>
      <c r="J425" s="228"/>
      <c r="K425" s="228"/>
      <c r="L425" s="228"/>
      <c r="M425" s="65"/>
      <c r="N425" s="228"/>
      <c r="O425" s="228"/>
      <c r="P425" s="228"/>
      <c r="Q425" s="228"/>
      <c r="R425" s="228"/>
      <c r="S425" s="229"/>
      <c r="T425" s="228"/>
      <c r="U425" s="228"/>
      <c r="V425" s="228"/>
      <c r="W425" s="228"/>
      <c r="X425" s="228"/>
      <c r="Y425" s="16"/>
      <c r="Z425" s="16"/>
      <c r="AA425" s="15"/>
      <c r="AB425" s="16"/>
    </row>
    <row r="426" spans="1:28">
      <c r="A426" s="150" t="s">
        <v>19</v>
      </c>
      <c r="B426" s="21">
        <f t="shared" si="114"/>
        <v>0.55991659801751525</v>
      </c>
      <c r="C426" s="21">
        <f t="shared" si="115"/>
        <v>0.64759704590936595</v>
      </c>
      <c r="D426" s="21">
        <f t="shared" si="116"/>
        <v>0.15322736425908046</v>
      </c>
      <c r="E426" s="21">
        <f t="shared" si="117"/>
        <v>0.20525679508614514</v>
      </c>
      <c r="F426" s="83">
        <f t="shared" si="118"/>
        <v>0.39149945081802673</v>
      </c>
      <c r="G426" s="15"/>
      <c r="H426" s="228"/>
      <c r="I426" s="228"/>
      <c r="J426" s="228"/>
      <c r="K426" s="228"/>
      <c r="L426" s="228"/>
      <c r="M426" s="65"/>
      <c r="N426" s="228"/>
      <c r="O426" s="228"/>
      <c r="P426" s="228"/>
      <c r="Q426" s="228"/>
      <c r="R426" s="228"/>
      <c r="S426" s="229"/>
      <c r="T426" s="228"/>
      <c r="U426" s="228"/>
      <c r="V426" s="228"/>
      <c r="W426" s="228"/>
      <c r="X426" s="228"/>
      <c r="Y426" s="16"/>
      <c r="Z426" s="16"/>
      <c r="AA426" s="15"/>
      <c r="AB426" s="16"/>
    </row>
    <row r="427" spans="1:28">
      <c r="A427" s="150" t="s">
        <v>64</v>
      </c>
      <c r="B427" s="21">
        <f t="shared" ref="B427:B442" si="119">SUMPRODUCT(B248:D248,B$271:D$271)</f>
        <v>1.0464131939999142</v>
      </c>
      <c r="C427" s="21">
        <f t="shared" ref="C427:C442" si="120">SUMPRODUCT(E248:F248,E$271:F$271)</f>
        <v>1.092736875217083</v>
      </c>
      <c r="D427" s="21">
        <f t="shared" ref="D427:D442" si="121">SUMPRODUCT(G248:H248,G$271:H$271)</f>
        <v>0.84429015990016487</v>
      </c>
      <c r="E427" s="21">
        <f t="shared" ref="E427:E442" si="122">SUMPRODUCT(I248:K248,I$271:K$271)</f>
        <v>0.75774132391001159</v>
      </c>
      <c r="F427" s="83">
        <f t="shared" ref="F427:F442" si="123">SUMPRODUCT(B427:E427,B$444:E$444)</f>
        <v>0.93529538825679348</v>
      </c>
      <c r="G427" s="15"/>
      <c r="H427" s="228"/>
      <c r="I427" s="228"/>
      <c r="J427" s="228"/>
      <c r="K427" s="228"/>
      <c r="L427" s="228"/>
      <c r="M427" s="65"/>
      <c r="N427" s="228"/>
      <c r="O427" s="228"/>
      <c r="P427" s="228"/>
      <c r="Q427" s="228"/>
      <c r="R427" s="228"/>
      <c r="S427" s="229"/>
      <c r="T427" s="228"/>
      <c r="U427" s="228"/>
      <c r="V427" s="228"/>
      <c r="W427" s="228"/>
      <c r="X427" s="228"/>
      <c r="Y427" s="16"/>
      <c r="Z427" s="16"/>
      <c r="AA427" s="15"/>
      <c r="AB427" s="16"/>
    </row>
    <row r="428" spans="1:28">
      <c r="A428" s="150" t="s">
        <v>65</v>
      </c>
      <c r="B428" s="21">
        <f t="shared" si="119"/>
        <v>1.089611081415268</v>
      </c>
      <c r="C428" s="21">
        <f t="shared" si="120"/>
        <v>0.86612046781880014</v>
      </c>
      <c r="D428" s="21">
        <f t="shared" si="121"/>
        <v>0.72320496605191531</v>
      </c>
      <c r="E428" s="21">
        <f t="shared" si="122"/>
        <v>0.48490136366110781</v>
      </c>
      <c r="F428" s="83">
        <f t="shared" si="123"/>
        <v>0.79095946973677278</v>
      </c>
      <c r="G428" s="15"/>
      <c r="H428" s="228"/>
      <c r="I428" s="228"/>
      <c r="J428" s="228"/>
      <c r="K428" s="228"/>
      <c r="L428" s="228"/>
      <c r="M428" s="65"/>
      <c r="N428" s="228"/>
      <c r="O428" s="228"/>
      <c r="P428" s="228"/>
      <c r="Q428" s="228"/>
      <c r="R428" s="228"/>
      <c r="S428" s="229"/>
      <c r="T428" s="228"/>
      <c r="U428" s="228"/>
      <c r="V428" s="228"/>
      <c r="W428" s="228"/>
      <c r="X428" s="228"/>
      <c r="Y428" s="16"/>
      <c r="Z428" s="16"/>
      <c r="AA428" s="15"/>
      <c r="AB428" s="16"/>
    </row>
    <row r="429" spans="1:28">
      <c r="A429" s="150" t="s">
        <v>66</v>
      </c>
      <c r="B429" s="21">
        <f t="shared" si="119"/>
        <v>-0.69977962792489024</v>
      </c>
      <c r="C429" s="21">
        <f t="shared" si="120"/>
        <v>-0.15882763843769709</v>
      </c>
      <c r="D429" s="21">
        <f t="shared" si="121"/>
        <v>-0.80219933034684221</v>
      </c>
      <c r="E429" s="21">
        <f t="shared" si="122"/>
        <v>-0.53912405430498733</v>
      </c>
      <c r="F429" s="83">
        <f t="shared" si="123"/>
        <v>-0.54998266275360419</v>
      </c>
      <c r="G429" s="15"/>
      <c r="H429" s="228"/>
      <c r="I429" s="228"/>
      <c r="J429" s="228"/>
      <c r="K429" s="228"/>
      <c r="L429" s="228"/>
      <c r="M429" s="65"/>
      <c r="N429" s="228"/>
      <c r="O429" s="228"/>
      <c r="P429" s="228"/>
      <c r="Q429" s="228"/>
      <c r="R429" s="228"/>
      <c r="S429" s="229"/>
      <c r="T429" s="228"/>
      <c r="U429" s="228"/>
      <c r="V429" s="228"/>
      <c r="W429" s="228"/>
      <c r="X429" s="228"/>
      <c r="Y429" s="16"/>
      <c r="Z429" s="16"/>
      <c r="AA429" s="15"/>
      <c r="AB429" s="16"/>
    </row>
    <row r="430" spans="1:28">
      <c r="A430" s="150" t="s">
        <v>67</v>
      </c>
      <c r="B430" s="21">
        <f t="shared" si="119"/>
        <v>-0.46905979683620502</v>
      </c>
      <c r="C430" s="21">
        <f t="shared" si="120"/>
        <v>-0.67492240328911579</v>
      </c>
      <c r="D430" s="21">
        <f t="shared" si="121"/>
        <v>-0.51882328179487835</v>
      </c>
      <c r="E430" s="21">
        <f t="shared" si="122"/>
        <v>7.5909964551497705E-2</v>
      </c>
      <c r="F430" s="83">
        <f t="shared" si="123"/>
        <v>-0.39672387934217535</v>
      </c>
      <c r="G430" s="15"/>
      <c r="H430" s="228"/>
      <c r="I430" s="228"/>
      <c r="J430" s="228"/>
      <c r="K430" s="228"/>
      <c r="L430" s="228"/>
      <c r="M430" s="65"/>
      <c r="N430" s="228"/>
      <c r="O430" s="228"/>
      <c r="P430" s="228"/>
      <c r="Q430" s="228"/>
      <c r="R430" s="228"/>
      <c r="S430" s="229"/>
      <c r="T430" s="228"/>
      <c r="U430" s="228"/>
      <c r="V430" s="228"/>
      <c r="W430" s="228"/>
      <c r="X430" s="228"/>
      <c r="Y430" s="16"/>
      <c r="Z430" s="16"/>
      <c r="AA430" s="15"/>
      <c r="AB430" s="16"/>
    </row>
    <row r="431" spans="1:28">
      <c r="A431" s="150" t="s">
        <v>68</v>
      </c>
      <c r="B431" s="21">
        <f t="shared" si="119"/>
        <v>-0.20566120344215394</v>
      </c>
      <c r="C431" s="21">
        <f t="shared" si="120"/>
        <v>-1.0331466405975978</v>
      </c>
      <c r="D431" s="21">
        <f t="shared" si="121"/>
        <v>-0.52645575928461152</v>
      </c>
      <c r="E431" s="21">
        <f t="shared" si="122"/>
        <v>-9.1563926807789631E-2</v>
      </c>
      <c r="F431" s="83">
        <f t="shared" si="123"/>
        <v>-0.46420688253303821</v>
      </c>
      <c r="G431" s="15"/>
      <c r="H431" s="228"/>
      <c r="I431" s="228"/>
      <c r="J431" s="228"/>
      <c r="K431" s="228"/>
      <c r="L431" s="228"/>
      <c r="M431" s="65"/>
      <c r="N431" s="228"/>
      <c r="O431" s="228"/>
      <c r="P431" s="228"/>
      <c r="Q431" s="228"/>
      <c r="R431" s="228"/>
      <c r="S431" s="229"/>
      <c r="T431" s="228"/>
      <c r="U431" s="228"/>
      <c r="V431" s="228"/>
      <c r="W431" s="228"/>
      <c r="X431" s="228"/>
      <c r="Y431" s="16"/>
      <c r="Z431" s="16"/>
      <c r="AA431" s="15"/>
      <c r="AB431" s="16"/>
    </row>
    <row r="432" spans="1:28">
      <c r="A432" s="150" t="s">
        <v>69</v>
      </c>
      <c r="B432" s="21">
        <f t="shared" si="119"/>
        <v>-0.30483286659263759</v>
      </c>
      <c r="C432" s="21">
        <f t="shared" si="120"/>
        <v>-0.16056021753022315</v>
      </c>
      <c r="D432" s="21">
        <f t="shared" si="121"/>
        <v>-0.26742861412329222</v>
      </c>
      <c r="E432" s="21">
        <f t="shared" si="122"/>
        <v>-0.15700017467845295</v>
      </c>
      <c r="F432" s="83">
        <f t="shared" si="123"/>
        <v>-0.22245546823115148</v>
      </c>
      <c r="G432" s="15"/>
      <c r="H432" s="228"/>
      <c r="I432" s="228"/>
      <c r="J432" s="228"/>
      <c r="K432" s="228"/>
      <c r="L432" s="228"/>
      <c r="M432" s="65"/>
      <c r="N432" s="228"/>
      <c r="O432" s="228"/>
      <c r="P432" s="228"/>
      <c r="Q432" s="228"/>
      <c r="R432" s="228"/>
      <c r="S432" s="229"/>
      <c r="T432" s="228"/>
      <c r="U432" s="228"/>
      <c r="V432" s="228"/>
      <c r="W432" s="228"/>
      <c r="X432" s="228"/>
      <c r="Y432" s="16"/>
      <c r="Z432" s="16"/>
      <c r="AA432" s="15"/>
      <c r="AB432" s="16"/>
    </row>
    <row r="433" spans="1:28">
      <c r="A433" s="150" t="s">
        <v>70</v>
      </c>
      <c r="B433" s="21">
        <f t="shared" si="119"/>
        <v>-0.48289030605199934</v>
      </c>
      <c r="C433" s="21">
        <f t="shared" si="120"/>
        <v>-0.57645354655656611</v>
      </c>
      <c r="D433" s="21">
        <f t="shared" si="121"/>
        <v>-0.80101980844988274</v>
      </c>
      <c r="E433" s="21">
        <f t="shared" si="122"/>
        <v>-0.44666454116113219</v>
      </c>
      <c r="F433" s="83">
        <f t="shared" si="123"/>
        <v>-0.57675705055489512</v>
      </c>
      <c r="G433" s="15"/>
      <c r="H433" s="228"/>
      <c r="I433" s="228"/>
      <c r="J433" s="228"/>
      <c r="K433" s="228"/>
      <c r="L433" s="228"/>
      <c r="M433" s="65"/>
      <c r="N433" s="228"/>
      <c r="O433" s="228"/>
      <c r="P433" s="228"/>
      <c r="Q433" s="228"/>
      <c r="R433" s="228"/>
      <c r="S433" s="229"/>
      <c r="T433" s="228"/>
      <c r="U433" s="228"/>
      <c r="V433" s="228"/>
      <c r="W433" s="228"/>
      <c r="X433" s="228"/>
      <c r="Y433" s="16"/>
      <c r="Z433" s="16"/>
      <c r="AA433" s="15"/>
      <c r="AB433" s="16"/>
    </row>
    <row r="434" spans="1:28">
      <c r="A434" s="150" t="s">
        <v>198</v>
      </c>
      <c r="B434" s="21">
        <f t="shared" si="119"/>
        <v>-8.7334102944085779E-2</v>
      </c>
      <c r="C434" s="21">
        <f t="shared" si="120"/>
        <v>-1.0365789051405894</v>
      </c>
      <c r="D434" s="21">
        <f t="shared" si="121"/>
        <v>0.85651891585802031</v>
      </c>
      <c r="E434" s="21">
        <f t="shared" si="122"/>
        <v>0.24260022010393276</v>
      </c>
      <c r="F434" s="83">
        <f t="shared" si="123"/>
        <v>-6.1984680306805054E-3</v>
      </c>
      <c r="G434" s="15"/>
      <c r="H434" s="228"/>
      <c r="I434" s="228"/>
      <c r="J434" s="228"/>
      <c r="K434" s="228"/>
      <c r="L434" s="228"/>
      <c r="M434" s="65"/>
      <c r="N434" s="228"/>
      <c r="O434" s="228"/>
      <c r="P434" s="228"/>
      <c r="Q434" s="228"/>
      <c r="R434" s="228"/>
      <c r="S434" s="229"/>
      <c r="T434" s="228"/>
      <c r="U434" s="228"/>
      <c r="V434" s="228"/>
      <c r="W434" s="228"/>
      <c r="X434" s="228"/>
      <c r="Y434" s="16"/>
      <c r="Z434" s="16"/>
      <c r="AA434" s="15"/>
      <c r="AB434" s="16"/>
    </row>
    <row r="435" spans="1:28">
      <c r="A435" s="150" t="s">
        <v>71</v>
      </c>
      <c r="B435" s="21">
        <f t="shared" si="119"/>
        <v>0.78985259719718437</v>
      </c>
      <c r="C435" s="21">
        <f t="shared" si="120"/>
        <v>0.54479156550248031</v>
      </c>
      <c r="D435" s="21">
        <f t="shared" si="121"/>
        <v>1.5250329523849095</v>
      </c>
      <c r="E435" s="21">
        <f t="shared" si="122"/>
        <v>0.6403563480932879</v>
      </c>
      <c r="F435" s="83">
        <f t="shared" si="123"/>
        <v>0.87500836579446561</v>
      </c>
      <c r="G435" s="15"/>
      <c r="H435" s="228"/>
      <c r="I435" s="228"/>
      <c r="J435" s="228"/>
      <c r="K435" s="228"/>
      <c r="L435" s="228"/>
      <c r="M435" s="65"/>
      <c r="N435" s="228"/>
      <c r="O435" s="228"/>
      <c r="P435" s="228"/>
      <c r="Q435" s="228"/>
      <c r="R435" s="228"/>
      <c r="S435" s="229"/>
      <c r="T435" s="228"/>
      <c r="U435" s="228"/>
      <c r="V435" s="228"/>
      <c r="W435" s="228"/>
      <c r="X435" s="228"/>
      <c r="Y435" s="16"/>
      <c r="Z435" s="16"/>
      <c r="AA435" s="15"/>
      <c r="AB435" s="16"/>
    </row>
    <row r="436" spans="1:28">
      <c r="A436" s="150" t="s">
        <v>72</v>
      </c>
      <c r="B436" s="21">
        <f t="shared" si="119"/>
        <v>1.008469281622046</v>
      </c>
      <c r="C436" s="21">
        <f t="shared" si="120"/>
        <v>0.70543668364328538</v>
      </c>
      <c r="D436" s="21">
        <f t="shared" si="121"/>
        <v>1.3269981993214945</v>
      </c>
      <c r="E436" s="21">
        <f t="shared" si="122"/>
        <v>1.2028158721227988</v>
      </c>
      <c r="F436" s="83">
        <f t="shared" si="123"/>
        <v>1.0609300091774061</v>
      </c>
      <c r="G436" s="15"/>
      <c r="H436" s="228"/>
      <c r="I436" s="228"/>
      <c r="J436" s="228"/>
      <c r="K436" s="228"/>
      <c r="L436" s="228"/>
      <c r="M436" s="65"/>
      <c r="N436" s="228"/>
      <c r="O436" s="228"/>
      <c r="P436" s="228"/>
      <c r="Q436" s="228"/>
      <c r="R436" s="228"/>
      <c r="S436" s="229"/>
      <c r="T436" s="228"/>
      <c r="U436" s="228"/>
      <c r="V436" s="228"/>
      <c r="W436" s="228"/>
      <c r="X436" s="228"/>
      <c r="Y436" s="16"/>
      <c r="Z436" s="16"/>
      <c r="AA436" s="15"/>
      <c r="AB436" s="16"/>
    </row>
    <row r="437" spans="1:28">
      <c r="A437" s="150" t="s">
        <v>199</v>
      </c>
      <c r="B437" s="21">
        <f t="shared" si="119"/>
        <v>0.10822832872287125</v>
      </c>
      <c r="C437" s="21">
        <f t="shared" si="120"/>
        <v>0.46897963023325051</v>
      </c>
      <c r="D437" s="21">
        <f t="shared" si="121"/>
        <v>0.57486635837384714</v>
      </c>
      <c r="E437" s="21">
        <f t="shared" si="122"/>
        <v>-0.20676914729848236</v>
      </c>
      <c r="F437" s="83">
        <f t="shared" si="123"/>
        <v>0.2363262925078716</v>
      </c>
      <c r="G437" s="15"/>
      <c r="H437" s="228"/>
      <c r="I437" s="228"/>
      <c r="J437" s="228"/>
      <c r="K437" s="228"/>
      <c r="L437" s="228"/>
      <c r="M437" s="65"/>
      <c r="N437" s="228"/>
      <c r="O437" s="228"/>
      <c r="P437" s="228"/>
      <c r="Q437" s="228"/>
      <c r="R437" s="228"/>
      <c r="S437" s="229"/>
      <c r="T437" s="228"/>
      <c r="U437" s="228"/>
      <c r="V437" s="228"/>
      <c r="W437" s="228"/>
      <c r="X437" s="228"/>
      <c r="Y437" s="16"/>
      <c r="Z437" s="16"/>
      <c r="AA437" s="15"/>
      <c r="AB437" s="16"/>
    </row>
    <row r="438" spans="1:28">
      <c r="A438" s="150" t="s">
        <v>73</v>
      </c>
      <c r="B438" s="21">
        <f t="shared" si="119"/>
        <v>0.38399859233350592</v>
      </c>
      <c r="C438" s="21">
        <f t="shared" si="120"/>
        <v>-0.5224804801414098</v>
      </c>
      <c r="D438" s="21">
        <f t="shared" si="121"/>
        <v>-5.5830288979630764E-2</v>
      </c>
      <c r="E438" s="21">
        <f t="shared" si="122"/>
        <v>-0.26844801601374108</v>
      </c>
      <c r="F438" s="83">
        <f t="shared" si="123"/>
        <v>-0.11569004820031893</v>
      </c>
      <c r="G438" s="15"/>
      <c r="H438" s="228"/>
      <c r="I438" s="228"/>
      <c r="J438" s="228"/>
      <c r="K438" s="228"/>
      <c r="L438" s="228"/>
      <c r="M438" s="65"/>
      <c r="N438" s="228"/>
      <c r="O438" s="228"/>
      <c r="P438" s="228"/>
      <c r="Q438" s="228"/>
      <c r="R438" s="228"/>
      <c r="S438" s="229"/>
      <c r="T438" s="228"/>
      <c r="U438" s="228"/>
      <c r="V438" s="228"/>
      <c r="W438" s="228"/>
      <c r="X438" s="228"/>
      <c r="Y438" s="16"/>
      <c r="Z438" s="16"/>
      <c r="AA438" s="15"/>
      <c r="AB438" s="16"/>
    </row>
    <row r="439" spans="1:28">
      <c r="A439" s="150" t="s">
        <v>74</v>
      </c>
      <c r="B439" s="21">
        <f t="shared" si="119"/>
        <v>8.8112325004378239E-2</v>
      </c>
      <c r="C439" s="21">
        <f t="shared" si="120"/>
        <v>-1.3356356592787748</v>
      </c>
      <c r="D439" s="21">
        <f t="shared" si="121"/>
        <v>-0.38474611442461681</v>
      </c>
      <c r="E439" s="21">
        <f t="shared" si="122"/>
        <v>-0.15709216607471699</v>
      </c>
      <c r="F439" s="83">
        <f t="shared" si="123"/>
        <v>-0.44734040369343264</v>
      </c>
      <c r="G439" s="15"/>
      <c r="H439" s="228"/>
      <c r="I439" s="228"/>
      <c r="J439" s="228"/>
      <c r="K439" s="228"/>
      <c r="L439" s="228"/>
      <c r="M439" s="65"/>
      <c r="N439" s="228"/>
      <c r="O439" s="228"/>
      <c r="P439" s="228"/>
      <c r="Q439" s="228"/>
      <c r="R439" s="228"/>
      <c r="S439" s="229"/>
      <c r="T439" s="228"/>
      <c r="U439" s="228"/>
      <c r="V439" s="228"/>
      <c r="W439" s="228"/>
      <c r="X439" s="228"/>
      <c r="Y439" s="16"/>
      <c r="Z439" s="16"/>
      <c r="AA439" s="15"/>
      <c r="AB439" s="16"/>
    </row>
    <row r="440" spans="1:28">
      <c r="A440" s="150" t="s">
        <v>75</v>
      </c>
      <c r="B440" s="21">
        <f t="shared" si="119"/>
        <v>-0.99369117155423048</v>
      </c>
      <c r="C440" s="21">
        <f t="shared" si="120"/>
        <v>-0.99500819194942791</v>
      </c>
      <c r="D440" s="21">
        <f t="shared" si="121"/>
        <v>-1.0438389099156056</v>
      </c>
      <c r="E440" s="21">
        <f t="shared" si="122"/>
        <v>-0.11615964115883615</v>
      </c>
      <c r="F440" s="83">
        <f t="shared" si="123"/>
        <v>-0.78717447864452494</v>
      </c>
      <c r="G440" s="15"/>
      <c r="H440" s="228"/>
      <c r="I440" s="228"/>
      <c r="J440" s="228"/>
      <c r="K440" s="228"/>
      <c r="L440" s="228"/>
      <c r="M440" s="65"/>
      <c r="N440" s="228"/>
      <c r="O440" s="228"/>
      <c r="P440" s="228"/>
      <c r="Q440" s="228"/>
      <c r="R440" s="228"/>
      <c r="S440" s="229"/>
      <c r="T440" s="228"/>
      <c r="U440" s="228"/>
      <c r="V440" s="228"/>
      <c r="W440" s="228"/>
      <c r="X440" s="228"/>
      <c r="Y440" s="16"/>
      <c r="Z440" s="16"/>
      <c r="AA440" s="15"/>
      <c r="AB440" s="16"/>
    </row>
    <row r="441" spans="1:28">
      <c r="A441" s="150" t="s">
        <v>203</v>
      </c>
      <c r="B441" s="21">
        <f t="shared" si="119"/>
        <v>-0.8891534480270934</v>
      </c>
      <c r="C441" s="21">
        <f t="shared" si="120"/>
        <v>-0.45247297213585841</v>
      </c>
      <c r="D441" s="21">
        <f t="shared" si="121"/>
        <v>-1.1502327786785229</v>
      </c>
      <c r="E441" s="21">
        <f t="shared" si="122"/>
        <v>-0.72940701005060937</v>
      </c>
      <c r="F441" s="83">
        <f t="shared" si="123"/>
        <v>-0.80531655222302101</v>
      </c>
      <c r="G441" s="15"/>
      <c r="H441" s="228"/>
      <c r="I441" s="228"/>
      <c r="J441" s="228"/>
      <c r="K441" s="228"/>
      <c r="L441" s="228"/>
      <c r="M441" s="65"/>
      <c r="N441" s="228"/>
      <c r="O441" s="228"/>
      <c r="P441" s="228"/>
      <c r="Q441" s="228"/>
      <c r="R441" s="228"/>
      <c r="S441" s="229"/>
      <c r="T441" s="228"/>
      <c r="U441" s="228"/>
      <c r="V441" s="228"/>
      <c r="W441" s="228"/>
      <c r="X441" s="228"/>
      <c r="Y441" s="16"/>
      <c r="Z441" s="16"/>
      <c r="AA441" s="15"/>
      <c r="AB441" s="16"/>
    </row>
    <row r="442" spans="1:28" ht="13" thickBot="1">
      <c r="A442" s="151" t="s">
        <v>76</v>
      </c>
      <c r="B442" s="157">
        <f t="shared" si="119"/>
        <v>-0.58644256533496686</v>
      </c>
      <c r="C442" s="157">
        <f t="shared" si="120"/>
        <v>-1.394886438326536</v>
      </c>
      <c r="D442" s="157">
        <f t="shared" si="121"/>
        <v>-0.82706521060195948</v>
      </c>
      <c r="E442" s="157">
        <f t="shared" si="122"/>
        <v>-1.0218029408874121</v>
      </c>
      <c r="F442" s="158">
        <f t="shared" si="123"/>
        <v>-0.95754928878771861</v>
      </c>
      <c r="G442" s="15"/>
      <c r="H442" s="228"/>
      <c r="I442" s="228"/>
      <c r="J442" s="228"/>
      <c r="K442" s="228"/>
      <c r="L442" s="228"/>
      <c r="M442" s="65"/>
      <c r="N442" s="228"/>
      <c r="O442" s="228"/>
      <c r="P442" s="228"/>
      <c r="Q442" s="228"/>
      <c r="R442" s="228"/>
      <c r="S442" s="229"/>
      <c r="T442" s="228"/>
      <c r="U442" s="228"/>
      <c r="V442" s="228"/>
      <c r="W442" s="228"/>
      <c r="X442" s="228"/>
      <c r="Y442" s="16"/>
      <c r="Z442" s="16"/>
      <c r="AA442" s="15"/>
      <c r="AB442" s="16"/>
    </row>
    <row r="443" spans="1:28">
      <c r="A443" s="20"/>
      <c r="B443" s="18"/>
      <c r="C443" s="18"/>
      <c r="D443" s="18"/>
      <c r="E443" s="60"/>
      <c r="F443" s="18"/>
      <c r="G443" s="15"/>
      <c r="H443" s="228"/>
      <c r="I443" s="228"/>
      <c r="J443" s="228"/>
      <c r="K443" s="230"/>
      <c r="L443" s="228"/>
      <c r="M443" s="227"/>
      <c r="N443" s="228"/>
      <c r="O443" s="228"/>
      <c r="P443" s="228"/>
      <c r="Q443" s="230"/>
      <c r="R443" s="228"/>
      <c r="S443" s="229"/>
      <c r="T443" s="228"/>
      <c r="U443" s="228"/>
      <c r="V443" s="228"/>
      <c r="W443" s="230"/>
      <c r="X443" s="228"/>
      <c r="Y443" s="16"/>
      <c r="Z443" s="16"/>
      <c r="AA443" s="15"/>
      <c r="AB443" s="16"/>
    </row>
    <row r="444" spans="1:28">
      <c r="A444" s="12" t="s">
        <v>350</v>
      </c>
      <c r="B444" s="14">
        <v>0.25</v>
      </c>
      <c r="C444" s="14">
        <v>0.25</v>
      </c>
      <c r="D444" s="14">
        <v>0.25</v>
      </c>
      <c r="E444" s="14">
        <v>0.25</v>
      </c>
      <c r="H444" s="229"/>
      <c r="I444" s="229"/>
      <c r="J444" s="229"/>
      <c r="K444" s="229"/>
      <c r="L444" s="65"/>
      <c r="M444" s="227"/>
      <c r="N444" s="229"/>
      <c r="O444" s="229"/>
      <c r="P444" s="229"/>
      <c r="Q444" s="229"/>
      <c r="R444" s="65"/>
      <c r="S444" s="65"/>
      <c r="T444" s="229"/>
      <c r="U444" s="229"/>
      <c r="V444" s="229"/>
      <c r="W444" s="229"/>
      <c r="X444" s="65"/>
      <c r="Y444" s="16"/>
      <c r="Z444" s="16"/>
      <c r="AA444" s="16"/>
      <c r="AB444" s="16"/>
    </row>
    <row r="445" spans="1:28">
      <c r="A445" s="12"/>
      <c r="H445" s="65"/>
      <c r="I445" s="65"/>
      <c r="J445" s="65"/>
      <c r="K445" s="65"/>
      <c r="L445" s="65"/>
      <c r="M445" s="227"/>
      <c r="N445" s="65"/>
      <c r="O445" s="65"/>
      <c r="P445" s="65"/>
      <c r="Q445" s="65"/>
      <c r="R445" s="65"/>
      <c r="S445" s="65"/>
      <c r="T445" s="65"/>
      <c r="U445" s="65"/>
      <c r="V445" s="65"/>
      <c r="W445" s="65"/>
      <c r="X445" s="65"/>
      <c r="Y445" s="16"/>
      <c r="Z445" s="16"/>
      <c r="AA445" s="16"/>
      <c r="AB445" s="16"/>
    </row>
    <row r="446" spans="1:28">
      <c r="H446" s="65"/>
      <c r="I446" s="65"/>
      <c r="J446" s="65"/>
      <c r="K446" s="65"/>
      <c r="L446" s="65"/>
      <c r="M446" s="65"/>
      <c r="N446" s="65"/>
      <c r="O446" s="65"/>
      <c r="P446" s="65"/>
      <c r="Q446" s="65"/>
      <c r="R446" s="65"/>
      <c r="S446" s="65"/>
      <c r="T446" s="65"/>
      <c r="U446" s="65"/>
      <c r="V446" s="65"/>
      <c r="W446" s="65"/>
      <c r="X446" s="65"/>
      <c r="Y446" s="16"/>
      <c r="Z446" s="16"/>
      <c r="AA446" s="16"/>
      <c r="AB446" s="16"/>
    </row>
    <row r="447" spans="1:28">
      <c r="A447" s="11" t="s">
        <v>78</v>
      </c>
      <c r="B447" s="13">
        <f>MAX(B362:B442)</f>
        <v>1.1392709836915389</v>
      </c>
      <c r="C447" s="13">
        <f t="shared" ref="C447:E447" si="124">MAX(C362:C442)</f>
        <v>1.092736875217083</v>
      </c>
      <c r="D447" s="13">
        <f t="shared" si="124"/>
        <v>1.5250329523849095</v>
      </c>
      <c r="E447" s="13">
        <f t="shared" si="124"/>
        <v>1.2109683000846283</v>
      </c>
      <c r="F447" s="13">
        <f>MAX(F362:F442)</f>
        <v>1.0609300091774061</v>
      </c>
      <c r="H447" s="228"/>
      <c r="I447" s="228"/>
      <c r="J447" s="228"/>
      <c r="K447" s="228"/>
      <c r="L447" s="228"/>
      <c r="M447" s="65"/>
      <c r="N447" s="228"/>
      <c r="O447" s="228"/>
      <c r="P447" s="228"/>
      <c r="Q447" s="228"/>
      <c r="R447" s="228"/>
      <c r="S447" s="65"/>
      <c r="T447" s="228"/>
      <c r="U447" s="228"/>
      <c r="V447" s="228"/>
      <c r="W447" s="228"/>
      <c r="X447" s="228"/>
      <c r="Y447" s="16"/>
      <c r="Z447" s="16"/>
      <c r="AA447" s="16"/>
      <c r="AB447" s="16"/>
    </row>
    <row r="448" spans="1:28">
      <c r="A448" s="11" t="s">
        <v>79</v>
      </c>
      <c r="B448" s="13">
        <f>MIN(B362:B442)</f>
        <v>-1.8581801587496769</v>
      </c>
      <c r="C448" s="13">
        <f t="shared" ref="C448:E448" si="125">MIN(C362:C442)</f>
        <v>-1.4788892319661993</v>
      </c>
      <c r="D448" s="13">
        <f t="shared" si="125"/>
        <v>-1.1502327786785229</v>
      </c>
      <c r="E448" s="13">
        <f t="shared" si="125"/>
        <v>-1.0218029408874121</v>
      </c>
      <c r="F448" s="13">
        <f>MIN(F362:F442)</f>
        <v>-1.0065827946683044</v>
      </c>
      <c r="H448" s="228"/>
      <c r="I448" s="228"/>
      <c r="J448" s="228"/>
      <c r="K448" s="228"/>
      <c r="L448" s="228"/>
      <c r="M448" s="65"/>
      <c r="N448" s="228"/>
      <c r="O448" s="228"/>
      <c r="P448" s="228"/>
      <c r="Q448" s="228"/>
      <c r="R448" s="228"/>
      <c r="S448" s="65"/>
      <c r="T448" s="228"/>
      <c r="U448" s="228"/>
      <c r="V448" s="228"/>
      <c r="W448" s="228"/>
      <c r="X448" s="228"/>
    </row>
    <row r="449" spans="1:24">
      <c r="A449" s="11" t="s">
        <v>80</v>
      </c>
      <c r="B449" s="13">
        <f>B447-B448</f>
        <v>2.997451142441216</v>
      </c>
      <c r="C449" s="13">
        <f t="shared" ref="C449:E449" si="126">C447-C448</f>
        <v>2.571626107183282</v>
      </c>
      <c r="D449" s="13">
        <f t="shared" si="126"/>
        <v>2.6752657310634325</v>
      </c>
      <c r="E449" s="13">
        <f t="shared" si="126"/>
        <v>2.2327712409720402</v>
      </c>
      <c r="F449" s="13">
        <f>F447-F448</f>
        <v>2.0675128038457107</v>
      </c>
      <c r="H449" s="228"/>
      <c r="I449" s="228"/>
      <c r="J449" s="228"/>
      <c r="K449" s="228"/>
      <c r="L449" s="228"/>
      <c r="M449" s="65"/>
      <c r="N449" s="228"/>
      <c r="O449" s="228"/>
      <c r="P449" s="228"/>
      <c r="Q449" s="228"/>
      <c r="R449" s="228"/>
      <c r="S449" s="65"/>
      <c r="T449" s="228"/>
      <c r="U449" s="228"/>
      <c r="V449" s="228"/>
      <c r="W449" s="228"/>
      <c r="X449" s="228"/>
    </row>
    <row r="450" spans="1:24">
      <c r="B450" s="13"/>
      <c r="C450" s="13"/>
      <c r="D450" s="13"/>
      <c r="E450" s="13"/>
      <c r="F450" s="13"/>
      <c r="H450" s="228"/>
      <c r="I450" s="228"/>
      <c r="J450" s="228"/>
      <c r="K450" s="228"/>
      <c r="L450" s="228"/>
      <c r="M450" s="228"/>
      <c r="N450" s="65"/>
      <c r="O450" s="65"/>
      <c r="P450" s="65"/>
      <c r="Q450" s="65"/>
      <c r="R450" s="65"/>
      <c r="S450" s="65"/>
      <c r="T450" s="65"/>
      <c r="U450" s="65"/>
      <c r="V450" s="65"/>
      <c r="W450" s="65"/>
      <c r="X450" s="65"/>
    </row>
    <row r="451" spans="1:24">
      <c r="H451" s="65"/>
      <c r="I451" s="65"/>
      <c r="J451" s="65"/>
      <c r="K451" s="65"/>
      <c r="L451" s="65"/>
      <c r="M451" s="65"/>
      <c r="N451" s="65"/>
      <c r="O451" s="65"/>
      <c r="P451" s="65"/>
      <c r="Q451" s="65"/>
      <c r="R451" s="65"/>
      <c r="S451" s="65"/>
      <c r="T451" s="65"/>
      <c r="U451" s="65"/>
      <c r="V451" s="65"/>
      <c r="W451" s="65"/>
      <c r="X451" s="65"/>
    </row>
    <row r="452" spans="1:24" ht="13" thickBot="1">
      <c r="B452" s="274" t="s">
        <v>81</v>
      </c>
      <c r="C452" s="274"/>
      <c r="D452" s="274"/>
      <c r="E452" s="274"/>
      <c r="F452" s="274"/>
      <c r="H452" s="275"/>
      <c r="I452" s="275"/>
      <c r="J452" s="275"/>
      <c r="K452" s="275"/>
      <c r="L452" s="275"/>
      <c r="M452" s="65"/>
      <c r="N452" s="275"/>
      <c r="O452" s="275"/>
      <c r="P452" s="275"/>
      <c r="Q452" s="275"/>
      <c r="R452" s="275"/>
      <c r="S452" s="65"/>
      <c r="T452" s="275"/>
      <c r="U452" s="275"/>
      <c r="V452" s="275"/>
      <c r="W452" s="275"/>
      <c r="X452" s="275"/>
    </row>
    <row r="453" spans="1:24" ht="24">
      <c r="A453" s="77"/>
      <c r="B453" s="193" t="s">
        <v>244</v>
      </c>
      <c r="C453" s="193" t="s">
        <v>285</v>
      </c>
      <c r="D453" s="193" t="s">
        <v>343</v>
      </c>
      <c r="E453" s="159" t="s">
        <v>315</v>
      </c>
      <c r="F453" s="160" t="s">
        <v>351</v>
      </c>
      <c r="G453" s="61"/>
      <c r="H453" s="225"/>
      <c r="I453" s="225"/>
      <c r="J453" s="225"/>
      <c r="K453" s="66"/>
      <c r="L453" s="226"/>
      <c r="M453" s="227"/>
      <c r="N453" s="225"/>
      <c r="O453" s="225"/>
      <c r="P453" s="225"/>
      <c r="Q453" s="66"/>
      <c r="R453" s="226"/>
      <c r="S453" s="226"/>
      <c r="T453" s="225"/>
      <c r="U453" s="225"/>
      <c r="V453" s="225"/>
      <c r="W453" s="66"/>
      <c r="X453" s="226"/>
    </row>
    <row r="454" spans="1:24">
      <c r="A454" s="150" t="s">
        <v>27</v>
      </c>
      <c r="B454" s="26">
        <f>(B362-B$448)/B$449*100</f>
        <v>68.108951475625261</v>
      </c>
      <c r="C454" s="26">
        <f t="shared" ref="C454:E454" si="127">(C362-C$448)/C$449*100</f>
        <v>60.305587993588738</v>
      </c>
      <c r="D454" s="26">
        <f t="shared" si="127"/>
        <v>44.561799069038663</v>
      </c>
      <c r="E454" s="26">
        <f t="shared" si="127"/>
        <v>41.127500714314444</v>
      </c>
      <c r="F454" s="86">
        <f>(F362-F$448)/F$449*100</f>
        <v>51.027766276772049</v>
      </c>
      <c r="G454" s="15"/>
      <c r="H454" s="230"/>
      <c r="I454" s="230"/>
      <c r="J454" s="230"/>
      <c r="K454" s="230"/>
      <c r="L454" s="230"/>
      <c r="M454" s="65"/>
      <c r="N454" s="230"/>
      <c r="O454" s="230"/>
      <c r="P454" s="230"/>
      <c r="Q454" s="230"/>
      <c r="R454" s="230"/>
      <c r="S454" s="229"/>
      <c r="T454" s="230"/>
      <c r="U454" s="230"/>
      <c r="V454" s="230"/>
      <c r="W454" s="230"/>
      <c r="X454" s="230"/>
    </row>
    <row r="455" spans="1:24">
      <c r="A455" s="150" t="s">
        <v>9</v>
      </c>
      <c r="B455" s="26">
        <f t="shared" ref="B455:F470" si="128">(B363-B$448)/B$449*100</f>
        <v>85.044119388459166</v>
      </c>
      <c r="C455" s="26">
        <f t="shared" si="128"/>
        <v>88.97331034795225</v>
      </c>
      <c r="D455" s="26">
        <f t="shared" si="128"/>
        <v>91.822220844176215</v>
      </c>
      <c r="E455" s="26">
        <f t="shared" si="128"/>
        <v>72.477473046173017</v>
      </c>
      <c r="F455" s="86">
        <f t="shared" si="128"/>
        <v>89.832423796820692</v>
      </c>
      <c r="G455" s="15"/>
      <c r="H455" s="230"/>
      <c r="I455" s="230"/>
      <c r="J455" s="230"/>
      <c r="K455" s="230"/>
      <c r="L455" s="230"/>
      <c r="M455" s="65"/>
      <c r="N455" s="230"/>
      <c r="O455" s="230"/>
      <c r="P455" s="230"/>
      <c r="Q455" s="230"/>
      <c r="R455" s="230"/>
      <c r="S455" s="229"/>
      <c r="T455" s="230"/>
      <c r="U455" s="230"/>
      <c r="V455" s="230"/>
      <c r="W455" s="230"/>
      <c r="X455" s="230"/>
    </row>
    <row r="456" spans="1:24">
      <c r="A456" s="150" t="s">
        <v>177</v>
      </c>
      <c r="B456" s="26">
        <f t="shared" si="128"/>
        <v>90.006454441114641</v>
      </c>
      <c r="C456" s="26">
        <f t="shared" si="128"/>
        <v>90.721517219095759</v>
      </c>
      <c r="D456" s="26">
        <f t="shared" si="128"/>
        <v>74.229022733325451</v>
      </c>
      <c r="E456" s="26">
        <f t="shared" si="128"/>
        <v>67.890158848102885</v>
      </c>
      <c r="F456" s="86">
        <f t="shared" si="128"/>
        <v>85.244929604933944</v>
      </c>
      <c r="G456" s="15"/>
      <c r="H456" s="230"/>
      <c r="I456" s="230"/>
      <c r="J456" s="230"/>
      <c r="K456" s="230"/>
      <c r="L456" s="230"/>
      <c r="M456" s="65"/>
      <c r="N456" s="230"/>
      <c r="O456" s="230"/>
      <c r="P456" s="230"/>
      <c r="Q456" s="230"/>
      <c r="R456" s="230"/>
      <c r="S456" s="229"/>
      <c r="T456" s="230"/>
      <c r="U456" s="230"/>
      <c r="V456" s="230"/>
      <c r="W456" s="230"/>
      <c r="X456" s="230"/>
    </row>
    <row r="457" spans="1:24">
      <c r="A457" s="150" t="s">
        <v>178</v>
      </c>
      <c r="B457" s="26">
        <f t="shared" si="128"/>
        <v>65.490334566591585</v>
      </c>
      <c r="C457" s="26">
        <f t="shared" si="128"/>
        <v>22.287146490550722</v>
      </c>
      <c r="D457" s="26">
        <f t="shared" si="128"/>
        <v>44.767652199068031</v>
      </c>
      <c r="E457" s="26">
        <f t="shared" si="128"/>
        <v>47.41722351980259</v>
      </c>
      <c r="F457" s="86">
        <f t="shared" si="128"/>
        <v>40.021284384405845</v>
      </c>
      <c r="G457" s="15"/>
      <c r="H457" s="230"/>
      <c r="I457" s="230"/>
      <c r="J457" s="230"/>
      <c r="K457" s="230"/>
      <c r="L457" s="230"/>
      <c r="M457" s="65"/>
      <c r="N457" s="230"/>
      <c r="O457" s="230"/>
      <c r="P457" s="230"/>
      <c r="Q457" s="230"/>
      <c r="R457" s="230"/>
      <c r="S457" s="229"/>
      <c r="T457" s="230"/>
      <c r="U457" s="230"/>
      <c r="V457" s="230"/>
      <c r="W457" s="230"/>
      <c r="X457" s="230"/>
    </row>
    <row r="458" spans="1:24">
      <c r="A458" s="150" t="s">
        <v>28</v>
      </c>
      <c r="B458" s="26">
        <f t="shared" si="128"/>
        <v>40.36442919241923</v>
      </c>
      <c r="C458" s="26">
        <f t="shared" si="128"/>
        <v>39.997529062066448</v>
      </c>
      <c r="D458" s="26">
        <f t="shared" si="128"/>
        <v>10.1963275117875</v>
      </c>
      <c r="E458" s="26">
        <f t="shared" si="128"/>
        <v>17.891673741034531</v>
      </c>
      <c r="F458" s="86">
        <f t="shared" si="128"/>
        <v>17.26683398114697</v>
      </c>
      <c r="G458" s="15"/>
      <c r="H458" s="230"/>
      <c r="I458" s="230"/>
      <c r="J458" s="230"/>
      <c r="K458" s="230"/>
      <c r="L458" s="230"/>
      <c r="M458" s="65"/>
      <c r="N458" s="230"/>
      <c r="O458" s="230"/>
      <c r="P458" s="230"/>
      <c r="Q458" s="230"/>
      <c r="R458" s="230"/>
      <c r="S458" s="229"/>
      <c r="T458" s="230"/>
      <c r="U458" s="230"/>
      <c r="V458" s="230"/>
      <c r="W458" s="230"/>
      <c r="X458" s="230"/>
    </row>
    <row r="459" spans="1:24">
      <c r="A459" s="150" t="s">
        <v>179</v>
      </c>
      <c r="B459" s="26">
        <f t="shared" si="128"/>
        <v>80.621658200451336</v>
      </c>
      <c r="C459" s="26">
        <f t="shared" si="128"/>
        <v>84.709829126377684</v>
      </c>
      <c r="D459" s="26">
        <f t="shared" si="128"/>
        <v>64.135437408456028</v>
      </c>
      <c r="E459" s="26">
        <f t="shared" si="128"/>
        <v>52.821730778909185</v>
      </c>
      <c r="F459" s="86">
        <f t="shared" si="128"/>
        <v>72.640695929877452</v>
      </c>
      <c r="G459" s="15"/>
      <c r="H459" s="230"/>
      <c r="I459" s="230"/>
      <c r="J459" s="230"/>
      <c r="K459" s="230"/>
      <c r="L459" s="230"/>
      <c r="M459" s="65"/>
      <c r="N459" s="230"/>
      <c r="O459" s="230"/>
      <c r="P459" s="230"/>
      <c r="Q459" s="230"/>
      <c r="R459" s="230"/>
      <c r="S459" s="229"/>
      <c r="T459" s="230"/>
      <c r="U459" s="230"/>
      <c r="V459" s="230"/>
      <c r="W459" s="230"/>
      <c r="X459" s="230"/>
    </row>
    <row r="460" spans="1:24">
      <c r="A460" s="150" t="s">
        <v>29</v>
      </c>
      <c r="B460" s="26">
        <f t="shared" si="128"/>
        <v>38.209089253008429</v>
      </c>
      <c r="C460" s="26">
        <f t="shared" si="128"/>
        <v>64.034231675112665</v>
      </c>
      <c r="D460" s="26">
        <f t="shared" si="128"/>
        <v>4.3658878114500892</v>
      </c>
      <c r="E460" s="26">
        <f t="shared" si="128"/>
        <v>23.697300589824831</v>
      </c>
      <c r="F460" s="86">
        <f t="shared" si="128"/>
        <v>23.641346734461692</v>
      </c>
      <c r="G460" s="15"/>
      <c r="H460" s="230"/>
      <c r="I460" s="230"/>
      <c r="J460" s="230"/>
      <c r="K460" s="230"/>
      <c r="L460" s="230"/>
      <c r="M460" s="65"/>
      <c r="N460" s="230"/>
      <c r="O460" s="230"/>
      <c r="P460" s="230"/>
      <c r="Q460" s="230"/>
      <c r="R460" s="230"/>
      <c r="S460" s="229"/>
      <c r="T460" s="230"/>
      <c r="U460" s="230"/>
      <c r="V460" s="230"/>
      <c r="W460" s="230"/>
      <c r="X460" s="230"/>
    </row>
    <row r="461" spans="1:24">
      <c r="A461" s="150" t="s">
        <v>180</v>
      </c>
      <c r="B461" s="26">
        <f t="shared" si="128"/>
        <v>62.597107840908869</v>
      </c>
      <c r="C461" s="26">
        <f t="shared" si="128"/>
        <v>64.115312579063016</v>
      </c>
      <c r="D461" s="26">
        <f t="shared" si="128"/>
        <v>15.742177533837923</v>
      </c>
      <c r="E461" s="26">
        <f t="shared" si="128"/>
        <v>26.722063703605585</v>
      </c>
      <c r="F461" s="86">
        <f t="shared" si="128"/>
        <v>37.002643200702899</v>
      </c>
      <c r="G461" s="15"/>
      <c r="H461" s="230"/>
      <c r="I461" s="230"/>
      <c r="J461" s="230"/>
      <c r="K461" s="230"/>
      <c r="L461" s="230"/>
      <c r="M461" s="65"/>
      <c r="N461" s="230"/>
      <c r="O461" s="230"/>
      <c r="P461" s="230"/>
      <c r="Q461" s="230"/>
      <c r="R461" s="230"/>
      <c r="S461" s="229"/>
      <c r="T461" s="230"/>
      <c r="U461" s="230"/>
      <c r="V461" s="230"/>
      <c r="W461" s="230"/>
      <c r="X461" s="230"/>
    </row>
    <row r="462" spans="1:24">
      <c r="A462" s="150" t="s">
        <v>30</v>
      </c>
      <c r="B462" s="26">
        <f t="shared" si="128"/>
        <v>57.639530283951615</v>
      </c>
      <c r="C462" s="26">
        <f t="shared" si="128"/>
        <v>63.666230973822977</v>
      </c>
      <c r="D462" s="26">
        <f t="shared" si="128"/>
        <v>33.678837424738113</v>
      </c>
      <c r="E462" s="26">
        <f t="shared" si="128"/>
        <v>56.787015550271526</v>
      </c>
      <c r="F462" s="86">
        <f t="shared" si="128"/>
        <v>48.985461965337251</v>
      </c>
      <c r="G462" s="15"/>
      <c r="H462" s="230"/>
      <c r="I462" s="230"/>
      <c r="J462" s="230"/>
      <c r="K462" s="230"/>
      <c r="L462" s="230"/>
      <c r="M462" s="65"/>
      <c r="N462" s="230"/>
      <c r="O462" s="230"/>
      <c r="P462" s="230"/>
      <c r="Q462" s="230"/>
      <c r="R462" s="230"/>
      <c r="S462" s="229"/>
      <c r="T462" s="230"/>
      <c r="U462" s="230"/>
      <c r="V462" s="230"/>
      <c r="W462" s="230"/>
      <c r="X462" s="230"/>
    </row>
    <row r="463" spans="1:24">
      <c r="A463" s="150" t="s">
        <v>31</v>
      </c>
      <c r="B463" s="26">
        <f t="shared" si="128"/>
        <v>0</v>
      </c>
      <c r="C463" s="26">
        <f t="shared" si="128"/>
        <v>37.863253006740663</v>
      </c>
      <c r="D463" s="26">
        <f t="shared" si="128"/>
        <v>6.3616496726680367</v>
      </c>
      <c r="E463" s="26">
        <f t="shared" si="128"/>
        <v>29.762598359158154</v>
      </c>
      <c r="F463" s="86">
        <f t="shared" si="128"/>
        <v>3.9376919152371923</v>
      </c>
      <c r="G463" s="15"/>
      <c r="H463" s="230"/>
      <c r="I463" s="230"/>
      <c r="J463" s="230"/>
      <c r="K463" s="230"/>
      <c r="L463" s="230"/>
      <c r="M463" s="65"/>
      <c r="N463" s="230"/>
      <c r="O463" s="230"/>
      <c r="P463" s="230"/>
      <c r="Q463" s="230"/>
      <c r="R463" s="230"/>
      <c r="S463" s="229"/>
      <c r="T463" s="230"/>
      <c r="U463" s="230"/>
      <c r="V463" s="230"/>
      <c r="W463" s="230"/>
      <c r="X463" s="230"/>
    </row>
    <row r="464" spans="1:24">
      <c r="A464" s="150" t="s">
        <v>32</v>
      </c>
      <c r="B464" s="26">
        <f t="shared" si="128"/>
        <v>40.301547247896465</v>
      </c>
      <c r="C464" s="26">
        <f t="shared" si="128"/>
        <v>15.544570692618166</v>
      </c>
      <c r="D464" s="26">
        <f t="shared" si="128"/>
        <v>5.6212844441747141</v>
      </c>
      <c r="E464" s="26">
        <f t="shared" si="128"/>
        <v>14.05409995672812</v>
      </c>
      <c r="F464" s="86">
        <f t="shared" si="128"/>
        <v>7.1241843372370957</v>
      </c>
      <c r="G464" s="15"/>
      <c r="H464" s="230"/>
      <c r="I464" s="230"/>
      <c r="J464" s="230"/>
      <c r="K464" s="230"/>
      <c r="L464" s="230"/>
      <c r="M464" s="65"/>
      <c r="N464" s="230"/>
      <c r="O464" s="230"/>
      <c r="P464" s="230"/>
      <c r="Q464" s="230"/>
      <c r="R464" s="230"/>
      <c r="S464" s="229"/>
      <c r="T464" s="230"/>
      <c r="U464" s="230"/>
      <c r="V464" s="230"/>
      <c r="W464" s="230"/>
      <c r="X464" s="230"/>
    </row>
    <row r="465" spans="1:24">
      <c r="A465" s="150" t="s">
        <v>33</v>
      </c>
      <c r="B465" s="26">
        <f t="shared" si="128"/>
        <v>94.796797968199471</v>
      </c>
      <c r="C465" s="26">
        <f t="shared" si="128"/>
        <v>90.192953394168072</v>
      </c>
      <c r="D465" s="26">
        <f t="shared" si="128"/>
        <v>82.029812656793254</v>
      </c>
      <c r="E465" s="26">
        <f t="shared" si="128"/>
        <v>69.216264227724238</v>
      </c>
      <c r="F465" s="86">
        <f t="shared" si="128"/>
        <v>89.698303241791166</v>
      </c>
      <c r="G465" s="15"/>
      <c r="H465" s="230"/>
      <c r="I465" s="230"/>
      <c r="J465" s="230"/>
      <c r="K465" s="230"/>
      <c r="L465" s="230"/>
      <c r="M465" s="65"/>
      <c r="N465" s="230"/>
      <c r="O465" s="230"/>
      <c r="P465" s="230"/>
      <c r="Q465" s="230"/>
      <c r="R465" s="230"/>
      <c r="S465" s="229"/>
      <c r="T465" s="230"/>
      <c r="U465" s="230"/>
      <c r="V465" s="230"/>
      <c r="W465" s="230"/>
      <c r="X465" s="230"/>
    </row>
    <row r="466" spans="1:24">
      <c r="A466" s="150" t="s">
        <v>34</v>
      </c>
      <c r="B466" s="26">
        <f t="shared" si="128"/>
        <v>67.67014459381592</v>
      </c>
      <c r="C466" s="26">
        <f t="shared" si="128"/>
        <v>77.166535869744862</v>
      </c>
      <c r="D466" s="26">
        <f t="shared" si="128"/>
        <v>40.294076440693431</v>
      </c>
      <c r="E466" s="26">
        <f t="shared" si="128"/>
        <v>51.281810278143134</v>
      </c>
      <c r="F466" s="86">
        <f t="shared" si="128"/>
        <v>57.472673139089437</v>
      </c>
      <c r="G466" s="15"/>
      <c r="H466" s="230"/>
      <c r="I466" s="230"/>
      <c r="J466" s="230"/>
      <c r="K466" s="230"/>
      <c r="L466" s="230"/>
      <c r="M466" s="65"/>
      <c r="N466" s="230"/>
      <c r="O466" s="230"/>
      <c r="P466" s="230"/>
      <c r="Q466" s="230"/>
      <c r="R466" s="230"/>
      <c r="S466" s="229"/>
      <c r="T466" s="230"/>
      <c r="U466" s="230"/>
      <c r="V466" s="230"/>
      <c r="W466" s="230"/>
      <c r="X466" s="230"/>
    </row>
    <row r="467" spans="1:24">
      <c r="A467" s="150" t="s">
        <v>35</v>
      </c>
      <c r="B467" s="26">
        <f t="shared" si="128"/>
        <v>62.91293790669306</v>
      </c>
      <c r="C467" s="26">
        <f t="shared" si="128"/>
        <v>0</v>
      </c>
      <c r="D467" s="26">
        <f t="shared" si="128"/>
        <v>37.968127063992085</v>
      </c>
      <c r="E467" s="26">
        <f t="shared" si="128"/>
        <v>49.088459702826988</v>
      </c>
      <c r="F467" s="86">
        <f t="shared" si="128"/>
        <v>30.408420478602377</v>
      </c>
      <c r="G467" s="15"/>
      <c r="H467" s="230"/>
      <c r="I467" s="230"/>
      <c r="J467" s="230"/>
      <c r="K467" s="230"/>
      <c r="L467" s="230"/>
      <c r="M467" s="65"/>
      <c r="N467" s="230"/>
      <c r="O467" s="230"/>
      <c r="P467" s="230"/>
      <c r="Q467" s="230"/>
      <c r="R467" s="230"/>
      <c r="S467" s="229"/>
      <c r="T467" s="230"/>
      <c r="U467" s="230"/>
      <c r="V467" s="230"/>
      <c r="W467" s="230"/>
      <c r="X467" s="230"/>
    </row>
    <row r="468" spans="1:24">
      <c r="A468" s="150" t="s">
        <v>36</v>
      </c>
      <c r="B468" s="26">
        <f t="shared" si="128"/>
        <v>66.977402515066601</v>
      </c>
      <c r="C468" s="26">
        <f t="shared" si="128"/>
        <v>53.366900532818129</v>
      </c>
      <c r="D468" s="26">
        <f t="shared" si="128"/>
        <v>28.566492507241076</v>
      </c>
      <c r="E468" s="26">
        <f t="shared" si="128"/>
        <v>45.332508516012354</v>
      </c>
      <c r="F468" s="86">
        <f t="shared" si="128"/>
        <v>44.420993701825495</v>
      </c>
      <c r="G468" s="15"/>
      <c r="H468" s="230"/>
      <c r="I468" s="230"/>
      <c r="J468" s="230"/>
      <c r="K468" s="230"/>
      <c r="L468" s="230"/>
      <c r="M468" s="65"/>
      <c r="N468" s="230"/>
      <c r="O468" s="230"/>
      <c r="P468" s="230"/>
      <c r="Q468" s="230"/>
      <c r="R468" s="230"/>
      <c r="S468" s="229"/>
      <c r="T468" s="230"/>
      <c r="U468" s="230"/>
      <c r="V468" s="230"/>
      <c r="W468" s="230"/>
      <c r="X468" s="230"/>
    </row>
    <row r="469" spans="1:24">
      <c r="A469" s="150" t="s">
        <v>181</v>
      </c>
      <c r="B469" s="26">
        <f t="shared" si="128"/>
        <v>58.794143304503343</v>
      </c>
      <c r="C469" s="26">
        <f t="shared" si="128"/>
        <v>82.42883971198151</v>
      </c>
      <c r="D469" s="26">
        <f t="shared" si="128"/>
        <v>49.329472465506086</v>
      </c>
      <c r="E469" s="26">
        <f t="shared" si="128"/>
        <v>38.622958950263659</v>
      </c>
      <c r="F469" s="86">
        <f t="shared" si="128"/>
        <v>55.397119354698468</v>
      </c>
      <c r="G469" s="15"/>
      <c r="H469" s="230"/>
      <c r="I469" s="230"/>
      <c r="J469" s="230"/>
      <c r="K469" s="230"/>
      <c r="L469" s="230"/>
      <c r="M469" s="65"/>
      <c r="N469" s="230"/>
      <c r="O469" s="230"/>
      <c r="P469" s="230"/>
      <c r="Q469" s="230"/>
      <c r="R469" s="230"/>
      <c r="S469" s="229"/>
      <c r="T469" s="230"/>
      <c r="U469" s="230"/>
      <c r="V469" s="230"/>
      <c r="W469" s="230"/>
      <c r="X469" s="230"/>
    </row>
    <row r="470" spans="1:24">
      <c r="A470" s="150" t="s">
        <v>182</v>
      </c>
      <c r="B470" s="26">
        <f t="shared" si="128"/>
        <v>81.909271555835531</v>
      </c>
      <c r="C470" s="26">
        <f t="shared" si="128"/>
        <v>84.120951644116332</v>
      </c>
      <c r="D470" s="26">
        <f t="shared" si="128"/>
        <v>44.913684118652256</v>
      </c>
      <c r="E470" s="26">
        <f t="shared" si="128"/>
        <v>32.32142496013136</v>
      </c>
      <c r="F470" s="86">
        <f t="shared" si="128"/>
        <v>61.171528056015312</v>
      </c>
      <c r="G470" s="15"/>
      <c r="H470" s="230"/>
      <c r="I470" s="230"/>
      <c r="J470" s="230"/>
      <c r="K470" s="230"/>
      <c r="L470" s="230"/>
      <c r="M470" s="65"/>
      <c r="N470" s="230"/>
      <c r="O470" s="230"/>
      <c r="P470" s="230"/>
      <c r="Q470" s="230"/>
      <c r="R470" s="230"/>
      <c r="S470" s="229"/>
      <c r="T470" s="230"/>
      <c r="U470" s="230"/>
      <c r="V470" s="230"/>
      <c r="W470" s="230"/>
      <c r="X470" s="230"/>
    </row>
    <row r="471" spans="1:24">
      <c r="A471" s="150" t="s">
        <v>183</v>
      </c>
      <c r="B471" s="26">
        <f t="shared" ref="B471:F486" si="129">(B379-B$448)/B$449*100</f>
        <v>100</v>
      </c>
      <c r="C471" s="26">
        <f t="shared" si="129"/>
        <v>96.037126192370408</v>
      </c>
      <c r="D471" s="26">
        <f t="shared" si="129"/>
        <v>56.15803502892296</v>
      </c>
      <c r="E471" s="26">
        <f t="shared" si="129"/>
        <v>82.901511436938307</v>
      </c>
      <c r="F471" s="86">
        <f t="shared" si="129"/>
        <v>88.727029634325774</v>
      </c>
      <c r="G471" s="15"/>
      <c r="H471" s="230"/>
      <c r="I471" s="230"/>
      <c r="J471" s="230"/>
      <c r="K471" s="230"/>
      <c r="L471" s="230"/>
      <c r="M471" s="65"/>
      <c r="N471" s="230"/>
      <c r="O471" s="230"/>
      <c r="P471" s="230"/>
      <c r="Q471" s="230"/>
      <c r="R471" s="230"/>
      <c r="S471" s="229"/>
      <c r="T471" s="230"/>
      <c r="U471" s="230"/>
      <c r="V471" s="230"/>
      <c r="W471" s="230"/>
      <c r="X471" s="230"/>
    </row>
    <row r="472" spans="1:24">
      <c r="A472" s="150" t="s">
        <v>37</v>
      </c>
      <c r="B472" s="26">
        <f t="shared" si="129"/>
        <v>50.611098215741357</v>
      </c>
      <c r="C472" s="26">
        <f t="shared" si="129"/>
        <v>56.454476338516898</v>
      </c>
      <c r="D472" s="26">
        <f t="shared" si="129"/>
        <v>41.594182713824189</v>
      </c>
      <c r="E472" s="26">
        <f t="shared" si="129"/>
        <v>26.332442246890004</v>
      </c>
      <c r="F472" s="86">
        <f t="shared" si="129"/>
        <v>38.5338021863938</v>
      </c>
      <c r="G472" s="15"/>
      <c r="H472" s="230"/>
      <c r="I472" s="230"/>
      <c r="J472" s="230"/>
      <c r="K472" s="230"/>
      <c r="L472" s="230"/>
      <c r="M472" s="65"/>
      <c r="N472" s="230"/>
      <c r="O472" s="230"/>
      <c r="P472" s="230"/>
      <c r="Q472" s="230"/>
      <c r="R472" s="230"/>
      <c r="S472" s="229"/>
      <c r="T472" s="230"/>
      <c r="U472" s="230"/>
      <c r="V472" s="230"/>
      <c r="W472" s="230"/>
      <c r="X472" s="230"/>
    </row>
    <row r="473" spans="1:24">
      <c r="A473" s="150" t="s">
        <v>10</v>
      </c>
      <c r="B473" s="26">
        <f t="shared" si="129"/>
        <v>51.351980023245716</v>
      </c>
      <c r="C473" s="26">
        <f t="shared" si="129"/>
        <v>23.933434431410667</v>
      </c>
      <c r="D473" s="26">
        <f t="shared" si="129"/>
        <v>29.011920336049084</v>
      </c>
      <c r="E473" s="26">
        <f t="shared" si="129"/>
        <v>33.034302533447871</v>
      </c>
      <c r="F473" s="86">
        <f t="shared" si="129"/>
        <v>26.428873785918928</v>
      </c>
      <c r="G473" s="15"/>
      <c r="H473" s="230"/>
      <c r="I473" s="230"/>
      <c r="J473" s="230"/>
      <c r="K473" s="230"/>
      <c r="L473" s="230"/>
      <c r="M473" s="65"/>
      <c r="N473" s="230"/>
      <c r="O473" s="230"/>
      <c r="P473" s="230"/>
      <c r="Q473" s="230"/>
      <c r="R473" s="230"/>
      <c r="S473" s="229"/>
      <c r="T473" s="230"/>
      <c r="U473" s="230"/>
      <c r="V473" s="230"/>
      <c r="W473" s="230"/>
      <c r="X473" s="230"/>
    </row>
    <row r="474" spans="1:24">
      <c r="A474" s="150" t="s">
        <v>185</v>
      </c>
      <c r="B474" s="26">
        <f t="shared" si="129"/>
        <v>78.31228274609866</v>
      </c>
      <c r="C474" s="26">
        <f t="shared" si="129"/>
        <v>80.232972678066176</v>
      </c>
      <c r="D474" s="26">
        <f t="shared" si="129"/>
        <v>40.433535556428048</v>
      </c>
      <c r="E474" s="26">
        <f t="shared" si="129"/>
        <v>74.057999443827043</v>
      </c>
      <c r="F474" s="86">
        <f t="shared" si="129"/>
        <v>68.477699116060734</v>
      </c>
      <c r="G474" s="15"/>
      <c r="H474" s="230"/>
      <c r="I474" s="230"/>
      <c r="J474" s="230"/>
      <c r="K474" s="230"/>
      <c r="L474" s="230"/>
      <c r="M474" s="65"/>
      <c r="N474" s="230"/>
      <c r="O474" s="230"/>
      <c r="P474" s="230"/>
      <c r="Q474" s="230"/>
      <c r="R474" s="230"/>
      <c r="S474" s="229"/>
      <c r="T474" s="230"/>
      <c r="U474" s="230"/>
      <c r="V474" s="230"/>
      <c r="W474" s="230"/>
      <c r="X474" s="230"/>
    </row>
    <row r="475" spans="1:24">
      <c r="A475" s="150" t="s">
        <v>38</v>
      </c>
      <c r="B475" s="26">
        <f t="shared" si="129"/>
        <v>16.595970922550887</v>
      </c>
      <c r="C475" s="26">
        <f t="shared" si="129"/>
        <v>21.606012120092597</v>
      </c>
      <c r="D475" s="26">
        <f t="shared" si="129"/>
        <v>5.5135048271097133</v>
      </c>
      <c r="E475" s="26">
        <f t="shared" si="129"/>
        <v>12.638601429085435</v>
      </c>
      <c r="F475" s="86">
        <f t="shared" si="129"/>
        <v>0</v>
      </c>
      <c r="G475" s="15"/>
      <c r="H475" s="230"/>
      <c r="I475" s="230"/>
      <c r="J475" s="230"/>
      <c r="K475" s="230"/>
      <c r="L475" s="230"/>
      <c r="M475" s="65"/>
      <c r="N475" s="230"/>
      <c r="O475" s="230"/>
      <c r="P475" s="230"/>
      <c r="Q475" s="230"/>
      <c r="R475" s="230"/>
      <c r="S475" s="229"/>
      <c r="T475" s="230"/>
      <c r="U475" s="230"/>
      <c r="V475" s="230"/>
      <c r="W475" s="230"/>
      <c r="X475" s="230"/>
    </row>
    <row r="476" spans="1:24">
      <c r="A476" s="150" t="s">
        <v>39</v>
      </c>
      <c r="B476" s="26">
        <f t="shared" si="129"/>
        <v>85.262150624584308</v>
      </c>
      <c r="C476" s="26">
        <f t="shared" si="129"/>
        <v>91.560269744058871</v>
      </c>
      <c r="D476" s="26">
        <f t="shared" si="129"/>
        <v>64.557595834126928</v>
      </c>
      <c r="E476" s="26">
        <f t="shared" si="129"/>
        <v>69.498531254790834</v>
      </c>
      <c r="F476" s="86">
        <f t="shared" si="129"/>
        <v>81.091827113877486</v>
      </c>
      <c r="G476" s="15"/>
      <c r="H476" s="230"/>
      <c r="I476" s="230"/>
      <c r="J476" s="230"/>
      <c r="K476" s="230"/>
      <c r="L476" s="230"/>
      <c r="M476" s="65"/>
      <c r="N476" s="230"/>
      <c r="O476" s="230"/>
      <c r="P476" s="230"/>
      <c r="Q476" s="230"/>
      <c r="R476" s="230"/>
      <c r="S476" s="229"/>
      <c r="T476" s="230"/>
      <c r="U476" s="230"/>
      <c r="V476" s="230"/>
      <c r="W476" s="230"/>
      <c r="X476" s="230"/>
    </row>
    <row r="477" spans="1:24">
      <c r="A477" s="150" t="s">
        <v>40</v>
      </c>
      <c r="B477" s="26">
        <f t="shared" si="129"/>
        <v>83.751127146976856</v>
      </c>
      <c r="C477" s="26">
        <f t="shared" si="129"/>
        <v>84.893445650024731</v>
      </c>
      <c r="D477" s="26">
        <f t="shared" si="129"/>
        <v>64.256854437237806</v>
      </c>
      <c r="E477" s="26">
        <f t="shared" si="129"/>
        <v>80.704874616074349</v>
      </c>
      <c r="F477" s="86">
        <f t="shared" si="129"/>
        <v>81.399302849259357</v>
      </c>
      <c r="G477" s="15"/>
      <c r="H477" s="230"/>
      <c r="I477" s="230"/>
      <c r="J477" s="230"/>
      <c r="K477" s="230"/>
      <c r="L477" s="230"/>
      <c r="M477" s="65"/>
      <c r="N477" s="230"/>
      <c r="O477" s="230"/>
      <c r="P477" s="230"/>
      <c r="Q477" s="230"/>
      <c r="R477" s="230"/>
      <c r="S477" s="229"/>
      <c r="T477" s="230"/>
      <c r="U477" s="230"/>
      <c r="V477" s="230"/>
      <c r="W477" s="230"/>
      <c r="X477" s="230"/>
    </row>
    <row r="478" spans="1:24">
      <c r="A478" s="150" t="s">
        <v>41</v>
      </c>
      <c r="B478" s="26">
        <f t="shared" si="129"/>
        <v>85.462831272641068</v>
      </c>
      <c r="C478" s="26">
        <f t="shared" si="129"/>
        <v>91.388543266879935</v>
      </c>
      <c r="D478" s="26">
        <f t="shared" si="129"/>
        <v>63.507371658786759</v>
      </c>
      <c r="E478" s="26">
        <f t="shared" si="129"/>
        <v>57.896836288584389</v>
      </c>
      <c r="F478" s="86">
        <f t="shared" si="129"/>
        <v>77.639170688435939</v>
      </c>
      <c r="G478" s="15"/>
      <c r="H478" s="230"/>
      <c r="I478" s="230"/>
      <c r="J478" s="230"/>
      <c r="K478" s="230"/>
      <c r="L478" s="230"/>
      <c r="M478" s="65"/>
      <c r="N478" s="230"/>
      <c r="O478" s="230"/>
      <c r="P478" s="230"/>
      <c r="Q478" s="230"/>
      <c r="R478" s="230"/>
      <c r="S478" s="229"/>
      <c r="T478" s="230"/>
      <c r="U478" s="230"/>
      <c r="V478" s="230"/>
      <c r="W478" s="230"/>
      <c r="X478" s="230"/>
    </row>
    <row r="479" spans="1:24">
      <c r="A479" s="150" t="s">
        <v>11</v>
      </c>
      <c r="B479" s="26">
        <f t="shared" si="129"/>
        <v>40.89059188548832</v>
      </c>
      <c r="C479" s="26">
        <f t="shared" si="129"/>
        <v>72.352458887048442</v>
      </c>
      <c r="D479" s="26">
        <f t="shared" si="129"/>
        <v>16.546007469845936</v>
      </c>
      <c r="E479" s="26">
        <f t="shared" si="129"/>
        <v>25.970864712834167</v>
      </c>
      <c r="F479" s="86">
        <f t="shared" si="129"/>
        <v>31.753805406883124</v>
      </c>
      <c r="G479" s="15"/>
      <c r="H479" s="230"/>
      <c r="I479" s="230"/>
      <c r="J479" s="230"/>
      <c r="K479" s="230"/>
      <c r="L479" s="230"/>
      <c r="M479" s="65"/>
      <c r="N479" s="230"/>
      <c r="O479" s="230"/>
      <c r="P479" s="230"/>
      <c r="Q479" s="230"/>
      <c r="R479" s="230"/>
      <c r="S479" s="229"/>
      <c r="T479" s="230"/>
      <c r="U479" s="230"/>
      <c r="V479" s="230"/>
      <c r="W479" s="230"/>
      <c r="X479" s="230"/>
    </row>
    <row r="480" spans="1:24">
      <c r="A480" s="150" t="s">
        <v>186</v>
      </c>
      <c r="B480" s="26">
        <f t="shared" si="129"/>
        <v>73.171625316088495</v>
      </c>
      <c r="C480" s="26">
        <f t="shared" si="129"/>
        <v>79.675116563359424</v>
      </c>
      <c r="D480" s="26">
        <f t="shared" si="129"/>
        <v>41.794056357691964</v>
      </c>
      <c r="E480" s="26">
        <f t="shared" si="129"/>
        <v>25.675846533772379</v>
      </c>
      <c r="F480" s="86">
        <f t="shared" si="129"/>
        <v>53.818782430335709</v>
      </c>
      <c r="G480" s="15"/>
      <c r="H480" s="230"/>
      <c r="I480" s="230"/>
      <c r="J480" s="230"/>
      <c r="K480" s="230"/>
      <c r="L480" s="230"/>
      <c r="M480" s="65"/>
      <c r="N480" s="230"/>
      <c r="O480" s="230"/>
      <c r="P480" s="230"/>
      <c r="Q480" s="230"/>
      <c r="R480" s="230"/>
      <c r="S480" s="229"/>
      <c r="T480" s="230"/>
      <c r="U480" s="230"/>
      <c r="V480" s="230"/>
      <c r="W480" s="230"/>
      <c r="X480" s="230"/>
    </row>
    <row r="481" spans="1:24">
      <c r="A481" s="150" t="s">
        <v>187</v>
      </c>
      <c r="B481" s="26">
        <f t="shared" si="129"/>
        <v>70.666677889821443</v>
      </c>
      <c r="C481" s="26">
        <f t="shared" si="129"/>
        <v>79.187897312925571</v>
      </c>
      <c r="D481" s="26">
        <f t="shared" si="129"/>
        <v>53.187088851923534</v>
      </c>
      <c r="E481" s="26">
        <f t="shared" si="129"/>
        <v>32.888843337212414</v>
      </c>
      <c r="F481" s="86">
        <f t="shared" si="129"/>
        <v>58.392267766114948</v>
      </c>
      <c r="G481" s="15"/>
      <c r="H481" s="230"/>
      <c r="I481" s="230"/>
      <c r="J481" s="230"/>
      <c r="K481" s="230"/>
      <c r="L481" s="230"/>
      <c r="M481" s="65"/>
      <c r="N481" s="230"/>
      <c r="O481" s="230"/>
      <c r="P481" s="230"/>
      <c r="Q481" s="230"/>
      <c r="R481" s="230"/>
      <c r="S481" s="229"/>
      <c r="T481" s="230"/>
      <c r="U481" s="230"/>
      <c r="V481" s="230"/>
      <c r="W481" s="230"/>
      <c r="X481" s="230"/>
    </row>
    <row r="482" spans="1:24">
      <c r="A482" s="150" t="s">
        <v>42</v>
      </c>
      <c r="B482" s="26">
        <f t="shared" si="129"/>
        <v>98.494456764821507</v>
      </c>
      <c r="C482" s="26">
        <f t="shared" si="129"/>
        <v>94.701661803260052</v>
      </c>
      <c r="D482" s="26">
        <f t="shared" si="129"/>
        <v>78.351040527032211</v>
      </c>
      <c r="E482" s="26">
        <f t="shared" si="129"/>
        <v>59.58080129534217</v>
      </c>
      <c r="F482" s="86">
        <f t="shared" si="129"/>
        <v>88.649069872463855</v>
      </c>
      <c r="G482" s="15"/>
      <c r="H482" s="230"/>
      <c r="I482" s="230"/>
      <c r="J482" s="230"/>
      <c r="K482" s="230"/>
      <c r="L482" s="230"/>
      <c r="M482" s="65"/>
      <c r="N482" s="230"/>
      <c r="O482" s="230"/>
      <c r="P482" s="230"/>
      <c r="Q482" s="230"/>
      <c r="R482" s="230"/>
      <c r="S482" s="229"/>
      <c r="T482" s="230"/>
      <c r="U482" s="230"/>
      <c r="V482" s="230"/>
      <c r="W482" s="230"/>
      <c r="X482" s="230"/>
    </row>
    <row r="483" spans="1:24">
      <c r="A483" s="150" t="s">
        <v>12</v>
      </c>
      <c r="B483" s="26">
        <f t="shared" si="129"/>
        <v>37.886913009340446</v>
      </c>
      <c r="C483" s="26">
        <f t="shared" si="129"/>
        <v>61.896116602416754</v>
      </c>
      <c r="D483" s="26">
        <f t="shared" si="129"/>
        <v>19.043659831525673</v>
      </c>
      <c r="E483" s="26">
        <f t="shared" si="129"/>
        <v>45.307109405329442</v>
      </c>
      <c r="F483" s="86">
        <f t="shared" si="129"/>
        <v>33.442079273857907</v>
      </c>
      <c r="G483" s="15"/>
      <c r="H483" s="230"/>
      <c r="I483" s="230"/>
      <c r="J483" s="230"/>
      <c r="K483" s="230"/>
      <c r="L483" s="230"/>
      <c r="M483" s="65"/>
      <c r="N483" s="230"/>
      <c r="O483" s="230"/>
      <c r="P483" s="230"/>
      <c r="Q483" s="230"/>
      <c r="R483" s="230"/>
      <c r="S483" s="229"/>
      <c r="T483" s="230"/>
      <c r="U483" s="230"/>
      <c r="V483" s="230"/>
      <c r="W483" s="230"/>
      <c r="X483" s="230"/>
    </row>
    <row r="484" spans="1:24">
      <c r="A484" s="150" t="s">
        <v>43</v>
      </c>
      <c r="B484" s="26">
        <f t="shared" si="129"/>
        <v>53.98069984878817</v>
      </c>
      <c r="C484" s="26">
        <f t="shared" si="129"/>
        <v>58.767183290028782</v>
      </c>
      <c r="D484" s="26">
        <f t="shared" si="129"/>
        <v>26.924529351430227</v>
      </c>
      <c r="E484" s="26">
        <f t="shared" si="129"/>
        <v>21.141504542175905</v>
      </c>
      <c r="F484" s="86">
        <f t="shared" si="129"/>
        <v>34.327327207892175</v>
      </c>
      <c r="G484" s="15"/>
      <c r="H484" s="230"/>
      <c r="I484" s="230"/>
      <c r="J484" s="230"/>
      <c r="K484" s="230"/>
      <c r="L484" s="230"/>
      <c r="M484" s="65"/>
      <c r="N484" s="230"/>
      <c r="O484" s="230"/>
      <c r="P484" s="230"/>
      <c r="Q484" s="230"/>
      <c r="R484" s="230"/>
      <c r="S484" s="229"/>
      <c r="T484" s="230"/>
      <c r="U484" s="230"/>
      <c r="V484" s="230"/>
      <c r="W484" s="230"/>
      <c r="X484" s="230"/>
    </row>
    <row r="485" spans="1:24">
      <c r="A485" s="150" t="s">
        <v>44</v>
      </c>
      <c r="B485" s="26">
        <f t="shared" si="129"/>
        <v>76.200173888999402</v>
      </c>
      <c r="C485" s="26">
        <f t="shared" si="129"/>
        <v>89.530406973148558</v>
      </c>
      <c r="D485" s="26">
        <f t="shared" si="129"/>
        <v>99.700430894718778</v>
      </c>
      <c r="E485" s="26">
        <f t="shared" si="129"/>
        <v>59.800312823124244</v>
      </c>
      <c r="F485" s="86">
        <f t="shared" si="129"/>
        <v>85.926094456531175</v>
      </c>
      <c r="G485" s="15"/>
      <c r="H485" s="230"/>
      <c r="I485" s="230"/>
      <c r="J485" s="230"/>
      <c r="K485" s="230"/>
      <c r="L485" s="230"/>
      <c r="M485" s="65"/>
      <c r="N485" s="230"/>
      <c r="O485" s="230"/>
      <c r="P485" s="230"/>
      <c r="Q485" s="230"/>
      <c r="R485" s="230"/>
      <c r="S485" s="229"/>
      <c r="T485" s="230"/>
      <c r="U485" s="230"/>
      <c r="V485" s="230"/>
      <c r="W485" s="230"/>
      <c r="X485" s="230"/>
    </row>
    <row r="486" spans="1:24">
      <c r="A486" s="150" t="s">
        <v>45</v>
      </c>
      <c r="B486" s="26">
        <f t="shared" si="129"/>
        <v>83.533368929196868</v>
      </c>
      <c r="C486" s="26">
        <f t="shared" si="129"/>
        <v>85.911684584911384</v>
      </c>
      <c r="D486" s="26">
        <f t="shared" si="129"/>
        <v>55.739971703988125</v>
      </c>
      <c r="E486" s="26">
        <f t="shared" si="129"/>
        <v>57.012265690254559</v>
      </c>
      <c r="F486" s="86">
        <f t="shared" si="129"/>
        <v>72.485296367878746</v>
      </c>
      <c r="G486" s="15"/>
      <c r="H486" s="230"/>
      <c r="I486" s="230"/>
      <c r="J486" s="230"/>
      <c r="K486" s="230"/>
      <c r="L486" s="230"/>
      <c r="M486" s="65"/>
      <c r="N486" s="230"/>
      <c r="O486" s="230"/>
      <c r="P486" s="230"/>
      <c r="Q486" s="230"/>
      <c r="R486" s="230"/>
      <c r="S486" s="229"/>
      <c r="T486" s="230"/>
      <c r="U486" s="230"/>
      <c r="V486" s="230"/>
      <c r="W486" s="230"/>
      <c r="X486" s="230"/>
    </row>
    <row r="487" spans="1:24">
      <c r="A487" s="150" t="s">
        <v>13</v>
      </c>
      <c r="B487" s="26">
        <f t="shared" ref="B487:F502" si="130">(B395-B$448)/B$449*100</f>
        <v>84.783390193644664</v>
      </c>
      <c r="C487" s="26">
        <f t="shared" si="130"/>
        <v>80.4670239491129</v>
      </c>
      <c r="D487" s="26">
        <f t="shared" si="130"/>
        <v>47.667046324579381</v>
      </c>
      <c r="E487" s="26">
        <f t="shared" si="130"/>
        <v>50.041376472036902</v>
      </c>
      <c r="F487" s="86">
        <f t="shared" si="130"/>
        <v>66.75179192865798</v>
      </c>
      <c r="G487" s="15"/>
      <c r="H487" s="230"/>
      <c r="I487" s="230"/>
      <c r="J487" s="230"/>
      <c r="K487" s="230"/>
      <c r="L487" s="230"/>
      <c r="M487" s="65"/>
      <c r="N487" s="230"/>
      <c r="O487" s="230"/>
      <c r="P487" s="230"/>
      <c r="Q487" s="230"/>
      <c r="R487" s="230"/>
      <c r="S487" s="229"/>
      <c r="T487" s="230"/>
      <c r="U487" s="230"/>
      <c r="V487" s="230"/>
      <c r="W487" s="230"/>
      <c r="X487" s="230"/>
    </row>
    <row r="488" spans="1:24">
      <c r="A488" s="150" t="s">
        <v>188</v>
      </c>
      <c r="B488" s="26">
        <f t="shared" si="130"/>
        <v>62.470036849922394</v>
      </c>
      <c r="C488" s="26">
        <f t="shared" si="130"/>
        <v>62.889884514994407</v>
      </c>
      <c r="D488" s="26">
        <f t="shared" si="130"/>
        <v>68.064652633453321</v>
      </c>
      <c r="E488" s="26">
        <f t="shared" si="130"/>
        <v>35.729503520751052</v>
      </c>
      <c r="F488" s="86">
        <f t="shared" si="130"/>
        <v>55.933099761429872</v>
      </c>
      <c r="G488" s="15"/>
      <c r="H488" s="230"/>
      <c r="I488" s="230"/>
      <c r="J488" s="230"/>
      <c r="K488" s="230"/>
      <c r="L488" s="230"/>
      <c r="M488" s="65"/>
      <c r="N488" s="230"/>
      <c r="O488" s="230"/>
      <c r="P488" s="230"/>
      <c r="Q488" s="230"/>
      <c r="R488" s="230"/>
      <c r="S488" s="229"/>
      <c r="T488" s="230"/>
      <c r="U488" s="230"/>
      <c r="V488" s="230"/>
      <c r="W488" s="230"/>
      <c r="X488" s="230"/>
    </row>
    <row r="489" spans="1:24">
      <c r="A489" s="150" t="s">
        <v>14</v>
      </c>
      <c r="B489" s="26">
        <f t="shared" si="130"/>
        <v>85.401829713399451</v>
      </c>
      <c r="C489" s="26">
        <f t="shared" si="130"/>
        <v>76.181240801753916</v>
      </c>
      <c r="D489" s="26">
        <f t="shared" si="130"/>
        <v>68.697362008575695</v>
      </c>
      <c r="E489" s="26">
        <f t="shared" si="130"/>
        <v>67.603971397588424</v>
      </c>
      <c r="F489" s="86">
        <f t="shared" si="130"/>
        <v>77.187912322019301</v>
      </c>
      <c r="G489" s="15"/>
      <c r="H489" s="230"/>
      <c r="I489" s="230"/>
      <c r="J489" s="230"/>
      <c r="K489" s="230"/>
      <c r="L489" s="230"/>
      <c r="M489" s="65"/>
      <c r="N489" s="230"/>
      <c r="O489" s="230"/>
      <c r="P489" s="230"/>
      <c r="Q489" s="230"/>
      <c r="R489" s="230"/>
      <c r="S489" s="229"/>
      <c r="T489" s="230"/>
      <c r="U489" s="230"/>
      <c r="V489" s="230"/>
      <c r="W489" s="230"/>
      <c r="X489" s="230"/>
    </row>
    <row r="490" spans="1:24">
      <c r="A490" s="150" t="s">
        <v>46</v>
      </c>
      <c r="B490" s="26">
        <f t="shared" si="130"/>
        <v>61.951694972025372</v>
      </c>
      <c r="C490" s="26">
        <f t="shared" si="130"/>
        <v>32.589971149467075</v>
      </c>
      <c r="D490" s="26">
        <f t="shared" si="130"/>
        <v>49.107700906105663</v>
      </c>
      <c r="E490" s="26">
        <f t="shared" si="130"/>
        <v>48.615106333630855</v>
      </c>
      <c r="F490" s="86">
        <f t="shared" si="130"/>
        <v>43.669810211296792</v>
      </c>
      <c r="G490" s="15"/>
      <c r="H490" s="230"/>
      <c r="I490" s="230"/>
      <c r="J490" s="230"/>
      <c r="K490" s="230"/>
      <c r="L490" s="230"/>
      <c r="M490" s="65"/>
      <c r="N490" s="230"/>
      <c r="O490" s="230"/>
      <c r="P490" s="230"/>
      <c r="Q490" s="230"/>
      <c r="R490" s="230"/>
      <c r="S490" s="229"/>
      <c r="T490" s="230"/>
      <c r="U490" s="230"/>
      <c r="V490" s="230"/>
      <c r="W490" s="230"/>
      <c r="X490" s="230"/>
    </row>
    <row r="491" spans="1:24">
      <c r="A491" s="150" t="s">
        <v>47</v>
      </c>
      <c r="B491" s="26">
        <f t="shared" si="130"/>
        <v>66.784216502445474</v>
      </c>
      <c r="C491" s="26">
        <f t="shared" si="130"/>
        <v>18.213323140142474</v>
      </c>
      <c r="D491" s="26">
        <f t="shared" si="130"/>
        <v>18.269277563134388</v>
      </c>
      <c r="E491" s="26">
        <f t="shared" si="130"/>
        <v>35.265872980366304</v>
      </c>
      <c r="F491" s="86">
        <f t="shared" si="130"/>
        <v>27.370893293916392</v>
      </c>
      <c r="G491" s="15"/>
      <c r="H491" s="230"/>
      <c r="I491" s="230"/>
      <c r="J491" s="230"/>
      <c r="K491" s="230"/>
      <c r="L491" s="230"/>
      <c r="M491" s="65"/>
      <c r="N491" s="230"/>
      <c r="O491" s="230"/>
      <c r="P491" s="230"/>
      <c r="Q491" s="230"/>
      <c r="R491" s="230"/>
      <c r="S491" s="229"/>
      <c r="T491" s="230"/>
      <c r="U491" s="230"/>
      <c r="V491" s="230"/>
      <c r="W491" s="230"/>
      <c r="X491" s="230"/>
    </row>
    <row r="492" spans="1:24">
      <c r="A492" s="150" t="s">
        <v>48</v>
      </c>
      <c r="B492" s="26">
        <f t="shared" si="130"/>
        <v>41.321107437196304</v>
      </c>
      <c r="C492" s="26">
        <f t="shared" si="130"/>
        <v>53.432978328299107</v>
      </c>
      <c r="D492" s="26">
        <f t="shared" si="130"/>
        <v>21.23398803215283</v>
      </c>
      <c r="E492" s="26">
        <f t="shared" si="130"/>
        <v>26.601043941241066</v>
      </c>
      <c r="F492" s="86">
        <f t="shared" si="130"/>
        <v>27.713353886983111</v>
      </c>
      <c r="G492" s="15"/>
      <c r="H492" s="230"/>
      <c r="I492" s="230"/>
      <c r="J492" s="230"/>
      <c r="K492" s="230"/>
      <c r="L492" s="230"/>
      <c r="M492" s="65"/>
      <c r="N492" s="230"/>
      <c r="O492" s="230"/>
      <c r="P492" s="230"/>
      <c r="Q492" s="230"/>
      <c r="R492" s="230"/>
      <c r="S492" s="229"/>
      <c r="T492" s="230"/>
      <c r="U492" s="230"/>
      <c r="V492" s="230"/>
      <c r="W492" s="230"/>
      <c r="X492" s="230"/>
    </row>
    <row r="493" spans="1:24">
      <c r="A493" s="150" t="s">
        <v>49</v>
      </c>
      <c r="B493" s="26">
        <f t="shared" si="130"/>
        <v>90.135422473542661</v>
      </c>
      <c r="C493" s="26">
        <f t="shared" si="130"/>
        <v>78.84316452989097</v>
      </c>
      <c r="D493" s="26">
        <f t="shared" si="130"/>
        <v>76.968761966483243</v>
      </c>
      <c r="E493" s="26">
        <f t="shared" si="130"/>
        <v>87.600487805538478</v>
      </c>
      <c r="F493" s="86">
        <f t="shared" si="130"/>
        <v>87.805745622570569</v>
      </c>
      <c r="G493" s="15"/>
      <c r="H493" s="230"/>
      <c r="I493" s="230"/>
      <c r="J493" s="230"/>
      <c r="K493" s="230"/>
      <c r="L493" s="230"/>
      <c r="M493" s="65"/>
      <c r="N493" s="230"/>
      <c r="O493" s="230"/>
      <c r="P493" s="230"/>
      <c r="Q493" s="230"/>
      <c r="R493" s="230"/>
      <c r="S493" s="229"/>
      <c r="T493" s="230"/>
      <c r="U493" s="230"/>
      <c r="V493" s="230"/>
      <c r="W493" s="230"/>
      <c r="X493" s="230"/>
    </row>
    <row r="494" spans="1:24">
      <c r="A494" s="150" t="s">
        <v>190</v>
      </c>
      <c r="B494" s="26">
        <f t="shared" si="130"/>
        <v>20.591137231806446</v>
      </c>
      <c r="C494" s="26">
        <f t="shared" si="130"/>
        <v>46.507751917766441</v>
      </c>
      <c r="D494" s="26">
        <f t="shared" si="130"/>
        <v>5.3441128235972188</v>
      </c>
      <c r="E494" s="26">
        <f t="shared" si="130"/>
        <v>25.448261770988168</v>
      </c>
      <c r="F494" s="86">
        <f t="shared" si="130"/>
        <v>12.594982773270431</v>
      </c>
      <c r="G494" s="15"/>
      <c r="H494" s="230"/>
      <c r="I494" s="230"/>
      <c r="J494" s="230"/>
      <c r="K494" s="230"/>
      <c r="L494" s="230"/>
      <c r="M494" s="65"/>
      <c r="N494" s="230"/>
      <c r="O494" s="230"/>
      <c r="P494" s="230"/>
      <c r="Q494" s="230"/>
      <c r="R494" s="230"/>
      <c r="S494" s="229"/>
      <c r="T494" s="230"/>
      <c r="U494" s="230"/>
      <c r="V494" s="230"/>
      <c r="W494" s="230"/>
      <c r="X494" s="230"/>
    </row>
    <row r="495" spans="1:24">
      <c r="A495" s="150" t="s">
        <v>191</v>
      </c>
      <c r="B495" s="26">
        <f t="shared" si="130"/>
        <v>68.215476439572015</v>
      </c>
      <c r="C495" s="26">
        <f t="shared" si="130"/>
        <v>42.447652163030909</v>
      </c>
      <c r="D495" s="26">
        <f t="shared" si="130"/>
        <v>60.293903812484231</v>
      </c>
      <c r="E495" s="26">
        <f t="shared" si="130"/>
        <v>57.502569135805714</v>
      </c>
      <c r="F495" s="86">
        <f t="shared" si="130"/>
        <v>55.023474531787997</v>
      </c>
      <c r="G495" s="15"/>
      <c r="H495" s="230"/>
      <c r="I495" s="230"/>
      <c r="J495" s="230"/>
      <c r="K495" s="230"/>
      <c r="L495" s="230"/>
      <c r="M495" s="65"/>
      <c r="N495" s="230"/>
      <c r="O495" s="230"/>
      <c r="P495" s="230"/>
      <c r="Q495" s="230"/>
      <c r="R495" s="230"/>
      <c r="S495" s="229"/>
      <c r="T495" s="230"/>
      <c r="U495" s="230"/>
      <c r="V495" s="230"/>
      <c r="W495" s="230"/>
      <c r="X495" s="230"/>
    </row>
    <row r="496" spans="1:24">
      <c r="A496" s="150" t="s">
        <v>50</v>
      </c>
      <c r="B496" s="26">
        <f t="shared" si="130"/>
        <v>24.192982194777933</v>
      </c>
      <c r="C496" s="26">
        <f t="shared" si="130"/>
        <v>62.499794456227839</v>
      </c>
      <c r="D496" s="26">
        <f t="shared" si="130"/>
        <v>6.0518696554080105</v>
      </c>
      <c r="E496" s="26">
        <f t="shared" si="130"/>
        <v>28.758873756218801</v>
      </c>
      <c r="F496" s="86">
        <f t="shared" si="130"/>
        <v>19.996047607440783</v>
      </c>
      <c r="G496" s="15"/>
      <c r="H496" s="230"/>
      <c r="I496" s="230"/>
      <c r="J496" s="230"/>
      <c r="K496" s="230"/>
      <c r="L496" s="230"/>
      <c r="M496" s="65"/>
      <c r="N496" s="230"/>
      <c r="O496" s="230"/>
      <c r="P496" s="230"/>
      <c r="Q496" s="230"/>
      <c r="R496" s="230"/>
      <c r="S496" s="229"/>
      <c r="T496" s="230"/>
      <c r="U496" s="230"/>
      <c r="V496" s="230"/>
      <c r="W496" s="230"/>
      <c r="X496" s="230"/>
    </row>
    <row r="497" spans="1:24">
      <c r="A497" s="150" t="s">
        <v>51</v>
      </c>
      <c r="B497" s="26">
        <f t="shared" si="130"/>
        <v>71.749324977626827</v>
      </c>
      <c r="C497" s="26">
        <f t="shared" si="130"/>
        <v>72.023397312212055</v>
      </c>
      <c r="D497" s="26">
        <f t="shared" si="130"/>
        <v>46.444052286171804</v>
      </c>
      <c r="E497" s="26">
        <f t="shared" si="130"/>
        <v>32.344842261920007</v>
      </c>
      <c r="F497" s="86">
        <f t="shared" si="130"/>
        <v>54.228656537670261</v>
      </c>
      <c r="G497" s="15"/>
      <c r="H497" s="230"/>
      <c r="I497" s="230"/>
      <c r="J497" s="230"/>
      <c r="K497" s="230"/>
      <c r="L497" s="230"/>
      <c r="M497" s="65"/>
      <c r="N497" s="230"/>
      <c r="O497" s="230"/>
      <c r="P497" s="230"/>
      <c r="Q497" s="230"/>
      <c r="R497" s="230"/>
      <c r="S497" s="229"/>
      <c r="T497" s="230"/>
      <c r="U497" s="230"/>
      <c r="V497" s="230"/>
      <c r="W497" s="230"/>
      <c r="X497" s="230"/>
    </row>
    <row r="498" spans="1:24">
      <c r="A498" s="150" t="s">
        <v>15</v>
      </c>
      <c r="B498" s="26">
        <f t="shared" si="130"/>
        <v>57.773985693843521</v>
      </c>
      <c r="C498" s="26">
        <f t="shared" si="130"/>
        <v>55.319819635852674</v>
      </c>
      <c r="D498" s="26">
        <f t="shared" si="130"/>
        <v>43.566041953189725</v>
      </c>
      <c r="E498" s="26">
        <f t="shared" si="130"/>
        <v>57.68331023892992</v>
      </c>
      <c r="F498" s="86">
        <f t="shared" si="130"/>
        <v>49.87920427559996</v>
      </c>
      <c r="G498" s="15"/>
      <c r="H498" s="230"/>
      <c r="I498" s="230"/>
      <c r="J498" s="230"/>
      <c r="K498" s="230"/>
      <c r="L498" s="230"/>
      <c r="M498" s="65"/>
      <c r="N498" s="230"/>
      <c r="O498" s="230"/>
      <c r="P498" s="230"/>
      <c r="Q498" s="230"/>
      <c r="R498" s="230"/>
      <c r="S498" s="229"/>
      <c r="T498" s="230"/>
      <c r="U498" s="230"/>
      <c r="V498" s="230"/>
      <c r="W498" s="230"/>
      <c r="X498" s="230"/>
    </row>
    <row r="499" spans="1:24">
      <c r="A499" s="150" t="s">
        <v>52</v>
      </c>
      <c r="B499" s="26">
        <f t="shared" si="130"/>
        <v>42.146846026065177</v>
      </c>
      <c r="C499" s="26">
        <f t="shared" si="130"/>
        <v>27.336465935777554</v>
      </c>
      <c r="D499" s="26">
        <f t="shared" si="130"/>
        <v>16.328951577870559</v>
      </c>
      <c r="E499" s="26">
        <f t="shared" si="130"/>
        <v>22.911686776391761</v>
      </c>
      <c r="F499" s="86">
        <f t="shared" si="130"/>
        <v>17.314974751237379</v>
      </c>
      <c r="G499" s="15"/>
      <c r="H499" s="230"/>
      <c r="I499" s="230"/>
      <c r="J499" s="230"/>
      <c r="K499" s="230"/>
      <c r="L499" s="230"/>
      <c r="M499" s="65"/>
      <c r="N499" s="230"/>
      <c r="O499" s="230"/>
      <c r="P499" s="230"/>
      <c r="Q499" s="230"/>
      <c r="R499" s="230"/>
      <c r="S499" s="229"/>
      <c r="T499" s="230"/>
      <c r="U499" s="230"/>
      <c r="V499" s="230"/>
      <c r="W499" s="230"/>
      <c r="X499" s="230"/>
    </row>
    <row r="500" spans="1:24">
      <c r="A500" s="150" t="s">
        <v>53</v>
      </c>
      <c r="B500" s="26">
        <f t="shared" si="130"/>
        <v>60.142302495130338</v>
      </c>
      <c r="C500" s="26">
        <f t="shared" si="130"/>
        <v>73.235013257430211</v>
      </c>
      <c r="D500" s="26">
        <f t="shared" si="130"/>
        <v>23.725890669911244</v>
      </c>
      <c r="E500" s="26">
        <f t="shared" si="130"/>
        <v>17.910101851586855</v>
      </c>
      <c r="F500" s="86">
        <f t="shared" si="130"/>
        <v>39.152298621553435</v>
      </c>
      <c r="G500" s="15"/>
      <c r="H500" s="230"/>
      <c r="I500" s="230"/>
      <c r="J500" s="230"/>
      <c r="K500" s="230"/>
      <c r="L500" s="230"/>
      <c r="M500" s="65"/>
      <c r="N500" s="230"/>
      <c r="O500" s="230"/>
      <c r="P500" s="230"/>
      <c r="Q500" s="230"/>
      <c r="R500" s="230"/>
      <c r="S500" s="229"/>
      <c r="T500" s="230"/>
      <c r="U500" s="230"/>
      <c r="V500" s="230"/>
      <c r="W500" s="230"/>
      <c r="X500" s="230"/>
    </row>
    <row r="501" spans="1:24">
      <c r="A501" s="150" t="s">
        <v>54</v>
      </c>
      <c r="B501" s="26">
        <f t="shared" si="130"/>
        <v>23.492765586757407</v>
      </c>
      <c r="C501" s="26">
        <f t="shared" si="130"/>
        <v>29.104064407623859</v>
      </c>
      <c r="D501" s="26">
        <f t="shared" si="130"/>
        <v>12.984319922855056</v>
      </c>
      <c r="E501" s="26">
        <f t="shared" si="130"/>
        <v>14.497623799533216</v>
      </c>
      <c r="F501" s="86">
        <f t="shared" si="130"/>
        <v>7.7499132333850289</v>
      </c>
      <c r="G501" s="15"/>
      <c r="H501" s="230"/>
      <c r="I501" s="230"/>
      <c r="J501" s="230"/>
      <c r="K501" s="230"/>
      <c r="L501" s="230"/>
      <c r="M501" s="65"/>
      <c r="N501" s="230"/>
      <c r="O501" s="230"/>
      <c r="P501" s="230"/>
      <c r="Q501" s="230"/>
      <c r="R501" s="230"/>
      <c r="S501" s="229"/>
      <c r="T501" s="230"/>
      <c r="U501" s="230"/>
      <c r="V501" s="230"/>
      <c r="W501" s="230"/>
      <c r="X501" s="230"/>
    </row>
    <row r="502" spans="1:24">
      <c r="A502" s="150" t="s">
        <v>192</v>
      </c>
      <c r="B502" s="26">
        <f t="shared" si="130"/>
        <v>87.135501264344597</v>
      </c>
      <c r="C502" s="26">
        <f t="shared" si="130"/>
        <v>97.773702312221033</v>
      </c>
      <c r="D502" s="26">
        <f t="shared" si="130"/>
        <v>65.926283996883001</v>
      </c>
      <c r="E502" s="26">
        <f t="shared" si="130"/>
        <v>63.815962350850441</v>
      </c>
      <c r="F502" s="86">
        <f t="shared" si="130"/>
        <v>82.611482822205858</v>
      </c>
      <c r="G502" s="15"/>
      <c r="H502" s="230"/>
      <c r="I502" s="230"/>
      <c r="J502" s="230"/>
      <c r="K502" s="230"/>
      <c r="L502" s="230"/>
      <c r="M502" s="65"/>
      <c r="N502" s="230"/>
      <c r="O502" s="230"/>
      <c r="P502" s="230"/>
      <c r="Q502" s="230"/>
      <c r="R502" s="230"/>
      <c r="S502" s="229"/>
      <c r="T502" s="230"/>
      <c r="U502" s="230"/>
      <c r="V502" s="230"/>
      <c r="W502" s="230"/>
      <c r="X502" s="230"/>
    </row>
    <row r="503" spans="1:24">
      <c r="A503" s="150" t="s">
        <v>55</v>
      </c>
      <c r="B503" s="26">
        <f t="shared" ref="B503:F518" si="131">(B411-B$448)/B$449*100</f>
        <v>89.054963911985865</v>
      </c>
      <c r="C503" s="26">
        <f t="shared" si="131"/>
        <v>94.435963056678915</v>
      </c>
      <c r="D503" s="26">
        <f t="shared" si="131"/>
        <v>99.488412439081657</v>
      </c>
      <c r="E503" s="26">
        <f t="shared" si="131"/>
        <v>62.786273803963091</v>
      </c>
      <c r="F503" s="86">
        <f t="shared" si="131"/>
        <v>92.848255122765181</v>
      </c>
      <c r="G503" s="15"/>
      <c r="H503" s="230"/>
      <c r="I503" s="230"/>
      <c r="J503" s="230"/>
      <c r="K503" s="230"/>
      <c r="L503" s="230"/>
      <c r="M503" s="65"/>
      <c r="N503" s="230"/>
      <c r="O503" s="230"/>
      <c r="P503" s="230"/>
      <c r="Q503" s="230"/>
      <c r="R503" s="230"/>
      <c r="S503" s="229"/>
      <c r="T503" s="230"/>
      <c r="U503" s="230"/>
      <c r="V503" s="230"/>
      <c r="W503" s="230"/>
      <c r="X503" s="230"/>
    </row>
    <row r="504" spans="1:24">
      <c r="A504" s="150" t="s">
        <v>56</v>
      </c>
      <c r="B504" s="26">
        <f t="shared" si="131"/>
        <v>34.344416217659308</v>
      </c>
      <c r="C504" s="26">
        <f t="shared" si="131"/>
        <v>33.811486922445432</v>
      </c>
      <c r="D504" s="26">
        <f t="shared" si="131"/>
        <v>11.67874040123033</v>
      </c>
      <c r="E504" s="26">
        <f t="shared" si="131"/>
        <v>26.010134119276522</v>
      </c>
      <c r="F504" s="86">
        <f t="shared" si="131"/>
        <v>15.832699092464964</v>
      </c>
      <c r="G504" s="15"/>
      <c r="H504" s="230"/>
      <c r="I504" s="230"/>
      <c r="J504" s="230"/>
      <c r="K504" s="230"/>
      <c r="L504" s="230"/>
      <c r="M504" s="65"/>
      <c r="N504" s="230"/>
      <c r="O504" s="230"/>
      <c r="P504" s="230"/>
      <c r="Q504" s="230"/>
      <c r="R504" s="230"/>
      <c r="S504" s="229"/>
      <c r="T504" s="230"/>
      <c r="U504" s="230"/>
      <c r="V504" s="230"/>
      <c r="W504" s="230"/>
      <c r="X504" s="230"/>
    </row>
    <row r="505" spans="1:24">
      <c r="A505" s="150" t="s">
        <v>57</v>
      </c>
      <c r="B505" s="26">
        <f t="shared" si="131"/>
        <v>87.472084865928693</v>
      </c>
      <c r="C505" s="26">
        <f t="shared" si="131"/>
        <v>99.96100606361756</v>
      </c>
      <c r="D505" s="26">
        <f t="shared" si="131"/>
        <v>83.271690775963506</v>
      </c>
      <c r="E505" s="26">
        <f t="shared" si="131"/>
        <v>75.912092764479581</v>
      </c>
      <c r="F505" s="86">
        <f t="shared" si="131"/>
        <v>92.290417415218371</v>
      </c>
      <c r="G505" s="15"/>
      <c r="H505" s="230"/>
      <c r="I505" s="230"/>
      <c r="J505" s="230"/>
      <c r="K505" s="230"/>
      <c r="L505" s="230"/>
      <c r="M505" s="65"/>
      <c r="N505" s="230"/>
      <c r="O505" s="230"/>
      <c r="P505" s="230"/>
      <c r="Q505" s="230"/>
      <c r="R505" s="230"/>
      <c r="S505" s="229"/>
      <c r="T505" s="230"/>
      <c r="U505" s="230"/>
      <c r="V505" s="230"/>
      <c r="W505" s="230"/>
      <c r="X505" s="230"/>
    </row>
    <row r="506" spans="1:24">
      <c r="A506" s="150" t="s">
        <v>58</v>
      </c>
      <c r="B506" s="26">
        <f t="shared" si="131"/>
        <v>37.012222634808353</v>
      </c>
      <c r="C506" s="26">
        <f t="shared" si="131"/>
        <v>11.783710721199439</v>
      </c>
      <c r="D506" s="26">
        <f t="shared" si="131"/>
        <v>13.059832860018558</v>
      </c>
      <c r="E506" s="26">
        <f t="shared" si="131"/>
        <v>28.115262720667804</v>
      </c>
      <c r="F506" s="86">
        <f t="shared" si="131"/>
        <v>10.96507203734093</v>
      </c>
      <c r="G506" s="15"/>
      <c r="H506" s="230"/>
      <c r="I506" s="230"/>
      <c r="J506" s="230"/>
      <c r="K506" s="230"/>
      <c r="L506" s="230"/>
      <c r="M506" s="65"/>
      <c r="N506" s="230"/>
      <c r="O506" s="230"/>
      <c r="P506" s="230"/>
      <c r="Q506" s="230"/>
      <c r="R506" s="230"/>
      <c r="S506" s="229"/>
      <c r="T506" s="230"/>
      <c r="U506" s="230"/>
      <c r="V506" s="230"/>
      <c r="W506" s="230"/>
      <c r="X506" s="230"/>
    </row>
    <row r="507" spans="1:24">
      <c r="A507" s="150" t="s">
        <v>193</v>
      </c>
      <c r="B507" s="26">
        <f t="shared" si="131"/>
        <v>58.950730586042695</v>
      </c>
      <c r="C507" s="26">
        <f t="shared" si="131"/>
        <v>62.418419847254548</v>
      </c>
      <c r="D507" s="26">
        <f t="shared" si="131"/>
        <v>33.509607743943533</v>
      </c>
      <c r="E507" s="26">
        <f t="shared" si="131"/>
        <v>34.284772999269265</v>
      </c>
      <c r="F507" s="86">
        <f t="shared" si="131"/>
        <v>42.942725600602991</v>
      </c>
      <c r="G507" s="15"/>
      <c r="H507" s="230"/>
      <c r="I507" s="230"/>
      <c r="J507" s="230"/>
      <c r="K507" s="230"/>
      <c r="L507" s="230"/>
      <c r="M507" s="65"/>
      <c r="N507" s="230"/>
      <c r="O507" s="230"/>
      <c r="P507" s="230"/>
      <c r="Q507" s="230"/>
      <c r="R507" s="230"/>
      <c r="S507" s="229"/>
      <c r="T507" s="230"/>
      <c r="U507" s="230"/>
      <c r="V507" s="230"/>
      <c r="W507" s="230"/>
      <c r="X507" s="230"/>
    </row>
    <row r="508" spans="1:24">
      <c r="A508" s="150" t="s">
        <v>59</v>
      </c>
      <c r="B508" s="26">
        <f t="shared" si="131"/>
        <v>57.48240855791579</v>
      </c>
      <c r="C508" s="26">
        <f t="shared" si="131"/>
        <v>51.859583752884255</v>
      </c>
      <c r="D508" s="26">
        <f t="shared" si="131"/>
        <v>52.728221704593501</v>
      </c>
      <c r="E508" s="26">
        <f t="shared" si="131"/>
        <v>34.796229747388843</v>
      </c>
      <c r="F508" s="86">
        <f t="shared" si="131"/>
        <v>45.482282200224596</v>
      </c>
      <c r="G508" s="15"/>
      <c r="H508" s="230"/>
      <c r="I508" s="230"/>
      <c r="J508" s="230"/>
      <c r="K508" s="230"/>
      <c r="L508" s="230"/>
      <c r="M508" s="65"/>
      <c r="N508" s="230"/>
      <c r="O508" s="230"/>
      <c r="P508" s="230"/>
      <c r="Q508" s="230"/>
      <c r="R508" s="230"/>
      <c r="S508" s="229"/>
      <c r="T508" s="230"/>
      <c r="U508" s="230"/>
      <c r="V508" s="230"/>
      <c r="W508" s="230"/>
      <c r="X508" s="230"/>
    </row>
    <row r="509" spans="1:24">
      <c r="A509" s="150" t="s">
        <v>60</v>
      </c>
      <c r="B509" s="26">
        <f t="shared" si="131"/>
        <v>66.724194841387288</v>
      </c>
      <c r="C509" s="26">
        <f t="shared" si="131"/>
        <v>76.122881811521125</v>
      </c>
      <c r="D509" s="26">
        <f t="shared" si="131"/>
        <v>46.260382041186816</v>
      </c>
      <c r="E509" s="26">
        <f t="shared" si="131"/>
        <v>26.57218048385878</v>
      </c>
      <c r="F509" s="86">
        <f t="shared" si="131"/>
        <v>52.064142660874403</v>
      </c>
      <c r="G509" s="15"/>
      <c r="H509" s="230"/>
      <c r="I509" s="230"/>
      <c r="J509" s="230"/>
      <c r="K509" s="230"/>
      <c r="L509" s="230"/>
      <c r="M509" s="65"/>
      <c r="N509" s="230"/>
      <c r="O509" s="230"/>
      <c r="P509" s="230"/>
      <c r="Q509" s="230"/>
      <c r="R509" s="230"/>
      <c r="S509" s="229"/>
      <c r="T509" s="230"/>
      <c r="U509" s="230"/>
      <c r="V509" s="230"/>
      <c r="W509" s="230"/>
      <c r="X509" s="230"/>
    </row>
    <row r="510" spans="1:24">
      <c r="A510" s="150" t="s">
        <v>61</v>
      </c>
      <c r="B510" s="26">
        <f t="shared" si="131"/>
        <v>76.490275853971809</v>
      </c>
      <c r="C510" s="26">
        <f t="shared" si="131"/>
        <v>82.303402371658848</v>
      </c>
      <c r="D510" s="26">
        <f t="shared" si="131"/>
        <v>57.414533987656334</v>
      </c>
      <c r="E510" s="26">
        <f t="shared" si="131"/>
        <v>56.391348952443842</v>
      </c>
      <c r="F510" s="86">
        <f t="shared" si="131"/>
        <v>69.184597816126441</v>
      </c>
      <c r="G510" s="15"/>
      <c r="H510" s="230"/>
      <c r="I510" s="230"/>
      <c r="J510" s="230"/>
      <c r="K510" s="230"/>
      <c r="L510" s="230"/>
      <c r="M510" s="65"/>
      <c r="N510" s="230"/>
      <c r="O510" s="230"/>
      <c r="P510" s="230"/>
      <c r="Q510" s="230"/>
      <c r="R510" s="230"/>
      <c r="S510" s="229"/>
      <c r="T510" s="230"/>
      <c r="U510" s="230"/>
      <c r="V510" s="230"/>
      <c r="W510" s="230"/>
      <c r="X510" s="230"/>
    </row>
    <row r="511" spans="1:24">
      <c r="A511" s="150" t="s">
        <v>16</v>
      </c>
      <c r="B511" s="26">
        <f t="shared" si="131"/>
        <v>73.158839046767596</v>
      </c>
      <c r="C511" s="26">
        <f t="shared" si="131"/>
        <v>22.55000191661642</v>
      </c>
      <c r="D511" s="26">
        <f t="shared" si="131"/>
        <v>50.907640451488632</v>
      </c>
      <c r="E511" s="26">
        <f t="shared" si="131"/>
        <v>62.478763410250615</v>
      </c>
      <c r="F511" s="86">
        <f t="shared" si="131"/>
        <v>48.935014752467467</v>
      </c>
      <c r="G511" s="15"/>
      <c r="H511" s="230"/>
      <c r="I511" s="230"/>
      <c r="J511" s="230"/>
      <c r="K511" s="230"/>
      <c r="L511" s="230"/>
      <c r="M511" s="65"/>
      <c r="N511" s="230"/>
      <c r="O511" s="230"/>
      <c r="P511" s="230"/>
      <c r="Q511" s="230"/>
      <c r="R511" s="230"/>
      <c r="S511" s="229"/>
      <c r="T511" s="230"/>
      <c r="U511" s="230"/>
      <c r="V511" s="230"/>
      <c r="W511" s="230"/>
      <c r="X511" s="230"/>
    </row>
    <row r="512" spans="1:24">
      <c r="A512" s="150" t="s">
        <v>62</v>
      </c>
      <c r="B512" s="26">
        <f t="shared" si="131"/>
        <v>66.22472759159011</v>
      </c>
      <c r="C512" s="26">
        <f t="shared" si="131"/>
        <v>27.312530938391678</v>
      </c>
      <c r="D512" s="26">
        <f t="shared" si="131"/>
        <v>29.91169786044307</v>
      </c>
      <c r="E512" s="26">
        <f t="shared" si="131"/>
        <v>27.203141865656931</v>
      </c>
      <c r="F512" s="86">
        <f t="shared" si="131"/>
        <v>31.586955883733918</v>
      </c>
      <c r="G512" s="15"/>
      <c r="H512" s="230"/>
      <c r="I512" s="230"/>
      <c r="J512" s="230"/>
      <c r="K512" s="230"/>
      <c r="L512" s="230"/>
      <c r="M512" s="65"/>
      <c r="N512" s="230"/>
      <c r="O512" s="230"/>
      <c r="P512" s="230"/>
      <c r="Q512" s="230"/>
      <c r="R512" s="230"/>
      <c r="S512" s="229"/>
      <c r="T512" s="230"/>
      <c r="U512" s="230"/>
      <c r="V512" s="230"/>
      <c r="W512" s="230"/>
      <c r="X512" s="230"/>
    </row>
    <row r="513" spans="1:24">
      <c r="A513" s="150" t="s">
        <v>195</v>
      </c>
      <c r="B513" s="26">
        <f t="shared" si="131"/>
        <v>44.551255891461018</v>
      </c>
      <c r="C513" s="26">
        <f t="shared" si="131"/>
        <v>6.0906374966023851</v>
      </c>
      <c r="D513" s="26">
        <f t="shared" si="131"/>
        <v>10.556471023649076</v>
      </c>
      <c r="E513" s="26">
        <f t="shared" si="131"/>
        <v>100</v>
      </c>
      <c r="F513" s="86">
        <f t="shared" si="131"/>
        <v>30.525101332143777</v>
      </c>
      <c r="G513" s="15"/>
      <c r="H513" s="230"/>
      <c r="I513" s="230"/>
      <c r="J513" s="230"/>
      <c r="K513" s="230"/>
      <c r="L513" s="230"/>
      <c r="M513" s="65"/>
      <c r="N513" s="230"/>
      <c r="O513" s="230"/>
      <c r="P513" s="230"/>
      <c r="Q513" s="230"/>
      <c r="R513" s="230"/>
      <c r="S513" s="229"/>
      <c r="T513" s="230"/>
      <c r="U513" s="230"/>
      <c r="V513" s="230"/>
      <c r="W513" s="230"/>
      <c r="X513" s="230"/>
    </row>
    <row r="514" spans="1:24">
      <c r="A514" s="150" t="s">
        <v>196</v>
      </c>
      <c r="B514" s="26">
        <f t="shared" si="131"/>
        <v>59.423292416774721</v>
      </c>
      <c r="C514" s="26">
        <f t="shared" si="131"/>
        <v>0.74156292399538781</v>
      </c>
      <c r="D514" s="26">
        <f t="shared" si="131"/>
        <v>29.17038184918815</v>
      </c>
      <c r="E514" s="26">
        <f t="shared" si="131"/>
        <v>43.9194394761426</v>
      </c>
      <c r="F514" s="86">
        <f t="shared" si="131"/>
        <v>25.132689514109074</v>
      </c>
      <c r="G514" s="15"/>
      <c r="H514" s="230"/>
      <c r="I514" s="230"/>
      <c r="J514" s="230"/>
      <c r="K514" s="230"/>
      <c r="L514" s="230"/>
      <c r="M514" s="65"/>
      <c r="N514" s="230"/>
      <c r="O514" s="230"/>
      <c r="P514" s="230"/>
      <c r="Q514" s="230"/>
      <c r="R514" s="230"/>
      <c r="S514" s="229"/>
      <c r="T514" s="230"/>
      <c r="U514" s="230"/>
      <c r="V514" s="230"/>
      <c r="W514" s="230"/>
      <c r="X514" s="230"/>
    </row>
    <row r="515" spans="1:24">
      <c r="A515" s="150" t="s">
        <v>63</v>
      </c>
      <c r="B515" s="26">
        <f t="shared" si="131"/>
        <v>35.506470021785532</v>
      </c>
      <c r="C515" s="26">
        <f t="shared" si="131"/>
        <v>52.208275545757907</v>
      </c>
      <c r="D515" s="26">
        <f t="shared" si="131"/>
        <v>15.469086077852964</v>
      </c>
      <c r="E515" s="26">
        <f t="shared" si="131"/>
        <v>39.558143525282325</v>
      </c>
      <c r="F515" s="86">
        <f t="shared" si="131"/>
        <v>26.858344123162563</v>
      </c>
      <c r="H515" s="230"/>
      <c r="I515" s="230"/>
      <c r="J515" s="230"/>
      <c r="K515" s="230"/>
      <c r="L515" s="230"/>
      <c r="M515" s="65"/>
      <c r="N515" s="230"/>
      <c r="O515" s="230"/>
      <c r="P515" s="230"/>
      <c r="Q515" s="230"/>
      <c r="R515" s="230"/>
      <c r="S515" s="65"/>
      <c r="T515" s="230"/>
      <c r="U515" s="230"/>
      <c r="V515" s="230"/>
      <c r="W515" s="230"/>
      <c r="X515" s="230"/>
    </row>
    <row r="516" spans="1:24">
      <c r="A516" s="150" t="s">
        <v>17</v>
      </c>
      <c r="B516" s="26">
        <f t="shared" si="131"/>
        <v>82.398879408198169</v>
      </c>
      <c r="C516" s="26">
        <f t="shared" si="131"/>
        <v>23.746456119533324</v>
      </c>
      <c r="D516" s="26">
        <f t="shared" si="131"/>
        <v>75.269118263749391</v>
      </c>
      <c r="E516" s="26">
        <f t="shared" si="131"/>
        <v>76.595957754945971</v>
      </c>
      <c r="F516" s="86">
        <f t="shared" si="131"/>
        <v>64.348135102919215</v>
      </c>
      <c r="H516" s="230"/>
      <c r="I516" s="230"/>
      <c r="J516" s="230"/>
      <c r="K516" s="230"/>
      <c r="L516" s="230"/>
      <c r="M516" s="65"/>
      <c r="N516" s="230"/>
      <c r="O516" s="230"/>
      <c r="P516" s="230"/>
      <c r="Q516" s="230"/>
      <c r="R516" s="230"/>
      <c r="S516" s="65"/>
      <c r="T516" s="230"/>
      <c r="U516" s="230"/>
      <c r="V516" s="230"/>
      <c r="W516" s="230"/>
      <c r="X516" s="230"/>
    </row>
    <row r="517" spans="1:24">
      <c r="A517" s="150" t="s">
        <v>18</v>
      </c>
      <c r="B517" s="26">
        <f t="shared" si="131"/>
        <v>55.551600514909772</v>
      </c>
      <c r="C517" s="26">
        <f t="shared" si="131"/>
        <v>76.790731734629773</v>
      </c>
      <c r="D517" s="26">
        <f t="shared" si="131"/>
        <v>28.176907931431401</v>
      </c>
      <c r="E517" s="26">
        <f t="shared" si="131"/>
        <v>39.658238905763369</v>
      </c>
      <c r="F517" s="86">
        <f t="shared" si="131"/>
        <v>45.905563023841175</v>
      </c>
      <c r="H517" s="230"/>
      <c r="I517" s="230"/>
      <c r="J517" s="230"/>
      <c r="K517" s="230"/>
      <c r="L517" s="230"/>
      <c r="M517" s="65"/>
      <c r="N517" s="230"/>
      <c r="O517" s="230"/>
      <c r="P517" s="230"/>
      <c r="Q517" s="230"/>
      <c r="R517" s="230"/>
      <c r="S517" s="65"/>
      <c r="T517" s="230"/>
      <c r="U517" s="230"/>
      <c r="V517" s="230"/>
      <c r="W517" s="230"/>
      <c r="X517" s="230"/>
    </row>
    <row r="518" spans="1:24">
      <c r="A518" s="150" t="s">
        <v>19</v>
      </c>
      <c r="B518" s="26">
        <f t="shared" si="131"/>
        <v>80.671765505335983</v>
      </c>
      <c r="C518" s="26">
        <f t="shared" si="131"/>
        <v>82.690336357049915</v>
      </c>
      <c r="D518" s="26">
        <f t="shared" si="131"/>
        <v>48.722641934319959</v>
      </c>
      <c r="E518" s="26">
        <f t="shared" si="131"/>
        <v>54.956804954158898</v>
      </c>
      <c r="F518" s="86">
        <f t="shared" si="131"/>
        <v>67.621455252214417</v>
      </c>
      <c r="H518" s="230"/>
      <c r="I518" s="230"/>
      <c r="J518" s="230"/>
      <c r="K518" s="230"/>
      <c r="L518" s="230"/>
      <c r="M518" s="65"/>
      <c r="N518" s="230"/>
      <c r="O518" s="230"/>
      <c r="P518" s="230"/>
      <c r="Q518" s="230"/>
      <c r="R518" s="230"/>
      <c r="S518" s="65"/>
      <c r="T518" s="230"/>
      <c r="U518" s="230"/>
      <c r="V518" s="230"/>
      <c r="W518" s="230"/>
      <c r="X518" s="230"/>
    </row>
    <row r="519" spans="1:24">
      <c r="A519" s="150" t="s">
        <v>64</v>
      </c>
      <c r="B519" s="26">
        <f t="shared" ref="B519:F534" si="132">(B427-B$448)/B$449*100</f>
        <v>96.902108315400298</v>
      </c>
      <c r="C519" s="26">
        <f t="shared" si="132"/>
        <v>100</v>
      </c>
      <c r="D519" s="26">
        <f t="shared" si="132"/>
        <v>74.554199062156499</v>
      </c>
      <c r="E519" s="26">
        <f t="shared" si="132"/>
        <v>79.701145918678904</v>
      </c>
      <c r="F519" s="86">
        <f t="shared" si="132"/>
        <v>93.923393331014722</v>
      </c>
      <c r="H519" s="230"/>
      <c r="I519" s="230"/>
      <c r="J519" s="230"/>
      <c r="K519" s="230"/>
      <c r="L519" s="230"/>
      <c r="M519" s="65"/>
      <c r="N519" s="230"/>
      <c r="O519" s="230"/>
      <c r="P519" s="230"/>
      <c r="Q519" s="230"/>
      <c r="R519" s="230"/>
      <c r="S519" s="65"/>
      <c r="T519" s="230"/>
      <c r="U519" s="230"/>
      <c r="V519" s="230"/>
      <c r="W519" s="230"/>
      <c r="X519" s="230"/>
    </row>
    <row r="520" spans="1:24">
      <c r="A520" s="150" t="s">
        <v>65</v>
      </c>
      <c r="B520" s="26">
        <f t="shared" si="132"/>
        <v>98.343262328011576</v>
      </c>
      <c r="C520" s="26">
        <f t="shared" si="132"/>
        <v>91.187816659456118</v>
      </c>
      <c r="D520" s="26">
        <f t="shared" si="132"/>
        <v>70.028099376346319</v>
      </c>
      <c r="E520" s="26">
        <f t="shared" si="132"/>
        <v>67.481355765428702</v>
      </c>
      <c r="F520" s="86">
        <f t="shared" si="132"/>
        <v>86.942255499532067</v>
      </c>
      <c r="H520" s="230"/>
      <c r="I520" s="230"/>
      <c r="J520" s="230"/>
      <c r="K520" s="230"/>
      <c r="L520" s="230"/>
      <c r="M520" s="65"/>
      <c r="N520" s="230"/>
      <c r="O520" s="230"/>
      <c r="P520" s="230"/>
      <c r="Q520" s="230"/>
      <c r="R520" s="230"/>
      <c r="S520" s="65"/>
      <c r="T520" s="230"/>
      <c r="U520" s="230"/>
      <c r="V520" s="230"/>
      <c r="W520" s="230"/>
      <c r="X520" s="230"/>
    </row>
    <row r="521" spans="1:24">
      <c r="A521" s="150" t="s">
        <v>66</v>
      </c>
      <c r="B521" s="26">
        <f t="shared" si="132"/>
        <v>38.646185568227473</v>
      </c>
      <c r="C521" s="26">
        <f t="shared" si="132"/>
        <v>51.331785357179086</v>
      </c>
      <c r="D521" s="26">
        <f t="shared" si="132"/>
        <v>13.009303871781572</v>
      </c>
      <c r="E521" s="26">
        <f t="shared" si="132"/>
        <v>21.617928327144245</v>
      </c>
      <c r="F521" s="86">
        <f t="shared" si="132"/>
        <v>22.084512901946422</v>
      </c>
      <c r="H521" s="230"/>
      <c r="I521" s="230"/>
      <c r="J521" s="230"/>
      <c r="K521" s="230"/>
      <c r="L521" s="230"/>
      <c r="M521" s="65"/>
      <c r="N521" s="230"/>
      <c r="O521" s="230"/>
      <c r="P521" s="230"/>
      <c r="Q521" s="230"/>
      <c r="R521" s="230"/>
      <c r="S521" s="65"/>
      <c r="T521" s="230"/>
      <c r="U521" s="230"/>
      <c r="V521" s="230"/>
      <c r="W521" s="230"/>
      <c r="X521" s="230"/>
    </row>
    <row r="522" spans="1:24">
      <c r="A522" s="150" t="s">
        <v>67</v>
      </c>
      <c r="B522" s="26">
        <f t="shared" si="132"/>
        <v>46.343386293934039</v>
      </c>
      <c r="C522" s="26">
        <f t="shared" si="132"/>
        <v>31.262975065907746</v>
      </c>
      <c r="D522" s="26">
        <f t="shared" si="132"/>
        <v>23.601748774042566</v>
      </c>
      <c r="E522" s="26">
        <f t="shared" si="132"/>
        <v>49.163697798302834</v>
      </c>
      <c r="F522" s="86">
        <f t="shared" si="132"/>
        <v>29.497225564540692</v>
      </c>
      <c r="H522" s="230"/>
      <c r="I522" s="230"/>
      <c r="J522" s="230"/>
      <c r="K522" s="230"/>
      <c r="L522" s="230"/>
      <c r="M522" s="65"/>
      <c r="N522" s="230"/>
      <c r="O522" s="230"/>
      <c r="P522" s="230"/>
      <c r="Q522" s="230"/>
      <c r="R522" s="230"/>
      <c r="S522" s="65"/>
      <c r="T522" s="230"/>
      <c r="U522" s="230"/>
      <c r="V522" s="230"/>
      <c r="W522" s="230"/>
      <c r="X522" s="230"/>
    </row>
    <row r="523" spans="1:24">
      <c r="A523" s="150" t="s">
        <v>68</v>
      </c>
      <c r="B523" s="26">
        <f t="shared" si="132"/>
        <v>55.130805366911197</v>
      </c>
      <c r="C523" s="26">
        <f t="shared" si="132"/>
        <v>17.333102589195057</v>
      </c>
      <c r="D523" s="26">
        <f t="shared" si="132"/>
        <v>23.316450853872997</v>
      </c>
      <c r="E523" s="26">
        <f t="shared" si="132"/>
        <v>41.662979037415468</v>
      </c>
      <c r="F523" s="86">
        <f t="shared" si="132"/>
        <v>26.23325529720595</v>
      </c>
      <c r="H523" s="230"/>
      <c r="I523" s="230"/>
      <c r="J523" s="230"/>
      <c r="K523" s="230"/>
      <c r="L523" s="230"/>
      <c r="M523" s="65"/>
      <c r="N523" s="230"/>
      <c r="O523" s="230"/>
      <c r="P523" s="230"/>
      <c r="Q523" s="230"/>
      <c r="R523" s="230"/>
      <c r="S523" s="65"/>
      <c r="T523" s="230"/>
      <c r="U523" s="230"/>
      <c r="V523" s="230"/>
      <c r="W523" s="230"/>
      <c r="X523" s="230"/>
    </row>
    <row r="524" spans="1:24">
      <c r="A524" s="150" t="s">
        <v>69</v>
      </c>
      <c r="B524" s="26">
        <f t="shared" si="132"/>
        <v>51.822272268696459</v>
      </c>
      <c r="C524" s="26">
        <f t="shared" si="132"/>
        <v>51.264412456908438</v>
      </c>
      <c r="D524" s="26">
        <f t="shared" si="132"/>
        <v>32.998746790073497</v>
      </c>
      <c r="E524" s="26">
        <f t="shared" si="132"/>
        <v>38.732260176929998</v>
      </c>
      <c r="F524" s="86">
        <f t="shared" si="132"/>
        <v>37.926117070647599</v>
      </c>
      <c r="H524" s="230"/>
      <c r="I524" s="230"/>
      <c r="J524" s="230"/>
      <c r="K524" s="230"/>
      <c r="L524" s="230"/>
      <c r="M524" s="65"/>
      <c r="N524" s="230"/>
      <c r="O524" s="230"/>
      <c r="P524" s="230"/>
      <c r="Q524" s="230"/>
      <c r="R524" s="230"/>
      <c r="S524" s="65"/>
      <c r="T524" s="230"/>
      <c r="U524" s="230"/>
      <c r="V524" s="230"/>
      <c r="W524" s="230"/>
      <c r="X524" s="230"/>
    </row>
    <row r="525" spans="1:24">
      <c r="A525" s="150" t="s">
        <v>70</v>
      </c>
      <c r="B525" s="26">
        <f t="shared" si="132"/>
        <v>45.881977298138693</v>
      </c>
      <c r="C525" s="26">
        <f t="shared" si="132"/>
        <v>35.092025348820108</v>
      </c>
      <c r="D525" s="26">
        <f t="shared" si="132"/>
        <v>13.053393768469727</v>
      </c>
      <c r="E525" s="26">
        <f t="shared" si="132"/>
        <v>25.758948752667227</v>
      </c>
      <c r="F525" s="86">
        <f t="shared" si="132"/>
        <v>20.789508210730538</v>
      </c>
      <c r="H525" s="230"/>
      <c r="I525" s="230"/>
      <c r="J525" s="230"/>
      <c r="K525" s="230"/>
      <c r="L525" s="230"/>
      <c r="M525" s="65"/>
      <c r="N525" s="230"/>
      <c r="O525" s="230"/>
      <c r="P525" s="230"/>
      <c r="Q525" s="230"/>
      <c r="R525" s="230"/>
      <c r="S525" s="65"/>
      <c r="T525" s="230"/>
      <c r="U525" s="230"/>
      <c r="V525" s="230"/>
      <c r="W525" s="230"/>
      <c r="X525" s="230"/>
    </row>
    <row r="526" spans="1:24">
      <c r="A526" s="150" t="s">
        <v>198</v>
      </c>
      <c r="B526" s="26">
        <f t="shared" si="132"/>
        <v>59.078395998920598</v>
      </c>
      <c r="C526" s="26">
        <f t="shared" si="132"/>
        <v>17.199635887585352</v>
      </c>
      <c r="D526" s="26">
        <f t="shared" si="132"/>
        <v>75.011303409431747</v>
      </c>
      <c r="E526" s="26">
        <f t="shared" si="132"/>
        <v>56.629319555409765</v>
      </c>
      <c r="F526" s="86">
        <f t="shared" si="132"/>
        <v>48.385883017355091</v>
      </c>
      <c r="H526" s="230"/>
      <c r="I526" s="230"/>
      <c r="J526" s="230"/>
      <c r="K526" s="230"/>
      <c r="L526" s="230"/>
      <c r="M526" s="65"/>
      <c r="N526" s="230"/>
      <c r="O526" s="230"/>
      <c r="P526" s="230"/>
      <c r="Q526" s="230"/>
      <c r="R526" s="230"/>
      <c r="S526" s="65"/>
      <c r="T526" s="230"/>
      <c r="U526" s="230"/>
      <c r="V526" s="230"/>
      <c r="W526" s="230"/>
      <c r="X526" s="230"/>
    </row>
    <row r="527" spans="1:24">
      <c r="A527" s="150" t="s">
        <v>71</v>
      </c>
      <c r="B527" s="26">
        <f t="shared" si="132"/>
        <v>88.342816283244645</v>
      </c>
      <c r="C527" s="26">
        <f t="shared" si="132"/>
        <v>78.692652552249513</v>
      </c>
      <c r="D527" s="26">
        <f t="shared" si="132"/>
        <v>100</v>
      </c>
      <c r="E527" s="26">
        <f t="shared" si="132"/>
        <v>74.443779034751302</v>
      </c>
      <c r="F527" s="86">
        <f t="shared" si="132"/>
        <v>91.007473180474904</v>
      </c>
      <c r="H527" s="230"/>
      <c r="I527" s="230"/>
      <c r="J527" s="230"/>
      <c r="K527" s="230"/>
      <c r="L527" s="230"/>
      <c r="M527" s="65"/>
      <c r="N527" s="230"/>
      <c r="O527" s="230"/>
      <c r="P527" s="230"/>
      <c r="Q527" s="230"/>
      <c r="R527" s="230"/>
      <c r="S527" s="65"/>
      <c r="T527" s="230"/>
      <c r="U527" s="230"/>
      <c r="V527" s="230"/>
      <c r="W527" s="230"/>
      <c r="X527" s="230"/>
    </row>
    <row r="528" spans="1:24">
      <c r="A528" s="150" t="s">
        <v>72</v>
      </c>
      <c r="B528" s="26">
        <f t="shared" si="132"/>
        <v>95.636235726499137</v>
      </c>
      <c r="C528" s="26">
        <f t="shared" si="132"/>
        <v>84.939482824040482</v>
      </c>
      <c r="D528" s="26">
        <f t="shared" si="132"/>
        <v>92.597567009364141</v>
      </c>
      <c r="E528" s="26">
        <f t="shared" si="132"/>
        <v>99.634874016100255</v>
      </c>
      <c r="F528" s="86">
        <f>(F436-F$448)/F$449*100</f>
        <v>100</v>
      </c>
      <c r="H528" s="230"/>
      <c r="I528" s="230"/>
      <c r="J528" s="230"/>
      <c r="K528" s="230"/>
      <c r="L528" s="230"/>
      <c r="M528" s="65"/>
      <c r="N528" s="230"/>
      <c r="O528" s="230"/>
      <c r="P528" s="230"/>
      <c r="Q528" s="230"/>
      <c r="R528" s="230"/>
      <c r="S528" s="65"/>
      <c r="T528" s="230"/>
      <c r="U528" s="230"/>
      <c r="V528" s="230"/>
      <c r="W528" s="230"/>
      <c r="X528" s="230"/>
    </row>
    <row r="529" spans="1:24">
      <c r="A529" s="150" t="s">
        <v>199</v>
      </c>
      <c r="B529" s="26">
        <f t="shared" si="132"/>
        <v>65.60268688386509</v>
      </c>
      <c r="C529" s="26">
        <f t="shared" si="132"/>
        <v>75.744637090069162</v>
      </c>
      <c r="D529" s="26">
        <f t="shared" si="132"/>
        <v>64.483281680083195</v>
      </c>
      <c r="E529" s="26">
        <f t="shared" si="132"/>
        <v>36.503237708942521</v>
      </c>
      <c r="F529" s="86">
        <f t="shared" si="132"/>
        <v>60.116149455726841</v>
      </c>
      <c r="H529" s="230"/>
      <c r="I529" s="230"/>
      <c r="J529" s="230"/>
      <c r="K529" s="230"/>
      <c r="L529" s="230"/>
      <c r="M529" s="65"/>
      <c r="N529" s="230"/>
      <c r="O529" s="230"/>
      <c r="P529" s="230"/>
      <c r="Q529" s="230"/>
      <c r="R529" s="230"/>
      <c r="S529" s="65"/>
      <c r="T529" s="230"/>
      <c r="U529" s="230"/>
      <c r="V529" s="230"/>
      <c r="W529" s="230"/>
      <c r="X529" s="230"/>
    </row>
    <row r="530" spans="1:24">
      <c r="A530" s="150" t="s">
        <v>73</v>
      </c>
      <c r="B530" s="26">
        <f t="shared" si="132"/>
        <v>74.802845635611718</v>
      </c>
      <c r="C530" s="26">
        <f t="shared" si="132"/>
        <v>37.190816703612875</v>
      </c>
      <c r="D530" s="26">
        <f t="shared" si="132"/>
        <v>40.908178839634793</v>
      </c>
      <c r="E530" s="26">
        <f t="shared" si="132"/>
        <v>33.740802060210022</v>
      </c>
      <c r="F530" s="86">
        <f t="shared" si="132"/>
        <v>43.090071549296624</v>
      </c>
      <c r="H530" s="230"/>
      <c r="I530" s="230"/>
      <c r="J530" s="230"/>
      <c r="K530" s="230"/>
      <c r="L530" s="230"/>
      <c r="M530" s="65"/>
      <c r="N530" s="230"/>
      <c r="O530" s="230"/>
      <c r="P530" s="230"/>
      <c r="Q530" s="230"/>
      <c r="R530" s="230"/>
      <c r="S530" s="65"/>
      <c r="T530" s="230"/>
      <c r="U530" s="230"/>
      <c r="V530" s="230"/>
      <c r="W530" s="230"/>
      <c r="X530" s="230"/>
    </row>
    <row r="531" spans="1:24">
      <c r="A531" s="150" t="s">
        <v>74</v>
      </c>
      <c r="B531" s="26">
        <f t="shared" si="132"/>
        <v>64.931583244053641</v>
      </c>
      <c r="C531" s="26">
        <f t="shared" si="132"/>
        <v>5.5705443449682104</v>
      </c>
      <c r="D531" s="26">
        <f t="shared" si="132"/>
        <v>28.613481470852658</v>
      </c>
      <c r="E531" s="26">
        <f t="shared" si="132"/>
        <v>38.7281401222385</v>
      </c>
      <c r="F531" s="86">
        <f t="shared" si="132"/>
        <v>27.049041240985005</v>
      </c>
      <c r="H531" s="230"/>
      <c r="I531" s="230"/>
      <c r="J531" s="230"/>
      <c r="K531" s="230"/>
      <c r="L531" s="230"/>
      <c r="M531" s="65"/>
      <c r="N531" s="230"/>
      <c r="O531" s="230"/>
      <c r="P531" s="230"/>
      <c r="Q531" s="230"/>
      <c r="R531" s="230"/>
      <c r="S531" s="65"/>
      <c r="T531" s="230"/>
      <c r="U531" s="230"/>
      <c r="V531" s="230"/>
      <c r="W531" s="230"/>
      <c r="X531" s="230"/>
    </row>
    <row r="532" spans="1:24">
      <c r="A532" s="150" t="s">
        <v>75</v>
      </c>
      <c r="B532" s="26">
        <f t="shared" si="132"/>
        <v>28.840803272989469</v>
      </c>
      <c r="C532" s="26">
        <f t="shared" si="132"/>
        <v>18.816150554124263</v>
      </c>
      <c r="D532" s="26">
        <f t="shared" si="132"/>
        <v>3.9769458236444128</v>
      </c>
      <c r="E532" s="26">
        <f t="shared" si="132"/>
        <v>40.561401146241153</v>
      </c>
      <c r="F532" s="86">
        <f t="shared" si="132"/>
        <v>10.61218656618065</v>
      </c>
      <c r="H532" s="230"/>
      <c r="I532" s="230"/>
      <c r="J532" s="230"/>
      <c r="K532" s="230"/>
      <c r="L532" s="230"/>
      <c r="M532" s="65"/>
      <c r="N532" s="230"/>
      <c r="O532" s="230"/>
      <c r="P532" s="230"/>
      <c r="Q532" s="230"/>
      <c r="R532" s="230"/>
      <c r="S532" s="65"/>
      <c r="T532" s="230"/>
      <c r="U532" s="230"/>
      <c r="V532" s="230"/>
      <c r="W532" s="230"/>
      <c r="X532" s="230"/>
    </row>
    <row r="533" spans="1:24">
      <c r="A533" s="150" t="s">
        <v>203</v>
      </c>
      <c r="B533" s="26">
        <f t="shared" si="132"/>
        <v>32.328357149914325</v>
      </c>
      <c r="C533" s="26">
        <f t="shared" si="132"/>
        <v>39.913121777822553</v>
      </c>
      <c r="D533" s="26">
        <f t="shared" si="132"/>
        <v>0</v>
      </c>
      <c r="E533" s="26">
        <f t="shared" si="132"/>
        <v>13.095651066766148</v>
      </c>
      <c r="F533" s="86">
        <f t="shared" si="132"/>
        <v>9.7347035564140061</v>
      </c>
      <c r="H533" s="230"/>
      <c r="I533" s="230"/>
      <c r="J533" s="230"/>
      <c r="K533" s="230"/>
      <c r="L533" s="230"/>
      <c r="M533" s="65"/>
      <c r="N533" s="230"/>
      <c r="O533" s="230"/>
      <c r="P533" s="230"/>
      <c r="Q533" s="230"/>
      <c r="R533" s="230"/>
      <c r="S533" s="65"/>
      <c r="T533" s="230"/>
      <c r="U533" s="230"/>
      <c r="V533" s="230"/>
      <c r="W533" s="230"/>
      <c r="X533" s="230"/>
    </row>
    <row r="534" spans="1:24" ht="13" thickBot="1">
      <c r="A534" s="151" t="s">
        <v>76</v>
      </c>
      <c r="B534" s="161">
        <f t="shared" si="132"/>
        <v>42.427300162062629</v>
      </c>
      <c r="C534" s="161">
        <f t="shared" si="132"/>
        <v>3.2665243755699778</v>
      </c>
      <c r="D534" s="161">
        <f t="shared" si="132"/>
        <v>12.079830587449816</v>
      </c>
      <c r="E534" s="161">
        <f t="shared" si="132"/>
        <v>0</v>
      </c>
      <c r="F534" s="162">
        <f t="shared" si="132"/>
        <v>2.3716180034958034</v>
      </c>
      <c r="H534" s="230"/>
      <c r="I534" s="230"/>
      <c r="J534" s="230"/>
      <c r="K534" s="230"/>
      <c r="L534" s="230"/>
      <c r="M534" s="65"/>
      <c r="N534" s="230"/>
      <c r="O534" s="230"/>
      <c r="P534" s="230"/>
      <c r="Q534" s="230"/>
      <c r="R534" s="230"/>
      <c r="S534" s="65"/>
      <c r="T534" s="230"/>
      <c r="U534" s="230"/>
      <c r="V534" s="230"/>
      <c r="W534" s="230"/>
      <c r="X534" s="230"/>
    </row>
    <row r="535" spans="1:24">
      <c r="H535" s="65"/>
      <c r="I535" s="65"/>
      <c r="J535" s="65"/>
      <c r="K535" s="65"/>
      <c r="L535" s="65"/>
      <c r="M535" s="65"/>
      <c r="N535" s="65"/>
      <c r="O535" s="65"/>
      <c r="P535" s="65"/>
      <c r="Q535" s="65"/>
      <c r="R535" s="65"/>
      <c r="S535" s="65"/>
      <c r="T535" s="65"/>
      <c r="U535" s="65"/>
      <c r="V535" s="65"/>
      <c r="W535" s="65"/>
      <c r="X535" s="65"/>
    </row>
    <row r="536" spans="1:24">
      <c r="H536" s="65"/>
      <c r="I536" s="65"/>
      <c r="J536" s="65"/>
      <c r="K536" s="65"/>
      <c r="L536" s="65"/>
      <c r="M536" s="65"/>
      <c r="N536" s="65"/>
      <c r="O536" s="65"/>
      <c r="P536" s="65"/>
      <c r="Q536" s="65"/>
      <c r="R536" s="65"/>
      <c r="S536" s="65"/>
      <c r="T536" s="65"/>
      <c r="U536" s="65"/>
      <c r="V536" s="65"/>
      <c r="W536" s="65"/>
      <c r="X536" s="65"/>
    </row>
    <row r="537" spans="1:24">
      <c r="H537" s="65"/>
      <c r="I537" s="65"/>
      <c r="J537" s="65"/>
      <c r="K537" s="65"/>
      <c r="L537" s="65"/>
      <c r="M537" s="65"/>
      <c r="N537" s="65"/>
      <c r="O537" s="65"/>
      <c r="P537" s="65"/>
      <c r="Q537" s="65"/>
      <c r="R537" s="65"/>
      <c r="S537" s="65"/>
      <c r="T537" s="65"/>
      <c r="U537" s="65"/>
      <c r="V537" s="65"/>
      <c r="W537" s="65"/>
      <c r="X537" s="65"/>
    </row>
    <row r="538" spans="1:24">
      <c r="H538" s="65"/>
      <c r="I538" s="65"/>
      <c r="J538" s="65"/>
      <c r="K538" s="65"/>
      <c r="L538" s="65"/>
      <c r="M538" s="65"/>
      <c r="N538" s="65"/>
      <c r="O538" s="65"/>
      <c r="P538" s="65"/>
      <c r="Q538" s="65"/>
      <c r="R538" s="65"/>
      <c r="S538" s="65"/>
      <c r="T538" s="65"/>
      <c r="U538" s="65"/>
      <c r="V538" s="65"/>
      <c r="W538" s="65"/>
      <c r="X538" s="65"/>
    </row>
    <row r="539" spans="1:24">
      <c r="H539" s="65"/>
      <c r="I539" s="65"/>
      <c r="J539" s="65"/>
      <c r="K539" s="65"/>
      <c r="L539" s="65"/>
      <c r="M539" s="65"/>
      <c r="N539" s="65"/>
      <c r="O539" s="65"/>
      <c r="P539" s="65"/>
      <c r="Q539" s="65"/>
      <c r="R539" s="65"/>
      <c r="S539" s="65"/>
      <c r="T539" s="65"/>
      <c r="U539" s="65"/>
      <c r="V539" s="65"/>
      <c r="W539" s="65"/>
      <c r="X539" s="65"/>
    </row>
    <row r="540" spans="1:24">
      <c r="H540" s="65"/>
      <c r="I540" s="65"/>
      <c r="J540" s="65"/>
      <c r="K540" s="65"/>
      <c r="L540" s="65"/>
      <c r="M540" s="65"/>
      <c r="N540" s="65"/>
      <c r="O540" s="65"/>
      <c r="P540" s="65"/>
      <c r="Q540" s="65"/>
      <c r="R540" s="65"/>
      <c r="S540" s="65"/>
      <c r="T540" s="65"/>
      <c r="U540" s="65"/>
      <c r="V540" s="65"/>
      <c r="W540" s="65"/>
      <c r="X540" s="65"/>
    </row>
    <row r="541" spans="1:24">
      <c r="H541" s="65"/>
      <c r="I541" s="65"/>
      <c r="J541" s="65"/>
      <c r="K541" s="65"/>
      <c r="L541" s="65"/>
      <c r="M541" s="65"/>
      <c r="N541" s="65"/>
      <c r="O541" s="65"/>
      <c r="P541" s="65"/>
      <c r="Q541" s="65"/>
      <c r="R541" s="65"/>
      <c r="S541" s="65"/>
      <c r="T541" s="65"/>
      <c r="U541" s="65"/>
      <c r="V541" s="65"/>
      <c r="W541" s="65"/>
      <c r="X541" s="65"/>
    </row>
    <row r="542" spans="1:24">
      <c r="H542" s="65"/>
      <c r="I542" s="65"/>
      <c r="J542" s="65"/>
      <c r="K542" s="65"/>
      <c r="L542" s="65"/>
      <c r="M542" s="65"/>
      <c r="N542" s="65"/>
      <c r="O542" s="65"/>
      <c r="P542" s="65"/>
      <c r="Q542" s="65"/>
      <c r="R542" s="65"/>
      <c r="S542" s="65"/>
      <c r="T542" s="65"/>
      <c r="U542" s="65"/>
      <c r="V542" s="65"/>
      <c r="W542" s="65"/>
      <c r="X542" s="65"/>
    </row>
    <row r="543" spans="1:24">
      <c r="H543" s="65"/>
      <c r="I543" s="65"/>
      <c r="J543" s="65"/>
      <c r="K543" s="65"/>
      <c r="L543" s="65"/>
      <c r="M543" s="65"/>
      <c r="N543" s="65"/>
      <c r="O543" s="65"/>
      <c r="P543" s="65"/>
      <c r="Q543" s="65"/>
      <c r="R543" s="65"/>
      <c r="S543" s="65"/>
      <c r="T543" s="65"/>
      <c r="U543" s="65"/>
      <c r="V543" s="65"/>
      <c r="W543" s="65"/>
      <c r="X543" s="65"/>
    </row>
  </sheetData>
  <mergeCells count="26">
    <mergeCell ref="B452:F452"/>
    <mergeCell ref="H452:L452"/>
    <mergeCell ref="N452:R452"/>
    <mergeCell ref="T452:X452"/>
    <mergeCell ref="S275:T275"/>
    <mergeCell ref="U275:W275"/>
    <mergeCell ref="B360:F360"/>
    <mergeCell ref="H360:L360"/>
    <mergeCell ref="N360:R360"/>
    <mergeCell ref="T360:X360"/>
    <mergeCell ref="B275:D275"/>
    <mergeCell ref="E275:F275"/>
    <mergeCell ref="G275:H275"/>
    <mergeCell ref="I275:K275"/>
    <mergeCell ref="N275:P275"/>
    <mergeCell ref="Q275:R275"/>
    <mergeCell ref="B180:K180"/>
    <mergeCell ref="N180:W180"/>
    <mergeCell ref="B181:D181"/>
    <mergeCell ref="E181:F181"/>
    <mergeCell ref="G181:H181"/>
    <mergeCell ref="I181:K181"/>
    <mergeCell ref="N181:P181"/>
    <mergeCell ref="Q181:R181"/>
    <mergeCell ref="S181:T181"/>
    <mergeCell ref="U181:W181"/>
  </mergeCells>
  <conditionalFormatting sqref="B8:AC93">
    <cfRule type="cellIs" dxfId="2" priority="2" stopIfTrue="1" operator="equal">
      <formula>0</formula>
    </cfRule>
  </conditionalFormatting>
  <conditionalFormatting sqref="A7:XFD7">
    <cfRule type="cellIs" dxfId="1" priority="1" operator="lessThan">
      <formula>1</formula>
    </cfRule>
  </conditionalFormatting>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4"/>
  <sheetViews>
    <sheetView workbookViewId="0">
      <pane xSplit="1" ySplit="2" topLeftCell="B3" activePane="bottomRight" state="frozen"/>
      <selection pane="topRight" activeCell="B1" sqref="B1"/>
      <selection pane="bottomLeft" activeCell="A3" sqref="A3"/>
      <selection pane="bottomRight" activeCell="U17" sqref="U17"/>
    </sheetView>
  </sheetViews>
  <sheetFormatPr baseColWidth="10" defaultColWidth="8.83203125" defaultRowHeight="12" x14ac:dyDescent="0"/>
  <cols>
    <col min="1" max="1" width="16.5" customWidth="1"/>
    <col min="2" max="15" width="17.33203125" customWidth="1"/>
    <col min="17" max="17" width="16.5" customWidth="1"/>
    <col min="18" max="18" width="8.5" style="65" customWidth="1"/>
    <col min="19" max="27" width="9.1640625" style="65" customWidth="1"/>
  </cols>
  <sheetData>
    <row r="1" spans="1:27" ht="13" thickBot="1">
      <c r="B1" s="170" t="s">
        <v>86</v>
      </c>
      <c r="C1" s="170" t="s">
        <v>86</v>
      </c>
      <c r="D1" s="170" t="s">
        <v>86</v>
      </c>
      <c r="E1" s="170" t="s">
        <v>85</v>
      </c>
      <c r="F1" s="170" t="s">
        <v>86</v>
      </c>
      <c r="G1" s="170" t="s">
        <v>85</v>
      </c>
      <c r="H1" s="170" t="s">
        <v>86</v>
      </c>
      <c r="I1" s="170" t="s">
        <v>86</v>
      </c>
      <c r="J1" s="170" t="s">
        <v>85</v>
      </c>
      <c r="K1" s="170" t="s">
        <v>86</v>
      </c>
      <c r="L1" s="170" t="s">
        <v>86</v>
      </c>
      <c r="M1" s="170" t="s">
        <v>86</v>
      </c>
      <c r="N1" s="170" t="s">
        <v>85</v>
      </c>
      <c r="O1" s="170" t="s">
        <v>87</v>
      </c>
      <c r="S1" s="66"/>
      <c r="T1" s="66"/>
      <c r="U1" s="66"/>
      <c r="V1" s="66"/>
      <c r="W1" s="66"/>
      <c r="X1" s="66"/>
      <c r="Y1" s="66"/>
      <c r="Z1" s="66"/>
      <c r="AA1" s="66"/>
    </row>
    <row r="2" spans="1:27" ht="27" customHeight="1" thickBot="1">
      <c r="A2" s="171"/>
      <c r="B2" s="172" t="s">
        <v>23</v>
      </c>
      <c r="C2" s="173" t="s">
        <v>250</v>
      </c>
      <c r="D2" s="174" t="s">
        <v>269</v>
      </c>
      <c r="E2" s="175" t="s">
        <v>244</v>
      </c>
      <c r="F2" s="175" t="s">
        <v>278</v>
      </c>
      <c r="G2" s="175" t="s">
        <v>433</v>
      </c>
      <c r="H2" s="176" t="s">
        <v>344</v>
      </c>
      <c r="I2" s="177" t="s">
        <v>25</v>
      </c>
      <c r="J2" s="178" t="s">
        <v>306</v>
      </c>
      <c r="K2" s="179" t="s">
        <v>88</v>
      </c>
      <c r="L2" s="180" t="s">
        <v>89</v>
      </c>
      <c r="M2" s="181" t="s">
        <v>335</v>
      </c>
      <c r="N2" s="182" t="s">
        <v>315</v>
      </c>
      <c r="O2" s="183" t="s">
        <v>77</v>
      </c>
      <c r="R2" s="66"/>
      <c r="S2" s="66"/>
      <c r="T2" s="67"/>
      <c r="U2" s="67"/>
      <c r="V2" s="66"/>
      <c r="W2" s="67"/>
      <c r="X2" s="67"/>
      <c r="Y2" s="67"/>
      <c r="Z2" s="66"/>
      <c r="AA2" s="66"/>
    </row>
    <row r="3" spans="1:27">
      <c r="A3" s="150" t="s">
        <v>27</v>
      </c>
      <c r="B3" s="36">
        <f>RANK('IndexComputation 2013'!B277,'IndexComputation 2013'!B$277:B$357)</f>
        <v>47</v>
      </c>
      <c r="C3" s="36">
        <f>RANK('IndexComputation 2013'!C277,'IndexComputation 2013'!C$277:C$357)</f>
        <v>34</v>
      </c>
      <c r="D3" s="36">
        <f>RANK('IndexComputation 2013'!D277,'IndexComputation 2013'!D$277:D$357)</f>
        <v>48</v>
      </c>
      <c r="E3" s="27">
        <f>RANK('IndexComputation 2013'!B362,'IndexComputation 2013'!B$362:B$442)</f>
        <v>42</v>
      </c>
      <c r="F3" s="36">
        <f>RANK('IndexComputation 2013'!E277,'IndexComputation 2013'!E$277:E$357)</f>
        <v>43</v>
      </c>
      <c r="G3" s="27">
        <f>F3</f>
        <v>43</v>
      </c>
      <c r="H3" s="36">
        <f>RANK('IndexComputation 2013'!G277,'IndexComputation 2013'!G$277:G$357)</f>
        <v>33</v>
      </c>
      <c r="I3" s="36">
        <f>RANK('IndexComputation 2013'!H277,'IndexComputation 2013'!H$277:H$357)</f>
        <v>14</v>
      </c>
      <c r="J3" s="27">
        <f>RANK('IndexComputation 2013'!D362,'IndexComputation 2013'!D$362:D$442)</f>
        <v>24</v>
      </c>
      <c r="K3" s="36">
        <f>RANK('IndexComputation 2013'!I277,'IndexComputation 2013'!I$277:I$357)</f>
        <v>51</v>
      </c>
      <c r="L3" s="36">
        <f>RANK('IndexComputation 2013'!J277,'IndexComputation 2013'!J$277:J$357)</f>
        <v>42</v>
      </c>
      <c r="M3" s="36">
        <f>RANK('IndexComputation 2013'!K277,'IndexComputation 2013'!K$277:K$357)</f>
        <v>29</v>
      </c>
      <c r="N3" s="27">
        <f>RANK('IndexComputation 2013'!E362,'IndexComputation 2013'!E$362:E$442)</f>
        <v>40</v>
      </c>
      <c r="O3" s="184">
        <f>RANK('IndexComputation 2013'!F362,'IndexComputation 2013'!F$362:F$442)</f>
        <v>36</v>
      </c>
      <c r="P3" s="166"/>
      <c r="Q3" s="156" t="s">
        <v>57</v>
      </c>
      <c r="R3" s="191">
        <f>RANK('IndexComputation 2013'!F413,'IndexComputation 2013'!F$362:F$442)</f>
        <v>2</v>
      </c>
    </row>
    <row r="4" spans="1:27">
      <c r="A4" s="150" t="s">
        <v>9</v>
      </c>
      <c r="B4" s="36">
        <f>RANK('IndexComputation 2013'!B278,'IndexComputation 2013'!B$277:B$357)</f>
        <v>17</v>
      </c>
      <c r="C4" s="36">
        <f>RANK('IndexComputation 2013'!C278,'IndexComputation 2013'!C$277:C$357)</f>
        <v>2</v>
      </c>
      <c r="D4" s="36">
        <f>RANK('IndexComputation 2013'!D278,'IndexComputation 2013'!D$277:D$357)</f>
        <v>24</v>
      </c>
      <c r="E4" s="27">
        <f>RANK('IndexComputation 2013'!B363,'IndexComputation 2013'!B$362:B$442)</f>
        <v>15</v>
      </c>
      <c r="F4" s="36">
        <f>RANK('IndexComputation 2013'!E278,'IndexComputation 2013'!E$277:E$357)</f>
        <v>30</v>
      </c>
      <c r="G4" s="27">
        <f t="shared" ref="G4:G67" si="0">F4</f>
        <v>30</v>
      </c>
      <c r="H4" s="36">
        <f>RANK('IndexComputation 2013'!G278,'IndexComputation 2013'!G$277:G$357)</f>
        <v>6</v>
      </c>
      <c r="I4" s="36">
        <f>RANK('IndexComputation 2013'!H278,'IndexComputation 2013'!H$277:H$357)</f>
        <v>5</v>
      </c>
      <c r="J4" s="27">
        <f>RANK('IndexComputation 2013'!D363,'IndexComputation 2013'!D$362:D$442)</f>
        <v>2</v>
      </c>
      <c r="K4" s="36">
        <f>RANK('IndexComputation 2013'!I278,'IndexComputation 2013'!I$277:I$357)</f>
        <v>10</v>
      </c>
      <c r="L4" s="36">
        <f>RANK('IndexComputation 2013'!J278,'IndexComputation 2013'!J$277:J$357)</f>
        <v>8</v>
      </c>
      <c r="M4" s="36">
        <f>RANK('IndexComputation 2013'!K278,'IndexComputation 2013'!K$277:K$357)</f>
        <v>7</v>
      </c>
      <c r="N4" s="27">
        <f>RANK('IndexComputation 2013'!E363,'IndexComputation 2013'!E$362:E$442)</f>
        <v>7</v>
      </c>
      <c r="O4" s="184">
        <f>RANK('IndexComputation 2013'!F363,'IndexComputation 2013'!F$362:F$442)</f>
        <v>11</v>
      </c>
      <c r="Q4" s="150" t="s">
        <v>72</v>
      </c>
      <c r="R4" s="199">
        <f>RANK('IndexComputation 2013'!F436,'IndexComputation 2013'!F$362:F$442)</f>
        <v>4</v>
      </c>
    </row>
    <row r="5" spans="1:27">
      <c r="A5" s="150" t="s">
        <v>177</v>
      </c>
      <c r="B5" s="36">
        <f>RANK('IndexComputation 2013'!B279,'IndexComputation 2013'!B$277:B$357)</f>
        <v>20</v>
      </c>
      <c r="C5" s="36">
        <f>RANK('IndexComputation 2013'!C279,'IndexComputation 2013'!C$277:C$357)</f>
        <v>11</v>
      </c>
      <c r="D5" s="36">
        <f>RANK('IndexComputation 2013'!D279,'IndexComputation 2013'!D$277:D$357)</f>
        <v>4</v>
      </c>
      <c r="E5" s="27">
        <f>RANK('IndexComputation 2013'!B364,'IndexComputation 2013'!B$362:B$442)</f>
        <v>10</v>
      </c>
      <c r="F5" s="36">
        <f>RANK('IndexComputation 2013'!E279,'IndexComputation 2013'!E$277:E$357)</f>
        <v>16</v>
      </c>
      <c r="G5" s="27">
        <f t="shared" si="0"/>
        <v>16</v>
      </c>
      <c r="H5" s="36">
        <f>RANK('IndexComputation 2013'!G279,'IndexComputation 2013'!G$277:G$357)</f>
        <v>18</v>
      </c>
      <c r="I5" s="36">
        <f>RANK('IndexComputation 2013'!H279,'IndexComputation 2013'!H$277:H$357)</f>
        <v>16</v>
      </c>
      <c r="J5" s="27">
        <f>RANK('IndexComputation 2013'!D364,'IndexComputation 2013'!D$362:D$442)</f>
        <v>16</v>
      </c>
      <c r="K5" s="36">
        <f>RANK('IndexComputation 2013'!I279,'IndexComputation 2013'!I$277:I$357)</f>
        <v>9</v>
      </c>
      <c r="L5" s="36">
        <f>RANK('IndexComputation 2013'!J279,'IndexComputation 2013'!J$277:J$357)</f>
        <v>6</v>
      </c>
      <c r="M5" s="36">
        <f>RANK('IndexComputation 2013'!K279,'IndexComputation 2013'!K$277:K$357)</f>
        <v>30</v>
      </c>
      <c r="N5" s="27">
        <f>RANK('IndexComputation 2013'!E364,'IndexComputation 2013'!E$362:E$442)</f>
        <v>15</v>
      </c>
      <c r="O5" s="184">
        <f>RANK('IndexComputation 2013'!F364,'IndexComputation 2013'!F$362:F$442)</f>
        <v>14</v>
      </c>
      <c r="Q5" s="150" t="s">
        <v>71</v>
      </c>
      <c r="R5" s="188">
        <f>RANK('IndexComputation 2013'!F435,'IndexComputation 2013'!F$362:F$442)</f>
        <v>3</v>
      </c>
    </row>
    <row r="6" spans="1:27">
      <c r="A6" s="150" t="s">
        <v>178</v>
      </c>
      <c r="B6" s="36">
        <f>RANK('IndexComputation 2013'!B280,'IndexComputation 2013'!B$277:B$357)</f>
        <v>48</v>
      </c>
      <c r="C6" s="36">
        <f>RANK('IndexComputation 2013'!C280,'IndexComputation 2013'!C$277:C$357)</f>
        <v>31</v>
      </c>
      <c r="D6" s="36">
        <f>RANK('IndexComputation 2013'!D280,'IndexComputation 2013'!D$277:D$357)</f>
        <v>38</v>
      </c>
      <c r="E6" s="27">
        <f>RANK('IndexComputation 2013'!B365,'IndexComputation 2013'!B$362:B$442)</f>
        <v>35</v>
      </c>
      <c r="F6" s="36">
        <f>RANK('IndexComputation 2013'!E280,'IndexComputation 2013'!E$277:E$357)</f>
        <v>71</v>
      </c>
      <c r="G6" s="27">
        <f t="shared" si="0"/>
        <v>71</v>
      </c>
      <c r="H6" s="36">
        <f>RANK('IndexComputation 2013'!G280,'IndexComputation 2013'!G$277:G$357)</f>
        <v>45</v>
      </c>
      <c r="I6" s="36">
        <f>RANK('IndexComputation 2013'!H280,'IndexComputation 2013'!H$277:H$357)</f>
        <v>23</v>
      </c>
      <c r="J6" s="27">
        <f>RANK('IndexComputation 2013'!D365,'IndexComputation 2013'!D$362:D$442)</f>
        <v>37</v>
      </c>
      <c r="K6" s="36">
        <f>RANK('IndexComputation 2013'!I280,'IndexComputation 2013'!I$277:I$357)</f>
        <v>37</v>
      </c>
      <c r="L6" s="36">
        <f>RANK('IndexComputation 2013'!J280,'IndexComputation 2013'!J$277:J$357)</f>
        <v>43</v>
      </c>
      <c r="M6" s="36">
        <f>RANK('IndexComputation 2013'!K280,'IndexComputation 2013'!K$277:K$357)</f>
        <v>73</v>
      </c>
      <c r="N6" s="27">
        <f>RANK('IndexComputation 2013'!E365,'IndexComputation 2013'!E$362:E$442)</f>
        <v>51</v>
      </c>
      <c r="O6" s="184">
        <f>RANK('IndexComputation 2013'!F365,'IndexComputation 2013'!F$362:F$442)</f>
        <v>50</v>
      </c>
      <c r="Q6" s="150" t="s">
        <v>64</v>
      </c>
      <c r="R6" s="188">
        <f>RANK('IndexComputation 2013'!F427,'IndexComputation 2013'!F$362:F$442)</f>
        <v>1</v>
      </c>
    </row>
    <row r="7" spans="1:27">
      <c r="A7" s="150" t="s">
        <v>28</v>
      </c>
      <c r="B7" s="36">
        <f>RANK('IndexComputation 2013'!B281,'IndexComputation 2013'!B$277:B$357)</f>
        <v>65</v>
      </c>
      <c r="C7" s="36">
        <f>RANK('IndexComputation 2013'!C281,'IndexComputation 2013'!C$277:C$357)</f>
        <v>69</v>
      </c>
      <c r="D7" s="36">
        <f>RANK('IndexComputation 2013'!D281,'IndexComputation 2013'!D$277:D$357)</f>
        <v>59</v>
      </c>
      <c r="E7" s="27">
        <f>RANK('IndexComputation 2013'!B366,'IndexComputation 2013'!B$362:B$442)</f>
        <v>65</v>
      </c>
      <c r="F7" s="36">
        <f>RANK('IndexComputation 2013'!E281,'IndexComputation 2013'!E$277:E$357)</f>
        <v>56</v>
      </c>
      <c r="G7" s="27">
        <f t="shared" si="0"/>
        <v>56</v>
      </c>
      <c r="H7" s="36">
        <f>RANK('IndexComputation 2013'!G281,'IndexComputation 2013'!G$277:G$357)</f>
        <v>49</v>
      </c>
      <c r="I7" s="36">
        <f>RANK('IndexComputation 2013'!H281,'IndexComputation 2013'!H$277:H$357)</f>
        <v>69</v>
      </c>
      <c r="J7" s="27">
        <f>RANK('IndexComputation 2013'!D366,'IndexComputation 2013'!D$362:D$442)</f>
        <v>61</v>
      </c>
      <c r="K7" s="36">
        <f>RANK('IndexComputation 2013'!I281,'IndexComputation 2013'!I$277:I$357)</f>
        <v>73</v>
      </c>
      <c r="L7" s="36">
        <f>RANK('IndexComputation 2013'!J281,'IndexComputation 2013'!J$277:J$357)</f>
        <v>60</v>
      </c>
      <c r="M7" s="36">
        <f>RANK('IndexComputation 2013'!K281,'IndexComputation 2013'!K$277:K$357)</f>
        <v>63</v>
      </c>
      <c r="N7" s="27">
        <f>RANK('IndexComputation 2013'!E366,'IndexComputation 2013'!E$362:E$442)</f>
        <v>67</v>
      </c>
      <c r="O7" s="184">
        <f>RANK('IndexComputation 2013'!F366,'IndexComputation 2013'!F$362:F$442)</f>
        <v>64</v>
      </c>
      <c r="Q7" s="150" t="s">
        <v>55</v>
      </c>
      <c r="R7" s="188">
        <f>RANK('IndexComputation 2013'!F411,'IndexComputation 2013'!F$362:F$442)</f>
        <v>5</v>
      </c>
    </row>
    <row r="8" spans="1:27">
      <c r="A8" s="150" t="s">
        <v>179</v>
      </c>
      <c r="B8" s="36">
        <f>RANK('IndexComputation 2013'!B282,'IndexComputation 2013'!B$277:B$357)</f>
        <v>6</v>
      </c>
      <c r="C8" s="36">
        <f>RANK('IndexComputation 2013'!C282,'IndexComputation 2013'!C$277:C$357)</f>
        <v>24</v>
      </c>
      <c r="D8" s="36">
        <f>RANK('IndexComputation 2013'!D282,'IndexComputation 2013'!D$277:D$357)</f>
        <v>27</v>
      </c>
      <c r="E8" s="27">
        <f>RANK('IndexComputation 2013'!B367,'IndexComputation 2013'!B$362:B$442)</f>
        <v>20</v>
      </c>
      <c r="F8" s="36">
        <f>RANK('IndexComputation 2013'!E282,'IndexComputation 2013'!E$277:E$357)</f>
        <v>23</v>
      </c>
      <c r="G8" s="27">
        <f t="shared" si="0"/>
        <v>23</v>
      </c>
      <c r="H8" s="36">
        <f>RANK('IndexComputation 2013'!G282,'IndexComputation 2013'!G$277:G$357)</f>
        <v>22</v>
      </c>
      <c r="I8" s="36">
        <f>RANK('IndexComputation 2013'!H282,'IndexComputation 2013'!H$277:H$357)</f>
        <v>26</v>
      </c>
      <c r="J8" s="27">
        <f>RANK('IndexComputation 2013'!D367,'IndexComputation 2013'!D$362:D$442)</f>
        <v>23</v>
      </c>
      <c r="K8" s="36">
        <f>RANK('IndexComputation 2013'!I282,'IndexComputation 2013'!I$277:I$357)</f>
        <v>24</v>
      </c>
      <c r="L8" s="36">
        <f>RANK('IndexComputation 2013'!J282,'IndexComputation 2013'!J$277:J$357)</f>
        <v>10</v>
      </c>
      <c r="M8" s="36">
        <f>RANK('IndexComputation 2013'!K282,'IndexComputation 2013'!K$277:K$357)</f>
        <v>38</v>
      </c>
      <c r="N8" s="27">
        <f>RANK('IndexComputation 2013'!E367,'IndexComputation 2013'!E$362:E$442)</f>
        <v>20</v>
      </c>
      <c r="O8" s="184">
        <f>RANK('IndexComputation 2013'!F367,'IndexComputation 2013'!F$362:F$442)</f>
        <v>20</v>
      </c>
      <c r="Q8" s="150" t="s">
        <v>183</v>
      </c>
      <c r="R8" s="188">
        <f>RANK('IndexComputation 2013'!F379,'IndexComputation 2013'!F$362:F$442)</f>
        <v>6</v>
      </c>
    </row>
    <row r="9" spans="1:27">
      <c r="A9" s="150" t="s">
        <v>29</v>
      </c>
      <c r="B9" s="36">
        <f>RANK('IndexComputation 2013'!B283,'IndexComputation 2013'!B$277:B$357)</f>
        <v>79</v>
      </c>
      <c r="C9" s="36">
        <f>RANK('IndexComputation 2013'!C283,'IndexComputation 2013'!C$277:C$357)</f>
        <v>77</v>
      </c>
      <c r="D9" s="36">
        <f>RANK('IndexComputation 2013'!D283,'IndexComputation 2013'!D$277:D$357)</f>
        <v>76</v>
      </c>
      <c r="E9" s="27">
        <f>RANK('IndexComputation 2013'!B368,'IndexComputation 2013'!B$362:B$442)</f>
        <v>80</v>
      </c>
      <c r="F9" s="36">
        <f>RANK('IndexComputation 2013'!E283,'IndexComputation 2013'!E$277:E$357)</f>
        <v>38</v>
      </c>
      <c r="G9" s="27">
        <f t="shared" si="0"/>
        <v>38</v>
      </c>
      <c r="H9" s="36">
        <f>RANK('IndexComputation 2013'!G283,'IndexComputation 2013'!G$277:G$357)</f>
        <v>63</v>
      </c>
      <c r="I9" s="36">
        <f>RANK('IndexComputation 2013'!H283,'IndexComputation 2013'!H$277:H$357)</f>
        <v>81</v>
      </c>
      <c r="J9" s="27">
        <f>RANK('IndexComputation 2013'!D368,'IndexComputation 2013'!D$362:D$442)</f>
        <v>72</v>
      </c>
      <c r="K9" s="36">
        <f>RANK('IndexComputation 2013'!I283,'IndexComputation 2013'!I$277:I$357)</f>
        <v>72</v>
      </c>
      <c r="L9" s="36">
        <f>RANK('IndexComputation 2013'!J283,'IndexComputation 2013'!J$277:J$357)</f>
        <v>77</v>
      </c>
      <c r="M9" s="36">
        <f>RANK('IndexComputation 2013'!K283,'IndexComputation 2013'!K$277:K$357)</f>
        <v>75</v>
      </c>
      <c r="N9" s="27">
        <f>RANK('IndexComputation 2013'!E368,'IndexComputation 2013'!E$362:E$442)</f>
        <v>78</v>
      </c>
      <c r="O9" s="184">
        <f>RANK('IndexComputation 2013'!F368,'IndexComputation 2013'!F$362:F$442)</f>
        <v>71</v>
      </c>
      <c r="Q9" s="150" t="s">
        <v>42</v>
      </c>
      <c r="R9" s="188">
        <f>RANK('IndexComputation 2013'!F390,'IndexComputation 2013'!F$362:F$442)</f>
        <v>8</v>
      </c>
    </row>
    <row r="10" spans="1:27">
      <c r="A10" s="150" t="s">
        <v>180</v>
      </c>
      <c r="B10" s="36">
        <f>RANK('IndexComputation 2013'!B284,'IndexComputation 2013'!B$277:B$357)</f>
        <v>53</v>
      </c>
      <c r="C10" s="36">
        <f>RANK('IndexComputation 2013'!C284,'IndexComputation 2013'!C$277:C$357)</f>
        <v>59</v>
      </c>
      <c r="D10" s="36">
        <f>RANK('IndexComputation 2013'!D284,'IndexComputation 2013'!D$277:D$357)</f>
        <v>73</v>
      </c>
      <c r="E10" s="27">
        <f>RANK('IndexComputation 2013'!B369,'IndexComputation 2013'!B$362:B$442)</f>
        <v>64</v>
      </c>
      <c r="F10" s="36">
        <f>RANK('IndexComputation 2013'!E284,'IndexComputation 2013'!E$277:E$357)</f>
        <v>46</v>
      </c>
      <c r="G10" s="27">
        <f t="shared" si="0"/>
        <v>46</v>
      </c>
      <c r="H10" s="36">
        <f>RANK('IndexComputation 2013'!G284,'IndexComputation 2013'!G$277:G$357)</f>
        <v>72</v>
      </c>
      <c r="I10" s="36">
        <f>RANK('IndexComputation 2013'!H284,'IndexComputation 2013'!H$277:H$357)</f>
        <v>78</v>
      </c>
      <c r="J10" s="27">
        <f>RANK('IndexComputation 2013'!D369,'IndexComputation 2013'!D$362:D$442)</f>
        <v>77</v>
      </c>
      <c r="K10" s="36">
        <f>RANK('IndexComputation 2013'!I284,'IndexComputation 2013'!I$277:I$357)</f>
        <v>68</v>
      </c>
      <c r="L10" s="36">
        <f>RANK('IndexComputation 2013'!J284,'IndexComputation 2013'!J$277:J$357)</f>
        <v>80</v>
      </c>
      <c r="M10" s="36">
        <f>RANK('IndexComputation 2013'!K284,'IndexComputation 2013'!K$277:K$357)</f>
        <v>81</v>
      </c>
      <c r="N10" s="27">
        <f>RANK('IndexComputation 2013'!E369,'IndexComputation 2013'!E$362:E$442)</f>
        <v>80</v>
      </c>
      <c r="O10" s="184">
        <f>RANK('IndexComputation 2013'!F369,'IndexComputation 2013'!F$362:F$442)</f>
        <v>69</v>
      </c>
      <c r="Q10" s="150" t="s">
        <v>39</v>
      </c>
      <c r="R10" s="188">
        <f>RANK('IndexComputation 2013'!F384,'IndexComputation 2013'!F$362:F$442)</f>
        <v>7</v>
      </c>
    </row>
    <row r="11" spans="1:27">
      <c r="A11" s="150" t="s">
        <v>30</v>
      </c>
      <c r="B11" s="36">
        <f>RANK('IndexComputation 2013'!B285,'IndexComputation 2013'!B$277:B$357)</f>
        <v>42</v>
      </c>
      <c r="C11" s="36">
        <f>RANK('IndexComputation 2013'!C285,'IndexComputation 2013'!C$277:C$357)</f>
        <v>42</v>
      </c>
      <c r="D11" s="36">
        <f>RANK('IndexComputation 2013'!D285,'IndexComputation 2013'!D$277:D$357)</f>
        <v>36</v>
      </c>
      <c r="E11" s="27">
        <f>RANK('IndexComputation 2013'!B370,'IndexComputation 2013'!B$362:B$442)</f>
        <v>37</v>
      </c>
      <c r="F11" s="36">
        <f>RANK('IndexComputation 2013'!E285,'IndexComputation 2013'!E$277:E$357)</f>
        <v>36</v>
      </c>
      <c r="G11" s="27">
        <f t="shared" si="0"/>
        <v>36</v>
      </c>
      <c r="H11" s="36">
        <f>RANK('IndexComputation 2013'!G285,'IndexComputation 2013'!G$277:G$357)</f>
        <v>29</v>
      </c>
      <c r="I11" s="36">
        <f>RANK('IndexComputation 2013'!H285,'IndexComputation 2013'!H$277:H$357)</f>
        <v>49</v>
      </c>
      <c r="J11" s="27">
        <f>RANK('IndexComputation 2013'!D370,'IndexComputation 2013'!D$362:D$442)</f>
        <v>41</v>
      </c>
      <c r="K11" s="36">
        <f>RANK('IndexComputation 2013'!I285,'IndexComputation 2013'!I$277:I$357)</f>
        <v>39</v>
      </c>
      <c r="L11" s="36">
        <f>RANK('IndexComputation 2013'!J285,'IndexComputation 2013'!J$277:J$357)</f>
        <v>30</v>
      </c>
      <c r="M11" s="36">
        <f>RANK('IndexComputation 2013'!K285,'IndexComputation 2013'!K$277:K$357)</f>
        <v>10</v>
      </c>
      <c r="N11" s="27">
        <f>RANK('IndexComputation 2013'!E370,'IndexComputation 2013'!E$362:E$442)</f>
        <v>26</v>
      </c>
      <c r="O11" s="184">
        <f>RANK('IndexComputation 2013'!F370,'IndexComputation 2013'!F$362:F$442)</f>
        <v>33</v>
      </c>
      <c r="Q11" s="150" t="s">
        <v>40</v>
      </c>
      <c r="R11" s="199">
        <f>RANK('IndexComputation 2013'!F385,'IndexComputation 2013'!F$362:F$442)</f>
        <v>9</v>
      </c>
    </row>
    <row r="12" spans="1:27">
      <c r="A12" s="150" t="s">
        <v>31</v>
      </c>
      <c r="B12" s="36">
        <f>RANK('IndexComputation 2013'!B286,'IndexComputation 2013'!B$277:B$357)</f>
        <v>69</v>
      </c>
      <c r="C12" s="36">
        <f>RANK('IndexComputation 2013'!C286,'IndexComputation 2013'!C$277:C$357)</f>
        <v>75</v>
      </c>
      <c r="D12" s="36">
        <f>RANK('IndexComputation 2013'!D286,'IndexComputation 2013'!D$277:D$357)</f>
        <v>79</v>
      </c>
      <c r="E12" s="27">
        <f>RANK('IndexComputation 2013'!B371,'IndexComputation 2013'!B$362:B$442)</f>
        <v>77</v>
      </c>
      <c r="F12" s="36">
        <f>RANK('IndexComputation 2013'!E286,'IndexComputation 2013'!E$277:E$357)</f>
        <v>54</v>
      </c>
      <c r="G12" s="27">
        <f t="shared" si="0"/>
        <v>54</v>
      </c>
      <c r="H12" s="36">
        <f>RANK('IndexComputation 2013'!G286,'IndexComputation 2013'!G$277:G$357)</f>
        <v>71</v>
      </c>
      <c r="I12" s="36">
        <f>RANK('IndexComputation 2013'!H286,'IndexComputation 2013'!H$277:H$357)</f>
        <v>79</v>
      </c>
      <c r="J12" s="27">
        <f>RANK('IndexComputation 2013'!D371,'IndexComputation 2013'!D$362:D$442)</f>
        <v>73</v>
      </c>
      <c r="K12" s="36">
        <f>RANK('IndexComputation 2013'!I286,'IndexComputation 2013'!I$277:I$357)</f>
        <v>80</v>
      </c>
      <c r="L12" s="36">
        <f>RANK('IndexComputation 2013'!J286,'IndexComputation 2013'!J$277:J$357)</f>
        <v>71</v>
      </c>
      <c r="M12" s="36">
        <f>RANK('IndexComputation 2013'!K286,'IndexComputation 2013'!K$277:K$357)</f>
        <v>61</v>
      </c>
      <c r="N12" s="27">
        <f>RANK('IndexComputation 2013'!E371,'IndexComputation 2013'!E$362:E$442)</f>
        <v>75</v>
      </c>
      <c r="O12" s="184">
        <f>RANK('IndexComputation 2013'!F371,'IndexComputation 2013'!F$362:F$442)</f>
        <v>73</v>
      </c>
      <c r="Q12" s="150" t="s">
        <v>9</v>
      </c>
      <c r="R12" s="188">
        <f>RANK('IndexComputation 2013'!F363,'IndexComputation 2013'!F$362:F$442)</f>
        <v>11</v>
      </c>
    </row>
    <row r="13" spans="1:27">
      <c r="A13" s="150" t="s">
        <v>32</v>
      </c>
      <c r="B13" s="36">
        <f>RANK('IndexComputation 2013'!B287,'IndexComputation 2013'!B$277:B$357)</f>
        <v>68</v>
      </c>
      <c r="C13" s="36">
        <f>RANK('IndexComputation 2013'!C287,'IndexComputation 2013'!C$277:C$357)</f>
        <v>74</v>
      </c>
      <c r="D13" s="36">
        <f>RANK('IndexComputation 2013'!D287,'IndexComputation 2013'!D$277:D$357)</f>
        <v>78</v>
      </c>
      <c r="E13" s="27">
        <f>RANK('IndexComputation 2013'!B372,'IndexComputation 2013'!B$362:B$442)</f>
        <v>76</v>
      </c>
      <c r="F13" s="36">
        <f>RANK('IndexComputation 2013'!E287,'IndexComputation 2013'!E$277:E$357)</f>
        <v>66</v>
      </c>
      <c r="G13" s="27">
        <f t="shared" si="0"/>
        <v>66</v>
      </c>
      <c r="H13" s="36">
        <f>RANK('IndexComputation 2013'!G287,'IndexComputation 2013'!G$277:G$357)</f>
        <v>73</v>
      </c>
      <c r="I13" s="36">
        <f>RANK('IndexComputation 2013'!H287,'IndexComputation 2013'!H$277:H$357)</f>
        <v>76</v>
      </c>
      <c r="J13" s="27">
        <f>RANK('IndexComputation 2013'!D372,'IndexComputation 2013'!D$362:D$442)</f>
        <v>75</v>
      </c>
      <c r="K13" s="36">
        <f>RANK('IndexComputation 2013'!I287,'IndexComputation 2013'!I$277:I$357)</f>
        <v>63</v>
      </c>
      <c r="L13" s="36">
        <f>RANK('IndexComputation 2013'!J287,'IndexComputation 2013'!J$277:J$357)</f>
        <v>75</v>
      </c>
      <c r="M13" s="36">
        <f>RANK('IndexComputation 2013'!K287,'IndexComputation 2013'!K$277:K$357)</f>
        <v>64</v>
      </c>
      <c r="N13" s="27">
        <f>RANK('IndexComputation 2013'!E372,'IndexComputation 2013'!E$362:E$442)</f>
        <v>71</v>
      </c>
      <c r="O13" s="184">
        <f>RANK('IndexComputation 2013'!F372,'IndexComputation 2013'!F$362:F$442)</f>
        <v>76</v>
      </c>
      <c r="Q13" s="150" t="s">
        <v>14</v>
      </c>
      <c r="R13" s="188">
        <f>RANK('IndexComputation 2013'!F397,'IndexComputation 2013'!F$362:F$442)</f>
        <v>13</v>
      </c>
    </row>
    <row r="14" spans="1:27">
      <c r="A14" s="150" t="s">
        <v>33</v>
      </c>
      <c r="B14" s="36">
        <f>RANK('IndexComputation 2013'!B288,'IndexComputation 2013'!B$277:B$357)</f>
        <v>15</v>
      </c>
      <c r="C14" s="36">
        <f>RANK('IndexComputation 2013'!C288,'IndexComputation 2013'!C$277:C$357)</f>
        <v>19</v>
      </c>
      <c r="D14" s="36">
        <f>RANK('IndexComputation 2013'!D288,'IndexComputation 2013'!D$277:D$357)</f>
        <v>15</v>
      </c>
      <c r="E14" s="27">
        <f>RANK('IndexComputation 2013'!B373,'IndexComputation 2013'!B$362:B$442)</f>
        <v>17</v>
      </c>
      <c r="F14" s="36">
        <f>RANK('IndexComputation 2013'!E288,'IndexComputation 2013'!E$277:E$357)</f>
        <v>26</v>
      </c>
      <c r="G14" s="27">
        <f t="shared" si="0"/>
        <v>26</v>
      </c>
      <c r="H14" s="36">
        <f>RANK('IndexComputation 2013'!G288,'IndexComputation 2013'!G$277:G$357)</f>
        <v>10</v>
      </c>
      <c r="I14" s="36">
        <f>RANK('IndexComputation 2013'!H288,'IndexComputation 2013'!H$277:H$357)</f>
        <v>13</v>
      </c>
      <c r="J14" s="27">
        <f>RANK('IndexComputation 2013'!D373,'IndexComputation 2013'!D$362:D$442)</f>
        <v>11</v>
      </c>
      <c r="K14" s="36">
        <f>RANK('IndexComputation 2013'!I288,'IndexComputation 2013'!I$277:I$357)</f>
        <v>12</v>
      </c>
      <c r="L14" s="36">
        <f>RANK('IndexComputation 2013'!J288,'IndexComputation 2013'!J$277:J$357)</f>
        <v>19</v>
      </c>
      <c r="M14" s="36">
        <f>RANK('IndexComputation 2013'!K288,'IndexComputation 2013'!K$277:K$357)</f>
        <v>8</v>
      </c>
      <c r="N14" s="27">
        <f>RANK('IndexComputation 2013'!E373,'IndexComputation 2013'!E$362:E$442)</f>
        <v>11</v>
      </c>
      <c r="O14" s="184">
        <f>RANK('IndexComputation 2013'!F373,'IndexComputation 2013'!F$362:F$442)</f>
        <v>15</v>
      </c>
      <c r="Q14" s="150" t="s">
        <v>192</v>
      </c>
      <c r="R14" s="188">
        <f>RANK('IndexComputation 2013'!F410,'IndexComputation 2013'!F$362:F$442)</f>
        <v>12</v>
      </c>
    </row>
    <row r="15" spans="1:27">
      <c r="A15" s="150" t="s">
        <v>34</v>
      </c>
      <c r="B15" s="36">
        <f>RANK('IndexComputation 2013'!B289,'IndexComputation 2013'!B$277:B$357)</f>
        <v>32</v>
      </c>
      <c r="C15" s="36">
        <f>RANK('IndexComputation 2013'!C289,'IndexComputation 2013'!C$277:C$357)</f>
        <v>33</v>
      </c>
      <c r="D15" s="36">
        <f>RANK('IndexComputation 2013'!D289,'IndexComputation 2013'!D$277:D$357)</f>
        <v>34</v>
      </c>
      <c r="E15" s="27">
        <f>RANK('IndexComputation 2013'!B374,'IndexComputation 2013'!B$362:B$442)</f>
        <v>30</v>
      </c>
      <c r="F15" s="36">
        <f>RANK('IndexComputation 2013'!E289,'IndexComputation 2013'!E$277:E$357)</f>
        <v>22</v>
      </c>
      <c r="G15" s="27">
        <f t="shared" si="0"/>
        <v>22</v>
      </c>
      <c r="H15" s="36">
        <f>RANK('IndexComputation 2013'!G289,'IndexComputation 2013'!G$277:G$357)</f>
        <v>19</v>
      </c>
      <c r="I15" s="36">
        <f>RANK('IndexComputation 2013'!H289,'IndexComputation 2013'!H$277:H$357)</f>
        <v>22</v>
      </c>
      <c r="J15" s="27">
        <f>RANK('IndexComputation 2013'!D374,'IndexComputation 2013'!D$362:D$442)</f>
        <v>21</v>
      </c>
      <c r="K15" s="36">
        <f>RANK('IndexComputation 2013'!I289,'IndexComputation 2013'!I$277:I$357)</f>
        <v>31</v>
      </c>
      <c r="L15" s="36">
        <f>RANK('IndexComputation 2013'!J289,'IndexComputation 2013'!J$277:J$357)</f>
        <v>26</v>
      </c>
      <c r="M15" s="36">
        <f>RANK('IndexComputation 2013'!K289,'IndexComputation 2013'!K$277:K$357)</f>
        <v>24</v>
      </c>
      <c r="N15" s="27">
        <f>RANK('IndexComputation 2013'!E374,'IndexComputation 2013'!E$362:E$442)</f>
        <v>29</v>
      </c>
      <c r="O15" s="184">
        <f>RANK('IndexComputation 2013'!F374,'IndexComputation 2013'!F$362:F$442)</f>
        <v>27</v>
      </c>
      <c r="Q15" s="150" t="s">
        <v>49</v>
      </c>
      <c r="R15" s="188">
        <f>RANK('IndexComputation 2013'!F401,'IndexComputation 2013'!F$362:F$442)</f>
        <v>10</v>
      </c>
    </row>
    <row r="16" spans="1:27">
      <c r="A16" s="150" t="s">
        <v>35</v>
      </c>
      <c r="B16" s="36">
        <f>RANK('IndexComputation 2013'!B290,'IndexComputation 2013'!B$277:B$357)</f>
        <v>40</v>
      </c>
      <c r="C16" s="36">
        <f>RANK('IndexComputation 2013'!C290,'IndexComputation 2013'!C$277:C$357)</f>
        <v>40</v>
      </c>
      <c r="D16" s="36">
        <f>RANK('IndexComputation 2013'!D290,'IndexComputation 2013'!D$277:D$357)</f>
        <v>57</v>
      </c>
      <c r="E16" s="27">
        <f>RANK('IndexComputation 2013'!B375,'IndexComputation 2013'!B$362:B$442)</f>
        <v>45</v>
      </c>
      <c r="F16" s="36">
        <f>RANK('IndexComputation 2013'!E290,'IndexComputation 2013'!E$277:E$357)</f>
        <v>80</v>
      </c>
      <c r="G16" s="27">
        <f t="shared" si="0"/>
        <v>80</v>
      </c>
      <c r="H16" s="36">
        <f>RANK('IndexComputation 2013'!G290,'IndexComputation 2013'!G$277:G$357)</f>
        <v>47</v>
      </c>
      <c r="I16" s="36">
        <f>RANK('IndexComputation 2013'!H290,'IndexComputation 2013'!H$277:H$357)</f>
        <v>48</v>
      </c>
      <c r="J16" s="27">
        <f>RANK('IndexComputation 2013'!D375,'IndexComputation 2013'!D$362:D$442)</f>
        <v>47</v>
      </c>
      <c r="K16" s="36">
        <f>RANK('IndexComputation 2013'!I290,'IndexComputation 2013'!I$277:I$357)</f>
        <v>32</v>
      </c>
      <c r="L16" s="36">
        <f>RANK('IndexComputation 2013'!J290,'IndexComputation 2013'!J$277:J$357)</f>
        <v>69</v>
      </c>
      <c r="M16" s="36">
        <f>RANK('IndexComputation 2013'!K290,'IndexComputation 2013'!K$277:K$357)</f>
        <v>43</v>
      </c>
      <c r="N16" s="27">
        <f>RANK('IndexComputation 2013'!E375,'IndexComputation 2013'!E$362:E$442)</f>
        <v>49</v>
      </c>
      <c r="O16" s="184">
        <f>RANK('IndexComputation 2013'!F375,'IndexComputation 2013'!F$362:F$442)</f>
        <v>57</v>
      </c>
      <c r="Q16" s="150" t="s">
        <v>177</v>
      </c>
      <c r="R16" s="188">
        <f>RANK('IndexComputation 2013'!F364,'IndexComputation 2013'!F$362:F$442)</f>
        <v>14</v>
      </c>
    </row>
    <row r="17" spans="1:27">
      <c r="A17" s="150" t="s">
        <v>36</v>
      </c>
      <c r="B17" s="36">
        <f>RANK('IndexComputation 2013'!B291,'IndexComputation 2013'!B$277:B$357)</f>
        <v>49</v>
      </c>
      <c r="C17" s="36">
        <f>RANK('IndexComputation 2013'!C291,'IndexComputation 2013'!C$277:C$357)</f>
        <v>45</v>
      </c>
      <c r="D17" s="36">
        <f>RANK('IndexComputation 2013'!D291,'IndexComputation 2013'!D$277:D$357)</f>
        <v>23</v>
      </c>
      <c r="E17" s="27">
        <f>RANK('IndexComputation 2013'!B376,'IndexComputation 2013'!B$362:B$442)</f>
        <v>33</v>
      </c>
      <c r="F17" s="36">
        <f>RANK('IndexComputation 2013'!E291,'IndexComputation 2013'!E$277:E$357)</f>
        <v>40</v>
      </c>
      <c r="G17" s="27">
        <f t="shared" si="0"/>
        <v>40</v>
      </c>
      <c r="H17" s="36">
        <f>RANK('IndexComputation 2013'!G291,'IndexComputation 2013'!G$277:G$357)</f>
        <v>30</v>
      </c>
      <c r="I17" s="36">
        <f>RANK('IndexComputation 2013'!H291,'IndexComputation 2013'!H$277:H$357)</f>
        <v>33</v>
      </c>
      <c r="J17" s="27">
        <f>RANK('IndexComputation 2013'!D376,'IndexComputation 2013'!D$362:D$442)</f>
        <v>31</v>
      </c>
      <c r="K17" s="36">
        <f>RANK('IndexComputation 2013'!I291,'IndexComputation 2013'!I$277:I$357)</f>
        <v>44</v>
      </c>
      <c r="L17" s="36">
        <f>RANK('IndexComputation 2013'!J291,'IndexComputation 2013'!J$277:J$357)</f>
        <v>15</v>
      </c>
      <c r="M17" s="36">
        <f>RANK('IndexComputation 2013'!K291,'IndexComputation 2013'!K$277:K$357)</f>
        <v>20</v>
      </c>
      <c r="N17" s="27">
        <f>RANK('IndexComputation 2013'!E376,'IndexComputation 2013'!E$362:E$442)</f>
        <v>25</v>
      </c>
      <c r="O17" s="184">
        <f>RANK('IndexComputation 2013'!F376,'IndexComputation 2013'!F$362:F$442)</f>
        <v>32</v>
      </c>
      <c r="Q17" s="150" t="s">
        <v>33</v>
      </c>
      <c r="R17" s="188">
        <f>RANK('IndexComputation 2013'!F373,'IndexComputation 2013'!F$362:F$442)</f>
        <v>15</v>
      </c>
      <c r="S17"/>
      <c r="T17"/>
      <c r="U17"/>
      <c r="V17"/>
      <c r="W17"/>
      <c r="X17"/>
      <c r="Y17"/>
      <c r="Z17"/>
      <c r="AA17"/>
    </row>
    <row r="18" spans="1:27">
      <c r="A18" s="150" t="s">
        <v>181</v>
      </c>
      <c r="B18" s="36">
        <f>RANK('IndexComputation 2013'!B292,'IndexComputation 2013'!B$277:B$357)</f>
        <v>57</v>
      </c>
      <c r="C18" s="36">
        <f>RANK('IndexComputation 2013'!C292,'IndexComputation 2013'!C$277:C$357)</f>
        <v>54</v>
      </c>
      <c r="D18" s="36">
        <f>RANK('IndexComputation 2013'!D292,'IndexComputation 2013'!D$277:D$357)</f>
        <v>44</v>
      </c>
      <c r="E18" s="27">
        <f>RANK('IndexComputation 2013'!B377,'IndexComputation 2013'!B$362:B$442)</f>
        <v>52</v>
      </c>
      <c r="F18" s="36">
        <f>RANK('IndexComputation 2013'!E292,'IndexComputation 2013'!E$277:E$357)</f>
        <v>25</v>
      </c>
      <c r="G18" s="27">
        <f t="shared" si="0"/>
        <v>25</v>
      </c>
      <c r="H18" s="36">
        <f>RANK('IndexComputation 2013'!G292,'IndexComputation 2013'!G$277:G$357)</f>
        <v>32</v>
      </c>
      <c r="I18" s="36">
        <f>RANK('IndexComputation 2013'!H292,'IndexComputation 2013'!H$277:H$357)</f>
        <v>40</v>
      </c>
      <c r="J18" s="27">
        <f>RANK('IndexComputation 2013'!D377,'IndexComputation 2013'!D$362:D$442)</f>
        <v>39</v>
      </c>
      <c r="K18" s="36">
        <f>RANK('IndexComputation 2013'!I292,'IndexComputation 2013'!I$277:I$357)</f>
        <v>36</v>
      </c>
      <c r="L18" s="36">
        <f>RANK('IndexComputation 2013'!J292,'IndexComputation 2013'!J$277:J$357)</f>
        <v>38</v>
      </c>
      <c r="M18" s="36">
        <f>RANK('IndexComputation 2013'!K292,'IndexComputation 2013'!K$277:K$357)</f>
        <v>22</v>
      </c>
      <c r="N18" s="27">
        <f>RANK('IndexComputation 2013'!E377,'IndexComputation 2013'!E$362:E$442)</f>
        <v>34</v>
      </c>
      <c r="O18" s="184">
        <f>RANK('IndexComputation 2013'!F377,'IndexComputation 2013'!F$362:F$442)</f>
        <v>34</v>
      </c>
      <c r="Q18" s="150" t="s">
        <v>41</v>
      </c>
      <c r="R18" s="188">
        <f>RANK('IndexComputation 2013'!F386,'IndexComputation 2013'!F$362:F$442)</f>
        <v>16</v>
      </c>
      <c r="S18"/>
      <c r="T18"/>
      <c r="U18"/>
      <c r="V18"/>
      <c r="W18"/>
      <c r="X18"/>
      <c r="Y18"/>
      <c r="Z18"/>
      <c r="AA18"/>
    </row>
    <row r="19" spans="1:27">
      <c r="A19" s="150" t="s">
        <v>182</v>
      </c>
      <c r="B19" s="36">
        <f>RANK('IndexComputation 2013'!B293,'IndexComputation 2013'!B$277:B$357)</f>
        <v>27</v>
      </c>
      <c r="C19" s="36">
        <f>RANK('IndexComputation 2013'!C293,'IndexComputation 2013'!C$277:C$357)</f>
        <v>25</v>
      </c>
      <c r="D19" s="36">
        <f>RANK('IndexComputation 2013'!D293,'IndexComputation 2013'!D$277:D$357)</f>
        <v>10</v>
      </c>
      <c r="E19" s="27">
        <f>RANK('IndexComputation 2013'!B378,'IndexComputation 2013'!B$362:B$442)</f>
        <v>23</v>
      </c>
      <c r="F19" s="36">
        <f>RANK('IndexComputation 2013'!E293,'IndexComputation 2013'!E$277:E$357)</f>
        <v>17</v>
      </c>
      <c r="G19" s="27">
        <f t="shared" si="0"/>
        <v>17</v>
      </c>
      <c r="H19" s="36">
        <f>RANK('IndexComputation 2013'!G293,'IndexComputation 2013'!G$277:G$357)</f>
        <v>36</v>
      </c>
      <c r="I19" s="36">
        <f>RANK('IndexComputation 2013'!H293,'IndexComputation 2013'!H$277:H$357)</f>
        <v>32</v>
      </c>
      <c r="J19" s="27">
        <f>RANK('IndexComputation 2013'!D378,'IndexComputation 2013'!D$362:D$442)</f>
        <v>33</v>
      </c>
      <c r="K19" s="36">
        <f>RANK('IndexComputation 2013'!I293,'IndexComputation 2013'!I$277:I$357)</f>
        <v>21</v>
      </c>
      <c r="L19" s="36">
        <f>RANK('IndexComputation 2013'!J293,'IndexComputation 2013'!J$277:J$357)</f>
        <v>31</v>
      </c>
      <c r="M19" s="36">
        <f>RANK('IndexComputation 2013'!K293,'IndexComputation 2013'!K$277:K$357)</f>
        <v>14</v>
      </c>
      <c r="N19" s="27">
        <f>RANK('IndexComputation 2013'!E378,'IndexComputation 2013'!E$362:E$442)</f>
        <v>19</v>
      </c>
      <c r="O19" s="184">
        <f>RANK('IndexComputation 2013'!F378,'IndexComputation 2013'!F$362:F$442)</f>
        <v>23</v>
      </c>
      <c r="Q19" s="150" t="s">
        <v>65</v>
      </c>
      <c r="R19" s="188">
        <f>RANK('IndexComputation 2013'!F428,'IndexComputation 2013'!F$362:F$442)</f>
        <v>17</v>
      </c>
      <c r="S19"/>
      <c r="T19"/>
      <c r="U19"/>
      <c r="V19"/>
      <c r="W19"/>
      <c r="X19"/>
      <c r="Y19"/>
      <c r="Z19"/>
      <c r="AA19"/>
    </row>
    <row r="20" spans="1:27">
      <c r="A20" s="150" t="s">
        <v>183</v>
      </c>
      <c r="B20" s="36">
        <f>RANK('IndexComputation 2013'!B294,'IndexComputation 2013'!B$277:B$357)</f>
        <v>2</v>
      </c>
      <c r="C20" s="36">
        <f>RANK('IndexComputation 2013'!C294,'IndexComputation 2013'!C$277:C$357)</f>
        <v>10</v>
      </c>
      <c r="D20" s="36">
        <f>RANK('IndexComputation 2013'!D294,'IndexComputation 2013'!D$277:D$357)</f>
        <v>5</v>
      </c>
      <c r="E20" s="27">
        <f>RANK('IndexComputation 2013'!B379,'IndexComputation 2013'!B$362:B$442)</f>
        <v>2</v>
      </c>
      <c r="F20" s="36">
        <f>RANK('IndexComputation 2013'!E294,'IndexComputation 2013'!E$277:E$357)</f>
        <v>7</v>
      </c>
      <c r="G20" s="27">
        <f t="shared" si="0"/>
        <v>7</v>
      </c>
      <c r="H20" s="36">
        <f>RANK('IndexComputation 2013'!G294,'IndexComputation 2013'!G$277:G$357)</f>
        <v>15</v>
      </c>
      <c r="I20" s="36">
        <f>RANK('IndexComputation 2013'!H294,'IndexComputation 2013'!H$277:H$357)</f>
        <v>2</v>
      </c>
      <c r="J20" s="27">
        <f>RANK('IndexComputation 2013'!D379,'IndexComputation 2013'!D$362:D$442)</f>
        <v>7</v>
      </c>
      <c r="K20" s="36">
        <f>RANK('IndexComputation 2013'!I294,'IndexComputation 2013'!I$277:I$357)</f>
        <v>13</v>
      </c>
      <c r="L20" s="36">
        <f>RANK('IndexComputation 2013'!J294,'IndexComputation 2013'!J$277:J$357)</f>
        <v>9</v>
      </c>
      <c r="M20" s="36">
        <f>RANK('IndexComputation 2013'!K294,'IndexComputation 2013'!K$277:K$357)</f>
        <v>13</v>
      </c>
      <c r="N20" s="27">
        <f>RANK('IndexComputation 2013'!E379,'IndexComputation 2013'!E$362:E$442)</f>
        <v>12</v>
      </c>
      <c r="O20" s="184">
        <f>RANK('IndexComputation 2013'!F379,'IndexComputation 2013'!F$362:F$442)</f>
        <v>6</v>
      </c>
      <c r="Q20" s="150" t="s">
        <v>185</v>
      </c>
      <c r="R20" s="188">
        <f>RANK('IndexComputation 2013'!F382,'IndexComputation 2013'!F$362:F$442)</f>
        <v>18</v>
      </c>
      <c r="S20"/>
      <c r="T20"/>
      <c r="U20"/>
      <c r="V20"/>
      <c r="W20"/>
      <c r="X20"/>
      <c r="Y20"/>
      <c r="Z20"/>
      <c r="AA20"/>
    </row>
    <row r="21" spans="1:27">
      <c r="A21" s="150" t="s">
        <v>37</v>
      </c>
      <c r="B21" s="36">
        <f>RANK('IndexComputation 2013'!B295,'IndexComputation 2013'!B$277:B$357)</f>
        <v>45</v>
      </c>
      <c r="C21" s="36">
        <f>RANK('IndexComputation 2013'!C295,'IndexComputation 2013'!C$277:C$357)</f>
        <v>38</v>
      </c>
      <c r="D21" s="36">
        <f>RANK('IndexComputation 2013'!D295,'IndexComputation 2013'!D$277:D$357)</f>
        <v>60</v>
      </c>
      <c r="E21" s="27">
        <f>RANK('IndexComputation 2013'!B380,'IndexComputation 2013'!B$362:B$442)</f>
        <v>47</v>
      </c>
      <c r="F21" s="36">
        <f>RANK('IndexComputation 2013'!E295,'IndexComputation 2013'!E$277:E$357)</f>
        <v>51</v>
      </c>
      <c r="G21" s="27">
        <f t="shared" si="0"/>
        <v>51</v>
      </c>
      <c r="H21" s="36">
        <f>RANK('IndexComputation 2013'!G295,'IndexComputation 2013'!G$277:G$357)</f>
        <v>46</v>
      </c>
      <c r="I21" s="36">
        <f>RANK('IndexComputation 2013'!H295,'IndexComputation 2013'!H$277:H$357)</f>
        <v>41</v>
      </c>
      <c r="J21" s="27">
        <f>RANK('IndexComputation 2013'!D380,'IndexComputation 2013'!D$362:D$442)</f>
        <v>44</v>
      </c>
      <c r="K21" s="36">
        <f>RANK('IndexComputation 2013'!I295,'IndexComputation 2013'!I$277:I$357)</f>
        <v>45</v>
      </c>
      <c r="L21" s="36">
        <f>RANK('IndexComputation 2013'!J295,'IndexComputation 2013'!J$277:J$357)</f>
        <v>61</v>
      </c>
      <c r="M21" s="36">
        <f>RANK('IndexComputation 2013'!K295,'IndexComputation 2013'!K$277:K$357)</f>
        <v>33</v>
      </c>
      <c r="N21" s="27">
        <f>RANK('IndexComputation 2013'!E380,'IndexComputation 2013'!E$362:E$442)</f>
        <v>46</v>
      </c>
      <c r="O21" s="184">
        <f>RANK('IndexComputation 2013'!F380,'IndexComputation 2013'!F$362:F$442)</f>
        <v>43</v>
      </c>
      <c r="Q21" s="150" t="s">
        <v>44</v>
      </c>
      <c r="R21" s="188">
        <f>RANK('IndexComputation 2013'!F393,'IndexComputation 2013'!F$362:F$442)</f>
        <v>19</v>
      </c>
      <c r="S21"/>
      <c r="T21"/>
      <c r="U21"/>
      <c r="V21"/>
      <c r="W21"/>
      <c r="X21"/>
      <c r="Y21"/>
      <c r="Z21"/>
      <c r="AA21"/>
    </row>
    <row r="22" spans="1:27">
      <c r="A22" s="150" t="s">
        <v>10</v>
      </c>
      <c r="B22" s="36">
        <f>RANK('IndexComputation 2013'!B296,'IndexComputation 2013'!B$277:B$357)</f>
        <v>50</v>
      </c>
      <c r="C22" s="36">
        <f>RANK('IndexComputation 2013'!C296,'IndexComputation 2013'!C$277:C$357)</f>
        <v>60</v>
      </c>
      <c r="D22" s="36">
        <f>RANK('IndexComputation 2013'!D296,'IndexComputation 2013'!D$277:D$357)</f>
        <v>62</v>
      </c>
      <c r="E22" s="27">
        <f>RANK('IndexComputation 2013'!B381,'IndexComputation 2013'!B$362:B$442)</f>
        <v>58</v>
      </c>
      <c r="F22" s="36">
        <f>RANK('IndexComputation 2013'!E296,'IndexComputation 2013'!E$277:E$357)</f>
        <v>65</v>
      </c>
      <c r="G22" s="27">
        <f t="shared" si="0"/>
        <v>65</v>
      </c>
      <c r="H22" s="36">
        <f>RANK('IndexComputation 2013'!G296,'IndexComputation 2013'!G$277:G$357)</f>
        <v>64</v>
      </c>
      <c r="I22" s="36">
        <f>RANK('IndexComputation 2013'!H296,'IndexComputation 2013'!H$277:H$357)</f>
        <v>53</v>
      </c>
      <c r="J22" s="27">
        <f>RANK('IndexComputation 2013'!D381,'IndexComputation 2013'!D$362:D$442)</f>
        <v>57</v>
      </c>
      <c r="K22" s="36">
        <f>RANK('IndexComputation 2013'!I296,'IndexComputation 2013'!I$277:I$357)</f>
        <v>71</v>
      </c>
      <c r="L22" s="36">
        <f>RANK('IndexComputation 2013'!J296,'IndexComputation 2013'!J$277:J$357)</f>
        <v>44</v>
      </c>
      <c r="M22" s="36">
        <f>RANK('IndexComputation 2013'!K296,'IndexComputation 2013'!K$277:K$357)</f>
        <v>58</v>
      </c>
      <c r="N22" s="27">
        <f>RANK('IndexComputation 2013'!E381,'IndexComputation 2013'!E$362:E$442)</f>
        <v>59</v>
      </c>
      <c r="O22" s="184">
        <f>RANK('IndexComputation 2013'!F381,'IndexComputation 2013'!F$362:F$442)</f>
        <v>62</v>
      </c>
      <c r="Q22" s="150" t="s">
        <v>179</v>
      </c>
      <c r="R22" s="188">
        <f>RANK('IndexComputation 2013'!F367,'IndexComputation 2013'!F$362:F$442)</f>
        <v>20</v>
      </c>
      <c r="S22"/>
      <c r="T22"/>
      <c r="U22"/>
      <c r="V22"/>
      <c r="W22"/>
      <c r="X22"/>
      <c r="Y22"/>
      <c r="Z22"/>
      <c r="AA22"/>
    </row>
    <row r="23" spans="1:27">
      <c r="A23" s="150" t="s">
        <v>185</v>
      </c>
      <c r="B23" s="36">
        <f>RANK('IndexComputation 2013'!B297,'IndexComputation 2013'!B$277:B$357)</f>
        <v>26</v>
      </c>
      <c r="C23" s="36">
        <f>RANK('IndexComputation 2013'!C297,'IndexComputation 2013'!C$277:C$357)</f>
        <v>22</v>
      </c>
      <c r="D23" s="36">
        <f>RANK('IndexComputation 2013'!D297,'IndexComputation 2013'!D$277:D$357)</f>
        <v>13</v>
      </c>
      <c r="E23" s="27">
        <f>RANK('IndexComputation 2013'!B382,'IndexComputation 2013'!B$362:B$442)</f>
        <v>22</v>
      </c>
      <c r="F23" s="36">
        <f>RANK('IndexComputation 2013'!E297,'IndexComputation 2013'!E$277:E$357)</f>
        <v>11</v>
      </c>
      <c r="G23" s="27">
        <f t="shared" si="0"/>
        <v>11</v>
      </c>
      <c r="H23" s="36">
        <f>RANK('IndexComputation 2013'!G297,'IndexComputation 2013'!G$277:G$357)</f>
        <v>24</v>
      </c>
      <c r="I23" s="36">
        <f>RANK('IndexComputation 2013'!H297,'IndexComputation 2013'!H$277:H$357)</f>
        <v>36</v>
      </c>
      <c r="J23" s="27">
        <f>RANK('IndexComputation 2013'!D382,'IndexComputation 2013'!D$362:D$442)</f>
        <v>30</v>
      </c>
      <c r="K23" s="36">
        <f>RANK('IndexComputation 2013'!I297,'IndexComputation 2013'!I$277:I$357)</f>
        <v>16</v>
      </c>
      <c r="L23" s="36">
        <f>RANK('IndexComputation 2013'!J297,'IndexComputation 2013'!J$277:J$357)</f>
        <v>13</v>
      </c>
      <c r="M23" s="36">
        <f>RANK('IndexComputation 2013'!K297,'IndexComputation 2013'!K$277:K$357)</f>
        <v>19</v>
      </c>
      <c r="N23" s="27">
        <f>RANK('IndexComputation 2013'!E382,'IndexComputation 2013'!E$362:E$442)</f>
        <v>16</v>
      </c>
      <c r="O23" s="184">
        <f>RANK('IndexComputation 2013'!F382,'IndexComputation 2013'!F$362:F$442)</f>
        <v>18</v>
      </c>
      <c r="Q23" s="150" t="s">
        <v>13</v>
      </c>
      <c r="R23" s="188">
        <f>RANK('IndexComputation 2013'!F395,'IndexComputation 2013'!F$362:F$442)</f>
        <v>21</v>
      </c>
      <c r="S23"/>
      <c r="T23"/>
      <c r="U23"/>
      <c r="V23"/>
      <c r="W23"/>
      <c r="X23"/>
      <c r="Y23"/>
      <c r="Z23"/>
      <c r="AA23"/>
    </row>
    <row r="24" spans="1:27">
      <c r="A24" s="150" t="s">
        <v>38</v>
      </c>
      <c r="B24" s="36">
        <f>RANK('IndexComputation 2013'!B298,'IndexComputation 2013'!B$277:B$357)</f>
        <v>77</v>
      </c>
      <c r="C24" s="36">
        <f>RANK('IndexComputation 2013'!C298,'IndexComputation 2013'!C$277:C$357)</f>
        <v>78</v>
      </c>
      <c r="D24" s="36">
        <f>RANK('IndexComputation 2013'!D298,'IndexComputation 2013'!D$277:D$357)</f>
        <v>80</v>
      </c>
      <c r="E24" s="27">
        <f>RANK('IndexComputation 2013'!B383,'IndexComputation 2013'!B$362:B$442)</f>
        <v>81</v>
      </c>
      <c r="F24" s="36">
        <f>RANK('IndexComputation 2013'!E298,'IndexComputation 2013'!E$277:E$357)</f>
        <v>72</v>
      </c>
      <c r="G24" s="27">
        <f t="shared" si="0"/>
        <v>72</v>
      </c>
      <c r="H24" s="36">
        <f>RANK('IndexComputation 2013'!G298,'IndexComputation 2013'!G$277:G$357)</f>
        <v>81</v>
      </c>
      <c r="I24" s="36">
        <f>RANK('IndexComputation 2013'!H298,'IndexComputation 2013'!H$277:H$357)</f>
        <v>64</v>
      </c>
      <c r="J24" s="27">
        <f>RANK('IndexComputation 2013'!D383,'IndexComputation 2013'!D$362:D$442)</f>
        <v>78</v>
      </c>
      <c r="K24" s="36">
        <f>RANK('IndexComputation 2013'!I298,'IndexComputation 2013'!I$277:I$357)</f>
        <v>75</v>
      </c>
      <c r="L24" s="36">
        <f>RANK('IndexComputation 2013'!J298,'IndexComputation 2013'!J$277:J$357)</f>
        <v>73</v>
      </c>
      <c r="M24" s="36">
        <f>RANK('IndexComputation 2013'!K298,'IndexComputation 2013'!K$277:K$357)</f>
        <v>71</v>
      </c>
      <c r="N24" s="27">
        <f>RANK('IndexComputation 2013'!E383,'IndexComputation 2013'!E$362:E$442)</f>
        <v>77</v>
      </c>
      <c r="O24" s="184">
        <f>RANK('IndexComputation 2013'!F383,'IndexComputation 2013'!F$362:F$442)</f>
        <v>80</v>
      </c>
      <c r="Q24" s="150" t="s">
        <v>182</v>
      </c>
      <c r="R24" s="188">
        <f>RANK('IndexComputation 2013'!F378,'IndexComputation 2013'!F$362:F$442)</f>
        <v>23</v>
      </c>
      <c r="S24"/>
      <c r="T24"/>
      <c r="U24"/>
      <c r="V24"/>
      <c r="W24"/>
      <c r="X24"/>
      <c r="Y24"/>
      <c r="Z24"/>
      <c r="AA24"/>
    </row>
    <row r="25" spans="1:27">
      <c r="A25" s="150" t="s">
        <v>39</v>
      </c>
      <c r="B25" s="36">
        <f>RANK('IndexComputation 2013'!B299,'IndexComputation 2013'!B$277:B$357)</f>
        <v>14</v>
      </c>
      <c r="C25" s="36">
        <f>RANK('IndexComputation 2013'!C299,'IndexComputation 2013'!C$277:C$357)</f>
        <v>13</v>
      </c>
      <c r="D25" s="36">
        <f>RANK('IndexComputation 2013'!D299,'IndexComputation 2013'!D$277:D$357)</f>
        <v>9</v>
      </c>
      <c r="E25" s="27">
        <f>RANK('IndexComputation 2013'!B384,'IndexComputation 2013'!B$362:B$442)</f>
        <v>9</v>
      </c>
      <c r="F25" s="36">
        <f>RANK('IndexComputation 2013'!E299,'IndexComputation 2013'!E$277:E$357)</f>
        <v>2</v>
      </c>
      <c r="G25" s="27">
        <f t="shared" si="0"/>
        <v>2</v>
      </c>
      <c r="H25" s="36">
        <f>RANK('IndexComputation 2013'!G299,'IndexComputation 2013'!G$277:G$357)</f>
        <v>13</v>
      </c>
      <c r="I25" s="36">
        <f>RANK('IndexComputation 2013'!H299,'IndexComputation 2013'!H$277:H$357)</f>
        <v>15</v>
      </c>
      <c r="J25" s="27">
        <f>RANK('IndexComputation 2013'!D384,'IndexComputation 2013'!D$362:D$442)</f>
        <v>13</v>
      </c>
      <c r="K25" s="36">
        <f>RANK('IndexComputation 2013'!I299,'IndexComputation 2013'!I$277:I$357)</f>
        <v>5</v>
      </c>
      <c r="L25" s="36">
        <f>RANK('IndexComputation 2013'!J299,'IndexComputation 2013'!J$277:J$357)</f>
        <v>11</v>
      </c>
      <c r="M25" s="36">
        <f>RANK('IndexComputation 2013'!K299,'IndexComputation 2013'!K$277:K$357)</f>
        <v>17</v>
      </c>
      <c r="N25" s="27">
        <f>RANK('IndexComputation 2013'!E384,'IndexComputation 2013'!E$362:E$442)</f>
        <v>10</v>
      </c>
      <c r="O25" s="184">
        <f>RANK('IndexComputation 2013'!F384,'IndexComputation 2013'!F$362:F$442)</f>
        <v>7</v>
      </c>
      <c r="Q25" s="150" t="s">
        <v>61</v>
      </c>
      <c r="R25" s="188">
        <f>RANK('IndexComputation 2013'!F418,'IndexComputation 2013'!F$362:F$442)</f>
        <v>22</v>
      </c>
      <c r="S25"/>
      <c r="T25"/>
      <c r="U25"/>
      <c r="V25"/>
      <c r="W25"/>
      <c r="X25"/>
      <c r="Y25"/>
      <c r="Z25"/>
      <c r="AA25"/>
    </row>
    <row r="26" spans="1:27">
      <c r="A26" s="150" t="s">
        <v>40</v>
      </c>
      <c r="B26" s="36">
        <f>RANK('IndexComputation 2013'!B300,'IndexComputation 2013'!B$277:B$357)</f>
        <v>22</v>
      </c>
      <c r="C26" s="36">
        <f>RANK('IndexComputation 2013'!C300,'IndexComputation 2013'!C$277:C$357)</f>
        <v>12</v>
      </c>
      <c r="D26" s="36">
        <f>RANK('IndexComputation 2013'!D300,'IndexComputation 2013'!D$277:D$357)</f>
        <v>6</v>
      </c>
      <c r="E26" s="27">
        <f>RANK('IndexComputation 2013'!B385,'IndexComputation 2013'!B$362:B$442)</f>
        <v>16</v>
      </c>
      <c r="F26" s="36">
        <f>RANK('IndexComputation 2013'!E300,'IndexComputation 2013'!E$277:E$357)</f>
        <v>5</v>
      </c>
      <c r="G26" s="27">
        <f t="shared" si="0"/>
        <v>5</v>
      </c>
      <c r="H26" s="36">
        <f>RANK('IndexComputation 2013'!G300,'IndexComputation 2013'!G$277:G$357)</f>
        <v>3</v>
      </c>
      <c r="I26" s="36">
        <f>RANK('IndexComputation 2013'!H300,'IndexComputation 2013'!H$277:H$357)</f>
        <v>19</v>
      </c>
      <c r="J26" s="27">
        <f>RANK('IndexComputation 2013'!D385,'IndexComputation 2013'!D$362:D$442)</f>
        <v>8</v>
      </c>
      <c r="K26" s="36">
        <f>RANK('IndexComputation 2013'!I300,'IndexComputation 2013'!I$277:I$357)</f>
        <v>14</v>
      </c>
      <c r="L26" s="36">
        <f>RANK('IndexComputation 2013'!J300,'IndexComputation 2013'!J$277:J$357)</f>
        <v>7</v>
      </c>
      <c r="M26" s="36">
        <f>RANK('IndexComputation 2013'!K300,'IndexComputation 2013'!K$277:K$357)</f>
        <v>5</v>
      </c>
      <c r="N26" s="27">
        <f>RANK('IndexComputation 2013'!E385,'IndexComputation 2013'!E$362:E$442)</f>
        <v>6</v>
      </c>
      <c r="O26" s="184">
        <f>RANK('IndexComputation 2013'!F385,'IndexComputation 2013'!F$362:F$442)</f>
        <v>9</v>
      </c>
      <c r="Q26" s="150" t="s">
        <v>60</v>
      </c>
      <c r="R26" s="188">
        <f>RANK('IndexComputation 2013'!F417,'IndexComputation 2013'!F$362:F$442)</f>
        <v>25</v>
      </c>
      <c r="S26"/>
      <c r="T26"/>
      <c r="U26"/>
      <c r="V26"/>
      <c r="W26"/>
      <c r="X26"/>
      <c r="Y26"/>
      <c r="Z26"/>
      <c r="AA26"/>
    </row>
    <row r="27" spans="1:27">
      <c r="A27" s="150" t="s">
        <v>41</v>
      </c>
      <c r="B27" s="36">
        <f>RANK('IndexComputation 2013'!B301,'IndexComputation 2013'!B$277:B$357)</f>
        <v>16</v>
      </c>
      <c r="C27" s="36">
        <f>RANK('IndexComputation 2013'!C301,'IndexComputation 2013'!C$277:C$357)</f>
        <v>7</v>
      </c>
      <c r="D27" s="36">
        <f>RANK('IndexComputation 2013'!D301,'IndexComputation 2013'!D$277:D$357)</f>
        <v>7</v>
      </c>
      <c r="E27" s="27">
        <f>RANK('IndexComputation 2013'!B386,'IndexComputation 2013'!B$362:B$442)</f>
        <v>7</v>
      </c>
      <c r="F27" s="36">
        <f>RANK('IndexComputation 2013'!E301,'IndexComputation 2013'!E$277:E$357)</f>
        <v>19</v>
      </c>
      <c r="G27" s="27">
        <f t="shared" si="0"/>
        <v>19</v>
      </c>
      <c r="H27" s="36">
        <f>RANK('IndexComputation 2013'!G301,'IndexComputation 2013'!G$277:G$357)</f>
        <v>11</v>
      </c>
      <c r="I27" s="36">
        <f>RANK('IndexComputation 2013'!H301,'IndexComputation 2013'!H$277:H$357)</f>
        <v>24</v>
      </c>
      <c r="J27" s="27">
        <f>RANK('IndexComputation 2013'!D386,'IndexComputation 2013'!D$362:D$442)</f>
        <v>17</v>
      </c>
      <c r="K27" s="36">
        <f>RANK('IndexComputation 2013'!I301,'IndexComputation 2013'!I$277:I$357)</f>
        <v>7</v>
      </c>
      <c r="L27" s="36">
        <f>RANK('IndexComputation 2013'!J301,'IndexComputation 2013'!J$277:J$357)</f>
        <v>16</v>
      </c>
      <c r="M27" s="36">
        <f>RANK('IndexComputation 2013'!K301,'IndexComputation 2013'!K$277:K$357)</f>
        <v>25</v>
      </c>
      <c r="N27" s="27">
        <f>RANK('IndexComputation 2013'!E386,'IndexComputation 2013'!E$362:E$442)</f>
        <v>14</v>
      </c>
      <c r="O27" s="184">
        <f>RANK('IndexComputation 2013'!F386,'IndexComputation 2013'!F$362:F$442)</f>
        <v>16</v>
      </c>
      <c r="Q27" s="150" t="s">
        <v>45</v>
      </c>
      <c r="R27" s="188">
        <f>RANK('IndexComputation 2013'!F394,'IndexComputation 2013'!F$362:F$442)</f>
        <v>24</v>
      </c>
      <c r="S27"/>
      <c r="T27"/>
      <c r="U27"/>
      <c r="V27"/>
      <c r="W27"/>
      <c r="X27"/>
      <c r="Y27"/>
      <c r="Z27"/>
      <c r="AA27"/>
    </row>
    <row r="28" spans="1:27">
      <c r="A28" s="150" t="s">
        <v>11</v>
      </c>
      <c r="B28" s="36">
        <f>RANK('IndexComputation 2013'!B302,'IndexComputation 2013'!B$277:B$357)</f>
        <v>62</v>
      </c>
      <c r="C28" s="36">
        <f>RANK('IndexComputation 2013'!C302,'IndexComputation 2013'!C$277:C$357)</f>
        <v>64</v>
      </c>
      <c r="D28" s="36">
        <f>RANK('IndexComputation 2013'!D302,'IndexComputation 2013'!D$277:D$357)</f>
        <v>66</v>
      </c>
      <c r="E28" s="27">
        <f>RANK('IndexComputation 2013'!B387,'IndexComputation 2013'!B$362:B$442)</f>
        <v>66</v>
      </c>
      <c r="F28" s="36">
        <f>RANK('IndexComputation 2013'!E302,'IndexComputation 2013'!E$277:E$357)</f>
        <v>35</v>
      </c>
      <c r="G28" s="27">
        <f t="shared" si="0"/>
        <v>35</v>
      </c>
      <c r="H28" s="36">
        <f>RANK('IndexComputation 2013'!G302,'IndexComputation 2013'!G$277:G$357)</f>
        <v>66</v>
      </c>
      <c r="I28" s="36">
        <f>RANK('IndexComputation 2013'!H302,'IndexComputation 2013'!H$277:H$357)</f>
        <v>57</v>
      </c>
      <c r="J28" s="27">
        <f>RANK('IndexComputation 2013'!D387,'IndexComputation 2013'!D$362:D$442)</f>
        <v>60</v>
      </c>
      <c r="K28" s="36">
        <f>RANK('IndexComputation 2013'!I302,'IndexComputation 2013'!I$277:I$357)</f>
        <v>67</v>
      </c>
      <c r="L28" s="36">
        <f>RANK('IndexComputation 2013'!J302,'IndexComputation 2013'!J$277:J$357)</f>
        <v>58</v>
      </c>
      <c r="M28" s="36">
        <f>RANK('IndexComputation 2013'!K302,'IndexComputation 2013'!K$277:K$357)</f>
        <v>64</v>
      </c>
      <c r="N28" s="27">
        <f>RANK('IndexComputation 2013'!E387,'IndexComputation 2013'!E$362:E$442)</f>
        <v>64</v>
      </c>
      <c r="O28" s="184">
        <f>RANK('IndexComputation 2013'!F387,'IndexComputation 2013'!F$362:F$442)</f>
        <v>55</v>
      </c>
      <c r="Q28" s="150" t="s">
        <v>186</v>
      </c>
      <c r="R28" s="188">
        <f>RANK('IndexComputation 2013'!F388,'IndexComputation 2013'!F$362:F$442)</f>
        <v>26</v>
      </c>
      <c r="S28"/>
      <c r="T28"/>
      <c r="U28"/>
      <c r="V28"/>
      <c r="W28"/>
      <c r="X28"/>
      <c r="Y28"/>
      <c r="Z28"/>
      <c r="AA28"/>
    </row>
    <row r="29" spans="1:27">
      <c r="A29" s="150" t="s">
        <v>186</v>
      </c>
      <c r="B29" s="36">
        <f>RANK('IndexComputation 2013'!B303,'IndexComputation 2013'!B$277:B$357)</f>
        <v>30</v>
      </c>
      <c r="C29" s="36">
        <f>RANK('IndexComputation 2013'!C303,'IndexComputation 2013'!C$277:C$357)</f>
        <v>28</v>
      </c>
      <c r="D29" s="36">
        <f>RANK('IndexComputation 2013'!D303,'IndexComputation 2013'!D$277:D$357)</f>
        <v>31</v>
      </c>
      <c r="E29" s="27">
        <f>RANK('IndexComputation 2013'!B388,'IndexComputation 2013'!B$362:B$442)</f>
        <v>29</v>
      </c>
      <c r="F29" s="36">
        <f>RANK('IndexComputation 2013'!E303,'IndexComputation 2013'!E$277:E$357)</f>
        <v>12</v>
      </c>
      <c r="G29" s="27">
        <f t="shared" si="0"/>
        <v>12</v>
      </c>
      <c r="H29" s="36">
        <f>RANK('IndexComputation 2013'!G303,'IndexComputation 2013'!G$277:G$357)</f>
        <v>16</v>
      </c>
      <c r="I29" s="36">
        <f>RANK('IndexComputation 2013'!H303,'IndexComputation 2013'!H$277:H$357)</f>
        <v>30</v>
      </c>
      <c r="J29" s="27">
        <f>RANK('IndexComputation 2013'!D388,'IndexComputation 2013'!D$362:D$442)</f>
        <v>22</v>
      </c>
      <c r="K29" s="36">
        <f>RANK('IndexComputation 2013'!I303,'IndexComputation 2013'!I$277:I$357)</f>
        <v>40</v>
      </c>
      <c r="L29" s="36">
        <f>RANK('IndexComputation 2013'!J303,'IndexComputation 2013'!J$277:J$357)</f>
        <v>23</v>
      </c>
      <c r="M29" s="36">
        <f>RANK('IndexComputation 2013'!K303,'IndexComputation 2013'!K$277:K$357)</f>
        <v>34</v>
      </c>
      <c r="N29" s="27">
        <f>RANK('IndexComputation 2013'!E388,'IndexComputation 2013'!E$362:E$442)</f>
        <v>32</v>
      </c>
      <c r="O29" s="184">
        <f>RANK('IndexComputation 2013'!F388,'IndexComputation 2013'!F$362:F$442)</f>
        <v>26</v>
      </c>
      <c r="Q29" s="150" t="s">
        <v>34</v>
      </c>
      <c r="R29" s="188">
        <f>RANK('IndexComputation 2013'!F374,'IndexComputation 2013'!F$362:F$442)</f>
        <v>27</v>
      </c>
      <c r="S29"/>
      <c r="T29"/>
      <c r="U29"/>
      <c r="V29"/>
      <c r="W29"/>
      <c r="X29"/>
      <c r="Y29"/>
      <c r="Z29"/>
      <c r="AA29"/>
    </row>
    <row r="30" spans="1:27">
      <c r="A30" s="150" t="s">
        <v>187</v>
      </c>
      <c r="B30" s="36">
        <f>RANK('IndexComputation 2013'!B304,'IndexComputation 2013'!B$277:B$357)</f>
        <v>31</v>
      </c>
      <c r="C30" s="36">
        <f>RANK('IndexComputation 2013'!C304,'IndexComputation 2013'!C$277:C$357)</f>
        <v>44</v>
      </c>
      <c r="D30" s="36">
        <f>RANK('IndexComputation 2013'!D304,'IndexComputation 2013'!D$277:D$357)</f>
        <v>74</v>
      </c>
      <c r="E30" s="27">
        <f>RANK('IndexComputation 2013'!B389,'IndexComputation 2013'!B$362:B$442)</f>
        <v>53</v>
      </c>
      <c r="F30" s="36">
        <f>RANK('IndexComputation 2013'!E304,'IndexComputation 2013'!E$277:E$357)</f>
        <v>37</v>
      </c>
      <c r="G30" s="27">
        <f t="shared" si="0"/>
        <v>37</v>
      </c>
      <c r="H30" s="36">
        <f>RANK('IndexComputation 2013'!G304,'IndexComputation 2013'!G$277:G$357)</f>
        <v>42</v>
      </c>
      <c r="I30" s="36">
        <f>RANK('IndexComputation 2013'!H304,'IndexComputation 2013'!H$277:H$357)</f>
        <v>54</v>
      </c>
      <c r="J30" s="27">
        <f>RANK('IndexComputation 2013'!D389,'IndexComputation 2013'!D$362:D$442)</f>
        <v>51</v>
      </c>
      <c r="K30" s="36">
        <f>RANK('IndexComputation 2013'!I304,'IndexComputation 2013'!I$277:I$357)</f>
        <v>43</v>
      </c>
      <c r="L30" s="36">
        <f>RANK('IndexComputation 2013'!J304,'IndexComputation 2013'!J$277:J$357)</f>
        <v>37</v>
      </c>
      <c r="M30" s="36">
        <f>RANK('IndexComputation 2013'!K304,'IndexComputation 2013'!K$277:K$357)</f>
        <v>54</v>
      </c>
      <c r="N30" s="27">
        <f>RANK('IndexComputation 2013'!E389,'IndexComputation 2013'!E$362:E$442)</f>
        <v>45</v>
      </c>
      <c r="O30" s="184">
        <f>RANK('IndexComputation 2013'!F389,'IndexComputation 2013'!F$362:F$442)</f>
        <v>42</v>
      </c>
      <c r="Q30" s="150" t="s">
        <v>19</v>
      </c>
      <c r="R30" s="188">
        <f>RANK('IndexComputation 2013'!F426,'IndexComputation 2013'!F$362:F$442)</f>
        <v>28</v>
      </c>
      <c r="S30"/>
      <c r="T30"/>
      <c r="U30"/>
      <c r="V30"/>
      <c r="W30"/>
      <c r="X30"/>
      <c r="Y30"/>
      <c r="Z30"/>
      <c r="AA30"/>
    </row>
    <row r="31" spans="1:27">
      <c r="A31" s="150" t="s">
        <v>42</v>
      </c>
      <c r="B31" s="36">
        <f>RANK('IndexComputation 2013'!B305,'IndexComputation 2013'!B$277:B$357)</f>
        <v>3</v>
      </c>
      <c r="C31" s="36">
        <f>RANK('IndexComputation 2013'!C305,'IndexComputation 2013'!C$277:C$357)</f>
        <v>6</v>
      </c>
      <c r="D31" s="36">
        <f>RANK('IndexComputation 2013'!D305,'IndexComputation 2013'!D$277:D$357)</f>
        <v>1</v>
      </c>
      <c r="E31" s="27">
        <f>RANK('IndexComputation 2013'!B390,'IndexComputation 2013'!B$362:B$442)</f>
        <v>1</v>
      </c>
      <c r="F31" s="36">
        <f>RANK('IndexComputation 2013'!E305,'IndexComputation 2013'!E$277:E$357)</f>
        <v>3</v>
      </c>
      <c r="G31" s="27">
        <f t="shared" si="0"/>
        <v>3</v>
      </c>
      <c r="H31" s="36">
        <f>RANK('IndexComputation 2013'!G305,'IndexComputation 2013'!G$277:G$357)</f>
        <v>23</v>
      </c>
      <c r="I31" s="36">
        <f>RANK('IndexComputation 2013'!H305,'IndexComputation 2013'!H$277:H$357)</f>
        <v>1</v>
      </c>
      <c r="J31" s="27">
        <f>RANK('IndexComputation 2013'!D390,'IndexComputation 2013'!D$362:D$442)</f>
        <v>9</v>
      </c>
      <c r="K31" s="36">
        <f>RANK('IndexComputation 2013'!I305,'IndexComputation 2013'!I$277:I$357)</f>
        <v>17</v>
      </c>
      <c r="L31" s="36">
        <f>RANK('IndexComputation 2013'!J305,'IndexComputation 2013'!J$277:J$357)</f>
        <v>21</v>
      </c>
      <c r="M31" s="36">
        <f>RANK('IndexComputation 2013'!K305,'IndexComputation 2013'!K$277:K$357)</f>
        <v>20</v>
      </c>
      <c r="N31" s="27">
        <f>RANK('IndexComputation 2013'!E390,'IndexComputation 2013'!E$362:E$442)</f>
        <v>17</v>
      </c>
      <c r="O31" s="184">
        <f>RANK('IndexComputation 2013'!F390,'IndexComputation 2013'!F$362:F$442)</f>
        <v>8</v>
      </c>
      <c r="Q31" s="150" t="s">
        <v>199</v>
      </c>
      <c r="R31" s="188">
        <f>RANK('IndexComputation 2013'!F437,'IndexComputation 2013'!F$362:F$442)</f>
        <v>29</v>
      </c>
      <c r="S31"/>
      <c r="T31"/>
      <c r="U31"/>
      <c r="V31"/>
      <c r="W31"/>
      <c r="X31"/>
      <c r="Y31"/>
      <c r="Z31"/>
      <c r="AA31"/>
    </row>
    <row r="32" spans="1:27">
      <c r="A32" s="150" t="s">
        <v>12</v>
      </c>
      <c r="B32" s="36">
        <f>RANK('IndexComputation 2013'!B306,'IndexComputation 2013'!B$277:B$357)</f>
        <v>64</v>
      </c>
      <c r="C32" s="36">
        <f>RANK('IndexComputation 2013'!C306,'IndexComputation 2013'!C$277:C$357)</f>
        <v>56</v>
      </c>
      <c r="D32" s="36">
        <f>RANK('IndexComputation 2013'!D306,'IndexComputation 2013'!D$277:D$357)</f>
        <v>63</v>
      </c>
      <c r="E32" s="27">
        <f>RANK('IndexComputation 2013'!B391,'IndexComputation 2013'!B$362:B$442)</f>
        <v>62</v>
      </c>
      <c r="F32" s="36">
        <f>RANK('IndexComputation 2013'!E306,'IndexComputation 2013'!E$277:E$357)</f>
        <v>47</v>
      </c>
      <c r="G32" s="27">
        <f t="shared" si="0"/>
        <v>47</v>
      </c>
      <c r="H32" s="36">
        <f>RANK('IndexComputation 2013'!G306,'IndexComputation 2013'!G$277:G$357)</f>
        <v>54</v>
      </c>
      <c r="I32" s="36">
        <f>RANK('IndexComputation 2013'!H306,'IndexComputation 2013'!H$277:H$357)</f>
        <v>70</v>
      </c>
      <c r="J32" s="27">
        <f>RANK('IndexComputation 2013'!D391,'IndexComputation 2013'!D$362:D$442)</f>
        <v>63</v>
      </c>
      <c r="K32" s="36">
        <f>RANK('IndexComputation 2013'!I306,'IndexComputation 2013'!I$277:I$357)</f>
        <v>35</v>
      </c>
      <c r="L32" s="36">
        <f>RANK('IndexComputation 2013'!J306,'IndexComputation 2013'!J$277:J$357)</f>
        <v>48</v>
      </c>
      <c r="M32" s="36">
        <f>RANK('IndexComputation 2013'!K306,'IndexComputation 2013'!K$277:K$357)</f>
        <v>56</v>
      </c>
      <c r="N32" s="27">
        <f>RANK('IndexComputation 2013'!E391,'IndexComputation 2013'!E$362:E$442)</f>
        <v>48</v>
      </c>
      <c r="O32" s="184">
        <f>RANK('IndexComputation 2013'!F391,'IndexComputation 2013'!F$362:F$442)</f>
        <v>56</v>
      </c>
      <c r="Q32" s="150" t="s">
        <v>15</v>
      </c>
      <c r="R32" s="188">
        <f>RANK('IndexComputation 2013'!F406,'IndexComputation 2013'!F$362:F$442)</f>
        <v>30</v>
      </c>
      <c r="S32"/>
      <c r="T32"/>
      <c r="U32"/>
      <c r="V32"/>
      <c r="W32"/>
      <c r="X32"/>
      <c r="Y32"/>
      <c r="Z32"/>
      <c r="AA32"/>
    </row>
    <row r="33" spans="1:27">
      <c r="A33" s="150" t="s">
        <v>43</v>
      </c>
      <c r="B33" s="36">
        <f>RANK('IndexComputation 2013'!B307,'IndexComputation 2013'!B$277:B$357)</f>
        <v>61</v>
      </c>
      <c r="C33" s="36">
        <f>RANK('IndexComputation 2013'!C307,'IndexComputation 2013'!C$277:C$357)</f>
        <v>62</v>
      </c>
      <c r="D33" s="36">
        <f>RANK('IndexComputation 2013'!D307,'IndexComputation 2013'!D$277:D$357)</f>
        <v>41</v>
      </c>
      <c r="E33" s="27">
        <f>RANK('IndexComputation 2013'!B392,'IndexComputation 2013'!B$362:B$442)</f>
        <v>57</v>
      </c>
      <c r="F33" s="36">
        <f>RANK('IndexComputation 2013'!E307,'IndexComputation 2013'!E$277:E$357)</f>
        <v>48</v>
      </c>
      <c r="G33" s="27">
        <f t="shared" si="0"/>
        <v>48</v>
      </c>
      <c r="H33" s="36">
        <f>RANK('IndexComputation 2013'!G307,'IndexComputation 2013'!G$277:G$357)</f>
        <v>50</v>
      </c>
      <c r="I33" s="36">
        <f>RANK('IndexComputation 2013'!H307,'IndexComputation 2013'!H$277:H$357)</f>
        <v>45</v>
      </c>
      <c r="J33" s="27">
        <f>RANK('IndexComputation 2013'!D392,'IndexComputation 2013'!D$362:D$442)</f>
        <v>46</v>
      </c>
      <c r="K33" s="36">
        <f>RANK('IndexComputation 2013'!I307,'IndexComputation 2013'!I$277:I$357)</f>
        <v>60</v>
      </c>
      <c r="L33" s="36">
        <f>RANK('IndexComputation 2013'!J307,'IndexComputation 2013'!J$277:J$357)</f>
        <v>56</v>
      </c>
      <c r="M33" s="36">
        <f>RANK('IndexComputation 2013'!K307,'IndexComputation 2013'!K$277:K$357)</f>
        <v>50</v>
      </c>
      <c r="N33" s="27">
        <f>RANK('IndexComputation 2013'!E392,'IndexComputation 2013'!E$362:E$442)</f>
        <v>53</v>
      </c>
      <c r="O33" s="184">
        <f>RANK('IndexComputation 2013'!F392,'IndexComputation 2013'!F$362:F$442)</f>
        <v>48</v>
      </c>
      <c r="Q33" s="150" t="s">
        <v>36</v>
      </c>
      <c r="R33" s="188">
        <f>RANK('IndexComputation 2013'!F376,'IndexComputation 2013'!F$362:F$442)</f>
        <v>32</v>
      </c>
      <c r="S33"/>
      <c r="T33"/>
      <c r="U33"/>
      <c r="V33"/>
      <c r="W33"/>
      <c r="X33"/>
      <c r="Y33"/>
      <c r="Z33"/>
      <c r="AA33"/>
    </row>
    <row r="34" spans="1:27">
      <c r="A34" s="150" t="s">
        <v>44</v>
      </c>
      <c r="B34" s="36">
        <f>RANK('IndexComputation 2013'!B308,'IndexComputation 2013'!B$277:B$357)</f>
        <v>19</v>
      </c>
      <c r="C34" s="36">
        <f>RANK('IndexComputation 2013'!C308,'IndexComputation 2013'!C$277:C$357)</f>
        <v>30</v>
      </c>
      <c r="D34" s="36">
        <f>RANK('IndexComputation 2013'!D308,'IndexComputation 2013'!D$277:D$357)</f>
        <v>21</v>
      </c>
      <c r="E34" s="27">
        <f>RANK('IndexComputation 2013'!B393,'IndexComputation 2013'!B$362:B$442)</f>
        <v>25</v>
      </c>
      <c r="F34" s="36">
        <f>RANK('IndexComputation 2013'!E308,'IndexComputation 2013'!E$277:E$357)</f>
        <v>14</v>
      </c>
      <c r="G34" s="27">
        <f t="shared" si="0"/>
        <v>14</v>
      </c>
      <c r="H34" s="36">
        <f>RANK('IndexComputation 2013'!G308,'IndexComputation 2013'!G$277:G$357)</f>
        <v>27</v>
      </c>
      <c r="I34" s="36">
        <f>RANK('IndexComputation 2013'!H308,'IndexComputation 2013'!H$277:H$357)</f>
        <v>10</v>
      </c>
      <c r="J34" s="27">
        <f>RANK('IndexComputation 2013'!D393,'IndexComputation 2013'!D$362:D$442)</f>
        <v>18</v>
      </c>
      <c r="K34" s="36">
        <f>RANK('IndexComputation 2013'!I308,'IndexComputation 2013'!I$277:I$357)</f>
        <v>23</v>
      </c>
      <c r="L34" s="36">
        <f>RANK('IndexComputation 2013'!J308,'IndexComputation 2013'!J$277:J$357)</f>
        <v>24</v>
      </c>
      <c r="M34" s="36">
        <f>RANK('IndexComputation 2013'!K308,'IndexComputation 2013'!K$277:K$357)</f>
        <v>32</v>
      </c>
      <c r="N34" s="27">
        <f>RANK('IndexComputation 2013'!E393,'IndexComputation 2013'!E$362:E$442)</f>
        <v>24</v>
      </c>
      <c r="O34" s="184">
        <f>RANK('IndexComputation 2013'!F393,'IndexComputation 2013'!F$362:F$442)</f>
        <v>19</v>
      </c>
      <c r="Q34" s="150" t="s">
        <v>17</v>
      </c>
      <c r="R34" s="188">
        <f>RANK('IndexComputation 2013'!F424,'IndexComputation 2013'!F$362:F$442)</f>
        <v>31</v>
      </c>
      <c r="S34"/>
      <c r="T34"/>
      <c r="U34"/>
      <c r="V34"/>
      <c r="W34"/>
      <c r="X34"/>
      <c r="Y34"/>
      <c r="Z34"/>
      <c r="AA34"/>
    </row>
    <row r="35" spans="1:27">
      <c r="A35" s="150" t="s">
        <v>45</v>
      </c>
      <c r="B35" s="36">
        <f>RANK('IndexComputation 2013'!B309,'IndexComputation 2013'!B$277:B$357)</f>
        <v>21</v>
      </c>
      <c r="C35" s="36">
        <f>RANK('IndexComputation 2013'!C309,'IndexComputation 2013'!C$277:C$357)</f>
        <v>29</v>
      </c>
      <c r="D35" s="36">
        <f>RANK('IndexComputation 2013'!D309,'IndexComputation 2013'!D$277:D$357)</f>
        <v>20</v>
      </c>
      <c r="E35" s="27">
        <f>RANK('IndexComputation 2013'!B394,'IndexComputation 2013'!B$362:B$442)</f>
        <v>26</v>
      </c>
      <c r="F35" s="36">
        <f>RANK('IndexComputation 2013'!E309,'IndexComputation 2013'!E$277:E$357)</f>
        <v>31</v>
      </c>
      <c r="G35" s="27">
        <f t="shared" si="0"/>
        <v>31</v>
      </c>
      <c r="H35" s="36">
        <f>RANK('IndexComputation 2013'!G309,'IndexComputation 2013'!G$277:G$357)</f>
        <v>12</v>
      </c>
      <c r="I35" s="36">
        <f>RANK('IndexComputation 2013'!H309,'IndexComputation 2013'!H$277:H$357)</f>
        <v>27</v>
      </c>
      <c r="J35" s="27">
        <f>RANK('IndexComputation 2013'!D394,'IndexComputation 2013'!D$362:D$442)</f>
        <v>19</v>
      </c>
      <c r="K35" s="36">
        <f>RANK('IndexComputation 2013'!I309,'IndexComputation 2013'!I$277:I$357)</f>
        <v>26</v>
      </c>
      <c r="L35" s="36">
        <f>RANK('IndexComputation 2013'!J309,'IndexComputation 2013'!J$277:J$357)</f>
        <v>22</v>
      </c>
      <c r="M35" s="36">
        <f>RANK('IndexComputation 2013'!K309,'IndexComputation 2013'!K$277:K$357)</f>
        <v>28</v>
      </c>
      <c r="N35" s="27">
        <f>RANK('IndexComputation 2013'!E394,'IndexComputation 2013'!E$362:E$442)</f>
        <v>23</v>
      </c>
      <c r="O35" s="184">
        <f>RANK('IndexComputation 2013'!F394,'IndexComputation 2013'!F$362:F$442)</f>
        <v>24</v>
      </c>
      <c r="Q35" s="150" t="s">
        <v>181</v>
      </c>
      <c r="R35" s="188">
        <f>RANK('IndexComputation 2013'!F377,'IndexComputation 2013'!F$362:F$442)</f>
        <v>34</v>
      </c>
      <c r="S35"/>
      <c r="T35"/>
      <c r="U35"/>
      <c r="V35"/>
      <c r="W35"/>
      <c r="X35"/>
      <c r="Y35"/>
      <c r="Z35"/>
      <c r="AA35"/>
    </row>
    <row r="36" spans="1:27">
      <c r="A36" s="150" t="s">
        <v>13</v>
      </c>
      <c r="B36" s="36">
        <f>RANK('IndexComputation 2013'!B310,'IndexComputation 2013'!B$277:B$357)</f>
        <v>24</v>
      </c>
      <c r="C36" s="36">
        <f>RANK('IndexComputation 2013'!C310,'IndexComputation 2013'!C$277:C$357)</f>
        <v>17</v>
      </c>
      <c r="D36" s="36">
        <f>RANK('IndexComputation 2013'!D310,'IndexComputation 2013'!D$277:D$357)</f>
        <v>17</v>
      </c>
      <c r="E36" s="27">
        <f>RANK('IndexComputation 2013'!B395,'IndexComputation 2013'!B$362:B$442)</f>
        <v>21</v>
      </c>
      <c r="F36" s="36">
        <f>RANK('IndexComputation 2013'!E310,'IndexComputation 2013'!E$277:E$357)</f>
        <v>21</v>
      </c>
      <c r="G36" s="27">
        <f t="shared" si="0"/>
        <v>21</v>
      </c>
      <c r="H36" s="36">
        <f>RANK('IndexComputation 2013'!G310,'IndexComputation 2013'!G$277:G$357)</f>
        <v>25</v>
      </c>
      <c r="I36" s="36">
        <f>RANK('IndexComputation 2013'!H310,'IndexComputation 2013'!H$277:H$357)</f>
        <v>28</v>
      </c>
      <c r="J36" s="27">
        <f>RANK('IndexComputation 2013'!D395,'IndexComputation 2013'!D$362:D$442)</f>
        <v>26</v>
      </c>
      <c r="K36" s="36">
        <f>RANK('IndexComputation 2013'!I310,'IndexComputation 2013'!I$277:I$357)</f>
        <v>22</v>
      </c>
      <c r="L36" s="36">
        <f>RANK('IndexComputation 2013'!J310,'IndexComputation 2013'!J$277:J$357)</f>
        <v>29</v>
      </c>
      <c r="M36" s="36">
        <f>RANK('IndexComputation 2013'!K310,'IndexComputation 2013'!K$277:K$357)</f>
        <v>15</v>
      </c>
      <c r="N36" s="27">
        <f>RANK('IndexComputation 2013'!E395,'IndexComputation 2013'!E$362:E$442)</f>
        <v>21</v>
      </c>
      <c r="O36" s="184">
        <f>RANK('IndexComputation 2013'!F395,'IndexComputation 2013'!F$362:F$442)</f>
        <v>21</v>
      </c>
      <c r="Q36" s="150" t="s">
        <v>30</v>
      </c>
      <c r="R36" s="188">
        <f>RANK('IndexComputation 2013'!F370,'IndexComputation 2013'!F$362:F$442)</f>
        <v>33</v>
      </c>
      <c r="S36"/>
      <c r="T36"/>
      <c r="U36"/>
      <c r="V36"/>
      <c r="W36"/>
      <c r="X36"/>
      <c r="Y36"/>
      <c r="Z36"/>
      <c r="AA36"/>
    </row>
    <row r="37" spans="1:27">
      <c r="A37" s="150" t="s">
        <v>188</v>
      </c>
      <c r="B37" s="36">
        <f>RANK('IndexComputation 2013'!B311,'IndexComputation 2013'!B$277:B$357)</f>
        <v>66</v>
      </c>
      <c r="C37" s="36">
        <f>RANK('IndexComputation 2013'!C311,'IndexComputation 2013'!C$277:C$357)</f>
        <v>49</v>
      </c>
      <c r="D37" s="36">
        <f>RANK('IndexComputation 2013'!D311,'IndexComputation 2013'!D$277:D$357)</f>
        <v>54</v>
      </c>
      <c r="E37" s="27">
        <f>RANK('IndexComputation 2013'!B396,'IndexComputation 2013'!B$362:B$442)</f>
        <v>55</v>
      </c>
      <c r="F37" s="36">
        <f>RANK('IndexComputation 2013'!E311,'IndexComputation 2013'!E$277:E$357)</f>
        <v>41</v>
      </c>
      <c r="G37" s="27">
        <f t="shared" si="0"/>
        <v>41</v>
      </c>
      <c r="H37" s="36">
        <f>RANK('IndexComputation 2013'!G311,'IndexComputation 2013'!G$277:G$357)</f>
        <v>39</v>
      </c>
      <c r="I37" s="36">
        <f>RANK('IndexComputation 2013'!H311,'IndexComputation 2013'!H$277:H$357)</f>
        <v>55</v>
      </c>
      <c r="J37" s="27">
        <f>RANK('IndexComputation 2013'!D396,'IndexComputation 2013'!D$362:D$442)</f>
        <v>49</v>
      </c>
      <c r="K37" s="36">
        <f>RANK('IndexComputation 2013'!I311,'IndexComputation 2013'!I$277:I$357)</f>
        <v>53</v>
      </c>
      <c r="L37" s="36">
        <f>RANK('IndexComputation 2013'!J311,'IndexComputation 2013'!J$277:J$357)</f>
        <v>53</v>
      </c>
      <c r="M37" s="36">
        <f>RANK('IndexComputation 2013'!K311,'IndexComputation 2013'!K$277:K$357)</f>
        <v>69</v>
      </c>
      <c r="N37" s="27">
        <f>RANK('IndexComputation 2013'!E396,'IndexComputation 2013'!E$362:E$442)</f>
        <v>58</v>
      </c>
      <c r="O37" s="184">
        <f>RANK('IndexComputation 2013'!F396,'IndexComputation 2013'!F$362:F$442)</f>
        <v>47</v>
      </c>
      <c r="Q37" s="150" t="s">
        <v>18</v>
      </c>
      <c r="R37" s="188">
        <f>RANK('IndexComputation 2013'!F425,'IndexComputation 2013'!F$362:F$442)</f>
        <v>35</v>
      </c>
      <c r="S37"/>
      <c r="T37"/>
      <c r="U37"/>
      <c r="V37"/>
      <c r="W37"/>
      <c r="X37"/>
      <c r="Y37"/>
      <c r="Z37"/>
      <c r="AA37"/>
    </row>
    <row r="38" spans="1:27">
      <c r="A38" s="150" t="s">
        <v>14</v>
      </c>
      <c r="B38" s="36">
        <f>RANK('IndexComputation 2013'!B312,'IndexComputation 2013'!B$277:B$357)</f>
        <v>5</v>
      </c>
      <c r="C38" s="36">
        <f>RANK('IndexComputation 2013'!C312,'IndexComputation 2013'!C$277:C$357)</f>
        <v>9</v>
      </c>
      <c r="D38" s="36">
        <f>RANK('IndexComputation 2013'!D312,'IndexComputation 2013'!D$277:D$357)</f>
        <v>28</v>
      </c>
      <c r="E38" s="27">
        <f>RANK('IndexComputation 2013'!B397,'IndexComputation 2013'!B$362:B$442)</f>
        <v>14</v>
      </c>
      <c r="F38" s="36">
        <f>RANK('IndexComputation 2013'!E312,'IndexComputation 2013'!E$277:E$357)</f>
        <v>15</v>
      </c>
      <c r="G38" s="27">
        <f t="shared" si="0"/>
        <v>15</v>
      </c>
      <c r="H38" s="36">
        <f>RANK('IndexComputation 2013'!G312,'IndexComputation 2013'!G$277:G$357)</f>
        <v>14</v>
      </c>
      <c r="I38" s="36">
        <f>RANK('IndexComputation 2013'!H312,'IndexComputation 2013'!H$277:H$357)</f>
        <v>17</v>
      </c>
      <c r="J38" s="27">
        <f>RANK('IndexComputation 2013'!D397,'IndexComputation 2013'!D$362:D$442)</f>
        <v>15</v>
      </c>
      <c r="K38" s="36">
        <f>RANK('IndexComputation 2013'!I312,'IndexComputation 2013'!I$277:I$357)</f>
        <v>15</v>
      </c>
      <c r="L38" s="36">
        <f>RANK('IndexComputation 2013'!J312,'IndexComputation 2013'!J$277:J$357)</f>
        <v>18</v>
      </c>
      <c r="M38" s="36">
        <f>RANK('IndexComputation 2013'!K312,'IndexComputation 2013'!K$277:K$357)</f>
        <v>3</v>
      </c>
      <c r="N38" s="27">
        <f>RANK('IndexComputation 2013'!E397,'IndexComputation 2013'!E$362:E$442)</f>
        <v>9</v>
      </c>
      <c r="O38" s="184">
        <f>RANK('IndexComputation 2013'!F397,'IndexComputation 2013'!F$362:F$442)</f>
        <v>13</v>
      </c>
      <c r="Q38" s="150" t="s">
        <v>27</v>
      </c>
      <c r="R38" s="188">
        <f>RANK('IndexComputation 2013'!F362,'IndexComputation 2013'!F$362:F$442)</f>
        <v>36</v>
      </c>
      <c r="S38"/>
      <c r="T38"/>
      <c r="U38"/>
      <c r="V38"/>
      <c r="W38"/>
      <c r="X38"/>
      <c r="Y38"/>
      <c r="Z38"/>
      <c r="AA38"/>
    </row>
    <row r="39" spans="1:27">
      <c r="A39" s="150" t="s">
        <v>46</v>
      </c>
      <c r="B39" s="36">
        <f>RANK('IndexComputation 2013'!B313,'IndexComputation 2013'!B$277:B$357)</f>
        <v>36</v>
      </c>
      <c r="C39" s="36">
        <f>RANK('IndexComputation 2013'!C313,'IndexComputation 2013'!C$277:C$357)</f>
        <v>52</v>
      </c>
      <c r="D39" s="36">
        <f>RANK('IndexComputation 2013'!D313,'IndexComputation 2013'!D$277:D$357)</f>
        <v>40</v>
      </c>
      <c r="E39" s="27">
        <f>RANK('IndexComputation 2013'!B398,'IndexComputation 2013'!B$362:B$442)</f>
        <v>41</v>
      </c>
      <c r="F39" s="36">
        <f>RANK('IndexComputation 2013'!E313,'IndexComputation 2013'!E$277:E$357)</f>
        <v>73</v>
      </c>
      <c r="G39" s="27">
        <f t="shared" si="0"/>
        <v>73</v>
      </c>
      <c r="H39" s="36">
        <f>RANK('IndexComputation 2013'!G313,'IndexComputation 2013'!G$277:G$357)</f>
        <v>62</v>
      </c>
      <c r="I39" s="36">
        <f>RANK('IndexComputation 2013'!H313,'IndexComputation 2013'!H$277:H$357)</f>
        <v>47</v>
      </c>
      <c r="J39" s="27">
        <f>RANK('IndexComputation 2013'!D398,'IndexComputation 2013'!D$362:D$442)</f>
        <v>54</v>
      </c>
      <c r="K39" s="36">
        <f>RANK('IndexComputation 2013'!I313,'IndexComputation 2013'!I$277:I$357)</f>
        <v>64</v>
      </c>
      <c r="L39" s="36">
        <f>RANK('IndexComputation 2013'!J313,'IndexComputation 2013'!J$277:J$357)</f>
        <v>54</v>
      </c>
      <c r="M39" s="36">
        <f>RANK('IndexComputation 2013'!K313,'IndexComputation 2013'!K$277:K$357)</f>
        <v>74</v>
      </c>
      <c r="N39" s="27">
        <f>RANK('IndexComputation 2013'!E398,'IndexComputation 2013'!E$362:E$442)</f>
        <v>65</v>
      </c>
      <c r="O39" s="184">
        <f>RANK('IndexComputation 2013'!F398,'IndexComputation 2013'!F$362:F$442)</f>
        <v>63</v>
      </c>
      <c r="Q39" s="150" t="s">
        <v>191</v>
      </c>
      <c r="R39" s="188">
        <f>RANK('IndexComputation 2013'!F403,'IndexComputation 2013'!F$362:F$442)</f>
        <v>37</v>
      </c>
      <c r="S39"/>
      <c r="T39"/>
      <c r="U39"/>
      <c r="V39"/>
      <c r="W39"/>
      <c r="X39"/>
      <c r="Y39"/>
      <c r="Z39"/>
      <c r="AA39"/>
    </row>
    <row r="40" spans="1:27">
      <c r="A40" s="150" t="s">
        <v>47</v>
      </c>
      <c r="B40" s="36">
        <f>RANK('IndexComputation 2013'!B314,'IndexComputation 2013'!B$277:B$357)</f>
        <v>51</v>
      </c>
      <c r="C40" s="36">
        <f>RANK('IndexComputation 2013'!C314,'IndexComputation 2013'!C$277:C$357)</f>
        <v>39</v>
      </c>
      <c r="D40" s="36">
        <f>RANK('IndexComputation 2013'!D314,'IndexComputation 2013'!D$277:D$357)</f>
        <v>43</v>
      </c>
      <c r="E40" s="27">
        <f>RANK('IndexComputation 2013'!B399,'IndexComputation 2013'!B$362:B$442)</f>
        <v>44</v>
      </c>
      <c r="F40" s="36">
        <f>RANK('IndexComputation 2013'!E314,'IndexComputation 2013'!E$277:E$357)</f>
        <v>75</v>
      </c>
      <c r="G40" s="27">
        <f t="shared" si="0"/>
        <v>75</v>
      </c>
      <c r="H40" s="36">
        <f>RANK('IndexComputation 2013'!G314,'IndexComputation 2013'!G$277:G$357)</f>
        <v>31</v>
      </c>
      <c r="I40" s="36">
        <f>RANK('IndexComputation 2013'!H314,'IndexComputation 2013'!H$277:H$357)</f>
        <v>39</v>
      </c>
      <c r="J40" s="27">
        <f>RANK('IndexComputation 2013'!D399,'IndexComputation 2013'!D$362:D$442)</f>
        <v>36</v>
      </c>
      <c r="K40" s="36">
        <f>RANK('IndexComputation 2013'!I314,'IndexComputation 2013'!I$277:I$357)</f>
        <v>47</v>
      </c>
      <c r="L40" s="36">
        <f>RANK('IndexComputation 2013'!J314,'IndexComputation 2013'!J$277:J$357)</f>
        <v>49</v>
      </c>
      <c r="M40" s="36">
        <f>RANK('IndexComputation 2013'!K314,'IndexComputation 2013'!K$277:K$357)</f>
        <v>26</v>
      </c>
      <c r="N40" s="27">
        <f>RANK('IndexComputation 2013'!E399,'IndexComputation 2013'!E$362:E$442)</f>
        <v>44</v>
      </c>
      <c r="O40" s="184">
        <f>RANK('IndexComputation 2013'!F399,'IndexComputation 2013'!F$362:F$442)</f>
        <v>49</v>
      </c>
      <c r="Q40" s="150" t="s">
        <v>193</v>
      </c>
      <c r="R40" s="188">
        <f>RANK('IndexComputation 2013'!F415,'IndexComputation 2013'!F$362:F$442)</f>
        <v>39</v>
      </c>
      <c r="S40"/>
      <c r="T40"/>
      <c r="U40"/>
      <c r="V40"/>
      <c r="W40"/>
      <c r="X40"/>
      <c r="Y40"/>
      <c r="Z40"/>
      <c r="AA40"/>
    </row>
    <row r="41" spans="1:27">
      <c r="A41" s="150" t="s">
        <v>48</v>
      </c>
      <c r="B41" s="36">
        <f>RANK('IndexComputation 2013'!B315,'IndexComputation 2013'!B$277:B$357)</f>
        <v>72</v>
      </c>
      <c r="C41" s="36">
        <f>RANK('IndexComputation 2013'!C315,'IndexComputation 2013'!C$277:C$357)</f>
        <v>61</v>
      </c>
      <c r="D41" s="36">
        <f>RANK('IndexComputation 2013'!D315,'IndexComputation 2013'!D$277:D$357)</f>
        <v>51</v>
      </c>
      <c r="E41" s="27">
        <f>RANK('IndexComputation 2013'!B400,'IndexComputation 2013'!B$362:B$442)</f>
        <v>63</v>
      </c>
      <c r="F41" s="36">
        <f>RANK('IndexComputation 2013'!E315,'IndexComputation 2013'!E$277:E$357)</f>
        <v>57</v>
      </c>
      <c r="G41" s="27">
        <f t="shared" si="0"/>
        <v>57</v>
      </c>
      <c r="H41" s="36">
        <f>RANK('IndexComputation 2013'!G315,'IndexComputation 2013'!G$277:G$357)</f>
        <v>48</v>
      </c>
      <c r="I41" s="36">
        <f>RANK('IndexComputation 2013'!H315,'IndexComputation 2013'!H$277:H$357)</f>
        <v>56</v>
      </c>
      <c r="J41" s="27">
        <f>RANK('IndexComputation 2013'!D400,'IndexComputation 2013'!D$362:D$442)</f>
        <v>55</v>
      </c>
      <c r="K41" s="36">
        <f>RANK('IndexComputation 2013'!I315,'IndexComputation 2013'!I$277:I$357)</f>
        <v>25</v>
      </c>
      <c r="L41" s="36">
        <f>RANK('IndexComputation 2013'!J315,'IndexComputation 2013'!J$277:J$357)</f>
        <v>47</v>
      </c>
      <c r="M41" s="36">
        <f>RANK('IndexComputation 2013'!K315,'IndexComputation 2013'!K$277:K$357)</f>
        <v>41</v>
      </c>
      <c r="N41" s="27">
        <f>RANK('IndexComputation 2013'!E400,'IndexComputation 2013'!E$362:E$442)</f>
        <v>36</v>
      </c>
      <c r="O41" s="184">
        <f>RANK('IndexComputation 2013'!F400,'IndexComputation 2013'!F$362:F$442)</f>
        <v>53</v>
      </c>
      <c r="Q41" s="150" t="s">
        <v>59</v>
      </c>
      <c r="R41" s="188">
        <f>RANK('IndexComputation 2013'!F416,'IndexComputation 2013'!F$362:F$442)</f>
        <v>38</v>
      </c>
      <c r="S41"/>
      <c r="T41"/>
      <c r="U41"/>
      <c r="V41"/>
      <c r="W41"/>
      <c r="X41"/>
      <c r="Y41"/>
      <c r="Z41"/>
      <c r="AA41"/>
    </row>
    <row r="42" spans="1:27" ht="12" customHeight="1">
      <c r="A42" s="150" t="s">
        <v>49</v>
      </c>
      <c r="B42" s="36">
        <f>RANK('IndexComputation 2013'!B316,'IndexComputation 2013'!B$277:B$357)</f>
        <v>1</v>
      </c>
      <c r="C42" s="36">
        <f>RANK('IndexComputation 2013'!C316,'IndexComputation 2013'!C$277:C$357)</f>
        <v>1</v>
      </c>
      <c r="D42" s="36">
        <f>RANK('IndexComputation 2013'!D316,'IndexComputation 2013'!D$277:D$357)</f>
        <v>30</v>
      </c>
      <c r="E42" s="27">
        <f>RANK('IndexComputation 2013'!B401,'IndexComputation 2013'!B$362:B$442)</f>
        <v>4</v>
      </c>
      <c r="F42" s="36">
        <f>RANK('IndexComputation 2013'!E316,'IndexComputation 2013'!E$277:E$357)</f>
        <v>33</v>
      </c>
      <c r="G42" s="27">
        <f t="shared" si="0"/>
        <v>33</v>
      </c>
      <c r="H42" s="36">
        <f>RANK('IndexComputation 2013'!G316,'IndexComputation 2013'!G$277:G$357)</f>
        <v>4</v>
      </c>
      <c r="I42" s="36">
        <f>RANK('IndexComputation 2013'!H316,'IndexComputation 2013'!H$277:H$357)</f>
        <v>11</v>
      </c>
      <c r="J42" s="27">
        <f>RANK('IndexComputation 2013'!D401,'IndexComputation 2013'!D$362:D$442)</f>
        <v>6</v>
      </c>
      <c r="K42" s="36">
        <f>RANK('IndexComputation 2013'!I316,'IndexComputation 2013'!I$277:I$357)</f>
        <v>11</v>
      </c>
      <c r="L42" s="36">
        <f>RANK('IndexComputation 2013'!J316,'IndexComputation 2013'!J$277:J$357)</f>
        <v>3</v>
      </c>
      <c r="M42" s="36">
        <f>RANK('IndexComputation 2013'!K316,'IndexComputation 2013'!K$277:K$357)</f>
        <v>11</v>
      </c>
      <c r="N42" s="27">
        <f>RANK('IndexComputation 2013'!E401,'IndexComputation 2013'!E$362:E$442)</f>
        <v>8</v>
      </c>
      <c r="O42" s="184">
        <f>RANK('IndexComputation 2013'!F401,'IndexComputation 2013'!F$362:F$442)</f>
        <v>10</v>
      </c>
      <c r="Q42" s="150" t="s">
        <v>51</v>
      </c>
      <c r="R42" s="188">
        <f>RANK('IndexComputation 2013'!F405,'IndexComputation 2013'!F$362:F$442)</f>
        <v>40</v>
      </c>
      <c r="S42"/>
      <c r="T42"/>
      <c r="U42"/>
      <c r="V42"/>
      <c r="W42"/>
      <c r="X42"/>
      <c r="Y42"/>
      <c r="Z42"/>
      <c r="AA42"/>
    </row>
    <row r="43" spans="1:27">
      <c r="A43" s="150" t="s">
        <v>190</v>
      </c>
      <c r="B43" s="36">
        <f>RANK('IndexComputation 2013'!B317,'IndexComputation 2013'!B$277:B$357)</f>
        <v>71</v>
      </c>
      <c r="C43" s="36">
        <f>RANK('IndexComputation 2013'!C317,'IndexComputation 2013'!C$277:C$357)</f>
        <v>81</v>
      </c>
      <c r="D43" s="36">
        <f>RANK('IndexComputation 2013'!D317,'IndexComputation 2013'!D$277:D$357)</f>
        <v>56</v>
      </c>
      <c r="E43" s="27">
        <f>RANK('IndexComputation 2013'!B402,'IndexComputation 2013'!B$362:B$442)</f>
        <v>79</v>
      </c>
      <c r="F43" s="36">
        <f>RANK('IndexComputation 2013'!E317,'IndexComputation 2013'!E$277:E$357)</f>
        <v>52</v>
      </c>
      <c r="G43" s="27">
        <f t="shared" si="0"/>
        <v>52</v>
      </c>
      <c r="H43" s="36">
        <f>RANK('IndexComputation 2013'!G317,'IndexComputation 2013'!G$277:G$357)</f>
        <v>80</v>
      </c>
      <c r="I43" s="36">
        <f>RANK('IndexComputation 2013'!H317,'IndexComputation 2013'!H$277:H$357)</f>
        <v>74</v>
      </c>
      <c r="J43" s="27">
        <f>RANK('IndexComputation 2013'!D402,'IndexComputation 2013'!D$362:D$442)</f>
        <v>81</v>
      </c>
      <c r="K43" s="36">
        <f>RANK('IndexComputation 2013'!I317,'IndexComputation 2013'!I$277:I$357)</f>
        <v>65</v>
      </c>
      <c r="L43" s="36">
        <f>RANK('IndexComputation 2013'!J317,'IndexComputation 2013'!J$277:J$357)</f>
        <v>70</v>
      </c>
      <c r="M43" s="36">
        <f>RANK('IndexComputation 2013'!K317,'IndexComputation 2013'!K$277:K$357)</f>
        <v>72</v>
      </c>
      <c r="N43" s="27">
        <f>RANK('IndexComputation 2013'!E402,'IndexComputation 2013'!E$362:E$442)</f>
        <v>69</v>
      </c>
      <c r="O43" s="184">
        <f>RANK('IndexComputation 2013'!F402,'IndexComputation 2013'!F$362:F$442)</f>
        <v>74</v>
      </c>
      <c r="Q43" s="150" t="s">
        <v>187</v>
      </c>
      <c r="R43" s="188">
        <f>RANK('IndexComputation 2013'!F389,'IndexComputation 2013'!F$362:F$442)</f>
        <v>42</v>
      </c>
      <c r="S43"/>
      <c r="T43"/>
      <c r="U43"/>
      <c r="V43"/>
      <c r="W43"/>
      <c r="X43"/>
      <c r="Y43"/>
      <c r="Z43"/>
      <c r="AA43"/>
    </row>
    <row r="44" spans="1:27">
      <c r="A44" s="150" t="s">
        <v>191</v>
      </c>
      <c r="B44" s="36">
        <f>RANK('IndexComputation 2013'!B318,'IndexComputation 2013'!B$277:B$357)</f>
        <v>38</v>
      </c>
      <c r="C44" s="36">
        <f>RANK('IndexComputation 2013'!C318,'IndexComputation 2013'!C$277:C$357)</f>
        <v>46</v>
      </c>
      <c r="D44" s="36">
        <f>RANK('IndexComputation 2013'!D318,'IndexComputation 2013'!D$277:D$357)</f>
        <v>39</v>
      </c>
      <c r="E44" s="27">
        <f>RANK('IndexComputation 2013'!B403,'IndexComputation 2013'!B$362:B$442)</f>
        <v>36</v>
      </c>
      <c r="F44" s="36">
        <f>RANK('IndexComputation 2013'!E318,'IndexComputation 2013'!E$277:E$357)</f>
        <v>60</v>
      </c>
      <c r="G44" s="27">
        <f t="shared" si="0"/>
        <v>60</v>
      </c>
      <c r="H44" s="36">
        <f>RANK('IndexComputation 2013'!G318,'IndexComputation 2013'!G$277:G$357)</f>
        <v>41</v>
      </c>
      <c r="I44" s="36">
        <f>RANK('IndexComputation 2013'!H318,'IndexComputation 2013'!H$277:H$357)</f>
        <v>21</v>
      </c>
      <c r="J44" s="27">
        <f>RANK('IndexComputation 2013'!D403,'IndexComputation 2013'!D$362:D$442)</f>
        <v>32</v>
      </c>
      <c r="K44" s="36">
        <f>RANK('IndexComputation 2013'!I318,'IndexComputation 2013'!I$277:I$357)</f>
        <v>30</v>
      </c>
      <c r="L44" s="36">
        <f>RANK('IndexComputation 2013'!J318,'IndexComputation 2013'!J$277:J$357)</f>
        <v>33</v>
      </c>
      <c r="M44" s="36">
        <f>RANK('IndexComputation 2013'!K318,'IndexComputation 2013'!K$277:K$357)</f>
        <v>12</v>
      </c>
      <c r="N44" s="27">
        <f>RANK('IndexComputation 2013'!E403,'IndexComputation 2013'!E$362:E$442)</f>
        <v>27</v>
      </c>
      <c r="O44" s="184">
        <f>RANK('IndexComputation 2013'!F403,'IndexComputation 2013'!F$362:F$442)</f>
        <v>37</v>
      </c>
      <c r="Q44" s="150" t="s">
        <v>62</v>
      </c>
      <c r="R44" s="188">
        <f>RANK('IndexComputation 2013'!F420,'IndexComputation 2013'!F$362:F$442)</f>
        <v>41</v>
      </c>
      <c r="S44"/>
      <c r="T44"/>
      <c r="U44"/>
      <c r="V44"/>
      <c r="W44"/>
      <c r="X44"/>
      <c r="Y44"/>
      <c r="Z44"/>
      <c r="AA44"/>
    </row>
    <row r="45" spans="1:27">
      <c r="A45" s="150" t="s">
        <v>50</v>
      </c>
      <c r="B45" s="36">
        <f>RANK('IndexComputation 2013'!B319,'IndexComputation 2013'!B$277:B$357)</f>
        <v>78</v>
      </c>
      <c r="C45" s="36">
        <f>RANK('IndexComputation 2013'!C319,'IndexComputation 2013'!C$277:C$357)</f>
        <v>73</v>
      </c>
      <c r="D45" s="36">
        <f>RANK('IndexComputation 2013'!D319,'IndexComputation 2013'!D$277:D$357)</f>
        <v>71</v>
      </c>
      <c r="E45" s="27">
        <f>RANK('IndexComputation 2013'!B404,'IndexComputation 2013'!B$362:B$442)</f>
        <v>74</v>
      </c>
      <c r="F45" s="36">
        <f>RANK('IndexComputation 2013'!E319,'IndexComputation 2013'!E$277:E$357)</f>
        <v>61</v>
      </c>
      <c r="G45" s="27">
        <f t="shared" si="0"/>
        <v>61</v>
      </c>
      <c r="H45" s="36">
        <f>RANK('IndexComputation 2013'!G319,'IndexComputation 2013'!G$277:G$357)</f>
        <v>76</v>
      </c>
      <c r="I45" s="36">
        <f>RANK('IndexComputation 2013'!H319,'IndexComputation 2013'!H$277:H$357)</f>
        <v>77</v>
      </c>
      <c r="J45" s="27">
        <f>RANK('IndexComputation 2013'!D404,'IndexComputation 2013'!D$362:D$442)</f>
        <v>80</v>
      </c>
      <c r="K45" s="36">
        <f>RANK('IndexComputation 2013'!I319,'IndexComputation 2013'!I$277:I$357)</f>
        <v>78</v>
      </c>
      <c r="L45" s="36">
        <f>RANK('IndexComputation 2013'!J319,'IndexComputation 2013'!J$277:J$357)</f>
        <v>81</v>
      </c>
      <c r="M45" s="36">
        <f>RANK('IndexComputation 2013'!K319,'IndexComputation 2013'!K$277:K$357)</f>
        <v>80</v>
      </c>
      <c r="N45" s="27">
        <f>RANK('IndexComputation 2013'!E404,'IndexComputation 2013'!E$362:E$442)</f>
        <v>81</v>
      </c>
      <c r="O45" s="184">
        <f>RANK('IndexComputation 2013'!F404,'IndexComputation 2013'!F$362:F$442)</f>
        <v>79</v>
      </c>
      <c r="Q45" s="150" t="s">
        <v>37</v>
      </c>
      <c r="R45" s="188">
        <f>RANK('IndexComputation 2013'!F380,'IndexComputation 2013'!F$362:F$442)</f>
        <v>43</v>
      </c>
      <c r="S45"/>
      <c r="T45"/>
      <c r="U45"/>
      <c r="V45"/>
      <c r="W45"/>
      <c r="X45"/>
      <c r="Y45"/>
      <c r="Z45"/>
      <c r="AA45"/>
    </row>
    <row r="46" spans="1:27">
      <c r="A46" s="150" t="s">
        <v>51</v>
      </c>
      <c r="B46" s="36">
        <f>RANK('IndexComputation 2013'!B320,'IndexComputation 2013'!B$277:B$357)</f>
        <v>11</v>
      </c>
      <c r="C46" s="36">
        <f>RANK('IndexComputation 2013'!C320,'IndexComputation 2013'!C$277:C$357)</f>
        <v>53</v>
      </c>
      <c r="D46" s="36">
        <f>RANK('IndexComputation 2013'!D320,'IndexComputation 2013'!D$277:D$357)</f>
        <v>75</v>
      </c>
      <c r="E46" s="27">
        <f>RANK('IndexComputation 2013'!B405,'IndexComputation 2013'!B$362:B$442)</f>
        <v>46</v>
      </c>
      <c r="F46" s="36">
        <f>RANK('IndexComputation 2013'!E320,'IndexComputation 2013'!E$277:E$357)</f>
        <v>34</v>
      </c>
      <c r="G46" s="27">
        <f t="shared" si="0"/>
        <v>34</v>
      </c>
      <c r="H46" s="36">
        <f>RANK('IndexComputation 2013'!G320,'IndexComputation 2013'!G$277:G$357)</f>
        <v>52</v>
      </c>
      <c r="I46" s="36">
        <f>RANK('IndexComputation 2013'!H320,'IndexComputation 2013'!H$277:H$357)</f>
        <v>42</v>
      </c>
      <c r="J46" s="27">
        <f>RANK('IndexComputation 2013'!D405,'IndexComputation 2013'!D$362:D$442)</f>
        <v>45</v>
      </c>
      <c r="K46" s="36">
        <f>RANK('IndexComputation 2013'!I320,'IndexComputation 2013'!I$277:I$357)</f>
        <v>58</v>
      </c>
      <c r="L46" s="36">
        <f>RANK('IndexComputation 2013'!J320,'IndexComputation 2013'!J$277:J$357)</f>
        <v>57</v>
      </c>
      <c r="M46" s="36">
        <f>RANK('IndexComputation 2013'!K320,'IndexComputation 2013'!K$277:K$357)</f>
        <v>48</v>
      </c>
      <c r="N46" s="27">
        <f>RANK('IndexComputation 2013'!E405,'IndexComputation 2013'!E$362:E$442)</f>
        <v>52</v>
      </c>
      <c r="O46" s="184">
        <f>RANK('IndexComputation 2013'!F405,'IndexComputation 2013'!F$362:F$442)</f>
        <v>40</v>
      </c>
      <c r="Q46" s="150" t="s">
        <v>68</v>
      </c>
      <c r="R46" s="188">
        <f>RANK('IndexComputation 2013'!F431,'IndexComputation 2013'!F$362:F$442)</f>
        <v>44</v>
      </c>
      <c r="S46"/>
      <c r="T46"/>
      <c r="U46"/>
      <c r="V46"/>
      <c r="W46"/>
      <c r="X46"/>
      <c r="Y46"/>
      <c r="Z46"/>
      <c r="AA46"/>
    </row>
    <row r="47" spans="1:27">
      <c r="A47" s="150" t="s">
        <v>15</v>
      </c>
      <c r="B47" s="36">
        <f>RANK('IndexComputation 2013'!B321,'IndexComputation 2013'!B$277:B$357)</f>
        <v>33</v>
      </c>
      <c r="C47" s="36">
        <f>RANK('IndexComputation 2013'!C321,'IndexComputation 2013'!C$277:C$357)</f>
        <v>43</v>
      </c>
      <c r="D47" s="36">
        <f>RANK('IndexComputation 2013'!D321,'IndexComputation 2013'!D$277:D$357)</f>
        <v>45</v>
      </c>
      <c r="E47" s="27">
        <f>RANK('IndexComputation 2013'!B406,'IndexComputation 2013'!B$362:B$442)</f>
        <v>38</v>
      </c>
      <c r="F47" s="36">
        <f>RANK('IndexComputation 2013'!E321,'IndexComputation 2013'!E$277:E$357)</f>
        <v>32</v>
      </c>
      <c r="G47" s="27">
        <f t="shared" si="0"/>
        <v>32</v>
      </c>
      <c r="H47" s="36">
        <f>RANK('IndexComputation 2013'!G321,'IndexComputation 2013'!G$277:G$357)</f>
        <v>26</v>
      </c>
      <c r="I47" s="36">
        <f>RANK('IndexComputation 2013'!H321,'IndexComputation 2013'!H$277:H$357)</f>
        <v>31</v>
      </c>
      <c r="J47" s="27">
        <f>RANK('IndexComputation 2013'!D406,'IndexComputation 2013'!D$362:D$442)</f>
        <v>29</v>
      </c>
      <c r="K47" s="36">
        <f>RANK('IndexComputation 2013'!I321,'IndexComputation 2013'!I$277:I$357)</f>
        <v>41</v>
      </c>
      <c r="L47" s="36">
        <f>RANK('IndexComputation 2013'!J321,'IndexComputation 2013'!J$277:J$357)</f>
        <v>32</v>
      </c>
      <c r="M47" s="36">
        <f>RANK('IndexComputation 2013'!K321,'IndexComputation 2013'!K$277:K$357)</f>
        <v>16</v>
      </c>
      <c r="N47" s="27">
        <f>RANK('IndexComputation 2013'!E406,'IndexComputation 2013'!E$362:E$442)</f>
        <v>31</v>
      </c>
      <c r="O47" s="184">
        <f>RANK('IndexComputation 2013'!F406,'IndexComputation 2013'!F$362:F$442)</f>
        <v>30</v>
      </c>
      <c r="Q47" s="150" t="s">
        <v>198</v>
      </c>
      <c r="R47" s="188">
        <f>RANK('IndexComputation 2013'!F434,'IndexComputation 2013'!F$362:F$442)</f>
        <v>45</v>
      </c>
      <c r="S47"/>
      <c r="T47"/>
      <c r="U47"/>
      <c r="V47"/>
      <c r="W47"/>
      <c r="X47"/>
      <c r="Y47"/>
      <c r="Z47"/>
      <c r="AA47"/>
    </row>
    <row r="48" spans="1:27">
      <c r="A48" s="150" t="s">
        <v>52</v>
      </c>
      <c r="B48" s="36">
        <f>RANK('IndexComputation 2013'!B322,'IndexComputation 2013'!B$277:B$357)</f>
        <v>60</v>
      </c>
      <c r="C48" s="36">
        <f>RANK('IndexComputation 2013'!C322,'IndexComputation 2013'!C$277:C$357)</f>
        <v>57</v>
      </c>
      <c r="D48" s="36">
        <f>RANK('IndexComputation 2013'!D322,'IndexComputation 2013'!D$277:D$357)</f>
        <v>77</v>
      </c>
      <c r="E48" s="27">
        <f>RANK('IndexComputation 2013'!B407,'IndexComputation 2013'!B$362:B$442)</f>
        <v>67</v>
      </c>
      <c r="F48" s="36">
        <f>RANK('IndexComputation 2013'!E322,'IndexComputation 2013'!E$277:E$357)</f>
        <v>55</v>
      </c>
      <c r="G48" s="27">
        <f t="shared" si="0"/>
        <v>55</v>
      </c>
      <c r="H48" s="36">
        <f>RANK('IndexComputation 2013'!G322,'IndexComputation 2013'!G$277:G$357)</f>
        <v>44</v>
      </c>
      <c r="I48" s="36">
        <f>RANK('IndexComputation 2013'!H322,'IndexComputation 2013'!H$277:H$357)</f>
        <v>60</v>
      </c>
      <c r="J48" s="27">
        <f>RANK('IndexComputation 2013'!D407,'IndexComputation 2013'!D$362:D$442)</f>
        <v>56</v>
      </c>
      <c r="K48" s="36">
        <f>RANK('IndexComputation 2013'!I322,'IndexComputation 2013'!I$277:I$357)</f>
        <v>48</v>
      </c>
      <c r="L48" s="36">
        <f>RANK('IndexComputation 2013'!J322,'IndexComputation 2013'!J$277:J$357)</f>
        <v>41</v>
      </c>
      <c r="M48" s="36">
        <f>RANK('IndexComputation 2013'!K322,'IndexComputation 2013'!K$277:K$357)</f>
        <v>37</v>
      </c>
      <c r="N48" s="27">
        <f>RANK('IndexComputation 2013'!E407,'IndexComputation 2013'!E$362:E$442)</f>
        <v>43</v>
      </c>
      <c r="O48" s="184">
        <f>RANK('IndexComputation 2013'!F407,'IndexComputation 2013'!F$362:F$442)</f>
        <v>54</v>
      </c>
      <c r="Q48" s="150" t="s">
        <v>67</v>
      </c>
      <c r="R48" s="188">
        <f>RANK('IndexComputation 2013'!F430,'IndexComputation 2013'!F$362:F$442)</f>
        <v>46</v>
      </c>
      <c r="S48"/>
      <c r="T48"/>
      <c r="U48"/>
      <c r="V48"/>
      <c r="W48"/>
      <c r="X48"/>
      <c r="Y48"/>
      <c r="Z48"/>
      <c r="AA48"/>
    </row>
    <row r="49" spans="1:27">
      <c r="A49" s="150" t="s">
        <v>53</v>
      </c>
      <c r="B49" s="36">
        <f>RANK('IndexComputation 2013'!B323,'IndexComputation 2013'!B$277:B$357)</f>
        <v>54</v>
      </c>
      <c r="C49" s="36">
        <f>RANK('IndexComputation 2013'!C323,'IndexComputation 2013'!C$277:C$357)</f>
        <v>65</v>
      </c>
      <c r="D49" s="36">
        <f>RANK('IndexComputation 2013'!D323,'IndexComputation 2013'!D$277:D$357)</f>
        <v>33</v>
      </c>
      <c r="E49" s="27">
        <f>RANK('IndexComputation 2013'!B408,'IndexComputation 2013'!B$362:B$442)</f>
        <v>49</v>
      </c>
      <c r="F49" s="36">
        <f>RANK('IndexComputation 2013'!E323,'IndexComputation 2013'!E$277:E$357)</f>
        <v>39</v>
      </c>
      <c r="G49" s="27">
        <f t="shared" si="0"/>
        <v>39</v>
      </c>
      <c r="H49" s="36">
        <f>RANK('IndexComputation 2013'!G323,'IndexComputation 2013'!G$277:G$357)</f>
        <v>77</v>
      </c>
      <c r="I49" s="36">
        <f>RANK('IndexComputation 2013'!H323,'IndexComputation 2013'!H$277:H$357)</f>
        <v>58</v>
      </c>
      <c r="J49" s="27">
        <f>RANK('IndexComputation 2013'!D408,'IndexComputation 2013'!D$362:D$442)</f>
        <v>66</v>
      </c>
      <c r="K49" s="36">
        <f>RANK('IndexComputation 2013'!I323,'IndexComputation 2013'!I$277:I$357)</f>
        <v>74</v>
      </c>
      <c r="L49" s="36">
        <f>RANK('IndexComputation 2013'!J323,'IndexComputation 2013'!J$277:J$357)</f>
        <v>79</v>
      </c>
      <c r="M49" s="36">
        <f>RANK('IndexComputation 2013'!K323,'IndexComputation 2013'!K$277:K$357)</f>
        <v>59</v>
      </c>
      <c r="N49" s="27">
        <f>RANK('IndexComputation 2013'!E408,'IndexComputation 2013'!E$362:E$442)</f>
        <v>76</v>
      </c>
      <c r="O49" s="184">
        <f>RANK('IndexComputation 2013'!F408,'IndexComputation 2013'!F$362:F$442)</f>
        <v>60</v>
      </c>
      <c r="Q49" s="150" t="s">
        <v>43</v>
      </c>
      <c r="R49" s="188">
        <f>RANK('IndexComputation 2013'!F392,'IndexComputation 2013'!F$362:F$442)</f>
        <v>48</v>
      </c>
      <c r="S49"/>
      <c r="T49"/>
      <c r="U49"/>
      <c r="V49"/>
      <c r="W49"/>
      <c r="X49"/>
      <c r="Y49"/>
      <c r="Z49"/>
      <c r="AA49"/>
    </row>
    <row r="50" spans="1:27">
      <c r="A50" s="150" t="s">
        <v>54</v>
      </c>
      <c r="B50" s="36">
        <f>RANK('IndexComputation 2013'!B324,'IndexComputation 2013'!B$277:B$357)</f>
        <v>80</v>
      </c>
      <c r="C50" s="36">
        <f>RANK('IndexComputation 2013'!C324,'IndexComputation 2013'!C$277:C$357)</f>
        <v>71</v>
      </c>
      <c r="D50" s="36">
        <f>RANK('IndexComputation 2013'!D324,'IndexComputation 2013'!D$277:D$357)</f>
        <v>70</v>
      </c>
      <c r="E50" s="27">
        <f>RANK('IndexComputation 2013'!B409,'IndexComputation 2013'!B$362:B$442)</f>
        <v>75</v>
      </c>
      <c r="F50" s="36">
        <f>RANK('IndexComputation 2013'!E324,'IndexComputation 2013'!E$277:E$357)</f>
        <v>62</v>
      </c>
      <c r="G50" s="27">
        <f t="shared" si="0"/>
        <v>62</v>
      </c>
      <c r="H50" s="36">
        <f>RANK('IndexComputation 2013'!G324,'IndexComputation 2013'!G$277:G$357)</f>
        <v>67</v>
      </c>
      <c r="I50" s="36">
        <f>RANK('IndexComputation 2013'!H324,'IndexComputation 2013'!H$277:H$357)</f>
        <v>67</v>
      </c>
      <c r="J50" s="27">
        <f>RANK('IndexComputation 2013'!D409,'IndexComputation 2013'!D$362:D$442)</f>
        <v>67</v>
      </c>
      <c r="K50" s="36">
        <f>RANK('IndexComputation 2013'!I324,'IndexComputation 2013'!I$277:I$357)</f>
        <v>69</v>
      </c>
      <c r="L50" s="36">
        <f>RANK('IndexComputation 2013'!J324,'IndexComputation 2013'!J$277:J$357)</f>
        <v>72</v>
      </c>
      <c r="M50" s="36">
        <f>RANK('IndexComputation 2013'!K324,'IndexComputation 2013'!K$277:K$357)</f>
        <v>68</v>
      </c>
      <c r="N50" s="27">
        <f>RANK('IndexComputation 2013'!E409,'IndexComputation 2013'!E$362:E$442)</f>
        <v>72</v>
      </c>
      <c r="O50" s="184">
        <f>RANK('IndexComputation 2013'!F409,'IndexComputation 2013'!F$362:F$442)</f>
        <v>72</v>
      </c>
      <c r="Q50" s="150" t="s">
        <v>188</v>
      </c>
      <c r="R50" s="188">
        <f>RANK('IndexComputation 2013'!F396,'IndexComputation 2013'!F$362:F$442)</f>
        <v>47</v>
      </c>
      <c r="S50"/>
      <c r="T50"/>
      <c r="U50"/>
      <c r="V50"/>
      <c r="W50"/>
      <c r="X50"/>
      <c r="Y50"/>
      <c r="Z50"/>
      <c r="AA50"/>
    </row>
    <row r="51" spans="1:27">
      <c r="A51" s="150" t="s">
        <v>192</v>
      </c>
      <c r="B51" s="36">
        <f>RANK('IndexComputation 2013'!B325,'IndexComputation 2013'!B$277:B$357)</f>
        <v>9</v>
      </c>
      <c r="C51" s="36">
        <f>RANK('IndexComputation 2013'!C325,'IndexComputation 2013'!C$277:C$357)</f>
        <v>18</v>
      </c>
      <c r="D51" s="36">
        <f>RANK('IndexComputation 2013'!D325,'IndexComputation 2013'!D$277:D$357)</f>
        <v>29</v>
      </c>
      <c r="E51" s="27">
        <f>RANK('IndexComputation 2013'!B410,'IndexComputation 2013'!B$362:B$442)</f>
        <v>18</v>
      </c>
      <c r="F51" s="36">
        <f>RANK('IndexComputation 2013'!E325,'IndexComputation 2013'!E$277:E$357)</f>
        <v>4</v>
      </c>
      <c r="G51" s="27">
        <f t="shared" si="0"/>
        <v>4</v>
      </c>
      <c r="H51" s="36">
        <f>RANK('IndexComputation 2013'!G325,'IndexComputation 2013'!G$277:G$357)</f>
        <v>7</v>
      </c>
      <c r="I51" s="36">
        <f>RANK('IndexComputation 2013'!H325,'IndexComputation 2013'!H$277:H$357)</f>
        <v>18</v>
      </c>
      <c r="J51" s="27">
        <f>RANK('IndexComputation 2013'!D410,'IndexComputation 2013'!D$362:D$442)</f>
        <v>12</v>
      </c>
      <c r="K51" s="36">
        <f>RANK('IndexComputation 2013'!I325,'IndexComputation 2013'!I$277:I$357)</f>
        <v>8</v>
      </c>
      <c r="L51" s="36">
        <f>RANK('IndexComputation 2013'!J325,'IndexComputation 2013'!J$277:J$357)</f>
        <v>12</v>
      </c>
      <c r="M51" s="36">
        <f>RANK('IndexComputation 2013'!K325,'IndexComputation 2013'!K$277:K$357)</f>
        <v>27</v>
      </c>
      <c r="N51" s="27">
        <f>RANK('IndexComputation 2013'!E410,'IndexComputation 2013'!E$362:E$442)</f>
        <v>13</v>
      </c>
      <c r="O51" s="184">
        <f>RANK('IndexComputation 2013'!F410,'IndexComputation 2013'!F$362:F$442)</f>
        <v>12</v>
      </c>
      <c r="Q51" s="150" t="s">
        <v>178</v>
      </c>
      <c r="R51" s="188">
        <f>RANK('IndexComputation 2013'!F365,'IndexComputation 2013'!F$362:F$442)</f>
        <v>50</v>
      </c>
      <c r="S51"/>
      <c r="T51"/>
      <c r="U51"/>
      <c r="V51"/>
      <c r="W51"/>
      <c r="X51"/>
      <c r="Y51"/>
      <c r="Z51"/>
      <c r="AA51"/>
    </row>
    <row r="52" spans="1:27">
      <c r="A52" s="150" t="s">
        <v>55</v>
      </c>
      <c r="B52" s="36">
        <f>RANK('IndexComputation 2013'!B326,'IndexComputation 2013'!B$277:B$357)</f>
        <v>12</v>
      </c>
      <c r="C52" s="36">
        <f>RANK('IndexComputation 2013'!C326,'IndexComputation 2013'!C$277:C$357)</f>
        <v>14</v>
      </c>
      <c r="D52" s="36">
        <f>RANK('IndexComputation 2013'!D326,'IndexComputation 2013'!D$277:D$357)</f>
        <v>14</v>
      </c>
      <c r="E52" s="27">
        <f>RANK('IndexComputation 2013'!B411,'IndexComputation 2013'!B$362:B$442)</f>
        <v>11</v>
      </c>
      <c r="F52" s="36">
        <f>RANK('IndexComputation 2013'!E326,'IndexComputation 2013'!E$277:E$357)</f>
        <v>8</v>
      </c>
      <c r="G52" s="27">
        <f t="shared" si="0"/>
        <v>8</v>
      </c>
      <c r="H52" s="36">
        <f>RANK('IndexComputation 2013'!G326,'IndexComputation 2013'!G$277:G$357)</f>
        <v>8</v>
      </c>
      <c r="I52" s="36">
        <f>RANK('IndexComputation 2013'!H326,'IndexComputation 2013'!H$277:H$357)</f>
        <v>7</v>
      </c>
      <c r="J52" s="27">
        <f>RANK('IndexComputation 2013'!D411,'IndexComputation 2013'!D$362:D$442)</f>
        <v>3</v>
      </c>
      <c r="K52" s="36">
        <f>RANK('IndexComputation 2013'!I326,'IndexComputation 2013'!I$277:I$357)</f>
        <v>4</v>
      </c>
      <c r="L52" s="36">
        <f>RANK('IndexComputation 2013'!J326,'IndexComputation 2013'!J$277:J$357)</f>
        <v>17</v>
      </c>
      <c r="M52" s="36">
        <f>RANK('IndexComputation 2013'!K326,'IndexComputation 2013'!K$277:K$357)</f>
        <v>4</v>
      </c>
      <c r="N52" s="27">
        <f>RANK('IndexComputation 2013'!E411,'IndexComputation 2013'!E$362:E$442)</f>
        <v>5</v>
      </c>
      <c r="O52" s="184">
        <f>RANK('IndexComputation 2013'!F411,'IndexComputation 2013'!F$362:F$442)</f>
        <v>5</v>
      </c>
      <c r="Q52" s="150" t="s">
        <v>16</v>
      </c>
      <c r="R52" s="188">
        <f>RANK('IndexComputation 2013'!F419,'IndexComputation 2013'!F$362:F$442)</f>
        <v>51</v>
      </c>
      <c r="S52"/>
      <c r="T52"/>
      <c r="U52"/>
      <c r="V52"/>
      <c r="W52"/>
      <c r="X52"/>
      <c r="Y52"/>
      <c r="Z52"/>
      <c r="AA52"/>
    </row>
    <row r="53" spans="1:27">
      <c r="A53" s="150" t="s">
        <v>56</v>
      </c>
      <c r="B53" s="36">
        <f>RANK('IndexComputation 2013'!B327,'IndexComputation 2013'!B$277:B$357)</f>
        <v>67</v>
      </c>
      <c r="C53" s="36">
        <f>RANK('IndexComputation 2013'!C327,'IndexComputation 2013'!C$277:C$357)</f>
        <v>63</v>
      </c>
      <c r="D53" s="36">
        <f>RANK('IndexComputation 2013'!D327,'IndexComputation 2013'!D$277:D$357)</f>
        <v>46</v>
      </c>
      <c r="E53" s="27">
        <f>RANK('IndexComputation 2013'!B412,'IndexComputation 2013'!B$362:B$442)</f>
        <v>60</v>
      </c>
      <c r="F53" s="36">
        <f>RANK('IndexComputation 2013'!E327,'IndexComputation 2013'!E$277:E$357)</f>
        <v>59</v>
      </c>
      <c r="G53" s="27">
        <f t="shared" si="0"/>
        <v>59</v>
      </c>
      <c r="H53" s="36">
        <f>RANK('IndexComputation 2013'!G327,'IndexComputation 2013'!G$277:G$357)</f>
        <v>75</v>
      </c>
      <c r="I53" s="36">
        <f>RANK('IndexComputation 2013'!H327,'IndexComputation 2013'!H$277:H$357)</f>
        <v>62</v>
      </c>
      <c r="J53" s="27">
        <f>RANK('IndexComputation 2013'!D412,'IndexComputation 2013'!D$362:D$442)</f>
        <v>68</v>
      </c>
      <c r="K53" s="36">
        <f>RANK('IndexComputation 2013'!I327,'IndexComputation 2013'!I$277:I$357)</f>
        <v>77</v>
      </c>
      <c r="L53" s="36">
        <f>RANK('IndexComputation 2013'!J327,'IndexComputation 2013'!J$277:J$357)</f>
        <v>68</v>
      </c>
      <c r="M53" s="36">
        <f>RANK('IndexComputation 2013'!K327,'IndexComputation 2013'!K$277:K$357)</f>
        <v>64</v>
      </c>
      <c r="N53" s="27">
        <f>RANK('IndexComputation 2013'!E412,'IndexComputation 2013'!E$362:E$442)</f>
        <v>70</v>
      </c>
      <c r="O53" s="184">
        <f>RANK('IndexComputation 2013'!F412,'IndexComputation 2013'!F$362:F$442)</f>
        <v>67</v>
      </c>
      <c r="Q53" s="150" t="s">
        <v>48</v>
      </c>
      <c r="R53" s="188">
        <f>RANK('IndexComputation 2013'!F400,'IndexComputation 2013'!F$362:F$442)</f>
        <v>53</v>
      </c>
      <c r="S53"/>
      <c r="T53"/>
      <c r="U53"/>
      <c r="V53"/>
      <c r="W53"/>
      <c r="X53"/>
      <c r="Y53"/>
      <c r="Z53"/>
      <c r="AA53"/>
    </row>
    <row r="54" spans="1:27">
      <c r="A54" s="150" t="s">
        <v>57</v>
      </c>
      <c r="B54" s="36">
        <f>RANK('IndexComputation 2013'!B328,'IndexComputation 2013'!B$277:B$357)</f>
        <v>10</v>
      </c>
      <c r="C54" s="36">
        <f>RANK('IndexComputation 2013'!C328,'IndexComputation 2013'!C$277:C$357)</f>
        <v>15</v>
      </c>
      <c r="D54" s="36">
        <f>RANK('IndexComputation 2013'!D328,'IndexComputation 2013'!D$277:D$357)</f>
        <v>8</v>
      </c>
      <c r="E54" s="27">
        <f>RANK('IndexComputation 2013'!B413,'IndexComputation 2013'!B$362:B$442)</f>
        <v>6</v>
      </c>
      <c r="F54" s="36">
        <f>RANK('IndexComputation 2013'!E328,'IndexComputation 2013'!E$277:E$357)</f>
        <v>1</v>
      </c>
      <c r="G54" s="27">
        <f t="shared" si="0"/>
        <v>1</v>
      </c>
      <c r="H54" s="36">
        <f>RANK('IndexComputation 2013'!G328,'IndexComputation 2013'!G$277:G$357)</f>
        <v>9</v>
      </c>
      <c r="I54" s="36">
        <f>RANK('IndexComputation 2013'!H328,'IndexComputation 2013'!H$277:H$357)</f>
        <v>8</v>
      </c>
      <c r="J54" s="27">
        <f>RANK('IndexComputation 2013'!D413,'IndexComputation 2013'!D$362:D$442)</f>
        <v>4</v>
      </c>
      <c r="K54" s="36">
        <f>RANK('IndexComputation 2013'!I328,'IndexComputation 2013'!I$277:I$357)</f>
        <v>6</v>
      </c>
      <c r="L54" s="36">
        <f>RANK('IndexComputation 2013'!J328,'IndexComputation 2013'!J$277:J$357)</f>
        <v>5</v>
      </c>
      <c r="M54" s="36">
        <f>RANK('IndexComputation 2013'!K328,'IndexComputation 2013'!K$277:K$357)</f>
        <v>8</v>
      </c>
      <c r="N54" s="27">
        <f>RANK('IndexComputation 2013'!E413,'IndexComputation 2013'!E$362:E$442)</f>
        <v>4</v>
      </c>
      <c r="O54" s="184">
        <f>RANK('IndexComputation 2013'!F413,'IndexComputation 2013'!F$362:F$442)</f>
        <v>2</v>
      </c>
      <c r="Q54" s="150" t="s">
        <v>47</v>
      </c>
      <c r="R54" s="188">
        <f>RANK('IndexComputation 2013'!F399,'IndexComputation 2013'!F$362:F$442)</f>
        <v>49</v>
      </c>
      <c r="S54"/>
      <c r="T54"/>
      <c r="U54"/>
      <c r="V54"/>
      <c r="W54"/>
      <c r="X54"/>
      <c r="Y54"/>
      <c r="Z54"/>
      <c r="AA54"/>
    </row>
    <row r="55" spans="1:27">
      <c r="A55" s="150" t="s">
        <v>58</v>
      </c>
      <c r="B55" s="36">
        <f>RANK('IndexComputation 2013'!B329,'IndexComputation 2013'!B$277:B$357)</f>
        <v>63</v>
      </c>
      <c r="C55" s="36">
        <f>RANK('IndexComputation 2013'!C329,'IndexComputation 2013'!C$277:C$357)</f>
        <v>68</v>
      </c>
      <c r="D55" s="36">
        <f>RANK('IndexComputation 2013'!D329,'IndexComputation 2013'!D$277:D$357)</f>
        <v>67</v>
      </c>
      <c r="E55" s="27">
        <f>RANK('IndexComputation 2013'!B414,'IndexComputation 2013'!B$362:B$442)</f>
        <v>68</v>
      </c>
      <c r="F55" s="36">
        <f>RANK('IndexComputation 2013'!E329,'IndexComputation 2013'!E$277:E$357)</f>
        <v>76</v>
      </c>
      <c r="G55" s="27">
        <f t="shared" si="0"/>
        <v>76</v>
      </c>
      <c r="H55" s="36">
        <f>RANK('IndexComputation 2013'!G329,'IndexComputation 2013'!G$277:G$357)</f>
        <v>70</v>
      </c>
      <c r="I55" s="36">
        <f>RANK('IndexComputation 2013'!H329,'IndexComputation 2013'!H$277:H$357)</f>
        <v>71</v>
      </c>
      <c r="J55" s="27">
        <f>RANK('IndexComputation 2013'!D414,'IndexComputation 2013'!D$362:D$442)</f>
        <v>69</v>
      </c>
      <c r="K55" s="36">
        <f>RANK('IndexComputation 2013'!I329,'IndexComputation 2013'!I$277:I$357)</f>
        <v>79</v>
      </c>
      <c r="L55" s="36">
        <f>RANK('IndexComputation 2013'!J329,'IndexComputation 2013'!J$277:J$357)</f>
        <v>50</v>
      </c>
      <c r="M55" s="36">
        <f>RANK('IndexComputation 2013'!K329,'IndexComputation 2013'!K$277:K$357)</f>
        <v>70</v>
      </c>
      <c r="N55" s="27">
        <f>RANK('IndexComputation 2013'!E414,'IndexComputation 2013'!E$362:E$442)</f>
        <v>68</v>
      </c>
      <c r="O55" s="184">
        <f>RANK('IndexComputation 2013'!F414,'IndexComputation 2013'!F$362:F$442)</f>
        <v>77</v>
      </c>
      <c r="Q55" s="150" t="s">
        <v>73</v>
      </c>
      <c r="R55" s="188">
        <f>RANK('IndexComputation 2013'!F438,'IndexComputation 2013'!F$362:F$442)</f>
        <v>52</v>
      </c>
      <c r="S55"/>
      <c r="T55"/>
      <c r="U55"/>
      <c r="V55"/>
      <c r="W55"/>
      <c r="X55"/>
      <c r="Y55"/>
      <c r="Z55"/>
      <c r="AA55"/>
    </row>
    <row r="56" spans="1:27">
      <c r="A56" s="150" t="s">
        <v>193</v>
      </c>
      <c r="B56" s="36">
        <f>RANK('IndexComputation 2013'!B330,'IndexComputation 2013'!B$277:B$357)</f>
        <v>46</v>
      </c>
      <c r="C56" s="36">
        <f>RANK('IndexComputation 2013'!C330,'IndexComputation 2013'!C$277:C$357)</f>
        <v>47</v>
      </c>
      <c r="D56" s="36">
        <f>RANK('IndexComputation 2013'!D330,'IndexComputation 2013'!D$277:D$357)</f>
        <v>68</v>
      </c>
      <c r="E56" s="27">
        <f>RANK('IndexComputation 2013'!B415,'IndexComputation 2013'!B$362:B$442)</f>
        <v>56</v>
      </c>
      <c r="F56" s="36">
        <f>RANK('IndexComputation 2013'!E330,'IndexComputation 2013'!E$277:E$357)</f>
        <v>29</v>
      </c>
      <c r="G56" s="27">
        <f t="shared" si="0"/>
        <v>29</v>
      </c>
      <c r="H56" s="36">
        <f>RANK('IndexComputation 2013'!G330,'IndexComputation 2013'!G$277:G$357)</f>
        <v>43</v>
      </c>
      <c r="I56" s="36">
        <f>RANK('IndexComputation 2013'!H330,'IndexComputation 2013'!H$277:H$357)</f>
        <v>43</v>
      </c>
      <c r="J56" s="27">
        <f>RANK('IndexComputation 2013'!D415,'IndexComputation 2013'!D$362:D$442)</f>
        <v>43</v>
      </c>
      <c r="K56" s="36">
        <f>RANK('IndexComputation 2013'!I330,'IndexComputation 2013'!I$277:I$357)</f>
        <v>57</v>
      </c>
      <c r="L56" s="36">
        <f>RANK('IndexComputation 2013'!J330,'IndexComputation 2013'!J$277:J$357)</f>
        <v>51</v>
      </c>
      <c r="M56" s="36">
        <f>RANK('IndexComputation 2013'!K330,'IndexComputation 2013'!K$277:K$357)</f>
        <v>47</v>
      </c>
      <c r="N56" s="27">
        <f>RANK('IndexComputation 2013'!E415,'IndexComputation 2013'!E$362:E$442)</f>
        <v>50</v>
      </c>
      <c r="O56" s="184">
        <f>RANK('IndexComputation 2013'!F415,'IndexComputation 2013'!F$362:F$442)</f>
        <v>39</v>
      </c>
      <c r="Q56" s="150" t="s">
        <v>52</v>
      </c>
      <c r="R56" s="188">
        <f>RANK('IndexComputation 2013'!F407,'IndexComputation 2013'!F$362:F$442)</f>
        <v>54</v>
      </c>
      <c r="S56"/>
      <c r="T56"/>
      <c r="U56"/>
      <c r="V56"/>
      <c r="W56"/>
      <c r="X56"/>
      <c r="Y56"/>
      <c r="Z56"/>
      <c r="AA56"/>
    </row>
    <row r="57" spans="1:27">
      <c r="A57" s="150" t="s">
        <v>59</v>
      </c>
      <c r="B57" s="36">
        <f>RANK('IndexComputation 2013'!B331,'IndexComputation 2013'!B$277:B$357)</f>
        <v>55</v>
      </c>
      <c r="C57" s="36">
        <f>RANK('IndexComputation 2013'!C331,'IndexComputation 2013'!C$277:C$357)</f>
        <v>48</v>
      </c>
      <c r="D57" s="36">
        <f>RANK('IndexComputation 2013'!D331,'IndexComputation 2013'!D$277:D$357)</f>
        <v>47</v>
      </c>
      <c r="E57" s="27">
        <f>RANK('IndexComputation 2013'!B416,'IndexComputation 2013'!B$362:B$442)</f>
        <v>48</v>
      </c>
      <c r="F57" s="36">
        <f>RANK('IndexComputation 2013'!E331,'IndexComputation 2013'!E$277:E$357)</f>
        <v>44</v>
      </c>
      <c r="G57" s="27">
        <f t="shared" si="0"/>
        <v>44</v>
      </c>
      <c r="H57" s="36">
        <f>RANK('IndexComputation 2013'!G331,'IndexComputation 2013'!G$277:G$357)</f>
        <v>53</v>
      </c>
      <c r="I57" s="36">
        <f>RANK('IndexComputation 2013'!H331,'IndexComputation 2013'!H$277:H$357)</f>
        <v>29</v>
      </c>
      <c r="J57" s="27">
        <f>RANK('IndexComputation 2013'!D416,'IndexComputation 2013'!D$362:D$442)</f>
        <v>42</v>
      </c>
      <c r="K57" s="36">
        <f>RANK('IndexComputation 2013'!I331,'IndexComputation 2013'!I$277:I$357)</f>
        <v>34</v>
      </c>
      <c r="L57" s="36">
        <f>RANK('IndexComputation 2013'!J331,'IndexComputation 2013'!J$277:J$357)</f>
        <v>46</v>
      </c>
      <c r="M57" s="36">
        <f>RANK('IndexComputation 2013'!K331,'IndexComputation 2013'!K$277:K$357)</f>
        <v>31</v>
      </c>
      <c r="N57" s="27">
        <f>RANK('IndexComputation 2013'!E416,'IndexComputation 2013'!E$362:E$442)</f>
        <v>38</v>
      </c>
      <c r="O57" s="184">
        <f>RANK('IndexComputation 2013'!F416,'IndexComputation 2013'!F$362:F$442)</f>
        <v>38</v>
      </c>
      <c r="Q57" s="150" t="s">
        <v>11</v>
      </c>
      <c r="R57" s="188">
        <f>RANK('IndexComputation 2013'!F387,'IndexComputation 2013'!F$362:F$442)</f>
        <v>55</v>
      </c>
      <c r="S57"/>
      <c r="T57"/>
      <c r="U57"/>
      <c r="V57"/>
      <c r="W57"/>
      <c r="X57"/>
      <c r="Y57"/>
      <c r="Z57"/>
      <c r="AA57"/>
    </row>
    <row r="58" spans="1:27">
      <c r="A58" s="150" t="s">
        <v>60</v>
      </c>
      <c r="B58" s="36">
        <f>RANK('IndexComputation 2013'!B332,'IndexComputation 2013'!B$277:B$357)</f>
        <v>29</v>
      </c>
      <c r="C58" s="36">
        <f>RANK('IndexComputation 2013'!C332,'IndexComputation 2013'!C$277:C$357)</f>
        <v>26</v>
      </c>
      <c r="D58" s="36">
        <f>RANK('IndexComputation 2013'!D332,'IndexComputation 2013'!D$277:D$357)</f>
        <v>12</v>
      </c>
      <c r="E58" s="27">
        <f>RANK('IndexComputation 2013'!B417,'IndexComputation 2013'!B$362:B$442)</f>
        <v>27</v>
      </c>
      <c r="F58" s="36">
        <f>RANK('IndexComputation 2013'!E332,'IndexComputation 2013'!E$277:E$357)</f>
        <v>18</v>
      </c>
      <c r="G58" s="27">
        <f t="shared" si="0"/>
        <v>18</v>
      </c>
      <c r="H58" s="36">
        <f>RANK('IndexComputation 2013'!G332,'IndexComputation 2013'!G$277:G$357)</f>
        <v>17</v>
      </c>
      <c r="I58" s="36">
        <f>RANK('IndexComputation 2013'!H332,'IndexComputation 2013'!H$277:H$357)</f>
        <v>44</v>
      </c>
      <c r="J58" s="27">
        <f>RANK('IndexComputation 2013'!D417,'IndexComputation 2013'!D$362:D$442)</f>
        <v>28</v>
      </c>
      <c r="K58" s="36">
        <f>RANK('IndexComputation 2013'!I332,'IndexComputation 2013'!I$277:I$357)</f>
        <v>28</v>
      </c>
      <c r="L58" s="36">
        <f>RANK('IndexComputation 2013'!J332,'IndexComputation 2013'!J$277:J$357)</f>
        <v>20</v>
      </c>
      <c r="M58" s="36">
        <f>RANK('IndexComputation 2013'!K332,'IndexComputation 2013'!K$277:K$357)</f>
        <v>23</v>
      </c>
      <c r="N58" s="27">
        <f>RANK('IndexComputation 2013'!E417,'IndexComputation 2013'!E$362:E$442)</f>
        <v>22</v>
      </c>
      <c r="O58" s="184">
        <f>RANK('IndexComputation 2013'!F417,'IndexComputation 2013'!F$362:F$442)</f>
        <v>25</v>
      </c>
      <c r="Q58" s="150" t="s">
        <v>12</v>
      </c>
      <c r="R58" s="188">
        <f>RANK('IndexComputation 2013'!F391,'IndexComputation 2013'!F$362:F$442)</f>
        <v>56</v>
      </c>
      <c r="S58"/>
      <c r="T58"/>
      <c r="U58"/>
      <c r="V58"/>
      <c r="W58"/>
      <c r="X58"/>
      <c r="Y58"/>
      <c r="Z58"/>
      <c r="AA58"/>
    </row>
    <row r="59" spans="1:27">
      <c r="A59" s="150" t="s">
        <v>61</v>
      </c>
      <c r="B59" s="36">
        <f>RANK('IndexComputation 2013'!B333,'IndexComputation 2013'!B$277:B$357)</f>
        <v>18</v>
      </c>
      <c r="C59" s="36">
        <f>RANK('IndexComputation 2013'!C333,'IndexComputation 2013'!C$277:C$357)</f>
        <v>16</v>
      </c>
      <c r="D59" s="36">
        <f>RANK('IndexComputation 2013'!D333,'IndexComputation 2013'!D$277:D$357)</f>
        <v>22</v>
      </c>
      <c r="E59" s="27">
        <f>RANK('IndexComputation 2013'!B418,'IndexComputation 2013'!B$362:B$442)</f>
        <v>19</v>
      </c>
      <c r="F59" s="36">
        <f>RANK('IndexComputation 2013'!E333,'IndexComputation 2013'!E$277:E$357)</f>
        <v>9</v>
      </c>
      <c r="G59" s="27">
        <f t="shared" si="0"/>
        <v>9</v>
      </c>
      <c r="H59" s="36">
        <f>RANK('IndexComputation 2013'!G333,'IndexComputation 2013'!G$277:G$357)</f>
        <v>21</v>
      </c>
      <c r="I59" s="36">
        <f>RANK('IndexComputation 2013'!H333,'IndexComputation 2013'!H$277:H$357)</f>
        <v>35</v>
      </c>
      <c r="J59" s="27">
        <f>RANK('IndexComputation 2013'!D418,'IndexComputation 2013'!D$362:D$442)</f>
        <v>27</v>
      </c>
      <c r="K59" s="36">
        <f>RANK('IndexComputation 2013'!I333,'IndexComputation 2013'!I$277:I$357)</f>
        <v>29</v>
      </c>
      <c r="L59" s="36">
        <f>RANK('IndexComputation 2013'!J333,'IndexComputation 2013'!J$277:J$357)</f>
        <v>27</v>
      </c>
      <c r="M59" s="36">
        <f>RANK('IndexComputation 2013'!K333,'IndexComputation 2013'!K$277:K$357)</f>
        <v>46</v>
      </c>
      <c r="N59" s="27">
        <f>RANK('IndexComputation 2013'!E418,'IndexComputation 2013'!E$362:E$442)</f>
        <v>33</v>
      </c>
      <c r="O59" s="184">
        <f>RANK('IndexComputation 2013'!F418,'IndexComputation 2013'!F$362:F$442)</f>
        <v>22</v>
      </c>
      <c r="Q59" s="150" t="s">
        <v>66</v>
      </c>
      <c r="R59" s="188">
        <f>RANK('IndexComputation 2013'!F429,'IndexComputation 2013'!F$362:F$442)</f>
        <v>59</v>
      </c>
      <c r="S59"/>
      <c r="T59"/>
      <c r="U59"/>
      <c r="V59"/>
      <c r="W59"/>
      <c r="X59"/>
      <c r="Y59"/>
      <c r="Z59"/>
      <c r="AA59"/>
    </row>
    <row r="60" spans="1:27">
      <c r="A60" s="150" t="s">
        <v>16</v>
      </c>
      <c r="B60" s="36">
        <f>RANK('IndexComputation 2013'!B334,'IndexComputation 2013'!B$277:B$357)</f>
        <v>28</v>
      </c>
      <c r="C60" s="36">
        <f>RANK('IndexComputation 2013'!C334,'IndexComputation 2013'!C$277:C$357)</f>
        <v>21</v>
      </c>
      <c r="D60" s="36">
        <f>RANK('IndexComputation 2013'!D334,'IndexComputation 2013'!D$277:D$357)</f>
        <v>32</v>
      </c>
      <c r="E60" s="27">
        <f>RANK('IndexComputation 2013'!B419,'IndexComputation 2013'!B$362:B$442)</f>
        <v>28</v>
      </c>
      <c r="F60" s="36">
        <f>RANK('IndexComputation 2013'!E334,'IndexComputation 2013'!E$277:E$357)</f>
        <v>78</v>
      </c>
      <c r="G60" s="27">
        <f t="shared" si="0"/>
        <v>78</v>
      </c>
      <c r="H60" s="36">
        <f>RANK('IndexComputation 2013'!G334,'IndexComputation 2013'!G$277:G$357)</f>
        <v>65</v>
      </c>
      <c r="I60" s="36">
        <f>RANK('IndexComputation 2013'!H334,'IndexComputation 2013'!H$277:H$357)</f>
        <v>6</v>
      </c>
      <c r="J60" s="27">
        <f>RANK('IndexComputation 2013'!D419,'IndexComputation 2013'!D$362:D$442)</f>
        <v>38</v>
      </c>
      <c r="K60" s="36">
        <f>RANK('IndexComputation 2013'!I334,'IndexComputation 2013'!I$277:I$357)</f>
        <v>33</v>
      </c>
      <c r="L60" s="36">
        <f>RANK('IndexComputation 2013'!J334,'IndexComputation 2013'!J$277:J$357)</f>
        <v>78</v>
      </c>
      <c r="M60" s="36">
        <f>RANK('IndexComputation 2013'!K334,'IndexComputation 2013'!K$277:K$357)</f>
        <v>60</v>
      </c>
      <c r="N60" s="27">
        <f>RANK('IndexComputation 2013'!E419,'IndexComputation 2013'!E$362:E$442)</f>
        <v>61</v>
      </c>
      <c r="O60" s="184">
        <f>RANK('IndexComputation 2013'!F419,'IndexComputation 2013'!F$362:F$442)</f>
        <v>51</v>
      </c>
      <c r="Q60" s="150" t="s">
        <v>53</v>
      </c>
      <c r="R60" s="188">
        <f>RANK('IndexComputation 2013'!F408,'IndexComputation 2013'!F$362:F$442)</f>
        <v>60</v>
      </c>
      <c r="S60"/>
      <c r="T60"/>
      <c r="U60"/>
      <c r="V60"/>
      <c r="W60"/>
      <c r="X60"/>
      <c r="Y60"/>
      <c r="Z60"/>
      <c r="AA60"/>
    </row>
    <row r="61" spans="1:27">
      <c r="A61" s="150" t="s">
        <v>62</v>
      </c>
      <c r="B61" s="36">
        <f>RANK('IndexComputation 2013'!B335,'IndexComputation 2013'!B$277:B$357)</f>
        <v>39</v>
      </c>
      <c r="C61" s="36">
        <f>RANK('IndexComputation 2013'!C335,'IndexComputation 2013'!C$277:C$357)</f>
        <v>35</v>
      </c>
      <c r="D61" s="36">
        <f>RANK('IndexComputation 2013'!D335,'IndexComputation 2013'!D$277:D$357)</f>
        <v>58</v>
      </c>
      <c r="E61" s="27">
        <f>RANK('IndexComputation 2013'!B420,'IndexComputation 2013'!B$362:B$442)</f>
        <v>43</v>
      </c>
      <c r="F61" s="36">
        <f>RANK('IndexComputation 2013'!E335,'IndexComputation 2013'!E$277:E$357)</f>
        <v>67</v>
      </c>
      <c r="G61" s="27">
        <f t="shared" si="0"/>
        <v>67</v>
      </c>
      <c r="H61" s="36">
        <f>RANK('IndexComputation 2013'!G335,'IndexComputation 2013'!G$277:G$357)</f>
        <v>34</v>
      </c>
      <c r="I61" s="36">
        <f>RANK('IndexComputation 2013'!H335,'IndexComputation 2013'!H$277:H$357)</f>
        <v>37</v>
      </c>
      <c r="J61" s="27">
        <f>RANK('IndexComputation 2013'!D420,'IndexComputation 2013'!D$362:D$442)</f>
        <v>35</v>
      </c>
      <c r="K61" s="36">
        <f>RANK('IndexComputation 2013'!I335,'IndexComputation 2013'!I$277:I$357)</f>
        <v>27</v>
      </c>
      <c r="L61" s="36">
        <f>RANK('IndexComputation 2013'!J335,'IndexComputation 2013'!J$277:J$357)</f>
        <v>40</v>
      </c>
      <c r="M61" s="36">
        <f>RANK('IndexComputation 2013'!K335,'IndexComputation 2013'!K$277:K$357)</f>
        <v>18</v>
      </c>
      <c r="N61" s="27">
        <f>RANK('IndexComputation 2013'!E420,'IndexComputation 2013'!E$362:E$442)</f>
        <v>30</v>
      </c>
      <c r="O61" s="184">
        <f>RANK('IndexComputation 2013'!F420,'IndexComputation 2013'!F$362:F$442)</f>
        <v>41</v>
      </c>
      <c r="Q61" s="150" t="s">
        <v>69</v>
      </c>
      <c r="R61" s="188">
        <f>RANK('IndexComputation 2013'!F432,'IndexComputation 2013'!F$362:F$442)</f>
        <v>58</v>
      </c>
      <c r="S61"/>
      <c r="T61"/>
      <c r="U61"/>
      <c r="V61"/>
      <c r="W61"/>
      <c r="X61"/>
      <c r="Y61"/>
      <c r="Z61"/>
      <c r="AA61"/>
    </row>
    <row r="62" spans="1:27">
      <c r="A62" s="150" t="s">
        <v>195</v>
      </c>
      <c r="B62" s="36">
        <f>RANK('IndexComputation 2013'!B336,'IndexComputation 2013'!B$277:B$357)</f>
        <v>59</v>
      </c>
      <c r="C62" s="36">
        <f>RANK('IndexComputation 2013'!C336,'IndexComputation 2013'!C$277:C$357)</f>
        <v>80</v>
      </c>
      <c r="D62" s="36">
        <f>RANK('IndexComputation 2013'!D336,'IndexComputation 2013'!D$277:D$357)</f>
        <v>65</v>
      </c>
      <c r="E62" s="27">
        <f>RANK('IndexComputation 2013'!B421,'IndexComputation 2013'!B$362:B$442)</f>
        <v>71</v>
      </c>
      <c r="F62" s="36">
        <f>RANK('IndexComputation 2013'!E336,'IndexComputation 2013'!E$277:E$357)</f>
        <v>69</v>
      </c>
      <c r="G62" s="27">
        <f t="shared" si="0"/>
        <v>69</v>
      </c>
      <c r="H62" s="36">
        <f>RANK('IndexComputation 2013'!G336,'IndexComputation 2013'!G$277:G$357)</f>
        <v>69</v>
      </c>
      <c r="I62" s="36">
        <f>RANK('IndexComputation 2013'!H336,'IndexComputation 2013'!H$277:H$357)</f>
        <v>75</v>
      </c>
      <c r="J62" s="27">
        <f>RANK('IndexComputation 2013'!D421,'IndexComputation 2013'!D$362:D$442)</f>
        <v>71</v>
      </c>
      <c r="K62" s="36">
        <f>RANK('IndexComputation 2013'!I336,'IndexComputation 2013'!I$277:I$357)</f>
        <v>55</v>
      </c>
      <c r="L62" s="36">
        <f>RANK('IndexComputation 2013'!J336,'IndexComputation 2013'!J$277:J$357)</f>
        <v>64</v>
      </c>
      <c r="M62" s="36">
        <f>RANK('IndexComputation 2013'!K336,'IndexComputation 2013'!K$277:K$357)</f>
        <v>75</v>
      </c>
      <c r="N62" s="27">
        <f>RANK('IndexComputation 2013'!E421,'IndexComputation 2013'!E$362:E$442)</f>
        <v>66</v>
      </c>
      <c r="O62" s="184">
        <f>RANK('IndexComputation 2013'!F421,'IndexComputation 2013'!F$362:F$442)</f>
        <v>75</v>
      </c>
      <c r="Q62" s="150" t="s">
        <v>35</v>
      </c>
      <c r="R62" s="188">
        <f>RANK('IndexComputation 2013'!F375,'IndexComputation 2013'!F$362:F$442)</f>
        <v>57</v>
      </c>
      <c r="S62"/>
      <c r="T62"/>
      <c r="U62"/>
      <c r="V62"/>
      <c r="W62"/>
      <c r="X62"/>
      <c r="Y62"/>
      <c r="Z62"/>
      <c r="AA62"/>
    </row>
    <row r="63" spans="1:27">
      <c r="A63" s="150" t="s">
        <v>196</v>
      </c>
      <c r="B63" s="36">
        <f>RANK('IndexComputation 2013'!B337,'IndexComputation 2013'!B$277:B$357)</f>
        <v>37</v>
      </c>
      <c r="C63" s="36">
        <f>RANK('IndexComputation 2013'!C337,'IndexComputation 2013'!C$277:C$357)</f>
        <v>32</v>
      </c>
      <c r="D63" s="36">
        <f>RANK('IndexComputation 2013'!D337,'IndexComputation 2013'!D$277:D$357)</f>
        <v>72</v>
      </c>
      <c r="E63" s="27">
        <f>RANK('IndexComputation 2013'!B422,'IndexComputation 2013'!B$362:B$442)</f>
        <v>50</v>
      </c>
      <c r="F63" s="36">
        <f>RANK('IndexComputation 2013'!E337,'IndexComputation 2013'!E$277:E$357)</f>
        <v>81</v>
      </c>
      <c r="G63" s="27">
        <f t="shared" si="0"/>
        <v>81</v>
      </c>
      <c r="H63" s="36">
        <f>RANK('IndexComputation 2013'!G337,'IndexComputation 2013'!G$277:G$357)</f>
        <v>57</v>
      </c>
      <c r="I63" s="36">
        <f>RANK('IndexComputation 2013'!H337,'IndexComputation 2013'!H$277:H$357)</f>
        <v>61</v>
      </c>
      <c r="J63" s="27">
        <f>RANK('IndexComputation 2013'!D422,'IndexComputation 2013'!D$362:D$442)</f>
        <v>58</v>
      </c>
      <c r="K63" s="36">
        <f>RANK('IndexComputation 2013'!I337,'IndexComputation 2013'!I$277:I$357)</f>
        <v>54</v>
      </c>
      <c r="L63" s="36">
        <f>RANK('IndexComputation 2013'!J337,'IndexComputation 2013'!J$277:J$357)</f>
        <v>76</v>
      </c>
      <c r="M63" s="36">
        <f>RANK('IndexComputation 2013'!K337,'IndexComputation 2013'!K$277:K$357)</f>
        <v>78</v>
      </c>
      <c r="N63" s="27">
        <f>RANK('IndexComputation 2013'!E422,'IndexComputation 2013'!E$362:E$442)</f>
        <v>74</v>
      </c>
      <c r="O63" s="184">
        <f>RANK('IndexComputation 2013'!F422,'IndexComputation 2013'!F$362:F$442)</f>
        <v>70</v>
      </c>
      <c r="Q63" s="150" t="s">
        <v>63</v>
      </c>
      <c r="R63" s="188">
        <f>RANK('IndexComputation 2013'!F423,'IndexComputation 2013'!F$362:F$442)</f>
        <v>61</v>
      </c>
      <c r="S63"/>
      <c r="T63"/>
      <c r="U63"/>
      <c r="V63"/>
      <c r="W63"/>
      <c r="X63"/>
      <c r="Y63"/>
      <c r="Z63"/>
      <c r="AA63"/>
    </row>
    <row r="64" spans="1:27">
      <c r="A64" s="150" t="s">
        <v>63</v>
      </c>
      <c r="B64" s="36">
        <f>RANK('IndexComputation 2013'!B338,'IndexComputation 2013'!B$277:B$357)</f>
        <v>70</v>
      </c>
      <c r="C64" s="36">
        <f>RANK('IndexComputation 2013'!C338,'IndexComputation 2013'!C$277:C$357)</f>
        <v>70</v>
      </c>
      <c r="D64" s="36">
        <f>RANK('IndexComputation 2013'!D338,'IndexComputation 2013'!D$277:D$357)</f>
        <v>64</v>
      </c>
      <c r="E64" s="27">
        <f>RANK('IndexComputation 2013'!B423,'IndexComputation 2013'!B$362:B$442)</f>
        <v>70</v>
      </c>
      <c r="F64" s="36">
        <f>RANK('IndexComputation 2013'!E338,'IndexComputation 2013'!E$277:E$357)</f>
        <v>50</v>
      </c>
      <c r="G64" s="27">
        <f t="shared" si="0"/>
        <v>50</v>
      </c>
      <c r="H64" s="36">
        <f>RANK('IndexComputation 2013'!G338,'IndexComputation 2013'!G$277:G$357)</f>
        <v>61</v>
      </c>
      <c r="I64" s="36">
        <f>RANK('IndexComputation 2013'!H338,'IndexComputation 2013'!H$277:H$357)</f>
        <v>65</v>
      </c>
      <c r="J64" s="27">
        <f>RANK('IndexComputation 2013'!D423,'IndexComputation 2013'!D$362:D$442)</f>
        <v>64</v>
      </c>
      <c r="K64" s="36">
        <f>RANK('IndexComputation 2013'!I338,'IndexComputation 2013'!I$277:I$357)</f>
        <v>52</v>
      </c>
      <c r="L64" s="36">
        <f>RANK('IndexComputation 2013'!J338,'IndexComputation 2013'!J$277:J$357)</f>
        <v>52</v>
      </c>
      <c r="M64" s="36">
        <f>RANK('IndexComputation 2013'!K338,'IndexComputation 2013'!K$277:K$357)</f>
        <v>39</v>
      </c>
      <c r="N64" s="27">
        <f>RANK('IndexComputation 2013'!E423,'IndexComputation 2013'!E$362:E$442)</f>
        <v>47</v>
      </c>
      <c r="O64" s="184">
        <f>RANK('IndexComputation 2013'!F423,'IndexComputation 2013'!F$362:F$442)</f>
        <v>61</v>
      </c>
      <c r="Q64" s="150" t="s">
        <v>46</v>
      </c>
      <c r="R64" s="188">
        <f>RANK('IndexComputation 2013'!F398,'IndexComputation 2013'!F$362:F$442)</f>
        <v>63</v>
      </c>
      <c r="S64"/>
      <c r="T64"/>
      <c r="U64"/>
      <c r="V64"/>
      <c r="W64"/>
      <c r="X64"/>
      <c r="Y64"/>
      <c r="Z64"/>
      <c r="AA64"/>
    </row>
    <row r="65" spans="1:27">
      <c r="A65" s="150" t="s">
        <v>17</v>
      </c>
      <c r="B65" s="36">
        <f>RANK('IndexComputation 2013'!B339,'IndexComputation 2013'!B$277:B$357)</f>
        <v>7</v>
      </c>
      <c r="C65" s="36">
        <f>RANK('IndexComputation 2013'!C339,'IndexComputation 2013'!C$277:C$357)</f>
        <v>4</v>
      </c>
      <c r="D65" s="36">
        <f>RANK('IndexComputation 2013'!D339,'IndexComputation 2013'!D$277:D$357)</f>
        <v>11</v>
      </c>
      <c r="E65" s="27">
        <f>RANK('IndexComputation 2013'!B424,'IndexComputation 2013'!B$362:B$442)</f>
        <v>5</v>
      </c>
      <c r="F65" s="36">
        <f>RANK('IndexComputation 2013'!E339,'IndexComputation 2013'!E$277:E$357)</f>
        <v>70</v>
      </c>
      <c r="G65" s="27">
        <f t="shared" si="0"/>
        <v>70</v>
      </c>
      <c r="H65" s="36">
        <f>RANK('IndexComputation 2013'!G339,'IndexComputation 2013'!G$277:G$357)</f>
        <v>20</v>
      </c>
      <c r="I65" s="36">
        <f>RANK('IndexComputation 2013'!H339,'IndexComputation 2013'!H$277:H$357)</f>
        <v>12</v>
      </c>
      <c r="J65" s="27">
        <f>RANK('IndexComputation 2013'!D424,'IndexComputation 2013'!D$362:D$442)</f>
        <v>14</v>
      </c>
      <c r="K65" s="36">
        <f>RANK('IndexComputation 2013'!I339,'IndexComputation 2013'!I$277:I$357)</f>
        <v>18</v>
      </c>
      <c r="L65" s="36">
        <f>RANK('IndexComputation 2013'!J339,'IndexComputation 2013'!J$277:J$357)</f>
        <v>39</v>
      </c>
      <c r="M65" s="36">
        <f>RANK('IndexComputation 2013'!K339,'IndexComputation 2013'!K$277:K$357)</f>
        <v>57</v>
      </c>
      <c r="N65" s="27">
        <f>RANK('IndexComputation 2013'!E424,'IndexComputation 2013'!E$362:E$442)</f>
        <v>35</v>
      </c>
      <c r="O65" s="184">
        <f>RANK('IndexComputation 2013'!F424,'IndexComputation 2013'!F$362:F$442)</f>
        <v>31</v>
      </c>
      <c r="Q65" s="150" t="s">
        <v>10</v>
      </c>
      <c r="R65" s="188">
        <f>RANK('IndexComputation 2013'!F381,'IndexComputation 2013'!F$362:F$442)</f>
        <v>62</v>
      </c>
      <c r="S65"/>
      <c r="T65"/>
      <c r="U65"/>
      <c r="V65"/>
      <c r="W65"/>
      <c r="X65"/>
      <c r="Y65"/>
      <c r="Z65"/>
      <c r="AA65"/>
    </row>
    <row r="66" spans="1:27">
      <c r="A66" s="150" t="s">
        <v>18</v>
      </c>
      <c r="B66" s="36">
        <f>RANK('IndexComputation 2013'!B340,'IndexComputation 2013'!B$277:B$357)</f>
        <v>44</v>
      </c>
      <c r="C66" s="36">
        <f>RANK('IndexComputation 2013'!C340,'IndexComputation 2013'!C$277:C$357)</f>
        <v>51</v>
      </c>
      <c r="D66" s="36">
        <f>RANK('IndexComputation 2013'!D340,'IndexComputation 2013'!D$277:D$357)</f>
        <v>25</v>
      </c>
      <c r="E66" s="27">
        <f>RANK('IndexComputation 2013'!B425,'IndexComputation 2013'!B$362:B$442)</f>
        <v>34</v>
      </c>
      <c r="F66" s="36">
        <f>RANK('IndexComputation 2013'!E340,'IndexComputation 2013'!E$277:E$357)</f>
        <v>20</v>
      </c>
      <c r="G66" s="27">
        <f t="shared" si="0"/>
        <v>20</v>
      </c>
      <c r="H66" s="36">
        <f>RANK('IndexComputation 2013'!G340,'IndexComputation 2013'!G$277:G$357)</f>
        <v>40</v>
      </c>
      <c r="I66" s="36">
        <f>RANK('IndexComputation 2013'!H340,'IndexComputation 2013'!H$277:H$357)</f>
        <v>52</v>
      </c>
      <c r="J66" s="27">
        <f>RANK('IndexComputation 2013'!D425,'IndexComputation 2013'!D$362:D$442)</f>
        <v>48</v>
      </c>
      <c r="K66" s="36">
        <f>RANK('IndexComputation 2013'!I340,'IndexComputation 2013'!I$277:I$357)</f>
        <v>56</v>
      </c>
      <c r="L66" s="36">
        <f>RANK('IndexComputation 2013'!J340,'IndexComputation 2013'!J$277:J$357)</f>
        <v>28</v>
      </c>
      <c r="M66" s="36">
        <f>RANK('IndexComputation 2013'!K340,'IndexComputation 2013'!K$277:K$357)</f>
        <v>44</v>
      </c>
      <c r="N66" s="27">
        <f>RANK('IndexComputation 2013'!E425,'IndexComputation 2013'!E$362:E$442)</f>
        <v>37</v>
      </c>
      <c r="O66" s="184">
        <f>RANK('IndexComputation 2013'!F425,'IndexComputation 2013'!F$362:F$442)</f>
        <v>35</v>
      </c>
      <c r="Q66" s="150" t="s">
        <v>28</v>
      </c>
      <c r="R66" s="188">
        <f>RANK('IndexComputation 2013'!F366,'IndexComputation 2013'!F$362:F$442)</f>
        <v>64</v>
      </c>
    </row>
    <row r="67" spans="1:27">
      <c r="A67" s="150" t="s">
        <v>19</v>
      </c>
      <c r="B67" s="36">
        <f>RANK('IndexComputation 2013'!B341,'IndexComputation 2013'!B$277:B$357)</f>
        <v>23</v>
      </c>
      <c r="C67" s="36">
        <f>RANK('IndexComputation 2013'!C341,'IndexComputation 2013'!C$277:C$357)</f>
        <v>23</v>
      </c>
      <c r="D67" s="36">
        <f>RANK('IndexComputation 2013'!D341,'IndexComputation 2013'!D$277:D$357)</f>
        <v>18</v>
      </c>
      <c r="E67" s="27">
        <f>RANK('IndexComputation 2013'!B426,'IndexComputation 2013'!B$362:B$442)</f>
        <v>24</v>
      </c>
      <c r="F67" s="36">
        <f>RANK('IndexComputation 2013'!E341,'IndexComputation 2013'!E$277:E$357)</f>
        <v>28</v>
      </c>
      <c r="G67" s="27">
        <f t="shared" si="0"/>
        <v>28</v>
      </c>
      <c r="H67" s="36">
        <f>RANK('IndexComputation 2013'!G341,'IndexComputation 2013'!G$277:G$357)</f>
        <v>38</v>
      </c>
      <c r="I67" s="36">
        <f>RANK('IndexComputation 2013'!H341,'IndexComputation 2013'!H$277:H$357)</f>
        <v>38</v>
      </c>
      <c r="J67" s="27">
        <f>RANK('IndexComputation 2013'!D426,'IndexComputation 2013'!D$362:D$442)</f>
        <v>40</v>
      </c>
      <c r="K67" s="36">
        <f>RANK('IndexComputation 2013'!I341,'IndexComputation 2013'!I$277:I$357)</f>
        <v>20</v>
      </c>
      <c r="L67" s="36">
        <f>RANK('IndexComputation 2013'!J341,'IndexComputation 2013'!J$277:J$357)</f>
        <v>36</v>
      </c>
      <c r="M67" s="36">
        <f>RANK('IndexComputation 2013'!K341,'IndexComputation 2013'!K$277:K$357)</f>
        <v>35</v>
      </c>
      <c r="N67" s="27">
        <f>RANK('IndexComputation 2013'!E426,'IndexComputation 2013'!E$362:E$442)</f>
        <v>28</v>
      </c>
      <c r="O67" s="184">
        <f>RANK('IndexComputation 2013'!F426,'IndexComputation 2013'!F$362:F$442)</f>
        <v>28</v>
      </c>
      <c r="Q67" s="150" t="s">
        <v>70</v>
      </c>
      <c r="R67" s="188">
        <f>RANK('IndexComputation 2013'!F433,'IndexComputation 2013'!F$362:F$442)</f>
        <v>65</v>
      </c>
    </row>
    <row r="68" spans="1:27">
      <c r="A68" s="150" t="s">
        <v>64</v>
      </c>
      <c r="B68" s="36">
        <f>RANK('IndexComputation 2013'!B342,'IndexComputation 2013'!B$277:B$357)</f>
        <v>8</v>
      </c>
      <c r="C68" s="36">
        <f>RANK('IndexComputation 2013'!C342,'IndexComputation 2013'!C$277:C$357)</f>
        <v>3</v>
      </c>
      <c r="D68" s="36">
        <f>RANK('IndexComputation 2013'!D342,'IndexComputation 2013'!D$277:D$357)</f>
        <v>2</v>
      </c>
      <c r="E68" s="27">
        <f>RANK('IndexComputation 2013'!B427,'IndexComputation 2013'!B$362:B$442)</f>
        <v>3</v>
      </c>
      <c r="F68" s="36">
        <f>RANK('IndexComputation 2013'!E342,'IndexComputation 2013'!E$277:E$357)</f>
        <v>6</v>
      </c>
      <c r="G68" s="27">
        <f t="shared" ref="G68:G83" si="1">F68</f>
        <v>6</v>
      </c>
      <c r="H68" s="36">
        <f>RANK('IndexComputation 2013'!G342,'IndexComputation 2013'!G$277:G$357)</f>
        <v>5</v>
      </c>
      <c r="I68" s="36">
        <f>RANK('IndexComputation 2013'!H342,'IndexComputation 2013'!H$277:H$357)</f>
        <v>9</v>
      </c>
      <c r="J68" s="27">
        <f>RANK('IndexComputation 2013'!D427,'IndexComputation 2013'!D$362:D$442)</f>
        <v>5</v>
      </c>
      <c r="K68" s="36">
        <f>RANK('IndexComputation 2013'!I342,'IndexComputation 2013'!I$277:I$357)</f>
        <v>3</v>
      </c>
      <c r="L68" s="36">
        <f>RANK('IndexComputation 2013'!J342,'IndexComputation 2013'!J$277:J$357)</f>
        <v>4</v>
      </c>
      <c r="M68" s="36">
        <f>RANK('IndexComputation 2013'!K342,'IndexComputation 2013'!K$277:K$357)</f>
        <v>2</v>
      </c>
      <c r="N68" s="27">
        <f>RANK('IndexComputation 2013'!E427,'IndexComputation 2013'!E$362:E$442)</f>
        <v>2</v>
      </c>
      <c r="O68" s="184">
        <f>RANK('IndexComputation 2013'!F427,'IndexComputation 2013'!F$362:F$442)</f>
        <v>1</v>
      </c>
      <c r="Q68" s="150" t="s">
        <v>203</v>
      </c>
      <c r="R68" s="188">
        <f>RANK('IndexComputation 2013'!F441,'IndexComputation 2013'!F$362:F$442)</f>
        <v>66</v>
      </c>
    </row>
    <row r="69" spans="1:27">
      <c r="A69" s="150" t="s">
        <v>65</v>
      </c>
      <c r="B69" s="36">
        <f>RANK('IndexComputation 2013'!B343,'IndexComputation 2013'!B$277:B$357)</f>
        <v>4</v>
      </c>
      <c r="C69" s="36">
        <f>RANK('IndexComputation 2013'!C343,'IndexComputation 2013'!C$277:C$357)</f>
        <v>20</v>
      </c>
      <c r="D69" s="36">
        <f>RANK('IndexComputation 2013'!D343,'IndexComputation 2013'!D$277:D$357)</f>
        <v>19</v>
      </c>
      <c r="E69" s="27">
        <f>RANK('IndexComputation 2013'!B428,'IndexComputation 2013'!B$362:B$442)</f>
        <v>13</v>
      </c>
      <c r="F69" s="36">
        <f>RANK('IndexComputation 2013'!E343,'IndexComputation 2013'!E$277:E$357)</f>
        <v>10</v>
      </c>
      <c r="G69" s="27">
        <f t="shared" si="1"/>
        <v>10</v>
      </c>
      <c r="H69" s="36">
        <f>RANK('IndexComputation 2013'!G343,'IndexComputation 2013'!G$277:G$357)</f>
        <v>28</v>
      </c>
      <c r="I69" s="36">
        <f>RANK('IndexComputation 2013'!H343,'IndexComputation 2013'!H$277:H$357)</f>
        <v>20</v>
      </c>
      <c r="J69" s="27">
        <f>RANK('IndexComputation 2013'!D428,'IndexComputation 2013'!D$362:D$442)</f>
        <v>25</v>
      </c>
      <c r="K69" s="36">
        <f>RANK('IndexComputation 2013'!I343,'IndexComputation 2013'!I$277:I$357)</f>
        <v>19</v>
      </c>
      <c r="L69" s="36">
        <f>RANK('IndexComputation 2013'!J343,'IndexComputation 2013'!J$277:J$357)</f>
        <v>14</v>
      </c>
      <c r="M69" s="36">
        <f>RANK('IndexComputation 2013'!K343,'IndexComputation 2013'!K$277:K$357)</f>
        <v>36</v>
      </c>
      <c r="N69" s="27">
        <f>RANK('IndexComputation 2013'!E428,'IndexComputation 2013'!E$362:E$442)</f>
        <v>18</v>
      </c>
      <c r="O69" s="184">
        <f>RANK('IndexComputation 2013'!F428,'IndexComputation 2013'!F$362:F$442)</f>
        <v>17</v>
      </c>
      <c r="Q69" s="150" t="s">
        <v>56</v>
      </c>
      <c r="R69" s="188">
        <f>RANK('IndexComputation 2013'!F412,'IndexComputation 2013'!F$362:F$442)</f>
        <v>67</v>
      </c>
    </row>
    <row r="70" spans="1:27">
      <c r="A70" s="150" t="s">
        <v>66</v>
      </c>
      <c r="B70" s="36">
        <f>RANK('IndexComputation 2013'!B344,'IndexComputation 2013'!B$277:B$357)</f>
        <v>76</v>
      </c>
      <c r="C70" s="36">
        <f>RANK('IndexComputation 2013'!C344,'IndexComputation 2013'!C$277:C$357)</f>
        <v>66</v>
      </c>
      <c r="D70" s="36">
        <f>RANK('IndexComputation 2013'!D344,'IndexComputation 2013'!D$277:D$357)</f>
        <v>35</v>
      </c>
      <c r="E70" s="27">
        <f>RANK('IndexComputation 2013'!B429,'IndexComputation 2013'!B$362:B$442)</f>
        <v>61</v>
      </c>
      <c r="F70" s="36">
        <f>RANK('IndexComputation 2013'!E344,'IndexComputation 2013'!E$277:E$357)</f>
        <v>42</v>
      </c>
      <c r="G70" s="27">
        <f t="shared" si="1"/>
        <v>42</v>
      </c>
      <c r="H70" s="36">
        <f>RANK('IndexComputation 2013'!G344,'IndexComputation 2013'!G$277:G$357)</f>
        <v>55</v>
      </c>
      <c r="I70" s="36">
        <f>RANK('IndexComputation 2013'!H344,'IndexComputation 2013'!H$277:H$357)</f>
        <v>72</v>
      </c>
      <c r="J70" s="27">
        <f>RANK('IndexComputation 2013'!D429,'IndexComputation 2013'!D$362:D$442)</f>
        <v>65</v>
      </c>
      <c r="K70" s="36">
        <f>RANK('IndexComputation 2013'!I344,'IndexComputation 2013'!I$277:I$357)</f>
        <v>66</v>
      </c>
      <c r="L70" s="36">
        <f>RANK('IndexComputation 2013'!J344,'IndexComputation 2013'!J$277:J$357)</f>
        <v>59</v>
      </c>
      <c r="M70" s="36">
        <f>RANK('IndexComputation 2013'!K344,'IndexComputation 2013'!K$277:K$357)</f>
        <v>39</v>
      </c>
      <c r="N70" s="27">
        <f>RANK('IndexComputation 2013'!E429,'IndexComputation 2013'!E$362:E$442)</f>
        <v>56</v>
      </c>
      <c r="O70" s="184">
        <f>RANK('IndexComputation 2013'!F429,'IndexComputation 2013'!F$362:F$442)</f>
        <v>59</v>
      </c>
      <c r="Q70" s="150" t="s">
        <v>180</v>
      </c>
      <c r="R70" s="188">
        <f>RANK('IndexComputation 2013'!F369,'IndexComputation 2013'!F$362:F$442)</f>
        <v>69</v>
      </c>
    </row>
    <row r="71" spans="1:27">
      <c r="A71" s="150" t="s">
        <v>67</v>
      </c>
      <c r="B71" s="36">
        <f>RANK('IndexComputation 2013'!B345,'IndexComputation 2013'!B$277:B$357)</f>
        <v>34</v>
      </c>
      <c r="C71" s="36">
        <f>RANK('IndexComputation 2013'!C345,'IndexComputation 2013'!C$277:C$357)</f>
        <v>41</v>
      </c>
      <c r="D71" s="36">
        <f>RANK('IndexComputation 2013'!D345,'IndexComputation 2013'!D$277:D$357)</f>
        <v>52</v>
      </c>
      <c r="E71" s="27">
        <f>RANK('IndexComputation 2013'!B430,'IndexComputation 2013'!B$362:B$442)</f>
        <v>40</v>
      </c>
      <c r="F71" s="36">
        <f>RANK('IndexComputation 2013'!E345,'IndexComputation 2013'!E$277:E$357)</f>
        <v>63</v>
      </c>
      <c r="G71" s="27">
        <f t="shared" si="1"/>
        <v>63</v>
      </c>
      <c r="H71" s="36">
        <f>RANK('IndexComputation 2013'!G345,'IndexComputation 2013'!G$277:G$357)</f>
        <v>51</v>
      </c>
      <c r="I71" s="36">
        <f>RANK('IndexComputation 2013'!H345,'IndexComputation 2013'!H$277:H$357)</f>
        <v>51</v>
      </c>
      <c r="J71" s="27">
        <f>RANK('IndexComputation 2013'!D430,'IndexComputation 2013'!D$362:D$442)</f>
        <v>52</v>
      </c>
      <c r="K71" s="36">
        <f>RANK('IndexComputation 2013'!I345,'IndexComputation 2013'!I$277:I$357)</f>
        <v>46</v>
      </c>
      <c r="L71" s="36">
        <f>RANK('IndexComputation 2013'!J345,'IndexComputation 2013'!J$277:J$357)</f>
        <v>35</v>
      </c>
      <c r="M71" s="36">
        <f>RANK('IndexComputation 2013'!K345,'IndexComputation 2013'!K$277:K$357)</f>
        <v>42</v>
      </c>
      <c r="N71" s="27">
        <f>RANK('IndexComputation 2013'!E430,'IndexComputation 2013'!E$362:E$442)</f>
        <v>39</v>
      </c>
      <c r="O71" s="184">
        <f>RANK('IndexComputation 2013'!F430,'IndexComputation 2013'!F$362:F$442)</f>
        <v>46</v>
      </c>
      <c r="Q71" s="150" t="s">
        <v>29</v>
      </c>
      <c r="R71" s="188">
        <f>RANK('IndexComputation 2013'!F368,'IndexComputation 2013'!F$362:F$442)</f>
        <v>71</v>
      </c>
    </row>
    <row r="72" spans="1:27">
      <c r="A72" s="150" t="s">
        <v>68</v>
      </c>
      <c r="B72" s="36">
        <f>RANK('IndexComputation 2013'!B346,'IndexComputation 2013'!B$277:B$357)</f>
        <v>56</v>
      </c>
      <c r="C72" s="36">
        <f>RANK('IndexComputation 2013'!C346,'IndexComputation 2013'!C$277:C$357)</f>
        <v>50</v>
      </c>
      <c r="D72" s="36">
        <f>RANK('IndexComputation 2013'!D346,'IndexComputation 2013'!D$277:D$357)</f>
        <v>49</v>
      </c>
      <c r="E72" s="27">
        <f>RANK('IndexComputation 2013'!B431,'IndexComputation 2013'!B$362:B$442)</f>
        <v>51</v>
      </c>
      <c r="F72" s="36">
        <f>RANK('IndexComputation 2013'!E346,'IndexComputation 2013'!E$277:E$357)</f>
        <v>45</v>
      </c>
      <c r="G72" s="27">
        <f t="shared" si="1"/>
        <v>45</v>
      </c>
      <c r="H72" s="36">
        <f>RANK('IndexComputation 2013'!G346,'IndexComputation 2013'!G$277:G$357)</f>
        <v>58</v>
      </c>
      <c r="I72" s="36">
        <f>RANK('IndexComputation 2013'!H346,'IndexComputation 2013'!H$277:H$357)</f>
        <v>50</v>
      </c>
      <c r="J72" s="27">
        <f>RANK('IndexComputation 2013'!D431,'IndexComputation 2013'!D$362:D$442)</f>
        <v>53</v>
      </c>
      <c r="K72" s="36">
        <f>RANK('IndexComputation 2013'!I346,'IndexComputation 2013'!I$277:I$357)</f>
        <v>50</v>
      </c>
      <c r="L72" s="36">
        <f>RANK('IndexComputation 2013'!J346,'IndexComputation 2013'!J$277:J$357)</f>
        <v>25</v>
      </c>
      <c r="M72" s="36">
        <f>RANK('IndexComputation 2013'!K346,'IndexComputation 2013'!K$277:K$357)</f>
        <v>51</v>
      </c>
      <c r="N72" s="27">
        <f>RANK('IndexComputation 2013'!E431,'IndexComputation 2013'!E$362:E$442)</f>
        <v>41</v>
      </c>
      <c r="O72" s="184">
        <f>RANK('IndexComputation 2013'!F431,'IndexComputation 2013'!F$362:F$442)</f>
        <v>44</v>
      </c>
      <c r="Q72" s="150" t="s">
        <v>196</v>
      </c>
      <c r="R72" s="188">
        <f>RANK('IndexComputation 2013'!F422,'IndexComputation 2013'!F$362:F$442)</f>
        <v>70</v>
      </c>
    </row>
    <row r="73" spans="1:27">
      <c r="A73" s="150" t="s">
        <v>69</v>
      </c>
      <c r="B73" s="36">
        <f>RANK('IndexComputation 2013'!B347,'IndexComputation 2013'!B$277:B$357)</f>
        <v>41</v>
      </c>
      <c r="C73" s="36">
        <f>RANK('IndexComputation 2013'!C347,'IndexComputation 2013'!C$277:C$357)</f>
        <v>55</v>
      </c>
      <c r="D73" s="36">
        <f>RANK('IndexComputation 2013'!D347,'IndexComputation 2013'!D$277:D$357)</f>
        <v>61</v>
      </c>
      <c r="E73" s="27">
        <f>RANK('IndexComputation 2013'!B432,'IndexComputation 2013'!B$362:B$442)</f>
        <v>54</v>
      </c>
      <c r="F73" s="36">
        <f>RANK('IndexComputation 2013'!E347,'IndexComputation 2013'!E$277:E$357)</f>
        <v>58</v>
      </c>
      <c r="G73" s="27">
        <f t="shared" si="1"/>
        <v>58</v>
      </c>
      <c r="H73" s="36">
        <f>RANK('IndexComputation 2013'!G347,'IndexComputation 2013'!G$277:G$357)</f>
        <v>60</v>
      </c>
      <c r="I73" s="36">
        <f>RANK('IndexComputation 2013'!H347,'IndexComputation 2013'!H$277:H$357)</f>
        <v>59</v>
      </c>
      <c r="J73" s="27">
        <f>RANK('IndexComputation 2013'!D432,'IndexComputation 2013'!D$362:D$442)</f>
        <v>59</v>
      </c>
      <c r="K73" s="36">
        <f>RANK('IndexComputation 2013'!I347,'IndexComputation 2013'!I$277:I$357)</f>
        <v>62</v>
      </c>
      <c r="L73" s="36">
        <f>RANK('IndexComputation 2013'!J347,'IndexComputation 2013'!J$277:J$357)</f>
        <v>55</v>
      </c>
      <c r="M73" s="36">
        <f>RANK('IndexComputation 2013'!K347,'IndexComputation 2013'!K$277:K$357)</f>
        <v>55</v>
      </c>
      <c r="N73" s="27">
        <f>RANK('IndexComputation 2013'!E432,'IndexComputation 2013'!E$362:E$442)</f>
        <v>57</v>
      </c>
      <c r="O73" s="184">
        <f>RANK('IndexComputation 2013'!F432,'IndexComputation 2013'!F$362:F$442)</f>
        <v>58</v>
      </c>
      <c r="Q73" s="150" t="s">
        <v>54</v>
      </c>
      <c r="R73" s="188">
        <f>RANK('IndexComputation 2013'!F409,'IndexComputation 2013'!F$362:F$442)</f>
        <v>72</v>
      </c>
    </row>
    <row r="74" spans="1:27">
      <c r="A74" s="150" t="s">
        <v>70</v>
      </c>
      <c r="B74" s="36">
        <f>RANK('IndexComputation 2013'!B348,'IndexComputation 2013'!B$277:B$357)</f>
        <v>74</v>
      </c>
      <c r="C74" s="36">
        <f>RANK('IndexComputation 2013'!C348,'IndexComputation 2013'!C$277:C$357)</f>
        <v>79</v>
      </c>
      <c r="D74" s="36">
        <f>RANK('IndexComputation 2013'!D348,'IndexComputation 2013'!D$277:D$357)</f>
        <v>55</v>
      </c>
      <c r="E74" s="27">
        <f>RANK('IndexComputation 2013'!B433,'IndexComputation 2013'!B$362:B$442)</f>
        <v>73</v>
      </c>
      <c r="F74" s="36">
        <f>RANK('IndexComputation 2013'!E348,'IndexComputation 2013'!E$277:E$357)</f>
        <v>49</v>
      </c>
      <c r="G74" s="27">
        <f t="shared" si="1"/>
        <v>49</v>
      </c>
      <c r="H74" s="36">
        <f>RANK('IndexComputation 2013'!G348,'IndexComputation 2013'!G$277:G$357)</f>
        <v>68</v>
      </c>
      <c r="I74" s="36">
        <f>RANK('IndexComputation 2013'!H348,'IndexComputation 2013'!H$277:H$357)</f>
        <v>80</v>
      </c>
      <c r="J74" s="27">
        <f>RANK('IndexComputation 2013'!D433,'IndexComputation 2013'!D$362:D$442)</f>
        <v>76</v>
      </c>
      <c r="K74" s="36">
        <f>RANK('IndexComputation 2013'!I348,'IndexComputation 2013'!I$277:I$357)</f>
        <v>38</v>
      </c>
      <c r="L74" s="36">
        <f>RANK('IndexComputation 2013'!J348,'IndexComputation 2013'!J$277:J$357)</f>
        <v>74</v>
      </c>
      <c r="M74" s="36">
        <f>RANK('IndexComputation 2013'!K348,'IndexComputation 2013'!K$277:K$357)</f>
        <v>53</v>
      </c>
      <c r="N74" s="27">
        <f>RANK('IndexComputation 2013'!E433,'IndexComputation 2013'!E$362:E$442)</f>
        <v>60</v>
      </c>
      <c r="O74" s="184">
        <f>RANK('IndexComputation 2013'!F433,'IndexComputation 2013'!F$362:F$442)</f>
        <v>65</v>
      </c>
      <c r="Q74" s="150" t="s">
        <v>74</v>
      </c>
      <c r="R74" s="188">
        <f>RANK('IndexComputation 2013'!F439,'IndexComputation 2013'!F$362:F$442)</f>
        <v>68</v>
      </c>
    </row>
    <row r="75" spans="1:27">
      <c r="A75" s="150" t="s">
        <v>198</v>
      </c>
      <c r="B75" s="36">
        <f>RANK('IndexComputation 2013'!B349,'IndexComputation 2013'!B$277:B$357)</f>
        <v>35</v>
      </c>
      <c r="C75" s="36">
        <f>RANK('IndexComputation 2013'!C349,'IndexComputation 2013'!C$277:C$357)</f>
        <v>27</v>
      </c>
      <c r="D75" s="36">
        <f>RANK('IndexComputation 2013'!D349,'IndexComputation 2013'!D$277:D$357)</f>
        <v>42</v>
      </c>
      <c r="E75" s="27">
        <f>RANK('IndexComputation 2013'!B434,'IndexComputation 2013'!B$362:B$442)</f>
        <v>31</v>
      </c>
      <c r="F75" s="36">
        <f>RANK('IndexComputation 2013'!E349,'IndexComputation 2013'!E$277:E$357)</f>
        <v>74</v>
      </c>
      <c r="G75" s="27">
        <f t="shared" si="1"/>
        <v>74</v>
      </c>
      <c r="H75" s="36">
        <f>RANK('IndexComputation 2013'!G349,'IndexComputation 2013'!G$277:G$357)</f>
        <v>35</v>
      </c>
      <c r="I75" s="36">
        <f>RANK('IndexComputation 2013'!H349,'IndexComputation 2013'!H$277:H$357)</f>
        <v>3</v>
      </c>
      <c r="J75" s="27">
        <f>RANK('IndexComputation 2013'!D434,'IndexComputation 2013'!D$362:D$442)</f>
        <v>20</v>
      </c>
      <c r="K75" s="36">
        <f>RANK('IndexComputation 2013'!I349,'IndexComputation 2013'!I$277:I$357)</f>
        <v>42</v>
      </c>
      <c r="L75" s="36">
        <f>RANK('IndexComputation 2013'!J349,'IndexComputation 2013'!J$277:J$357)</f>
        <v>67</v>
      </c>
      <c r="M75" s="36">
        <f>RANK('IndexComputation 2013'!K349,'IndexComputation 2013'!K$277:K$357)</f>
        <v>52</v>
      </c>
      <c r="N75" s="27">
        <f>RANK('IndexComputation 2013'!E434,'IndexComputation 2013'!E$362:E$442)</f>
        <v>55</v>
      </c>
      <c r="O75" s="184">
        <f>RANK('IndexComputation 2013'!F434,'IndexComputation 2013'!F$362:F$442)</f>
        <v>45</v>
      </c>
      <c r="Q75" s="150" t="s">
        <v>31</v>
      </c>
      <c r="R75" s="188">
        <f>RANK('IndexComputation 2013'!F371,'IndexComputation 2013'!F$362:F$442)</f>
        <v>73</v>
      </c>
    </row>
    <row r="76" spans="1:27">
      <c r="A76" s="150" t="s">
        <v>71</v>
      </c>
      <c r="B76" s="36">
        <f>RANK('IndexComputation 2013'!B350,'IndexComputation 2013'!B$277:B$357)</f>
        <v>13</v>
      </c>
      <c r="C76" s="36">
        <f>RANK('IndexComputation 2013'!C350,'IndexComputation 2013'!C$277:C$357)</f>
        <v>5</v>
      </c>
      <c r="D76" s="36">
        <f>RANK('IndexComputation 2013'!D350,'IndexComputation 2013'!D$277:D$357)</f>
        <v>16</v>
      </c>
      <c r="E76" s="27">
        <f>RANK('IndexComputation 2013'!B435,'IndexComputation 2013'!B$362:B$442)</f>
        <v>8</v>
      </c>
      <c r="F76" s="36">
        <f>RANK('IndexComputation 2013'!E350,'IndexComputation 2013'!E$277:E$357)</f>
        <v>24</v>
      </c>
      <c r="G76" s="27">
        <f t="shared" si="1"/>
        <v>24</v>
      </c>
      <c r="H76" s="36">
        <f>RANK('IndexComputation 2013'!G350,'IndexComputation 2013'!G$277:G$357)</f>
        <v>1</v>
      </c>
      <c r="I76" s="36">
        <f>RANK('IndexComputation 2013'!H350,'IndexComputation 2013'!H$277:H$357)</f>
        <v>4</v>
      </c>
      <c r="J76" s="27">
        <f>RANK('IndexComputation 2013'!D435,'IndexComputation 2013'!D$362:D$442)</f>
        <v>1</v>
      </c>
      <c r="K76" s="36">
        <f>RANK('IndexComputation 2013'!I350,'IndexComputation 2013'!I$277:I$357)</f>
        <v>2</v>
      </c>
      <c r="L76" s="36">
        <f>RANK('IndexComputation 2013'!J350,'IndexComputation 2013'!J$277:J$357)</f>
        <v>1</v>
      </c>
      <c r="M76" s="36">
        <f>RANK('IndexComputation 2013'!K350,'IndexComputation 2013'!K$277:K$357)</f>
        <v>6</v>
      </c>
      <c r="N76" s="27">
        <f>RANK('IndexComputation 2013'!E435,'IndexComputation 2013'!E$362:E$442)</f>
        <v>3</v>
      </c>
      <c r="O76" s="184">
        <f>RANK('IndexComputation 2013'!F435,'IndexComputation 2013'!F$362:F$442)</f>
        <v>3</v>
      </c>
      <c r="Q76" s="150" t="s">
        <v>190</v>
      </c>
      <c r="R76" s="188">
        <f>RANK('IndexComputation 2013'!F402,'IndexComputation 2013'!F$362:F$442)</f>
        <v>74</v>
      </c>
    </row>
    <row r="77" spans="1:27">
      <c r="A77" s="150" t="s">
        <v>72</v>
      </c>
      <c r="B77" s="36">
        <f>RANK('IndexComputation 2013'!B351,'IndexComputation 2013'!B$277:B$357)</f>
        <v>25</v>
      </c>
      <c r="C77" s="36">
        <f>RANK('IndexComputation 2013'!C351,'IndexComputation 2013'!C$277:C$357)</f>
        <v>8</v>
      </c>
      <c r="D77" s="36">
        <f>RANK('IndexComputation 2013'!D351,'IndexComputation 2013'!D$277:D$357)</f>
        <v>3</v>
      </c>
      <c r="E77" s="27">
        <f>RANK('IndexComputation 2013'!B436,'IndexComputation 2013'!B$362:B$442)</f>
        <v>12</v>
      </c>
      <c r="F77" s="36">
        <f>RANK('IndexComputation 2013'!E351,'IndexComputation 2013'!E$277:E$357)</f>
        <v>27</v>
      </c>
      <c r="G77" s="27">
        <f t="shared" si="1"/>
        <v>27</v>
      </c>
      <c r="H77" s="36">
        <f>RANK('IndexComputation 2013'!G351,'IndexComputation 2013'!G$277:G$357)</f>
        <v>2</v>
      </c>
      <c r="I77" s="36">
        <f>RANK('IndexComputation 2013'!H351,'IndexComputation 2013'!H$277:H$357)</f>
        <v>25</v>
      </c>
      <c r="J77" s="27">
        <f>RANK('IndexComputation 2013'!D436,'IndexComputation 2013'!D$362:D$442)</f>
        <v>10</v>
      </c>
      <c r="K77" s="36">
        <f>RANK('IndexComputation 2013'!I351,'IndexComputation 2013'!I$277:I$357)</f>
        <v>1</v>
      </c>
      <c r="L77" s="36">
        <f>RANK('IndexComputation 2013'!J351,'IndexComputation 2013'!J$277:J$357)</f>
        <v>2</v>
      </c>
      <c r="M77" s="36">
        <f>RANK('IndexComputation 2013'!K351,'IndexComputation 2013'!K$277:K$357)</f>
        <v>1</v>
      </c>
      <c r="N77" s="27">
        <f>RANK('IndexComputation 2013'!E436,'IndexComputation 2013'!E$362:E$442)</f>
        <v>1</v>
      </c>
      <c r="O77" s="184">
        <f>RANK('IndexComputation 2013'!F436,'IndexComputation 2013'!F$362:F$442)</f>
        <v>4</v>
      </c>
      <c r="Q77" s="150" t="s">
        <v>195</v>
      </c>
      <c r="R77" s="188">
        <f>RANK('IndexComputation 2013'!F421,'IndexComputation 2013'!F$362:F$442)</f>
        <v>75</v>
      </c>
    </row>
    <row r="78" spans="1:27">
      <c r="A78" s="150" t="s">
        <v>199</v>
      </c>
      <c r="B78" s="36">
        <f>RANK('IndexComputation 2013'!B352,'IndexComputation 2013'!B$277:B$357)</f>
        <v>52</v>
      </c>
      <c r="C78" s="36">
        <f>RANK('IndexComputation 2013'!C352,'IndexComputation 2013'!C$277:C$357)</f>
        <v>37</v>
      </c>
      <c r="D78" s="36">
        <f>RANK('IndexComputation 2013'!D352,'IndexComputation 2013'!D$277:D$357)</f>
        <v>26</v>
      </c>
      <c r="E78" s="27">
        <f>RANK('IndexComputation 2013'!B437,'IndexComputation 2013'!B$362:B$442)</f>
        <v>32</v>
      </c>
      <c r="F78" s="36">
        <f>RANK('IndexComputation 2013'!E352,'IndexComputation 2013'!E$277:E$357)</f>
        <v>13</v>
      </c>
      <c r="G78" s="27">
        <f t="shared" si="1"/>
        <v>13</v>
      </c>
      <c r="H78" s="36">
        <f>RANK('IndexComputation 2013'!G352,'IndexComputation 2013'!G$277:G$357)</f>
        <v>37</v>
      </c>
      <c r="I78" s="36">
        <f>RANK('IndexComputation 2013'!H352,'IndexComputation 2013'!H$277:H$357)</f>
        <v>34</v>
      </c>
      <c r="J78" s="27">
        <f>RANK('IndexComputation 2013'!D437,'IndexComputation 2013'!D$362:D$442)</f>
        <v>34</v>
      </c>
      <c r="K78" s="36">
        <f>RANK('IndexComputation 2013'!I352,'IndexComputation 2013'!I$277:I$357)</f>
        <v>49</v>
      </c>
      <c r="L78" s="36">
        <f>RANK('IndexComputation 2013'!J352,'IndexComputation 2013'!J$277:J$357)</f>
        <v>34</v>
      </c>
      <c r="M78" s="36">
        <f>RANK('IndexComputation 2013'!K352,'IndexComputation 2013'!K$277:K$357)</f>
        <v>45</v>
      </c>
      <c r="N78" s="27">
        <f>RANK('IndexComputation 2013'!E437,'IndexComputation 2013'!E$362:E$442)</f>
        <v>42</v>
      </c>
      <c r="O78" s="184">
        <f>RANK('IndexComputation 2013'!F437,'IndexComputation 2013'!F$362:F$442)</f>
        <v>29</v>
      </c>
      <c r="Q78" s="150" t="s">
        <v>32</v>
      </c>
      <c r="R78" s="188">
        <f>RANK('IndexComputation 2013'!F372,'IndexComputation 2013'!F$362:F$442)</f>
        <v>76</v>
      </c>
    </row>
    <row r="79" spans="1:27">
      <c r="A79" s="150" t="s">
        <v>73</v>
      </c>
      <c r="B79" s="36">
        <f>RANK('IndexComputation 2013'!B353,'IndexComputation 2013'!B$277:B$357)</f>
        <v>58</v>
      </c>
      <c r="C79" s="36">
        <f>RANK('IndexComputation 2013'!C353,'IndexComputation 2013'!C$277:C$357)</f>
        <v>36</v>
      </c>
      <c r="D79" s="36">
        <f>RANK('IndexComputation 2013'!D353,'IndexComputation 2013'!D$277:D$357)</f>
        <v>37</v>
      </c>
      <c r="E79" s="27">
        <f>RANK('IndexComputation 2013'!B438,'IndexComputation 2013'!B$362:B$442)</f>
        <v>39</v>
      </c>
      <c r="F79" s="36">
        <f>RANK('IndexComputation 2013'!E353,'IndexComputation 2013'!E$277:E$357)</f>
        <v>64</v>
      </c>
      <c r="G79" s="27">
        <f t="shared" si="1"/>
        <v>64</v>
      </c>
      <c r="H79" s="36">
        <f>RANK('IndexComputation 2013'!G353,'IndexComputation 2013'!G$277:G$357)</f>
        <v>56</v>
      </c>
      <c r="I79" s="36">
        <f>RANK('IndexComputation 2013'!H353,'IndexComputation 2013'!H$277:H$357)</f>
        <v>46</v>
      </c>
      <c r="J79" s="27">
        <f>RANK('IndexComputation 2013'!D438,'IndexComputation 2013'!D$362:D$442)</f>
        <v>50</v>
      </c>
      <c r="K79" s="36">
        <f>RANK('IndexComputation 2013'!I353,'IndexComputation 2013'!I$277:I$357)</f>
        <v>70</v>
      </c>
      <c r="L79" s="36">
        <f>RANK('IndexComputation 2013'!J353,'IndexComputation 2013'!J$277:J$357)</f>
        <v>45</v>
      </c>
      <c r="M79" s="36">
        <f>RANK('IndexComputation 2013'!K353,'IndexComputation 2013'!K$277:K$357)</f>
        <v>48</v>
      </c>
      <c r="N79" s="27">
        <f>RANK('IndexComputation 2013'!E438,'IndexComputation 2013'!E$362:E$442)</f>
        <v>54</v>
      </c>
      <c r="O79" s="184">
        <f>RANK('IndexComputation 2013'!F438,'IndexComputation 2013'!F$362:F$442)</f>
        <v>52</v>
      </c>
      <c r="Q79" s="150" t="s">
        <v>58</v>
      </c>
      <c r="R79" s="188">
        <f>RANK('IndexComputation 2013'!F414,'IndexComputation 2013'!F$362:F$442)</f>
        <v>77</v>
      </c>
    </row>
    <row r="80" spans="1:27">
      <c r="A80" s="150" t="s">
        <v>74</v>
      </c>
      <c r="B80" s="36">
        <f>RANK('IndexComputation 2013'!B354,'IndexComputation 2013'!B$277:B$357)</f>
        <v>43</v>
      </c>
      <c r="C80" s="36">
        <f>RANK('IndexComputation 2013'!C354,'IndexComputation 2013'!C$277:C$357)</f>
        <v>58</v>
      </c>
      <c r="D80" s="36">
        <f>RANK('IndexComputation 2013'!D354,'IndexComputation 2013'!D$277:D$357)</f>
        <v>69</v>
      </c>
      <c r="E80" s="27">
        <f>RANK('IndexComputation 2013'!B439,'IndexComputation 2013'!B$362:B$442)</f>
        <v>59</v>
      </c>
      <c r="F80" s="36">
        <f>RANK('IndexComputation 2013'!E354,'IndexComputation 2013'!E$277:E$357)</f>
        <v>77</v>
      </c>
      <c r="G80" s="27">
        <f t="shared" si="1"/>
        <v>77</v>
      </c>
      <c r="H80" s="36">
        <f>RANK('IndexComputation 2013'!G354,'IndexComputation 2013'!G$277:G$357)</f>
        <v>59</v>
      </c>
      <c r="I80" s="36">
        <f>RANK('IndexComputation 2013'!H354,'IndexComputation 2013'!H$277:H$357)</f>
        <v>63</v>
      </c>
      <c r="J80" s="27">
        <f>RANK('IndexComputation 2013'!D439,'IndexComputation 2013'!D$362:D$442)</f>
        <v>62</v>
      </c>
      <c r="K80" s="36">
        <f>RANK('IndexComputation 2013'!I354,'IndexComputation 2013'!I$277:I$357)</f>
        <v>59</v>
      </c>
      <c r="L80" s="36">
        <f>RANK('IndexComputation 2013'!J354,'IndexComputation 2013'!J$277:J$357)</f>
        <v>65</v>
      </c>
      <c r="M80" s="36">
        <f>RANK('IndexComputation 2013'!K354,'IndexComputation 2013'!K$277:K$357)</f>
        <v>62</v>
      </c>
      <c r="N80" s="27">
        <f>RANK('IndexComputation 2013'!E439,'IndexComputation 2013'!E$362:E$442)</f>
        <v>62</v>
      </c>
      <c r="O80" s="184">
        <f>RANK('IndexComputation 2013'!F439,'IndexComputation 2013'!F$362:F$442)</f>
        <v>68</v>
      </c>
      <c r="Q80" s="150" t="s">
        <v>76</v>
      </c>
      <c r="R80" s="188">
        <f>RANK('IndexComputation 2013'!F442,'IndexComputation 2013'!F$362:F$442)</f>
        <v>78</v>
      </c>
    </row>
    <row r="81" spans="1:27">
      <c r="A81" s="150" t="s">
        <v>75</v>
      </c>
      <c r="B81" s="36">
        <f>RANK('IndexComputation 2013'!B355,'IndexComputation 2013'!B$277:B$357)</f>
        <v>75</v>
      </c>
      <c r="C81" s="36">
        <f>RANK('IndexComputation 2013'!C355,'IndexComputation 2013'!C$277:C$357)</f>
        <v>72</v>
      </c>
      <c r="D81" s="36">
        <f>RANK('IndexComputation 2013'!D355,'IndexComputation 2013'!D$277:D$357)</f>
        <v>81</v>
      </c>
      <c r="E81" s="27">
        <f>RANK('IndexComputation 2013'!B440,'IndexComputation 2013'!B$362:B$442)</f>
        <v>78</v>
      </c>
      <c r="F81" s="36">
        <f>RANK('IndexComputation 2013'!E355,'IndexComputation 2013'!E$277:E$357)</f>
        <v>79</v>
      </c>
      <c r="G81" s="27">
        <f t="shared" si="1"/>
        <v>79</v>
      </c>
      <c r="H81" s="36">
        <f>RANK('IndexComputation 2013'!G355,'IndexComputation 2013'!G$277:G$357)</f>
        <v>79</v>
      </c>
      <c r="I81" s="36">
        <f>RANK('IndexComputation 2013'!H355,'IndexComputation 2013'!H$277:H$357)</f>
        <v>68</v>
      </c>
      <c r="J81" s="27">
        <f>RANK('IndexComputation 2013'!D440,'IndexComputation 2013'!D$362:D$442)</f>
        <v>74</v>
      </c>
      <c r="K81" s="36">
        <f>RANK('IndexComputation 2013'!I355,'IndexComputation 2013'!I$277:I$357)</f>
        <v>81</v>
      </c>
      <c r="L81" s="36">
        <f>RANK('IndexComputation 2013'!J355,'IndexComputation 2013'!J$277:J$357)</f>
        <v>63</v>
      </c>
      <c r="M81" s="36">
        <f>RANK('IndexComputation 2013'!K355,'IndexComputation 2013'!K$277:K$357)</f>
        <v>79</v>
      </c>
      <c r="N81" s="27">
        <f>RANK('IndexComputation 2013'!E440,'IndexComputation 2013'!E$362:E$442)</f>
        <v>79</v>
      </c>
      <c r="O81" s="184">
        <f>RANK('IndexComputation 2013'!F440,'IndexComputation 2013'!F$362:F$442)</f>
        <v>81</v>
      </c>
      <c r="Q81" s="150" t="s">
        <v>50</v>
      </c>
      <c r="R81" s="188">
        <f>RANK('IndexComputation 2013'!F404,'IndexComputation 2013'!F$362:F$442)</f>
        <v>79</v>
      </c>
      <c r="S81"/>
      <c r="T81"/>
      <c r="U81"/>
      <c r="V81"/>
      <c r="W81"/>
      <c r="X81"/>
      <c r="Y81"/>
      <c r="Z81"/>
      <c r="AA81"/>
    </row>
    <row r="82" spans="1:27">
      <c r="A82" s="150" t="s">
        <v>203</v>
      </c>
      <c r="B82" s="36">
        <f>RANK('IndexComputation 2013'!B356,'IndexComputation 2013'!B$277:B$357)</f>
        <v>81</v>
      </c>
      <c r="C82" s="36">
        <f>RANK('IndexComputation 2013'!C356,'IndexComputation 2013'!C$277:C$357)</f>
        <v>67</v>
      </c>
      <c r="D82" s="36">
        <f>RANK('IndexComputation 2013'!D356,'IndexComputation 2013'!D$277:D$357)</f>
        <v>53</v>
      </c>
      <c r="E82" s="27">
        <f>RANK('IndexComputation 2013'!B441,'IndexComputation 2013'!B$362:B$442)</f>
        <v>72</v>
      </c>
      <c r="F82" s="36">
        <f>RANK('IndexComputation 2013'!E356,'IndexComputation 2013'!E$277:E$357)</f>
        <v>53</v>
      </c>
      <c r="G82" s="27">
        <f t="shared" si="1"/>
        <v>53</v>
      </c>
      <c r="H82" s="36">
        <f>RANK('IndexComputation 2013'!G356,'IndexComputation 2013'!G$277:G$357)</f>
        <v>74</v>
      </c>
      <c r="I82" s="36">
        <f>RANK('IndexComputation 2013'!H356,'IndexComputation 2013'!H$277:H$357)</f>
        <v>66</v>
      </c>
      <c r="J82" s="27">
        <f>RANK('IndexComputation 2013'!D441,'IndexComputation 2013'!D$362:D$442)</f>
        <v>70</v>
      </c>
      <c r="K82" s="36">
        <f>RANK('IndexComputation 2013'!I356,'IndexComputation 2013'!I$277:I$357)</f>
        <v>61</v>
      </c>
      <c r="L82" s="36">
        <f>RANK('IndexComputation 2013'!J356,'IndexComputation 2013'!J$277:J$357)</f>
        <v>66</v>
      </c>
      <c r="M82" s="36">
        <f>RANK('IndexComputation 2013'!K356,'IndexComputation 2013'!K$277:K$357)</f>
        <v>64</v>
      </c>
      <c r="N82" s="27">
        <f>RANK('IndexComputation 2013'!E441,'IndexComputation 2013'!E$362:E$442)</f>
        <v>63</v>
      </c>
      <c r="O82" s="184">
        <f>RANK('IndexComputation 2013'!F441,'IndexComputation 2013'!F$362:F$442)</f>
        <v>66</v>
      </c>
      <c r="Q82" s="150" t="s">
        <v>38</v>
      </c>
      <c r="R82" s="188">
        <f>RANK('IndexComputation 2013'!F383,'IndexComputation 2013'!F$362:F$442)</f>
        <v>80</v>
      </c>
      <c r="S82"/>
      <c r="T82"/>
      <c r="U82"/>
      <c r="V82"/>
      <c r="W82"/>
      <c r="X82"/>
      <c r="Y82"/>
      <c r="Z82"/>
      <c r="AA82"/>
    </row>
    <row r="83" spans="1:27" ht="13" thickBot="1">
      <c r="A83" s="151" t="s">
        <v>76</v>
      </c>
      <c r="B83" s="185">
        <f>RANK('IndexComputation 2013'!B357,'IndexComputation 2013'!B$277:B$357)</f>
        <v>73</v>
      </c>
      <c r="C83" s="185">
        <f>RANK('IndexComputation 2013'!C357,'IndexComputation 2013'!C$277:C$357)</f>
        <v>76</v>
      </c>
      <c r="D83" s="185">
        <f>RANK('IndexComputation 2013'!D357,'IndexComputation 2013'!D$277:D$357)</f>
        <v>50</v>
      </c>
      <c r="E83" s="186">
        <f>RANK('IndexComputation 2013'!B442,'IndexComputation 2013'!B$362:B$442)</f>
        <v>69</v>
      </c>
      <c r="F83" s="185">
        <f>RANK('IndexComputation 2013'!E357,'IndexComputation 2013'!E$277:E$357)</f>
        <v>68</v>
      </c>
      <c r="G83" s="27">
        <f t="shared" si="1"/>
        <v>68</v>
      </c>
      <c r="H83" s="185">
        <f>RANK('IndexComputation 2013'!G357,'IndexComputation 2013'!G$277:G$357)</f>
        <v>78</v>
      </c>
      <c r="I83" s="185">
        <f>RANK('IndexComputation 2013'!H357,'IndexComputation 2013'!H$277:H$357)</f>
        <v>73</v>
      </c>
      <c r="J83" s="186">
        <f>RANK('IndexComputation 2013'!D442,'IndexComputation 2013'!D$362:D$442)</f>
        <v>79</v>
      </c>
      <c r="K83" s="185">
        <f>RANK('IndexComputation 2013'!I357,'IndexComputation 2013'!I$277:I$357)</f>
        <v>76</v>
      </c>
      <c r="L83" s="185">
        <f>RANK('IndexComputation 2013'!J357,'IndexComputation 2013'!J$277:J$357)</f>
        <v>62</v>
      </c>
      <c r="M83" s="185">
        <f>RANK('IndexComputation 2013'!K357,'IndexComputation 2013'!K$277:K$357)</f>
        <v>77</v>
      </c>
      <c r="N83" s="186">
        <f>RANK('IndexComputation 2013'!E442,'IndexComputation 2013'!E$362:E$442)</f>
        <v>73</v>
      </c>
      <c r="O83" s="187">
        <f>RANK('IndexComputation 2013'!F442,'IndexComputation 2013'!F$362:F$442)</f>
        <v>78</v>
      </c>
      <c r="Q83" s="150" t="s">
        <v>75</v>
      </c>
      <c r="R83" s="188">
        <f>RANK('IndexComputation 2013'!F440,'IndexComputation 2013'!F$362:F$442)</f>
        <v>81</v>
      </c>
      <c r="S83"/>
      <c r="T83"/>
      <c r="U83"/>
      <c r="V83"/>
      <c r="W83"/>
      <c r="X83"/>
      <c r="Y83"/>
      <c r="Z83"/>
      <c r="AA83"/>
    </row>
    <row r="84" spans="1:27" ht="13" thickBot="1">
      <c r="Q84" s="189"/>
      <c r="R84" s="190"/>
      <c r="S84"/>
      <c r="T84"/>
      <c r="U84"/>
      <c r="V84"/>
      <c r="W84"/>
      <c r="X84"/>
      <c r="Y84"/>
      <c r="Z84"/>
      <c r="AA84"/>
    </row>
  </sheetData>
  <sortState ref="Q3:R83">
    <sortCondition ref="R3:R83"/>
  </sortState>
  <phoneticPr fontId="1" type="noConversion"/>
  <conditionalFormatting sqref="S3:AA63 R4:R84">
    <cfRule type="cellIs" dxfId="0" priority="1" stopIfTrue="1" operator="notEqual">
      <formula>0</formula>
    </cfRule>
  </conditionalFormatting>
  <pageMargins left="0.75" right="0.75" top="1" bottom="1" header="0.5" footer="0.5"/>
  <pageSetup paperSize="9" orientation="portrait" horizontalDpi="300" verticalDpi="30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83"/>
  <sheetViews>
    <sheetView workbookViewId="0">
      <selection activeCell="BO27" sqref="BO27"/>
    </sheetView>
  </sheetViews>
  <sheetFormatPr baseColWidth="10" defaultColWidth="8.83203125" defaultRowHeight="12" x14ac:dyDescent="0"/>
  <cols>
    <col min="1" max="1" width="16.1640625" style="200" customWidth="1"/>
    <col min="2" max="2" width="8.83203125" style="200"/>
    <col min="3" max="3" width="14.1640625" style="200" customWidth="1"/>
    <col min="4" max="4" width="8.83203125" style="200"/>
    <col min="5" max="5" width="13.5" style="200" customWidth="1"/>
    <col min="6" max="6" width="15.83203125" style="200" customWidth="1"/>
    <col min="7" max="7" width="8.83203125" style="200"/>
    <col min="8" max="8" width="11" style="200" customWidth="1"/>
    <col min="9" max="9" width="12" style="200" customWidth="1"/>
    <col min="10" max="10" width="11.5" style="200" customWidth="1"/>
    <col min="11" max="11" width="12.33203125" style="200" customWidth="1"/>
    <col min="12" max="12" width="13.83203125" style="200" customWidth="1"/>
    <col min="13" max="13" width="8.83203125" style="200"/>
    <col min="14" max="14" width="14.83203125" style="200" customWidth="1"/>
    <col min="15" max="15" width="8.83203125" style="200"/>
    <col min="16" max="16" width="12.6640625" style="200" customWidth="1"/>
    <col min="17" max="17" width="8.83203125" style="200"/>
    <col min="18" max="18" width="13.83203125" style="200" customWidth="1"/>
    <col min="19" max="19" width="12.1640625" style="201" customWidth="1"/>
    <col min="20" max="20" width="8.83203125" style="201"/>
    <col min="21" max="21" width="11.5" style="201" customWidth="1"/>
    <col min="22" max="22" width="14" style="201" customWidth="1"/>
    <col min="23" max="23" width="8.83203125" style="201"/>
    <col min="24" max="24" width="15.5" style="201" customWidth="1"/>
    <col min="25" max="25" width="12.5" style="201" customWidth="1"/>
    <col min="26" max="26" width="8.83203125" style="201"/>
    <col min="27" max="27" width="12.83203125" style="201" customWidth="1"/>
    <col min="28" max="28" width="8.83203125" style="201"/>
    <col min="29" max="29" width="13.5" style="200" customWidth="1"/>
    <col min="30" max="30" width="8.83203125" style="200"/>
    <col min="31" max="31" width="12.33203125" style="200" customWidth="1"/>
    <col min="32" max="32" width="13.1640625" style="200" customWidth="1"/>
    <col min="33" max="34" width="8.83203125" style="200"/>
    <col min="35" max="35" width="13.5" style="200" customWidth="1"/>
    <col min="36" max="36" width="8.83203125" style="200"/>
    <col min="37" max="37" width="14.5" style="200" customWidth="1"/>
    <col min="38" max="38" width="14.33203125" style="200" customWidth="1"/>
    <col min="39" max="39" width="8.83203125" style="200"/>
    <col min="40" max="40" width="11.5" style="200" customWidth="1"/>
    <col min="41" max="41" width="11.83203125" style="200" customWidth="1"/>
    <col min="42" max="42" width="13.5" style="200" customWidth="1"/>
    <col min="43" max="43" width="10.1640625" style="200" customWidth="1"/>
    <col min="44" max="45" width="12.6640625" style="200" customWidth="1"/>
    <col min="46" max="46" width="8.83203125" style="200"/>
    <col min="47" max="47" width="13" style="200" customWidth="1"/>
    <col min="48" max="48" width="13.6640625" style="200" customWidth="1"/>
    <col min="49" max="49" width="8.83203125" style="200"/>
    <col min="50" max="50" width="13.1640625" style="200" customWidth="1"/>
    <col min="51" max="51" width="11.6640625" style="200" customWidth="1"/>
    <col min="52" max="52" width="8.83203125" style="200"/>
    <col min="53" max="53" width="11.83203125" style="200" customWidth="1"/>
    <col min="54" max="54" width="8.83203125" style="200"/>
    <col min="55" max="55" width="13.5" style="200" customWidth="1"/>
    <col min="56" max="56" width="8.83203125" style="200"/>
    <col min="57" max="57" width="12.1640625" style="200" customWidth="1"/>
    <col min="58" max="58" width="13.1640625" style="200" customWidth="1"/>
    <col min="59" max="60" width="8.83203125" style="200"/>
    <col min="61" max="61" width="14.5" style="200" customWidth="1"/>
    <col min="62" max="62" width="10.83203125" style="200" customWidth="1"/>
    <col min="63" max="63" width="13" style="200" customWidth="1"/>
    <col min="64" max="64" width="16.1640625" style="200" customWidth="1"/>
    <col min="65" max="16384" width="8.83203125" style="200"/>
  </cols>
  <sheetData>
    <row r="1" spans="1:64" ht="35" customHeight="1" thickBot="1">
      <c r="B1" s="288" t="s">
        <v>100</v>
      </c>
      <c r="C1" s="288"/>
      <c r="D1" s="288"/>
      <c r="E1" s="288"/>
      <c r="F1" s="288"/>
      <c r="H1" s="288" t="s">
        <v>101</v>
      </c>
      <c r="I1" s="288"/>
      <c r="J1" s="288"/>
      <c r="K1" s="288"/>
      <c r="L1" s="288"/>
      <c r="O1" s="288" t="s">
        <v>100</v>
      </c>
      <c r="P1" s="288"/>
      <c r="Q1" s="288"/>
      <c r="R1" s="288"/>
      <c r="S1" s="288"/>
      <c r="U1" s="288" t="s">
        <v>101</v>
      </c>
      <c r="V1" s="288"/>
      <c r="W1" s="288"/>
      <c r="X1" s="288"/>
      <c r="Y1" s="288"/>
      <c r="AB1" s="288" t="s">
        <v>100</v>
      </c>
      <c r="AC1" s="288"/>
      <c r="AD1" s="288"/>
      <c r="AE1" s="288"/>
      <c r="AF1" s="288"/>
      <c r="AH1" s="288" t="s">
        <v>101</v>
      </c>
      <c r="AI1" s="288"/>
      <c r="AJ1" s="288"/>
      <c r="AK1" s="288"/>
      <c r="AL1" s="288"/>
      <c r="AO1" s="288" t="s">
        <v>100</v>
      </c>
      <c r="AP1" s="288"/>
      <c r="AQ1" s="288"/>
      <c r="AR1" s="288"/>
      <c r="AS1" s="288"/>
      <c r="AU1" s="288" t="s">
        <v>101</v>
      </c>
      <c r="AV1" s="288"/>
      <c r="AW1" s="288"/>
      <c r="AX1" s="288"/>
      <c r="AY1" s="288"/>
      <c r="BB1" s="288" t="s">
        <v>100</v>
      </c>
      <c r="BC1" s="288"/>
      <c r="BD1" s="288"/>
      <c r="BE1" s="288"/>
      <c r="BF1" s="288"/>
      <c r="BH1" s="288" t="s">
        <v>101</v>
      </c>
      <c r="BI1" s="288"/>
      <c r="BJ1" s="288"/>
      <c r="BK1" s="288"/>
      <c r="BL1" s="288"/>
    </row>
    <row r="2" spans="1:64" s="203" customFormat="1" ht="27" customHeight="1" thickBot="1">
      <c r="A2" s="204">
        <v>2008</v>
      </c>
      <c r="B2" s="193" t="s">
        <v>244</v>
      </c>
      <c r="C2" s="193" t="s">
        <v>285</v>
      </c>
      <c r="D2" s="193" t="s">
        <v>343</v>
      </c>
      <c r="E2" s="241" t="s">
        <v>315</v>
      </c>
      <c r="F2" s="253" t="s">
        <v>351</v>
      </c>
      <c r="G2" s="204">
        <v>2008</v>
      </c>
      <c r="H2" s="193" t="s">
        <v>244</v>
      </c>
      <c r="I2" s="193" t="s">
        <v>285</v>
      </c>
      <c r="J2" s="193" t="s">
        <v>343</v>
      </c>
      <c r="K2" s="241" t="s">
        <v>315</v>
      </c>
      <c r="L2" s="253" t="s">
        <v>351</v>
      </c>
      <c r="M2" s="255"/>
      <c r="N2" s="204">
        <v>2009</v>
      </c>
      <c r="O2" s="193" t="s">
        <v>244</v>
      </c>
      <c r="P2" s="193" t="s">
        <v>285</v>
      </c>
      <c r="Q2" s="193" t="s">
        <v>343</v>
      </c>
      <c r="R2" s="241" t="s">
        <v>315</v>
      </c>
      <c r="S2" s="253" t="s">
        <v>351</v>
      </c>
      <c r="T2" s="204">
        <v>2009</v>
      </c>
      <c r="U2" s="193" t="s">
        <v>244</v>
      </c>
      <c r="V2" s="193" t="s">
        <v>285</v>
      </c>
      <c r="W2" s="193" t="s">
        <v>343</v>
      </c>
      <c r="X2" s="241" t="s">
        <v>315</v>
      </c>
      <c r="Y2" s="253" t="s">
        <v>351</v>
      </c>
      <c r="Z2" s="255"/>
      <c r="AA2" s="204">
        <v>2010</v>
      </c>
      <c r="AB2" s="193" t="s">
        <v>244</v>
      </c>
      <c r="AC2" s="193" t="s">
        <v>285</v>
      </c>
      <c r="AD2" s="193" t="s">
        <v>343</v>
      </c>
      <c r="AE2" s="241" t="s">
        <v>315</v>
      </c>
      <c r="AF2" s="253" t="s">
        <v>351</v>
      </c>
      <c r="AG2" s="204">
        <v>2010</v>
      </c>
      <c r="AH2" s="193" t="s">
        <v>244</v>
      </c>
      <c r="AI2" s="193" t="s">
        <v>285</v>
      </c>
      <c r="AJ2" s="193" t="s">
        <v>343</v>
      </c>
      <c r="AK2" s="241" t="s">
        <v>315</v>
      </c>
      <c r="AL2" s="253" t="s">
        <v>351</v>
      </c>
      <c r="AM2" s="255"/>
      <c r="AN2" s="204">
        <v>2011</v>
      </c>
      <c r="AO2" s="193" t="s">
        <v>244</v>
      </c>
      <c r="AP2" s="193" t="s">
        <v>285</v>
      </c>
      <c r="AQ2" s="193" t="s">
        <v>343</v>
      </c>
      <c r="AR2" s="241" t="s">
        <v>315</v>
      </c>
      <c r="AS2" s="253" t="s">
        <v>351</v>
      </c>
      <c r="AT2" s="204">
        <v>2011</v>
      </c>
      <c r="AU2" s="193" t="s">
        <v>244</v>
      </c>
      <c r="AV2" s="193" t="s">
        <v>285</v>
      </c>
      <c r="AW2" s="193" t="s">
        <v>343</v>
      </c>
      <c r="AX2" s="241" t="s">
        <v>315</v>
      </c>
      <c r="AY2" s="253" t="s">
        <v>351</v>
      </c>
      <c r="AZ2" s="255"/>
      <c r="BA2" s="204">
        <v>2012</v>
      </c>
      <c r="BB2" s="193" t="s">
        <v>244</v>
      </c>
      <c r="BC2" s="193" t="s">
        <v>285</v>
      </c>
      <c r="BD2" s="193" t="s">
        <v>343</v>
      </c>
      <c r="BE2" s="241" t="s">
        <v>315</v>
      </c>
      <c r="BF2" s="253" t="s">
        <v>351</v>
      </c>
      <c r="BG2" s="204">
        <v>2012</v>
      </c>
      <c r="BH2" s="193" t="s">
        <v>244</v>
      </c>
      <c r="BI2" s="193" t="s">
        <v>285</v>
      </c>
      <c r="BJ2" s="193" t="s">
        <v>343</v>
      </c>
      <c r="BK2" s="241" t="s">
        <v>315</v>
      </c>
      <c r="BL2" s="253" t="s">
        <v>351</v>
      </c>
    </row>
    <row r="3" spans="1:64">
      <c r="A3" s="202" t="str">
        <f>IndexComputation2008!A454</f>
        <v>Argentina</v>
      </c>
      <c r="B3" s="202">
        <f>IndexComputation2008!B454</f>
        <v>68.108951475625261</v>
      </c>
      <c r="C3" s="202">
        <f>IndexComputation2008!C454</f>
        <v>60.305587993588738</v>
      </c>
      <c r="D3" s="202">
        <f>IndexComputation2008!D454</f>
        <v>44.561799069038663</v>
      </c>
      <c r="E3" s="202">
        <f>IndexComputation2008!E454</f>
        <v>41.127500714314444</v>
      </c>
      <c r="F3" s="202">
        <f>IndexComputation2008!F454</f>
        <v>51.027766276772049</v>
      </c>
      <c r="G3" s="202"/>
      <c r="H3" s="254">
        <f>RANK(B3,B$3:B$83)</f>
        <v>33</v>
      </c>
      <c r="I3" s="254">
        <f t="shared" ref="I3:L3" si="0">RANK(C3,C$3:C$83)</f>
        <v>43</v>
      </c>
      <c r="J3" s="254">
        <f t="shared" si="0"/>
        <v>38</v>
      </c>
      <c r="K3" s="254">
        <f t="shared" si="0"/>
        <v>41</v>
      </c>
      <c r="L3" s="254">
        <f t="shared" si="0"/>
        <v>36</v>
      </c>
      <c r="M3" s="202"/>
      <c r="N3" s="202" t="str">
        <f>IndexComputation2009!A454</f>
        <v>Argentina</v>
      </c>
      <c r="O3" s="202">
        <f>IndexComputation2009!B454</f>
        <v>66.753103847617481</v>
      </c>
      <c r="P3" s="202">
        <f>IndexComputation2009!C454</f>
        <v>62.484735153036397</v>
      </c>
      <c r="Q3" s="202">
        <f>IndexComputation2009!D454</f>
        <v>45.505413162344446</v>
      </c>
      <c r="R3" s="202">
        <f>IndexComputation2009!E454</f>
        <v>37.840162967161646</v>
      </c>
      <c r="S3" s="202">
        <f>IndexComputation2009!F454</f>
        <v>51.985500952994087</v>
      </c>
      <c r="T3" s="202"/>
      <c r="U3" s="254">
        <f>RANK(O3,O$3:O$83)</f>
        <v>33</v>
      </c>
      <c r="V3" s="254">
        <f t="shared" ref="V3:V66" si="1">RANK(P3,P$3:P$83)</f>
        <v>42</v>
      </c>
      <c r="W3" s="254">
        <f t="shared" ref="W3:W66" si="2">RANK(Q3,Q$3:Q$83)</f>
        <v>36</v>
      </c>
      <c r="X3" s="254">
        <f t="shared" ref="X3:X66" si="3">RANK(R3,R$3:R$83)</f>
        <v>47</v>
      </c>
      <c r="Y3" s="254">
        <f t="shared" ref="Y3:Y66" si="4">RANK(S3,S$3:S$83)</f>
        <v>36</v>
      </c>
      <c r="Z3" s="202"/>
      <c r="AA3" s="202" t="str">
        <f>IndexComputation2010!A454</f>
        <v>Argentina</v>
      </c>
      <c r="AB3" s="202">
        <f>IndexComputation2010!B454</f>
        <v>61.697447217475499</v>
      </c>
      <c r="AC3" s="202">
        <f>IndexComputation2010!C454</f>
        <v>63.826480923903183</v>
      </c>
      <c r="AD3" s="202">
        <f>IndexComputation2010!D454</f>
        <v>44.405261904856957</v>
      </c>
      <c r="AE3" s="202">
        <f>IndexComputation2010!E454</f>
        <v>32.245738065580362</v>
      </c>
      <c r="AF3" s="202">
        <f>IndexComputation2010!F454</f>
        <v>51.189128324360119</v>
      </c>
      <c r="AG3" s="202"/>
      <c r="AH3" s="254">
        <f>RANK(AB3,AB$3:AB$83)</f>
        <v>37</v>
      </c>
      <c r="AI3" s="254">
        <f t="shared" ref="AI3:AI66" si="5">RANK(AC3,AC$3:AC$83)</f>
        <v>41</v>
      </c>
      <c r="AJ3" s="254">
        <f t="shared" ref="AJ3:AJ66" si="6">RANK(AD3,AD$3:AD$83)</f>
        <v>35</v>
      </c>
      <c r="AK3" s="254">
        <f t="shared" ref="AK3:AK66" si="7">RANK(AE3,AE$3:AE$83)</f>
        <v>55</v>
      </c>
      <c r="AL3" s="254">
        <f t="shared" ref="AL3:AL66" si="8">RANK(AF3,AF$3:AF$83)</f>
        <v>37</v>
      </c>
      <c r="AM3" s="202"/>
      <c r="AN3" s="202" t="str">
        <f>IndexComputation2011!A454</f>
        <v>Argentina</v>
      </c>
      <c r="AO3" s="202">
        <f>IndexComputation2011!B454</f>
        <v>58.671695067509397</v>
      </c>
      <c r="AP3" s="202">
        <f>IndexComputation2011!C454</f>
        <v>60.256698652363681</v>
      </c>
      <c r="AQ3" s="202">
        <f>IndexComputation2011!D454</f>
        <v>48.577719720911091</v>
      </c>
      <c r="AR3" s="202">
        <f>IndexComputation2011!E454</f>
        <v>35.216712204049202</v>
      </c>
      <c r="AS3" s="202">
        <f>IndexComputation2011!F454</f>
        <v>51.291312894819782</v>
      </c>
      <c r="AT3" s="202"/>
      <c r="AU3" s="254">
        <f>RANK(AO3,AO$3:AO$83)</f>
        <v>42</v>
      </c>
      <c r="AV3" s="254">
        <f t="shared" ref="AV3:AV66" si="9">RANK(AP3,AP$3:AP$83)</f>
        <v>40</v>
      </c>
      <c r="AW3" s="254">
        <f t="shared" ref="AW3:AW66" si="10">RANK(AQ3,AQ$3:AQ$83)</f>
        <v>30</v>
      </c>
      <c r="AX3" s="254">
        <f t="shared" ref="AX3:AX66" si="11">RANK(AR3,AR$3:AR$83)</f>
        <v>59</v>
      </c>
      <c r="AY3" s="254">
        <f t="shared" ref="AY3:AY66" si="12">RANK(AS3,AS$3:AS$83)</f>
        <v>37</v>
      </c>
      <c r="AZ3" s="202"/>
      <c r="BA3" s="202" t="str">
        <f>'IndexComputation 2012'!A454</f>
        <v>Argentina</v>
      </c>
      <c r="BB3" s="202">
        <f>'IndexComputation 2012'!B454</f>
        <v>56.461433679501148</v>
      </c>
      <c r="BC3" s="202">
        <f>'IndexComputation 2012'!C454</f>
        <v>59.740624672047538</v>
      </c>
      <c r="BD3" s="202">
        <f>'IndexComputation 2012'!D454</f>
        <v>51.852450495975042</v>
      </c>
      <c r="BE3" s="202">
        <f>'IndexComputation 2012'!E454</f>
        <v>37.939064273839058</v>
      </c>
      <c r="BF3" s="202">
        <f>'IndexComputation 2012'!F454</f>
        <v>53.254469017466633</v>
      </c>
      <c r="BG3" s="202"/>
      <c r="BH3" s="254">
        <f>RANK(BB3,BB$3:BB$83)</f>
        <v>41</v>
      </c>
      <c r="BI3" s="254">
        <f t="shared" ref="BI3:BI66" si="13">RANK(BC3,BC$3:BC$83)</f>
        <v>40</v>
      </c>
      <c r="BJ3" s="254">
        <f t="shared" ref="BJ3:BJ66" si="14">RANK(BD3,BD$3:BD$83)</f>
        <v>29</v>
      </c>
      <c r="BK3" s="254">
        <f t="shared" ref="BK3:BK66" si="15">RANK(BE3,BE$3:BE$83)</f>
        <v>57</v>
      </c>
      <c r="BL3" s="256">
        <f t="shared" ref="BL3:BL66" si="16">RANK(BF3,BF$3:BF$83)</f>
        <v>38</v>
      </c>
    </row>
    <row r="4" spans="1:64">
      <c r="A4" s="202" t="str">
        <f>IndexComputation2008!A455</f>
        <v>Australia</v>
      </c>
      <c r="B4" s="202">
        <f>IndexComputation2008!B455</f>
        <v>85.044119388459166</v>
      </c>
      <c r="C4" s="202">
        <f>IndexComputation2008!C455</f>
        <v>88.97331034795225</v>
      </c>
      <c r="D4" s="202">
        <f>IndexComputation2008!D455</f>
        <v>91.822220844176215</v>
      </c>
      <c r="E4" s="202">
        <f>IndexComputation2008!E455</f>
        <v>72.477473046173017</v>
      </c>
      <c r="F4" s="202">
        <f>IndexComputation2008!F455</f>
        <v>89.832423796820692</v>
      </c>
      <c r="G4" s="202"/>
      <c r="H4" s="254">
        <f t="shared" ref="H4:H67" si="17">RANK(B4,B$3:B$83)</f>
        <v>16</v>
      </c>
      <c r="I4" s="254">
        <f t="shared" ref="I4:I67" si="18">RANK(C4,C$3:C$83)</f>
        <v>13</v>
      </c>
      <c r="J4" s="254">
        <f t="shared" ref="J4:J67" si="19">RANK(D4,D$3:D$83)</f>
        <v>5</v>
      </c>
      <c r="K4" s="254">
        <f t="shared" ref="K4:K67" si="20">RANK(E4,E$3:E$83)</f>
        <v>11</v>
      </c>
      <c r="L4" s="254">
        <f t="shared" ref="L4:L67" si="21">RANK(F4,F$3:F$83)</f>
        <v>6</v>
      </c>
      <c r="M4" s="202"/>
      <c r="N4" s="202" t="str">
        <f>IndexComputation2009!A455</f>
        <v>Australia</v>
      </c>
      <c r="O4" s="202">
        <f>IndexComputation2009!B455</f>
        <v>79.993494440811446</v>
      </c>
      <c r="P4" s="202">
        <f>IndexComputation2009!C455</f>
        <v>89.484994046399265</v>
      </c>
      <c r="Q4" s="202">
        <f>IndexComputation2009!D455</f>
        <v>93.363725122301332</v>
      </c>
      <c r="R4" s="202">
        <f>IndexComputation2009!E455</f>
        <v>74.559759692641521</v>
      </c>
      <c r="S4" s="202">
        <f>IndexComputation2009!F455</f>
        <v>91.712482447379003</v>
      </c>
      <c r="T4" s="202"/>
      <c r="U4" s="254">
        <f t="shared" ref="U4:U67" si="22">RANK(O4,O$3:O$83)</f>
        <v>16</v>
      </c>
      <c r="V4" s="254">
        <f t="shared" si="1"/>
        <v>13</v>
      </c>
      <c r="W4" s="254">
        <f t="shared" si="2"/>
        <v>4</v>
      </c>
      <c r="X4" s="254">
        <f t="shared" si="3"/>
        <v>9</v>
      </c>
      <c r="Y4" s="254">
        <f t="shared" si="4"/>
        <v>5</v>
      </c>
      <c r="Z4" s="202"/>
      <c r="AA4" s="202" t="str">
        <f>IndexComputation2010!A455</f>
        <v>Australia</v>
      </c>
      <c r="AB4" s="202">
        <f>IndexComputation2010!B455</f>
        <v>79.745834329544124</v>
      </c>
      <c r="AC4" s="202">
        <f>IndexComputation2010!C455</f>
        <v>90.034604526205939</v>
      </c>
      <c r="AD4" s="202">
        <f>IndexComputation2010!D455</f>
        <v>92.660428467705387</v>
      </c>
      <c r="AE4" s="202">
        <f>IndexComputation2010!E455</f>
        <v>76.219860978019284</v>
      </c>
      <c r="AF4" s="202">
        <f>IndexComputation2010!F455</f>
        <v>93.594800510576889</v>
      </c>
      <c r="AG4" s="202"/>
      <c r="AH4" s="254">
        <f t="shared" ref="AH4:AH67" si="23">RANK(AB4,AB$3:AB$83)</f>
        <v>15</v>
      </c>
      <c r="AI4" s="254">
        <f t="shared" si="5"/>
        <v>11</v>
      </c>
      <c r="AJ4" s="254">
        <f t="shared" si="6"/>
        <v>3</v>
      </c>
      <c r="AK4" s="254">
        <f t="shared" si="7"/>
        <v>9</v>
      </c>
      <c r="AL4" s="254">
        <f t="shared" si="8"/>
        <v>3</v>
      </c>
      <c r="AM4" s="202"/>
      <c r="AN4" s="202" t="str">
        <f>IndexComputation2011!A455</f>
        <v>Australia</v>
      </c>
      <c r="AO4" s="202">
        <f>IndexComputation2011!B455</f>
        <v>78.579848047348747</v>
      </c>
      <c r="AP4" s="202">
        <f>IndexComputation2011!C455</f>
        <v>88.748891043856588</v>
      </c>
      <c r="AQ4" s="202">
        <f>IndexComputation2011!D455</f>
        <v>91.972143089214384</v>
      </c>
      <c r="AR4" s="202">
        <f>IndexComputation2011!E455</f>
        <v>83.715134566314944</v>
      </c>
      <c r="AS4" s="202">
        <f>IndexComputation2011!F455</f>
        <v>94.980881648285248</v>
      </c>
      <c r="AT4" s="202"/>
      <c r="AU4" s="254">
        <f t="shared" ref="AU4:AU67" si="24">RANK(AO4,AO$3:AO$83)</f>
        <v>12</v>
      </c>
      <c r="AV4" s="254">
        <f t="shared" si="9"/>
        <v>11</v>
      </c>
      <c r="AW4" s="254">
        <f t="shared" si="10"/>
        <v>3</v>
      </c>
      <c r="AX4" s="254">
        <f t="shared" si="11"/>
        <v>11</v>
      </c>
      <c r="AY4" s="254">
        <f t="shared" si="12"/>
        <v>4</v>
      </c>
      <c r="AZ4" s="202"/>
      <c r="BA4" s="202" t="str">
        <f>'IndexComputation 2012'!A455</f>
        <v>Australia</v>
      </c>
      <c r="BB4" s="202">
        <f>'IndexComputation 2012'!B455</f>
        <v>78.857129308285508</v>
      </c>
      <c r="BC4" s="202">
        <f>'IndexComputation 2012'!C455</f>
        <v>87.730894679698764</v>
      </c>
      <c r="BD4" s="202">
        <f>'IndexComputation 2012'!D455</f>
        <v>90.872117442655565</v>
      </c>
      <c r="BE4" s="202">
        <f>'IndexComputation 2012'!E455</f>
        <v>78.595700072415895</v>
      </c>
      <c r="BF4" s="202">
        <f>'IndexComputation 2012'!F455</f>
        <v>93.935211342822441</v>
      </c>
      <c r="BG4" s="202"/>
      <c r="BH4" s="254">
        <f t="shared" ref="BH4:BH67" si="25">RANK(BB4,BB$3:BB$83)</f>
        <v>13</v>
      </c>
      <c r="BI4" s="254">
        <f t="shared" si="13"/>
        <v>11</v>
      </c>
      <c r="BJ4" s="254">
        <f t="shared" si="14"/>
        <v>3</v>
      </c>
      <c r="BK4" s="254">
        <f t="shared" si="15"/>
        <v>17</v>
      </c>
      <c r="BL4" s="256">
        <f t="shared" si="16"/>
        <v>6</v>
      </c>
    </row>
    <row r="5" spans="1:64">
      <c r="A5" s="202" t="str">
        <f>IndexComputation2008!A456</f>
        <v>Austria</v>
      </c>
      <c r="B5" s="202">
        <f>IndexComputation2008!B456</f>
        <v>90.006454441114641</v>
      </c>
      <c r="C5" s="202">
        <f>IndexComputation2008!C456</f>
        <v>90.721517219095759</v>
      </c>
      <c r="D5" s="202">
        <f>IndexComputation2008!D456</f>
        <v>74.229022733325451</v>
      </c>
      <c r="E5" s="202">
        <f>IndexComputation2008!E456</f>
        <v>67.890158848102885</v>
      </c>
      <c r="F5" s="202">
        <f>IndexComputation2008!F456</f>
        <v>85.244929604933944</v>
      </c>
      <c r="G5" s="202"/>
      <c r="H5" s="254">
        <f t="shared" si="17"/>
        <v>8</v>
      </c>
      <c r="I5" s="254">
        <f t="shared" si="18"/>
        <v>10</v>
      </c>
      <c r="J5" s="254">
        <f t="shared" si="19"/>
        <v>13</v>
      </c>
      <c r="K5" s="254">
        <f t="shared" si="20"/>
        <v>14</v>
      </c>
      <c r="L5" s="254">
        <f t="shared" si="21"/>
        <v>13</v>
      </c>
      <c r="M5" s="202"/>
      <c r="N5" s="202" t="str">
        <f>IndexComputation2009!A456</f>
        <v>Austria</v>
      </c>
      <c r="O5" s="202">
        <f>IndexComputation2009!B456</f>
        <v>84.7648460835224</v>
      </c>
      <c r="P5" s="202">
        <f>IndexComputation2009!C456</f>
        <v>90.526305334225185</v>
      </c>
      <c r="Q5" s="202">
        <f>IndexComputation2009!D456</f>
        <v>74.445183069576544</v>
      </c>
      <c r="R5" s="202">
        <f>IndexComputation2009!E456</f>
        <v>68.814763565424755</v>
      </c>
      <c r="S5" s="202">
        <f>IndexComputation2009!F456</f>
        <v>85.953259786076543</v>
      </c>
      <c r="T5" s="202"/>
      <c r="U5" s="254">
        <f t="shared" si="22"/>
        <v>9</v>
      </c>
      <c r="V5" s="254">
        <f t="shared" si="1"/>
        <v>12</v>
      </c>
      <c r="W5" s="254">
        <f t="shared" si="2"/>
        <v>10</v>
      </c>
      <c r="X5" s="254">
        <f t="shared" si="3"/>
        <v>15</v>
      </c>
      <c r="Y5" s="254">
        <f t="shared" si="4"/>
        <v>12</v>
      </c>
      <c r="Z5" s="202"/>
      <c r="AA5" s="202" t="str">
        <f>IndexComputation2010!A456</f>
        <v>Austria</v>
      </c>
      <c r="AB5" s="202">
        <f>IndexComputation2010!B456</f>
        <v>84.830638908184469</v>
      </c>
      <c r="AC5" s="202">
        <f>IndexComputation2010!C456</f>
        <v>89.812510707243447</v>
      </c>
      <c r="AD5" s="202">
        <f>IndexComputation2010!D456</f>
        <v>69.234367643066562</v>
      </c>
      <c r="AE5" s="202">
        <f>IndexComputation2010!E456</f>
        <v>68.851387257723815</v>
      </c>
      <c r="AF5" s="202">
        <f>IndexComputation2010!F456</f>
        <v>85.052730144565203</v>
      </c>
      <c r="AG5" s="202"/>
      <c r="AH5" s="254">
        <f t="shared" si="23"/>
        <v>8</v>
      </c>
      <c r="AI5" s="254">
        <f t="shared" si="5"/>
        <v>13</v>
      </c>
      <c r="AJ5" s="254">
        <f t="shared" si="6"/>
        <v>11</v>
      </c>
      <c r="AK5" s="254">
        <f t="shared" si="7"/>
        <v>15</v>
      </c>
      <c r="AL5" s="254">
        <f t="shared" si="8"/>
        <v>13</v>
      </c>
      <c r="AM5" s="202"/>
      <c r="AN5" s="202" t="str">
        <f>IndexComputation2011!A456</f>
        <v>Austria</v>
      </c>
      <c r="AO5" s="202">
        <f>IndexComputation2011!B456</f>
        <v>81.693285733408445</v>
      </c>
      <c r="AP5" s="202">
        <f>IndexComputation2011!C456</f>
        <v>89.021392845952079</v>
      </c>
      <c r="AQ5" s="202">
        <f>IndexComputation2011!D456</f>
        <v>63.941512145289266</v>
      </c>
      <c r="AR5" s="202">
        <f>IndexComputation2011!E456</f>
        <v>79.116120437044472</v>
      </c>
      <c r="AS5" s="202">
        <f>IndexComputation2011!F456</f>
        <v>84.623805402042819</v>
      </c>
      <c r="AT5" s="202"/>
      <c r="AU5" s="254">
        <f t="shared" si="24"/>
        <v>8</v>
      </c>
      <c r="AV5" s="254">
        <f t="shared" si="9"/>
        <v>10</v>
      </c>
      <c r="AW5" s="254">
        <f t="shared" si="10"/>
        <v>12</v>
      </c>
      <c r="AX5" s="254">
        <f t="shared" si="11"/>
        <v>17</v>
      </c>
      <c r="AY5" s="254">
        <f t="shared" si="12"/>
        <v>13</v>
      </c>
      <c r="AZ5" s="202"/>
      <c r="BA5" s="202" t="str">
        <f>'IndexComputation 2012'!A456</f>
        <v>Austria</v>
      </c>
      <c r="BB5" s="202">
        <f>'IndexComputation 2012'!B456</f>
        <v>81.06536276431882</v>
      </c>
      <c r="BC5" s="202">
        <f>'IndexComputation 2012'!C456</f>
        <v>88.499115407894408</v>
      </c>
      <c r="BD5" s="202">
        <f>'IndexComputation 2012'!D456</f>
        <v>64.482084321835302</v>
      </c>
      <c r="BE5" s="202">
        <f>'IndexComputation 2012'!E456</f>
        <v>77.751715863341261</v>
      </c>
      <c r="BF5" s="202">
        <f>'IndexComputation 2012'!F456</f>
        <v>84.861711169184488</v>
      </c>
      <c r="BG5" s="202"/>
      <c r="BH5" s="254">
        <f t="shared" si="25"/>
        <v>8</v>
      </c>
      <c r="BI5" s="254">
        <f t="shared" si="13"/>
        <v>9</v>
      </c>
      <c r="BJ5" s="254">
        <f t="shared" si="14"/>
        <v>12</v>
      </c>
      <c r="BK5" s="254">
        <f t="shared" si="15"/>
        <v>20</v>
      </c>
      <c r="BL5" s="256">
        <f t="shared" si="16"/>
        <v>14</v>
      </c>
    </row>
    <row r="6" spans="1:64">
      <c r="A6" s="202" t="str">
        <f>IndexComputation2008!A457</f>
        <v>Bahrain</v>
      </c>
      <c r="B6" s="202">
        <f>IndexComputation2008!B457</f>
        <v>65.490334566591585</v>
      </c>
      <c r="C6" s="202">
        <f>IndexComputation2008!C457</f>
        <v>22.287146490550722</v>
      </c>
      <c r="D6" s="202">
        <f>IndexComputation2008!D457</f>
        <v>44.767652199068031</v>
      </c>
      <c r="E6" s="202">
        <f>IndexComputation2008!E457</f>
        <v>47.41722351980259</v>
      </c>
      <c r="F6" s="202">
        <f>IndexComputation2008!F457</f>
        <v>40.021284384405845</v>
      </c>
      <c r="G6" s="202"/>
      <c r="H6" s="254">
        <f t="shared" si="17"/>
        <v>40</v>
      </c>
      <c r="I6" s="254">
        <f t="shared" si="18"/>
        <v>69</v>
      </c>
      <c r="J6" s="254">
        <f t="shared" si="19"/>
        <v>37</v>
      </c>
      <c r="K6" s="254">
        <f t="shared" si="20"/>
        <v>36</v>
      </c>
      <c r="L6" s="254">
        <f t="shared" si="21"/>
        <v>47</v>
      </c>
      <c r="M6" s="202"/>
      <c r="N6" s="202" t="str">
        <f>IndexComputation2009!A457</f>
        <v>Bahrain</v>
      </c>
      <c r="O6" s="202">
        <f>IndexComputation2009!B457</f>
        <v>63.470902209307859</v>
      </c>
      <c r="P6" s="202">
        <f>IndexComputation2009!C457</f>
        <v>27.047060234964203</v>
      </c>
      <c r="Q6" s="202">
        <f>IndexComputation2009!D457</f>
        <v>50.054111152240523</v>
      </c>
      <c r="R6" s="202">
        <f>IndexComputation2009!E457</f>
        <v>51.531827932528643</v>
      </c>
      <c r="S6" s="202">
        <f>IndexComputation2009!F457</f>
        <v>44.676609643222875</v>
      </c>
      <c r="T6" s="202"/>
      <c r="U6" s="254">
        <f t="shared" si="22"/>
        <v>41</v>
      </c>
      <c r="V6" s="254">
        <f t="shared" si="1"/>
        <v>67</v>
      </c>
      <c r="W6" s="254">
        <f t="shared" si="2"/>
        <v>31</v>
      </c>
      <c r="X6" s="254">
        <f t="shared" si="3"/>
        <v>33</v>
      </c>
      <c r="Y6" s="254">
        <f t="shared" si="4"/>
        <v>45</v>
      </c>
      <c r="Z6" s="202"/>
      <c r="AA6" s="202" t="str">
        <f>IndexComputation2010!A457</f>
        <v>Bahrain</v>
      </c>
      <c r="AB6" s="202">
        <f>IndexComputation2010!B457</f>
        <v>60.06689051473041</v>
      </c>
      <c r="AC6" s="202">
        <f>IndexComputation2010!C457</f>
        <v>27.607831911140973</v>
      </c>
      <c r="AD6" s="202">
        <f>IndexComputation2010!D457</f>
        <v>46.199866812606423</v>
      </c>
      <c r="AE6" s="202">
        <f>IndexComputation2010!E457</f>
        <v>60.08769794551332</v>
      </c>
      <c r="AF6" s="202">
        <f>IndexComputation2010!F457</f>
        <v>47.125996158765886</v>
      </c>
      <c r="AG6" s="202"/>
      <c r="AH6" s="254">
        <f t="shared" si="23"/>
        <v>41</v>
      </c>
      <c r="AI6" s="254">
        <f t="shared" si="5"/>
        <v>65</v>
      </c>
      <c r="AJ6" s="254">
        <f t="shared" si="6"/>
        <v>31</v>
      </c>
      <c r="AK6" s="254">
        <f t="shared" si="7"/>
        <v>22</v>
      </c>
      <c r="AL6" s="254">
        <f t="shared" si="8"/>
        <v>41</v>
      </c>
      <c r="AM6" s="202"/>
      <c r="AN6" s="202" t="str">
        <f>IndexComputation2011!A457</f>
        <v>Bahrain</v>
      </c>
      <c r="AO6" s="202">
        <f>IndexComputation2011!B457</f>
        <v>60.952983220460652</v>
      </c>
      <c r="AP6" s="202">
        <f>IndexComputation2011!C457</f>
        <v>20.431129125985763</v>
      </c>
      <c r="AQ6" s="202">
        <f>IndexComputation2011!D457</f>
        <v>44.591820231633641</v>
      </c>
      <c r="AR6" s="202">
        <f>IndexComputation2011!E457</f>
        <v>71.950096991729751</v>
      </c>
      <c r="AS6" s="202">
        <f>IndexComputation2011!F457</f>
        <v>48.900316328040567</v>
      </c>
      <c r="AT6" s="202"/>
      <c r="AU6" s="254">
        <f t="shared" si="24"/>
        <v>37</v>
      </c>
      <c r="AV6" s="254">
        <f t="shared" si="9"/>
        <v>71</v>
      </c>
      <c r="AW6" s="254">
        <f t="shared" si="10"/>
        <v>35</v>
      </c>
      <c r="AX6" s="254">
        <f t="shared" si="11"/>
        <v>23</v>
      </c>
      <c r="AY6" s="254">
        <f t="shared" si="12"/>
        <v>40</v>
      </c>
      <c r="AZ6" s="202"/>
      <c r="BA6" s="202" t="str">
        <f>'IndexComputation 2012'!A457</f>
        <v>Bahrain</v>
      </c>
      <c r="BB6" s="202">
        <f>'IndexComputation 2012'!B457</f>
        <v>57.48832273118699</v>
      </c>
      <c r="BC6" s="202">
        <f>'IndexComputation 2012'!C457</f>
        <v>15.704379884655006</v>
      </c>
      <c r="BD6" s="202">
        <f>'IndexComputation 2012'!D457</f>
        <v>48.438107970390178</v>
      </c>
      <c r="BE6" s="202">
        <f>'IndexComputation 2012'!E457</f>
        <v>76.049538411349815</v>
      </c>
      <c r="BF6" s="202">
        <f>'IndexComputation 2012'!F457</f>
        <v>49.883533767104907</v>
      </c>
      <c r="BG6" s="202"/>
      <c r="BH6" s="254">
        <f t="shared" si="25"/>
        <v>40</v>
      </c>
      <c r="BI6" s="254">
        <f t="shared" si="13"/>
        <v>73</v>
      </c>
      <c r="BJ6" s="254">
        <f t="shared" si="14"/>
        <v>33</v>
      </c>
      <c r="BK6" s="254">
        <f t="shared" si="15"/>
        <v>21</v>
      </c>
      <c r="BL6" s="256">
        <f t="shared" si="16"/>
        <v>41</v>
      </c>
    </row>
    <row r="7" spans="1:64">
      <c r="A7" s="202" t="str">
        <f>IndexComputation2008!A458</f>
        <v>Bangladesh</v>
      </c>
      <c r="B7" s="202">
        <f>IndexComputation2008!B458</f>
        <v>40.36442919241923</v>
      </c>
      <c r="C7" s="202">
        <f>IndexComputation2008!C458</f>
        <v>39.997529062066448</v>
      </c>
      <c r="D7" s="202">
        <f>IndexComputation2008!D458</f>
        <v>10.1963275117875</v>
      </c>
      <c r="E7" s="202">
        <f>IndexComputation2008!E458</f>
        <v>17.891673741034531</v>
      </c>
      <c r="F7" s="202">
        <f>IndexComputation2008!F458</f>
        <v>17.26683398114697</v>
      </c>
      <c r="G7" s="202"/>
      <c r="H7" s="254">
        <f t="shared" si="17"/>
        <v>67</v>
      </c>
      <c r="I7" s="254">
        <f t="shared" si="18"/>
        <v>55</v>
      </c>
      <c r="J7" s="254">
        <f t="shared" si="19"/>
        <v>73</v>
      </c>
      <c r="K7" s="254">
        <f t="shared" si="20"/>
        <v>76</v>
      </c>
      <c r="L7" s="254">
        <f t="shared" si="21"/>
        <v>71</v>
      </c>
      <c r="M7" s="202"/>
      <c r="N7" s="202" t="str">
        <f>IndexComputation2009!A458</f>
        <v>Bangladesh</v>
      </c>
      <c r="O7" s="202">
        <f>IndexComputation2009!B458</f>
        <v>39.029551602624856</v>
      </c>
      <c r="P7" s="202">
        <f>IndexComputation2009!C458</f>
        <v>39.037352395883978</v>
      </c>
      <c r="Q7" s="202">
        <f>IndexComputation2009!D458</f>
        <v>9.1797463376986208</v>
      </c>
      <c r="R7" s="202">
        <f>IndexComputation2009!E458</f>
        <v>18.732055520715463</v>
      </c>
      <c r="S7" s="202">
        <f>IndexComputation2009!F458</f>
        <v>16.728118910427568</v>
      </c>
      <c r="T7" s="202"/>
      <c r="U7" s="254">
        <f t="shared" si="22"/>
        <v>66</v>
      </c>
      <c r="V7" s="254">
        <f t="shared" si="1"/>
        <v>58</v>
      </c>
      <c r="W7" s="254">
        <f t="shared" si="2"/>
        <v>72</v>
      </c>
      <c r="X7" s="254">
        <f t="shared" si="3"/>
        <v>77</v>
      </c>
      <c r="Y7" s="254">
        <f t="shared" si="4"/>
        <v>72</v>
      </c>
      <c r="Z7" s="202"/>
      <c r="AA7" s="202" t="str">
        <f>IndexComputation2010!A458</f>
        <v>Bangladesh</v>
      </c>
      <c r="AB7" s="202">
        <f>IndexComputation2010!B458</f>
        <v>32.009327449341725</v>
      </c>
      <c r="AC7" s="202">
        <f>IndexComputation2010!C458</f>
        <v>45.281938537351813</v>
      </c>
      <c r="AD7" s="202">
        <f>IndexComputation2010!D458</f>
        <v>9.1175204016835014</v>
      </c>
      <c r="AE7" s="202">
        <f>IndexComputation2010!E458</f>
        <v>19.117095099477496</v>
      </c>
      <c r="AF7" s="202">
        <f>IndexComputation2010!F458</f>
        <v>20.133093512373083</v>
      </c>
      <c r="AG7" s="202"/>
      <c r="AH7" s="254">
        <f t="shared" si="23"/>
        <v>68</v>
      </c>
      <c r="AI7" s="254">
        <f t="shared" si="5"/>
        <v>54</v>
      </c>
      <c r="AJ7" s="254">
        <f t="shared" si="6"/>
        <v>68</v>
      </c>
      <c r="AK7" s="254">
        <f t="shared" si="7"/>
        <v>77</v>
      </c>
      <c r="AL7" s="254">
        <f t="shared" si="8"/>
        <v>69</v>
      </c>
      <c r="AM7" s="202"/>
      <c r="AN7" s="202" t="str">
        <f>IndexComputation2011!A458</f>
        <v>Bangladesh</v>
      </c>
      <c r="AO7" s="202">
        <f>IndexComputation2011!B458</f>
        <v>33.276737831673877</v>
      </c>
      <c r="AP7" s="202">
        <f>IndexComputation2011!C458</f>
        <v>46.653081737420635</v>
      </c>
      <c r="AQ7" s="202">
        <f>IndexComputation2011!D458</f>
        <v>11.941015792328361</v>
      </c>
      <c r="AR7" s="202">
        <f>IndexComputation2011!E458</f>
        <v>24.408157170672325</v>
      </c>
      <c r="AS7" s="202">
        <f>IndexComputation2011!F458</f>
        <v>22.893378166226057</v>
      </c>
      <c r="AT7" s="202"/>
      <c r="AU7" s="254">
        <f t="shared" si="24"/>
        <v>67</v>
      </c>
      <c r="AV7" s="254">
        <f t="shared" si="9"/>
        <v>50</v>
      </c>
      <c r="AW7" s="254">
        <f t="shared" si="10"/>
        <v>68</v>
      </c>
      <c r="AX7" s="254">
        <f t="shared" si="11"/>
        <v>75</v>
      </c>
      <c r="AY7" s="254">
        <f t="shared" si="12"/>
        <v>66</v>
      </c>
      <c r="AZ7" s="202"/>
      <c r="BA7" s="202" t="str">
        <f>'IndexComputation 2012'!A458</f>
        <v>Bangladesh</v>
      </c>
      <c r="BB7" s="202">
        <f>'IndexComputation 2012'!B458</f>
        <v>36.505279168831841</v>
      </c>
      <c r="BC7" s="202">
        <f>'IndexComputation 2012'!C458</f>
        <v>48.05432269478996</v>
      </c>
      <c r="BD7" s="202">
        <f>'IndexComputation 2012'!D458</f>
        <v>9.8423032776636461</v>
      </c>
      <c r="BE7" s="202">
        <f>'IndexComputation 2012'!E458</f>
        <v>26.176514204371916</v>
      </c>
      <c r="BF7" s="202">
        <f>'IndexComputation 2012'!F458</f>
        <v>25.002279219910804</v>
      </c>
      <c r="BG7" s="202"/>
      <c r="BH7" s="254">
        <f t="shared" si="25"/>
        <v>61</v>
      </c>
      <c r="BI7" s="254">
        <f t="shared" si="13"/>
        <v>49</v>
      </c>
      <c r="BJ7" s="254">
        <f t="shared" si="14"/>
        <v>68</v>
      </c>
      <c r="BK7" s="254">
        <f t="shared" si="15"/>
        <v>73</v>
      </c>
      <c r="BL7" s="256">
        <f t="shared" si="16"/>
        <v>65</v>
      </c>
    </row>
    <row r="8" spans="1:64">
      <c r="A8" s="202" t="str">
        <f>IndexComputation2008!A459</f>
        <v>Belgium</v>
      </c>
      <c r="B8" s="202">
        <f>IndexComputation2008!B459</f>
        <v>80.621658200451336</v>
      </c>
      <c r="C8" s="202">
        <f>IndexComputation2008!C459</f>
        <v>84.709829126377684</v>
      </c>
      <c r="D8" s="202">
        <f>IndexComputation2008!D459</f>
        <v>64.135437408456028</v>
      </c>
      <c r="E8" s="202">
        <f>IndexComputation2008!E459</f>
        <v>52.821730778909185</v>
      </c>
      <c r="F8" s="202">
        <f>IndexComputation2008!F459</f>
        <v>72.640695929877452</v>
      </c>
      <c r="G8" s="202"/>
      <c r="H8" s="254">
        <f t="shared" si="17"/>
        <v>23</v>
      </c>
      <c r="I8" s="254">
        <f t="shared" si="18"/>
        <v>17</v>
      </c>
      <c r="J8" s="254">
        <f t="shared" si="19"/>
        <v>21</v>
      </c>
      <c r="K8" s="254">
        <f t="shared" si="20"/>
        <v>30</v>
      </c>
      <c r="L8" s="254">
        <f t="shared" si="21"/>
        <v>19</v>
      </c>
      <c r="M8" s="202"/>
      <c r="N8" s="202" t="str">
        <f>IndexComputation2009!A459</f>
        <v>Belgium</v>
      </c>
      <c r="O8" s="202">
        <f>IndexComputation2009!B459</f>
        <v>78.564708731252608</v>
      </c>
      <c r="P8" s="202">
        <f>IndexComputation2009!C459</f>
        <v>84.581955381190483</v>
      </c>
      <c r="Q8" s="202">
        <f>IndexComputation2009!D459</f>
        <v>63.34510742911359</v>
      </c>
      <c r="R8" s="202">
        <f>IndexComputation2009!E459</f>
        <v>54.916729776464834</v>
      </c>
      <c r="S8" s="202">
        <f>IndexComputation2009!F459</f>
        <v>74.17564007100431</v>
      </c>
      <c r="T8" s="202"/>
      <c r="U8" s="254">
        <f t="shared" si="22"/>
        <v>19</v>
      </c>
      <c r="V8" s="254">
        <f t="shared" si="1"/>
        <v>17</v>
      </c>
      <c r="W8" s="254">
        <f t="shared" si="2"/>
        <v>20</v>
      </c>
      <c r="X8" s="254">
        <f t="shared" si="3"/>
        <v>28</v>
      </c>
      <c r="Y8" s="254">
        <f t="shared" si="4"/>
        <v>19</v>
      </c>
      <c r="Z8" s="202"/>
      <c r="AA8" s="202" t="str">
        <f>IndexComputation2010!A459</f>
        <v>Belgium</v>
      </c>
      <c r="AB8" s="202">
        <f>IndexComputation2010!B459</f>
        <v>76.404083991414637</v>
      </c>
      <c r="AC8" s="202">
        <f>IndexComputation2010!C459</f>
        <v>83.448415306992501</v>
      </c>
      <c r="AD8" s="202">
        <f>IndexComputation2010!D459</f>
        <v>59.685673072389946</v>
      </c>
      <c r="AE8" s="202">
        <f>IndexComputation2010!E459</f>
        <v>55.289643470931303</v>
      </c>
      <c r="AF8" s="202">
        <f>IndexComputation2010!F459</f>
        <v>73.465920032800454</v>
      </c>
      <c r="AG8" s="202"/>
      <c r="AH8" s="254">
        <f t="shared" si="23"/>
        <v>17</v>
      </c>
      <c r="AI8" s="254">
        <f t="shared" si="5"/>
        <v>16</v>
      </c>
      <c r="AJ8" s="254">
        <f t="shared" si="6"/>
        <v>19</v>
      </c>
      <c r="AK8" s="254">
        <f t="shared" si="7"/>
        <v>28</v>
      </c>
      <c r="AL8" s="254">
        <f t="shared" si="8"/>
        <v>19</v>
      </c>
      <c r="AM8" s="202"/>
      <c r="AN8" s="202" t="str">
        <f>IndexComputation2011!A459</f>
        <v>Belgium</v>
      </c>
      <c r="AO8" s="202">
        <f>IndexComputation2011!B459</f>
        <v>74.838772016804896</v>
      </c>
      <c r="AP8" s="202">
        <f>IndexComputation2011!C459</f>
        <v>81.238637156047616</v>
      </c>
      <c r="AQ8" s="202">
        <f>IndexComputation2011!D459</f>
        <v>57.560109791800663</v>
      </c>
      <c r="AR8" s="202">
        <f>IndexComputation2011!E459</f>
        <v>67.223337677738087</v>
      </c>
      <c r="AS8" s="202">
        <f>IndexComputation2011!F459</f>
        <v>74.591437050410576</v>
      </c>
      <c r="AT8" s="202"/>
      <c r="AU8" s="254">
        <f t="shared" si="24"/>
        <v>18</v>
      </c>
      <c r="AV8" s="254">
        <f t="shared" si="9"/>
        <v>18</v>
      </c>
      <c r="AW8" s="254">
        <f t="shared" si="10"/>
        <v>19</v>
      </c>
      <c r="AX8" s="254">
        <f t="shared" si="11"/>
        <v>26</v>
      </c>
      <c r="AY8" s="254">
        <f t="shared" si="12"/>
        <v>19</v>
      </c>
      <c r="AZ8" s="202"/>
      <c r="BA8" s="202" t="str">
        <f>'IndexComputation 2012'!A459</f>
        <v>Belgium</v>
      </c>
      <c r="BB8" s="202">
        <f>'IndexComputation 2012'!B459</f>
        <v>74.089319699102134</v>
      </c>
      <c r="BC8" s="202">
        <f>'IndexComputation 2012'!C459</f>
        <v>80.242031614460146</v>
      </c>
      <c r="BD8" s="202">
        <f>'IndexComputation 2012'!D459</f>
        <v>57.156873587630407</v>
      </c>
      <c r="BE8" s="202">
        <f>'IndexComputation 2012'!E459</f>
        <v>65.036737017345587</v>
      </c>
      <c r="BF8" s="202">
        <f>'IndexComputation 2012'!F459</f>
        <v>74.093571774187836</v>
      </c>
      <c r="BG8" s="202"/>
      <c r="BH8" s="254">
        <f t="shared" si="25"/>
        <v>18</v>
      </c>
      <c r="BI8" s="254">
        <f t="shared" si="13"/>
        <v>19</v>
      </c>
      <c r="BJ8" s="254">
        <f t="shared" si="14"/>
        <v>23</v>
      </c>
      <c r="BK8" s="254">
        <f t="shared" si="15"/>
        <v>30</v>
      </c>
      <c r="BL8" s="256">
        <f t="shared" si="16"/>
        <v>20</v>
      </c>
    </row>
    <row r="9" spans="1:64">
      <c r="A9" s="202" t="str">
        <f>IndexComputation2008!A460</f>
        <v>Benin</v>
      </c>
      <c r="B9" s="202">
        <f>IndexComputation2008!B460</f>
        <v>38.209089253008429</v>
      </c>
      <c r="C9" s="202">
        <f>IndexComputation2008!C460</f>
        <v>64.034231675112665</v>
      </c>
      <c r="D9" s="202">
        <f>IndexComputation2008!D460</f>
        <v>4.3658878114500892</v>
      </c>
      <c r="E9" s="202">
        <f>IndexComputation2008!E460</f>
        <v>23.697300589824831</v>
      </c>
      <c r="F9" s="202">
        <f>IndexComputation2008!F460</f>
        <v>23.641346734461692</v>
      </c>
      <c r="G9" s="202"/>
      <c r="H9" s="254">
        <f t="shared" si="17"/>
        <v>70</v>
      </c>
      <c r="I9" s="254">
        <f t="shared" si="18"/>
        <v>37</v>
      </c>
      <c r="J9" s="254">
        <f t="shared" si="19"/>
        <v>79</v>
      </c>
      <c r="K9" s="254">
        <f t="shared" si="20"/>
        <v>71</v>
      </c>
      <c r="L9" s="254">
        <f t="shared" si="21"/>
        <v>66</v>
      </c>
      <c r="M9" s="202"/>
      <c r="N9" s="202" t="str">
        <f>IndexComputation2009!A460</f>
        <v>Benin</v>
      </c>
      <c r="O9" s="202">
        <f>IndexComputation2009!B460</f>
        <v>30.963454973905996</v>
      </c>
      <c r="P9" s="202">
        <f>IndexComputation2009!C460</f>
        <v>63.39462947450636</v>
      </c>
      <c r="Q9" s="202">
        <f>IndexComputation2009!D460</f>
        <v>3.4534538140975353</v>
      </c>
      <c r="R9" s="202">
        <f>IndexComputation2009!E460</f>
        <v>23.647228990314488</v>
      </c>
      <c r="S9" s="202">
        <f>IndexComputation2009!F460</f>
        <v>21.027977523153481</v>
      </c>
      <c r="T9" s="202"/>
      <c r="U9" s="254">
        <f t="shared" si="22"/>
        <v>75</v>
      </c>
      <c r="V9" s="254">
        <f t="shared" si="1"/>
        <v>41</v>
      </c>
      <c r="W9" s="254">
        <f t="shared" si="2"/>
        <v>80</v>
      </c>
      <c r="X9" s="254">
        <f t="shared" si="3"/>
        <v>71</v>
      </c>
      <c r="Y9" s="254">
        <f t="shared" si="4"/>
        <v>68</v>
      </c>
      <c r="Z9" s="202"/>
      <c r="AA9" s="202" t="str">
        <f>IndexComputation2010!A460</f>
        <v>Benin</v>
      </c>
      <c r="AB9" s="202">
        <f>IndexComputation2010!B460</f>
        <v>22.813480765460543</v>
      </c>
      <c r="AC9" s="202">
        <f>IndexComputation2010!C460</f>
        <v>63.978769907703501</v>
      </c>
      <c r="AD9" s="202">
        <f>IndexComputation2010!D460</f>
        <v>3.0327054780533831</v>
      </c>
      <c r="AE9" s="202">
        <f>IndexComputation2010!E460</f>
        <v>22.195621830502926</v>
      </c>
      <c r="AF9" s="202">
        <f>IndexComputation2010!F460</f>
        <v>21.830375524714849</v>
      </c>
      <c r="AG9" s="202"/>
      <c r="AH9" s="254">
        <f t="shared" si="23"/>
        <v>75</v>
      </c>
      <c r="AI9" s="254">
        <f t="shared" si="5"/>
        <v>40</v>
      </c>
      <c r="AJ9" s="254">
        <f t="shared" si="6"/>
        <v>79</v>
      </c>
      <c r="AK9" s="254">
        <f t="shared" si="7"/>
        <v>72</v>
      </c>
      <c r="AL9" s="254">
        <f t="shared" si="8"/>
        <v>68</v>
      </c>
      <c r="AM9" s="202"/>
      <c r="AN9" s="202" t="str">
        <f>IndexComputation2011!A460</f>
        <v>Benin</v>
      </c>
      <c r="AO9" s="202">
        <f>IndexComputation2011!B460</f>
        <v>26.502026163677407</v>
      </c>
      <c r="AP9" s="202">
        <f>IndexComputation2011!C460</f>
        <v>62.29060449748296</v>
      </c>
      <c r="AQ9" s="202">
        <f>IndexComputation2011!D460</f>
        <v>6.1208397303279964</v>
      </c>
      <c r="AR9" s="202">
        <f>IndexComputation2011!E460</f>
        <v>22.979725716878843</v>
      </c>
      <c r="AS9" s="202">
        <f>IndexComputation2011!F460</f>
        <v>22.789234347588259</v>
      </c>
      <c r="AT9" s="202"/>
      <c r="AU9" s="254">
        <f t="shared" si="24"/>
        <v>73</v>
      </c>
      <c r="AV9" s="254">
        <f t="shared" si="9"/>
        <v>38</v>
      </c>
      <c r="AW9" s="254">
        <f t="shared" si="10"/>
        <v>80</v>
      </c>
      <c r="AX9" s="254">
        <f t="shared" si="11"/>
        <v>76</v>
      </c>
      <c r="AY9" s="254">
        <f t="shared" si="12"/>
        <v>67</v>
      </c>
      <c r="AZ9" s="202"/>
      <c r="BA9" s="202" t="str">
        <f>'IndexComputation 2012'!A460</f>
        <v>Benin</v>
      </c>
      <c r="BB9" s="202">
        <f>'IndexComputation 2012'!B460</f>
        <v>18.956954291828296</v>
      </c>
      <c r="BC9" s="202">
        <f>'IndexComputation 2012'!C460</f>
        <v>57.976832205463644</v>
      </c>
      <c r="BD9" s="202">
        <f>'IndexComputation 2012'!D460</f>
        <v>3.156093131430282</v>
      </c>
      <c r="BE9" s="202">
        <f>'IndexComputation 2012'!E460</f>
        <v>22.996780955157565</v>
      </c>
      <c r="BF9" s="202">
        <f>'IndexComputation 2012'!F460</f>
        <v>19.24914843528817</v>
      </c>
      <c r="BG9" s="202"/>
      <c r="BH9" s="254">
        <f t="shared" si="25"/>
        <v>74</v>
      </c>
      <c r="BI9" s="254">
        <f t="shared" si="13"/>
        <v>42</v>
      </c>
      <c r="BJ9" s="254">
        <f t="shared" si="14"/>
        <v>80</v>
      </c>
      <c r="BK9" s="254">
        <f t="shared" si="15"/>
        <v>78</v>
      </c>
      <c r="BL9" s="256">
        <f t="shared" si="16"/>
        <v>70</v>
      </c>
    </row>
    <row r="10" spans="1:64">
      <c r="A10" s="202" t="str">
        <f>IndexComputation2008!A461</f>
        <v>Botswana</v>
      </c>
      <c r="B10" s="202">
        <f>IndexComputation2008!B461</f>
        <v>62.597107840908869</v>
      </c>
      <c r="C10" s="202">
        <f>IndexComputation2008!C461</f>
        <v>64.115312579063016</v>
      </c>
      <c r="D10" s="202">
        <f>IndexComputation2008!D461</f>
        <v>15.742177533837923</v>
      </c>
      <c r="E10" s="202">
        <f>IndexComputation2008!E461</f>
        <v>26.722063703605585</v>
      </c>
      <c r="F10" s="202">
        <f>IndexComputation2008!F461</f>
        <v>37.002643200702899</v>
      </c>
      <c r="G10" s="202"/>
      <c r="H10" s="254">
        <f t="shared" si="17"/>
        <v>43</v>
      </c>
      <c r="I10" s="254">
        <f t="shared" si="18"/>
        <v>36</v>
      </c>
      <c r="J10" s="254">
        <f t="shared" si="19"/>
        <v>64</v>
      </c>
      <c r="K10" s="254">
        <f t="shared" si="20"/>
        <v>62</v>
      </c>
      <c r="L10" s="254">
        <f t="shared" si="21"/>
        <v>51</v>
      </c>
      <c r="M10" s="202"/>
      <c r="N10" s="202" t="str">
        <f>IndexComputation2009!A461</f>
        <v>Botswana</v>
      </c>
      <c r="O10" s="202">
        <f>IndexComputation2009!B461</f>
        <v>56.001024938031122</v>
      </c>
      <c r="P10" s="202">
        <f>IndexComputation2009!C461</f>
        <v>67.327703256662403</v>
      </c>
      <c r="Q10" s="202">
        <f>IndexComputation2009!D461</f>
        <v>15.070868910042066</v>
      </c>
      <c r="R10" s="202">
        <f>IndexComputation2009!E461</f>
        <v>29.460292738312383</v>
      </c>
      <c r="S10" s="202">
        <f>IndexComputation2009!F461</f>
        <v>37.105763145897356</v>
      </c>
      <c r="T10" s="202"/>
      <c r="U10" s="254">
        <f t="shared" si="22"/>
        <v>52</v>
      </c>
      <c r="V10" s="254">
        <f t="shared" si="1"/>
        <v>36</v>
      </c>
      <c r="W10" s="254">
        <f t="shared" si="2"/>
        <v>65</v>
      </c>
      <c r="X10" s="254">
        <f t="shared" si="3"/>
        <v>60</v>
      </c>
      <c r="Y10" s="254">
        <f t="shared" si="4"/>
        <v>50</v>
      </c>
      <c r="Z10" s="202"/>
      <c r="AA10" s="202" t="str">
        <f>IndexComputation2010!A461</f>
        <v>Botswana</v>
      </c>
      <c r="AB10" s="202">
        <f>IndexComputation2010!B461</f>
        <v>51.450180374868346</v>
      </c>
      <c r="AC10" s="202">
        <f>IndexComputation2010!C461</f>
        <v>67.190158356468388</v>
      </c>
      <c r="AD10" s="202">
        <f>IndexComputation2010!D461</f>
        <v>13.702927293982983</v>
      </c>
      <c r="AE10" s="202">
        <f>IndexComputation2010!E461</f>
        <v>29.788841498208168</v>
      </c>
      <c r="AF10" s="202">
        <f>IndexComputation2010!F461</f>
        <v>37.66678985120506</v>
      </c>
      <c r="AG10" s="202"/>
      <c r="AH10" s="254">
        <f t="shared" si="23"/>
        <v>51</v>
      </c>
      <c r="AI10" s="254">
        <f t="shared" si="5"/>
        <v>37</v>
      </c>
      <c r="AJ10" s="254">
        <f t="shared" si="6"/>
        <v>63</v>
      </c>
      <c r="AK10" s="254">
        <f t="shared" si="7"/>
        <v>59</v>
      </c>
      <c r="AL10" s="254">
        <f t="shared" si="8"/>
        <v>50</v>
      </c>
      <c r="AM10" s="202"/>
      <c r="AN10" s="202" t="str">
        <f>IndexComputation2011!A461</f>
        <v>Botswana</v>
      </c>
      <c r="AO10" s="202">
        <f>IndexComputation2011!B461</f>
        <v>49.99286614627642</v>
      </c>
      <c r="AP10" s="202">
        <f>IndexComputation2011!C461</f>
        <v>61.610718718577772</v>
      </c>
      <c r="AQ10" s="202">
        <f>IndexComputation2011!D461</f>
        <v>15.3705710174911</v>
      </c>
      <c r="AR10" s="202">
        <f>IndexComputation2011!E461</f>
        <v>33.748102747635343</v>
      </c>
      <c r="AS10" s="202">
        <f>IndexComputation2011!F461</f>
        <v>36.429324247100951</v>
      </c>
      <c r="AT10" s="202"/>
      <c r="AU10" s="254">
        <f t="shared" si="24"/>
        <v>52</v>
      </c>
      <c r="AV10" s="254">
        <f t="shared" si="9"/>
        <v>39</v>
      </c>
      <c r="AW10" s="254">
        <f t="shared" si="10"/>
        <v>63</v>
      </c>
      <c r="AX10" s="254">
        <f t="shared" si="11"/>
        <v>60</v>
      </c>
      <c r="AY10" s="254">
        <f t="shared" si="12"/>
        <v>54</v>
      </c>
      <c r="AZ10" s="202"/>
      <c r="BA10" s="202" t="str">
        <f>'IndexComputation 2012'!A461</f>
        <v>Botswana</v>
      </c>
      <c r="BB10" s="202">
        <f>'IndexComputation 2012'!B461</f>
        <v>47.599569470882429</v>
      </c>
      <c r="BC10" s="202">
        <f>'IndexComputation 2012'!C461</f>
        <v>61.491662477551991</v>
      </c>
      <c r="BD10" s="202">
        <f>'IndexComputation 2012'!D461</f>
        <v>14.163526983253494</v>
      </c>
      <c r="BE10" s="202">
        <f>'IndexComputation 2012'!E461</f>
        <v>32.470457030865681</v>
      </c>
      <c r="BF10" s="202">
        <f>'IndexComputation 2012'!F461</f>
        <v>35.661479105350011</v>
      </c>
      <c r="BG10" s="202"/>
      <c r="BH10" s="254">
        <f t="shared" si="25"/>
        <v>51</v>
      </c>
      <c r="BI10" s="254">
        <f t="shared" si="13"/>
        <v>38</v>
      </c>
      <c r="BJ10" s="254">
        <f t="shared" si="14"/>
        <v>63</v>
      </c>
      <c r="BK10" s="254">
        <f t="shared" si="15"/>
        <v>65</v>
      </c>
      <c r="BL10" s="256">
        <f t="shared" si="16"/>
        <v>56</v>
      </c>
    </row>
    <row r="11" spans="1:64">
      <c r="A11" s="202" t="str">
        <f>IndexComputation2008!A462</f>
        <v>Brazil</v>
      </c>
      <c r="B11" s="202">
        <f>IndexComputation2008!B462</f>
        <v>57.639530283951615</v>
      </c>
      <c r="C11" s="202">
        <f>IndexComputation2008!C462</f>
        <v>63.666230973822977</v>
      </c>
      <c r="D11" s="202">
        <f>IndexComputation2008!D462</f>
        <v>33.678837424738113</v>
      </c>
      <c r="E11" s="202">
        <f>IndexComputation2008!E462</f>
        <v>56.787015550271526</v>
      </c>
      <c r="F11" s="202">
        <f>IndexComputation2008!F462</f>
        <v>48.985461965337251</v>
      </c>
      <c r="G11" s="202"/>
      <c r="H11" s="254">
        <f t="shared" si="17"/>
        <v>52</v>
      </c>
      <c r="I11" s="254">
        <f t="shared" si="18"/>
        <v>38</v>
      </c>
      <c r="J11" s="254">
        <f t="shared" si="19"/>
        <v>46</v>
      </c>
      <c r="K11" s="254">
        <f t="shared" si="20"/>
        <v>26</v>
      </c>
      <c r="L11" s="254">
        <f t="shared" si="21"/>
        <v>38</v>
      </c>
      <c r="M11" s="202"/>
      <c r="N11" s="202" t="str">
        <f>IndexComputation2009!A462</f>
        <v>Brazil</v>
      </c>
      <c r="O11" s="202">
        <f>IndexComputation2009!B462</f>
        <v>57.114473423156909</v>
      </c>
      <c r="P11" s="202">
        <f>IndexComputation2009!C462</f>
        <v>65.541937139813541</v>
      </c>
      <c r="Q11" s="202">
        <f>IndexComputation2009!D462</f>
        <v>34.035170821964826</v>
      </c>
      <c r="R11" s="202">
        <f>IndexComputation2009!E462</f>
        <v>53.15176405637574</v>
      </c>
      <c r="S11" s="202">
        <f>IndexComputation2009!F462</f>
        <v>49.833188298160039</v>
      </c>
      <c r="T11" s="202"/>
      <c r="U11" s="254">
        <f t="shared" si="22"/>
        <v>47</v>
      </c>
      <c r="V11" s="254">
        <f t="shared" si="1"/>
        <v>37</v>
      </c>
      <c r="W11" s="254">
        <f t="shared" si="2"/>
        <v>46</v>
      </c>
      <c r="X11" s="254">
        <f t="shared" si="3"/>
        <v>31</v>
      </c>
      <c r="Y11" s="254">
        <f t="shared" si="4"/>
        <v>39</v>
      </c>
      <c r="Z11" s="202"/>
      <c r="AA11" s="202" t="str">
        <f>IndexComputation2010!A462</f>
        <v>Brazil</v>
      </c>
      <c r="AB11" s="202">
        <f>IndexComputation2010!B462</f>
        <v>53.293164252396394</v>
      </c>
      <c r="AC11" s="202">
        <f>IndexComputation2010!C462</f>
        <v>67.344246043144679</v>
      </c>
      <c r="AD11" s="202">
        <f>IndexComputation2010!D462</f>
        <v>30.685147788040261</v>
      </c>
      <c r="AE11" s="202">
        <f>IndexComputation2010!E462</f>
        <v>50.398081771564875</v>
      </c>
      <c r="AF11" s="202">
        <f>IndexComputation2010!F462</f>
        <v>49.62921040409433</v>
      </c>
      <c r="AG11" s="202"/>
      <c r="AH11" s="254">
        <f t="shared" si="23"/>
        <v>47</v>
      </c>
      <c r="AI11" s="254">
        <f t="shared" si="5"/>
        <v>36</v>
      </c>
      <c r="AJ11" s="254">
        <f t="shared" si="6"/>
        <v>49</v>
      </c>
      <c r="AK11" s="254">
        <f t="shared" si="7"/>
        <v>32</v>
      </c>
      <c r="AL11" s="254">
        <f t="shared" si="8"/>
        <v>38</v>
      </c>
      <c r="AM11" s="202"/>
      <c r="AN11" s="202" t="str">
        <f>IndexComputation2011!A462</f>
        <v>Brazil</v>
      </c>
      <c r="AO11" s="202">
        <f>IndexComputation2011!B462</f>
        <v>53.161190182393355</v>
      </c>
      <c r="AP11" s="202">
        <f>IndexComputation2011!C462</f>
        <v>66.317208325102001</v>
      </c>
      <c r="AQ11" s="202">
        <f>IndexComputation2011!D462</f>
        <v>29.419648928396658</v>
      </c>
      <c r="AR11" s="202">
        <f>IndexComputation2011!E462</f>
        <v>58.654648516499364</v>
      </c>
      <c r="AS11" s="202">
        <f>IndexComputation2011!F462</f>
        <v>50.699395089684607</v>
      </c>
      <c r="AT11" s="202"/>
      <c r="AU11" s="254">
        <f t="shared" si="24"/>
        <v>46</v>
      </c>
      <c r="AV11" s="254">
        <f t="shared" si="9"/>
        <v>36</v>
      </c>
      <c r="AW11" s="254">
        <f t="shared" si="10"/>
        <v>52</v>
      </c>
      <c r="AX11" s="254">
        <f t="shared" si="11"/>
        <v>31</v>
      </c>
      <c r="AY11" s="254">
        <f t="shared" si="12"/>
        <v>39</v>
      </c>
      <c r="AZ11" s="202"/>
      <c r="BA11" s="202" t="str">
        <f>'IndexComputation 2012'!A462</f>
        <v>Brazil</v>
      </c>
      <c r="BB11" s="202">
        <f>'IndexComputation 2012'!B462</f>
        <v>51.867730721358619</v>
      </c>
      <c r="BC11" s="202">
        <f>'IndexComputation 2012'!C462</f>
        <v>63.37603390921668</v>
      </c>
      <c r="BD11" s="202">
        <f>'IndexComputation 2012'!D462</f>
        <v>33.596544070072049</v>
      </c>
      <c r="BE11" s="202">
        <f>'IndexComputation 2012'!E462</f>
        <v>59.878328470509892</v>
      </c>
      <c r="BF11" s="202">
        <f>'IndexComputation 2012'!F462</f>
        <v>52.262434353092779</v>
      </c>
      <c r="BG11" s="202"/>
      <c r="BH11" s="254">
        <f t="shared" si="25"/>
        <v>45</v>
      </c>
      <c r="BI11" s="254">
        <f t="shared" si="13"/>
        <v>36</v>
      </c>
      <c r="BJ11" s="254">
        <f t="shared" si="14"/>
        <v>51</v>
      </c>
      <c r="BK11" s="254">
        <f t="shared" si="15"/>
        <v>31</v>
      </c>
      <c r="BL11" s="256">
        <f t="shared" si="16"/>
        <v>39</v>
      </c>
    </row>
    <row r="12" spans="1:64">
      <c r="A12" s="202" t="str">
        <f>IndexComputation2008!A463</f>
        <v>Burkina Faso</v>
      </c>
      <c r="B12" s="202">
        <f>IndexComputation2008!B463</f>
        <v>0</v>
      </c>
      <c r="C12" s="202">
        <f>IndexComputation2008!C463</f>
        <v>37.863253006740663</v>
      </c>
      <c r="D12" s="202">
        <f>IndexComputation2008!D463</f>
        <v>6.3616496726680367</v>
      </c>
      <c r="E12" s="202">
        <f>IndexComputation2008!E463</f>
        <v>29.762598359158154</v>
      </c>
      <c r="F12" s="202">
        <f>IndexComputation2008!F463</f>
        <v>3.9376919152371923</v>
      </c>
      <c r="G12" s="202"/>
      <c r="H12" s="254">
        <f t="shared" si="17"/>
        <v>81</v>
      </c>
      <c r="I12" s="254">
        <f t="shared" si="18"/>
        <v>57</v>
      </c>
      <c r="J12" s="254">
        <f t="shared" si="19"/>
        <v>74</v>
      </c>
      <c r="K12" s="254">
        <f t="shared" si="20"/>
        <v>58</v>
      </c>
      <c r="L12" s="254">
        <f t="shared" si="21"/>
        <v>79</v>
      </c>
      <c r="M12" s="202"/>
      <c r="N12" s="202" t="str">
        <f>IndexComputation2009!A463</f>
        <v>Burkina Faso</v>
      </c>
      <c r="O12" s="202">
        <f>IndexComputation2009!B463</f>
        <v>0</v>
      </c>
      <c r="P12" s="202">
        <f>IndexComputation2009!C463</f>
        <v>41.07563064490855</v>
      </c>
      <c r="Q12" s="202">
        <f>IndexComputation2009!D463</f>
        <v>5.4839530881954808</v>
      </c>
      <c r="R12" s="202">
        <f>IndexComputation2009!E463</f>
        <v>31.472234634528451</v>
      </c>
      <c r="S12" s="202">
        <f>IndexComputation2009!F463</f>
        <v>5.1461522203526888</v>
      </c>
      <c r="T12" s="202"/>
      <c r="U12" s="254">
        <f t="shared" si="22"/>
        <v>81</v>
      </c>
      <c r="V12" s="254">
        <f t="shared" si="1"/>
        <v>56</v>
      </c>
      <c r="W12" s="254">
        <f t="shared" si="2"/>
        <v>74</v>
      </c>
      <c r="X12" s="254">
        <f t="shared" si="3"/>
        <v>56</v>
      </c>
      <c r="Y12" s="254">
        <f t="shared" si="4"/>
        <v>79</v>
      </c>
      <c r="Z12" s="202"/>
      <c r="AA12" s="202" t="str">
        <f>IndexComputation2010!A463</f>
        <v>Burkina Faso</v>
      </c>
      <c r="AB12" s="202">
        <f>IndexComputation2010!B463</f>
        <v>12.003244616632767</v>
      </c>
      <c r="AC12" s="202">
        <f>IndexComputation2010!C463</f>
        <v>39.702205965811686</v>
      </c>
      <c r="AD12" s="202">
        <f>IndexComputation2010!D463</f>
        <v>4.3122070258748657</v>
      </c>
      <c r="AE12" s="202">
        <f>IndexComputation2010!E463</f>
        <v>30.657298689715784</v>
      </c>
      <c r="AF12" s="202">
        <f>IndexComputation2010!F463</f>
        <v>13.361355701049732</v>
      </c>
      <c r="AG12" s="202"/>
      <c r="AH12" s="254">
        <f t="shared" si="23"/>
        <v>78</v>
      </c>
      <c r="AI12" s="254">
        <f t="shared" si="5"/>
        <v>59</v>
      </c>
      <c r="AJ12" s="254">
        <f t="shared" si="6"/>
        <v>77</v>
      </c>
      <c r="AK12" s="254">
        <f t="shared" si="7"/>
        <v>57</v>
      </c>
      <c r="AL12" s="254">
        <f t="shared" si="8"/>
        <v>75</v>
      </c>
      <c r="AM12" s="202"/>
      <c r="AN12" s="202" t="str">
        <f>IndexComputation2011!A463</f>
        <v>Burkina Faso</v>
      </c>
      <c r="AO12" s="202">
        <f>IndexComputation2011!B463</f>
        <v>12.654467196301145</v>
      </c>
      <c r="AP12" s="202">
        <f>IndexComputation2011!C463</f>
        <v>34.912065949084351</v>
      </c>
      <c r="AQ12" s="202">
        <f>IndexComputation2011!D463</f>
        <v>6.7422486273473501</v>
      </c>
      <c r="AR12" s="202">
        <f>IndexComputation2011!E463</f>
        <v>29.521436605716104</v>
      </c>
      <c r="AS12" s="202">
        <f>IndexComputation2011!F463</f>
        <v>12.327586848511929</v>
      </c>
      <c r="AT12" s="202"/>
      <c r="AU12" s="254">
        <f t="shared" si="24"/>
        <v>78</v>
      </c>
      <c r="AV12" s="254">
        <f t="shared" si="9"/>
        <v>60</v>
      </c>
      <c r="AW12" s="254">
        <f t="shared" si="10"/>
        <v>79</v>
      </c>
      <c r="AX12" s="254">
        <f t="shared" si="11"/>
        <v>67</v>
      </c>
      <c r="AY12" s="254">
        <f t="shared" si="12"/>
        <v>75</v>
      </c>
      <c r="AZ12" s="202"/>
      <c r="BA12" s="202" t="str">
        <f>'IndexComputation 2012'!A463</f>
        <v>Burkina Faso</v>
      </c>
      <c r="BB12" s="202">
        <f>'IndexComputation 2012'!B463</f>
        <v>2.9634687069811747</v>
      </c>
      <c r="BC12" s="202">
        <f>'IndexComputation 2012'!C463</f>
        <v>32.671110939510491</v>
      </c>
      <c r="BD12" s="202">
        <f>'IndexComputation 2012'!D463</f>
        <v>4.8750393019607614</v>
      </c>
      <c r="BE12" s="202">
        <f>'IndexComputation 2012'!E463</f>
        <v>25.428487184360765</v>
      </c>
      <c r="BF12" s="202">
        <f>'IndexComputation 2012'!F463</f>
        <v>8.2505173610197424</v>
      </c>
      <c r="BG12" s="202"/>
      <c r="BH12" s="254">
        <f t="shared" si="25"/>
        <v>80</v>
      </c>
      <c r="BI12" s="254">
        <f t="shared" si="13"/>
        <v>60</v>
      </c>
      <c r="BJ12" s="254">
        <f t="shared" si="14"/>
        <v>79</v>
      </c>
      <c r="BK12" s="254">
        <f t="shared" si="15"/>
        <v>74</v>
      </c>
      <c r="BL12" s="256">
        <f t="shared" si="16"/>
        <v>78</v>
      </c>
    </row>
    <row r="13" spans="1:64">
      <c r="A13" s="202" t="str">
        <f>IndexComputation2008!A464</f>
        <v>Cameroon</v>
      </c>
      <c r="B13" s="202">
        <f>IndexComputation2008!B464</f>
        <v>40.301547247896465</v>
      </c>
      <c r="C13" s="202">
        <f>IndexComputation2008!C464</f>
        <v>15.544570692618166</v>
      </c>
      <c r="D13" s="202">
        <f>IndexComputation2008!D464</f>
        <v>5.6212844441747141</v>
      </c>
      <c r="E13" s="202">
        <f>IndexComputation2008!E464</f>
        <v>14.05409995672812</v>
      </c>
      <c r="F13" s="202">
        <f>IndexComputation2008!F464</f>
        <v>7.1241843372370957</v>
      </c>
      <c r="G13" s="202"/>
      <c r="H13" s="254">
        <f t="shared" si="17"/>
        <v>68</v>
      </c>
      <c r="I13" s="254">
        <f t="shared" si="18"/>
        <v>75</v>
      </c>
      <c r="J13" s="254">
        <f t="shared" si="19"/>
        <v>76</v>
      </c>
      <c r="K13" s="254">
        <f t="shared" si="20"/>
        <v>78</v>
      </c>
      <c r="L13" s="254">
        <f t="shared" si="21"/>
        <v>78</v>
      </c>
      <c r="M13" s="202"/>
      <c r="N13" s="202" t="str">
        <f>IndexComputation2009!A464</f>
        <v>Cameroon</v>
      </c>
      <c r="O13" s="202">
        <f>IndexComputation2009!B464</f>
        <v>38.827374340552232</v>
      </c>
      <c r="P13" s="202">
        <f>IndexComputation2009!C464</f>
        <v>15.378489340863904</v>
      </c>
      <c r="Q13" s="202">
        <f>IndexComputation2009!D464</f>
        <v>4.8322581319883708</v>
      </c>
      <c r="R13" s="202">
        <f>IndexComputation2009!E464</f>
        <v>16.075266948227643</v>
      </c>
      <c r="S13" s="202">
        <f>IndexComputation2009!F464</f>
        <v>6.8563664065943675</v>
      </c>
      <c r="T13" s="202"/>
      <c r="U13" s="254">
        <f t="shared" si="22"/>
        <v>67</v>
      </c>
      <c r="V13" s="254">
        <f t="shared" si="1"/>
        <v>74</v>
      </c>
      <c r="W13" s="254">
        <f t="shared" si="2"/>
        <v>76</v>
      </c>
      <c r="X13" s="254">
        <f t="shared" si="3"/>
        <v>78</v>
      </c>
      <c r="Y13" s="254">
        <f t="shared" si="4"/>
        <v>78</v>
      </c>
      <c r="Z13" s="202"/>
      <c r="AA13" s="202" t="str">
        <f>IndexComputation2010!A464</f>
        <v>Cameroon</v>
      </c>
      <c r="AB13" s="202">
        <f>IndexComputation2010!B464</f>
        <v>32.584160148757931</v>
      </c>
      <c r="AC13" s="202">
        <f>IndexComputation2010!C464</f>
        <v>18.381871764477022</v>
      </c>
      <c r="AD13" s="202">
        <f>IndexComputation2010!D464</f>
        <v>4.7745087749463275</v>
      </c>
      <c r="AE13" s="202">
        <f>IndexComputation2010!E464</f>
        <v>16.486026679004226</v>
      </c>
      <c r="AF13" s="202">
        <f>IndexComputation2010!F464</f>
        <v>9.5806131048957202</v>
      </c>
      <c r="AG13" s="202"/>
      <c r="AH13" s="254">
        <f t="shared" si="23"/>
        <v>67</v>
      </c>
      <c r="AI13" s="254">
        <f t="shared" si="5"/>
        <v>74</v>
      </c>
      <c r="AJ13" s="254">
        <f t="shared" si="6"/>
        <v>75</v>
      </c>
      <c r="AK13" s="254">
        <f t="shared" si="7"/>
        <v>78</v>
      </c>
      <c r="AL13" s="254">
        <f t="shared" si="8"/>
        <v>77</v>
      </c>
      <c r="AM13" s="202"/>
      <c r="AN13" s="202" t="str">
        <f>IndexComputation2011!A464</f>
        <v>Cameroon</v>
      </c>
      <c r="AO13" s="202">
        <f>IndexComputation2011!B464</f>
        <v>31.561934401798368</v>
      </c>
      <c r="AP13" s="202">
        <f>IndexComputation2011!C464</f>
        <v>14.565938370308876</v>
      </c>
      <c r="AQ13" s="202">
        <f>IndexComputation2011!D464</f>
        <v>7.9410766480464465</v>
      </c>
      <c r="AR13" s="202">
        <f>IndexComputation2011!E464</f>
        <v>22.660815335548527</v>
      </c>
      <c r="AS13" s="202">
        <f>IndexComputation2011!F464</f>
        <v>11.021579273525958</v>
      </c>
      <c r="AT13" s="202"/>
      <c r="AU13" s="254">
        <f t="shared" si="24"/>
        <v>68</v>
      </c>
      <c r="AV13" s="254">
        <f t="shared" si="9"/>
        <v>73</v>
      </c>
      <c r="AW13" s="254">
        <f t="shared" si="10"/>
        <v>75</v>
      </c>
      <c r="AX13" s="254">
        <f t="shared" si="11"/>
        <v>77</v>
      </c>
      <c r="AY13" s="254">
        <f t="shared" si="12"/>
        <v>76</v>
      </c>
      <c r="AZ13" s="202"/>
      <c r="BA13" s="202" t="str">
        <f>'IndexComputation 2012'!A464</f>
        <v>Cameroon</v>
      </c>
      <c r="BB13" s="202">
        <f>'IndexComputation 2012'!B464</f>
        <v>23.989875641576987</v>
      </c>
      <c r="BC13" s="202">
        <f>'IndexComputation 2012'!C464</f>
        <v>16.363765270074442</v>
      </c>
      <c r="BD13" s="202">
        <f>'IndexComputation 2012'!D464</f>
        <v>6.2546900636739675</v>
      </c>
      <c r="BE13" s="202">
        <f>'IndexComputation 2012'!E464</f>
        <v>24.332671391191983</v>
      </c>
      <c r="BF13" s="202">
        <f>'IndexComputation 2012'!F464</f>
        <v>10.039614701449612</v>
      </c>
      <c r="BG13" s="202"/>
      <c r="BH13" s="254">
        <f t="shared" si="25"/>
        <v>69</v>
      </c>
      <c r="BI13" s="254">
        <f t="shared" si="13"/>
        <v>72</v>
      </c>
      <c r="BJ13" s="254">
        <f t="shared" si="14"/>
        <v>75</v>
      </c>
      <c r="BK13" s="254">
        <f t="shared" si="15"/>
        <v>76</v>
      </c>
      <c r="BL13" s="256">
        <f t="shared" si="16"/>
        <v>76</v>
      </c>
    </row>
    <row r="14" spans="1:64">
      <c r="A14" s="202" t="str">
        <f>IndexComputation2008!A465</f>
        <v>Canada</v>
      </c>
      <c r="B14" s="202">
        <f>IndexComputation2008!B465</f>
        <v>94.796797968199471</v>
      </c>
      <c r="C14" s="202">
        <f>IndexComputation2008!C465</f>
        <v>90.192953394168072</v>
      </c>
      <c r="D14" s="202">
        <f>IndexComputation2008!D465</f>
        <v>82.029812656793254</v>
      </c>
      <c r="E14" s="202">
        <f>IndexComputation2008!E465</f>
        <v>69.216264227724238</v>
      </c>
      <c r="F14" s="202">
        <f>IndexComputation2008!F465</f>
        <v>89.698303241791166</v>
      </c>
      <c r="G14" s="202"/>
      <c r="H14" s="254">
        <f t="shared" si="17"/>
        <v>6</v>
      </c>
      <c r="I14" s="254">
        <f t="shared" si="18"/>
        <v>11</v>
      </c>
      <c r="J14" s="254">
        <f t="shared" si="19"/>
        <v>7</v>
      </c>
      <c r="K14" s="254">
        <f t="shared" si="20"/>
        <v>13</v>
      </c>
      <c r="L14" s="254">
        <f t="shared" si="21"/>
        <v>7</v>
      </c>
      <c r="M14" s="202"/>
      <c r="N14" s="202" t="str">
        <f>IndexComputation2009!A465</f>
        <v>Canada</v>
      </c>
      <c r="O14" s="202">
        <f>IndexComputation2009!B465</f>
        <v>90.122092641313699</v>
      </c>
      <c r="P14" s="202">
        <f>IndexComputation2009!C465</f>
        <v>90.705960012553945</v>
      </c>
      <c r="Q14" s="202">
        <f>IndexComputation2009!D465</f>
        <v>83.087486965400856</v>
      </c>
      <c r="R14" s="202">
        <f>IndexComputation2009!E465</f>
        <v>69.580670535504154</v>
      </c>
      <c r="S14" s="202">
        <f>IndexComputation2009!F465</f>
        <v>91.089182187086976</v>
      </c>
      <c r="T14" s="202"/>
      <c r="U14" s="254">
        <f t="shared" si="22"/>
        <v>5</v>
      </c>
      <c r="V14" s="254">
        <f t="shared" si="1"/>
        <v>10</v>
      </c>
      <c r="W14" s="254">
        <f t="shared" si="2"/>
        <v>7</v>
      </c>
      <c r="X14" s="254">
        <f t="shared" si="3"/>
        <v>14</v>
      </c>
      <c r="Y14" s="254">
        <f t="shared" si="4"/>
        <v>7</v>
      </c>
      <c r="Z14" s="202"/>
      <c r="AA14" s="202" t="str">
        <f>IndexComputation2010!A465</f>
        <v>Canada</v>
      </c>
      <c r="AB14" s="202">
        <f>IndexComputation2010!B465</f>
        <v>87.982919916039918</v>
      </c>
      <c r="AC14" s="202">
        <f>IndexComputation2010!C465</f>
        <v>90.531263508430129</v>
      </c>
      <c r="AD14" s="202">
        <f>IndexComputation2010!D465</f>
        <v>84.652628710684567</v>
      </c>
      <c r="AE14" s="202">
        <f>IndexComputation2010!E465</f>
        <v>73.235321691664979</v>
      </c>
      <c r="AF14" s="202">
        <f>IndexComputation2010!F465</f>
        <v>92.801161628967861</v>
      </c>
      <c r="AG14" s="202"/>
      <c r="AH14" s="254">
        <f t="shared" si="23"/>
        <v>6</v>
      </c>
      <c r="AI14" s="254">
        <f t="shared" si="5"/>
        <v>10</v>
      </c>
      <c r="AJ14" s="254">
        <f t="shared" si="6"/>
        <v>6</v>
      </c>
      <c r="AK14" s="254">
        <f t="shared" si="7"/>
        <v>12</v>
      </c>
      <c r="AL14" s="254">
        <f t="shared" si="8"/>
        <v>5</v>
      </c>
      <c r="AM14" s="202"/>
      <c r="AN14" s="202" t="str">
        <f>IndexComputation2011!A465</f>
        <v>Canada</v>
      </c>
      <c r="AO14" s="202">
        <f>IndexComputation2011!B465</f>
        <v>84.953464507189366</v>
      </c>
      <c r="AP14" s="202">
        <f>IndexComputation2011!C465</f>
        <v>89.384203627622171</v>
      </c>
      <c r="AQ14" s="202">
        <f>IndexComputation2011!D465</f>
        <v>86.675705495199452</v>
      </c>
      <c r="AR14" s="202">
        <f>IndexComputation2011!E465</f>
        <v>84.975519273812225</v>
      </c>
      <c r="AS14" s="202">
        <f>IndexComputation2011!F465</f>
        <v>95.633084305269051</v>
      </c>
      <c r="AT14" s="202"/>
      <c r="AU14" s="254">
        <f t="shared" si="24"/>
        <v>5</v>
      </c>
      <c r="AV14" s="254">
        <f t="shared" si="9"/>
        <v>9</v>
      </c>
      <c r="AW14" s="254">
        <f t="shared" si="10"/>
        <v>6</v>
      </c>
      <c r="AX14" s="254">
        <f t="shared" si="11"/>
        <v>8</v>
      </c>
      <c r="AY14" s="254">
        <f t="shared" si="12"/>
        <v>3</v>
      </c>
      <c r="AZ14" s="202"/>
      <c r="BA14" s="202" t="str">
        <f>'IndexComputation 2012'!A465</f>
        <v>Canada</v>
      </c>
      <c r="BB14" s="202">
        <f>'IndexComputation 2012'!B465</f>
        <v>84.34315716015378</v>
      </c>
      <c r="BC14" s="202">
        <f>'IndexComputation 2012'!C465</f>
        <v>89.688113280486334</v>
      </c>
      <c r="BD14" s="202">
        <f>'IndexComputation 2012'!D465</f>
        <v>84.333968771174398</v>
      </c>
      <c r="BE14" s="202">
        <f>'IndexComputation 2012'!E465</f>
        <v>80.025848508012785</v>
      </c>
      <c r="BF14" s="202">
        <f>'IndexComputation 2012'!F465</f>
        <v>94.160283423301067</v>
      </c>
      <c r="BG14" s="202"/>
      <c r="BH14" s="254">
        <f t="shared" si="25"/>
        <v>5</v>
      </c>
      <c r="BI14" s="254">
        <f t="shared" si="13"/>
        <v>8</v>
      </c>
      <c r="BJ14" s="254">
        <f t="shared" si="14"/>
        <v>5</v>
      </c>
      <c r="BK14" s="254">
        <f t="shared" si="15"/>
        <v>15</v>
      </c>
      <c r="BL14" s="256">
        <f t="shared" si="16"/>
        <v>5</v>
      </c>
    </row>
    <row r="15" spans="1:64">
      <c r="A15" s="202" t="str">
        <f>IndexComputation2008!A466</f>
        <v>Chile</v>
      </c>
      <c r="B15" s="202">
        <f>IndexComputation2008!B466</f>
        <v>67.67014459381592</v>
      </c>
      <c r="C15" s="202">
        <f>IndexComputation2008!C466</f>
        <v>77.166535869744862</v>
      </c>
      <c r="D15" s="202">
        <f>IndexComputation2008!D466</f>
        <v>40.294076440693431</v>
      </c>
      <c r="E15" s="202">
        <f>IndexComputation2008!E466</f>
        <v>51.281810278143134</v>
      </c>
      <c r="F15" s="202">
        <f>IndexComputation2008!F466</f>
        <v>57.472673139089437</v>
      </c>
      <c r="G15" s="202"/>
      <c r="H15" s="254">
        <f t="shared" si="17"/>
        <v>34</v>
      </c>
      <c r="I15" s="254">
        <f t="shared" si="18"/>
        <v>28</v>
      </c>
      <c r="J15" s="254">
        <f t="shared" si="19"/>
        <v>44</v>
      </c>
      <c r="K15" s="254">
        <f t="shared" si="20"/>
        <v>31</v>
      </c>
      <c r="L15" s="254">
        <f t="shared" si="21"/>
        <v>29</v>
      </c>
      <c r="M15" s="202"/>
      <c r="N15" s="202" t="str">
        <f>IndexComputation2009!A466</f>
        <v>Chile</v>
      </c>
      <c r="O15" s="202">
        <f>IndexComputation2009!B466</f>
        <v>65.28300586343272</v>
      </c>
      <c r="P15" s="202">
        <f>IndexComputation2009!C466</f>
        <v>78.045186722302347</v>
      </c>
      <c r="Q15" s="202">
        <f>IndexComputation2009!D466</f>
        <v>39.316683681180038</v>
      </c>
      <c r="R15" s="202">
        <f>IndexComputation2009!E466</f>
        <v>49.867326077288901</v>
      </c>
      <c r="S15" s="202">
        <f>IndexComputation2009!F466</f>
        <v>57.741716757108044</v>
      </c>
      <c r="T15" s="202"/>
      <c r="U15" s="254">
        <f t="shared" si="22"/>
        <v>37</v>
      </c>
      <c r="V15" s="254">
        <f t="shared" si="1"/>
        <v>29</v>
      </c>
      <c r="W15" s="254">
        <f t="shared" si="2"/>
        <v>44</v>
      </c>
      <c r="X15" s="254">
        <f t="shared" si="3"/>
        <v>34</v>
      </c>
      <c r="Y15" s="254">
        <f t="shared" si="4"/>
        <v>30</v>
      </c>
      <c r="Z15" s="202"/>
      <c r="AA15" s="202" t="str">
        <f>IndexComputation2010!A466</f>
        <v>Chile</v>
      </c>
      <c r="AB15" s="202">
        <f>IndexComputation2010!B466</f>
        <v>61.448106108974457</v>
      </c>
      <c r="AC15" s="202">
        <f>IndexComputation2010!C466</f>
        <v>76.709745353089957</v>
      </c>
      <c r="AD15" s="202">
        <f>IndexComputation2010!D466</f>
        <v>43.189939127656309</v>
      </c>
      <c r="AE15" s="202">
        <f>IndexComputation2010!E466</f>
        <v>53.512836118594279</v>
      </c>
      <c r="AF15" s="202">
        <f>IndexComputation2010!F466</f>
        <v>60.3640085568518</v>
      </c>
      <c r="AG15" s="202"/>
      <c r="AH15" s="254">
        <f t="shared" si="23"/>
        <v>38</v>
      </c>
      <c r="AI15" s="254">
        <f t="shared" si="5"/>
        <v>29</v>
      </c>
      <c r="AJ15" s="254">
        <f t="shared" si="6"/>
        <v>36</v>
      </c>
      <c r="AK15" s="254">
        <f t="shared" si="7"/>
        <v>30</v>
      </c>
      <c r="AL15" s="254">
        <f t="shared" si="8"/>
        <v>27</v>
      </c>
      <c r="AM15" s="202"/>
      <c r="AN15" s="202" t="str">
        <f>IndexComputation2011!A466</f>
        <v>Chile</v>
      </c>
      <c r="AO15" s="202">
        <f>IndexComputation2011!B466</f>
        <v>61.53146168651751</v>
      </c>
      <c r="AP15" s="202">
        <f>IndexComputation2011!C466</f>
        <v>73.41090587407426</v>
      </c>
      <c r="AQ15" s="202">
        <f>IndexComputation2011!D466</f>
        <v>49.037933598736153</v>
      </c>
      <c r="AR15" s="202">
        <f>IndexComputation2011!E466</f>
        <v>63.592834474621775</v>
      </c>
      <c r="AS15" s="202">
        <f>IndexComputation2011!F466</f>
        <v>63.938637619966229</v>
      </c>
      <c r="AT15" s="202"/>
      <c r="AU15" s="254">
        <f t="shared" si="24"/>
        <v>36</v>
      </c>
      <c r="AV15" s="254">
        <f t="shared" si="9"/>
        <v>32</v>
      </c>
      <c r="AW15" s="254">
        <f t="shared" si="10"/>
        <v>29</v>
      </c>
      <c r="AX15" s="254">
        <f t="shared" si="11"/>
        <v>29</v>
      </c>
      <c r="AY15" s="254">
        <f t="shared" si="12"/>
        <v>26</v>
      </c>
      <c r="AZ15" s="202"/>
      <c r="BA15" s="202" t="str">
        <f>'IndexComputation 2012'!A466</f>
        <v>Chile</v>
      </c>
      <c r="BB15" s="202">
        <f>'IndexComputation 2012'!B466</f>
        <v>61.263412278999361</v>
      </c>
      <c r="BC15" s="202">
        <f>'IndexComputation 2012'!C466</f>
        <v>69.820368760048325</v>
      </c>
      <c r="BD15" s="202">
        <f>'IndexComputation 2012'!D466</f>
        <v>51.886575357593181</v>
      </c>
      <c r="BE15" s="202">
        <f>'IndexComputation 2012'!E466</f>
        <v>69.116305382894112</v>
      </c>
      <c r="BF15" s="202">
        <f>'IndexComputation 2012'!F466</f>
        <v>66.315370107420563</v>
      </c>
      <c r="BG15" s="202"/>
      <c r="BH15" s="254">
        <f t="shared" si="25"/>
        <v>33</v>
      </c>
      <c r="BI15" s="254">
        <f t="shared" si="13"/>
        <v>32</v>
      </c>
      <c r="BJ15" s="254">
        <f t="shared" si="14"/>
        <v>28</v>
      </c>
      <c r="BK15" s="254">
        <f t="shared" si="15"/>
        <v>26</v>
      </c>
      <c r="BL15" s="256">
        <f t="shared" si="16"/>
        <v>25</v>
      </c>
    </row>
    <row r="16" spans="1:64">
      <c r="A16" s="202" t="str">
        <f>IndexComputation2008!A467</f>
        <v>China</v>
      </c>
      <c r="B16" s="202">
        <f>IndexComputation2008!B467</f>
        <v>62.91293790669306</v>
      </c>
      <c r="C16" s="202">
        <f>IndexComputation2008!C467</f>
        <v>0</v>
      </c>
      <c r="D16" s="202">
        <f>IndexComputation2008!D467</f>
        <v>37.968127063992085</v>
      </c>
      <c r="E16" s="202">
        <f>IndexComputation2008!E467</f>
        <v>49.088459702826988</v>
      </c>
      <c r="F16" s="202">
        <f>IndexComputation2008!F467</f>
        <v>30.408420478602377</v>
      </c>
      <c r="G16" s="202"/>
      <c r="H16" s="254">
        <f t="shared" si="17"/>
        <v>42</v>
      </c>
      <c r="I16" s="254">
        <f t="shared" si="18"/>
        <v>81</v>
      </c>
      <c r="J16" s="254">
        <f t="shared" si="19"/>
        <v>45</v>
      </c>
      <c r="K16" s="254">
        <f t="shared" si="20"/>
        <v>34</v>
      </c>
      <c r="L16" s="254">
        <f t="shared" si="21"/>
        <v>57</v>
      </c>
      <c r="M16" s="202"/>
      <c r="N16" s="202" t="str">
        <f>IndexComputation2009!A467</f>
        <v>China</v>
      </c>
      <c r="O16" s="202">
        <f>IndexComputation2009!B467</f>
        <v>62.916252237916247</v>
      </c>
      <c r="P16" s="202">
        <f>IndexComputation2009!C467</f>
        <v>2.1925134694150592</v>
      </c>
      <c r="Q16" s="202">
        <f>IndexComputation2009!D467</f>
        <v>40.74236303020659</v>
      </c>
      <c r="R16" s="202">
        <f>IndexComputation2009!E467</f>
        <v>51.594862022224774</v>
      </c>
      <c r="S16" s="202">
        <f>IndexComputation2009!F467</f>
        <v>33.399432522713703</v>
      </c>
      <c r="T16" s="202"/>
      <c r="U16" s="254">
        <f t="shared" si="22"/>
        <v>42</v>
      </c>
      <c r="V16" s="254">
        <f t="shared" si="1"/>
        <v>80</v>
      </c>
      <c r="W16" s="254">
        <f t="shared" si="2"/>
        <v>42</v>
      </c>
      <c r="X16" s="254">
        <f t="shared" si="3"/>
        <v>32</v>
      </c>
      <c r="Y16" s="254">
        <f t="shared" si="4"/>
        <v>54</v>
      </c>
      <c r="Z16" s="202"/>
      <c r="AA16" s="202" t="str">
        <f>IndexComputation2010!A467</f>
        <v>China</v>
      </c>
      <c r="AB16" s="202">
        <f>IndexComputation2010!B467</f>
        <v>61.061080599520203</v>
      </c>
      <c r="AC16" s="202">
        <f>IndexComputation2010!C467</f>
        <v>7.1733246637262438</v>
      </c>
      <c r="AD16" s="202">
        <f>IndexComputation2010!D467</f>
        <v>39.487804586865145</v>
      </c>
      <c r="AE16" s="202">
        <f>IndexComputation2010!E467</f>
        <v>52.152200086094794</v>
      </c>
      <c r="AF16" s="202">
        <f>IndexComputation2010!F467</f>
        <v>36.538868862935459</v>
      </c>
      <c r="AG16" s="202"/>
      <c r="AH16" s="254">
        <f t="shared" si="23"/>
        <v>39</v>
      </c>
      <c r="AI16" s="254">
        <f t="shared" si="5"/>
        <v>79</v>
      </c>
      <c r="AJ16" s="254">
        <f t="shared" si="6"/>
        <v>40</v>
      </c>
      <c r="AK16" s="254">
        <f t="shared" si="7"/>
        <v>31</v>
      </c>
      <c r="AL16" s="254">
        <f t="shared" si="8"/>
        <v>53</v>
      </c>
      <c r="AM16" s="202"/>
      <c r="AN16" s="202" t="str">
        <f>IndexComputation2011!A467</f>
        <v>China</v>
      </c>
      <c r="AO16" s="202">
        <f>IndexComputation2011!B467</f>
        <v>59.673925857610321</v>
      </c>
      <c r="AP16" s="202">
        <f>IndexComputation2011!C467</f>
        <v>6.5780271217253379</v>
      </c>
      <c r="AQ16" s="202">
        <f>IndexComputation2011!D467</f>
        <v>40.580248118206711</v>
      </c>
      <c r="AR16" s="202">
        <f>IndexComputation2011!E467</f>
        <v>60.770109736832822</v>
      </c>
      <c r="AS16" s="202">
        <f>IndexComputation2011!F467</f>
        <v>39.938403323869146</v>
      </c>
      <c r="AT16" s="202"/>
      <c r="AU16" s="254">
        <f t="shared" si="24"/>
        <v>40</v>
      </c>
      <c r="AV16" s="254">
        <f t="shared" si="9"/>
        <v>79</v>
      </c>
      <c r="AW16" s="254">
        <f t="shared" si="10"/>
        <v>41</v>
      </c>
      <c r="AX16" s="254">
        <f t="shared" si="11"/>
        <v>30</v>
      </c>
      <c r="AY16" s="254">
        <f t="shared" si="12"/>
        <v>51</v>
      </c>
      <c r="AZ16" s="202"/>
      <c r="BA16" s="202" t="str">
        <f>'IndexComputation 2012'!A467</f>
        <v>China</v>
      </c>
      <c r="BB16" s="202">
        <f>'IndexComputation 2012'!B467</f>
        <v>58.778242731725562</v>
      </c>
      <c r="BC16" s="202">
        <f>'IndexComputation 2012'!C467</f>
        <v>4.326351447740806</v>
      </c>
      <c r="BD16" s="202">
        <f>'IndexComputation 2012'!D467</f>
        <v>40.531075473327768</v>
      </c>
      <c r="BE16" s="202">
        <f>'IndexComputation 2012'!E467</f>
        <v>58.986889226688035</v>
      </c>
      <c r="BF16" s="202">
        <f>'IndexComputation 2012'!F467</f>
        <v>39.289102050426173</v>
      </c>
      <c r="BG16" s="202"/>
      <c r="BH16" s="254">
        <f t="shared" si="25"/>
        <v>38</v>
      </c>
      <c r="BI16" s="254">
        <f t="shared" si="13"/>
        <v>79</v>
      </c>
      <c r="BJ16" s="254">
        <f t="shared" si="14"/>
        <v>40</v>
      </c>
      <c r="BK16" s="254">
        <f t="shared" si="15"/>
        <v>33</v>
      </c>
      <c r="BL16" s="256">
        <f t="shared" si="16"/>
        <v>53</v>
      </c>
    </row>
    <row r="17" spans="1:64">
      <c r="A17" s="202" t="str">
        <f>IndexComputation2008!A468</f>
        <v>Colombia</v>
      </c>
      <c r="B17" s="202">
        <f>IndexComputation2008!B468</f>
        <v>66.977402515066601</v>
      </c>
      <c r="C17" s="202">
        <f>IndexComputation2008!C468</f>
        <v>53.366900532818129</v>
      </c>
      <c r="D17" s="202">
        <f>IndexComputation2008!D468</f>
        <v>28.566492507241076</v>
      </c>
      <c r="E17" s="202">
        <f>IndexComputation2008!E468</f>
        <v>45.332508516012354</v>
      </c>
      <c r="F17" s="202">
        <f>IndexComputation2008!F468</f>
        <v>44.420993701825495</v>
      </c>
      <c r="G17" s="202"/>
      <c r="H17" s="254">
        <f t="shared" si="17"/>
        <v>35</v>
      </c>
      <c r="I17" s="254">
        <f t="shared" si="18"/>
        <v>48</v>
      </c>
      <c r="J17" s="254">
        <f t="shared" si="19"/>
        <v>53</v>
      </c>
      <c r="K17" s="254">
        <f t="shared" si="20"/>
        <v>37</v>
      </c>
      <c r="L17" s="254">
        <f t="shared" si="21"/>
        <v>43</v>
      </c>
      <c r="M17" s="202"/>
      <c r="N17" s="202" t="str">
        <f>IndexComputation2009!A468</f>
        <v>Colombia</v>
      </c>
      <c r="O17" s="202">
        <f>IndexComputation2009!B468</f>
        <v>65.801378249118741</v>
      </c>
      <c r="P17" s="202">
        <f>IndexComputation2009!C468</f>
        <v>54.44427830838039</v>
      </c>
      <c r="Q17" s="202">
        <f>IndexComputation2009!D468</f>
        <v>29.598773824225489</v>
      </c>
      <c r="R17" s="202">
        <f>IndexComputation2009!E468</f>
        <v>47.273827377806924</v>
      </c>
      <c r="S17" s="202">
        <f>IndexComputation2009!F468</f>
        <v>46.393872038626519</v>
      </c>
      <c r="T17" s="202"/>
      <c r="U17" s="254">
        <f t="shared" si="22"/>
        <v>34</v>
      </c>
      <c r="V17" s="254">
        <f t="shared" si="1"/>
        <v>47</v>
      </c>
      <c r="W17" s="254">
        <f t="shared" si="2"/>
        <v>49</v>
      </c>
      <c r="X17" s="254">
        <f t="shared" si="3"/>
        <v>36</v>
      </c>
      <c r="Y17" s="254">
        <f t="shared" si="4"/>
        <v>42</v>
      </c>
      <c r="Z17" s="202"/>
      <c r="AA17" s="202" t="str">
        <f>IndexComputation2010!A468</f>
        <v>Colombia</v>
      </c>
      <c r="AB17" s="202">
        <f>IndexComputation2010!B468</f>
        <v>63.014622724497691</v>
      </c>
      <c r="AC17" s="202">
        <f>IndexComputation2010!C468</f>
        <v>46.4662500824912</v>
      </c>
      <c r="AD17" s="202">
        <f>IndexComputation2010!D468</f>
        <v>36.260515448141064</v>
      </c>
      <c r="AE17" s="202">
        <f>IndexComputation2010!E468</f>
        <v>49.023296252433077</v>
      </c>
      <c r="AF17" s="202">
        <f>IndexComputation2010!F468</f>
        <v>47.677873883539405</v>
      </c>
      <c r="AG17" s="202"/>
      <c r="AH17" s="254">
        <f t="shared" si="23"/>
        <v>34</v>
      </c>
      <c r="AI17" s="254">
        <f t="shared" si="5"/>
        <v>53</v>
      </c>
      <c r="AJ17" s="254">
        <f t="shared" si="6"/>
        <v>46</v>
      </c>
      <c r="AK17" s="254">
        <f t="shared" si="7"/>
        <v>34</v>
      </c>
      <c r="AL17" s="254">
        <f t="shared" si="8"/>
        <v>40</v>
      </c>
      <c r="AM17" s="202"/>
      <c r="AN17" s="202" t="str">
        <f>IndexComputation2011!A468</f>
        <v>Colombia</v>
      </c>
      <c r="AO17" s="202">
        <f>IndexComputation2011!B468</f>
        <v>62.01680661858682</v>
      </c>
      <c r="AP17" s="202">
        <f>IndexComputation2011!C468</f>
        <v>40.376886124179386</v>
      </c>
      <c r="AQ17" s="202">
        <f>IndexComputation2011!D468</f>
        <v>46.065113126374349</v>
      </c>
      <c r="AR17" s="202">
        <f>IndexComputation2011!E468</f>
        <v>54.847078529988977</v>
      </c>
      <c r="AS17" s="202">
        <f>IndexComputation2011!F468</f>
        <v>50.968592357304551</v>
      </c>
      <c r="AT17" s="202"/>
      <c r="AU17" s="254">
        <f t="shared" si="24"/>
        <v>35</v>
      </c>
      <c r="AV17" s="254">
        <f t="shared" si="9"/>
        <v>54</v>
      </c>
      <c r="AW17" s="254">
        <f t="shared" si="10"/>
        <v>34</v>
      </c>
      <c r="AX17" s="254">
        <f t="shared" si="11"/>
        <v>33</v>
      </c>
      <c r="AY17" s="254">
        <f t="shared" si="12"/>
        <v>38</v>
      </c>
      <c r="AZ17" s="202"/>
      <c r="BA17" s="202" t="str">
        <f>'IndexComputation 2012'!A468</f>
        <v>Colombia</v>
      </c>
      <c r="BB17" s="202">
        <f>'IndexComputation 2012'!B468</f>
        <v>60.214010327712373</v>
      </c>
      <c r="BC17" s="202">
        <f>'IndexComputation 2012'!C468</f>
        <v>39.897033177477205</v>
      </c>
      <c r="BD17" s="202">
        <f>'IndexComputation 2012'!D468</f>
        <v>49.347451138086271</v>
      </c>
      <c r="BE17" s="202">
        <f>'IndexComputation 2012'!E468</f>
        <v>59.068661952708233</v>
      </c>
      <c r="BF17" s="202">
        <f>'IndexComputation 2012'!F468</f>
        <v>53.471951120682206</v>
      </c>
      <c r="BG17" s="202"/>
      <c r="BH17" s="254">
        <f t="shared" si="25"/>
        <v>35</v>
      </c>
      <c r="BI17" s="254">
        <f t="shared" si="13"/>
        <v>56</v>
      </c>
      <c r="BJ17" s="254">
        <f t="shared" si="14"/>
        <v>31</v>
      </c>
      <c r="BK17" s="254">
        <f t="shared" si="15"/>
        <v>32</v>
      </c>
      <c r="BL17" s="256">
        <f t="shared" si="16"/>
        <v>37</v>
      </c>
    </row>
    <row r="18" spans="1:64">
      <c r="A18" s="202" t="str">
        <f>IndexComputation2008!A469</f>
        <v>Costa Rica</v>
      </c>
      <c r="B18" s="202">
        <f>IndexComputation2008!B469</f>
        <v>58.794143304503343</v>
      </c>
      <c r="C18" s="202">
        <f>IndexComputation2008!C469</f>
        <v>82.42883971198151</v>
      </c>
      <c r="D18" s="202">
        <f>IndexComputation2008!D469</f>
        <v>49.329472465506086</v>
      </c>
      <c r="E18" s="202">
        <f>IndexComputation2008!E469</f>
        <v>38.622958950263659</v>
      </c>
      <c r="F18" s="202">
        <f>IndexComputation2008!F469</f>
        <v>55.397119354698468</v>
      </c>
      <c r="G18" s="202"/>
      <c r="H18" s="254">
        <f t="shared" si="17"/>
        <v>50</v>
      </c>
      <c r="I18" s="254">
        <f t="shared" si="18"/>
        <v>20</v>
      </c>
      <c r="J18" s="254">
        <f t="shared" si="19"/>
        <v>30</v>
      </c>
      <c r="K18" s="254">
        <f t="shared" si="20"/>
        <v>47</v>
      </c>
      <c r="L18" s="254">
        <f t="shared" si="21"/>
        <v>31</v>
      </c>
      <c r="M18" s="202"/>
      <c r="N18" s="202" t="str">
        <f>IndexComputation2009!A469</f>
        <v>Costa Rica</v>
      </c>
      <c r="O18" s="202">
        <f>IndexComputation2009!B469</f>
        <v>57.045624853825849</v>
      </c>
      <c r="P18" s="202">
        <f>IndexComputation2009!C469</f>
        <v>83.334066919036587</v>
      </c>
      <c r="Q18" s="202">
        <f>IndexComputation2009!D469</f>
        <v>50.221171689154644</v>
      </c>
      <c r="R18" s="202">
        <f>IndexComputation2009!E469</f>
        <v>42.83939540082357</v>
      </c>
      <c r="S18" s="202">
        <f>IndexComputation2009!F469</f>
        <v>58.030654413286719</v>
      </c>
      <c r="T18" s="202"/>
      <c r="U18" s="254">
        <f t="shared" si="22"/>
        <v>48</v>
      </c>
      <c r="V18" s="254">
        <f t="shared" si="1"/>
        <v>20</v>
      </c>
      <c r="W18" s="254">
        <f t="shared" si="2"/>
        <v>30</v>
      </c>
      <c r="X18" s="254">
        <f t="shared" si="3"/>
        <v>43</v>
      </c>
      <c r="Y18" s="254">
        <f t="shared" si="4"/>
        <v>29</v>
      </c>
      <c r="Z18" s="202"/>
      <c r="AA18" s="202" t="str">
        <f>IndexComputation2010!A469</f>
        <v>Costa Rica</v>
      </c>
      <c r="AB18" s="202">
        <f>IndexComputation2010!B469</f>
        <v>53.708091318327291</v>
      </c>
      <c r="AC18" s="202">
        <f>IndexComputation2010!C469</f>
        <v>83.425347608406085</v>
      </c>
      <c r="AD18" s="202">
        <f>IndexComputation2010!D469</f>
        <v>47.038945698103433</v>
      </c>
      <c r="AE18" s="202">
        <f>IndexComputation2010!E469</f>
        <v>43.16801911169626</v>
      </c>
      <c r="AF18" s="202">
        <f>IndexComputation2010!F469</f>
        <v>58.652163403673704</v>
      </c>
      <c r="AG18" s="202"/>
      <c r="AH18" s="254">
        <f t="shared" si="23"/>
        <v>46</v>
      </c>
      <c r="AI18" s="254">
        <f t="shared" si="5"/>
        <v>17</v>
      </c>
      <c r="AJ18" s="254">
        <f t="shared" si="6"/>
        <v>30</v>
      </c>
      <c r="AK18" s="254">
        <f t="shared" si="7"/>
        <v>39</v>
      </c>
      <c r="AL18" s="254">
        <f t="shared" si="8"/>
        <v>29</v>
      </c>
      <c r="AM18" s="202"/>
      <c r="AN18" s="202" t="str">
        <f>IndexComputation2011!A469</f>
        <v>Costa Rica</v>
      </c>
      <c r="AO18" s="202">
        <f>IndexComputation2011!B469</f>
        <v>53.136351384439962</v>
      </c>
      <c r="AP18" s="202">
        <f>IndexComputation2011!C469</f>
        <v>82.571827946760365</v>
      </c>
      <c r="AQ18" s="202">
        <f>IndexComputation2011!D469</f>
        <v>46.326268551429116</v>
      </c>
      <c r="AR18" s="202">
        <f>IndexComputation2011!E469</f>
        <v>47.610626256889752</v>
      </c>
      <c r="AS18" s="202">
        <f>IndexComputation2011!F469</f>
        <v>58.593083867638171</v>
      </c>
      <c r="AT18" s="202"/>
      <c r="AU18" s="254">
        <f t="shared" si="24"/>
        <v>47</v>
      </c>
      <c r="AV18" s="254">
        <f t="shared" si="9"/>
        <v>16</v>
      </c>
      <c r="AW18" s="254">
        <f t="shared" si="10"/>
        <v>33</v>
      </c>
      <c r="AX18" s="254">
        <f t="shared" si="11"/>
        <v>41</v>
      </c>
      <c r="AY18" s="254">
        <f t="shared" si="12"/>
        <v>31</v>
      </c>
      <c r="AZ18" s="202"/>
      <c r="BA18" s="202" t="str">
        <f>'IndexComputation 2012'!A469</f>
        <v>Costa Rica</v>
      </c>
      <c r="BB18" s="202">
        <f>'IndexComputation 2012'!B469</f>
        <v>51.344320021162893</v>
      </c>
      <c r="BC18" s="202">
        <f>'IndexComputation 2012'!C469</f>
        <v>82.384219920603471</v>
      </c>
      <c r="BD18" s="202">
        <f>'IndexComputation 2012'!D469</f>
        <v>47.36659084187658</v>
      </c>
      <c r="BE18" s="202">
        <f>'IndexComputation 2012'!E469</f>
        <v>46.582864117609937</v>
      </c>
      <c r="BF18" s="202">
        <f>'IndexComputation 2012'!F469</f>
        <v>59.102466926191418</v>
      </c>
      <c r="BG18" s="202"/>
      <c r="BH18" s="254">
        <f t="shared" si="25"/>
        <v>46</v>
      </c>
      <c r="BI18" s="254">
        <f t="shared" si="13"/>
        <v>16</v>
      </c>
      <c r="BJ18" s="254">
        <f t="shared" si="14"/>
        <v>34</v>
      </c>
      <c r="BK18" s="254">
        <f t="shared" si="15"/>
        <v>45</v>
      </c>
      <c r="BL18" s="256">
        <f t="shared" si="16"/>
        <v>31</v>
      </c>
    </row>
    <row r="19" spans="1:64">
      <c r="A19" s="202" t="str">
        <f>IndexComputation2008!A470</f>
        <v>Czech Republic</v>
      </c>
      <c r="B19" s="202">
        <f>IndexComputation2008!B470</f>
        <v>81.909271555835531</v>
      </c>
      <c r="C19" s="202">
        <f>IndexComputation2008!C470</f>
        <v>84.120951644116332</v>
      </c>
      <c r="D19" s="202">
        <f>IndexComputation2008!D470</f>
        <v>44.913684118652256</v>
      </c>
      <c r="E19" s="202">
        <f>IndexComputation2008!E470</f>
        <v>32.32142496013136</v>
      </c>
      <c r="F19" s="202">
        <f>IndexComputation2008!F470</f>
        <v>61.171528056015312</v>
      </c>
      <c r="G19" s="202"/>
      <c r="H19" s="254">
        <f t="shared" si="17"/>
        <v>21</v>
      </c>
      <c r="I19" s="254">
        <f t="shared" si="18"/>
        <v>18</v>
      </c>
      <c r="J19" s="254">
        <f t="shared" si="19"/>
        <v>36</v>
      </c>
      <c r="K19" s="254">
        <f t="shared" si="20"/>
        <v>57</v>
      </c>
      <c r="L19" s="254">
        <f t="shared" si="21"/>
        <v>26</v>
      </c>
      <c r="M19" s="202"/>
      <c r="N19" s="202" t="str">
        <f>IndexComputation2009!A470</f>
        <v>Czech Republic</v>
      </c>
      <c r="O19" s="202">
        <f>IndexComputation2009!B470</f>
        <v>80.647727605011283</v>
      </c>
      <c r="P19" s="202">
        <f>IndexComputation2009!C470</f>
        <v>84.196920569137177</v>
      </c>
      <c r="Q19" s="202">
        <f>IndexComputation2009!D470</f>
        <v>47.232541823726798</v>
      </c>
      <c r="R19" s="202">
        <f>IndexComputation2009!E470</f>
        <v>36.447319635399246</v>
      </c>
      <c r="S19" s="202">
        <f>IndexComputation2009!F470</f>
        <v>64.341905099826292</v>
      </c>
      <c r="T19" s="202"/>
      <c r="U19" s="254">
        <f t="shared" si="22"/>
        <v>15</v>
      </c>
      <c r="V19" s="254">
        <f t="shared" si="1"/>
        <v>18</v>
      </c>
      <c r="W19" s="254">
        <f t="shared" si="2"/>
        <v>35</v>
      </c>
      <c r="X19" s="254">
        <f t="shared" si="3"/>
        <v>49</v>
      </c>
      <c r="Y19" s="254">
        <f t="shared" si="4"/>
        <v>26</v>
      </c>
      <c r="Z19" s="202"/>
      <c r="AA19" s="202" t="str">
        <f>IndexComputation2010!A470</f>
        <v>Czech Republic</v>
      </c>
      <c r="AB19" s="202">
        <f>IndexComputation2010!B470</f>
        <v>74.612481267580009</v>
      </c>
      <c r="AC19" s="202">
        <f>IndexComputation2010!C470</f>
        <v>82.979545860543851</v>
      </c>
      <c r="AD19" s="202">
        <f>IndexComputation2010!D470</f>
        <v>42.44339370668559</v>
      </c>
      <c r="AE19" s="202">
        <f>IndexComputation2010!E470</f>
        <v>39.712487303058694</v>
      </c>
      <c r="AF19" s="202">
        <f>IndexComputation2010!F470</f>
        <v>62.652336076688073</v>
      </c>
      <c r="AG19" s="202"/>
      <c r="AH19" s="254">
        <f t="shared" si="23"/>
        <v>22</v>
      </c>
      <c r="AI19" s="254">
        <f t="shared" si="5"/>
        <v>18</v>
      </c>
      <c r="AJ19" s="254">
        <f t="shared" si="6"/>
        <v>37</v>
      </c>
      <c r="AK19" s="254">
        <f t="shared" si="7"/>
        <v>43</v>
      </c>
      <c r="AL19" s="254">
        <f t="shared" si="8"/>
        <v>26</v>
      </c>
      <c r="AM19" s="202"/>
      <c r="AN19" s="202" t="str">
        <f>IndexComputation2011!A470</f>
        <v>Czech Republic</v>
      </c>
      <c r="AO19" s="202">
        <f>IndexComputation2011!B470</f>
        <v>70.488014694842647</v>
      </c>
      <c r="AP19" s="202">
        <f>IndexComputation2011!C470</f>
        <v>80.300428867251611</v>
      </c>
      <c r="AQ19" s="202">
        <f>IndexComputation2011!D470</f>
        <v>41.216224469351943</v>
      </c>
      <c r="AR19" s="202">
        <f>IndexComputation2011!E470</f>
        <v>49.686620802295998</v>
      </c>
      <c r="AS19" s="202">
        <f>IndexComputation2011!F470</f>
        <v>62.212758142907589</v>
      </c>
      <c r="AT19" s="202"/>
      <c r="AU19" s="254">
        <f t="shared" si="24"/>
        <v>25</v>
      </c>
      <c r="AV19" s="254">
        <f t="shared" si="9"/>
        <v>19</v>
      </c>
      <c r="AW19" s="254">
        <f t="shared" si="10"/>
        <v>38</v>
      </c>
      <c r="AX19" s="254">
        <f t="shared" si="11"/>
        <v>37</v>
      </c>
      <c r="AY19" s="254">
        <f t="shared" si="12"/>
        <v>27</v>
      </c>
      <c r="AZ19" s="202"/>
      <c r="BA19" s="202" t="str">
        <f>'IndexComputation 2012'!A470</f>
        <v>Czech Republic</v>
      </c>
      <c r="BB19" s="202">
        <f>'IndexComputation 2012'!B470</f>
        <v>69.092306098263251</v>
      </c>
      <c r="BC19" s="202">
        <f>'IndexComputation 2012'!C470</f>
        <v>80.437724986988783</v>
      </c>
      <c r="BD19" s="202">
        <f>'IndexComputation 2012'!D470</f>
        <v>40.126647800467509</v>
      </c>
      <c r="BE19" s="202">
        <f>'IndexComputation 2012'!E470</f>
        <v>48.565795293419711</v>
      </c>
      <c r="BF19" s="202">
        <f>'IndexComputation 2012'!F470</f>
        <v>61.79514191109218</v>
      </c>
      <c r="BG19" s="202"/>
      <c r="BH19" s="254">
        <f t="shared" si="25"/>
        <v>24</v>
      </c>
      <c r="BI19" s="254">
        <f t="shared" si="13"/>
        <v>18</v>
      </c>
      <c r="BJ19" s="254">
        <f t="shared" si="14"/>
        <v>41</v>
      </c>
      <c r="BK19" s="254">
        <f t="shared" si="15"/>
        <v>40</v>
      </c>
      <c r="BL19" s="256">
        <f t="shared" si="16"/>
        <v>27</v>
      </c>
    </row>
    <row r="20" spans="1:64">
      <c r="A20" s="202" t="str">
        <f>IndexComputation2008!A471</f>
        <v>Denmark</v>
      </c>
      <c r="B20" s="202">
        <f>IndexComputation2008!B471</f>
        <v>100</v>
      </c>
      <c r="C20" s="202">
        <f>IndexComputation2008!C471</f>
        <v>96.037126192370408</v>
      </c>
      <c r="D20" s="202">
        <f>IndexComputation2008!D471</f>
        <v>56.15803502892296</v>
      </c>
      <c r="E20" s="202">
        <f>IndexComputation2008!E471</f>
        <v>82.901511436938307</v>
      </c>
      <c r="F20" s="202">
        <f>IndexComputation2008!F471</f>
        <v>88.727029634325774</v>
      </c>
      <c r="G20" s="202"/>
      <c r="H20" s="254">
        <f t="shared" si="17"/>
        <v>1</v>
      </c>
      <c r="I20" s="254">
        <f t="shared" si="18"/>
        <v>4</v>
      </c>
      <c r="J20" s="254">
        <f t="shared" si="19"/>
        <v>25</v>
      </c>
      <c r="K20" s="254">
        <f t="shared" si="20"/>
        <v>4</v>
      </c>
      <c r="L20" s="254">
        <f t="shared" si="21"/>
        <v>8</v>
      </c>
      <c r="M20" s="202"/>
      <c r="N20" s="202" t="str">
        <f>IndexComputation2009!A471</f>
        <v>Denmark</v>
      </c>
      <c r="O20" s="202">
        <f>IndexComputation2009!B471</f>
        <v>100</v>
      </c>
      <c r="P20" s="202">
        <f>IndexComputation2009!C471</f>
        <v>95.91408092341473</v>
      </c>
      <c r="Q20" s="202">
        <f>IndexComputation2009!D471</f>
        <v>53.038194948712537</v>
      </c>
      <c r="R20" s="202">
        <f>IndexComputation2009!E471</f>
        <v>85.338161189587765</v>
      </c>
      <c r="S20" s="202">
        <f>IndexComputation2009!F471</f>
        <v>90.871905970965571</v>
      </c>
      <c r="T20" s="202"/>
      <c r="U20" s="254">
        <f t="shared" si="22"/>
        <v>1</v>
      </c>
      <c r="V20" s="254">
        <f t="shared" si="1"/>
        <v>4</v>
      </c>
      <c r="W20" s="254">
        <f t="shared" si="2"/>
        <v>27</v>
      </c>
      <c r="X20" s="254">
        <f t="shared" si="3"/>
        <v>4</v>
      </c>
      <c r="Y20" s="254">
        <f t="shared" si="4"/>
        <v>8</v>
      </c>
      <c r="Z20" s="202"/>
      <c r="AA20" s="202" t="str">
        <f>IndexComputation2010!A471</f>
        <v>Denmark</v>
      </c>
      <c r="AB20" s="202">
        <f>IndexComputation2010!B471</f>
        <v>100</v>
      </c>
      <c r="AC20" s="202">
        <f>IndexComputation2010!C471</f>
        <v>96.534666325761748</v>
      </c>
      <c r="AD20" s="202">
        <f>IndexComputation2010!D471</f>
        <v>50.777085033154258</v>
      </c>
      <c r="AE20" s="202">
        <f>IndexComputation2010!E471</f>
        <v>82.124425295898533</v>
      </c>
      <c r="AF20" s="202">
        <f>IndexComputation2010!F471</f>
        <v>89.076238385771617</v>
      </c>
      <c r="AG20" s="202"/>
      <c r="AH20" s="254">
        <f t="shared" si="23"/>
        <v>1</v>
      </c>
      <c r="AI20" s="254">
        <f t="shared" si="5"/>
        <v>4</v>
      </c>
      <c r="AJ20" s="254">
        <f t="shared" si="6"/>
        <v>27</v>
      </c>
      <c r="AK20" s="254">
        <f t="shared" si="7"/>
        <v>4</v>
      </c>
      <c r="AL20" s="254">
        <f t="shared" si="8"/>
        <v>8</v>
      </c>
      <c r="AM20" s="202"/>
      <c r="AN20" s="202" t="str">
        <f>IndexComputation2011!A471</f>
        <v>Denmark</v>
      </c>
      <c r="AO20" s="202">
        <f>IndexComputation2011!B471</f>
        <v>94.794743162457934</v>
      </c>
      <c r="AP20" s="202">
        <f>IndexComputation2011!C471</f>
        <v>95.6931574469411</v>
      </c>
      <c r="AQ20" s="202">
        <f>IndexComputation2011!D471</f>
        <v>49.992674526468086</v>
      </c>
      <c r="AR20" s="202">
        <f>IndexComputation2011!E471</f>
        <v>85.396890930790889</v>
      </c>
      <c r="AS20" s="202">
        <f>IndexComputation2011!F471</f>
        <v>87.424933618568332</v>
      </c>
      <c r="AT20" s="202"/>
      <c r="AU20" s="254">
        <f t="shared" si="24"/>
        <v>4</v>
      </c>
      <c r="AV20" s="254">
        <f t="shared" si="9"/>
        <v>3</v>
      </c>
      <c r="AW20" s="254">
        <f t="shared" si="10"/>
        <v>27</v>
      </c>
      <c r="AX20" s="254">
        <f t="shared" si="11"/>
        <v>7</v>
      </c>
      <c r="AY20" s="254">
        <f t="shared" si="12"/>
        <v>11</v>
      </c>
      <c r="AZ20" s="202"/>
      <c r="BA20" s="202" t="str">
        <f>'IndexComputation 2012'!A471</f>
        <v>Denmark</v>
      </c>
      <c r="BB20" s="202">
        <f>'IndexComputation 2012'!B471</f>
        <v>98.17350183095715</v>
      </c>
      <c r="BC20" s="202">
        <f>'IndexComputation 2012'!C471</f>
        <v>95.437679245984569</v>
      </c>
      <c r="BD20" s="202">
        <f>'IndexComputation 2012'!D471</f>
        <v>53.853565680252999</v>
      </c>
      <c r="BE20" s="202">
        <f>'IndexComputation 2012'!E471</f>
        <v>87.654129750123502</v>
      </c>
      <c r="BF20" s="202">
        <f>'IndexComputation 2012'!F471</f>
        <v>90.915918507053348</v>
      </c>
      <c r="BG20" s="202"/>
      <c r="BH20" s="254">
        <f t="shared" si="25"/>
        <v>2</v>
      </c>
      <c r="BI20" s="254">
        <f t="shared" si="13"/>
        <v>2</v>
      </c>
      <c r="BJ20" s="254">
        <f t="shared" si="14"/>
        <v>26</v>
      </c>
      <c r="BK20" s="254">
        <f t="shared" si="15"/>
        <v>8</v>
      </c>
      <c r="BL20" s="256">
        <f t="shared" si="16"/>
        <v>8</v>
      </c>
    </row>
    <row r="21" spans="1:64">
      <c r="A21" s="202" t="str">
        <f>IndexComputation2008!A472</f>
        <v>Ecuador</v>
      </c>
      <c r="B21" s="202">
        <f>IndexComputation2008!B472</f>
        <v>50.611098215741357</v>
      </c>
      <c r="C21" s="202">
        <f>IndexComputation2008!C472</f>
        <v>56.454476338516898</v>
      </c>
      <c r="D21" s="202">
        <f>IndexComputation2008!D472</f>
        <v>41.594182713824189</v>
      </c>
      <c r="E21" s="202">
        <f>IndexComputation2008!E472</f>
        <v>26.332442246890004</v>
      </c>
      <c r="F21" s="202">
        <f>IndexComputation2008!F472</f>
        <v>38.5338021863938</v>
      </c>
      <c r="G21" s="202"/>
      <c r="H21" s="254">
        <f t="shared" si="17"/>
        <v>59</v>
      </c>
      <c r="I21" s="254">
        <f t="shared" si="18"/>
        <v>45</v>
      </c>
      <c r="J21" s="254">
        <f t="shared" si="19"/>
        <v>41</v>
      </c>
      <c r="K21" s="254">
        <f t="shared" si="20"/>
        <v>65</v>
      </c>
      <c r="L21" s="254">
        <f t="shared" si="21"/>
        <v>49</v>
      </c>
      <c r="M21" s="202"/>
      <c r="N21" s="202" t="str">
        <f>IndexComputation2009!A472</f>
        <v>Ecuador</v>
      </c>
      <c r="O21" s="202">
        <f>IndexComputation2009!B472</f>
        <v>49.071412282702106</v>
      </c>
      <c r="P21" s="202">
        <f>IndexComputation2009!C472</f>
        <v>55.440853681414048</v>
      </c>
      <c r="Q21" s="202">
        <f>IndexComputation2009!D472</f>
        <v>41.88804662451048</v>
      </c>
      <c r="R21" s="202">
        <f>IndexComputation2009!E472</f>
        <v>19.514047308911412</v>
      </c>
      <c r="S21" s="202">
        <f>IndexComputation2009!F472</f>
        <v>36.819546420050017</v>
      </c>
      <c r="T21" s="202"/>
      <c r="U21" s="254">
        <f t="shared" si="22"/>
        <v>59</v>
      </c>
      <c r="V21" s="254">
        <f t="shared" si="1"/>
        <v>46</v>
      </c>
      <c r="W21" s="254">
        <f t="shared" si="2"/>
        <v>41</v>
      </c>
      <c r="X21" s="254">
        <f t="shared" si="3"/>
        <v>75</v>
      </c>
      <c r="Y21" s="254">
        <f t="shared" si="4"/>
        <v>51</v>
      </c>
      <c r="Z21" s="202"/>
      <c r="AA21" s="202" t="str">
        <f>IndexComputation2010!A472</f>
        <v>Ecuador</v>
      </c>
      <c r="AB21" s="202">
        <f>IndexComputation2010!B472</f>
        <v>44.589768341860022</v>
      </c>
      <c r="AC21" s="202">
        <f>IndexComputation2010!C472</f>
        <v>52.145271214819189</v>
      </c>
      <c r="AD21" s="202">
        <f>IndexComputation2010!D472</f>
        <v>37.709194393266934</v>
      </c>
      <c r="AE21" s="202">
        <f>IndexComputation2010!E472</f>
        <v>20.645998675209782</v>
      </c>
      <c r="AF21" s="202">
        <f>IndexComputation2010!F472</f>
        <v>36.662999961552053</v>
      </c>
      <c r="AG21" s="202"/>
      <c r="AH21" s="254">
        <f t="shared" si="23"/>
        <v>58</v>
      </c>
      <c r="AI21" s="254">
        <f t="shared" si="5"/>
        <v>47</v>
      </c>
      <c r="AJ21" s="254">
        <f t="shared" si="6"/>
        <v>44</v>
      </c>
      <c r="AK21" s="254">
        <f t="shared" si="7"/>
        <v>75</v>
      </c>
      <c r="AL21" s="254">
        <f t="shared" si="8"/>
        <v>52</v>
      </c>
      <c r="AM21" s="202"/>
      <c r="AN21" s="202" t="str">
        <f>IndexComputation2011!A472</f>
        <v>Ecuador</v>
      </c>
      <c r="AO21" s="202">
        <f>IndexComputation2011!B472</f>
        <v>46.79583104308854</v>
      </c>
      <c r="AP21" s="202">
        <f>IndexComputation2011!C472</f>
        <v>46.99162185643884</v>
      </c>
      <c r="AQ21" s="202">
        <f>IndexComputation2011!D472</f>
        <v>38.2393422214762</v>
      </c>
      <c r="AR21" s="202">
        <f>IndexComputation2011!E472</f>
        <v>33.381513438319288</v>
      </c>
      <c r="AS21" s="202">
        <f>IndexComputation2011!F472</f>
        <v>39.334848379756352</v>
      </c>
      <c r="AT21" s="202"/>
      <c r="AU21" s="254">
        <f t="shared" si="24"/>
        <v>58</v>
      </c>
      <c r="AV21" s="254">
        <f t="shared" si="9"/>
        <v>49</v>
      </c>
      <c r="AW21" s="254">
        <f t="shared" si="10"/>
        <v>44</v>
      </c>
      <c r="AX21" s="254">
        <f t="shared" si="11"/>
        <v>62</v>
      </c>
      <c r="AY21" s="254">
        <f t="shared" si="12"/>
        <v>52</v>
      </c>
      <c r="AZ21" s="202"/>
      <c r="BA21" s="202" t="str">
        <f>'IndexComputation 2012'!A472</f>
        <v>Ecuador</v>
      </c>
      <c r="BB21" s="202">
        <f>'IndexComputation 2012'!B472</f>
        <v>44.547144826405862</v>
      </c>
      <c r="BC21" s="202">
        <f>'IndexComputation 2012'!C472</f>
        <v>45.736360791863802</v>
      </c>
      <c r="BD21" s="202">
        <f>'IndexComputation 2012'!D472</f>
        <v>36.298848777816886</v>
      </c>
      <c r="BE21" s="202">
        <f>'IndexComputation 2012'!E472</f>
        <v>39.163735348519552</v>
      </c>
      <c r="BF21" s="202">
        <f>'IndexComputation 2012'!F472</f>
        <v>40.114716097742246</v>
      </c>
      <c r="BG21" s="202"/>
      <c r="BH21" s="254">
        <f t="shared" si="25"/>
        <v>57</v>
      </c>
      <c r="BI21" s="254">
        <f t="shared" si="13"/>
        <v>51</v>
      </c>
      <c r="BJ21" s="254">
        <f t="shared" si="14"/>
        <v>48</v>
      </c>
      <c r="BK21" s="254">
        <f t="shared" si="15"/>
        <v>55</v>
      </c>
      <c r="BL21" s="256">
        <f t="shared" si="16"/>
        <v>49</v>
      </c>
    </row>
    <row r="22" spans="1:64">
      <c r="A22" s="202" t="str">
        <f>IndexComputation2008!A473</f>
        <v>Egypt</v>
      </c>
      <c r="B22" s="202">
        <f>IndexComputation2008!B473</f>
        <v>51.351980023245716</v>
      </c>
      <c r="C22" s="202">
        <f>IndexComputation2008!C473</f>
        <v>23.933434431410667</v>
      </c>
      <c r="D22" s="202">
        <f>IndexComputation2008!D473</f>
        <v>29.011920336049084</v>
      </c>
      <c r="E22" s="202">
        <f>IndexComputation2008!E473</f>
        <v>33.034302533447871</v>
      </c>
      <c r="F22" s="202">
        <f>IndexComputation2008!F473</f>
        <v>26.428873785918928</v>
      </c>
      <c r="G22" s="202"/>
      <c r="H22" s="254">
        <f t="shared" si="17"/>
        <v>58</v>
      </c>
      <c r="I22" s="254">
        <f t="shared" si="18"/>
        <v>66</v>
      </c>
      <c r="J22" s="254">
        <f t="shared" si="19"/>
        <v>51</v>
      </c>
      <c r="K22" s="254">
        <f t="shared" si="20"/>
        <v>54</v>
      </c>
      <c r="L22" s="254">
        <f t="shared" si="21"/>
        <v>63</v>
      </c>
      <c r="M22" s="202"/>
      <c r="N22" s="202" t="str">
        <f>IndexComputation2009!A473</f>
        <v>Egypt</v>
      </c>
      <c r="O22" s="202">
        <f>IndexComputation2009!B473</f>
        <v>51.212348501814795</v>
      </c>
      <c r="P22" s="202">
        <f>IndexComputation2009!C473</f>
        <v>27.132506176754173</v>
      </c>
      <c r="Q22" s="202">
        <f>IndexComputation2009!D473</f>
        <v>28.781711688591493</v>
      </c>
      <c r="R22" s="202">
        <f>IndexComputation2009!E473</f>
        <v>34.884653684340641</v>
      </c>
      <c r="S22" s="202">
        <f>IndexComputation2009!F473</f>
        <v>28.440321273271032</v>
      </c>
      <c r="T22" s="202"/>
      <c r="U22" s="254">
        <f t="shared" si="22"/>
        <v>58</v>
      </c>
      <c r="V22" s="254">
        <f t="shared" si="1"/>
        <v>66</v>
      </c>
      <c r="W22" s="254">
        <f t="shared" si="2"/>
        <v>52</v>
      </c>
      <c r="X22" s="254">
        <f t="shared" si="3"/>
        <v>53</v>
      </c>
      <c r="Y22" s="254">
        <f t="shared" si="4"/>
        <v>60</v>
      </c>
      <c r="Z22" s="202"/>
      <c r="AA22" s="202" t="str">
        <f>IndexComputation2010!A473</f>
        <v>Egypt</v>
      </c>
      <c r="AB22" s="202">
        <f>IndexComputation2010!B473</f>
        <v>43.770118893115743</v>
      </c>
      <c r="AC22" s="202">
        <f>IndexComputation2010!C473</f>
        <v>25.61327856342503</v>
      </c>
      <c r="AD22" s="202">
        <f>IndexComputation2010!D473</f>
        <v>28.559637400739451</v>
      </c>
      <c r="AE22" s="202">
        <f>IndexComputation2010!E473</f>
        <v>37.297528924386079</v>
      </c>
      <c r="AF22" s="202">
        <f>IndexComputation2010!F473</f>
        <v>29.180120175284902</v>
      </c>
      <c r="AG22" s="202"/>
      <c r="AH22" s="254">
        <f t="shared" si="23"/>
        <v>59</v>
      </c>
      <c r="AI22" s="254">
        <f t="shared" si="5"/>
        <v>69</v>
      </c>
      <c r="AJ22" s="254">
        <f t="shared" si="6"/>
        <v>52</v>
      </c>
      <c r="AK22" s="254">
        <f t="shared" si="7"/>
        <v>48</v>
      </c>
      <c r="AL22" s="254">
        <f t="shared" si="8"/>
        <v>61</v>
      </c>
      <c r="AM22" s="202"/>
      <c r="AN22" s="202" t="str">
        <f>IndexComputation2011!A473</f>
        <v>Egypt</v>
      </c>
      <c r="AO22" s="202">
        <f>IndexComputation2011!B473</f>
        <v>43.12165173836604</v>
      </c>
      <c r="AP22" s="202">
        <f>IndexComputation2011!C473</f>
        <v>20.726353390514582</v>
      </c>
      <c r="AQ22" s="202">
        <f>IndexComputation2011!D473</f>
        <v>30.027288512123157</v>
      </c>
      <c r="AR22" s="202">
        <f>IndexComputation2011!E473</f>
        <v>41.897843420922058</v>
      </c>
      <c r="AS22" s="202">
        <f>IndexComputation2011!F473</f>
        <v>29.795251981415444</v>
      </c>
      <c r="AT22" s="202"/>
      <c r="AU22" s="254">
        <f t="shared" si="24"/>
        <v>59</v>
      </c>
      <c r="AV22" s="254">
        <f t="shared" si="9"/>
        <v>69</v>
      </c>
      <c r="AW22" s="254">
        <f t="shared" si="10"/>
        <v>51</v>
      </c>
      <c r="AX22" s="254">
        <f t="shared" si="11"/>
        <v>49</v>
      </c>
      <c r="AY22" s="254">
        <f t="shared" si="12"/>
        <v>61</v>
      </c>
      <c r="AZ22" s="202"/>
      <c r="BA22" s="202" t="str">
        <f>'IndexComputation 2012'!A473</f>
        <v>Egypt</v>
      </c>
      <c r="BB22" s="202">
        <f>'IndexComputation 2012'!B473</f>
        <v>39.269720105706014</v>
      </c>
      <c r="BC22" s="202">
        <f>'IndexComputation 2012'!C473</f>
        <v>24.409119573878598</v>
      </c>
      <c r="BD22" s="202">
        <f>'IndexComputation 2012'!D473</f>
        <v>30.970262328081073</v>
      </c>
      <c r="BE22" s="202">
        <f>'IndexComputation 2012'!E473</f>
        <v>43.639128246337549</v>
      </c>
      <c r="BF22" s="202">
        <f>'IndexComputation 2012'!F473</f>
        <v>31.505827001799503</v>
      </c>
      <c r="BG22" s="202"/>
      <c r="BH22" s="254">
        <f t="shared" si="25"/>
        <v>60</v>
      </c>
      <c r="BI22" s="254">
        <f t="shared" si="13"/>
        <v>65</v>
      </c>
      <c r="BJ22" s="254">
        <f t="shared" si="14"/>
        <v>53</v>
      </c>
      <c r="BK22" s="254">
        <f t="shared" si="15"/>
        <v>51</v>
      </c>
      <c r="BL22" s="256">
        <f t="shared" si="16"/>
        <v>61</v>
      </c>
    </row>
    <row r="23" spans="1:64">
      <c r="A23" s="202" t="str">
        <f>IndexComputation2008!A474</f>
        <v>Estonia</v>
      </c>
      <c r="B23" s="202">
        <f>IndexComputation2008!B474</f>
        <v>78.31228274609866</v>
      </c>
      <c r="C23" s="202">
        <f>IndexComputation2008!C474</f>
        <v>80.232972678066176</v>
      </c>
      <c r="D23" s="202">
        <f>IndexComputation2008!D474</f>
        <v>40.433535556428048</v>
      </c>
      <c r="E23" s="202">
        <f>IndexComputation2008!E474</f>
        <v>74.057999443827043</v>
      </c>
      <c r="F23" s="202">
        <f>IndexComputation2008!F474</f>
        <v>68.477699116060734</v>
      </c>
      <c r="G23" s="202"/>
      <c r="H23" s="254">
        <f t="shared" si="17"/>
        <v>24</v>
      </c>
      <c r="I23" s="254">
        <f t="shared" si="18"/>
        <v>23</v>
      </c>
      <c r="J23" s="254">
        <f t="shared" si="19"/>
        <v>43</v>
      </c>
      <c r="K23" s="254">
        <f t="shared" si="20"/>
        <v>10</v>
      </c>
      <c r="L23" s="254">
        <f t="shared" si="21"/>
        <v>22</v>
      </c>
      <c r="M23" s="202"/>
      <c r="N23" s="202" t="str">
        <f>IndexComputation2009!A474</f>
        <v>Estonia</v>
      </c>
      <c r="O23" s="202">
        <f>IndexComputation2009!B474</f>
        <v>76.234055734262483</v>
      </c>
      <c r="P23" s="202">
        <f>IndexComputation2009!C474</f>
        <v>79.679829354238819</v>
      </c>
      <c r="Q23" s="202">
        <f>IndexComputation2009!D474</f>
        <v>42.614766248179706</v>
      </c>
      <c r="R23" s="202">
        <f>IndexComputation2009!E474</f>
        <v>73.973087564575735</v>
      </c>
      <c r="S23" s="202">
        <f>IndexComputation2009!F474</f>
        <v>70.159351074538449</v>
      </c>
      <c r="T23" s="202"/>
      <c r="U23" s="254">
        <f t="shared" si="22"/>
        <v>24</v>
      </c>
      <c r="V23" s="254">
        <f t="shared" si="1"/>
        <v>23</v>
      </c>
      <c r="W23" s="254">
        <f t="shared" si="2"/>
        <v>39</v>
      </c>
      <c r="X23" s="254">
        <f t="shared" si="3"/>
        <v>10</v>
      </c>
      <c r="Y23" s="254">
        <f t="shared" si="4"/>
        <v>22</v>
      </c>
      <c r="Z23" s="202"/>
      <c r="AA23" s="202" t="str">
        <f>IndexComputation2010!A474</f>
        <v>Estonia</v>
      </c>
      <c r="AB23" s="202">
        <f>IndexComputation2010!B474</f>
        <v>73.082102134458552</v>
      </c>
      <c r="AC23" s="202">
        <f>IndexComputation2010!C474</f>
        <v>79.547109728108182</v>
      </c>
      <c r="AD23" s="202">
        <f>IndexComputation2010!D474</f>
        <v>40.071231743529154</v>
      </c>
      <c r="AE23" s="202">
        <f>IndexComputation2010!E474</f>
        <v>73.305496392046138</v>
      </c>
      <c r="AF23" s="202">
        <f>IndexComputation2010!F474</f>
        <v>69.08229343245857</v>
      </c>
      <c r="AG23" s="202"/>
      <c r="AH23" s="254">
        <f t="shared" si="23"/>
        <v>24</v>
      </c>
      <c r="AI23" s="254">
        <f t="shared" si="5"/>
        <v>25</v>
      </c>
      <c r="AJ23" s="254">
        <f t="shared" si="6"/>
        <v>39</v>
      </c>
      <c r="AK23" s="254">
        <f t="shared" si="7"/>
        <v>11</v>
      </c>
      <c r="AL23" s="254">
        <f t="shared" si="8"/>
        <v>23</v>
      </c>
      <c r="AM23" s="202"/>
      <c r="AN23" s="202" t="str">
        <f>IndexComputation2011!A474</f>
        <v>Estonia</v>
      </c>
      <c r="AO23" s="202">
        <f>IndexComputation2011!B474</f>
        <v>70.501600831539079</v>
      </c>
      <c r="AP23" s="202">
        <f>IndexComputation2011!C474</f>
        <v>77.380057584870215</v>
      </c>
      <c r="AQ23" s="202">
        <f>IndexComputation2011!D474</f>
        <v>38.51524155705583</v>
      </c>
      <c r="AR23" s="202">
        <f>IndexComputation2011!E474</f>
        <v>79.645777089896896</v>
      </c>
      <c r="AS23" s="202">
        <f>IndexComputation2011!F474</f>
        <v>68.521304476174635</v>
      </c>
      <c r="AT23" s="202"/>
      <c r="AU23" s="254">
        <f t="shared" si="24"/>
        <v>24</v>
      </c>
      <c r="AV23" s="254">
        <f t="shared" si="9"/>
        <v>24</v>
      </c>
      <c r="AW23" s="254">
        <f t="shared" si="10"/>
        <v>43</v>
      </c>
      <c r="AX23" s="254">
        <f t="shared" si="11"/>
        <v>14</v>
      </c>
      <c r="AY23" s="254">
        <f t="shared" si="12"/>
        <v>24</v>
      </c>
      <c r="AZ23" s="202"/>
      <c r="BA23" s="202" t="str">
        <f>'IndexComputation 2012'!A474</f>
        <v>Estonia</v>
      </c>
      <c r="BB23" s="202">
        <f>'IndexComputation 2012'!B474</f>
        <v>72.165561796750538</v>
      </c>
      <c r="BC23" s="202">
        <f>'IndexComputation 2012'!C474</f>
        <v>76.721751839370754</v>
      </c>
      <c r="BD23" s="202">
        <f>'IndexComputation 2012'!D474</f>
        <v>38.712518530767426</v>
      </c>
      <c r="BE23" s="202">
        <f>'IndexComputation 2012'!E474</f>
        <v>83.555947397850957</v>
      </c>
      <c r="BF23" s="202">
        <f>'IndexComputation 2012'!F474</f>
        <v>70.79017088067431</v>
      </c>
      <c r="BG23" s="202"/>
      <c r="BH23" s="254">
        <f t="shared" si="25"/>
        <v>19</v>
      </c>
      <c r="BI23" s="254">
        <f t="shared" si="13"/>
        <v>24</v>
      </c>
      <c r="BJ23" s="254">
        <f t="shared" si="14"/>
        <v>44</v>
      </c>
      <c r="BK23" s="254">
        <f t="shared" si="15"/>
        <v>11</v>
      </c>
      <c r="BL23" s="256">
        <f t="shared" si="16"/>
        <v>23</v>
      </c>
    </row>
    <row r="24" spans="1:64">
      <c r="A24" s="202" t="str">
        <f>IndexComputation2008!A475</f>
        <v>Ethiopia</v>
      </c>
      <c r="B24" s="202">
        <f>IndexComputation2008!B475</f>
        <v>16.595970922550887</v>
      </c>
      <c r="C24" s="202">
        <f>IndexComputation2008!C475</f>
        <v>21.606012120092597</v>
      </c>
      <c r="D24" s="202">
        <f>IndexComputation2008!D475</f>
        <v>5.5135048271097133</v>
      </c>
      <c r="E24" s="202">
        <f>IndexComputation2008!E475</f>
        <v>12.638601429085435</v>
      </c>
      <c r="F24" s="202">
        <f>IndexComputation2008!F475</f>
        <v>0</v>
      </c>
      <c r="G24" s="202"/>
      <c r="H24" s="254">
        <f t="shared" si="17"/>
        <v>80</v>
      </c>
      <c r="I24" s="254">
        <f t="shared" si="18"/>
        <v>70</v>
      </c>
      <c r="J24" s="254">
        <f t="shared" si="19"/>
        <v>77</v>
      </c>
      <c r="K24" s="254">
        <f t="shared" si="20"/>
        <v>80</v>
      </c>
      <c r="L24" s="254">
        <f t="shared" si="21"/>
        <v>81</v>
      </c>
      <c r="M24" s="202"/>
      <c r="N24" s="202" t="str">
        <f>IndexComputation2009!A475</f>
        <v>Ethiopia</v>
      </c>
      <c r="O24" s="202">
        <f>IndexComputation2009!B475</f>
        <v>16.415480365402495</v>
      </c>
      <c r="P24" s="202">
        <f>IndexComputation2009!C475</f>
        <v>24.302636279090915</v>
      </c>
      <c r="Q24" s="202">
        <f>IndexComputation2009!D475</f>
        <v>4.6133412141332855</v>
      </c>
      <c r="R24" s="202">
        <f>IndexComputation2009!E475</f>
        <v>12.249846381053016</v>
      </c>
      <c r="S24" s="202">
        <f>IndexComputation2009!F475</f>
        <v>0.23011659668662701</v>
      </c>
      <c r="T24" s="202"/>
      <c r="U24" s="254">
        <f t="shared" si="22"/>
        <v>80</v>
      </c>
      <c r="V24" s="254">
        <f t="shared" si="1"/>
        <v>70</v>
      </c>
      <c r="W24" s="254">
        <f t="shared" si="2"/>
        <v>77</v>
      </c>
      <c r="X24" s="254">
        <f t="shared" si="3"/>
        <v>80</v>
      </c>
      <c r="Y24" s="254">
        <f t="shared" si="4"/>
        <v>80</v>
      </c>
      <c r="Z24" s="202"/>
      <c r="AA24" s="202" t="str">
        <f>IndexComputation2010!A475</f>
        <v>Ethiopia</v>
      </c>
      <c r="AB24" s="202">
        <f>IndexComputation2010!B475</f>
        <v>0</v>
      </c>
      <c r="AC24" s="202">
        <f>IndexComputation2010!C475</f>
        <v>25.713419065811543</v>
      </c>
      <c r="AD24" s="202">
        <f>IndexComputation2010!D475</f>
        <v>4.7242476922102963</v>
      </c>
      <c r="AE24" s="202">
        <f>IndexComputation2010!E475</f>
        <v>14.525794886864524</v>
      </c>
      <c r="AF24" s="202">
        <f>IndexComputation2010!F475</f>
        <v>1.0090968262216833</v>
      </c>
      <c r="AG24" s="202"/>
      <c r="AH24" s="254">
        <f t="shared" si="23"/>
        <v>81</v>
      </c>
      <c r="AI24" s="254">
        <f t="shared" si="5"/>
        <v>68</v>
      </c>
      <c r="AJ24" s="254">
        <f t="shared" si="6"/>
        <v>76</v>
      </c>
      <c r="AK24" s="254">
        <f t="shared" si="7"/>
        <v>79</v>
      </c>
      <c r="AL24" s="254">
        <f t="shared" si="8"/>
        <v>80</v>
      </c>
      <c r="AM24" s="202"/>
      <c r="AN24" s="202" t="str">
        <f>IndexComputation2011!A475</f>
        <v>Ethiopia</v>
      </c>
      <c r="AO24" s="202">
        <f>IndexComputation2011!B475</f>
        <v>7.7297056462349012</v>
      </c>
      <c r="AP24" s="202">
        <f>IndexComputation2011!C475</f>
        <v>23.963557159470557</v>
      </c>
      <c r="AQ24" s="202">
        <f>IndexComputation2011!D475</f>
        <v>7.9467899581733423</v>
      </c>
      <c r="AR24" s="202">
        <f>IndexComputation2011!E475</f>
        <v>19.318533641842119</v>
      </c>
      <c r="AS24" s="202">
        <f>IndexComputation2011!F475</f>
        <v>5.2052808099992509</v>
      </c>
      <c r="AT24" s="202"/>
      <c r="AU24" s="254">
        <f t="shared" si="24"/>
        <v>80</v>
      </c>
      <c r="AV24" s="254">
        <f t="shared" si="9"/>
        <v>64</v>
      </c>
      <c r="AW24" s="254">
        <f t="shared" si="10"/>
        <v>74</v>
      </c>
      <c r="AX24" s="254">
        <f t="shared" si="11"/>
        <v>78</v>
      </c>
      <c r="AY24" s="254">
        <f t="shared" si="12"/>
        <v>79</v>
      </c>
      <c r="AZ24" s="202"/>
      <c r="BA24" s="202" t="str">
        <f>'IndexComputation 2012'!A475</f>
        <v>Ethiopia</v>
      </c>
      <c r="BB24" s="202">
        <f>'IndexComputation 2012'!B475</f>
        <v>5.8314463499683642</v>
      </c>
      <c r="BC24" s="202">
        <f>'IndexComputation 2012'!C475</f>
        <v>18.361834588094816</v>
      </c>
      <c r="BD24" s="202">
        <f>'IndexComputation 2012'!D475</f>
        <v>8.3111727020748134</v>
      </c>
      <c r="BE24" s="202">
        <f>'IndexComputation 2012'!E475</f>
        <v>27.912712784285393</v>
      </c>
      <c r="BF24" s="202">
        <f>'IndexComputation 2012'!F475</f>
        <v>6.8636754810241465</v>
      </c>
      <c r="BG24" s="202"/>
      <c r="BH24" s="254">
        <f t="shared" si="25"/>
        <v>79</v>
      </c>
      <c r="BI24" s="254">
        <f t="shared" si="13"/>
        <v>71</v>
      </c>
      <c r="BJ24" s="254">
        <f t="shared" si="14"/>
        <v>70</v>
      </c>
      <c r="BK24" s="254">
        <f t="shared" si="15"/>
        <v>71</v>
      </c>
      <c r="BL24" s="256">
        <f t="shared" si="16"/>
        <v>79</v>
      </c>
    </row>
    <row r="25" spans="1:64">
      <c r="A25" s="202" t="str">
        <f>IndexComputation2008!A476</f>
        <v>Finland</v>
      </c>
      <c r="B25" s="202">
        <f>IndexComputation2008!B476</f>
        <v>85.262150624584308</v>
      </c>
      <c r="C25" s="202">
        <f>IndexComputation2008!C476</f>
        <v>91.560269744058871</v>
      </c>
      <c r="D25" s="202">
        <f>IndexComputation2008!D476</f>
        <v>64.557595834126928</v>
      </c>
      <c r="E25" s="202">
        <f>IndexComputation2008!E476</f>
        <v>69.498531254790834</v>
      </c>
      <c r="F25" s="202">
        <f>IndexComputation2008!F476</f>
        <v>81.091827113877486</v>
      </c>
      <c r="G25" s="202"/>
      <c r="H25" s="254">
        <f t="shared" si="17"/>
        <v>15</v>
      </c>
      <c r="I25" s="254">
        <f t="shared" si="18"/>
        <v>7</v>
      </c>
      <c r="J25" s="254">
        <f t="shared" si="19"/>
        <v>18</v>
      </c>
      <c r="K25" s="254">
        <f t="shared" si="20"/>
        <v>12</v>
      </c>
      <c r="L25" s="254">
        <f t="shared" si="21"/>
        <v>16</v>
      </c>
      <c r="M25" s="202"/>
      <c r="N25" s="202" t="str">
        <f>IndexComputation2009!A476</f>
        <v>Finland</v>
      </c>
      <c r="O25" s="202">
        <f>IndexComputation2009!B476</f>
        <v>83.711765669767018</v>
      </c>
      <c r="P25" s="202">
        <f>IndexComputation2009!C476</f>
        <v>91.622560937992276</v>
      </c>
      <c r="Q25" s="202">
        <f>IndexComputation2009!D476</f>
        <v>63.082193526849728</v>
      </c>
      <c r="R25" s="202">
        <f>IndexComputation2009!E476</f>
        <v>71.106912268139538</v>
      </c>
      <c r="S25" s="202">
        <f>IndexComputation2009!F476</f>
        <v>82.782832357619114</v>
      </c>
      <c r="T25" s="202"/>
      <c r="U25" s="254">
        <f t="shared" si="22"/>
        <v>11</v>
      </c>
      <c r="V25" s="254">
        <f t="shared" si="1"/>
        <v>7</v>
      </c>
      <c r="W25" s="254">
        <f t="shared" si="2"/>
        <v>21</v>
      </c>
      <c r="X25" s="254">
        <f t="shared" si="3"/>
        <v>12</v>
      </c>
      <c r="Y25" s="254">
        <f t="shared" si="4"/>
        <v>15</v>
      </c>
      <c r="Z25" s="202"/>
      <c r="AA25" s="202" t="str">
        <f>IndexComputation2010!A476</f>
        <v>Finland</v>
      </c>
      <c r="AB25" s="202">
        <f>IndexComputation2010!B476</f>
        <v>83.775295473803197</v>
      </c>
      <c r="AC25" s="202">
        <f>IndexComputation2010!C476</f>
        <v>90.547335483833521</v>
      </c>
      <c r="AD25" s="202">
        <f>IndexComputation2010!D476</f>
        <v>57.410077247250456</v>
      </c>
      <c r="AE25" s="202">
        <f>IndexComputation2010!E476</f>
        <v>72.844728717701642</v>
      </c>
      <c r="AF25" s="202">
        <f>IndexComputation2010!F476</f>
        <v>81.885209445222472</v>
      </c>
      <c r="AG25" s="202"/>
      <c r="AH25" s="254">
        <f t="shared" si="23"/>
        <v>10</v>
      </c>
      <c r="AI25" s="254">
        <f t="shared" si="5"/>
        <v>9</v>
      </c>
      <c r="AJ25" s="254">
        <f t="shared" si="6"/>
        <v>23</v>
      </c>
      <c r="AK25" s="254">
        <f t="shared" si="7"/>
        <v>13</v>
      </c>
      <c r="AL25" s="254">
        <f t="shared" si="8"/>
        <v>16</v>
      </c>
      <c r="AM25" s="202"/>
      <c r="AN25" s="202" t="str">
        <f>IndexComputation2011!A476</f>
        <v>Finland</v>
      </c>
      <c r="AO25" s="202">
        <f>IndexComputation2011!B476</f>
        <v>80.624697784656647</v>
      </c>
      <c r="AP25" s="202">
        <f>IndexComputation2011!C476</f>
        <v>88.718323753225405</v>
      </c>
      <c r="AQ25" s="202">
        <f>IndexComputation2011!D476</f>
        <v>54.458245733859776</v>
      </c>
      <c r="AR25" s="202">
        <f>IndexComputation2011!E476</f>
        <v>84.829696213213182</v>
      </c>
      <c r="AS25" s="202">
        <f>IndexComputation2011!F476</f>
        <v>82.297345107631841</v>
      </c>
      <c r="AT25" s="202"/>
      <c r="AU25" s="254">
        <f t="shared" si="24"/>
        <v>9</v>
      </c>
      <c r="AV25" s="254">
        <f t="shared" si="9"/>
        <v>12</v>
      </c>
      <c r="AW25" s="254">
        <f t="shared" si="10"/>
        <v>24</v>
      </c>
      <c r="AX25" s="254">
        <f t="shared" si="11"/>
        <v>9</v>
      </c>
      <c r="AY25" s="254">
        <f t="shared" si="12"/>
        <v>15</v>
      </c>
      <c r="AZ25" s="202"/>
      <c r="BA25" s="202" t="str">
        <f>'IndexComputation 2012'!A476</f>
        <v>Finland</v>
      </c>
      <c r="BB25" s="202">
        <f>'IndexComputation 2012'!B476</f>
        <v>82.82594502284293</v>
      </c>
      <c r="BC25" s="202">
        <f>'IndexComputation 2012'!C476</f>
        <v>88.22176010092177</v>
      </c>
      <c r="BD25" s="202">
        <f>'IndexComputation 2012'!D476</f>
        <v>57.527476357835361</v>
      </c>
      <c r="BE25" s="202">
        <f>'IndexComputation 2012'!E476</f>
        <v>88.68541106362548</v>
      </c>
      <c r="BF25" s="202">
        <f>'IndexComputation 2012'!F476</f>
        <v>85.772732197324558</v>
      </c>
      <c r="BG25" s="202"/>
      <c r="BH25" s="254">
        <f t="shared" si="25"/>
        <v>6</v>
      </c>
      <c r="BI25" s="254">
        <f t="shared" si="13"/>
        <v>10</v>
      </c>
      <c r="BJ25" s="254">
        <f t="shared" si="14"/>
        <v>20</v>
      </c>
      <c r="BK25" s="254">
        <f t="shared" si="15"/>
        <v>6</v>
      </c>
      <c r="BL25" s="256">
        <f t="shared" si="16"/>
        <v>13</v>
      </c>
    </row>
    <row r="26" spans="1:64">
      <c r="A26" s="202" t="str">
        <f>IndexComputation2008!A477</f>
        <v>France</v>
      </c>
      <c r="B26" s="202">
        <f>IndexComputation2008!B477</f>
        <v>83.751127146976856</v>
      </c>
      <c r="C26" s="202">
        <f>IndexComputation2008!C477</f>
        <v>84.893445650024731</v>
      </c>
      <c r="D26" s="202">
        <f>IndexComputation2008!D477</f>
        <v>64.256854437237806</v>
      </c>
      <c r="E26" s="202">
        <f>IndexComputation2008!E477</f>
        <v>80.704874616074349</v>
      </c>
      <c r="F26" s="202">
        <f>IndexComputation2008!F477</f>
        <v>81.399302849259357</v>
      </c>
      <c r="G26" s="202"/>
      <c r="H26" s="254">
        <f t="shared" si="17"/>
        <v>18</v>
      </c>
      <c r="I26" s="254">
        <f t="shared" si="18"/>
        <v>16</v>
      </c>
      <c r="J26" s="254">
        <f t="shared" si="19"/>
        <v>20</v>
      </c>
      <c r="K26" s="254">
        <f t="shared" si="20"/>
        <v>5</v>
      </c>
      <c r="L26" s="254">
        <f t="shared" si="21"/>
        <v>15</v>
      </c>
      <c r="M26" s="202"/>
      <c r="N26" s="202" t="str">
        <f>IndexComputation2009!A477</f>
        <v>France</v>
      </c>
      <c r="O26" s="202">
        <f>IndexComputation2009!B477</f>
        <v>79.757337948681922</v>
      </c>
      <c r="P26" s="202">
        <f>IndexComputation2009!C477</f>
        <v>84.781626867724782</v>
      </c>
      <c r="Q26" s="202">
        <f>IndexComputation2009!D477</f>
        <v>64.974725906823338</v>
      </c>
      <c r="R26" s="202">
        <f>IndexComputation2009!E477</f>
        <v>81.492805407054973</v>
      </c>
      <c r="S26" s="202">
        <f>IndexComputation2009!F477</f>
        <v>82.62559510291409</v>
      </c>
      <c r="T26" s="202"/>
      <c r="U26" s="254">
        <f t="shared" si="22"/>
        <v>17</v>
      </c>
      <c r="V26" s="254">
        <f t="shared" si="1"/>
        <v>16</v>
      </c>
      <c r="W26" s="254">
        <f t="shared" si="2"/>
        <v>18</v>
      </c>
      <c r="X26" s="254">
        <f t="shared" si="3"/>
        <v>5</v>
      </c>
      <c r="Y26" s="254">
        <f t="shared" si="4"/>
        <v>16</v>
      </c>
      <c r="Z26" s="202"/>
      <c r="AA26" s="202" t="str">
        <f>IndexComputation2010!A477</f>
        <v>France</v>
      </c>
      <c r="AB26" s="202">
        <f>IndexComputation2010!B477</f>
        <v>80.696119718376281</v>
      </c>
      <c r="AC26" s="202">
        <f>IndexComputation2010!C477</f>
        <v>81.944469160857409</v>
      </c>
      <c r="AD26" s="202">
        <f>IndexComputation2010!D477</f>
        <v>64.506691163719438</v>
      </c>
      <c r="AE26" s="202">
        <f>IndexComputation2010!E477</f>
        <v>78.384271192749409</v>
      </c>
      <c r="AF26" s="202">
        <f>IndexComputation2010!F477</f>
        <v>82.102842893470822</v>
      </c>
      <c r="AG26" s="202"/>
      <c r="AH26" s="254">
        <f t="shared" si="23"/>
        <v>11</v>
      </c>
      <c r="AI26" s="254">
        <f t="shared" si="5"/>
        <v>20</v>
      </c>
      <c r="AJ26" s="254">
        <f t="shared" si="6"/>
        <v>13</v>
      </c>
      <c r="AK26" s="254">
        <f t="shared" si="7"/>
        <v>7</v>
      </c>
      <c r="AL26" s="254">
        <f t="shared" si="8"/>
        <v>15</v>
      </c>
      <c r="AM26" s="202"/>
      <c r="AN26" s="202" t="str">
        <f>IndexComputation2011!A477</f>
        <v>France</v>
      </c>
      <c r="AO26" s="202">
        <f>IndexComputation2011!B477</f>
        <v>77.057099282967854</v>
      </c>
      <c r="AP26" s="202">
        <f>IndexComputation2011!C477</f>
        <v>79.582708374386442</v>
      </c>
      <c r="AQ26" s="202">
        <f>IndexComputation2011!D477</f>
        <v>65.339460741656723</v>
      </c>
      <c r="AR26" s="202">
        <f>IndexComputation2011!E477</f>
        <v>81.028365909800144</v>
      </c>
      <c r="AS26" s="202">
        <f>IndexComputation2011!F477</f>
        <v>81.398483298093964</v>
      </c>
      <c r="AT26" s="202"/>
      <c r="AU26" s="254">
        <f t="shared" si="24"/>
        <v>16</v>
      </c>
      <c r="AV26" s="254">
        <f t="shared" si="9"/>
        <v>20</v>
      </c>
      <c r="AW26" s="254">
        <f t="shared" si="10"/>
        <v>11</v>
      </c>
      <c r="AX26" s="254">
        <f t="shared" si="11"/>
        <v>13</v>
      </c>
      <c r="AY26" s="254">
        <f t="shared" si="12"/>
        <v>17</v>
      </c>
      <c r="AZ26" s="202"/>
      <c r="BA26" s="202" t="str">
        <f>'IndexComputation 2012'!A477</f>
        <v>France</v>
      </c>
      <c r="BB26" s="202">
        <f>'IndexComputation 2012'!B477</f>
        <v>75.823984747734002</v>
      </c>
      <c r="BC26" s="202">
        <f>'IndexComputation 2012'!C477</f>
        <v>79.009353083554558</v>
      </c>
      <c r="BD26" s="202">
        <f>'IndexComputation 2012'!D477</f>
        <v>66.682732822195177</v>
      </c>
      <c r="BE26" s="202">
        <f>'IndexComputation 2012'!E477</f>
        <v>81.474772512257431</v>
      </c>
      <c r="BF26" s="202">
        <f>'IndexComputation 2012'!F477</f>
        <v>82.318395973840325</v>
      </c>
      <c r="BG26" s="202"/>
      <c r="BH26" s="254">
        <f t="shared" si="25"/>
        <v>17</v>
      </c>
      <c r="BI26" s="254">
        <f t="shared" si="13"/>
        <v>21</v>
      </c>
      <c r="BJ26" s="254">
        <f t="shared" si="14"/>
        <v>10</v>
      </c>
      <c r="BK26" s="254">
        <f t="shared" si="15"/>
        <v>14</v>
      </c>
      <c r="BL26" s="256">
        <f t="shared" si="16"/>
        <v>17</v>
      </c>
    </row>
    <row r="27" spans="1:64">
      <c r="A27" s="202" t="str">
        <f>IndexComputation2008!A478</f>
        <v>Germany</v>
      </c>
      <c r="B27" s="202">
        <f>IndexComputation2008!B478</f>
        <v>85.462831272641068</v>
      </c>
      <c r="C27" s="202">
        <f>IndexComputation2008!C478</f>
        <v>91.388543266879935</v>
      </c>
      <c r="D27" s="202">
        <f>IndexComputation2008!D478</f>
        <v>63.507371658786759</v>
      </c>
      <c r="E27" s="202">
        <f>IndexComputation2008!E478</f>
        <v>57.896836288584389</v>
      </c>
      <c r="F27" s="202">
        <f>IndexComputation2008!F478</f>
        <v>77.639170688435939</v>
      </c>
      <c r="G27" s="202"/>
      <c r="H27" s="254">
        <f t="shared" si="17"/>
        <v>13</v>
      </c>
      <c r="I27" s="254">
        <f t="shared" si="18"/>
        <v>8</v>
      </c>
      <c r="J27" s="254">
        <f t="shared" si="19"/>
        <v>22</v>
      </c>
      <c r="K27" s="254">
        <f t="shared" si="20"/>
        <v>22</v>
      </c>
      <c r="L27" s="254">
        <f t="shared" si="21"/>
        <v>17</v>
      </c>
      <c r="M27" s="202"/>
      <c r="N27" s="202" t="str">
        <f>IndexComputation2009!A478</f>
        <v>Germany</v>
      </c>
      <c r="O27" s="202">
        <f>IndexComputation2009!B478</f>
        <v>82.924614424921387</v>
      </c>
      <c r="P27" s="202">
        <f>IndexComputation2009!C478</f>
        <v>91.291112057382293</v>
      </c>
      <c r="Q27" s="202">
        <f>IndexComputation2009!D478</f>
        <v>62.023293059315534</v>
      </c>
      <c r="R27" s="202">
        <f>IndexComputation2009!E478</f>
        <v>58.527024550290164</v>
      </c>
      <c r="S27" s="202">
        <f>IndexComputation2009!F478</f>
        <v>78.528352672650499</v>
      </c>
      <c r="T27" s="202"/>
      <c r="U27" s="254">
        <f t="shared" si="22"/>
        <v>13</v>
      </c>
      <c r="V27" s="254">
        <f t="shared" si="1"/>
        <v>9</v>
      </c>
      <c r="W27" s="254">
        <f t="shared" si="2"/>
        <v>22</v>
      </c>
      <c r="X27" s="254">
        <f t="shared" si="3"/>
        <v>23</v>
      </c>
      <c r="Y27" s="254">
        <f t="shared" si="4"/>
        <v>17</v>
      </c>
      <c r="Z27" s="202"/>
      <c r="AA27" s="202" t="str">
        <f>IndexComputation2010!A478</f>
        <v>Germany</v>
      </c>
      <c r="AB27" s="202">
        <f>IndexComputation2010!B478</f>
        <v>80.639779478152889</v>
      </c>
      <c r="AC27" s="202">
        <f>IndexComputation2010!C478</f>
        <v>89.924602352993276</v>
      </c>
      <c r="AD27" s="202">
        <f>IndexComputation2010!D478</f>
        <v>58.731262751691574</v>
      </c>
      <c r="AE27" s="202">
        <f>IndexComputation2010!E478</f>
        <v>64.903793948301853</v>
      </c>
      <c r="AF27" s="202">
        <f>IndexComputation2010!F478</f>
        <v>79.062598529466626</v>
      </c>
      <c r="AG27" s="202"/>
      <c r="AH27" s="254">
        <f t="shared" si="23"/>
        <v>13</v>
      </c>
      <c r="AI27" s="254">
        <f t="shared" si="5"/>
        <v>12</v>
      </c>
      <c r="AJ27" s="254">
        <f t="shared" si="6"/>
        <v>20</v>
      </c>
      <c r="AK27" s="254">
        <f t="shared" si="7"/>
        <v>19</v>
      </c>
      <c r="AL27" s="254">
        <f t="shared" si="8"/>
        <v>17</v>
      </c>
      <c r="AM27" s="202"/>
      <c r="AN27" s="202" t="str">
        <f>IndexComputation2011!A478</f>
        <v>Germany</v>
      </c>
      <c r="AO27" s="202">
        <f>IndexComputation2011!B478</f>
        <v>77.755434199120714</v>
      </c>
      <c r="AP27" s="202">
        <f>IndexComputation2011!C478</f>
        <v>87.789918802798255</v>
      </c>
      <c r="AQ27" s="202">
        <f>IndexComputation2011!D478</f>
        <v>58.98157339907916</v>
      </c>
      <c r="AR27" s="202">
        <f>IndexComputation2011!E478</f>
        <v>81.562472154117671</v>
      </c>
      <c r="AS27" s="202">
        <f>IndexComputation2011!F478</f>
        <v>81.859527426104918</v>
      </c>
      <c r="AT27" s="202"/>
      <c r="AU27" s="254">
        <f t="shared" si="24"/>
        <v>15</v>
      </c>
      <c r="AV27" s="254">
        <f t="shared" si="9"/>
        <v>13</v>
      </c>
      <c r="AW27" s="254">
        <f t="shared" si="10"/>
        <v>16</v>
      </c>
      <c r="AX27" s="254">
        <f t="shared" si="11"/>
        <v>12</v>
      </c>
      <c r="AY27" s="254">
        <f t="shared" si="12"/>
        <v>16</v>
      </c>
      <c r="AZ27" s="202"/>
      <c r="BA27" s="202" t="str">
        <f>'IndexComputation 2012'!A478</f>
        <v>Germany</v>
      </c>
      <c r="BB27" s="202">
        <f>'IndexComputation 2012'!B478</f>
        <v>79.649708029005524</v>
      </c>
      <c r="BC27" s="202">
        <f>'IndexComputation 2012'!C478</f>
        <v>85.018282074246073</v>
      </c>
      <c r="BD27" s="202">
        <f>'IndexComputation 2012'!D478</f>
        <v>62.872655927448243</v>
      </c>
      <c r="BE27" s="202">
        <f>'IndexComputation 2012'!E478</f>
        <v>79.332379926034974</v>
      </c>
      <c r="BF27" s="202">
        <f>'IndexComputation 2012'!F478</f>
        <v>83.250578975716465</v>
      </c>
      <c r="BG27" s="202"/>
      <c r="BH27" s="254">
        <f t="shared" si="25"/>
        <v>11</v>
      </c>
      <c r="BI27" s="254">
        <f t="shared" si="13"/>
        <v>13</v>
      </c>
      <c r="BJ27" s="254">
        <f t="shared" si="14"/>
        <v>14</v>
      </c>
      <c r="BK27" s="254">
        <f t="shared" si="15"/>
        <v>16</v>
      </c>
      <c r="BL27" s="256">
        <f t="shared" si="16"/>
        <v>16</v>
      </c>
    </row>
    <row r="28" spans="1:64">
      <c r="A28" s="202" t="str">
        <f>IndexComputation2008!A479</f>
        <v>Ghana</v>
      </c>
      <c r="B28" s="202">
        <f>IndexComputation2008!B479</f>
        <v>40.89059188548832</v>
      </c>
      <c r="C28" s="202">
        <f>IndexComputation2008!C479</f>
        <v>72.352458887048442</v>
      </c>
      <c r="D28" s="202">
        <f>IndexComputation2008!D479</f>
        <v>16.546007469845936</v>
      </c>
      <c r="E28" s="202">
        <f>IndexComputation2008!E479</f>
        <v>25.970864712834167</v>
      </c>
      <c r="F28" s="202">
        <f>IndexComputation2008!F479</f>
        <v>31.753805406883124</v>
      </c>
      <c r="G28" s="202"/>
      <c r="H28" s="254">
        <f t="shared" si="17"/>
        <v>66</v>
      </c>
      <c r="I28" s="254">
        <f t="shared" si="18"/>
        <v>34</v>
      </c>
      <c r="J28" s="254">
        <f t="shared" si="19"/>
        <v>62</v>
      </c>
      <c r="K28" s="254">
        <f t="shared" si="20"/>
        <v>67</v>
      </c>
      <c r="L28" s="254">
        <f t="shared" si="21"/>
        <v>54</v>
      </c>
      <c r="M28" s="202"/>
      <c r="N28" s="202" t="str">
        <f>IndexComputation2009!A479</f>
        <v>Ghana</v>
      </c>
      <c r="O28" s="202">
        <f>IndexComputation2009!B479</f>
        <v>40.114998892687218</v>
      </c>
      <c r="P28" s="202">
        <f>IndexComputation2009!C479</f>
        <v>72.601817912679408</v>
      </c>
      <c r="Q28" s="202">
        <f>IndexComputation2009!D479</f>
        <v>15.712096968354135</v>
      </c>
      <c r="R28" s="202">
        <f>IndexComputation2009!E479</f>
        <v>25.431556393559688</v>
      </c>
      <c r="S28" s="202">
        <f>IndexComputation2009!F479</f>
        <v>31.967860175045647</v>
      </c>
      <c r="T28" s="202"/>
      <c r="U28" s="254">
        <f t="shared" si="22"/>
        <v>65</v>
      </c>
      <c r="V28" s="254">
        <f t="shared" si="1"/>
        <v>34</v>
      </c>
      <c r="W28" s="254">
        <f t="shared" si="2"/>
        <v>63</v>
      </c>
      <c r="X28" s="254">
        <f t="shared" si="3"/>
        <v>68</v>
      </c>
      <c r="Y28" s="254">
        <f t="shared" si="4"/>
        <v>56</v>
      </c>
      <c r="Z28" s="202"/>
      <c r="AA28" s="202" t="str">
        <f>IndexComputation2010!A479</f>
        <v>Ghana</v>
      </c>
      <c r="AB28" s="202">
        <f>IndexComputation2010!B479</f>
        <v>34.089584366491636</v>
      </c>
      <c r="AC28" s="202">
        <f>IndexComputation2010!C479</f>
        <v>73.044555452030323</v>
      </c>
      <c r="AD28" s="202">
        <f>IndexComputation2010!D479</f>
        <v>12.144448984612996</v>
      </c>
      <c r="AE28" s="202">
        <f>IndexComputation2010!E479</f>
        <v>23.09922710144345</v>
      </c>
      <c r="AF28" s="202">
        <f>IndexComputation2010!F479</f>
        <v>31.700869332336719</v>
      </c>
      <c r="AG28" s="202"/>
      <c r="AH28" s="254">
        <f t="shared" si="23"/>
        <v>65</v>
      </c>
      <c r="AI28" s="254">
        <f t="shared" si="5"/>
        <v>33</v>
      </c>
      <c r="AJ28" s="254">
        <f t="shared" si="6"/>
        <v>65</v>
      </c>
      <c r="AK28" s="254">
        <f t="shared" si="7"/>
        <v>70</v>
      </c>
      <c r="AL28" s="254">
        <f t="shared" si="8"/>
        <v>56</v>
      </c>
      <c r="AM28" s="202"/>
      <c r="AN28" s="202" t="str">
        <f>IndexComputation2011!A479</f>
        <v>Ghana</v>
      </c>
      <c r="AO28" s="202">
        <f>IndexComputation2011!B479</f>
        <v>33.37453053973816</v>
      </c>
      <c r="AP28" s="202">
        <f>IndexComputation2011!C479</f>
        <v>71.393320733857536</v>
      </c>
      <c r="AQ28" s="202">
        <f>IndexComputation2011!D479</f>
        <v>12.321203650664641</v>
      </c>
      <c r="AR28" s="202">
        <f>IndexComputation2011!E479</f>
        <v>30.612916434096981</v>
      </c>
      <c r="AS28" s="202">
        <f>IndexComputation2011!F479</f>
        <v>31.990499786540493</v>
      </c>
      <c r="AT28" s="202"/>
      <c r="AU28" s="254">
        <f t="shared" si="24"/>
        <v>66</v>
      </c>
      <c r="AV28" s="254">
        <f t="shared" si="9"/>
        <v>33</v>
      </c>
      <c r="AW28" s="254">
        <f t="shared" si="10"/>
        <v>65</v>
      </c>
      <c r="AX28" s="254">
        <f t="shared" si="11"/>
        <v>66</v>
      </c>
      <c r="AY28" s="254">
        <f t="shared" si="12"/>
        <v>59</v>
      </c>
      <c r="AZ28" s="202"/>
      <c r="BA28" s="202" t="str">
        <f>'IndexComputation 2012'!A479</f>
        <v>Ghana</v>
      </c>
      <c r="BB28" s="202">
        <f>'IndexComputation 2012'!B479</f>
        <v>30.484026130786162</v>
      </c>
      <c r="BC28" s="202">
        <f>'IndexComputation 2012'!C479</f>
        <v>69.657730840283577</v>
      </c>
      <c r="BD28" s="202">
        <f>'IndexComputation 2012'!D479</f>
        <v>12.093873060344219</v>
      </c>
      <c r="BE28" s="202">
        <f>'IndexComputation 2012'!E479</f>
        <v>29.154961878925889</v>
      </c>
      <c r="BF28" s="202">
        <f>'IndexComputation 2012'!F479</f>
        <v>31.188413058766972</v>
      </c>
      <c r="BG28" s="202"/>
      <c r="BH28" s="254">
        <f t="shared" si="25"/>
        <v>64</v>
      </c>
      <c r="BI28" s="254">
        <f t="shared" si="13"/>
        <v>33</v>
      </c>
      <c r="BJ28" s="254">
        <f t="shared" si="14"/>
        <v>64</v>
      </c>
      <c r="BK28" s="254">
        <f t="shared" si="15"/>
        <v>69</v>
      </c>
      <c r="BL28" s="256">
        <f t="shared" si="16"/>
        <v>62</v>
      </c>
    </row>
    <row r="29" spans="1:64">
      <c r="A29" s="202" t="str">
        <f>IndexComputation2008!A480</f>
        <v>Greece</v>
      </c>
      <c r="B29" s="202">
        <f>IndexComputation2008!B480</f>
        <v>73.171625316088495</v>
      </c>
      <c r="C29" s="202">
        <f>IndexComputation2008!C480</f>
        <v>79.675116563359424</v>
      </c>
      <c r="D29" s="202">
        <f>IndexComputation2008!D480</f>
        <v>41.794056357691964</v>
      </c>
      <c r="E29" s="202">
        <f>IndexComputation2008!E480</f>
        <v>25.675846533772379</v>
      </c>
      <c r="F29" s="202">
        <f>IndexComputation2008!F480</f>
        <v>53.818782430335709</v>
      </c>
      <c r="G29" s="202"/>
      <c r="H29" s="254">
        <f t="shared" si="17"/>
        <v>28</v>
      </c>
      <c r="I29" s="254">
        <f t="shared" si="18"/>
        <v>24</v>
      </c>
      <c r="J29" s="254">
        <f t="shared" si="19"/>
        <v>40</v>
      </c>
      <c r="K29" s="254">
        <f t="shared" si="20"/>
        <v>69</v>
      </c>
      <c r="L29" s="254">
        <f t="shared" si="21"/>
        <v>34</v>
      </c>
      <c r="M29" s="202"/>
      <c r="N29" s="202" t="str">
        <f>IndexComputation2009!A480</f>
        <v>Greece</v>
      </c>
      <c r="O29" s="202">
        <f>IndexComputation2009!B480</f>
        <v>70.204439327318042</v>
      </c>
      <c r="P29" s="202">
        <f>IndexComputation2009!C480</f>
        <v>79.992951178248489</v>
      </c>
      <c r="Q29" s="202">
        <f>IndexComputation2009!D480</f>
        <v>38.937888737695339</v>
      </c>
      <c r="R29" s="202">
        <f>IndexComputation2009!E480</f>
        <v>26.361297511010218</v>
      </c>
      <c r="S29" s="202">
        <f>IndexComputation2009!F480</f>
        <v>53.533472629151355</v>
      </c>
      <c r="T29" s="202"/>
      <c r="U29" s="254">
        <f t="shared" si="22"/>
        <v>30</v>
      </c>
      <c r="V29" s="254">
        <f t="shared" si="1"/>
        <v>22</v>
      </c>
      <c r="W29" s="254">
        <f t="shared" si="2"/>
        <v>45</v>
      </c>
      <c r="X29" s="254">
        <f t="shared" si="3"/>
        <v>65</v>
      </c>
      <c r="Y29" s="254">
        <f t="shared" si="4"/>
        <v>34</v>
      </c>
      <c r="Z29" s="202"/>
      <c r="AA29" s="202" t="str">
        <f>IndexComputation2010!A480</f>
        <v>Greece</v>
      </c>
      <c r="AB29" s="202">
        <f>IndexComputation2010!B480</f>
        <v>67.85943518129001</v>
      </c>
      <c r="AC29" s="202">
        <f>IndexComputation2010!C480</f>
        <v>79.669104920483818</v>
      </c>
      <c r="AD29" s="202">
        <f>IndexComputation2010!D480</f>
        <v>36.714785454440147</v>
      </c>
      <c r="AE29" s="202">
        <f>IndexComputation2010!E480</f>
        <v>28.494651656535641</v>
      </c>
      <c r="AF29" s="202">
        <f>IndexComputation2010!F480</f>
        <v>54.511910996605749</v>
      </c>
      <c r="AG29" s="202"/>
      <c r="AH29" s="254">
        <f t="shared" si="23"/>
        <v>30</v>
      </c>
      <c r="AI29" s="254">
        <f t="shared" si="5"/>
        <v>24</v>
      </c>
      <c r="AJ29" s="254">
        <f t="shared" si="6"/>
        <v>45</v>
      </c>
      <c r="AK29" s="254">
        <f t="shared" si="7"/>
        <v>62</v>
      </c>
      <c r="AL29" s="254">
        <f t="shared" si="8"/>
        <v>34</v>
      </c>
      <c r="AM29" s="202"/>
      <c r="AN29" s="202" t="str">
        <f>IndexComputation2011!A480</f>
        <v>Greece</v>
      </c>
      <c r="AO29" s="202">
        <f>IndexComputation2011!B480</f>
        <v>64.959046036210779</v>
      </c>
      <c r="AP29" s="202">
        <f>IndexComputation2011!C480</f>
        <v>76.728853942983292</v>
      </c>
      <c r="AQ29" s="202">
        <f>IndexComputation2011!D480</f>
        <v>36.388780406345447</v>
      </c>
      <c r="AR29" s="202">
        <f>IndexComputation2011!E480</f>
        <v>36.495494258974304</v>
      </c>
      <c r="AS29" s="202">
        <f>IndexComputation2011!F480</f>
        <v>54.051113983935231</v>
      </c>
      <c r="AT29" s="202"/>
      <c r="AU29" s="254">
        <f t="shared" si="24"/>
        <v>31</v>
      </c>
      <c r="AV29" s="254">
        <f t="shared" si="9"/>
        <v>26</v>
      </c>
      <c r="AW29" s="254">
        <f t="shared" si="10"/>
        <v>47</v>
      </c>
      <c r="AX29" s="254">
        <f t="shared" si="11"/>
        <v>57</v>
      </c>
      <c r="AY29" s="254">
        <f t="shared" si="12"/>
        <v>36</v>
      </c>
      <c r="AZ29" s="202"/>
      <c r="BA29" s="202" t="str">
        <f>'IndexComputation 2012'!A480</f>
        <v>Greece</v>
      </c>
      <c r="BB29" s="202">
        <f>'IndexComputation 2012'!B480</f>
        <v>63.33649409665599</v>
      </c>
      <c r="BC29" s="202">
        <f>'IndexComputation 2012'!C480</f>
        <v>75.711093655775272</v>
      </c>
      <c r="BD29" s="202">
        <f>'IndexComputation 2012'!D480</f>
        <v>37.700578759481843</v>
      </c>
      <c r="BE29" s="202">
        <f>'IndexComputation 2012'!E480</f>
        <v>37.133474830456315</v>
      </c>
      <c r="BF29" s="202">
        <f>'IndexComputation 2012'!F480</f>
        <v>54.599099287500387</v>
      </c>
      <c r="BG29" s="202"/>
      <c r="BH29" s="254">
        <f t="shared" si="25"/>
        <v>31</v>
      </c>
      <c r="BI29" s="254">
        <f t="shared" si="13"/>
        <v>27</v>
      </c>
      <c r="BJ29" s="254">
        <f t="shared" si="14"/>
        <v>45</v>
      </c>
      <c r="BK29" s="254">
        <f t="shared" si="15"/>
        <v>59</v>
      </c>
      <c r="BL29" s="256">
        <f t="shared" si="16"/>
        <v>35</v>
      </c>
    </row>
    <row r="30" spans="1:64">
      <c r="A30" s="202" t="str">
        <f>IndexComputation2008!A481</f>
        <v>Hungary</v>
      </c>
      <c r="B30" s="202">
        <f>IndexComputation2008!B481</f>
        <v>70.666677889821443</v>
      </c>
      <c r="C30" s="202">
        <f>IndexComputation2008!C481</f>
        <v>79.187897312925571</v>
      </c>
      <c r="D30" s="202">
        <f>IndexComputation2008!D481</f>
        <v>53.187088851923534</v>
      </c>
      <c r="E30" s="202">
        <f>IndexComputation2008!E481</f>
        <v>32.888843337212414</v>
      </c>
      <c r="F30" s="202">
        <f>IndexComputation2008!F481</f>
        <v>58.392267766114948</v>
      </c>
      <c r="G30" s="202"/>
      <c r="H30" s="254">
        <f t="shared" si="17"/>
        <v>31</v>
      </c>
      <c r="I30" s="254">
        <f t="shared" si="18"/>
        <v>25</v>
      </c>
      <c r="J30" s="254">
        <f t="shared" si="19"/>
        <v>27</v>
      </c>
      <c r="K30" s="254">
        <f t="shared" si="20"/>
        <v>55</v>
      </c>
      <c r="L30" s="254">
        <f t="shared" si="21"/>
        <v>28</v>
      </c>
      <c r="M30" s="202"/>
      <c r="N30" s="202" t="str">
        <f>IndexComputation2009!A481</f>
        <v>Hungary</v>
      </c>
      <c r="O30" s="202">
        <f>IndexComputation2009!B481</f>
        <v>68.789285660172297</v>
      </c>
      <c r="P30" s="202">
        <f>IndexComputation2009!C481</f>
        <v>78.154226888672909</v>
      </c>
      <c r="Q30" s="202">
        <f>IndexComputation2009!D481</f>
        <v>54.282933944131415</v>
      </c>
      <c r="R30" s="202">
        <f>IndexComputation2009!E481</f>
        <v>34.290157508371358</v>
      </c>
      <c r="S30" s="202">
        <f>IndexComputation2009!F481</f>
        <v>59.710982473927828</v>
      </c>
      <c r="T30" s="202"/>
      <c r="U30" s="254">
        <f t="shared" si="22"/>
        <v>31</v>
      </c>
      <c r="V30" s="254">
        <f t="shared" si="1"/>
        <v>28</v>
      </c>
      <c r="W30" s="254">
        <f t="shared" si="2"/>
        <v>26</v>
      </c>
      <c r="X30" s="254">
        <f t="shared" si="3"/>
        <v>54</v>
      </c>
      <c r="Y30" s="254">
        <f t="shared" si="4"/>
        <v>28</v>
      </c>
      <c r="Z30" s="202"/>
      <c r="AA30" s="202" t="str">
        <f>IndexComputation2010!A481</f>
        <v>Hungary</v>
      </c>
      <c r="AB30" s="202">
        <f>IndexComputation2010!B481</f>
        <v>64.744744252639308</v>
      </c>
      <c r="AC30" s="202">
        <f>IndexComputation2010!C481</f>
        <v>76.699148794956358</v>
      </c>
      <c r="AD30" s="202">
        <f>IndexComputation2010!D481</f>
        <v>49.203576347227582</v>
      </c>
      <c r="AE30" s="202">
        <f>IndexComputation2010!E481</f>
        <v>34.725263124380646</v>
      </c>
      <c r="AF30" s="202">
        <f>IndexComputation2010!F481</f>
        <v>58.563006459034227</v>
      </c>
      <c r="AG30" s="202"/>
      <c r="AH30" s="254">
        <f t="shared" si="23"/>
        <v>32</v>
      </c>
      <c r="AI30" s="254">
        <f t="shared" si="5"/>
        <v>30</v>
      </c>
      <c r="AJ30" s="254">
        <f t="shared" si="6"/>
        <v>29</v>
      </c>
      <c r="AK30" s="254">
        <f t="shared" si="7"/>
        <v>52</v>
      </c>
      <c r="AL30" s="254">
        <f t="shared" si="8"/>
        <v>30</v>
      </c>
      <c r="AM30" s="202"/>
      <c r="AN30" s="202" t="str">
        <f>IndexComputation2011!A481</f>
        <v>Hungary</v>
      </c>
      <c r="AO30" s="202">
        <f>IndexComputation2011!B481</f>
        <v>62.912816149032324</v>
      </c>
      <c r="AP30" s="202">
        <f>IndexComputation2011!C481</f>
        <v>74.176226258119328</v>
      </c>
      <c r="AQ30" s="202">
        <f>IndexComputation2011!D481</f>
        <v>47.938131577410076</v>
      </c>
      <c r="AR30" s="202">
        <f>IndexComputation2011!E481</f>
        <v>46.280680613934095</v>
      </c>
      <c r="AS30" s="202">
        <f>IndexComputation2011!F481</f>
        <v>59.502795401325272</v>
      </c>
      <c r="AT30" s="202"/>
      <c r="AU30" s="254">
        <f t="shared" si="24"/>
        <v>33</v>
      </c>
      <c r="AV30" s="254">
        <f t="shared" si="9"/>
        <v>29</v>
      </c>
      <c r="AW30" s="254">
        <f t="shared" si="10"/>
        <v>31</v>
      </c>
      <c r="AX30" s="254">
        <f t="shared" si="11"/>
        <v>44</v>
      </c>
      <c r="AY30" s="254">
        <f t="shared" si="12"/>
        <v>30</v>
      </c>
      <c r="AZ30" s="202"/>
      <c r="BA30" s="202" t="str">
        <f>'IndexComputation 2012'!A481</f>
        <v>Hungary</v>
      </c>
      <c r="BB30" s="202">
        <f>'IndexComputation 2012'!B481</f>
        <v>58.922372704972339</v>
      </c>
      <c r="BC30" s="202">
        <f>'IndexComputation 2012'!C481</f>
        <v>70.111787244578167</v>
      </c>
      <c r="BD30" s="202">
        <f>'IndexComputation 2012'!D481</f>
        <v>47.079180975772829</v>
      </c>
      <c r="BE30" s="202">
        <f>'IndexComputation 2012'!E481</f>
        <v>47.203057522159284</v>
      </c>
      <c r="BF30" s="202">
        <f>'IndexComputation 2012'!F481</f>
        <v>57.855896272520326</v>
      </c>
      <c r="BG30" s="202"/>
      <c r="BH30" s="254">
        <f t="shared" si="25"/>
        <v>36</v>
      </c>
      <c r="BI30" s="254">
        <f t="shared" si="13"/>
        <v>31</v>
      </c>
      <c r="BJ30" s="254">
        <f t="shared" si="14"/>
        <v>35</v>
      </c>
      <c r="BK30" s="254">
        <f t="shared" si="15"/>
        <v>44</v>
      </c>
      <c r="BL30" s="256">
        <f t="shared" si="16"/>
        <v>32</v>
      </c>
    </row>
    <row r="31" spans="1:64">
      <c r="A31" s="202" t="str">
        <f>IndexComputation2008!A482</f>
        <v>Iceland</v>
      </c>
      <c r="B31" s="202">
        <f>IndexComputation2008!B482</f>
        <v>98.494456764821507</v>
      </c>
      <c r="C31" s="202">
        <f>IndexComputation2008!C482</f>
        <v>94.701661803260052</v>
      </c>
      <c r="D31" s="202">
        <f>IndexComputation2008!D482</f>
        <v>78.351040527032211</v>
      </c>
      <c r="E31" s="202">
        <f>IndexComputation2008!E482</f>
        <v>59.58080129534217</v>
      </c>
      <c r="F31" s="202">
        <f>IndexComputation2008!F482</f>
        <v>88.649069872463855</v>
      </c>
      <c r="G31" s="202"/>
      <c r="H31" s="254">
        <f t="shared" si="17"/>
        <v>2</v>
      </c>
      <c r="I31" s="254">
        <f t="shared" si="18"/>
        <v>5</v>
      </c>
      <c r="J31" s="254">
        <f t="shared" si="19"/>
        <v>8</v>
      </c>
      <c r="K31" s="254">
        <f t="shared" si="20"/>
        <v>21</v>
      </c>
      <c r="L31" s="254">
        <f t="shared" si="21"/>
        <v>9</v>
      </c>
      <c r="M31" s="202"/>
      <c r="N31" s="202" t="str">
        <f>IndexComputation2009!A482</f>
        <v>Iceland</v>
      </c>
      <c r="O31" s="202">
        <f>IndexComputation2009!B482</f>
        <v>95.204453588121808</v>
      </c>
      <c r="P31" s="202">
        <f>IndexComputation2009!C482</f>
        <v>94.936139367715938</v>
      </c>
      <c r="Q31" s="202">
        <f>IndexComputation2009!D482</f>
        <v>76.775541077643567</v>
      </c>
      <c r="R31" s="202">
        <f>IndexComputation2009!E482</f>
        <v>59.318234429090055</v>
      </c>
      <c r="S31" s="202">
        <f>IndexComputation2009!F482</f>
        <v>89.395540777486644</v>
      </c>
      <c r="T31" s="202"/>
      <c r="U31" s="254">
        <f t="shared" si="22"/>
        <v>3</v>
      </c>
      <c r="V31" s="254">
        <f t="shared" si="1"/>
        <v>5</v>
      </c>
      <c r="W31" s="254">
        <f t="shared" si="2"/>
        <v>8</v>
      </c>
      <c r="X31" s="254">
        <f t="shared" si="3"/>
        <v>21</v>
      </c>
      <c r="Y31" s="254">
        <f t="shared" si="4"/>
        <v>10</v>
      </c>
      <c r="Z31" s="202"/>
      <c r="AA31" s="202" t="str">
        <f>IndexComputation2010!A482</f>
        <v>Iceland</v>
      </c>
      <c r="AB31" s="202">
        <f>IndexComputation2010!B482</f>
        <v>98.282163296769511</v>
      </c>
      <c r="AC31" s="202">
        <f>IndexComputation2010!C482</f>
        <v>92.957952650650483</v>
      </c>
      <c r="AD31" s="202">
        <f>IndexComputation2010!D482</f>
        <v>71.25005534681658</v>
      </c>
      <c r="AE31" s="202">
        <f>IndexComputation2010!E482</f>
        <v>59.700008832499385</v>
      </c>
      <c r="AF31" s="202">
        <f>IndexComputation2010!F482</f>
        <v>88.624727332695088</v>
      </c>
      <c r="AG31" s="202"/>
      <c r="AH31" s="254">
        <f t="shared" si="23"/>
        <v>2</v>
      </c>
      <c r="AI31" s="254">
        <f t="shared" si="5"/>
        <v>6</v>
      </c>
      <c r="AJ31" s="254">
        <f t="shared" si="6"/>
        <v>10</v>
      </c>
      <c r="AK31" s="254">
        <f t="shared" si="7"/>
        <v>24</v>
      </c>
      <c r="AL31" s="254">
        <f t="shared" si="8"/>
        <v>9</v>
      </c>
      <c r="AM31" s="202"/>
      <c r="AN31" s="202" t="str">
        <f>IndexComputation2011!A482</f>
        <v>Iceland</v>
      </c>
      <c r="AO31" s="202">
        <f>IndexComputation2011!B482</f>
        <v>100</v>
      </c>
      <c r="AP31" s="202">
        <f>IndexComputation2011!C482</f>
        <v>91.942400812166568</v>
      </c>
      <c r="AQ31" s="202">
        <f>IndexComputation2011!D482</f>
        <v>67.472902067752273</v>
      </c>
      <c r="AR31" s="202">
        <f>IndexComputation2011!E482</f>
        <v>72.225820525918195</v>
      </c>
      <c r="AS31" s="202">
        <f>IndexComputation2011!F482</f>
        <v>90.774742195530052</v>
      </c>
      <c r="AT31" s="202"/>
      <c r="AU31" s="254">
        <f t="shared" si="24"/>
        <v>1</v>
      </c>
      <c r="AV31" s="254">
        <f t="shared" si="9"/>
        <v>6</v>
      </c>
      <c r="AW31" s="254">
        <f t="shared" si="10"/>
        <v>10</v>
      </c>
      <c r="AX31" s="254">
        <f t="shared" si="11"/>
        <v>22</v>
      </c>
      <c r="AY31" s="254">
        <f t="shared" si="12"/>
        <v>8</v>
      </c>
      <c r="AZ31" s="202"/>
      <c r="BA31" s="202" t="str">
        <f>'IndexComputation 2012'!A482</f>
        <v>Iceland</v>
      </c>
      <c r="BB31" s="202">
        <f>'IndexComputation 2012'!B482</f>
        <v>100</v>
      </c>
      <c r="BC31" s="202">
        <f>'IndexComputation 2012'!C482</f>
        <v>91.433473071400456</v>
      </c>
      <c r="BD31" s="202">
        <f>'IndexComputation 2012'!D482</f>
        <v>65.247662635126318</v>
      </c>
      <c r="BE31" s="202">
        <f>'IndexComputation 2012'!E482</f>
        <v>72.135643144919143</v>
      </c>
      <c r="BF31" s="202">
        <f>'IndexComputation 2012'!F482</f>
        <v>90.203426473852531</v>
      </c>
      <c r="BG31" s="202"/>
      <c r="BH31" s="254">
        <f t="shared" si="25"/>
        <v>1</v>
      </c>
      <c r="BI31" s="254">
        <f t="shared" si="13"/>
        <v>6</v>
      </c>
      <c r="BJ31" s="254">
        <f t="shared" si="14"/>
        <v>11</v>
      </c>
      <c r="BK31" s="254">
        <f t="shared" si="15"/>
        <v>23</v>
      </c>
      <c r="BL31" s="256">
        <f t="shared" si="16"/>
        <v>9</v>
      </c>
    </row>
    <row r="32" spans="1:64">
      <c r="A32" s="202" t="str">
        <f>IndexComputation2008!A483</f>
        <v>India</v>
      </c>
      <c r="B32" s="202">
        <f>IndexComputation2008!B483</f>
        <v>37.886913009340446</v>
      </c>
      <c r="C32" s="202">
        <f>IndexComputation2008!C483</f>
        <v>61.896116602416754</v>
      </c>
      <c r="D32" s="202">
        <f>IndexComputation2008!D483</f>
        <v>19.043659831525673</v>
      </c>
      <c r="E32" s="202">
        <f>IndexComputation2008!E483</f>
        <v>45.307109405329442</v>
      </c>
      <c r="F32" s="202">
        <f>IndexComputation2008!F483</f>
        <v>33.442079273857907</v>
      </c>
      <c r="G32" s="202"/>
      <c r="H32" s="254">
        <f t="shared" si="17"/>
        <v>71</v>
      </c>
      <c r="I32" s="254">
        <f t="shared" si="18"/>
        <v>42</v>
      </c>
      <c r="J32" s="254">
        <f t="shared" si="19"/>
        <v>60</v>
      </c>
      <c r="K32" s="254">
        <f t="shared" si="20"/>
        <v>38</v>
      </c>
      <c r="L32" s="254">
        <f t="shared" si="21"/>
        <v>53</v>
      </c>
      <c r="M32" s="202"/>
      <c r="N32" s="202" t="str">
        <f>IndexComputation2009!A483</f>
        <v>India</v>
      </c>
      <c r="O32" s="202">
        <f>IndexComputation2009!B483</f>
        <v>38.718545828475982</v>
      </c>
      <c r="P32" s="202">
        <f>IndexComputation2009!C483</f>
        <v>63.406010514959753</v>
      </c>
      <c r="Q32" s="202">
        <f>IndexComputation2009!D483</f>
        <v>19.639667195122541</v>
      </c>
      <c r="R32" s="202">
        <f>IndexComputation2009!E483</f>
        <v>44.753039084300717</v>
      </c>
      <c r="S32" s="202">
        <f>IndexComputation2009!F483</f>
        <v>35.170072699557551</v>
      </c>
      <c r="T32" s="202"/>
      <c r="U32" s="254">
        <f t="shared" si="22"/>
        <v>68</v>
      </c>
      <c r="V32" s="254">
        <f t="shared" si="1"/>
        <v>40</v>
      </c>
      <c r="W32" s="254">
        <f t="shared" si="2"/>
        <v>61</v>
      </c>
      <c r="X32" s="254">
        <f t="shared" si="3"/>
        <v>38</v>
      </c>
      <c r="Y32" s="254">
        <f t="shared" si="4"/>
        <v>52</v>
      </c>
      <c r="Z32" s="202"/>
      <c r="AA32" s="202" t="str">
        <f>IndexComputation2010!A483</f>
        <v>India</v>
      </c>
      <c r="AB32" s="202">
        <f>IndexComputation2010!B483</f>
        <v>34.666957654005635</v>
      </c>
      <c r="AC32" s="202">
        <f>IndexComputation2010!C483</f>
        <v>62.459519911899264</v>
      </c>
      <c r="AD32" s="202">
        <f>IndexComputation2010!D483</f>
        <v>16.710317891584943</v>
      </c>
      <c r="AE32" s="202">
        <f>IndexComputation2010!E483</f>
        <v>43.475702741923534</v>
      </c>
      <c r="AF32" s="202">
        <f>IndexComputation2010!F483</f>
        <v>35.472510740085077</v>
      </c>
      <c r="AG32" s="202"/>
      <c r="AH32" s="254">
        <f t="shared" si="23"/>
        <v>64</v>
      </c>
      <c r="AI32" s="254">
        <f t="shared" si="5"/>
        <v>42</v>
      </c>
      <c r="AJ32" s="254">
        <f t="shared" si="6"/>
        <v>62</v>
      </c>
      <c r="AK32" s="254">
        <f t="shared" si="7"/>
        <v>38</v>
      </c>
      <c r="AL32" s="254">
        <f t="shared" si="8"/>
        <v>54</v>
      </c>
      <c r="AM32" s="202"/>
      <c r="AN32" s="202" t="str">
        <f>IndexComputation2011!A483</f>
        <v>India</v>
      </c>
      <c r="AO32" s="202">
        <f>IndexComputation2011!B483</f>
        <v>33.790305953419818</v>
      </c>
      <c r="AP32" s="202">
        <f>IndexComputation2011!C483</f>
        <v>56.299823779006829</v>
      </c>
      <c r="AQ32" s="202">
        <f>IndexComputation2011!D483</f>
        <v>17.787649652857041</v>
      </c>
      <c r="AR32" s="202">
        <f>IndexComputation2011!E483</f>
        <v>48.335817373428604</v>
      </c>
      <c r="AS32" s="202">
        <f>IndexComputation2011!F483</f>
        <v>34.50885545919536</v>
      </c>
      <c r="AT32" s="202"/>
      <c r="AU32" s="254">
        <f t="shared" si="24"/>
        <v>65</v>
      </c>
      <c r="AV32" s="254">
        <f t="shared" si="9"/>
        <v>45</v>
      </c>
      <c r="AW32" s="254">
        <f t="shared" si="10"/>
        <v>62</v>
      </c>
      <c r="AX32" s="254">
        <f t="shared" si="11"/>
        <v>39</v>
      </c>
      <c r="AY32" s="254">
        <f t="shared" si="12"/>
        <v>57</v>
      </c>
      <c r="AZ32" s="202"/>
      <c r="BA32" s="202" t="str">
        <f>'IndexComputation 2012'!A483</f>
        <v>India</v>
      </c>
      <c r="BB32" s="202">
        <f>'IndexComputation 2012'!B483</f>
        <v>29.875263617166851</v>
      </c>
      <c r="BC32" s="202">
        <f>'IndexComputation 2012'!C483</f>
        <v>56.850529982572553</v>
      </c>
      <c r="BD32" s="202">
        <f>'IndexComputation 2012'!D483</f>
        <v>18.785871584685449</v>
      </c>
      <c r="BE32" s="202">
        <f>'IndexComputation 2012'!E483</f>
        <v>48.491263660310388</v>
      </c>
      <c r="BF32" s="202">
        <f>'IndexComputation 2012'!F483</f>
        <v>35.050426625294655</v>
      </c>
      <c r="BG32" s="202"/>
      <c r="BH32" s="254">
        <f t="shared" si="25"/>
        <v>65</v>
      </c>
      <c r="BI32" s="254">
        <f t="shared" si="13"/>
        <v>43</v>
      </c>
      <c r="BJ32" s="254">
        <f t="shared" si="14"/>
        <v>61</v>
      </c>
      <c r="BK32" s="254">
        <f t="shared" si="15"/>
        <v>41</v>
      </c>
      <c r="BL32" s="256">
        <f t="shared" si="16"/>
        <v>57</v>
      </c>
    </row>
    <row r="33" spans="1:64">
      <c r="A33" s="202" t="str">
        <f>IndexComputation2008!A484</f>
        <v>Indonesia</v>
      </c>
      <c r="B33" s="202">
        <f>IndexComputation2008!B484</f>
        <v>53.98069984878817</v>
      </c>
      <c r="C33" s="202">
        <f>IndexComputation2008!C484</f>
        <v>58.767183290028782</v>
      </c>
      <c r="D33" s="202">
        <f>IndexComputation2008!D484</f>
        <v>26.924529351430227</v>
      </c>
      <c r="E33" s="202">
        <f>IndexComputation2008!E484</f>
        <v>21.141504542175905</v>
      </c>
      <c r="F33" s="202">
        <f>IndexComputation2008!F484</f>
        <v>34.327327207892175</v>
      </c>
      <c r="G33" s="202"/>
      <c r="H33" s="254">
        <f t="shared" si="17"/>
        <v>56</v>
      </c>
      <c r="I33" s="254">
        <f t="shared" si="18"/>
        <v>44</v>
      </c>
      <c r="J33" s="254">
        <f t="shared" si="19"/>
        <v>55</v>
      </c>
      <c r="K33" s="254">
        <f t="shared" si="20"/>
        <v>74</v>
      </c>
      <c r="L33" s="254">
        <f t="shared" si="21"/>
        <v>52</v>
      </c>
      <c r="M33" s="202"/>
      <c r="N33" s="202" t="str">
        <f>IndexComputation2009!A484</f>
        <v>Indonesia</v>
      </c>
      <c r="O33" s="202">
        <f>IndexComputation2009!B484</f>
        <v>52.488772881103174</v>
      </c>
      <c r="P33" s="202">
        <f>IndexComputation2009!C484</f>
        <v>58.951400537006279</v>
      </c>
      <c r="Q33" s="202">
        <f>IndexComputation2009!D484</f>
        <v>23.256156357813751</v>
      </c>
      <c r="R33" s="202">
        <f>IndexComputation2009!E484</f>
        <v>25.486896391419272</v>
      </c>
      <c r="S33" s="202">
        <f>IndexComputation2009!F484</f>
        <v>34.707939406431926</v>
      </c>
      <c r="T33" s="202"/>
      <c r="U33" s="254">
        <f t="shared" si="22"/>
        <v>56</v>
      </c>
      <c r="V33" s="254">
        <f t="shared" si="1"/>
        <v>44</v>
      </c>
      <c r="W33" s="254">
        <f t="shared" si="2"/>
        <v>56</v>
      </c>
      <c r="X33" s="254">
        <f t="shared" si="3"/>
        <v>67</v>
      </c>
      <c r="Y33" s="254">
        <f t="shared" si="4"/>
        <v>53</v>
      </c>
      <c r="Z33" s="202"/>
      <c r="AA33" s="202" t="str">
        <f>IndexComputation2010!A484</f>
        <v>Indonesia</v>
      </c>
      <c r="AB33" s="202">
        <f>IndexComputation2010!B484</f>
        <v>47.352389515191348</v>
      </c>
      <c r="AC33" s="202">
        <f>IndexComputation2010!C484</f>
        <v>60.451420830616179</v>
      </c>
      <c r="AD33" s="202">
        <f>IndexComputation2010!D484</f>
        <v>23.025015671761796</v>
      </c>
      <c r="AE33" s="202">
        <f>IndexComputation2010!E484</f>
        <v>29.64372213213321</v>
      </c>
      <c r="AF33" s="202">
        <f>IndexComputation2010!F484</f>
        <v>37.431754970939316</v>
      </c>
      <c r="AG33" s="202"/>
      <c r="AH33" s="254">
        <f t="shared" si="23"/>
        <v>57</v>
      </c>
      <c r="AI33" s="254">
        <f t="shared" si="5"/>
        <v>43</v>
      </c>
      <c r="AJ33" s="254">
        <f t="shared" si="6"/>
        <v>57</v>
      </c>
      <c r="AK33" s="254">
        <f t="shared" si="7"/>
        <v>60</v>
      </c>
      <c r="AL33" s="254">
        <f t="shared" si="8"/>
        <v>51</v>
      </c>
      <c r="AM33" s="202"/>
      <c r="AN33" s="202" t="str">
        <f>IndexComputation2011!A484</f>
        <v>Indonesia</v>
      </c>
      <c r="AO33" s="202">
        <f>IndexComputation2011!B484</f>
        <v>48.538684273987514</v>
      </c>
      <c r="AP33" s="202">
        <f>IndexComputation2011!C484</f>
        <v>58.322941508189672</v>
      </c>
      <c r="AQ33" s="202">
        <f>IndexComputation2011!D484</f>
        <v>25.747410536941441</v>
      </c>
      <c r="AR33" s="202">
        <f>IndexComputation2011!E484</f>
        <v>38.370826944801962</v>
      </c>
      <c r="AS33" s="202">
        <f>IndexComputation2011!F484</f>
        <v>40.027206826749627</v>
      </c>
      <c r="AT33" s="202"/>
      <c r="AU33" s="254">
        <f t="shared" si="24"/>
        <v>55</v>
      </c>
      <c r="AV33" s="254">
        <f t="shared" si="9"/>
        <v>43</v>
      </c>
      <c r="AW33" s="254">
        <f t="shared" si="10"/>
        <v>54</v>
      </c>
      <c r="AX33" s="254">
        <f t="shared" si="11"/>
        <v>54</v>
      </c>
      <c r="AY33" s="254">
        <f t="shared" si="12"/>
        <v>50</v>
      </c>
      <c r="AZ33" s="202"/>
      <c r="BA33" s="202" t="str">
        <f>'IndexComputation 2012'!A484</f>
        <v>Indonesia</v>
      </c>
      <c r="BB33" s="202">
        <f>'IndexComputation 2012'!B484</f>
        <v>45.51138905349589</v>
      </c>
      <c r="BC33" s="202">
        <f>'IndexComputation 2012'!C484</f>
        <v>55.244653330816931</v>
      </c>
      <c r="BD33" s="202">
        <f>'IndexComputation 2012'!D484</f>
        <v>30.816504332500671</v>
      </c>
      <c r="BE33" s="202">
        <f>'IndexComputation 2012'!E484</f>
        <v>40.628060502594749</v>
      </c>
      <c r="BF33" s="202">
        <f>'IndexComputation 2012'!F484</f>
        <v>41.588856515893482</v>
      </c>
      <c r="BG33" s="202"/>
      <c r="BH33" s="254">
        <f t="shared" si="25"/>
        <v>55</v>
      </c>
      <c r="BI33" s="254">
        <f t="shared" si="13"/>
        <v>44</v>
      </c>
      <c r="BJ33" s="254">
        <f t="shared" si="14"/>
        <v>54</v>
      </c>
      <c r="BK33" s="254">
        <f t="shared" si="15"/>
        <v>54</v>
      </c>
      <c r="BL33" s="256">
        <f t="shared" si="16"/>
        <v>46</v>
      </c>
    </row>
    <row r="34" spans="1:64">
      <c r="A34" s="202" t="str">
        <f>IndexComputation2008!A485</f>
        <v>Ireland</v>
      </c>
      <c r="B34" s="202">
        <f>IndexComputation2008!B485</f>
        <v>76.200173888999402</v>
      </c>
      <c r="C34" s="202">
        <f>IndexComputation2008!C485</f>
        <v>89.530406973148558</v>
      </c>
      <c r="D34" s="202">
        <f>IndexComputation2008!D485</f>
        <v>99.700430894718778</v>
      </c>
      <c r="E34" s="202">
        <f>IndexComputation2008!E485</f>
        <v>59.800312823124244</v>
      </c>
      <c r="F34" s="202">
        <f>IndexComputation2008!F485</f>
        <v>85.926094456531175</v>
      </c>
      <c r="G34" s="202"/>
      <c r="H34" s="254">
        <f t="shared" si="17"/>
        <v>26</v>
      </c>
      <c r="I34" s="254">
        <f t="shared" si="18"/>
        <v>12</v>
      </c>
      <c r="J34" s="254">
        <f t="shared" si="19"/>
        <v>2</v>
      </c>
      <c r="K34" s="254">
        <f t="shared" si="20"/>
        <v>20</v>
      </c>
      <c r="L34" s="254">
        <f t="shared" si="21"/>
        <v>12</v>
      </c>
      <c r="M34" s="202"/>
      <c r="N34" s="202" t="str">
        <f>IndexComputation2009!A485</f>
        <v>Ireland</v>
      </c>
      <c r="O34" s="202">
        <f>IndexComputation2009!B485</f>
        <v>73.511110214714122</v>
      </c>
      <c r="P34" s="202">
        <f>IndexComputation2009!C485</f>
        <v>90.666329660925555</v>
      </c>
      <c r="Q34" s="202">
        <f>IndexComputation2009!D485</f>
        <v>99.308258777642095</v>
      </c>
      <c r="R34" s="202">
        <f>IndexComputation2009!E485</f>
        <v>59.347164157070473</v>
      </c>
      <c r="S34" s="202">
        <f>IndexComputation2009!F485</f>
        <v>87.409987704024815</v>
      </c>
      <c r="T34" s="202"/>
      <c r="U34" s="254">
        <f t="shared" si="22"/>
        <v>26</v>
      </c>
      <c r="V34" s="254">
        <f t="shared" si="1"/>
        <v>11</v>
      </c>
      <c r="W34" s="254">
        <f t="shared" si="2"/>
        <v>2</v>
      </c>
      <c r="X34" s="254">
        <f t="shared" si="3"/>
        <v>20</v>
      </c>
      <c r="Y34" s="254">
        <f t="shared" si="4"/>
        <v>11</v>
      </c>
      <c r="Z34" s="202"/>
      <c r="AA34" s="202" t="str">
        <f>IndexComputation2010!A485</f>
        <v>Ireland</v>
      </c>
      <c r="AB34" s="202">
        <f>IndexComputation2010!B485</f>
        <v>70.062563152002596</v>
      </c>
      <c r="AC34" s="202">
        <f>IndexComputation2010!C485</f>
        <v>90.839119289924213</v>
      </c>
      <c r="AD34" s="202">
        <f>IndexComputation2010!D485</f>
        <v>90.749537283965381</v>
      </c>
      <c r="AE34" s="202">
        <f>IndexComputation2010!E485</f>
        <v>59.484972081533137</v>
      </c>
      <c r="AF34" s="202">
        <f>IndexComputation2010!F485</f>
        <v>85.705745460713061</v>
      </c>
      <c r="AG34" s="202"/>
      <c r="AH34" s="254">
        <f t="shared" si="23"/>
        <v>28</v>
      </c>
      <c r="AI34" s="254">
        <f t="shared" si="5"/>
        <v>8</v>
      </c>
      <c r="AJ34" s="254">
        <f t="shared" si="6"/>
        <v>5</v>
      </c>
      <c r="AK34" s="254">
        <f t="shared" si="7"/>
        <v>25</v>
      </c>
      <c r="AL34" s="254">
        <f t="shared" si="8"/>
        <v>12</v>
      </c>
      <c r="AM34" s="202"/>
      <c r="AN34" s="202" t="str">
        <f>IndexComputation2011!A485</f>
        <v>Ireland</v>
      </c>
      <c r="AO34" s="202">
        <f>IndexComputation2011!B485</f>
        <v>66.053174042598172</v>
      </c>
      <c r="AP34" s="202">
        <f>IndexComputation2011!C485</f>
        <v>89.713029343589085</v>
      </c>
      <c r="AQ34" s="202">
        <f>IndexComputation2011!D485</f>
        <v>88.764754029467369</v>
      </c>
      <c r="AR34" s="202">
        <f>IndexComputation2011!E485</f>
        <v>72.390740960764319</v>
      </c>
      <c r="AS34" s="202">
        <f>IndexComputation2011!F485</f>
        <v>86.993493105110403</v>
      </c>
      <c r="AT34" s="202"/>
      <c r="AU34" s="254">
        <f t="shared" si="24"/>
        <v>30</v>
      </c>
      <c r="AV34" s="254">
        <f t="shared" si="9"/>
        <v>8</v>
      </c>
      <c r="AW34" s="254">
        <f t="shared" si="10"/>
        <v>5</v>
      </c>
      <c r="AX34" s="254">
        <f t="shared" si="11"/>
        <v>21</v>
      </c>
      <c r="AY34" s="254">
        <f t="shared" si="12"/>
        <v>12</v>
      </c>
      <c r="AZ34" s="202"/>
      <c r="BA34" s="202" t="str">
        <f>'IndexComputation 2012'!A485</f>
        <v>Ireland</v>
      </c>
      <c r="BB34" s="202">
        <f>'IndexComputation 2012'!B485</f>
        <v>63.923746236617532</v>
      </c>
      <c r="BC34" s="202">
        <f>'IndexComputation 2012'!C485</f>
        <v>86.7371737736336</v>
      </c>
      <c r="BD34" s="202">
        <f>'IndexComputation 2012'!D485</f>
        <v>83.902835247827454</v>
      </c>
      <c r="BE34" s="202">
        <f>'IndexComputation 2012'!E485</f>
        <v>70.351156808420839</v>
      </c>
      <c r="BF34" s="202">
        <f>'IndexComputation 2012'!F485</f>
        <v>84.257144333684579</v>
      </c>
      <c r="BG34" s="202"/>
      <c r="BH34" s="254">
        <f t="shared" si="25"/>
        <v>30</v>
      </c>
      <c r="BI34" s="254">
        <f t="shared" si="13"/>
        <v>12</v>
      </c>
      <c r="BJ34" s="254">
        <f t="shared" si="14"/>
        <v>6</v>
      </c>
      <c r="BK34" s="254">
        <f t="shared" si="15"/>
        <v>25</v>
      </c>
      <c r="BL34" s="256">
        <f t="shared" si="16"/>
        <v>15</v>
      </c>
    </row>
    <row r="35" spans="1:64">
      <c r="A35" s="202" t="str">
        <f>IndexComputation2008!A486</f>
        <v>Israel</v>
      </c>
      <c r="B35" s="202">
        <f>IndexComputation2008!B486</f>
        <v>83.533368929196868</v>
      </c>
      <c r="C35" s="202">
        <f>IndexComputation2008!C486</f>
        <v>85.911684584911384</v>
      </c>
      <c r="D35" s="202">
        <f>IndexComputation2008!D486</f>
        <v>55.739971703988125</v>
      </c>
      <c r="E35" s="202">
        <f>IndexComputation2008!E486</f>
        <v>57.012265690254559</v>
      </c>
      <c r="F35" s="202">
        <f>IndexComputation2008!F486</f>
        <v>72.485296367878746</v>
      </c>
      <c r="G35" s="202"/>
      <c r="H35" s="254">
        <f t="shared" si="17"/>
        <v>19</v>
      </c>
      <c r="I35" s="254">
        <f t="shared" si="18"/>
        <v>14</v>
      </c>
      <c r="J35" s="254">
        <f t="shared" si="19"/>
        <v>26</v>
      </c>
      <c r="K35" s="254">
        <f t="shared" si="20"/>
        <v>25</v>
      </c>
      <c r="L35" s="254">
        <f t="shared" si="21"/>
        <v>20</v>
      </c>
      <c r="M35" s="202"/>
      <c r="N35" s="202" t="str">
        <f>IndexComputation2009!A486</f>
        <v>Israel</v>
      </c>
      <c r="O35" s="202">
        <f>IndexComputation2009!B486</f>
        <v>77.5111332616857</v>
      </c>
      <c r="P35" s="202">
        <f>IndexComputation2009!C486</f>
        <v>87.066483480009552</v>
      </c>
      <c r="Q35" s="202">
        <f>IndexComputation2009!D486</f>
        <v>58.620156671101931</v>
      </c>
      <c r="R35" s="202">
        <f>IndexComputation2009!E486</f>
        <v>57.866664175528605</v>
      </c>
      <c r="S35" s="202">
        <f>IndexComputation2009!F486</f>
        <v>73.836597961955349</v>
      </c>
      <c r="T35" s="202"/>
      <c r="U35" s="254">
        <f t="shared" si="22"/>
        <v>22</v>
      </c>
      <c r="V35" s="254">
        <f t="shared" si="1"/>
        <v>14</v>
      </c>
      <c r="W35" s="254">
        <f t="shared" si="2"/>
        <v>25</v>
      </c>
      <c r="X35" s="254">
        <f t="shared" si="3"/>
        <v>26</v>
      </c>
      <c r="Y35" s="254">
        <f t="shared" si="4"/>
        <v>20</v>
      </c>
      <c r="Z35" s="202"/>
      <c r="AA35" s="202" t="str">
        <f>IndexComputation2010!A486</f>
        <v>Israel</v>
      </c>
      <c r="AB35" s="202">
        <f>IndexComputation2010!B486</f>
        <v>74.931638085964281</v>
      </c>
      <c r="AC35" s="202">
        <f>IndexComputation2010!C486</f>
        <v>85.037109489328515</v>
      </c>
      <c r="AD35" s="202">
        <f>IndexComputation2010!D486</f>
        <v>55.611459507726188</v>
      </c>
      <c r="AE35" s="202">
        <f>IndexComputation2010!E486</f>
        <v>53.904933563753879</v>
      </c>
      <c r="AF35" s="202">
        <f>IndexComputation2010!F486</f>
        <v>71.719702873181305</v>
      </c>
      <c r="AG35" s="202"/>
      <c r="AH35" s="254">
        <f t="shared" si="23"/>
        <v>19</v>
      </c>
      <c r="AI35" s="254">
        <f t="shared" si="5"/>
        <v>15</v>
      </c>
      <c r="AJ35" s="254">
        <f t="shared" si="6"/>
        <v>24</v>
      </c>
      <c r="AK35" s="254">
        <f t="shared" si="7"/>
        <v>29</v>
      </c>
      <c r="AL35" s="254">
        <f t="shared" si="8"/>
        <v>20</v>
      </c>
      <c r="AM35" s="202"/>
      <c r="AN35" s="202" t="str">
        <f>IndexComputation2011!A486</f>
        <v>Israel</v>
      </c>
      <c r="AO35" s="202">
        <f>IndexComputation2011!B486</f>
        <v>71.996495571886143</v>
      </c>
      <c r="AP35" s="202">
        <f>IndexComputation2011!C486</f>
        <v>83.73485609063269</v>
      </c>
      <c r="AQ35" s="202">
        <f>IndexComputation2011!D486</f>
        <v>54.066051439232488</v>
      </c>
      <c r="AR35" s="202">
        <f>IndexComputation2011!E486</f>
        <v>68.630012072779238</v>
      </c>
      <c r="AS35" s="202">
        <f>IndexComputation2011!F486</f>
        <v>73.520715139705246</v>
      </c>
      <c r="AT35" s="202"/>
      <c r="AU35" s="254">
        <f t="shared" si="24"/>
        <v>22</v>
      </c>
      <c r="AV35" s="254">
        <f t="shared" si="9"/>
        <v>15</v>
      </c>
      <c r="AW35" s="254">
        <f t="shared" si="10"/>
        <v>25</v>
      </c>
      <c r="AX35" s="254">
        <f t="shared" si="11"/>
        <v>25</v>
      </c>
      <c r="AY35" s="254">
        <f t="shared" si="12"/>
        <v>21</v>
      </c>
      <c r="AZ35" s="202"/>
      <c r="BA35" s="202" t="str">
        <f>'IndexComputation 2012'!A486</f>
        <v>Israel</v>
      </c>
      <c r="BB35" s="202">
        <f>'IndexComputation 2012'!B486</f>
        <v>70.435872909041393</v>
      </c>
      <c r="BC35" s="202">
        <f>'IndexComputation 2012'!C486</f>
        <v>82.928773634519189</v>
      </c>
      <c r="BD35" s="202">
        <f>'IndexComputation 2012'!D486</f>
        <v>57.467538012767896</v>
      </c>
      <c r="BE35" s="202">
        <f>'IndexComputation 2012'!E486</f>
        <v>77.764737320153259</v>
      </c>
      <c r="BF35" s="202">
        <f>'IndexComputation 2012'!F486</f>
        <v>77.410243924200842</v>
      </c>
      <c r="BG35" s="202"/>
      <c r="BH35" s="254">
        <f t="shared" si="25"/>
        <v>23</v>
      </c>
      <c r="BI35" s="254">
        <f t="shared" si="13"/>
        <v>14</v>
      </c>
      <c r="BJ35" s="254">
        <f t="shared" si="14"/>
        <v>21</v>
      </c>
      <c r="BK35" s="254">
        <f t="shared" si="15"/>
        <v>19</v>
      </c>
      <c r="BL35" s="256">
        <f t="shared" si="16"/>
        <v>19</v>
      </c>
    </row>
    <row r="36" spans="1:64">
      <c r="A36" s="202" t="str">
        <f>IndexComputation2008!A487</f>
        <v>Italy</v>
      </c>
      <c r="B36" s="202">
        <f>IndexComputation2008!B487</f>
        <v>84.783390193644664</v>
      </c>
      <c r="C36" s="202">
        <f>IndexComputation2008!C487</f>
        <v>80.4670239491129</v>
      </c>
      <c r="D36" s="202">
        <f>IndexComputation2008!D487</f>
        <v>47.667046324579381</v>
      </c>
      <c r="E36" s="202">
        <f>IndexComputation2008!E487</f>
        <v>50.041376472036902</v>
      </c>
      <c r="F36" s="202">
        <f>IndexComputation2008!F487</f>
        <v>66.75179192865798</v>
      </c>
      <c r="G36" s="202"/>
      <c r="H36" s="254">
        <f t="shared" si="17"/>
        <v>17</v>
      </c>
      <c r="I36" s="254">
        <f t="shared" si="18"/>
        <v>22</v>
      </c>
      <c r="J36" s="254">
        <f t="shared" si="19"/>
        <v>33</v>
      </c>
      <c r="K36" s="254">
        <f t="shared" si="20"/>
        <v>32</v>
      </c>
      <c r="L36" s="254">
        <f t="shared" si="21"/>
        <v>24</v>
      </c>
      <c r="M36" s="202"/>
      <c r="N36" s="202" t="str">
        <f>IndexComputation2009!A487</f>
        <v>Italy</v>
      </c>
      <c r="O36" s="202">
        <f>IndexComputation2009!B487</f>
        <v>80.658895007627407</v>
      </c>
      <c r="P36" s="202">
        <f>IndexComputation2009!C487</f>
        <v>79.2684520503024</v>
      </c>
      <c r="Q36" s="202">
        <f>IndexComputation2009!D487</f>
        <v>49.117509321506063</v>
      </c>
      <c r="R36" s="202">
        <f>IndexComputation2009!E487</f>
        <v>43.300218652915831</v>
      </c>
      <c r="S36" s="202">
        <f>IndexComputation2009!F487</f>
        <v>65.293250526747158</v>
      </c>
      <c r="T36" s="202"/>
      <c r="U36" s="254">
        <f t="shared" si="22"/>
        <v>14</v>
      </c>
      <c r="V36" s="254">
        <f t="shared" si="1"/>
        <v>25</v>
      </c>
      <c r="W36" s="254">
        <f t="shared" si="2"/>
        <v>33</v>
      </c>
      <c r="X36" s="254">
        <f t="shared" si="3"/>
        <v>41</v>
      </c>
      <c r="Y36" s="254">
        <f t="shared" si="4"/>
        <v>25</v>
      </c>
      <c r="Z36" s="202"/>
      <c r="AA36" s="202" t="str">
        <f>IndexComputation2010!A487</f>
        <v>Italy</v>
      </c>
      <c r="AB36" s="202">
        <f>IndexComputation2010!B487</f>
        <v>74.7968064421501</v>
      </c>
      <c r="AC36" s="202">
        <f>IndexComputation2010!C487</f>
        <v>71.427474502381926</v>
      </c>
      <c r="AD36" s="202">
        <f>IndexComputation2010!D487</f>
        <v>45.059828988346283</v>
      </c>
      <c r="AE36" s="202">
        <f>IndexComputation2010!E487</f>
        <v>35.296532289859186</v>
      </c>
      <c r="AF36" s="202">
        <f>IndexComputation2010!F487</f>
        <v>58.79641273229366</v>
      </c>
      <c r="AG36" s="202"/>
      <c r="AH36" s="254">
        <f t="shared" si="23"/>
        <v>21</v>
      </c>
      <c r="AI36" s="254">
        <f t="shared" si="5"/>
        <v>34</v>
      </c>
      <c r="AJ36" s="254">
        <f t="shared" si="6"/>
        <v>33</v>
      </c>
      <c r="AK36" s="254">
        <f t="shared" si="7"/>
        <v>51</v>
      </c>
      <c r="AL36" s="254">
        <f t="shared" si="8"/>
        <v>28</v>
      </c>
      <c r="AM36" s="202"/>
      <c r="AN36" s="202" t="str">
        <f>IndexComputation2011!A487</f>
        <v>Italy</v>
      </c>
      <c r="AO36" s="202">
        <f>IndexComputation2011!B487</f>
        <v>72.455189507628575</v>
      </c>
      <c r="AP36" s="202">
        <f>IndexComputation2011!C487</f>
        <v>67.187052930059508</v>
      </c>
      <c r="AQ36" s="202">
        <f>IndexComputation2011!D487</f>
        <v>47.288084055757722</v>
      </c>
      <c r="AR36" s="202">
        <f>IndexComputation2011!E487</f>
        <v>44.060040552149779</v>
      </c>
      <c r="AS36" s="202">
        <f>IndexComputation2011!F487</f>
        <v>59.684785760114892</v>
      </c>
      <c r="AT36" s="202"/>
      <c r="AU36" s="254">
        <f t="shared" si="24"/>
        <v>21</v>
      </c>
      <c r="AV36" s="254">
        <f t="shared" si="9"/>
        <v>35</v>
      </c>
      <c r="AW36" s="254">
        <f t="shared" si="10"/>
        <v>32</v>
      </c>
      <c r="AX36" s="254">
        <f t="shared" si="11"/>
        <v>47</v>
      </c>
      <c r="AY36" s="254">
        <f t="shared" si="12"/>
        <v>29</v>
      </c>
      <c r="AZ36" s="202"/>
      <c r="BA36" s="202" t="str">
        <f>'IndexComputation 2012'!A487</f>
        <v>Italy</v>
      </c>
      <c r="BB36" s="202">
        <f>'IndexComputation 2012'!B487</f>
        <v>70.796953581658002</v>
      </c>
      <c r="BC36" s="202">
        <f>'IndexComputation 2012'!C487</f>
        <v>68.173560918997296</v>
      </c>
      <c r="BD36" s="202">
        <f>'IndexComputation 2012'!D487</f>
        <v>48.963138049703169</v>
      </c>
      <c r="BE36" s="202">
        <f>'IndexComputation 2012'!E487</f>
        <v>44.183363703208009</v>
      </c>
      <c r="BF36" s="202">
        <f>'IndexComputation 2012'!F487</f>
        <v>60.750436308172816</v>
      </c>
      <c r="BG36" s="202"/>
      <c r="BH36" s="254">
        <f t="shared" si="25"/>
        <v>22</v>
      </c>
      <c r="BI36" s="254">
        <f t="shared" si="13"/>
        <v>35</v>
      </c>
      <c r="BJ36" s="254">
        <f t="shared" si="14"/>
        <v>32</v>
      </c>
      <c r="BK36" s="254">
        <f t="shared" si="15"/>
        <v>50</v>
      </c>
      <c r="BL36" s="256">
        <f t="shared" si="16"/>
        <v>29</v>
      </c>
    </row>
    <row r="37" spans="1:64">
      <c r="A37" s="202" t="str">
        <f>IndexComputation2008!A488</f>
        <v>Jamaica</v>
      </c>
      <c r="B37" s="202">
        <f>IndexComputation2008!B488</f>
        <v>62.470036849922394</v>
      </c>
      <c r="C37" s="202">
        <f>IndexComputation2008!C488</f>
        <v>62.889884514994407</v>
      </c>
      <c r="D37" s="202">
        <f>IndexComputation2008!D488</f>
        <v>68.064652633453321</v>
      </c>
      <c r="E37" s="202">
        <f>IndexComputation2008!E488</f>
        <v>35.729503520751052</v>
      </c>
      <c r="F37" s="202">
        <f>IndexComputation2008!F488</f>
        <v>55.933099761429872</v>
      </c>
      <c r="G37" s="202"/>
      <c r="H37" s="254">
        <f t="shared" si="17"/>
        <v>44</v>
      </c>
      <c r="I37" s="254">
        <f t="shared" si="18"/>
        <v>39</v>
      </c>
      <c r="J37" s="254">
        <f t="shared" si="19"/>
        <v>16</v>
      </c>
      <c r="K37" s="254">
        <f t="shared" si="20"/>
        <v>49</v>
      </c>
      <c r="L37" s="254">
        <f t="shared" si="21"/>
        <v>30</v>
      </c>
      <c r="M37" s="202"/>
      <c r="N37" s="202" t="str">
        <f>IndexComputation2009!A488</f>
        <v>Jamaica</v>
      </c>
      <c r="O37" s="202">
        <f>IndexComputation2009!B488</f>
        <v>59.980025994755501</v>
      </c>
      <c r="P37" s="202">
        <f>IndexComputation2009!C488</f>
        <v>65.098174223621072</v>
      </c>
      <c r="Q37" s="202">
        <f>IndexComputation2009!D488</f>
        <v>67.92093129416692</v>
      </c>
      <c r="R37" s="202">
        <f>IndexComputation2009!E488</f>
        <v>36.0213996502615</v>
      </c>
      <c r="S37" s="202">
        <f>IndexComputation2009!F488</f>
        <v>57.227904080265915</v>
      </c>
      <c r="T37" s="202"/>
      <c r="U37" s="254">
        <f t="shared" si="22"/>
        <v>44</v>
      </c>
      <c r="V37" s="254">
        <f t="shared" si="1"/>
        <v>38</v>
      </c>
      <c r="W37" s="254">
        <f t="shared" si="2"/>
        <v>16</v>
      </c>
      <c r="X37" s="254">
        <f t="shared" si="3"/>
        <v>51</v>
      </c>
      <c r="Y37" s="254">
        <f t="shared" si="4"/>
        <v>31</v>
      </c>
      <c r="Z37" s="202"/>
      <c r="AA37" s="202" t="str">
        <f>IndexComputation2010!A488</f>
        <v>Jamaica</v>
      </c>
      <c r="AB37" s="202">
        <f>IndexComputation2010!B488</f>
        <v>55.042727557454576</v>
      </c>
      <c r="AC37" s="202">
        <f>IndexComputation2010!C488</f>
        <v>64.845805447968033</v>
      </c>
      <c r="AD37" s="202">
        <f>IndexComputation2010!D488</f>
        <v>61.353523012541935</v>
      </c>
      <c r="AE37" s="202">
        <f>IndexComputation2010!E488</f>
        <v>33.407412640178968</v>
      </c>
      <c r="AF37" s="202">
        <f>IndexComputation2010!F488</f>
        <v>55.598890432681415</v>
      </c>
      <c r="AG37" s="202"/>
      <c r="AH37" s="254">
        <f t="shared" si="23"/>
        <v>45</v>
      </c>
      <c r="AI37" s="254">
        <f t="shared" si="5"/>
        <v>38</v>
      </c>
      <c r="AJ37" s="254">
        <f t="shared" si="6"/>
        <v>18</v>
      </c>
      <c r="AK37" s="254">
        <f t="shared" si="7"/>
        <v>53</v>
      </c>
      <c r="AL37" s="254">
        <f t="shared" si="8"/>
        <v>32</v>
      </c>
      <c r="AM37" s="202"/>
      <c r="AN37" s="202" t="str">
        <f>IndexComputation2011!A488</f>
        <v>Jamaica</v>
      </c>
      <c r="AO37" s="202">
        <f>IndexComputation2011!B488</f>
        <v>54.129780957924524</v>
      </c>
      <c r="AP37" s="202">
        <f>IndexComputation2011!C488</f>
        <v>63.009063515105858</v>
      </c>
      <c r="AQ37" s="202">
        <f>IndexComputation2011!D488</f>
        <v>58.663040774501482</v>
      </c>
      <c r="AR37" s="202">
        <f>IndexComputation2011!E488</f>
        <v>36.718449220073211</v>
      </c>
      <c r="AS37" s="202">
        <f>IndexComputation2011!F488</f>
        <v>54.710593825053934</v>
      </c>
      <c r="AT37" s="202"/>
      <c r="AU37" s="254">
        <f t="shared" si="24"/>
        <v>45</v>
      </c>
      <c r="AV37" s="254">
        <f t="shared" si="9"/>
        <v>37</v>
      </c>
      <c r="AW37" s="254">
        <f t="shared" si="10"/>
        <v>17</v>
      </c>
      <c r="AX37" s="254">
        <f t="shared" si="11"/>
        <v>56</v>
      </c>
      <c r="AY37" s="254">
        <f t="shared" si="12"/>
        <v>35</v>
      </c>
      <c r="AZ37" s="202"/>
      <c r="BA37" s="202" t="str">
        <f>'IndexComputation 2012'!A488</f>
        <v>Jamaica</v>
      </c>
      <c r="BB37" s="202">
        <f>'IndexComputation 2012'!B488</f>
        <v>50.962256897162128</v>
      </c>
      <c r="BC37" s="202">
        <f>'IndexComputation 2012'!C488</f>
        <v>62.857380701365031</v>
      </c>
      <c r="BD37" s="202">
        <f>'IndexComputation 2012'!D488</f>
        <v>57.40936563046003</v>
      </c>
      <c r="BE37" s="202">
        <f>'IndexComputation 2012'!E488</f>
        <v>37.927609238981212</v>
      </c>
      <c r="BF37" s="202">
        <f>'IndexComputation 2012'!F488</f>
        <v>54.54946656319072</v>
      </c>
      <c r="BG37" s="202"/>
      <c r="BH37" s="254">
        <f t="shared" si="25"/>
        <v>47</v>
      </c>
      <c r="BI37" s="254">
        <f t="shared" si="13"/>
        <v>37</v>
      </c>
      <c r="BJ37" s="254">
        <f t="shared" si="14"/>
        <v>22</v>
      </c>
      <c r="BK37" s="254">
        <f t="shared" si="15"/>
        <v>58</v>
      </c>
      <c r="BL37" s="256">
        <f t="shared" si="16"/>
        <v>36</v>
      </c>
    </row>
    <row r="38" spans="1:64">
      <c r="A38" s="202" t="str">
        <f>IndexComputation2008!A489</f>
        <v>Japan</v>
      </c>
      <c r="B38" s="202">
        <f>IndexComputation2008!B489</f>
        <v>85.401829713399451</v>
      </c>
      <c r="C38" s="202">
        <f>IndexComputation2008!C489</f>
        <v>76.181240801753916</v>
      </c>
      <c r="D38" s="202">
        <f>IndexComputation2008!D489</f>
        <v>68.697362008575695</v>
      </c>
      <c r="E38" s="202">
        <f>IndexComputation2008!E489</f>
        <v>67.603971397588424</v>
      </c>
      <c r="F38" s="202">
        <f>IndexComputation2008!F489</f>
        <v>77.187912322019301</v>
      </c>
      <c r="G38" s="202"/>
      <c r="H38" s="254">
        <f t="shared" si="17"/>
        <v>14</v>
      </c>
      <c r="I38" s="254">
        <f t="shared" si="18"/>
        <v>30</v>
      </c>
      <c r="J38" s="254">
        <f t="shared" si="19"/>
        <v>15</v>
      </c>
      <c r="K38" s="254">
        <f t="shared" si="20"/>
        <v>15</v>
      </c>
      <c r="L38" s="254">
        <f t="shared" si="21"/>
        <v>18</v>
      </c>
      <c r="M38" s="202"/>
      <c r="N38" s="202" t="str">
        <f>IndexComputation2009!A489</f>
        <v>Japan</v>
      </c>
      <c r="O38" s="202">
        <f>IndexComputation2009!B489</f>
        <v>78.327761455498361</v>
      </c>
      <c r="P38" s="202">
        <f>IndexComputation2009!C489</f>
        <v>77.362179654937449</v>
      </c>
      <c r="Q38" s="202">
        <f>IndexComputation2009!D489</f>
        <v>70.833081943516646</v>
      </c>
      <c r="R38" s="202">
        <f>IndexComputation2009!E489</f>
        <v>67.536753000151577</v>
      </c>
      <c r="S38" s="202">
        <f>IndexComputation2009!F489</f>
        <v>77.761171895957844</v>
      </c>
      <c r="T38" s="202"/>
      <c r="U38" s="254">
        <f t="shared" si="22"/>
        <v>20</v>
      </c>
      <c r="V38" s="254">
        <f t="shared" si="1"/>
        <v>31</v>
      </c>
      <c r="W38" s="254">
        <f t="shared" si="2"/>
        <v>14</v>
      </c>
      <c r="X38" s="254">
        <f t="shared" si="3"/>
        <v>16</v>
      </c>
      <c r="Y38" s="254">
        <f t="shared" si="4"/>
        <v>18</v>
      </c>
      <c r="Z38" s="202"/>
      <c r="AA38" s="202" t="str">
        <f>IndexComputation2010!A489</f>
        <v>Japan</v>
      </c>
      <c r="AB38" s="202">
        <f>IndexComputation2010!B489</f>
        <v>71.24218088777063</v>
      </c>
      <c r="AC38" s="202">
        <f>IndexComputation2010!C489</f>
        <v>78.204454659835235</v>
      </c>
      <c r="AD38" s="202">
        <f>IndexComputation2010!D489</f>
        <v>66.174226431091469</v>
      </c>
      <c r="AE38" s="202">
        <f>IndexComputation2010!E489</f>
        <v>72.45598140954516</v>
      </c>
      <c r="AF38" s="202">
        <f>IndexComputation2010!F489</f>
        <v>76.931350108470866</v>
      </c>
      <c r="AG38" s="202"/>
      <c r="AH38" s="254">
        <f t="shared" si="23"/>
        <v>26</v>
      </c>
      <c r="AI38" s="254">
        <f t="shared" si="5"/>
        <v>26</v>
      </c>
      <c r="AJ38" s="254">
        <f t="shared" si="6"/>
        <v>12</v>
      </c>
      <c r="AK38" s="254">
        <f t="shared" si="7"/>
        <v>14</v>
      </c>
      <c r="AL38" s="254">
        <f t="shared" si="8"/>
        <v>18</v>
      </c>
      <c r="AM38" s="202"/>
      <c r="AN38" s="202" t="str">
        <f>IndexComputation2011!A489</f>
        <v>Japan</v>
      </c>
      <c r="AO38" s="202">
        <f>IndexComputation2011!B489</f>
        <v>69.124123481219286</v>
      </c>
      <c r="AP38" s="202">
        <f>IndexComputation2011!C489</f>
        <v>77.289518980588312</v>
      </c>
      <c r="AQ38" s="202">
        <f>IndexComputation2011!D489</f>
        <v>62.690829390918459</v>
      </c>
      <c r="AR38" s="202">
        <f>IndexComputation2011!E489</f>
        <v>84.466710311378961</v>
      </c>
      <c r="AS38" s="202">
        <f>IndexComputation2011!F489</f>
        <v>78.148818657161883</v>
      </c>
      <c r="AT38" s="202"/>
      <c r="AU38" s="254">
        <f t="shared" si="24"/>
        <v>26</v>
      </c>
      <c r="AV38" s="254">
        <f t="shared" si="9"/>
        <v>25</v>
      </c>
      <c r="AW38" s="254">
        <f t="shared" si="10"/>
        <v>13</v>
      </c>
      <c r="AX38" s="254">
        <f t="shared" si="11"/>
        <v>10</v>
      </c>
      <c r="AY38" s="254">
        <f t="shared" si="12"/>
        <v>18</v>
      </c>
      <c r="AZ38" s="202"/>
      <c r="BA38" s="202" t="str">
        <f>'IndexComputation 2012'!A489</f>
        <v>Japan</v>
      </c>
      <c r="BB38" s="202">
        <f>'IndexComputation 2012'!B489</f>
        <v>71.932412217541625</v>
      </c>
      <c r="BC38" s="202">
        <f>'IndexComputation 2012'!C489</f>
        <v>76.139436354856471</v>
      </c>
      <c r="BD38" s="202">
        <f>'IndexComputation 2012'!D489</f>
        <v>61.921553996820911</v>
      </c>
      <c r="BE38" s="202">
        <f>'IndexComputation 2012'!E489</f>
        <v>82.747192814019286</v>
      </c>
      <c r="BF38" s="202">
        <f>'IndexComputation 2012'!F489</f>
        <v>78.887298289180734</v>
      </c>
      <c r="BG38" s="202"/>
      <c r="BH38" s="254">
        <f t="shared" si="25"/>
        <v>20</v>
      </c>
      <c r="BI38" s="254">
        <f t="shared" si="13"/>
        <v>25</v>
      </c>
      <c r="BJ38" s="254">
        <f t="shared" si="14"/>
        <v>15</v>
      </c>
      <c r="BK38" s="254">
        <f t="shared" si="15"/>
        <v>12</v>
      </c>
      <c r="BL38" s="256">
        <f t="shared" si="16"/>
        <v>18</v>
      </c>
    </row>
    <row r="39" spans="1:64">
      <c r="A39" s="202" t="str">
        <f>IndexComputation2008!A490</f>
        <v>Jordan</v>
      </c>
      <c r="B39" s="202">
        <f>IndexComputation2008!B490</f>
        <v>61.951694972025372</v>
      </c>
      <c r="C39" s="202">
        <f>IndexComputation2008!C490</f>
        <v>32.589971149467075</v>
      </c>
      <c r="D39" s="202">
        <f>IndexComputation2008!D490</f>
        <v>49.107700906105663</v>
      </c>
      <c r="E39" s="202">
        <f>IndexComputation2008!E490</f>
        <v>48.615106333630855</v>
      </c>
      <c r="F39" s="202">
        <f>IndexComputation2008!F490</f>
        <v>43.669810211296792</v>
      </c>
      <c r="G39" s="202"/>
      <c r="H39" s="254">
        <f t="shared" si="17"/>
        <v>45</v>
      </c>
      <c r="I39" s="254">
        <f t="shared" si="18"/>
        <v>61</v>
      </c>
      <c r="J39" s="254">
        <f t="shared" si="19"/>
        <v>31</v>
      </c>
      <c r="K39" s="254">
        <f t="shared" si="20"/>
        <v>35</v>
      </c>
      <c r="L39" s="254">
        <f t="shared" si="21"/>
        <v>44</v>
      </c>
      <c r="M39" s="202"/>
      <c r="N39" s="202" t="str">
        <f>IndexComputation2009!A490</f>
        <v>Jordan</v>
      </c>
      <c r="O39" s="202">
        <f>IndexComputation2009!B490</f>
        <v>60.557419433348279</v>
      </c>
      <c r="P39" s="202">
        <f>IndexComputation2009!C490</f>
        <v>34.766399874883284</v>
      </c>
      <c r="Q39" s="202">
        <f>IndexComputation2009!D490</f>
        <v>49.117347904119882</v>
      </c>
      <c r="R39" s="202">
        <f>IndexComputation2009!E490</f>
        <v>53.5176503291949</v>
      </c>
      <c r="S39" s="202">
        <f>IndexComputation2009!F490</f>
        <v>46.316501110021861</v>
      </c>
      <c r="T39" s="202"/>
      <c r="U39" s="254">
        <f t="shared" si="22"/>
        <v>43</v>
      </c>
      <c r="V39" s="254">
        <f t="shared" si="1"/>
        <v>62</v>
      </c>
      <c r="W39" s="254">
        <f t="shared" si="2"/>
        <v>34</v>
      </c>
      <c r="X39" s="254">
        <f t="shared" si="3"/>
        <v>30</v>
      </c>
      <c r="Y39" s="254">
        <f t="shared" si="4"/>
        <v>43</v>
      </c>
      <c r="Z39" s="202"/>
      <c r="AA39" s="202" t="str">
        <f>IndexComputation2010!A490</f>
        <v>Jordan</v>
      </c>
      <c r="AB39" s="202">
        <f>IndexComputation2010!B490</f>
        <v>56.547064121385503</v>
      </c>
      <c r="AC39" s="202">
        <f>IndexComputation2010!C490</f>
        <v>30.798491708622063</v>
      </c>
      <c r="AD39" s="202">
        <f>IndexComputation2010!D490</f>
        <v>46.180525026051164</v>
      </c>
      <c r="AE39" s="202">
        <f>IndexComputation2010!E490</f>
        <v>50.27260651828098</v>
      </c>
      <c r="AF39" s="202">
        <f>IndexComputation2010!F490</f>
        <v>44.431541525213838</v>
      </c>
      <c r="AG39" s="202"/>
      <c r="AH39" s="254">
        <f t="shared" si="23"/>
        <v>43</v>
      </c>
      <c r="AI39" s="254">
        <f t="shared" si="5"/>
        <v>63</v>
      </c>
      <c r="AJ39" s="254">
        <f t="shared" si="6"/>
        <v>32</v>
      </c>
      <c r="AK39" s="254">
        <f t="shared" si="7"/>
        <v>33</v>
      </c>
      <c r="AL39" s="254">
        <f t="shared" si="8"/>
        <v>44</v>
      </c>
      <c r="AM39" s="202"/>
      <c r="AN39" s="202" t="str">
        <f>IndexComputation2011!A490</f>
        <v>Jordan</v>
      </c>
      <c r="AO39" s="202">
        <f>IndexComputation2011!B490</f>
        <v>55.49198411991825</v>
      </c>
      <c r="AP39" s="202">
        <f>IndexComputation2011!C490</f>
        <v>20.719436669004544</v>
      </c>
      <c r="AQ39" s="202">
        <f>IndexComputation2011!D490</f>
        <v>44.32474454395269</v>
      </c>
      <c r="AR39" s="202">
        <f>IndexComputation2011!E490</f>
        <v>52.474161970376812</v>
      </c>
      <c r="AS39" s="202">
        <f>IndexComputation2011!F490</f>
        <v>41.840078083260309</v>
      </c>
      <c r="AT39" s="202"/>
      <c r="AU39" s="254">
        <f t="shared" si="24"/>
        <v>44</v>
      </c>
      <c r="AV39" s="254">
        <f t="shared" si="9"/>
        <v>70</v>
      </c>
      <c r="AW39" s="254">
        <f t="shared" si="10"/>
        <v>36</v>
      </c>
      <c r="AX39" s="254">
        <f t="shared" si="11"/>
        <v>35</v>
      </c>
      <c r="AY39" s="254">
        <f t="shared" si="12"/>
        <v>45</v>
      </c>
      <c r="AZ39" s="202"/>
      <c r="BA39" s="202" t="str">
        <f>'IndexComputation 2012'!A490</f>
        <v>Jordan</v>
      </c>
      <c r="BB39" s="202">
        <f>'IndexComputation 2012'!B490</f>
        <v>54.725428034831815</v>
      </c>
      <c r="BC39" s="202">
        <f>'IndexComputation 2012'!C490</f>
        <v>23.411581615738712</v>
      </c>
      <c r="BD39" s="202">
        <f>'IndexComputation 2012'!D490</f>
        <v>39.193143826014499</v>
      </c>
      <c r="BE39" s="202">
        <f>'IndexComputation 2012'!E490</f>
        <v>48.301497483565186</v>
      </c>
      <c r="BF39" s="202">
        <f>'IndexComputation 2012'!F490</f>
        <v>40.228032799247885</v>
      </c>
      <c r="BG39" s="202"/>
      <c r="BH39" s="254">
        <f t="shared" si="25"/>
        <v>43</v>
      </c>
      <c r="BI39" s="254">
        <f t="shared" si="13"/>
        <v>66</v>
      </c>
      <c r="BJ39" s="254">
        <f t="shared" si="14"/>
        <v>43</v>
      </c>
      <c r="BK39" s="254">
        <f t="shared" si="15"/>
        <v>42</v>
      </c>
      <c r="BL39" s="256">
        <f t="shared" si="16"/>
        <v>48</v>
      </c>
    </row>
    <row r="40" spans="1:64">
      <c r="A40" s="202" t="str">
        <f>IndexComputation2008!A491</f>
        <v>Kazakhstan</v>
      </c>
      <c r="B40" s="202">
        <f>IndexComputation2008!B491</f>
        <v>66.784216502445474</v>
      </c>
      <c r="C40" s="202">
        <f>IndexComputation2008!C491</f>
        <v>18.213323140142474</v>
      </c>
      <c r="D40" s="202">
        <f>IndexComputation2008!D491</f>
        <v>18.269277563134388</v>
      </c>
      <c r="E40" s="202">
        <f>IndexComputation2008!E491</f>
        <v>35.265872980366304</v>
      </c>
      <c r="F40" s="202">
        <f>IndexComputation2008!F491</f>
        <v>27.370893293916392</v>
      </c>
      <c r="G40" s="202"/>
      <c r="H40" s="254">
        <f t="shared" si="17"/>
        <v>36</v>
      </c>
      <c r="I40" s="254">
        <f t="shared" si="18"/>
        <v>72</v>
      </c>
      <c r="J40" s="254">
        <f t="shared" si="19"/>
        <v>61</v>
      </c>
      <c r="K40" s="254">
        <f t="shared" si="20"/>
        <v>50</v>
      </c>
      <c r="L40" s="254">
        <f t="shared" si="21"/>
        <v>60</v>
      </c>
      <c r="M40" s="202"/>
      <c r="N40" s="202" t="str">
        <f>IndexComputation2009!A491</f>
        <v>Kazakhstan</v>
      </c>
      <c r="O40" s="202">
        <f>IndexComputation2009!B491</f>
        <v>65.382678303421358</v>
      </c>
      <c r="P40" s="202">
        <f>IndexComputation2009!C491</f>
        <v>19.865295983506989</v>
      </c>
      <c r="Q40" s="202">
        <f>IndexComputation2009!D491</f>
        <v>20.109264270114814</v>
      </c>
      <c r="R40" s="202">
        <f>IndexComputation2009!E491</f>
        <v>31.390230905758159</v>
      </c>
      <c r="S40" s="202">
        <f>IndexComputation2009!F491</f>
        <v>27.538178463696617</v>
      </c>
      <c r="T40" s="202"/>
      <c r="U40" s="254">
        <f t="shared" si="22"/>
        <v>35</v>
      </c>
      <c r="V40" s="254">
        <f t="shared" si="1"/>
        <v>71</v>
      </c>
      <c r="W40" s="254">
        <f t="shared" si="2"/>
        <v>59</v>
      </c>
      <c r="X40" s="254">
        <f t="shared" si="3"/>
        <v>57</v>
      </c>
      <c r="Y40" s="254">
        <f t="shared" si="4"/>
        <v>63</v>
      </c>
      <c r="Z40" s="202"/>
      <c r="AA40" s="202" t="str">
        <f>IndexComputation2010!A491</f>
        <v>Kazakhstan</v>
      </c>
      <c r="AB40" s="202">
        <f>IndexComputation2010!B491</f>
        <v>62.451403918148017</v>
      </c>
      <c r="AC40" s="202">
        <f>IndexComputation2010!C491</f>
        <v>19.899068289721626</v>
      </c>
      <c r="AD40" s="202">
        <f>IndexComputation2010!D491</f>
        <v>25.470169162181744</v>
      </c>
      <c r="AE40" s="202">
        <f>IndexComputation2010!E491</f>
        <v>36.881009775335073</v>
      </c>
      <c r="AF40" s="202">
        <f>IndexComputation2010!F491</f>
        <v>32.125100699637542</v>
      </c>
      <c r="AG40" s="202"/>
      <c r="AH40" s="254">
        <f t="shared" si="23"/>
        <v>35</v>
      </c>
      <c r="AI40" s="254">
        <f t="shared" si="5"/>
        <v>73</v>
      </c>
      <c r="AJ40" s="254">
        <f t="shared" si="6"/>
        <v>53</v>
      </c>
      <c r="AK40" s="254">
        <f t="shared" si="7"/>
        <v>49</v>
      </c>
      <c r="AL40" s="254">
        <f t="shared" si="8"/>
        <v>55</v>
      </c>
      <c r="AM40" s="202"/>
      <c r="AN40" s="202" t="str">
        <f>IndexComputation2011!A491</f>
        <v>Kazakhstan</v>
      </c>
      <c r="AO40" s="202">
        <f>IndexComputation2011!B491</f>
        <v>60.720587761961816</v>
      </c>
      <c r="AP40" s="202">
        <f>IndexComputation2011!C491</f>
        <v>14.435402296760383</v>
      </c>
      <c r="AQ40" s="202">
        <f>IndexComputation2011!D491</f>
        <v>34.206088096471824</v>
      </c>
      <c r="AR40" s="202">
        <f>IndexComputation2011!E491</f>
        <v>47.565085225993379</v>
      </c>
      <c r="AS40" s="202">
        <f>IndexComputation2011!F491</f>
        <v>36.669830437035309</v>
      </c>
      <c r="AT40" s="202"/>
      <c r="AU40" s="254">
        <f t="shared" si="24"/>
        <v>38</v>
      </c>
      <c r="AV40" s="254">
        <f t="shared" si="9"/>
        <v>74</v>
      </c>
      <c r="AW40" s="254">
        <f t="shared" si="10"/>
        <v>49</v>
      </c>
      <c r="AX40" s="254">
        <f t="shared" si="11"/>
        <v>42</v>
      </c>
      <c r="AY40" s="254">
        <f t="shared" si="12"/>
        <v>53</v>
      </c>
      <c r="AZ40" s="202"/>
      <c r="BA40" s="202" t="str">
        <f>'IndexComputation 2012'!A491</f>
        <v>Kazakhstan</v>
      </c>
      <c r="BB40" s="202">
        <f>'IndexComputation 2012'!B491</f>
        <v>58.882037864278402</v>
      </c>
      <c r="BC40" s="202">
        <f>'IndexComputation 2012'!C491</f>
        <v>15.655802638194219</v>
      </c>
      <c r="BD40" s="202">
        <f>'IndexComputation 2012'!D491</f>
        <v>39.795916091581965</v>
      </c>
      <c r="BE40" s="202">
        <f>'IndexComputation 2012'!E491</f>
        <v>53.277583454535005</v>
      </c>
      <c r="BF40" s="202">
        <f>'IndexComputation 2012'!F491</f>
        <v>40.805514859525147</v>
      </c>
      <c r="BG40" s="202"/>
      <c r="BH40" s="254">
        <f t="shared" si="25"/>
        <v>37</v>
      </c>
      <c r="BI40" s="254">
        <f t="shared" si="13"/>
        <v>74</v>
      </c>
      <c r="BJ40" s="254">
        <f t="shared" si="14"/>
        <v>42</v>
      </c>
      <c r="BK40" s="254">
        <f t="shared" si="15"/>
        <v>36</v>
      </c>
      <c r="BL40" s="256">
        <f t="shared" si="16"/>
        <v>47</v>
      </c>
    </row>
    <row r="41" spans="1:64">
      <c r="A41" s="202" t="str">
        <f>IndexComputation2008!A492</f>
        <v>Kenya</v>
      </c>
      <c r="B41" s="202">
        <f>IndexComputation2008!B492</f>
        <v>41.321107437196304</v>
      </c>
      <c r="C41" s="202">
        <f>IndexComputation2008!C492</f>
        <v>53.432978328299107</v>
      </c>
      <c r="D41" s="202">
        <f>IndexComputation2008!D492</f>
        <v>21.23398803215283</v>
      </c>
      <c r="E41" s="202">
        <f>IndexComputation2008!E492</f>
        <v>26.601043941241066</v>
      </c>
      <c r="F41" s="202">
        <f>IndexComputation2008!F492</f>
        <v>27.713353886983111</v>
      </c>
      <c r="G41" s="202"/>
      <c r="H41" s="254">
        <f t="shared" si="17"/>
        <v>65</v>
      </c>
      <c r="I41" s="254">
        <f t="shared" si="18"/>
        <v>47</v>
      </c>
      <c r="J41" s="254">
        <f t="shared" si="19"/>
        <v>59</v>
      </c>
      <c r="K41" s="254">
        <f t="shared" si="20"/>
        <v>63</v>
      </c>
      <c r="L41" s="254">
        <f t="shared" si="21"/>
        <v>59</v>
      </c>
      <c r="M41" s="202"/>
      <c r="N41" s="202" t="str">
        <f>IndexComputation2009!A492</f>
        <v>Kenya</v>
      </c>
      <c r="O41" s="202">
        <f>IndexComputation2009!B492</f>
        <v>41.854762916502992</v>
      </c>
      <c r="P41" s="202">
        <f>IndexComputation2009!C492</f>
        <v>52.406660625167902</v>
      </c>
      <c r="Q41" s="202">
        <f>IndexComputation2009!D492</f>
        <v>19.669641649058992</v>
      </c>
      <c r="R41" s="202">
        <f>IndexComputation2009!E492</f>
        <v>28.639581852753988</v>
      </c>
      <c r="S41" s="202">
        <f>IndexComputation2009!F492</f>
        <v>28.322906208993238</v>
      </c>
      <c r="T41" s="202"/>
      <c r="U41" s="254">
        <f t="shared" si="22"/>
        <v>63</v>
      </c>
      <c r="V41" s="254">
        <f t="shared" si="1"/>
        <v>50</v>
      </c>
      <c r="W41" s="254">
        <f t="shared" si="2"/>
        <v>60</v>
      </c>
      <c r="X41" s="254">
        <f t="shared" si="3"/>
        <v>61</v>
      </c>
      <c r="Y41" s="254">
        <f t="shared" si="4"/>
        <v>62</v>
      </c>
      <c r="Z41" s="202"/>
      <c r="AA41" s="202" t="str">
        <f>IndexComputation2010!A492</f>
        <v>Kenya</v>
      </c>
      <c r="AB41" s="202">
        <f>IndexComputation2010!B492</f>
        <v>37.020023599291456</v>
      </c>
      <c r="AC41" s="202">
        <f>IndexComputation2010!C492</f>
        <v>48.937302944184005</v>
      </c>
      <c r="AD41" s="202">
        <f>IndexComputation2010!D492</f>
        <v>16.721907108098282</v>
      </c>
      <c r="AE41" s="202">
        <f>IndexComputation2010!E492</f>
        <v>31.853743656926959</v>
      </c>
      <c r="AF41" s="202">
        <f>IndexComputation2010!F492</f>
        <v>28.880737554806903</v>
      </c>
      <c r="AG41" s="202"/>
      <c r="AH41" s="254">
        <f t="shared" si="23"/>
        <v>63</v>
      </c>
      <c r="AI41" s="254">
        <f t="shared" si="5"/>
        <v>51</v>
      </c>
      <c r="AJ41" s="254">
        <f t="shared" si="6"/>
        <v>61</v>
      </c>
      <c r="AK41" s="254">
        <f t="shared" si="7"/>
        <v>56</v>
      </c>
      <c r="AL41" s="254">
        <f t="shared" si="8"/>
        <v>62</v>
      </c>
      <c r="AM41" s="202"/>
      <c r="AN41" s="202" t="str">
        <f>IndexComputation2011!A492</f>
        <v>Kenya</v>
      </c>
      <c r="AO41" s="202">
        <f>IndexComputation2011!B492</f>
        <v>38.941561465209247</v>
      </c>
      <c r="AP41" s="202">
        <f>IndexComputation2011!C492</f>
        <v>41.073567241675448</v>
      </c>
      <c r="AQ41" s="202">
        <f>IndexComputation2011!D492</f>
        <v>20.247903423434202</v>
      </c>
      <c r="AR41" s="202">
        <f>IndexComputation2011!E492</f>
        <v>40.486334985122987</v>
      </c>
      <c r="AS41" s="202">
        <f>IndexComputation2011!F492</f>
        <v>30.469274464441366</v>
      </c>
      <c r="AT41" s="202"/>
      <c r="AU41" s="254">
        <f t="shared" si="24"/>
        <v>61</v>
      </c>
      <c r="AV41" s="254">
        <f t="shared" si="9"/>
        <v>53</v>
      </c>
      <c r="AW41" s="254">
        <f t="shared" si="10"/>
        <v>59</v>
      </c>
      <c r="AX41" s="254">
        <f t="shared" si="11"/>
        <v>53</v>
      </c>
      <c r="AY41" s="254">
        <f t="shared" si="12"/>
        <v>60</v>
      </c>
      <c r="AZ41" s="202"/>
      <c r="BA41" s="202" t="str">
        <f>'IndexComputation 2012'!A492</f>
        <v>Kenya</v>
      </c>
      <c r="BB41" s="202">
        <f>'IndexComputation 2012'!B492</f>
        <v>33.150719291966986</v>
      </c>
      <c r="BC41" s="202">
        <f>'IndexComputation 2012'!C492</f>
        <v>43.948640067441076</v>
      </c>
      <c r="BD41" s="202">
        <f>'IndexComputation 2012'!D492</f>
        <v>22.805457071334239</v>
      </c>
      <c r="BE41" s="202">
        <f>'IndexComputation 2012'!E492</f>
        <v>41.723086413489611</v>
      </c>
      <c r="BF41" s="202">
        <f>'IndexComputation 2012'!F492</f>
        <v>31.857833481722032</v>
      </c>
      <c r="BG41" s="202"/>
      <c r="BH41" s="254">
        <f t="shared" si="25"/>
        <v>62</v>
      </c>
      <c r="BI41" s="254">
        <f t="shared" si="13"/>
        <v>53</v>
      </c>
      <c r="BJ41" s="254">
        <f t="shared" si="14"/>
        <v>58</v>
      </c>
      <c r="BK41" s="254">
        <f t="shared" si="15"/>
        <v>52</v>
      </c>
      <c r="BL41" s="256">
        <f t="shared" si="16"/>
        <v>60</v>
      </c>
    </row>
    <row r="42" spans="1:64">
      <c r="A42" s="202" t="str">
        <f>IndexComputation2008!A493</f>
        <v>Korea (Rep. of)</v>
      </c>
      <c r="B42" s="202">
        <f>IndexComputation2008!B493</f>
        <v>90.135422473542661</v>
      </c>
      <c r="C42" s="202">
        <f>IndexComputation2008!C493</f>
        <v>78.84316452989097</v>
      </c>
      <c r="D42" s="202">
        <f>IndexComputation2008!D493</f>
        <v>76.968761966483243</v>
      </c>
      <c r="E42" s="202">
        <f>IndexComputation2008!E493</f>
        <v>87.600487805538478</v>
      </c>
      <c r="F42" s="202">
        <f>IndexComputation2008!F493</f>
        <v>87.805745622570569</v>
      </c>
      <c r="G42" s="202"/>
      <c r="H42" s="254">
        <f t="shared" si="17"/>
        <v>7</v>
      </c>
      <c r="I42" s="254">
        <f t="shared" si="18"/>
        <v>26</v>
      </c>
      <c r="J42" s="254">
        <f t="shared" si="19"/>
        <v>9</v>
      </c>
      <c r="K42" s="254">
        <f t="shared" si="20"/>
        <v>3</v>
      </c>
      <c r="L42" s="254">
        <f t="shared" si="21"/>
        <v>10</v>
      </c>
      <c r="M42" s="202"/>
      <c r="N42" s="202" t="str">
        <f>IndexComputation2009!A493</f>
        <v>Korea (Rep. of)</v>
      </c>
      <c r="O42" s="202">
        <f>IndexComputation2009!B493</f>
        <v>76.440103866155169</v>
      </c>
      <c r="P42" s="202">
        <f>IndexComputation2009!C493</f>
        <v>79.476256280234708</v>
      </c>
      <c r="Q42" s="202">
        <f>IndexComputation2009!D493</f>
        <v>74.735578948059569</v>
      </c>
      <c r="R42" s="202">
        <f>IndexComputation2009!E493</f>
        <v>88.141724238733516</v>
      </c>
      <c r="S42" s="202">
        <f>IndexComputation2009!F493</f>
        <v>84.769321663002899</v>
      </c>
      <c r="T42" s="202"/>
      <c r="U42" s="254">
        <f t="shared" si="22"/>
        <v>23</v>
      </c>
      <c r="V42" s="254">
        <f t="shared" si="1"/>
        <v>24</v>
      </c>
      <c r="W42" s="254">
        <f t="shared" si="2"/>
        <v>9</v>
      </c>
      <c r="X42" s="254">
        <f t="shared" si="3"/>
        <v>3</v>
      </c>
      <c r="Y42" s="254">
        <f t="shared" si="4"/>
        <v>13</v>
      </c>
      <c r="Z42" s="202"/>
      <c r="AA42" s="202" t="str">
        <f>IndexComputation2010!A493</f>
        <v>Korea (Rep. of)</v>
      </c>
      <c r="AB42" s="202">
        <f>IndexComputation2010!B493</f>
        <v>84.788310819865956</v>
      </c>
      <c r="AC42" s="202">
        <f>IndexComputation2010!C493</f>
        <v>76.761018918427823</v>
      </c>
      <c r="AD42" s="202">
        <f>IndexComputation2010!D493</f>
        <v>75.407019526788901</v>
      </c>
      <c r="AE42" s="202">
        <f>IndexComputation2010!E493</f>
        <v>89.773185551265641</v>
      </c>
      <c r="AF42" s="202">
        <f>IndexComputation2010!F493</f>
        <v>88.547424873644729</v>
      </c>
      <c r="AG42" s="202"/>
      <c r="AH42" s="254">
        <f t="shared" si="23"/>
        <v>9</v>
      </c>
      <c r="AI42" s="254">
        <f t="shared" si="5"/>
        <v>28</v>
      </c>
      <c r="AJ42" s="254">
        <f t="shared" si="6"/>
        <v>8</v>
      </c>
      <c r="AK42" s="254">
        <f t="shared" si="7"/>
        <v>3</v>
      </c>
      <c r="AL42" s="254">
        <f t="shared" si="8"/>
        <v>10</v>
      </c>
      <c r="AM42" s="202"/>
      <c r="AN42" s="202" t="str">
        <f>IndexComputation2011!A493</f>
        <v>Korea (Rep. of)</v>
      </c>
      <c r="AO42" s="202">
        <f>IndexComputation2011!B493</f>
        <v>78.868944254441587</v>
      </c>
      <c r="AP42" s="202">
        <f>IndexComputation2011!C493</f>
        <v>74.400193594735484</v>
      </c>
      <c r="AQ42" s="202">
        <f>IndexComputation2011!D493</f>
        <v>76.17293112709693</v>
      </c>
      <c r="AR42" s="202">
        <f>IndexComputation2011!E493</f>
        <v>100</v>
      </c>
      <c r="AS42" s="202">
        <f>IndexComputation2011!F493</f>
        <v>89.556574505209682</v>
      </c>
      <c r="AT42" s="202"/>
      <c r="AU42" s="254">
        <f t="shared" si="24"/>
        <v>11</v>
      </c>
      <c r="AV42" s="254">
        <f t="shared" si="9"/>
        <v>28</v>
      </c>
      <c r="AW42" s="254">
        <f t="shared" si="10"/>
        <v>7</v>
      </c>
      <c r="AX42" s="254">
        <f t="shared" si="11"/>
        <v>1</v>
      </c>
      <c r="AY42" s="254">
        <f t="shared" si="12"/>
        <v>9</v>
      </c>
      <c r="AZ42" s="202"/>
      <c r="BA42" s="202" t="str">
        <f>'IndexComputation 2012'!A493</f>
        <v>Korea (Rep. of)</v>
      </c>
      <c r="BB42" s="202">
        <f>'IndexComputation 2012'!B493</f>
        <v>77.140884339028247</v>
      </c>
      <c r="BC42" s="202">
        <f>'IndexComputation 2012'!C493</f>
        <v>73.794477946779708</v>
      </c>
      <c r="BD42" s="202">
        <f>'IndexComputation 2012'!D493</f>
        <v>72.449083430258227</v>
      </c>
      <c r="BE42" s="202">
        <f>'IndexComputation 2012'!E493</f>
        <v>100</v>
      </c>
      <c r="BF42" s="202">
        <f>'IndexComputation 2012'!F493</f>
        <v>88.434281289276512</v>
      </c>
      <c r="BG42" s="202"/>
      <c r="BH42" s="254">
        <f t="shared" si="25"/>
        <v>16</v>
      </c>
      <c r="BI42" s="254">
        <f t="shared" si="13"/>
        <v>28</v>
      </c>
      <c r="BJ42" s="254">
        <f t="shared" si="14"/>
        <v>8</v>
      </c>
      <c r="BK42" s="254">
        <f t="shared" si="15"/>
        <v>1</v>
      </c>
      <c r="BL42" s="256">
        <f t="shared" si="16"/>
        <v>10</v>
      </c>
    </row>
    <row r="43" spans="1:64">
      <c r="A43" s="202" t="str">
        <f>IndexComputation2008!A494</f>
        <v>Malawi</v>
      </c>
      <c r="B43" s="202">
        <f>IndexComputation2008!B494</f>
        <v>20.591137231806446</v>
      </c>
      <c r="C43" s="202">
        <f>IndexComputation2008!C494</f>
        <v>46.507751917766441</v>
      </c>
      <c r="D43" s="202">
        <f>IndexComputation2008!D494</f>
        <v>5.3441128235972188</v>
      </c>
      <c r="E43" s="202">
        <f>IndexComputation2008!E494</f>
        <v>25.448261770988168</v>
      </c>
      <c r="F43" s="202">
        <f>IndexComputation2008!F494</f>
        <v>12.594982773270431</v>
      </c>
      <c r="G43" s="202"/>
      <c r="H43" s="254">
        <f t="shared" si="17"/>
        <v>79</v>
      </c>
      <c r="I43" s="254">
        <f t="shared" si="18"/>
        <v>53</v>
      </c>
      <c r="J43" s="254">
        <f t="shared" si="19"/>
        <v>78</v>
      </c>
      <c r="K43" s="254">
        <f t="shared" si="20"/>
        <v>70</v>
      </c>
      <c r="L43" s="254">
        <f t="shared" si="21"/>
        <v>73</v>
      </c>
      <c r="M43" s="202"/>
      <c r="N43" s="202" t="str">
        <f>IndexComputation2009!A494</f>
        <v>Malawi</v>
      </c>
      <c r="O43" s="202">
        <f>IndexComputation2009!B494</f>
        <v>19.425122934000967</v>
      </c>
      <c r="P43" s="202">
        <f>IndexComputation2009!C494</f>
        <v>44.001959906806185</v>
      </c>
      <c r="Q43" s="202">
        <f>IndexComputation2009!D494</f>
        <v>4.1378292094459592</v>
      </c>
      <c r="R43" s="202">
        <f>IndexComputation2009!E494</f>
        <v>25.006498323759828</v>
      </c>
      <c r="S43" s="202">
        <f>IndexComputation2009!F494</f>
        <v>11.087574160186687</v>
      </c>
      <c r="T43" s="202"/>
      <c r="U43" s="254">
        <f t="shared" si="22"/>
        <v>79</v>
      </c>
      <c r="V43" s="254">
        <f t="shared" si="1"/>
        <v>54</v>
      </c>
      <c r="W43" s="254">
        <f t="shared" si="2"/>
        <v>78</v>
      </c>
      <c r="X43" s="254">
        <f t="shared" si="3"/>
        <v>70</v>
      </c>
      <c r="Y43" s="254">
        <f t="shared" si="4"/>
        <v>74</v>
      </c>
      <c r="Z43" s="202"/>
      <c r="AA43" s="202" t="str">
        <f>IndexComputation2010!A494</f>
        <v>Malawi</v>
      </c>
      <c r="AB43" s="202">
        <f>IndexComputation2010!B494</f>
        <v>2.9027113782726413</v>
      </c>
      <c r="AC43" s="202">
        <f>IndexComputation2010!C494</f>
        <v>46.514642878003144</v>
      </c>
      <c r="AD43" s="202">
        <f>IndexComputation2010!D494</f>
        <v>0</v>
      </c>
      <c r="AE43" s="202">
        <f>IndexComputation2010!E494</f>
        <v>22.67190374239377</v>
      </c>
      <c r="AF43" s="202">
        <f>IndexComputation2010!F494</f>
        <v>9.0277343711260425</v>
      </c>
      <c r="AG43" s="202"/>
      <c r="AH43" s="254">
        <f t="shared" si="23"/>
        <v>80</v>
      </c>
      <c r="AI43" s="254">
        <f t="shared" si="5"/>
        <v>52</v>
      </c>
      <c r="AJ43" s="254">
        <f t="shared" si="6"/>
        <v>81</v>
      </c>
      <c r="AK43" s="254">
        <f t="shared" si="7"/>
        <v>71</v>
      </c>
      <c r="AL43" s="254">
        <f t="shared" si="8"/>
        <v>79</v>
      </c>
      <c r="AM43" s="202"/>
      <c r="AN43" s="202" t="str">
        <f>IndexComputation2011!A494</f>
        <v>Malawi</v>
      </c>
      <c r="AO43" s="202">
        <f>IndexComputation2011!B494</f>
        <v>0</v>
      </c>
      <c r="AP43" s="202">
        <f>IndexComputation2011!C494</f>
        <v>49.222269448330749</v>
      </c>
      <c r="AQ43" s="202">
        <f>IndexComputation2011!D494</f>
        <v>0</v>
      </c>
      <c r="AR43" s="202">
        <f>IndexComputation2011!E494</f>
        <v>28.366007255158866</v>
      </c>
      <c r="AS43" s="202">
        <f>IndexComputation2011!F494</f>
        <v>9.6839280611749885</v>
      </c>
      <c r="AT43" s="202"/>
      <c r="AU43" s="254">
        <f t="shared" si="24"/>
        <v>81</v>
      </c>
      <c r="AV43" s="254">
        <f t="shared" si="9"/>
        <v>47</v>
      </c>
      <c r="AW43" s="254">
        <f t="shared" si="10"/>
        <v>81</v>
      </c>
      <c r="AX43" s="254">
        <f t="shared" si="11"/>
        <v>70</v>
      </c>
      <c r="AY43" s="254">
        <f t="shared" si="12"/>
        <v>77</v>
      </c>
      <c r="AZ43" s="202"/>
      <c r="BA43" s="202" t="str">
        <f>'IndexComputation 2012'!A494</f>
        <v>Malawi</v>
      </c>
      <c r="BB43" s="202">
        <f>'IndexComputation 2012'!B494</f>
        <v>0</v>
      </c>
      <c r="BC43" s="202">
        <f>'IndexComputation 2012'!C494</f>
        <v>45.942433204785843</v>
      </c>
      <c r="BD43" s="202">
        <f>'IndexComputation 2012'!D494</f>
        <v>0</v>
      </c>
      <c r="BE43" s="202">
        <f>'IndexComputation 2012'!E494</f>
        <v>27.074990150841856</v>
      </c>
      <c r="BF43" s="202">
        <f>'IndexComputation 2012'!F494</f>
        <v>9.9144049784551456</v>
      </c>
      <c r="BG43" s="202"/>
      <c r="BH43" s="254">
        <f t="shared" si="25"/>
        <v>81</v>
      </c>
      <c r="BI43" s="254">
        <f t="shared" si="13"/>
        <v>50</v>
      </c>
      <c r="BJ43" s="254">
        <f t="shared" si="14"/>
        <v>81</v>
      </c>
      <c r="BK43" s="254">
        <f t="shared" si="15"/>
        <v>72</v>
      </c>
      <c r="BL43" s="256">
        <f t="shared" si="16"/>
        <v>77</v>
      </c>
    </row>
    <row r="44" spans="1:64">
      <c r="A44" s="202" t="str">
        <f>IndexComputation2008!A495</f>
        <v>Malaysia</v>
      </c>
      <c r="B44" s="202">
        <f>IndexComputation2008!B495</f>
        <v>68.215476439572015</v>
      </c>
      <c r="C44" s="202">
        <f>IndexComputation2008!C495</f>
        <v>42.447652163030909</v>
      </c>
      <c r="D44" s="202">
        <f>IndexComputation2008!D495</f>
        <v>60.293903812484231</v>
      </c>
      <c r="E44" s="202">
        <f>IndexComputation2008!E495</f>
        <v>57.502569135805714</v>
      </c>
      <c r="F44" s="202">
        <f>IndexComputation2008!F495</f>
        <v>55.023474531787997</v>
      </c>
      <c r="G44" s="202"/>
      <c r="H44" s="254">
        <f t="shared" si="17"/>
        <v>32</v>
      </c>
      <c r="I44" s="254">
        <f t="shared" si="18"/>
        <v>54</v>
      </c>
      <c r="J44" s="254">
        <f t="shared" si="19"/>
        <v>23</v>
      </c>
      <c r="K44" s="254">
        <f t="shared" si="20"/>
        <v>24</v>
      </c>
      <c r="L44" s="254">
        <f t="shared" si="21"/>
        <v>32</v>
      </c>
      <c r="M44" s="202"/>
      <c r="N44" s="202" t="str">
        <f>IndexComputation2009!A495</f>
        <v>Malaysia</v>
      </c>
      <c r="O44" s="202">
        <f>IndexComputation2009!B495</f>
        <v>65.362858794121252</v>
      </c>
      <c r="P44" s="202">
        <f>IndexComputation2009!C495</f>
        <v>42.878266493322045</v>
      </c>
      <c r="Q44" s="202">
        <f>IndexComputation2009!D495</f>
        <v>60.849623059018398</v>
      </c>
      <c r="R44" s="202">
        <f>IndexComputation2009!E495</f>
        <v>58.383250520375562</v>
      </c>
      <c r="S44" s="202">
        <f>IndexComputation2009!F495</f>
        <v>55.965981503422825</v>
      </c>
      <c r="T44" s="202"/>
      <c r="U44" s="254">
        <f t="shared" si="22"/>
        <v>36</v>
      </c>
      <c r="V44" s="254">
        <f t="shared" si="1"/>
        <v>55</v>
      </c>
      <c r="W44" s="254">
        <f t="shared" si="2"/>
        <v>23</v>
      </c>
      <c r="X44" s="254">
        <f t="shared" si="3"/>
        <v>25</v>
      </c>
      <c r="Y44" s="254">
        <f t="shared" si="4"/>
        <v>33</v>
      </c>
      <c r="Z44" s="202"/>
      <c r="AA44" s="202" t="str">
        <f>IndexComputation2010!A495</f>
        <v>Malaysia</v>
      </c>
      <c r="AB44" s="202">
        <f>IndexComputation2010!B495</f>
        <v>64.134260242304876</v>
      </c>
      <c r="AC44" s="202">
        <f>IndexComputation2010!C495</f>
        <v>42.603513612271385</v>
      </c>
      <c r="AD44" s="202">
        <f>IndexComputation2010!D495</f>
        <v>57.62269370700961</v>
      </c>
      <c r="AE44" s="202">
        <f>IndexComputation2010!E495</f>
        <v>63.06217372207805</v>
      </c>
      <c r="AF44" s="202">
        <f>IndexComputation2010!F495</f>
        <v>57.933078017095731</v>
      </c>
      <c r="AG44" s="202"/>
      <c r="AH44" s="254">
        <f t="shared" si="23"/>
        <v>33</v>
      </c>
      <c r="AI44" s="254">
        <f t="shared" si="5"/>
        <v>56</v>
      </c>
      <c r="AJ44" s="254">
        <f t="shared" si="6"/>
        <v>22</v>
      </c>
      <c r="AK44" s="254">
        <f t="shared" si="7"/>
        <v>21</v>
      </c>
      <c r="AL44" s="254">
        <f t="shared" si="8"/>
        <v>31</v>
      </c>
      <c r="AM44" s="202"/>
      <c r="AN44" s="202" t="str">
        <f>IndexComputation2011!A495</f>
        <v>Malaysia</v>
      </c>
      <c r="AO44" s="202">
        <f>IndexComputation2011!B495</f>
        <v>63.531444885085676</v>
      </c>
      <c r="AP44" s="202">
        <f>IndexComputation2011!C495</f>
        <v>39.291286423220654</v>
      </c>
      <c r="AQ44" s="202">
        <f>IndexComputation2011!D495</f>
        <v>56.422372931833372</v>
      </c>
      <c r="AR44" s="202">
        <f>IndexComputation2011!E495</f>
        <v>75.428556500438773</v>
      </c>
      <c r="AS44" s="202">
        <f>IndexComputation2011!F495</f>
        <v>60.49467330700972</v>
      </c>
      <c r="AT44" s="202"/>
      <c r="AU44" s="254">
        <f t="shared" si="24"/>
        <v>32</v>
      </c>
      <c r="AV44" s="254">
        <f t="shared" si="9"/>
        <v>56</v>
      </c>
      <c r="AW44" s="254">
        <f t="shared" si="10"/>
        <v>20</v>
      </c>
      <c r="AX44" s="254">
        <f t="shared" si="11"/>
        <v>20</v>
      </c>
      <c r="AY44" s="254">
        <f t="shared" si="12"/>
        <v>28</v>
      </c>
      <c r="AZ44" s="202"/>
      <c r="BA44" s="202" t="str">
        <f>'IndexComputation 2012'!A495</f>
        <v>Malaysia</v>
      </c>
      <c r="BB44" s="202">
        <f>'IndexComputation 2012'!B495</f>
        <v>61.905156125659488</v>
      </c>
      <c r="BC44" s="202">
        <f>'IndexComputation 2012'!C495</f>
        <v>40.161267879547893</v>
      </c>
      <c r="BD44" s="202">
        <f>'IndexComputation 2012'!D495</f>
        <v>56.223063346450196</v>
      </c>
      <c r="BE44" s="202">
        <f>'IndexComputation 2012'!E495</f>
        <v>75.783399673204613</v>
      </c>
      <c r="BF44" s="202">
        <f>'IndexComputation 2012'!F495</f>
        <v>61.222948477162511</v>
      </c>
      <c r="BG44" s="202"/>
      <c r="BH44" s="254">
        <f t="shared" si="25"/>
        <v>32</v>
      </c>
      <c r="BI44" s="254">
        <f t="shared" si="13"/>
        <v>55</v>
      </c>
      <c r="BJ44" s="254">
        <f t="shared" si="14"/>
        <v>24</v>
      </c>
      <c r="BK44" s="254">
        <f t="shared" si="15"/>
        <v>22</v>
      </c>
      <c r="BL44" s="256">
        <f t="shared" si="16"/>
        <v>28</v>
      </c>
    </row>
    <row r="45" spans="1:64">
      <c r="A45" s="202" t="str">
        <f>IndexComputation2008!A496</f>
        <v>Mali</v>
      </c>
      <c r="B45" s="202">
        <f>IndexComputation2008!B496</f>
        <v>24.192982194777933</v>
      </c>
      <c r="C45" s="202">
        <f>IndexComputation2008!C496</f>
        <v>62.499794456227839</v>
      </c>
      <c r="D45" s="202">
        <f>IndexComputation2008!D496</f>
        <v>6.0518696554080105</v>
      </c>
      <c r="E45" s="202">
        <f>IndexComputation2008!E496</f>
        <v>28.758873756218801</v>
      </c>
      <c r="F45" s="202">
        <f>IndexComputation2008!F496</f>
        <v>19.996047607440783</v>
      </c>
      <c r="G45" s="202"/>
      <c r="H45" s="254">
        <f t="shared" si="17"/>
        <v>77</v>
      </c>
      <c r="I45" s="254">
        <f t="shared" si="18"/>
        <v>40</v>
      </c>
      <c r="J45" s="254">
        <f t="shared" si="19"/>
        <v>75</v>
      </c>
      <c r="K45" s="254">
        <f t="shared" si="20"/>
        <v>59</v>
      </c>
      <c r="L45" s="254">
        <f t="shared" si="21"/>
        <v>69</v>
      </c>
      <c r="M45" s="202"/>
      <c r="N45" s="202" t="str">
        <f>IndexComputation2009!A496</f>
        <v>Mali</v>
      </c>
      <c r="O45" s="202">
        <f>IndexComputation2009!B496</f>
        <v>22.338454650579994</v>
      </c>
      <c r="P45" s="202">
        <f>IndexComputation2009!C496</f>
        <v>59.319200681311358</v>
      </c>
      <c r="Q45" s="202">
        <f>IndexComputation2009!D496</f>
        <v>5.3572708798582189</v>
      </c>
      <c r="R45" s="202">
        <f>IndexComputation2009!E496</f>
        <v>29.84276421756535</v>
      </c>
      <c r="S45" s="202">
        <f>IndexComputation2009!F496</f>
        <v>18.855388512978806</v>
      </c>
      <c r="T45" s="202"/>
      <c r="U45" s="254">
        <f t="shared" si="22"/>
        <v>77</v>
      </c>
      <c r="V45" s="254">
        <f t="shared" si="1"/>
        <v>43</v>
      </c>
      <c r="W45" s="254">
        <f t="shared" si="2"/>
        <v>75</v>
      </c>
      <c r="X45" s="254">
        <f t="shared" si="3"/>
        <v>58</v>
      </c>
      <c r="Y45" s="254">
        <f t="shared" si="4"/>
        <v>69</v>
      </c>
      <c r="Z45" s="202"/>
      <c r="AA45" s="202" t="str">
        <f>IndexComputation2010!A496</f>
        <v>Mali</v>
      </c>
      <c r="AB45" s="202">
        <f>IndexComputation2010!B496</f>
        <v>12.059780923314936</v>
      </c>
      <c r="AC45" s="202">
        <f>IndexComputation2010!C496</f>
        <v>58.186199220270026</v>
      </c>
      <c r="AD45" s="202">
        <f>IndexComputation2010!D496</f>
        <v>5.0767618499133409</v>
      </c>
      <c r="AE45" s="202">
        <f>IndexComputation2010!E496</f>
        <v>29.283257451403621</v>
      </c>
      <c r="AF45" s="202">
        <f>IndexComputation2010!F496</f>
        <v>19.147070348388748</v>
      </c>
      <c r="AG45" s="202"/>
      <c r="AH45" s="254">
        <f t="shared" si="23"/>
        <v>77</v>
      </c>
      <c r="AI45" s="254">
        <f t="shared" si="5"/>
        <v>45</v>
      </c>
      <c r="AJ45" s="254">
        <f t="shared" si="6"/>
        <v>74</v>
      </c>
      <c r="AK45" s="254">
        <f t="shared" si="7"/>
        <v>61</v>
      </c>
      <c r="AL45" s="254">
        <f t="shared" si="8"/>
        <v>71</v>
      </c>
      <c r="AM45" s="202"/>
      <c r="AN45" s="202" t="str">
        <f>IndexComputation2011!A496</f>
        <v>Mali</v>
      </c>
      <c r="AO45" s="202">
        <f>IndexComputation2011!B496</f>
        <v>14.849160108439689</v>
      </c>
      <c r="AP45" s="202">
        <f>IndexComputation2011!C496</f>
        <v>57.143862681312008</v>
      </c>
      <c r="AQ45" s="202">
        <f>IndexComputation2011!D496</f>
        <v>7.9180812019627291</v>
      </c>
      <c r="AR45" s="202">
        <f>IndexComputation2011!E496</f>
        <v>31.815822967040354</v>
      </c>
      <c r="AS45" s="202">
        <f>IndexComputation2011!F496</f>
        <v>20.591168787290094</v>
      </c>
      <c r="AT45" s="202"/>
      <c r="AU45" s="254">
        <f t="shared" si="24"/>
        <v>77</v>
      </c>
      <c r="AV45" s="254">
        <f t="shared" si="9"/>
        <v>44</v>
      </c>
      <c r="AW45" s="254">
        <f t="shared" si="10"/>
        <v>76</v>
      </c>
      <c r="AX45" s="254">
        <f t="shared" si="11"/>
        <v>64</v>
      </c>
      <c r="AY45" s="254">
        <f t="shared" si="12"/>
        <v>70</v>
      </c>
      <c r="AZ45" s="202"/>
      <c r="BA45" s="202" t="str">
        <f>'IndexComputation 2012'!A496</f>
        <v>Mali</v>
      </c>
      <c r="BB45" s="202">
        <f>'IndexComputation 2012'!B496</f>
        <v>7.3021785920551103</v>
      </c>
      <c r="BC45" s="202">
        <f>'IndexComputation 2012'!C496</f>
        <v>58.751038754794102</v>
      </c>
      <c r="BD45" s="202">
        <f>'IndexComputation 2012'!D496</f>
        <v>5.8778390010681969</v>
      </c>
      <c r="BE45" s="202">
        <f>'IndexComputation 2012'!E496</f>
        <v>34.704263482332387</v>
      </c>
      <c r="BF45" s="202">
        <f>'IndexComputation 2012'!F496</f>
        <v>20.180840511650292</v>
      </c>
      <c r="BG45" s="202"/>
      <c r="BH45" s="254">
        <f t="shared" si="25"/>
        <v>77</v>
      </c>
      <c r="BI45" s="254">
        <f t="shared" si="13"/>
        <v>41</v>
      </c>
      <c r="BJ45" s="254">
        <f t="shared" si="14"/>
        <v>76</v>
      </c>
      <c r="BK45" s="254">
        <f t="shared" si="15"/>
        <v>63</v>
      </c>
      <c r="BL45" s="256">
        <f t="shared" si="16"/>
        <v>68</v>
      </c>
    </row>
    <row r="46" spans="1:64">
      <c r="A46" s="202" t="str">
        <f>IndexComputation2008!A497</f>
        <v>Mauritius</v>
      </c>
      <c r="B46" s="202">
        <f>IndexComputation2008!B497</f>
        <v>71.749324977626827</v>
      </c>
      <c r="C46" s="202">
        <f>IndexComputation2008!C497</f>
        <v>72.023397312212055</v>
      </c>
      <c r="D46" s="202">
        <f>IndexComputation2008!D497</f>
        <v>46.444052286171804</v>
      </c>
      <c r="E46" s="202">
        <f>IndexComputation2008!E497</f>
        <v>32.344842261920007</v>
      </c>
      <c r="F46" s="202">
        <f>IndexComputation2008!F497</f>
        <v>54.228656537670261</v>
      </c>
      <c r="G46" s="202"/>
      <c r="H46" s="254">
        <f t="shared" si="17"/>
        <v>30</v>
      </c>
      <c r="I46" s="254">
        <f t="shared" si="18"/>
        <v>35</v>
      </c>
      <c r="J46" s="254">
        <f t="shared" si="19"/>
        <v>34</v>
      </c>
      <c r="K46" s="254">
        <f t="shared" si="20"/>
        <v>56</v>
      </c>
      <c r="L46" s="254">
        <f t="shared" si="21"/>
        <v>33</v>
      </c>
      <c r="M46" s="202"/>
      <c r="N46" s="202" t="str">
        <f>IndexComputation2009!A497</f>
        <v>Mauritius</v>
      </c>
      <c r="O46" s="202">
        <f>IndexComputation2009!B497</f>
        <v>72.465623457189949</v>
      </c>
      <c r="P46" s="202">
        <f>IndexComputation2009!C497</f>
        <v>72.599186462204671</v>
      </c>
      <c r="Q46" s="202">
        <f>IndexComputation2009!D497</f>
        <v>45.128884528559034</v>
      </c>
      <c r="R46" s="202">
        <f>IndexComputation2009!E497</f>
        <v>37.226029784874228</v>
      </c>
      <c r="S46" s="202">
        <f>IndexComputation2009!F497</f>
        <v>57.075991925291682</v>
      </c>
      <c r="T46" s="202"/>
      <c r="U46" s="254">
        <f t="shared" si="22"/>
        <v>28</v>
      </c>
      <c r="V46" s="254">
        <f t="shared" si="1"/>
        <v>35</v>
      </c>
      <c r="W46" s="254">
        <f t="shared" si="2"/>
        <v>38</v>
      </c>
      <c r="X46" s="254">
        <f t="shared" si="3"/>
        <v>48</v>
      </c>
      <c r="Y46" s="254">
        <f t="shared" si="4"/>
        <v>32</v>
      </c>
      <c r="Z46" s="202"/>
      <c r="AA46" s="202" t="str">
        <f>IndexComputation2010!A497</f>
        <v>Mauritius</v>
      </c>
      <c r="AB46" s="202">
        <f>IndexComputation2010!B497</f>
        <v>70.440024744621184</v>
      </c>
      <c r="AC46" s="202">
        <f>IndexComputation2010!C497</f>
        <v>71.08657554382215</v>
      </c>
      <c r="AD46" s="202">
        <f>IndexComputation2010!D497</f>
        <v>39.125432467593093</v>
      </c>
      <c r="AE46" s="202">
        <f>IndexComputation2010!E497</f>
        <v>35.798473695613012</v>
      </c>
      <c r="AF46" s="202">
        <f>IndexComputation2010!F497</f>
        <v>55.369364718591342</v>
      </c>
      <c r="AG46" s="202"/>
      <c r="AH46" s="254">
        <f t="shared" si="23"/>
        <v>27</v>
      </c>
      <c r="AI46" s="254">
        <f t="shared" si="5"/>
        <v>35</v>
      </c>
      <c r="AJ46" s="254">
        <f t="shared" si="6"/>
        <v>41</v>
      </c>
      <c r="AK46" s="254">
        <f t="shared" si="7"/>
        <v>50</v>
      </c>
      <c r="AL46" s="254">
        <f t="shared" si="8"/>
        <v>33</v>
      </c>
      <c r="AM46" s="202"/>
      <c r="AN46" s="202" t="str">
        <f>IndexComputation2011!A497</f>
        <v>Mauritius</v>
      </c>
      <c r="AO46" s="202">
        <f>IndexComputation2011!B497</f>
        <v>68.485895051533959</v>
      </c>
      <c r="AP46" s="202">
        <f>IndexComputation2011!C497</f>
        <v>69.031845541186428</v>
      </c>
      <c r="AQ46" s="202">
        <f>IndexComputation2011!D497</f>
        <v>37.601663643322418</v>
      </c>
      <c r="AR46" s="202">
        <f>IndexComputation2011!E497</f>
        <v>44.89350524969872</v>
      </c>
      <c r="AS46" s="202">
        <f>IndexComputation2011!F497</f>
        <v>55.654683860775748</v>
      </c>
      <c r="AT46" s="202"/>
      <c r="AU46" s="254">
        <f t="shared" si="24"/>
        <v>27</v>
      </c>
      <c r="AV46" s="254">
        <f t="shared" si="9"/>
        <v>34</v>
      </c>
      <c r="AW46" s="254">
        <f t="shared" si="10"/>
        <v>45</v>
      </c>
      <c r="AX46" s="254">
        <f t="shared" si="11"/>
        <v>46</v>
      </c>
      <c r="AY46" s="254">
        <f t="shared" si="12"/>
        <v>33</v>
      </c>
      <c r="AZ46" s="202"/>
      <c r="BA46" s="202" t="str">
        <f>'IndexComputation 2012'!A497</f>
        <v>Mauritius</v>
      </c>
      <c r="BB46" s="202">
        <f>'IndexComputation 2012'!B497</f>
        <v>67.623733680223381</v>
      </c>
      <c r="BC46" s="202">
        <f>'IndexComputation 2012'!C497</f>
        <v>68.317469229479386</v>
      </c>
      <c r="BD46" s="202">
        <f>'IndexComputation 2012'!D497</f>
        <v>37.084913426164853</v>
      </c>
      <c r="BE46" s="202">
        <f>'IndexComputation 2012'!E497</f>
        <v>44.265608555884079</v>
      </c>
      <c r="BF46" s="202">
        <f>'IndexComputation 2012'!F497</f>
        <v>55.469632931099575</v>
      </c>
      <c r="BG46" s="202"/>
      <c r="BH46" s="254">
        <f t="shared" si="25"/>
        <v>27</v>
      </c>
      <c r="BI46" s="254">
        <f t="shared" si="13"/>
        <v>34</v>
      </c>
      <c r="BJ46" s="254">
        <f t="shared" si="14"/>
        <v>46</v>
      </c>
      <c r="BK46" s="254">
        <f t="shared" si="15"/>
        <v>49</v>
      </c>
      <c r="BL46" s="256">
        <f t="shared" si="16"/>
        <v>34</v>
      </c>
    </row>
    <row r="47" spans="1:64">
      <c r="A47" s="202" t="str">
        <f>IndexComputation2008!A498</f>
        <v>Mexico</v>
      </c>
      <c r="B47" s="202">
        <f>IndexComputation2008!B498</f>
        <v>57.773985693843521</v>
      </c>
      <c r="C47" s="202">
        <f>IndexComputation2008!C498</f>
        <v>55.319819635852674</v>
      </c>
      <c r="D47" s="202">
        <f>IndexComputation2008!D498</f>
        <v>43.566041953189725</v>
      </c>
      <c r="E47" s="202">
        <f>IndexComputation2008!E498</f>
        <v>57.68331023892992</v>
      </c>
      <c r="F47" s="202">
        <f>IndexComputation2008!F498</f>
        <v>49.87920427559996</v>
      </c>
      <c r="G47" s="202"/>
      <c r="H47" s="254">
        <f t="shared" si="17"/>
        <v>51</v>
      </c>
      <c r="I47" s="254">
        <f t="shared" si="18"/>
        <v>46</v>
      </c>
      <c r="J47" s="254">
        <f t="shared" si="19"/>
        <v>39</v>
      </c>
      <c r="K47" s="254">
        <f t="shared" si="20"/>
        <v>23</v>
      </c>
      <c r="L47" s="254">
        <f t="shared" si="21"/>
        <v>37</v>
      </c>
      <c r="M47" s="202"/>
      <c r="N47" s="202" t="str">
        <f>IndexComputation2009!A498</f>
        <v>Mexico</v>
      </c>
      <c r="O47" s="202">
        <f>IndexComputation2009!B498</f>
        <v>56.28039626161685</v>
      </c>
      <c r="P47" s="202">
        <f>IndexComputation2009!C498</f>
        <v>56.135345719658467</v>
      </c>
      <c r="Q47" s="202">
        <f>IndexComputation2009!D498</f>
        <v>42.449891373441645</v>
      </c>
      <c r="R47" s="202">
        <f>IndexComputation2009!E498</f>
        <v>55.179901103973528</v>
      </c>
      <c r="S47" s="202">
        <f>IndexComputation2009!F498</f>
        <v>49.85011312969187</v>
      </c>
      <c r="T47" s="202"/>
      <c r="U47" s="254">
        <f t="shared" si="22"/>
        <v>51</v>
      </c>
      <c r="V47" s="254">
        <f t="shared" si="1"/>
        <v>45</v>
      </c>
      <c r="W47" s="254">
        <f t="shared" si="2"/>
        <v>40</v>
      </c>
      <c r="X47" s="254">
        <f t="shared" si="3"/>
        <v>27</v>
      </c>
      <c r="Y47" s="254">
        <f t="shared" si="4"/>
        <v>38</v>
      </c>
      <c r="Z47" s="202"/>
      <c r="AA47" s="202" t="str">
        <f>IndexComputation2010!A498</f>
        <v>Mexico</v>
      </c>
      <c r="AB47" s="202">
        <f>IndexComputation2010!B498</f>
        <v>51.908567998538743</v>
      </c>
      <c r="AC47" s="202">
        <f>IndexComputation2010!C498</f>
        <v>58.731758758763895</v>
      </c>
      <c r="AD47" s="202">
        <f>IndexComputation2010!D498</f>
        <v>37.986785458349921</v>
      </c>
      <c r="AE47" s="202">
        <f>IndexComputation2010!E498</f>
        <v>48.485293433359992</v>
      </c>
      <c r="AF47" s="202">
        <f>IndexComputation2010!F498</f>
        <v>48.495070197116142</v>
      </c>
      <c r="AG47" s="202"/>
      <c r="AH47" s="254">
        <f t="shared" si="23"/>
        <v>50</v>
      </c>
      <c r="AI47" s="254">
        <f t="shared" si="5"/>
        <v>44</v>
      </c>
      <c r="AJ47" s="254">
        <f t="shared" si="6"/>
        <v>42</v>
      </c>
      <c r="AK47" s="254">
        <f t="shared" si="7"/>
        <v>35</v>
      </c>
      <c r="AL47" s="254">
        <f t="shared" si="8"/>
        <v>39</v>
      </c>
      <c r="AM47" s="202"/>
      <c r="AN47" s="202" t="str">
        <f>IndexComputation2011!A498</f>
        <v>Mexico</v>
      </c>
      <c r="AO47" s="202">
        <f>IndexComputation2011!B498</f>
        <v>50.94159871930286</v>
      </c>
      <c r="AP47" s="202">
        <f>IndexComputation2011!C498</f>
        <v>59.002833189071978</v>
      </c>
      <c r="AQ47" s="202">
        <f>IndexComputation2011!D498</f>
        <v>37.112669789200254</v>
      </c>
      <c r="AR47" s="202">
        <f>IndexComputation2011!E498</f>
        <v>46.60505201951753</v>
      </c>
      <c r="AS47" s="202">
        <f>IndexComputation2011!F498</f>
        <v>47.366887577328839</v>
      </c>
      <c r="AT47" s="202"/>
      <c r="AU47" s="254">
        <f t="shared" si="24"/>
        <v>50</v>
      </c>
      <c r="AV47" s="254">
        <f t="shared" si="9"/>
        <v>42</v>
      </c>
      <c r="AW47" s="254">
        <f t="shared" si="10"/>
        <v>46</v>
      </c>
      <c r="AX47" s="254">
        <f t="shared" si="11"/>
        <v>43</v>
      </c>
      <c r="AY47" s="254">
        <f t="shared" si="12"/>
        <v>41</v>
      </c>
      <c r="AZ47" s="202"/>
      <c r="BA47" s="202" t="str">
        <f>'IndexComputation 2012'!A498</f>
        <v>Mexico</v>
      </c>
      <c r="BB47" s="202">
        <f>'IndexComputation 2012'!B498</f>
        <v>49.569463840801198</v>
      </c>
      <c r="BC47" s="202">
        <f>'IndexComputation 2012'!C498</f>
        <v>53.72829784986687</v>
      </c>
      <c r="BD47" s="202">
        <f>'IndexComputation 2012'!D498</f>
        <v>43.228464287495868</v>
      </c>
      <c r="BE47" s="202">
        <f>'IndexComputation 2012'!E498</f>
        <v>54.149299872505537</v>
      </c>
      <c r="BF47" s="202">
        <f>'IndexComputation 2012'!F498</f>
        <v>50.693678914206998</v>
      </c>
      <c r="BG47" s="202"/>
      <c r="BH47" s="254">
        <f t="shared" si="25"/>
        <v>49</v>
      </c>
      <c r="BI47" s="254">
        <f t="shared" si="13"/>
        <v>46</v>
      </c>
      <c r="BJ47" s="254">
        <f t="shared" si="14"/>
        <v>37</v>
      </c>
      <c r="BK47" s="254">
        <f t="shared" si="15"/>
        <v>34</v>
      </c>
      <c r="BL47" s="256">
        <f t="shared" si="16"/>
        <v>40</v>
      </c>
    </row>
    <row r="48" spans="1:64">
      <c r="A48" s="202" t="str">
        <f>IndexComputation2008!A499</f>
        <v>Morocco</v>
      </c>
      <c r="B48" s="202">
        <f>IndexComputation2008!B499</f>
        <v>42.146846026065177</v>
      </c>
      <c r="C48" s="202">
        <f>IndexComputation2008!C499</f>
        <v>27.336465935777554</v>
      </c>
      <c r="D48" s="202">
        <f>IndexComputation2008!D499</f>
        <v>16.328951577870559</v>
      </c>
      <c r="E48" s="202">
        <f>IndexComputation2008!E499</f>
        <v>22.911686776391761</v>
      </c>
      <c r="F48" s="202">
        <f>IndexComputation2008!F499</f>
        <v>17.314974751237379</v>
      </c>
      <c r="G48" s="202"/>
      <c r="H48" s="254">
        <f t="shared" si="17"/>
        <v>64</v>
      </c>
      <c r="I48" s="254">
        <f t="shared" si="18"/>
        <v>64</v>
      </c>
      <c r="J48" s="254">
        <f t="shared" si="19"/>
        <v>63</v>
      </c>
      <c r="K48" s="254">
        <f t="shared" si="20"/>
        <v>72</v>
      </c>
      <c r="L48" s="254">
        <f t="shared" si="21"/>
        <v>70</v>
      </c>
      <c r="M48" s="202"/>
      <c r="N48" s="202" t="str">
        <f>IndexComputation2009!A499</f>
        <v>Morocco</v>
      </c>
      <c r="O48" s="202">
        <f>IndexComputation2009!B499</f>
        <v>40.762667071042685</v>
      </c>
      <c r="P48" s="202">
        <f>IndexComputation2009!C499</f>
        <v>28.607172134014409</v>
      </c>
      <c r="Q48" s="202">
        <f>IndexComputation2009!D499</f>
        <v>17.604335974885295</v>
      </c>
      <c r="R48" s="202">
        <f>IndexComputation2009!E499</f>
        <v>21.870948385599078</v>
      </c>
      <c r="S48" s="202">
        <f>IndexComputation2009!F499</f>
        <v>17.685853442537255</v>
      </c>
      <c r="T48" s="202"/>
      <c r="U48" s="254">
        <f t="shared" si="22"/>
        <v>64</v>
      </c>
      <c r="V48" s="254">
        <f t="shared" si="1"/>
        <v>64</v>
      </c>
      <c r="W48" s="254">
        <f t="shared" si="2"/>
        <v>62</v>
      </c>
      <c r="X48" s="254">
        <f t="shared" si="3"/>
        <v>72</v>
      </c>
      <c r="Y48" s="254">
        <f t="shared" si="4"/>
        <v>70</v>
      </c>
      <c r="Z48" s="202"/>
      <c r="AA48" s="202" t="str">
        <f>IndexComputation2010!A499</f>
        <v>Morocco</v>
      </c>
      <c r="AB48" s="202">
        <f>IndexComputation2010!B499</f>
        <v>33.728375675810412</v>
      </c>
      <c r="AC48" s="202">
        <f>IndexComputation2010!C499</f>
        <v>26.938976288211176</v>
      </c>
      <c r="AD48" s="202">
        <f>IndexComputation2010!D499</f>
        <v>18.692882553193083</v>
      </c>
      <c r="AE48" s="202">
        <f>IndexComputation2010!E499</f>
        <v>24.679914268088318</v>
      </c>
      <c r="AF48" s="202">
        <f>IndexComputation2010!F499</f>
        <v>19.656175721825903</v>
      </c>
      <c r="AG48" s="202"/>
      <c r="AH48" s="254">
        <f t="shared" si="23"/>
        <v>66</v>
      </c>
      <c r="AI48" s="254">
        <f t="shared" si="5"/>
        <v>66</v>
      </c>
      <c r="AJ48" s="254">
        <f t="shared" si="6"/>
        <v>59</v>
      </c>
      <c r="AK48" s="254">
        <f t="shared" si="7"/>
        <v>66</v>
      </c>
      <c r="AL48" s="254">
        <f t="shared" si="8"/>
        <v>70</v>
      </c>
      <c r="AM48" s="202"/>
      <c r="AN48" s="202" t="str">
        <f>IndexComputation2011!A499</f>
        <v>Morocco</v>
      </c>
      <c r="AO48" s="202">
        <f>IndexComputation2011!B499</f>
        <v>34.680851138140092</v>
      </c>
      <c r="AP48" s="202">
        <f>IndexComputation2011!C499</f>
        <v>21.65997671020078</v>
      </c>
      <c r="AQ48" s="202">
        <f>IndexComputation2011!D499</f>
        <v>23.586103807749907</v>
      </c>
      <c r="AR48" s="202">
        <f>IndexComputation2011!E499</f>
        <v>32.783935268740017</v>
      </c>
      <c r="AS48" s="202">
        <f>IndexComputation2011!F499</f>
        <v>22.537632815851598</v>
      </c>
      <c r="AT48" s="202"/>
      <c r="AU48" s="254">
        <f t="shared" si="24"/>
        <v>63</v>
      </c>
      <c r="AV48" s="254">
        <f t="shared" si="9"/>
        <v>67</v>
      </c>
      <c r="AW48" s="254">
        <f t="shared" si="10"/>
        <v>58</v>
      </c>
      <c r="AX48" s="254">
        <f t="shared" si="11"/>
        <v>63</v>
      </c>
      <c r="AY48" s="254">
        <f t="shared" si="12"/>
        <v>68</v>
      </c>
      <c r="AZ48" s="202"/>
      <c r="BA48" s="202" t="str">
        <f>'IndexComputation 2012'!A499</f>
        <v>Morocco</v>
      </c>
      <c r="BB48" s="202">
        <f>'IndexComputation 2012'!B499</f>
        <v>31.202886260849215</v>
      </c>
      <c r="BC48" s="202">
        <f>'IndexComputation 2012'!C499</f>
        <v>22.707433794369155</v>
      </c>
      <c r="BD48" s="202">
        <f>'IndexComputation 2012'!D499</f>
        <v>19.418211160259574</v>
      </c>
      <c r="BE48" s="202">
        <f>'IndexComputation 2012'!E499</f>
        <v>36.50460180159024</v>
      </c>
      <c r="BF48" s="202">
        <f>'IndexComputation 2012'!F499</f>
        <v>22.320277962904246</v>
      </c>
      <c r="BG48" s="202"/>
      <c r="BH48" s="254">
        <f t="shared" si="25"/>
        <v>63</v>
      </c>
      <c r="BI48" s="254">
        <f t="shared" si="13"/>
        <v>68</v>
      </c>
      <c r="BJ48" s="254">
        <f t="shared" si="14"/>
        <v>60</v>
      </c>
      <c r="BK48" s="254">
        <f t="shared" si="15"/>
        <v>61</v>
      </c>
      <c r="BL48" s="256">
        <f t="shared" si="16"/>
        <v>67</v>
      </c>
    </row>
    <row r="49" spans="1:64">
      <c r="A49" s="202" t="str">
        <f>IndexComputation2008!A500</f>
        <v>Namibia</v>
      </c>
      <c r="B49" s="202">
        <f>IndexComputation2008!B500</f>
        <v>60.142302495130338</v>
      </c>
      <c r="C49" s="202">
        <f>IndexComputation2008!C500</f>
        <v>73.235013257430211</v>
      </c>
      <c r="D49" s="202">
        <f>IndexComputation2008!D500</f>
        <v>23.725890669911244</v>
      </c>
      <c r="E49" s="202">
        <f>IndexComputation2008!E500</f>
        <v>17.910101851586855</v>
      </c>
      <c r="F49" s="202">
        <f>IndexComputation2008!F500</f>
        <v>39.152298621553435</v>
      </c>
      <c r="G49" s="202"/>
      <c r="H49" s="254">
        <f t="shared" si="17"/>
        <v>46</v>
      </c>
      <c r="I49" s="254">
        <f t="shared" si="18"/>
        <v>33</v>
      </c>
      <c r="J49" s="254">
        <f t="shared" si="19"/>
        <v>56</v>
      </c>
      <c r="K49" s="254">
        <f t="shared" si="20"/>
        <v>75</v>
      </c>
      <c r="L49" s="254">
        <f t="shared" si="21"/>
        <v>48</v>
      </c>
      <c r="M49" s="202"/>
      <c r="N49" s="202" t="str">
        <f>IndexComputation2009!A500</f>
        <v>Namibia</v>
      </c>
      <c r="O49" s="202">
        <f>IndexComputation2009!B500</f>
        <v>57.519188649783693</v>
      </c>
      <c r="P49" s="202">
        <f>IndexComputation2009!C500</f>
        <v>75.546546085499344</v>
      </c>
      <c r="Q49" s="202">
        <f>IndexComputation2009!D500</f>
        <v>21.679642758007979</v>
      </c>
      <c r="R49" s="202">
        <f>IndexComputation2009!E500</f>
        <v>19.387299559075409</v>
      </c>
      <c r="S49" s="202">
        <f>IndexComputation2009!F500</f>
        <v>39.704335403045711</v>
      </c>
      <c r="T49" s="202"/>
      <c r="U49" s="254">
        <f t="shared" si="22"/>
        <v>46</v>
      </c>
      <c r="V49" s="254">
        <f t="shared" si="1"/>
        <v>33</v>
      </c>
      <c r="W49" s="254">
        <f t="shared" si="2"/>
        <v>58</v>
      </c>
      <c r="X49" s="254">
        <f t="shared" si="3"/>
        <v>76</v>
      </c>
      <c r="Y49" s="254">
        <f t="shared" si="4"/>
        <v>48</v>
      </c>
      <c r="Z49" s="202"/>
      <c r="AA49" s="202" t="str">
        <f>IndexComputation2010!A500</f>
        <v>Namibia</v>
      </c>
      <c r="AB49" s="202">
        <f>IndexComputation2010!B500</f>
        <v>52.153178999511383</v>
      </c>
      <c r="AC49" s="202">
        <f>IndexComputation2010!C500</f>
        <v>75.314690084767477</v>
      </c>
      <c r="AD49" s="202">
        <f>IndexComputation2010!D500</f>
        <v>17.553633033970456</v>
      </c>
      <c r="AE49" s="202">
        <f>IndexComputation2010!E500</f>
        <v>21.214358714117136</v>
      </c>
      <c r="AF49" s="202">
        <f>IndexComputation2010!F500</f>
        <v>39.553324003049049</v>
      </c>
      <c r="AG49" s="202"/>
      <c r="AH49" s="254">
        <f t="shared" si="23"/>
        <v>49</v>
      </c>
      <c r="AI49" s="254">
        <f t="shared" si="5"/>
        <v>32</v>
      </c>
      <c r="AJ49" s="254">
        <f t="shared" si="6"/>
        <v>60</v>
      </c>
      <c r="AK49" s="254">
        <f t="shared" si="7"/>
        <v>74</v>
      </c>
      <c r="AL49" s="254">
        <f t="shared" si="8"/>
        <v>48</v>
      </c>
      <c r="AM49" s="202"/>
      <c r="AN49" s="202" t="str">
        <f>IndexComputation2011!A500</f>
        <v>Namibia</v>
      </c>
      <c r="AO49" s="202">
        <f>IndexComputation2011!B500</f>
        <v>52.970695575998903</v>
      </c>
      <c r="AP49" s="202">
        <f>IndexComputation2011!C500</f>
        <v>73.720934369358488</v>
      </c>
      <c r="AQ49" s="202">
        <f>IndexComputation2011!D500</f>
        <v>17.886235283036548</v>
      </c>
      <c r="AR49" s="202">
        <f>IndexComputation2011!E500</f>
        <v>28.336091050192501</v>
      </c>
      <c r="AS49" s="202">
        <f>IndexComputation2011!F500</f>
        <v>40.374989135354994</v>
      </c>
      <c r="AT49" s="202"/>
      <c r="AU49" s="254">
        <f t="shared" si="24"/>
        <v>48</v>
      </c>
      <c r="AV49" s="254">
        <f t="shared" si="9"/>
        <v>30</v>
      </c>
      <c r="AW49" s="254">
        <f t="shared" si="10"/>
        <v>61</v>
      </c>
      <c r="AX49" s="254">
        <f t="shared" si="11"/>
        <v>71</v>
      </c>
      <c r="AY49" s="254">
        <f t="shared" si="12"/>
        <v>48</v>
      </c>
      <c r="AZ49" s="202"/>
      <c r="BA49" s="202" t="str">
        <f>'IndexComputation 2012'!A500</f>
        <v>Namibia</v>
      </c>
      <c r="BB49" s="202">
        <f>'IndexComputation 2012'!B500</f>
        <v>50.196771058966227</v>
      </c>
      <c r="BC49" s="202">
        <f>'IndexComputation 2012'!C500</f>
        <v>73.550314870400697</v>
      </c>
      <c r="BD49" s="202">
        <f>'IndexComputation 2012'!D500</f>
        <v>18.302237950538906</v>
      </c>
      <c r="BE49" s="202">
        <f>'IndexComputation 2012'!E500</f>
        <v>25.101782936326277</v>
      </c>
      <c r="BF49" s="202">
        <f>'IndexComputation 2012'!F500</f>
        <v>39.48885305553366</v>
      </c>
      <c r="BG49" s="202"/>
      <c r="BH49" s="254">
        <f t="shared" si="25"/>
        <v>48</v>
      </c>
      <c r="BI49" s="254">
        <f t="shared" si="13"/>
        <v>29</v>
      </c>
      <c r="BJ49" s="254">
        <f t="shared" si="14"/>
        <v>62</v>
      </c>
      <c r="BK49" s="254">
        <f t="shared" si="15"/>
        <v>75</v>
      </c>
      <c r="BL49" s="256">
        <f t="shared" si="16"/>
        <v>52</v>
      </c>
    </row>
    <row r="50" spans="1:64">
      <c r="A50" s="202" t="str">
        <f>IndexComputation2008!A501</f>
        <v>Nepal</v>
      </c>
      <c r="B50" s="202">
        <f>IndexComputation2008!B501</f>
        <v>23.492765586757407</v>
      </c>
      <c r="C50" s="202">
        <f>IndexComputation2008!C501</f>
        <v>29.104064407623859</v>
      </c>
      <c r="D50" s="202">
        <f>IndexComputation2008!D501</f>
        <v>12.984319922855056</v>
      </c>
      <c r="E50" s="202">
        <f>IndexComputation2008!E501</f>
        <v>14.497623799533216</v>
      </c>
      <c r="F50" s="202">
        <f>IndexComputation2008!F501</f>
        <v>7.7499132333850289</v>
      </c>
      <c r="G50" s="202"/>
      <c r="H50" s="254">
        <f t="shared" si="17"/>
        <v>78</v>
      </c>
      <c r="I50" s="254">
        <f t="shared" si="18"/>
        <v>63</v>
      </c>
      <c r="J50" s="254">
        <f t="shared" si="19"/>
        <v>69</v>
      </c>
      <c r="K50" s="254">
        <f t="shared" si="20"/>
        <v>77</v>
      </c>
      <c r="L50" s="254">
        <f t="shared" si="21"/>
        <v>77</v>
      </c>
      <c r="M50" s="202"/>
      <c r="N50" s="202" t="str">
        <f>IndexComputation2009!A501</f>
        <v>Nepal</v>
      </c>
      <c r="O50" s="202">
        <f>IndexComputation2009!B501</f>
        <v>20.686097101954715</v>
      </c>
      <c r="P50" s="202">
        <f>IndexComputation2009!C501</f>
        <v>32.192391949429251</v>
      </c>
      <c r="Q50" s="202">
        <f>IndexComputation2009!D501</f>
        <v>12.130990732904355</v>
      </c>
      <c r="R50" s="202">
        <f>IndexComputation2009!E501</f>
        <v>13.288723511080574</v>
      </c>
      <c r="S50" s="202">
        <f>IndexComputation2009!F501</f>
        <v>7.1451850956713798</v>
      </c>
      <c r="T50" s="202"/>
      <c r="U50" s="254">
        <f t="shared" si="22"/>
        <v>78</v>
      </c>
      <c r="V50" s="254">
        <f t="shared" si="1"/>
        <v>63</v>
      </c>
      <c r="W50" s="254">
        <f t="shared" si="2"/>
        <v>69</v>
      </c>
      <c r="X50" s="254">
        <f t="shared" si="3"/>
        <v>79</v>
      </c>
      <c r="Y50" s="254">
        <f t="shared" si="4"/>
        <v>77</v>
      </c>
      <c r="Z50" s="202"/>
      <c r="AA50" s="202" t="str">
        <f>IndexComputation2010!A501</f>
        <v>Nepal</v>
      </c>
      <c r="AB50" s="202">
        <f>IndexComputation2010!B501</f>
        <v>11.054105649581066</v>
      </c>
      <c r="AC50" s="202">
        <f>IndexComputation2010!C501</f>
        <v>37.694847956646015</v>
      </c>
      <c r="AD50" s="202">
        <f>IndexComputation2010!D501</f>
        <v>9.0769476920582921</v>
      </c>
      <c r="AE50" s="202">
        <f>IndexComputation2010!E501</f>
        <v>13.042145953771184</v>
      </c>
      <c r="AF50" s="202">
        <f>IndexComputation2010!F501</f>
        <v>9.4501400119824215</v>
      </c>
      <c r="AG50" s="202"/>
      <c r="AH50" s="254">
        <f t="shared" si="23"/>
        <v>79</v>
      </c>
      <c r="AI50" s="254">
        <f t="shared" si="5"/>
        <v>61</v>
      </c>
      <c r="AJ50" s="254">
        <f t="shared" si="6"/>
        <v>69</v>
      </c>
      <c r="AK50" s="254">
        <f t="shared" si="7"/>
        <v>80</v>
      </c>
      <c r="AL50" s="254">
        <f t="shared" si="8"/>
        <v>78</v>
      </c>
      <c r="AM50" s="202"/>
      <c r="AN50" s="202" t="str">
        <f>IndexComputation2011!A501</f>
        <v>Nepal</v>
      </c>
      <c r="AO50" s="202">
        <f>IndexComputation2011!B501</f>
        <v>11.382865580619972</v>
      </c>
      <c r="AP50" s="202">
        <f>IndexComputation2011!C501</f>
        <v>37.347073966737966</v>
      </c>
      <c r="AQ50" s="202">
        <f>IndexComputation2011!D501</f>
        <v>10.919961289385657</v>
      </c>
      <c r="AR50" s="202">
        <f>IndexComputation2011!E501</f>
        <v>11.19468591293778</v>
      </c>
      <c r="AS50" s="202">
        <f>IndexComputation2011!F501</f>
        <v>9.1701381756448317</v>
      </c>
      <c r="AT50" s="202"/>
      <c r="AU50" s="254">
        <f t="shared" si="24"/>
        <v>79</v>
      </c>
      <c r="AV50" s="254">
        <f t="shared" si="9"/>
        <v>58</v>
      </c>
      <c r="AW50" s="254">
        <f t="shared" si="10"/>
        <v>69</v>
      </c>
      <c r="AX50" s="254">
        <f t="shared" si="11"/>
        <v>79</v>
      </c>
      <c r="AY50" s="254">
        <f t="shared" si="12"/>
        <v>78</v>
      </c>
      <c r="AZ50" s="202"/>
      <c r="BA50" s="202" t="str">
        <f>'IndexComputation 2012'!A501</f>
        <v>Nepal</v>
      </c>
      <c r="BB50" s="202">
        <f>'IndexComputation 2012'!B501</f>
        <v>6.8425528233829551</v>
      </c>
      <c r="BC50" s="202">
        <f>'IndexComputation 2012'!C501</f>
        <v>37.385996474143433</v>
      </c>
      <c r="BD50" s="202">
        <f>'IndexComputation 2012'!D501</f>
        <v>8.8348492492071991</v>
      </c>
      <c r="BE50" s="202">
        <f>'IndexComputation 2012'!E501</f>
        <v>19.520169307038255</v>
      </c>
      <c r="BF50" s="202">
        <f>'IndexComputation 2012'!F501</f>
        <v>10.643084419487423</v>
      </c>
      <c r="BG50" s="202"/>
      <c r="BH50" s="254">
        <f t="shared" si="25"/>
        <v>78</v>
      </c>
      <c r="BI50" s="254">
        <f t="shared" si="13"/>
        <v>57</v>
      </c>
      <c r="BJ50" s="254">
        <f t="shared" si="14"/>
        <v>69</v>
      </c>
      <c r="BK50" s="254">
        <f t="shared" si="15"/>
        <v>79</v>
      </c>
      <c r="BL50" s="256">
        <f t="shared" si="16"/>
        <v>75</v>
      </c>
    </row>
    <row r="51" spans="1:64">
      <c r="A51" s="202" t="str">
        <f>IndexComputation2008!A502</f>
        <v>Netherlands</v>
      </c>
      <c r="B51" s="202">
        <f>IndexComputation2008!B502</f>
        <v>87.135501264344597</v>
      </c>
      <c r="C51" s="202">
        <f>IndexComputation2008!C502</f>
        <v>97.773702312221033</v>
      </c>
      <c r="D51" s="202">
        <f>IndexComputation2008!D502</f>
        <v>65.926283996883001</v>
      </c>
      <c r="E51" s="202">
        <f>IndexComputation2008!E502</f>
        <v>63.815962350850441</v>
      </c>
      <c r="F51" s="202">
        <f>IndexComputation2008!F502</f>
        <v>82.611482822205858</v>
      </c>
      <c r="G51" s="202"/>
      <c r="H51" s="254">
        <f t="shared" si="17"/>
        <v>12</v>
      </c>
      <c r="I51" s="254">
        <f t="shared" si="18"/>
        <v>3</v>
      </c>
      <c r="J51" s="254">
        <f t="shared" si="19"/>
        <v>17</v>
      </c>
      <c r="K51" s="254">
        <f t="shared" si="20"/>
        <v>17</v>
      </c>
      <c r="L51" s="254">
        <f t="shared" si="21"/>
        <v>14</v>
      </c>
      <c r="M51" s="202"/>
      <c r="N51" s="202" t="str">
        <f>IndexComputation2009!A502</f>
        <v>Netherlands</v>
      </c>
      <c r="O51" s="202">
        <f>IndexComputation2009!B502</f>
        <v>84.319495166781977</v>
      </c>
      <c r="P51" s="202">
        <f>IndexComputation2009!C502</f>
        <v>97.611607511567144</v>
      </c>
      <c r="Q51" s="202">
        <f>IndexComputation2009!D502</f>
        <v>65.936759549754953</v>
      </c>
      <c r="R51" s="202">
        <f>IndexComputation2009!E502</f>
        <v>63.500395436366489</v>
      </c>
      <c r="S51" s="202">
        <f>IndexComputation2009!F502</f>
        <v>83.765786941557195</v>
      </c>
      <c r="T51" s="202"/>
      <c r="U51" s="254">
        <f t="shared" si="22"/>
        <v>10</v>
      </c>
      <c r="V51" s="254">
        <f t="shared" si="1"/>
        <v>3</v>
      </c>
      <c r="W51" s="254">
        <f t="shared" si="2"/>
        <v>17</v>
      </c>
      <c r="X51" s="254">
        <f t="shared" si="3"/>
        <v>18</v>
      </c>
      <c r="Y51" s="254">
        <f t="shared" si="4"/>
        <v>14</v>
      </c>
      <c r="Z51" s="202"/>
      <c r="AA51" s="202" t="str">
        <f>IndexComputation2010!A502</f>
        <v>Netherlands</v>
      </c>
      <c r="AB51" s="202">
        <f>IndexComputation2010!B502</f>
        <v>80.654493684602144</v>
      </c>
      <c r="AC51" s="202">
        <f>IndexComputation2010!C502</f>
        <v>96.640204608309404</v>
      </c>
      <c r="AD51" s="202">
        <f>IndexComputation2010!D502</f>
        <v>61.578972577087022</v>
      </c>
      <c r="AE51" s="202">
        <f>IndexComputation2010!E502</f>
        <v>65.945612679509907</v>
      </c>
      <c r="AF51" s="202">
        <f>IndexComputation2010!F502</f>
        <v>82.462218914173988</v>
      </c>
      <c r="AG51" s="202"/>
      <c r="AH51" s="254">
        <f t="shared" si="23"/>
        <v>12</v>
      </c>
      <c r="AI51" s="254">
        <f t="shared" si="5"/>
        <v>3</v>
      </c>
      <c r="AJ51" s="254">
        <f t="shared" si="6"/>
        <v>16</v>
      </c>
      <c r="AK51" s="254">
        <f t="shared" si="7"/>
        <v>18</v>
      </c>
      <c r="AL51" s="254">
        <f t="shared" si="8"/>
        <v>14</v>
      </c>
      <c r="AM51" s="202"/>
      <c r="AN51" s="202" t="str">
        <f>IndexComputation2011!A502</f>
        <v>Netherlands</v>
      </c>
      <c r="AO51" s="202">
        <f>IndexComputation2011!B502</f>
        <v>79.632031499327667</v>
      </c>
      <c r="AP51" s="202">
        <f>IndexComputation2011!C502</f>
        <v>95.495054611150664</v>
      </c>
      <c r="AQ51" s="202">
        <f>IndexComputation2011!D502</f>
        <v>60.155404990037432</v>
      </c>
      <c r="AR51" s="202">
        <f>IndexComputation2011!E502</f>
        <v>79.357406442403317</v>
      </c>
      <c r="AS51" s="202">
        <f>IndexComputation2011!F502</f>
        <v>84.545534378523726</v>
      </c>
      <c r="AT51" s="202"/>
      <c r="AU51" s="254">
        <f t="shared" si="24"/>
        <v>10</v>
      </c>
      <c r="AV51" s="254">
        <f t="shared" si="9"/>
        <v>4</v>
      </c>
      <c r="AW51" s="254">
        <f t="shared" si="10"/>
        <v>14</v>
      </c>
      <c r="AX51" s="254">
        <f t="shared" si="11"/>
        <v>15</v>
      </c>
      <c r="AY51" s="254">
        <f t="shared" si="12"/>
        <v>14</v>
      </c>
      <c r="AZ51" s="202"/>
      <c r="BA51" s="202" t="str">
        <f>'IndexComputation 2012'!A502</f>
        <v>Netherlands</v>
      </c>
      <c r="BB51" s="202">
        <f>'IndexComputation 2012'!B502</f>
        <v>78.378716477674971</v>
      </c>
      <c r="BC51" s="202">
        <f>'IndexComputation 2012'!C502</f>
        <v>95.187668361093088</v>
      </c>
      <c r="BD51" s="202">
        <f>'IndexComputation 2012'!D502</f>
        <v>64.194090792803365</v>
      </c>
      <c r="BE51" s="202">
        <f>'IndexComputation 2012'!E502</f>
        <v>86.166725844955067</v>
      </c>
      <c r="BF51" s="202">
        <f>'IndexComputation 2012'!F502</f>
        <v>88.236217794040144</v>
      </c>
      <c r="BG51" s="202"/>
      <c r="BH51" s="254">
        <f t="shared" si="25"/>
        <v>14</v>
      </c>
      <c r="BI51" s="254">
        <f t="shared" si="13"/>
        <v>3</v>
      </c>
      <c r="BJ51" s="254">
        <f t="shared" si="14"/>
        <v>13</v>
      </c>
      <c r="BK51" s="254">
        <f t="shared" si="15"/>
        <v>9</v>
      </c>
      <c r="BL51" s="256">
        <f t="shared" si="16"/>
        <v>11</v>
      </c>
    </row>
    <row r="52" spans="1:64">
      <c r="A52" s="202" t="str">
        <f>IndexComputation2008!A503</f>
        <v>New Zealand</v>
      </c>
      <c r="B52" s="202">
        <f>IndexComputation2008!B503</f>
        <v>89.054963911985865</v>
      </c>
      <c r="C52" s="202">
        <f>IndexComputation2008!C503</f>
        <v>94.435963056678915</v>
      </c>
      <c r="D52" s="202">
        <f>IndexComputation2008!D503</f>
        <v>99.488412439081657</v>
      </c>
      <c r="E52" s="202">
        <f>IndexComputation2008!E503</f>
        <v>62.786273803963091</v>
      </c>
      <c r="F52" s="202">
        <f>IndexComputation2008!F503</f>
        <v>92.848255122765181</v>
      </c>
      <c r="G52" s="202"/>
      <c r="H52" s="254">
        <f t="shared" si="17"/>
        <v>9</v>
      </c>
      <c r="I52" s="254">
        <f t="shared" si="18"/>
        <v>6</v>
      </c>
      <c r="J52" s="254">
        <f t="shared" si="19"/>
        <v>3</v>
      </c>
      <c r="K52" s="254">
        <f t="shared" si="20"/>
        <v>18</v>
      </c>
      <c r="L52" s="254">
        <f t="shared" si="21"/>
        <v>3</v>
      </c>
      <c r="M52" s="202"/>
      <c r="N52" s="202" t="str">
        <f>IndexComputation2009!A503</f>
        <v>New Zealand</v>
      </c>
      <c r="O52" s="202">
        <f>IndexComputation2009!B503</f>
        <v>83.340778831618039</v>
      </c>
      <c r="P52" s="202">
        <f>IndexComputation2009!C503</f>
        <v>94.796115041015611</v>
      </c>
      <c r="Q52" s="202">
        <f>IndexComputation2009!D503</f>
        <v>98.98496320335417</v>
      </c>
      <c r="R52" s="202">
        <f>IndexComputation2009!E503</f>
        <v>63.71344116219737</v>
      </c>
      <c r="S52" s="202">
        <f>IndexComputation2009!F503</f>
        <v>93.514681402956228</v>
      </c>
      <c r="T52" s="202"/>
      <c r="U52" s="254">
        <f t="shared" si="22"/>
        <v>12</v>
      </c>
      <c r="V52" s="254">
        <f t="shared" si="1"/>
        <v>6</v>
      </c>
      <c r="W52" s="254">
        <f t="shared" si="2"/>
        <v>3</v>
      </c>
      <c r="X52" s="254">
        <f t="shared" si="3"/>
        <v>17</v>
      </c>
      <c r="Y52" s="254">
        <f t="shared" si="4"/>
        <v>4</v>
      </c>
      <c r="Z52" s="202"/>
      <c r="AA52" s="202" t="str">
        <f>IndexComputation2010!A503</f>
        <v>New Zealand</v>
      </c>
      <c r="AB52" s="202">
        <f>IndexComputation2010!B503</f>
        <v>79.2344422770271</v>
      </c>
      <c r="AC52" s="202">
        <f>IndexComputation2010!C503</f>
        <v>95.194433989106088</v>
      </c>
      <c r="AD52" s="202">
        <f>IndexComputation2010!D503</f>
        <v>93.866244575511388</v>
      </c>
      <c r="AE52" s="202">
        <f>IndexComputation2010!E503</f>
        <v>66.907271396014622</v>
      </c>
      <c r="AF52" s="202">
        <f>IndexComputation2010!F503</f>
        <v>93.040283541945627</v>
      </c>
      <c r="AG52" s="202"/>
      <c r="AH52" s="254">
        <f t="shared" si="23"/>
        <v>16</v>
      </c>
      <c r="AI52" s="254">
        <f t="shared" si="5"/>
        <v>5</v>
      </c>
      <c r="AJ52" s="254">
        <f t="shared" si="6"/>
        <v>2</v>
      </c>
      <c r="AK52" s="254">
        <f t="shared" si="7"/>
        <v>17</v>
      </c>
      <c r="AL52" s="254">
        <f t="shared" si="8"/>
        <v>4</v>
      </c>
      <c r="AM52" s="202"/>
      <c r="AN52" s="202" t="str">
        <f>IndexComputation2011!A503</f>
        <v>New Zealand</v>
      </c>
      <c r="AO52" s="202">
        <f>IndexComputation2011!B503</f>
        <v>76.474809773170122</v>
      </c>
      <c r="AP52" s="202">
        <f>IndexComputation2011!C503</f>
        <v>94.954137749956431</v>
      </c>
      <c r="AQ52" s="202">
        <f>IndexComputation2011!D503</f>
        <v>89.333801554302212</v>
      </c>
      <c r="AR52" s="202">
        <f>IndexComputation2011!E503</f>
        <v>78.96253659083537</v>
      </c>
      <c r="AS52" s="202">
        <f>IndexComputation2011!F503</f>
        <v>93.870169670371922</v>
      </c>
      <c r="AT52" s="202"/>
      <c r="AU52" s="254">
        <f t="shared" si="24"/>
        <v>17</v>
      </c>
      <c r="AV52" s="254">
        <f t="shared" si="9"/>
        <v>5</v>
      </c>
      <c r="AW52" s="254">
        <f t="shared" si="10"/>
        <v>4</v>
      </c>
      <c r="AX52" s="254">
        <f t="shared" si="11"/>
        <v>18</v>
      </c>
      <c r="AY52" s="254">
        <f t="shared" si="12"/>
        <v>5</v>
      </c>
      <c r="AZ52" s="202"/>
      <c r="BA52" s="202" t="str">
        <f>'IndexComputation 2012'!A503</f>
        <v>New Zealand</v>
      </c>
      <c r="BB52" s="202">
        <f>'IndexComputation 2012'!B503</f>
        <v>79.274535855208313</v>
      </c>
      <c r="BC52" s="202">
        <f>'IndexComputation 2012'!C503</f>
        <v>94.498549012867713</v>
      </c>
      <c r="BD52" s="202">
        <f>'IndexComputation 2012'!D503</f>
        <v>87.146049241457305</v>
      </c>
      <c r="BE52" s="202">
        <f>'IndexComputation 2012'!E503</f>
        <v>78.183643978342829</v>
      </c>
      <c r="BF52" s="202">
        <f>'IndexComputation 2012'!F503</f>
        <v>94.565531686572569</v>
      </c>
      <c r="BG52" s="202"/>
      <c r="BH52" s="254">
        <f t="shared" si="25"/>
        <v>12</v>
      </c>
      <c r="BI52" s="254">
        <f t="shared" si="13"/>
        <v>5</v>
      </c>
      <c r="BJ52" s="254">
        <f t="shared" si="14"/>
        <v>4</v>
      </c>
      <c r="BK52" s="254">
        <f t="shared" si="15"/>
        <v>18</v>
      </c>
      <c r="BL52" s="256">
        <f t="shared" si="16"/>
        <v>3</v>
      </c>
    </row>
    <row r="53" spans="1:64">
      <c r="A53" s="202" t="str">
        <f>IndexComputation2008!A504</f>
        <v>Nigeria</v>
      </c>
      <c r="B53" s="202">
        <f>IndexComputation2008!B504</f>
        <v>34.344416217659308</v>
      </c>
      <c r="C53" s="202">
        <f>IndexComputation2008!C504</f>
        <v>33.811486922445432</v>
      </c>
      <c r="D53" s="202">
        <f>IndexComputation2008!D504</f>
        <v>11.67874040123033</v>
      </c>
      <c r="E53" s="202">
        <f>IndexComputation2008!E504</f>
        <v>26.010134119276522</v>
      </c>
      <c r="F53" s="202">
        <f>IndexComputation2008!F504</f>
        <v>15.832699092464964</v>
      </c>
      <c r="G53" s="202"/>
      <c r="H53" s="254">
        <f t="shared" si="17"/>
        <v>74</v>
      </c>
      <c r="I53" s="254">
        <f t="shared" si="18"/>
        <v>60</v>
      </c>
      <c r="J53" s="254">
        <f t="shared" si="19"/>
        <v>71</v>
      </c>
      <c r="K53" s="254">
        <f t="shared" si="20"/>
        <v>66</v>
      </c>
      <c r="L53" s="254">
        <f t="shared" si="21"/>
        <v>72</v>
      </c>
      <c r="M53" s="202"/>
      <c r="N53" s="202" t="str">
        <f>IndexComputation2009!A504</f>
        <v>Nigeria</v>
      </c>
      <c r="O53" s="202">
        <f>IndexComputation2009!B504</f>
        <v>31.943948267803808</v>
      </c>
      <c r="P53" s="202">
        <f>IndexComputation2009!C504</f>
        <v>37.587476247064203</v>
      </c>
      <c r="Q53" s="202">
        <f>IndexComputation2009!D504</f>
        <v>13.597765647667332</v>
      </c>
      <c r="R53" s="202">
        <f>IndexComputation2009!E504</f>
        <v>27.88442679745846</v>
      </c>
      <c r="S53" s="202">
        <f>IndexComputation2009!F504</f>
        <v>17.632051974771336</v>
      </c>
      <c r="T53" s="202"/>
      <c r="U53" s="254">
        <f t="shared" si="22"/>
        <v>73</v>
      </c>
      <c r="V53" s="254">
        <f t="shared" si="1"/>
        <v>61</v>
      </c>
      <c r="W53" s="254">
        <f t="shared" si="2"/>
        <v>66</v>
      </c>
      <c r="X53" s="254">
        <f t="shared" si="3"/>
        <v>62</v>
      </c>
      <c r="Y53" s="254">
        <f t="shared" si="4"/>
        <v>71</v>
      </c>
      <c r="Z53" s="202"/>
      <c r="AA53" s="202" t="str">
        <f>IndexComputation2010!A504</f>
        <v>Nigeria</v>
      </c>
      <c r="AB53" s="202">
        <f>IndexComputation2010!B504</f>
        <v>28.108016326011438</v>
      </c>
      <c r="AC53" s="202">
        <f>IndexComputation2010!C504</f>
        <v>32.137886006071795</v>
      </c>
      <c r="AD53" s="202">
        <f>IndexComputation2010!D504</f>
        <v>11.201664949365547</v>
      </c>
      <c r="AE53" s="202">
        <f>IndexComputation2010!E504</f>
        <v>24.874915370450537</v>
      </c>
      <c r="AF53" s="202">
        <f>IndexComputation2010!F504</f>
        <v>16.961931230123703</v>
      </c>
      <c r="AG53" s="202"/>
      <c r="AH53" s="254">
        <f t="shared" si="23"/>
        <v>71</v>
      </c>
      <c r="AI53" s="254">
        <f t="shared" si="5"/>
        <v>62</v>
      </c>
      <c r="AJ53" s="254">
        <f t="shared" si="6"/>
        <v>66</v>
      </c>
      <c r="AK53" s="254">
        <f t="shared" si="7"/>
        <v>65</v>
      </c>
      <c r="AL53" s="254">
        <f t="shared" si="8"/>
        <v>72</v>
      </c>
      <c r="AM53" s="202"/>
      <c r="AN53" s="202" t="str">
        <f>IndexComputation2011!A504</f>
        <v>Nigeria</v>
      </c>
      <c r="AO53" s="202">
        <f>IndexComputation2011!B504</f>
        <v>30.795418520888244</v>
      </c>
      <c r="AP53" s="202">
        <f>IndexComputation2011!C504</f>
        <v>27.277258082749523</v>
      </c>
      <c r="AQ53" s="202">
        <f>IndexComputation2011!D504</f>
        <v>12.263271782708989</v>
      </c>
      <c r="AR53" s="202">
        <f>IndexComputation2011!E504</f>
        <v>28.654934126148131</v>
      </c>
      <c r="AS53" s="202">
        <f>IndexComputation2011!F504</f>
        <v>17.695504243958339</v>
      </c>
      <c r="AT53" s="202"/>
      <c r="AU53" s="254">
        <f t="shared" si="24"/>
        <v>69</v>
      </c>
      <c r="AV53" s="254">
        <f t="shared" si="9"/>
        <v>62</v>
      </c>
      <c r="AW53" s="254">
        <f t="shared" si="10"/>
        <v>66</v>
      </c>
      <c r="AX53" s="254">
        <f t="shared" si="11"/>
        <v>68</v>
      </c>
      <c r="AY53" s="254">
        <f t="shared" si="12"/>
        <v>71</v>
      </c>
      <c r="AZ53" s="202"/>
      <c r="BA53" s="202" t="str">
        <f>'IndexComputation 2012'!A504</f>
        <v>Nigeria</v>
      </c>
      <c r="BB53" s="202">
        <f>'IndexComputation 2012'!B504</f>
        <v>26.168509971087524</v>
      </c>
      <c r="BC53" s="202">
        <f>'IndexComputation 2012'!C504</f>
        <v>31.572804925217433</v>
      </c>
      <c r="BD53" s="202">
        <f>'IndexComputation 2012'!D504</f>
        <v>11.070141918810213</v>
      </c>
      <c r="BE53" s="202">
        <f>'IndexComputation 2012'!E504</f>
        <v>31.959493295369423</v>
      </c>
      <c r="BF53" s="202">
        <f>'IndexComputation 2012'!F504</f>
        <v>19.064502027120717</v>
      </c>
      <c r="BG53" s="202"/>
      <c r="BH53" s="254">
        <f t="shared" si="25"/>
        <v>67</v>
      </c>
      <c r="BI53" s="254">
        <f t="shared" si="13"/>
        <v>61</v>
      </c>
      <c r="BJ53" s="254">
        <f t="shared" si="14"/>
        <v>66</v>
      </c>
      <c r="BK53" s="254">
        <f t="shared" si="15"/>
        <v>66</v>
      </c>
      <c r="BL53" s="256">
        <f t="shared" si="16"/>
        <v>71</v>
      </c>
    </row>
    <row r="54" spans="1:64">
      <c r="A54" s="202" t="str">
        <f>IndexComputation2008!A505</f>
        <v>Norway</v>
      </c>
      <c r="B54" s="202">
        <f>IndexComputation2008!B505</f>
        <v>87.472084865928693</v>
      </c>
      <c r="C54" s="202">
        <f>IndexComputation2008!C505</f>
        <v>99.96100606361756</v>
      </c>
      <c r="D54" s="202">
        <f>IndexComputation2008!D505</f>
        <v>83.271690775963506</v>
      </c>
      <c r="E54" s="202">
        <f>IndexComputation2008!E505</f>
        <v>75.912092764479581</v>
      </c>
      <c r="F54" s="202">
        <f>IndexComputation2008!F505</f>
        <v>92.290417415218371</v>
      </c>
      <c r="G54" s="202"/>
      <c r="H54" s="254">
        <f t="shared" si="17"/>
        <v>11</v>
      </c>
      <c r="I54" s="254">
        <f t="shared" si="18"/>
        <v>2</v>
      </c>
      <c r="J54" s="254">
        <f t="shared" si="19"/>
        <v>6</v>
      </c>
      <c r="K54" s="254">
        <f t="shared" si="20"/>
        <v>8</v>
      </c>
      <c r="L54" s="254">
        <f t="shared" si="21"/>
        <v>4</v>
      </c>
      <c r="M54" s="202"/>
      <c r="N54" s="202" t="str">
        <f>IndexComputation2009!A505</f>
        <v>Norway</v>
      </c>
      <c r="O54" s="202">
        <f>IndexComputation2009!B505</f>
        <v>87.071402208291545</v>
      </c>
      <c r="P54" s="202">
        <f>IndexComputation2009!C505</f>
        <v>99.772243066290045</v>
      </c>
      <c r="Q54" s="202">
        <f>IndexComputation2009!D505</f>
        <v>83.756255805313302</v>
      </c>
      <c r="R54" s="202">
        <f>IndexComputation2009!E505</f>
        <v>79.213730684215449</v>
      </c>
      <c r="S54" s="202">
        <f>IndexComputation2009!F505</f>
        <v>95.773327606125974</v>
      </c>
      <c r="T54" s="202"/>
      <c r="U54" s="254">
        <f t="shared" si="22"/>
        <v>7</v>
      </c>
      <c r="V54" s="254">
        <f t="shared" si="1"/>
        <v>2</v>
      </c>
      <c r="W54" s="254">
        <f t="shared" si="2"/>
        <v>6</v>
      </c>
      <c r="X54" s="254">
        <f t="shared" si="3"/>
        <v>7</v>
      </c>
      <c r="Y54" s="254">
        <f t="shared" si="4"/>
        <v>2</v>
      </c>
      <c r="Z54" s="202"/>
      <c r="AA54" s="202" t="str">
        <f>IndexComputation2010!A505</f>
        <v>Norway</v>
      </c>
      <c r="AB54" s="202">
        <f>IndexComputation2010!B505</f>
        <v>86.500052499928003</v>
      </c>
      <c r="AC54" s="202">
        <f>IndexComputation2010!C505</f>
        <v>100</v>
      </c>
      <c r="AD54" s="202">
        <f>IndexComputation2010!D505</f>
        <v>77.51497846201751</v>
      </c>
      <c r="AE54" s="202">
        <f>IndexComputation2010!E505</f>
        <v>76.95868327282939</v>
      </c>
      <c r="AF54" s="202">
        <f>IndexComputation2010!F505</f>
        <v>93.827855014071943</v>
      </c>
      <c r="AG54" s="202"/>
      <c r="AH54" s="254">
        <f t="shared" si="23"/>
        <v>7</v>
      </c>
      <c r="AI54" s="254">
        <f t="shared" si="5"/>
        <v>1</v>
      </c>
      <c r="AJ54" s="254">
        <f t="shared" si="6"/>
        <v>7</v>
      </c>
      <c r="AK54" s="254">
        <f t="shared" si="7"/>
        <v>8</v>
      </c>
      <c r="AL54" s="254">
        <f t="shared" si="8"/>
        <v>2</v>
      </c>
      <c r="AM54" s="202"/>
      <c r="AN54" s="202" t="str">
        <f>IndexComputation2011!A505</f>
        <v>Norway</v>
      </c>
      <c r="AO54" s="202">
        <f>IndexComputation2011!B505</f>
        <v>83.182941405606485</v>
      </c>
      <c r="AP54" s="202">
        <f>IndexComputation2011!C505</f>
        <v>100</v>
      </c>
      <c r="AQ54" s="202">
        <f>IndexComputation2011!D505</f>
        <v>70.005482254369284</v>
      </c>
      <c r="AR54" s="202">
        <f>IndexComputation2011!E505</f>
        <v>85.59688658104821</v>
      </c>
      <c r="AS54" s="202">
        <f>IndexComputation2011!F505</f>
        <v>92.281109067539035</v>
      </c>
      <c r="AT54" s="202"/>
      <c r="AU54" s="254">
        <f t="shared" si="24"/>
        <v>7</v>
      </c>
      <c r="AV54" s="254">
        <f t="shared" si="9"/>
        <v>1</v>
      </c>
      <c r="AW54" s="254">
        <f t="shared" si="10"/>
        <v>9</v>
      </c>
      <c r="AX54" s="254">
        <f t="shared" si="11"/>
        <v>6</v>
      </c>
      <c r="AY54" s="254">
        <f t="shared" si="12"/>
        <v>7</v>
      </c>
      <c r="AZ54" s="202"/>
      <c r="BA54" s="202" t="str">
        <f>'IndexComputation 2012'!A505</f>
        <v>Norway</v>
      </c>
      <c r="BB54" s="202">
        <f>'IndexComputation 2012'!B505</f>
        <v>82.736794977685136</v>
      </c>
      <c r="BC54" s="202">
        <f>'IndexComputation 2012'!C505</f>
        <v>100</v>
      </c>
      <c r="BD54" s="202">
        <f>'IndexComputation 2012'!D505</f>
        <v>68.803082593232176</v>
      </c>
      <c r="BE54" s="202">
        <f>'IndexComputation 2012'!E505</f>
        <v>88.598189288970516</v>
      </c>
      <c r="BF54" s="202">
        <f>'IndexComputation 2012'!F505</f>
        <v>93.349046753523552</v>
      </c>
      <c r="BG54" s="202"/>
      <c r="BH54" s="254">
        <f t="shared" si="25"/>
        <v>7</v>
      </c>
      <c r="BI54" s="254">
        <f t="shared" si="13"/>
        <v>1</v>
      </c>
      <c r="BJ54" s="254">
        <f t="shared" si="14"/>
        <v>9</v>
      </c>
      <c r="BK54" s="254">
        <f t="shared" si="15"/>
        <v>7</v>
      </c>
      <c r="BL54" s="256">
        <f t="shared" si="16"/>
        <v>7</v>
      </c>
    </row>
    <row r="55" spans="1:64">
      <c r="A55" s="202" t="str">
        <f>IndexComputation2008!A506</f>
        <v>Pakistan</v>
      </c>
      <c r="B55" s="202">
        <f>IndexComputation2008!B506</f>
        <v>37.012222634808353</v>
      </c>
      <c r="C55" s="202">
        <f>IndexComputation2008!C506</f>
        <v>11.783710721199439</v>
      </c>
      <c r="D55" s="202">
        <f>IndexComputation2008!D506</f>
        <v>13.059832860018558</v>
      </c>
      <c r="E55" s="202">
        <f>IndexComputation2008!E506</f>
        <v>28.115262720667804</v>
      </c>
      <c r="F55" s="202">
        <f>IndexComputation2008!F506</f>
        <v>10.96507203734093</v>
      </c>
      <c r="G55" s="202"/>
      <c r="H55" s="254">
        <f t="shared" si="17"/>
        <v>72</v>
      </c>
      <c r="I55" s="254">
        <f t="shared" si="18"/>
        <v>76</v>
      </c>
      <c r="J55" s="254">
        <f t="shared" si="19"/>
        <v>66</v>
      </c>
      <c r="K55" s="254">
        <f t="shared" si="20"/>
        <v>60</v>
      </c>
      <c r="L55" s="254">
        <f t="shared" si="21"/>
        <v>74</v>
      </c>
      <c r="M55" s="202"/>
      <c r="N55" s="202" t="str">
        <f>IndexComputation2009!A506</f>
        <v>Pakistan</v>
      </c>
      <c r="O55" s="202">
        <f>IndexComputation2009!B506</f>
        <v>34.639792651331966</v>
      </c>
      <c r="P55" s="202">
        <f>IndexComputation2009!C506</f>
        <v>14.312368219302215</v>
      </c>
      <c r="Q55" s="202">
        <f>IndexComputation2009!D506</f>
        <v>12.060061493706854</v>
      </c>
      <c r="R55" s="202">
        <f>IndexComputation2009!E506</f>
        <v>26.698500375921935</v>
      </c>
      <c r="S55" s="202">
        <f>IndexComputation2009!F506</f>
        <v>10.306379552977631</v>
      </c>
      <c r="T55" s="202"/>
      <c r="U55" s="254">
        <f t="shared" si="22"/>
        <v>72</v>
      </c>
      <c r="V55" s="254">
        <f t="shared" si="1"/>
        <v>76</v>
      </c>
      <c r="W55" s="254">
        <f t="shared" si="2"/>
        <v>70</v>
      </c>
      <c r="X55" s="254">
        <f t="shared" si="3"/>
        <v>64</v>
      </c>
      <c r="Y55" s="254">
        <f t="shared" si="4"/>
        <v>75</v>
      </c>
      <c r="Z55" s="202"/>
      <c r="AA55" s="202" t="str">
        <f>IndexComputation2010!A506</f>
        <v>Pakistan</v>
      </c>
      <c r="AB55" s="202">
        <f>IndexComputation2010!B506</f>
        <v>27.207213534913915</v>
      </c>
      <c r="AC55" s="202">
        <f>IndexComputation2010!C506</f>
        <v>24.1495851837015</v>
      </c>
      <c r="AD55" s="202">
        <f>IndexComputation2010!D506</f>
        <v>8.4930841014752403</v>
      </c>
      <c r="AE55" s="202">
        <f>IndexComputation2010!E506</f>
        <v>27.197497392335801</v>
      </c>
      <c r="AF55" s="202">
        <f>IndexComputation2010!F506</f>
        <v>13.809634196573791</v>
      </c>
      <c r="AG55" s="202"/>
      <c r="AH55" s="254">
        <f t="shared" si="23"/>
        <v>72</v>
      </c>
      <c r="AI55" s="254">
        <f t="shared" si="5"/>
        <v>71</v>
      </c>
      <c r="AJ55" s="254">
        <f t="shared" si="6"/>
        <v>72</v>
      </c>
      <c r="AK55" s="254">
        <f t="shared" si="7"/>
        <v>63</v>
      </c>
      <c r="AL55" s="254">
        <f t="shared" si="8"/>
        <v>74</v>
      </c>
      <c r="AM55" s="202"/>
      <c r="AN55" s="202" t="str">
        <f>IndexComputation2011!A506</f>
        <v>Pakistan</v>
      </c>
      <c r="AO55" s="202">
        <f>IndexComputation2011!B506</f>
        <v>26.468322902090957</v>
      </c>
      <c r="AP55" s="202">
        <f>IndexComputation2011!C506</f>
        <v>25.2495880253094</v>
      </c>
      <c r="AQ55" s="202">
        <f>IndexComputation2011!D506</f>
        <v>8.2354105399517117</v>
      </c>
      <c r="AR55" s="202">
        <f>IndexComputation2011!E506</f>
        <v>33.728060416458007</v>
      </c>
      <c r="AS55" s="202">
        <f>IndexComputation2011!F506</f>
        <v>15.625589632062425</v>
      </c>
      <c r="AT55" s="202"/>
      <c r="AU55" s="254">
        <f t="shared" si="24"/>
        <v>74</v>
      </c>
      <c r="AV55" s="254">
        <f t="shared" si="9"/>
        <v>63</v>
      </c>
      <c r="AW55" s="254">
        <f t="shared" si="10"/>
        <v>73</v>
      </c>
      <c r="AX55" s="254">
        <f t="shared" si="11"/>
        <v>61</v>
      </c>
      <c r="AY55" s="254">
        <f t="shared" si="12"/>
        <v>73</v>
      </c>
      <c r="AZ55" s="202"/>
      <c r="BA55" s="202" t="str">
        <f>'IndexComputation 2012'!A506</f>
        <v>Pakistan</v>
      </c>
      <c r="BB55" s="202">
        <f>'IndexComputation 2012'!B506</f>
        <v>20.575584860339386</v>
      </c>
      <c r="BC55" s="202">
        <f>'IndexComputation 2012'!C506</f>
        <v>24.432406181228867</v>
      </c>
      <c r="BD55" s="202">
        <f>'IndexComputation 2012'!D506</f>
        <v>6.9866410255539799</v>
      </c>
      <c r="BE55" s="202">
        <f>'IndexComputation 2012'!E506</f>
        <v>29.175484608072139</v>
      </c>
      <c r="BF55" s="202">
        <f>'IndexComputation 2012'!F506</f>
        <v>12.987786580920648</v>
      </c>
      <c r="BG55" s="202"/>
      <c r="BH55" s="254">
        <f t="shared" si="25"/>
        <v>72</v>
      </c>
      <c r="BI55" s="254">
        <f t="shared" si="13"/>
        <v>64</v>
      </c>
      <c r="BJ55" s="254">
        <f t="shared" si="14"/>
        <v>73</v>
      </c>
      <c r="BK55" s="254">
        <f t="shared" si="15"/>
        <v>68</v>
      </c>
      <c r="BL55" s="256">
        <f t="shared" si="16"/>
        <v>73</v>
      </c>
    </row>
    <row r="56" spans="1:64">
      <c r="A56" s="202" t="str">
        <f>IndexComputation2008!A507</f>
        <v>Peru</v>
      </c>
      <c r="B56" s="202">
        <f>IndexComputation2008!B507</f>
        <v>58.950730586042695</v>
      </c>
      <c r="C56" s="202">
        <f>IndexComputation2008!C507</f>
        <v>62.418419847254548</v>
      </c>
      <c r="D56" s="202">
        <f>IndexComputation2008!D507</f>
        <v>33.509607743943533</v>
      </c>
      <c r="E56" s="202">
        <f>IndexComputation2008!E507</f>
        <v>34.284772999269265</v>
      </c>
      <c r="F56" s="202">
        <f>IndexComputation2008!F507</f>
        <v>42.942725600602991</v>
      </c>
      <c r="G56" s="202"/>
      <c r="H56" s="254">
        <f t="shared" si="17"/>
        <v>49</v>
      </c>
      <c r="I56" s="254">
        <f t="shared" si="18"/>
        <v>41</v>
      </c>
      <c r="J56" s="254">
        <f t="shared" si="19"/>
        <v>47</v>
      </c>
      <c r="K56" s="254">
        <f t="shared" si="20"/>
        <v>52</v>
      </c>
      <c r="L56" s="254">
        <f t="shared" si="21"/>
        <v>46</v>
      </c>
      <c r="M56" s="202"/>
      <c r="N56" s="202" t="str">
        <f>IndexComputation2009!A507</f>
        <v>Peru</v>
      </c>
      <c r="O56" s="202">
        <f>IndexComputation2009!B507</f>
        <v>56.842305869335298</v>
      </c>
      <c r="P56" s="202">
        <f>IndexComputation2009!C507</f>
        <v>63.535771750820111</v>
      </c>
      <c r="Q56" s="202">
        <f>IndexComputation2009!D507</f>
        <v>33.514975372633856</v>
      </c>
      <c r="R56" s="202">
        <f>IndexComputation2009!E507</f>
        <v>33.344209734471278</v>
      </c>
      <c r="S56" s="202">
        <f>IndexComputation2009!F507</f>
        <v>43.397883910471819</v>
      </c>
      <c r="T56" s="202"/>
      <c r="U56" s="254">
        <f t="shared" si="22"/>
        <v>49</v>
      </c>
      <c r="V56" s="254">
        <f t="shared" si="1"/>
        <v>39</v>
      </c>
      <c r="W56" s="254">
        <f t="shared" si="2"/>
        <v>47</v>
      </c>
      <c r="X56" s="254">
        <f t="shared" si="3"/>
        <v>55</v>
      </c>
      <c r="Y56" s="254">
        <f t="shared" si="4"/>
        <v>46</v>
      </c>
      <c r="Z56" s="202"/>
      <c r="AA56" s="202" t="str">
        <f>IndexComputation2010!A507</f>
        <v>Peru</v>
      </c>
      <c r="AB56" s="202">
        <f>IndexComputation2010!B507</f>
        <v>50.924934815663057</v>
      </c>
      <c r="AC56" s="202">
        <f>IndexComputation2010!C507</f>
        <v>64.48425235702237</v>
      </c>
      <c r="AD56" s="202">
        <f>IndexComputation2010!D507</f>
        <v>29.400346269963386</v>
      </c>
      <c r="AE56" s="202">
        <f>IndexComputation2010!E507</f>
        <v>33.192804157712423</v>
      </c>
      <c r="AF56" s="202">
        <f>IndexComputation2010!F507</f>
        <v>42.998763751247203</v>
      </c>
      <c r="AG56" s="202"/>
      <c r="AH56" s="254">
        <f t="shared" si="23"/>
        <v>53</v>
      </c>
      <c r="AI56" s="254">
        <f t="shared" si="5"/>
        <v>39</v>
      </c>
      <c r="AJ56" s="254">
        <f t="shared" si="6"/>
        <v>50</v>
      </c>
      <c r="AK56" s="254">
        <f t="shared" si="7"/>
        <v>54</v>
      </c>
      <c r="AL56" s="254">
        <f t="shared" si="8"/>
        <v>46</v>
      </c>
      <c r="AM56" s="202"/>
      <c r="AN56" s="202" t="str">
        <f>IndexComputation2011!A507</f>
        <v>Peru</v>
      </c>
      <c r="AO56" s="202">
        <f>IndexComputation2011!B507</f>
        <v>51.766126096834377</v>
      </c>
      <c r="AP56" s="202">
        <f>IndexComputation2011!C507</f>
        <v>60.107720839525683</v>
      </c>
      <c r="AQ56" s="202">
        <f>IndexComputation2011!D507</f>
        <v>29.274125833404312</v>
      </c>
      <c r="AR56" s="202">
        <f>IndexComputation2011!E507</f>
        <v>41.626784175522154</v>
      </c>
      <c r="AS56" s="202">
        <f>IndexComputation2011!F507</f>
        <v>43.753622460736466</v>
      </c>
      <c r="AT56" s="202"/>
      <c r="AU56" s="254">
        <f t="shared" si="24"/>
        <v>49</v>
      </c>
      <c r="AV56" s="254">
        <f t="shared" si="9"/>
        <v>41</v>
      </c>
      <c r="AW56" s="254">
        <f t="shared" si="10"/>
        <v>53</v>
      </c>
      <c r="AX56" s="254">
        <f t="shared" si="11"/>
        <v>51</v>
      </c>
      <c r="AY56" s="254">
        <f t="shared" si="12"/>
        <v>44</v>
      </c>
      <c r="AZ56" s="202"/>
      <c r="BA56" s="202" t="str">
        <f>'IndexComputation 2012'!A507</f>
        <v>Peru</v>
      </c>
      <c r="BB56" s="202">
        <f>'IndexComputation 2012'!B507</f>
        <v>49.395718020886619</v>
      </c>
      <c r="BC56" s="202">
        <f>'IndexComputation 2012'!C507</f>
        <v>60.031067806357463</v>
      </c>
      <c r="BD56" s="202">
        <f>'IndexComputation 2012'!D507</f>
        <v>31.663378829752087</v>
      </c>
      <c r="BE56" s="202">
        <f>'IndexComputation 2012'!E507</f>
        <v>45.548482822508383</v>
      </c>
      <c r="BF56" s="202">
        <f>'IndexComputation 2012'!F507</f>
        <v>45.850580192240699</v>
      </c>
      <c r="BG56" s="202"/>
      <c r="BH56" s="254">
        <f t="shared" si="25"/>
        <v>50</v>
      </c>
      <c r="BI56" s="254">
        <f t="shared" si="13"/>
        <v>39</v>
      </c>
      <c r="BJ56" s="254">
        <f t="shared" si="14"/>
        <v>52</v>
      </c>
      <c r="BK56" s="254">
        <f t="shared" si="15"/>
        <v>46</v>
      </c>
      <c r="BL56" s="256">
        <f t="shared" si="16"/>
        <v>43</v>
      </c>
    </row>
    <row r="57" spans="1:64">
      <c r="A57" s="202" t="str">
        <f>IndexComputation2008!A508</f>
        <v>Philippines</v>
      </c>
      <c r="B57" s="202">
        <f>IndexComputation2008!B508</f>
        <v>57.48240855791579</v>
      </c>
      <c r="C57" s="202">
        <f>IndexComputation2008!C508</f>
        <v>51.859583752884255</v>
      </c>
      <c r="D57" s="202">
        <f>IndexComputation2008!D508</f>
        <v>52.728221704593501</v>
      </c>
      <c r="E57" s="202">
        <f>IndexComputation2008!E508</f>
        <v>34.796229747388843</v>
      </c>
      <c r="F57" s="202">
        <f>IndexComputation2008!F508</f>
        <v>45.482282200224596</v>
      </c>
      <c r="G57" s="202"/>
      <c r="H57" s="254">
        <f t="shared" si="17"/>
        <v>53</v>
      </c>
      <c r="I57" s="254">
        <f t="shared" si="18"/>
        <v>50</v>
      </c>
      <c r="J57" s="254">
        <f t="shared" si="19"/>
        <v>28</v>
      </c>
      <c r="K57" s="254">
        <f t="shared" si="20"/>
        <v>51</v>
      </c>
      <c r="L57" s="254">
        <f t="shared" si="21"/>
        <v>42</v>
      </c>
      <c r="M57" s="202"/>
      <c r="N57" s="202" t="str">
        <f>IndexComputation2009!A508</f>
        <v>Philippines</v>
      </c>
      <c r="O57" s="202">
        <f>IndexComputation2009!B508</f>
        <v>56.594668429821873</v>
      </c>
      <c r="P57" s="202">
        <f>IndexComputation2009!C508</f>
        <v>49.488284643557648</v>
      </c>
      <c r="Q57" s="202">
        <f>IndexComputation2009!D508</f>
        <v>50.617275957240913</v>
      </c>
      <c r="R57" s="202">
        <f>IndexComputation2009!E508</f>
        <v>35.066952874264871</v>
      </c>
      <c r="S57" s="202">
        <f>IndexComputation2009!F508</f>
        <v>44.936204979415741</v>
      </c>
      <c r="T57" s="202"/>
      <c r="U57" s="254">
        <f t="shared" si="22"/>
        <v>50</v>
      </c>
      <c r="V57" s="254">
        <f t="shared" si="1"/>
        <v>52</v>
      </c>
      <c r="W57" s="254">
        <f t="shared" si="2"/>
        <v>29</v>
      </c>
      <c r="X57" s="254">
        <f t="shared" si="3"/>
        <v>52</v>
      </c>
      <c r="Y57" s="254">
        <f t="shared" si="4"/>
        <v>44</v>
      </c>
      <c r="Z57" s="202"/>
      <c r="AA57" s="202" t="str">
        <f>IndexComputation2010!A508</f>
        <v>Philippines</v>
      </c>
      <c r="AB57" s="202">
        <f>IndexComputation2010!B508</f>
        <v>52.225386411065244</v>
      </c>
      <c r="AC57" s="202">
        <f>IndexComputation2010!C508</f>
        <v>51.485784814610511</v>
      </c>
      <c r="AD57" s="202">
        <f>IndexComputation2010!D508</f>
        <v>44.432874986733836</v>
      </c>
      <c r="AE57" s="202">
        <f>IndexComputation2010!E508</f>
        <v>30.522956582648021</v>
      </c>
      <c r="AF57" s="202">
        <f>IndexComputation2010!F508</f>
        <v>43.818719994215215</v>
      </c>
      <c r="AG57" s="202"/>
      <c r="AH57" s="254">
        <f t="shared" si="23"/>
        <v>48</v>
      </c>
      <c r="AI57" s="254">
        <f t="shared" si="5"/>
        <v>48</v>
      </c>
      <c r="AJ57" s="254">
        <f t="shared" si="6"/>
        <v>34</v>
      </c>
      <c r="AK57" s="254">
        <f t="shared" si="7"/>
        <v>58</v>
      </c>
      <c r="AL57" s="254">
        <f t="shared" si="8"/>
        <v>45</v>
      </c>
      <c r="AM57" s="202"/>
      <c r="AN57" s="202" t="str">
        <f>IndexComputation2011!A508</f>
        <v>Philippines</v>
      </c>
      <c r="AO57" s="202">
        <f>IndexComputation2011!B508</f>
        <v>49.749192331299433</v>
      </c>
      <c r="AP57" s="202">
        <f>IndexComputation2011!C508</f>
        <v>46.291880028803369</v>
      </c>
      <c r="AQ57" s="202">
        <f>IndexComputation2011!D508</f>
        <v>44.041801419123239</v>
      </c>
      <c r="AR57" s="202">
        <f>IndexComputation2011!E508</f>
        <v>31.674579119282669</v>
      </c>
      <c r="AS57" s="202">
        <f>IndexComputation2011!F508</f>
        <v>41.724531255482503</v>
      </c>
      <c r="AT57" s="202"/>
      <c r="AU57" s="254">
        <f t="shared" si="24"/>
        <v>53</v>
      </c>
      <c r="AV57" s="254">
        <f t="shared" si="9"/>
        <v>51</v>
      </c>
      <c r="AW57" s="254">
        <f t="shared" si="10"/>
        <v>37</v>
      </c>
      <c r="AX57" s="254">
        <f t="shared" si="11"/>
        <v>65</v>
      </c>
      <c r="AY57" s="254">
        <f t="shared" si="12"/>
        <v>46</v>
      </c>
      <c r="AZ57" s="202"/>
      <c r="BA57" s="202" t="str">
        <f>'IndexComputation 2012'!A508</f>
        <v>Philippines</v>
      </c>
      <c r="BB57" s="202">
        <f>'IndexComputation 2012'!B508</f>
        <v>46.445407595969407</v>
      </c>
      <c r="BC57" s="202">
        <f>'IndexComputation 2012'!C508</f>
        <v>51.287680206361685</v>
      </c>
      <c r="BD57" s="202">
        <f>'IndexComputation 2012'!D508</f>
        <v>44.395636019806275</v>
      </c>
      <c r="BE57" s="202">
        <f>'IndexComputation 2012'!E508</f>
        <v>35.780255527635312</v>
      </c>
      <c r="BF57" s="202">
        <f>'IndexComputation 2012'!F508</f>
        <v>44.376793514668286</v>
      </c>
      <c r="BG57" s="202"/>
      <c r="BH57" s="254">
        <f t="shared" si="25"/>
        <v>54</v>
      </c>
      <c r="BI57" s="254">
        <f t="shared" si="13"/>
        <v>47</v>
      </c>
      <c r="BJ57" s="254">
        <f t="shared" si="14"/>
        <v>36</v>
      </c>
      <c r="BK57" s="254">
        <f t="shared" si="15"/>
        <v>62</v>
      </c>
      <c r="BL57" s="256">
        <f t="shared" si="16"/>
        <v>45</v>
      </c>
    </row>
    <row r="58" spans="1:64">
      <c r="A58" s="202" t="str">
        <f>IndexComputation2008!A509</f>
        <v>Poland</v>
      </c>
      <c r="B58" s="202">
        <f>IndexComputation2008!B509</f>
        <v>66.724194841387288</v>
      </c>
      <c r="C58" s="202">
        <f>IndexComputation2008!C509</f>
        <v>76.122881811521125</v>
      </c>
      <c r="D58" s="202">
        <f>IndexComputation2008!D509</f>
        <v>46.260382041186816</v>
      </c>
      <c r="E58" s="202">
        <f>IndexComputation2008!E509</f>
        <v>26.57218048385878</v>
      </c>
      <c r="F58" s="202">
        <f>IndexComputation2008!F509</f>
        <v>52.064142660874403</v>
      </c>
      <c r="G58" s="202"/>
      <c r="H58" s="254">
        <f t="shared" si="17"/>
        <v>37</v>
      </c>
      <c r="I58" s="254">
        <f t="shared" si="18"/>
        <v>31</v>
      </c>
      <c r="J58" s="254">
        <f t="shared" si="19"/>
        <v>35</v>
      </c>
      <c r="K58" s="254">
        <f t="shared" si="20"/>
        <v>64</v>
      </c>
      <c r="L58" s="254">
        <f t="shared" si="21"/>
        <v>35</v>
      </c>
      <c r="M58" s="202"/>
      <c r="N58" s="202" t="str">
        <f>IndexComputation2009!A509</f>
        <v>Poland</v>
      </c>
      <c r="O58" s="202">
        <f>IndexComputation2009!B509</f>
        <v>65.076033718117486</v>
      </c>
      <c r="P58" s="202">
        <f>IndexComputation2009!C509</f>
        <v>79.056811058850215</v>
      </c>
      <c r="Q58" s="202">
        <f>IndexComputation2009!D509</f>
        <v>45.201820732771886</v>
      </c>
      <c r="R58" s="202">
        <f>IndexComputation2009!E509</f>
        <v>25.040569317891752</v>
      </c>
      <c r="S58" s="202">
        <f>IndexComputation2009!F509</f>
        <v>53.028786602656233</v>
      </c>
      <c r="T58" s="202"/>
      <c r="U58" s="254">
        <f t="shared" si="22"/>
        <v>38</v>
      </c>
      <c r="V58" s="254">
        <f t="shared" si="1"/>
        <v>26</v>
      </c>
      <c r="W58" s="254">
        <f t="shared" si="2"/>
        <v>37</v>
      </c>
      <c r="X58" s="254">
        <f t="shared" si="3"/>
        <v>69</v>
      </c>
      <c r="Y58" s="254">
        <f t="shared" si="4"/>
        <v>35</v>
      </c>
      <c r="Z58" s="202"/>
      <c r="AA58" s="202" t="str">
        <f>IndexComputation2010!A509</f>
        <v>Poland</v>
      </c>
      <c r="AB58" s="202">
        <f>IndexComputation2010!B509</f>
        <v>62.130332888062512</v>
      </c>
      <c r="AC58" s="202">
        <f>IndexComputation2010!C509</f>
        <v>79.932617654304124</v>
      </c>
      <c r="AD58" s="202">
        <f>IndexComputation2010!D509</f>
        <v>41.722628546636116</v>
      </c>
      <c r="AE58" s="202">
        <f>IndexComputation2010!E509</f>
        <v>25.82385454481425</v>
      </c>
      <c r="AF58" s="202">
        <f>IndexComputation2010!F509</f>
        <v>53.813772849974519</v>
      </c>
      <c r="AG58" s="202"/>
      <c r="AH58" s="254">
        <f t="shared" si="23"/>
        <v>36</v>
      </c>
      <c r="AI58" s="254">
        <f t="shared" si="5"/>
        <v>23</v>
      </c>
      <c r="AJ58" s="254">
        <f t="shared" si="6"/>
        <v>38</v>
      </c>
      <c r="AK58" s="254">
        <f t="shared" si="7"/>
        <v>64</v>
      </c>
      <c r="AL58" s="254">
        <f t="shared" si="8"/>
        <v>35</v>
      </c>
      <c r="AM58" s="202"/>
      <c r="AN58" s="202" t="str">
        <f>IndexComputation2011!A509</f>
        <v>Poland</v>
      </c>
      <c r="AO58" s="202">
        <f>IndexComputation2011!B509</f>
        <v>62.381448276532538</v>
      </c>
      <c r="AP58" s="202">
        <f>IndexComputation2011!C509</f>
        <v>79.429132058477038</v>
      </c>
      <c r="AQ58" s="202">
        <f>IndexComputation2011!D509</f>
        <v>40.255894905501869</v>
      </c>
      <c r="AR58" s="202">
        <f>IndexComputation2011!E509</f>
        <v>37.211704722764594</v>
      </c>
      <c r="AS58" s="202">
        <f>IndexComputation2011!F509</f>
        <v>55.613069373137883</v>
      </c>
      <c r="AT58" s="202"/>
      <c r="AU58" s="254">
        <f t="shared" si="24"/>
        <v>34</v>
      </c>
      <c r="AV58" s="254">
        <f t="shared" si="9"/>
        <v>22</v>
      </c>
      <c r="AW58" s="254">
        <f t="shared" si="10"/>
        <v>42</v>
      </c>
      <c r="AX58" s="254">
        <f t="shared" si="11"/>
        <v>55</v>
      </c>
      <c r="AY58" s="254">
        <f t="shared" si="12"/>
        <v>34</v>
      </c>
      <c r="AZ58" s="202"/>
      <c r="BA58" s="202" t="str">
        <f>'IndexComputation 2012'!A509</f>
        <v>Poland</v>
      </c>
      <c r="BB58" s="202">
        <f>'IndexComputation 2012'!B509</f>
        <v>60.362130352964861</v>
      </c>
      <c r="BC58" s="202">
        <f>'IndexComputation 2012'!C509</f>
        <v>79.217072662251127</v>
      </c>
      <c r="BD58" s="202">
        <f>'IndexComputation 2012'!D509</f>
        <v>40.914846465644089</v>
      </c>
      <c r="BE58" s="202">
        <f>'IndexComputation 2012'!E509</f>
        <v>38.919955047684965</v>
      </c>
      <c r="BF58" s="202">
        <f>'IndexComputation 2012'!F509</f>
        <v>56.408185127100111</v>
      </c>
      <c r="BG58" s="202"/>
      <c r="BH58" s="254">
        <f t="shared" si="25"/>
        <v>34</v>
      </c>
      <c r="BI58" s="254">
        <f t="shared" si="13"/>
        <v>20</v>
      </c>
      <c r="BJ58" s="254">
        <f t="shared" si="14"/>
        <v>39</v>
      </c>
      <c r="BK58" s="254">
        <f t="shared" si="15"/>
        <v>56</v>
      </c>
      <c r="BL58" s="256">
        <f t="shared" si="16"/>
        <v>33</v>
      </c>
    </row>
    <row r="59" spans="1:64">
      <c r="A59" s="202" t="str">
        <f>IndexComputation2008!A510</f>
        <v>Portugal</v>
      </c>
      <c r="B59" s="202">
        <f>IndexComputation2008!B510</f>
        <v>76.490275853971809</v>
      </c>
      <c r="C59" s="202">
        <f>IndexComputation2008!C510</f>
        <v>82.303402371658848</v>
      </c>
      <c r="D59" s="202">
        <f>IndexComputation2008!D510</f>
        <v>57.414533987656334</v>
      </c>
      <c r="E59" s="202">
        <f>IndexComputation2008!E510</f>
        <v>56.391348952443842</v>
      </c>
      <c r="F59" s="202">
        <f>IndexComputation2008!F510</f>
        <v>69.184597816126441</v>
      </c>
      <c r="G59" s="202"/>
      <c r="H59" s="254">
        <f t="shared" si="17"/>
        <v>25</v>
      </c>
      <c r="I59" s="254">
        <f t="shared" si="18"/>
        <v>21</v>
      </c>
      <c r="J59" s="254">
        <f t="shared" si="19"/>
        <v>24</v>
      </c>
      <c r="K59" s="254">
        <f t="shared" si="20"/>
        <v>28</v>
      </c>
      <c r="L59" s="254">
        <f t="shared" si="21"/>
        <v>21</v>
      </c>
      <c r="M59" s="202"/>
      <c r="N59" s="202" t="str">
        <f>IndexComputation2009!A510</f>
        <v>Portugal</v>
      </c>
      <c r="O59" s="202">
        <f>IndexComputation2009!B510</f>
        <v>75.371004150236928</v>
      </c>
      <c r="P59" s="202">
        <f>IndexComputation2009!C510</f>
        <v>80.905498164286271</v>
      </c>
      <c r="Q59" s="202">
        <f>IndexComputation2009!D510</f>
        <v>59.00346225739316</v>
      </c>
      <c r="R59" s="202">
        <f>IndexComputation2009!E510</f>
        <v>58.399804359996836</v>
      </c>
      <c r="S59" s="202">
        <f>IndexComputation2009!F510</f>
        <v>71.330895810196608</v>
      </c>
      <c r="T59" s="202"/>
      <c r="U59" s="254">
        <f t="shared" si="22"/>
        <v>25</v>
      </c>
      <c r="V59" s="254">
        <f t="shared" si="1"/>
        <v>21</v>
      </c>
      <c r="W59" s="254">
        <f t="shared" si="2"/>
        <v>24</v>
      </c>
      <c r="X59" s="254">
        <f t="shared" si="3"/>
        <v>24</v>
      </c>
      <c r="Y59" s="254">
        <f t="shared" si="4"/>
        <v>21</v>
      </c>
      <c r="Z59" s="202"/>
      <c r="AA59" s="202" t="str">
        <f>IndexComputation2010!A510</f>
        <v>Portugal</v>
      </c>
      <c r="AB59" s="202">
        <f>IndexComputation2010!B510</f>
        <v>74.441480968091483</v>
      </c>
      <c r="AC59" s="202">
        <f>IndexComputation2010!C510</f>
        <v>80.677698935815556</v>
      </c>
      <c r="AD59" s="202">
        <f>IndexComputation2010!D510</f>
        <v>53.29020440307881</v>
      </c>
      <c r="AE59" s="202">
        <f>IndexComputation2010!E510</f>
        <v>58.914866204571027</v>
      </c>
      <c r="AF59" s="202">
        <f>IndexComputation2010!F510</f>
        <v>70.690294477976025</v>
      </c>
      <c r="AG59" s="202"/>
      <c r="AH59" s="254">
        <f t="shared" si="23"/>
        <v>23</v>
      </c>
      <c r="AI59" s="254">
        <f t="shared" si="5"/>
        <v>22</v>
      </c>
      <c r="AJ59" s="254">
        <f t="shared" si="6"/>
        <v>25</v>
      </c>
      <c r="AK59" s="254">
        <f t="shared" si="7"/>
        <v>26</v>
      </c>
      <c r="AL59" s="254">
        <f t="shared" si="8"/>
        <v>22</v>
      </c>
      <c r="AM59" s="202"/>
      <c r="AN59" s="202" t="str">
        <f>IndexComputation2011!A510</f>
        <v>Portugal</v>
      </c>
      <c r="AO59" s="202">
        <f>IndexComputation2011!B510</f>
        <v>72.719741061583008</v>
      </c>
      <c r="AP59" s="202">
        <f>IndexComputation2011!C510</f>
        <v>78.847034068150805</v>
      </c>
      <c r="AQ59" s="202">
        <f>IndexComputation2011!D510</f>
        <v>49.510235141699219</v>
      </c>
      <c r="AR59" s="202">
        <f>IndexComputation2011!E510</f>
        <v>66.230991810001072</v>
      </c>
      <c r="AS59" s="202">
        <f>IndexComputation2011!F510</f>
        <v>70.014801178651808</v>
      </c>
      <c r="AT59" s="202"/>
      <c r="AU59" s="254">
        <f t="shared" si="24"/>
        <v>20</v>
      </c>
      <c r="AV59" s="254">
        <f t="shared" si="9"/>
        <v>23</v>
      </c>
      <c r="AW59" s="254">
        <f t="shared" si="10"/>
        <v>28</v>
      </c>
      <c r="AX59" s="254">
        <f t="shared" si="11"/>
        <v>27</v>
      </c>
      <c r="AY59" s="254">
        <f t="shared" si="12"/>
        <v>23</v>
      </c>
      <c r="AZ59" s="202"/>
      <c r="BA59" s="202" t="str">
        <f>'IndexComputation 2012'!A510</f>
        <v>Portugal</v>
      </c>
      <c r="BB59" s="202">
        <f>'IndexComputation 2012'!B510</f>
        <v>69.089537790144433</v>
      </c>
      <c r="BC59" s="202">
        <f>'IndexComputation 2012'!C510</f>
        <v>78.562353454745832</v>
      </c>
      <c r="BD59" s="202">
        <f>'IndexComputation 2012'!D510</f>
        <v>50.248467386124261</v>
      </c>
      <c r="BE59" s="202">
        <f>'IndexComputation 2012'!E510</f>
        <v>67.637791484044811</v>
      </c>
      <c r="BF59" s="202">
        <f>'IndexComputation 2012'!F510</f>
        <v>70.251652641622655</v>
      </c>
      <c r="BG59" s="202"/>
      <c r="BH59" s="254">
        <f t="shared" si="25"/>
        <v>25</v>
      </c>
      <c r="BI59" s="254">
        <f t="shared" si="13"/>
        <v>23</v>
      </c>
      <c r="BJ59" s="254">
        <f t="shared" si="14"/>
        <v>30</v>
      </c>
      <c r="BK59" s="254">
        <f t="shared" si="15"/>
        <v>28</v>
      </c>
      <c r="BL59" s="256">
        <f t="shared" si="16"/>
        <v>24</v>
      </c>
    </row>
    <row r="60" spans="1:64">
      <c r="A60" s="202" t="str">
        <f>IndexComputation2008!A511</f>
        <v>Qatar</v>
      </c>
      <c r="B60" s="202">
        <f>IndexComputation2008!B511</f>
        <v>73.158839046767596</v>
      </c>
      <c r="C60" s="202">
        <f>IndexComputation2008!C511</f>
        <v>22.55000191661642</v>
      </c>
      <c r="D60" s="202">
        <f>IndexComputation2008!D511</f>
        <v>50.907640451488632</v>
      </c>
      <c r="E60" s="202">
        <f>IndexComputation2008!E511</f>
        <v>62.478763410250615</v>
      </c>
      <c r="F60" s="202">
        <f>IndexComputation2008!F511</f>
        <v>48.935014752467467</v>
      </c>
      <c r="G60" s="202"/>
      <c r="H60" s="254">
        <f t="shared" si="17"/>
        <v>29</v>
      </c>
      <c r="I60" s="254">
        <f t="shared" si="18"/>
        <v>68</v>
      </c>
      <c r="J60" s="254">
        <f t="shared" si="19"/>
        <v>29</v>
      </c>
      <c r="K60" s="254">
        <f t="shared" si="20"/>
        <v>19</v>
      </c>
      <c r="L60" s="254">
        <f t="shared" si="21"/>
        <v>39</v>
      </c>
      <c r="M60" s="202"/>
      <c r="N60" s="202" t="str">
        <f>IndexComputation2009!A511</f>
        <v>Qatar</v>
      </c>
      <c r="O60" s="202">
        <f>IndexComputation2009!B511</f>
        <v>73.428876818233178</v>
      </c>
      <c r="P60" s="202">
        <f>IndexComputation2009!C511</f>
        <v>26.282211464386751</v>
      </c>
      <c r="Q60" s="202">
        <f>IndexComputation2009!D511</f>
        <v>52.223238088288184</v>
      </c>
      <c r="R60" s="202">
        <f>IndexComputation2009!E511</f>
        <v>61.669117707098209</v>
      </c>
      <c r="S60" s="202">
        <f>IndexComputation2009!F511</f>
        <v>51.687447397187491</v>
      </c>
      <c r="T60" s="202"/>
      <c r="U60" s="254">
        <f t="shared" si="22"/>
        <v>27</v>
      </c>
      <c r="V60" s="254">
        <f t="shared" si="1"/>
        <v>68</v>
      </c>
      <c r="W60" s="254">
        <f t="shared" si="2"/>
        <v>28</v>
      </c>
      <c r="X60" s="254">
        <f t="shared" si="3"/>
        <v>19</v>
      </c>
      <c r="Y60" s="254">
        <f t="shared" si="4"/>
        <v>37</v>
      </c>
      <c r="Z60" s="202"/>
      <c r="AA60" s="202" t="str">
        <f>IndexComputation2010!A511</f>
        <v>Qatar</v>
      </c>
      <c r="AB60" s="202">
        <f>IndexComputation2010!B511</f>
        <v>72.296867768136693</v>
      </c>
      <c r="AC60" s="202">
        <f>IndexComputation2010!C511</f>
        <v>26.280874226691569</v>
      </c>
      <c r="AD60" s="202">
        <f>IndexComputation2010!D511</f>
        <v>49.742737772890457</v>
      </c>
      <c r="AE60" s="202">
        <f>IndexComputation2010!E511</f>
        <v>64.129631538774063</v>
      </c>
      <c r="AF60" s="202">
        <f>IndexComputation2010!F511</f>
        <v>52.890561500706504</v>
      </c>
      <c r="AG60" s="202"/>
      <c r="AH60" s="254">
        <f t="shared" si="23"/>
        <v>25</v>
      </c>
      <c r="AI60" s="254">
        <f t="shared" si="5"/>
        <v>67</v>
      </c>
      <c r="AJ60" s="254">
        <f t="shared" si="6"/>
        <v>28</v>
      </c>
      <c r="AK60" s="254">
        <f t="shared" si="7"/>
        <v>20</v>
      </c>
      <c r="AL60" s="254">
        <f t="shared" si="8"/>
        <v>36</v>
      </c>
      <c r="AM60" s="202"/>
      <c r="AN60" s="202" t="str">
        <f>IndexComputation2011!A511</f>
        <v>Qatar</v>
      </c>
      <c r="AO60" s="202">
        <f>IndexComputation2011!B511</f>
        <v>71.718921501609302</v>
      </c>
      <c r="AP60" s="202">
        <f>IndexComputation2011!C511</f>
        <v>20.941183608652615</v>
      </c>
      <c r="AQ60" s="202">
        <f>IndexComputation2011!D511</f>
        <v>54.593993329803148</v>
      </c>
      <c r="AR60" s="202">
        <f>IndexComputation2011!E511</f>
        <v>77.842691068408229</v>
      </c>
      <c r="AS60" s="202">
        <f>IndexComputation2011!F511</f>
        <v>57.746879339703248</v>
      </c>
      <c r="AT60" s="202"/>
      <c r="AU60" s="254">
        <f t="shared" si="24"/>
        <v>23</v>
      </c>
      <c r="AV60" s="254">
        <f t="shared" si="9"/>
        <v>68</v>
      </c>
      <c r="AW60" s="254">
        <f t="shared" si="10"/>
        <v>23</v>
      </c>
      <c r="AX60" s="254">
        <f t="shared" si="11"/>
        <v>19</v>
      </c>
      <c r="AY60" s="254">
        <f t="shared" si="12"/>
        <v>32</v>
      </c>
      <c r="AZ60" s="202"/>
      <c r="BA60" s="202" t="str">
        <f>'IndexComputation 2012'!A511</f>
        <v>Qatar</v>
      </c>
      <c r="BB60" s="202">
        <f>'IndexComputation 2012'!B511</f>
        <v>69.029218675447169</v>
      </c>
      <c r="BC60" s="202">
        <f>'IndexComputation 2012'!C511</f>
        <v>20.271098903329811</v>
      </c>
      <c r="BD60" s="202">
        <f>'IndexComputation 2012'!D511</f>
        <v>58.779858847410338</v>
      </c>
      <c r="BE60" s="202">
        <f>'IndexComputation 2012'!E511</f>
        <v>81.964229034684081</v>
      </c>
      <c r="BF60" s="202">
        <f>'IndexComputation 2012'!F511</f>
        <v>60.183336268711876</v>
      </c>
      <c r="BG60" s="202"/>
      <c r="BH60" s="254">
        <f t="shared" si="25"/>
        <v>26</v>
      </c>
      <c r="BI60" s="254">
        <f t="shared" si="13"/>
        <v>70</v>
      </c>
      <c r="BJ60" s="254">
        <f t="shared" si="14"/>
        <v>19</v>
      </c>
      <c r="BK60" s="254">
        <f t="shared" si="15"/>
        <v>13</v>
      </c>
      <c r="BL60" s="256">
        <f t="shared" si="16"/>
        <v>30</v>
      </c>
    </row>
    <row r="61" spans="1:64">
      <c r="A61" s="202" t="str">
        <f>IndexComputation2008!A512</f>
        <v>Russia</v>
      </c>
      <c r="B61" s="202">
        <f>IndexComputation2008!B512</f>
        <v>66.22472759159011</v>
      </c>
      <c r="C61" s="202">
        <f>IndexComputation2008!C512</f>
        <v>27.312530938391678</v>
      </c>
      <c r="D61" s="202">
        <f>IndexComputation2008!D512</f>
        <v>29.91169786044307</v>
      </c>
      <c r="E61" s="202">
        <f>IndexComputation2008!E512</f>
        <v>27.203141865656931</v>
      </c>
      <c r="F61" s="202">
        <f>IndexComputation2008!F512</f>
        <v>31.586955883733918</v>
      </c>
      <c r="G61" s="202"/>
      <c r="H61" s="254">
        <f t="shared" si="17"/>
        <v>38</v>
      </c>
      <c r="I61" s="254">
        <f t="shared" si="18"/>
        <v>65</v>
      </c>
      <c r="J61" s="254">
        <f t="shared" si="19"/>
        <v>49</v>
      </c>
      <c r="K61" s="254">
        <f t="shared" si="20"/>
        <v>61</v>
      </c>
      <c r="L61" s="254">
        <f t="shared" si="21"/>
        <v>55</v>
      </c>
      <c r="M61" s="202"/>
      <c r="N61" s="202" t="str">
        <f>IndexComputation2009!A512</f>
        <v>Russia</v>
      </c>
      <c r="O61" s="202">
        <f>IndexComputation2009!B512</f>
        <v>64.588743062602873</v>
      </c>
      <c r="P61" s="202">
        <f>IndexComputation2009!C512</f>
        <v>27.933709452456906</v>
      </c>
      <c r="Q61" s="202">
        <f>IndexComputation2009!D512</f>
        <v>29.200277055208758</v>
      </c>
      <c r="R61" s="202">
        <f>IndexComputation2009!E512</f>
        <v>26.935689853139287</v>
      </c>
      <c r="S61" s="202">
        <f>IndexComputation2009!F512</f>
        <v>31.61357911912825</v>
      </c>
      <c r="T61" s="202"/>
      <c r="U61" s="254">
        <f t="shared" si="22"/>
        <v>40</v>
      </c>
      <c r="V61" s="254">
        <f t="shared" si="1"/>
        <v>65</v>
      </c>
      <c r="W61" s="254">
        <f t="shared" si="2"/>
        <v>51</v>
      </c>
      <c r="X61" s="254">
        <f t="shared" si="3"/>
        <v>63</v>
      </c>
      <c r="Y61" s="254">
        <f t="shared" si="4"/>
        <v>57</v>
      </c>
      <c r="Z61" s="202"/>
      <c r="AA61" s="202" t="str">
        <f>IndexComputation2010!A512</f>
        <v>Russia</v>
      </c>
      <c r="AB61" s="202">
        <f>IndexComputation2010!B512</f>
        <v>60.449801614620732</v>
      </c>
      <c r="AC61" s="202">
        <f>IndexComputation2010!C512</f>
        <v>24.546933689393651</v>
      </c>
      <c r="AD61" s="202">
        <f>IndexComputation2010!D512</f>
        <v>29.094713099768661</v>
      </c>
      <c r="AE61" s="202">
        <f>IndexComputation2010!E512</f>
        <v>24.479029846364831</v>
      </c>
      <c r="AF61" s="202">
        <f>IndexComputation2010!F512</f>
        <v>30.963741760950157</v>
      </c>
      <c r="AG61" s="202"/>
      <c r="AH61" s="254">
        <f t="shared" si="23"/>
        <v>40</v>
      </c>
      <c r="AI61" s="254">
        <f t="shared" si="5"/>
        <v>70</v>
      </c>
      <c r="AJ61" s="254">
        <f t="shared" si="6"/>
        <v>51</v>
      </c>
      <c r="AK61" s="254">
        <f t="shared" si="7"/>
        <v>67</v>
      </c>
      <c r="AL61" s="254">
        <f t="shared" si="8"/>
        <v>58</v>
      </c>
      <c r="AM61" s="202"/>
      <c r="AN61" s="202" t="str">
        <f>IndexComputation2011!A512</f>
        <v>Russia</v>
      </c>
      <c r="AO61" s="202">
        <f>IndexComputation2011!B512</f>
        <v>59.919150436411925</v>
      </c>
      <c r="AP61" s="202">
        <f>IndexComputation2011!C512</f>
        <v>22.619522790519735</v>
      </c>
      <c r="AQ61" s="202">
        <f>IndexComputation2011!D512</f>
        <v>33.93603319416308</v>
      </c>
      <c r="AR61" s="202">
        <f>IndexComputation2011!E512</f>
        <v>35.627991493243485</v>
      </c>
      <c r="AS61" s="202">
        <f>IndexComputation2011!F512</f>
        <v>35.46594466570388</v>
      </c>
      <c r="AT61" s="202"/>
      <c r="AU61" s="254">
        <f t="shared" si="24"/>
        <v>39</v>
      </c>
      <c r="AV61" s="254">
        <f t="shared" si="9"/>
        <v>66</v>
      </c>
      <c r="AW61" s="254">
        <f t="shared" si="10"/>
        <v>50</v>
      </c>
      <c r="AX61" s="254">
        <f t="shared" si="11"/>
        <v>58</v>
      </c>
      <c r="AY61" s="254">
        <f t="shared" si="12"/>
        <v>56</v>
      </c>
      <c r="AZ61" s="202"/>
      <c r="BA61" s="202" t="str">
        <f>'IndexComputation 2012'!A512</f>
        <v>Russia</v>
      </c>
      <c r="BB61" s="202">
        <f>'IndexComputation 2012'!B512</f>
        <v>57.987671840668817</v>
      </c>
      <c r="BC61" s="202">
        <f>'IndexComputation 2012'!C512</f>
        <v>22.289893828648083</v>
      </c>
      <c r="BD61" s="202">
        <f>'IndexComputation 2012'!D512</f>
        <v>35.723559856329025</v>
      </c>
      <c r="BE61" s="202">
        <f>'IndexComputation 2012'!E512</f>
        <v>44.619996972762856</v>
      </c>
      <c r="BF61" s="202">
        <f>'IndexComputation 2012'!F512</f>
        <v>38.589923564482149</v>
      </c>
      <c r="BG61" s="202"/>
      <c r="BH61" s="254">
        <f t="shared" si="25"/>
        <v>39</v>
      </c>
      <c r="BI61" s="254">
        <f t="shared" si="13"/>
        <v>69</v>
      </c>
      <c r="BJ61" s="254">
        <f t="shared" si="14"/>
        <v>49</v>
      </c>
      <c r="BK61" s="254">
        <f t="shared" si="15"/>
        <v>48</v>
      </c>
      <c r="BL61" s="256">
        <f t="shared" si="16"/>
        <v>55</v>
      </c>
    </row>
    <row r="62" spans="1:64">
      <c r="A62" s="202" t="str">
        <f>IndexComputation2008!A513</f>
        <v>Rwanda</v>
      </c>
      <c r="B62" s="202">
        <f>IndexComputation2008!B513</f>
        <v>44.551255891461018</v>
      </c>
      <c r="C62" s="202">
        <f>IndexComputation2008!C513</f>
        <v>6.0906374966023851</v>
      </c>
      <c r="D62" s="202">
        <f>IndexComputation2008!D513</f>
        <v>10.556471023649076</v>
      </c>
      <c r="E62" s="202">
        <f>IndexComputation2008!E513</f>
        <v>100</v>
      </c>
      <c r="F62" s="202">
        <f>IndexComputation2008!F513</f>
        <v>30.525101332143777</v>
      </c>
      <c r="G62" s="202"/>
      <c r="H62" s="254">
        <f t="shared" si="17"/>
        <v>62</v>
      </c>
      <c r="I62" s="254">
        <f t="shared" si="18"/>
        <v>77</v>
      </c>
      <c r="J62" s="254">
        <f t="shared" si="19"/>
        <v>72</v>
      </c>
      <c r="K62" s="254">
        <f t="shared" si="20"/>
        <v>1</v>
      </c>
      <c r="L62" s="254">
        <f t="shared" si="21"/>
        <v>56</v>
      </c>
      <c r="M62" s="202"/>
      <c r="N62" s="202" t="str">
        <f>IndexComputation2009!A513</f>
        <v>Rwanda</v>
      </c>
      <c r="O62" s="202">
        <f>IndexComputation2009!B513</f>
        <v>45.111333366369777</v>
      </c>
      <c r="P62" s="202">
        <f>IndexComputation2009!C513</f>
        <v>8.6428149786489747</v>
      </c>
      <c r="Q62" s="202">
        <f>IndexComputation2009!D513</f>
        <v>10.35932418962437</v>
      </c>
      <c r="R62" s="202">
        <f>IndexComputation2009!E513</f>
        <v>100</v>
      </c>
      <c r="S62" s="202">
        <f>IndexComputation2009!F513</f>
        <v>32.235261933685557</v>
      </c>
      <c r="T62" s="202"/>
      <c r="U62" s="254">
        <f t="shared" si="22"/>
        <v>62</v>
      </c>
      <c r="V62" s="254">
        <f t="shared" si="1"/>
        <v>77</v>
      </c>
      <c r="W62" s="254">
        <f t="shared" si="2"/>
        <v>71</v>
      </c>
      <c r="X62" s="254">
        <f t="shared" si="3"/>
        <v>1</v>
      </c>
      <c r="Y62" s="254">
        <f t="shared" si="4"/>
        <v>55</v>
      </c>
      <c r="Z62" s="202"/>
      <c r="AA62" s="202" t="str">
        <f>IndexComputation2010!A513</f>
        <v>Rwanda</v>
      </c>
      <c r="AB62" s="202">
        <f>IndexComputation2010!B513</f>
        <v>37.87749491185491</v>
      </c>
      <c r="AC62" s="202">
        <f>IndexComputation2010!C513</f>
        <v>6.7947151106097436</v>
      </c>
      <c r="AD62" s="202">
        <f>IndexComputation2010!D513</f>
        <v>8.5984107578538094</v>
      </c>
      <c r="AE62" s="202">
        <f>IndexComputation2010!E513</f>
        <v>100</v>
      </c>
      <c r="AF62" s="202">
        <f>IndexComputation2010!F513</f>
        <v>30.873824754199212</v>
      </c>
      <c r="AG62" s="202"/>
      <c r="AH62" s="254">
        <f t="shared" si="23"/>
        <v>62</v>
      </c>
      <c r="AI62" s="254">
        <f t="shared" si="5"/>
        <v>80</v>
      </c>
      <c r="AJ62" s="254">
        <f t="shared" si="6"/>
        <v>71</v>
      </c>
      <c r="AK62" s="254">
        <f t="shared" si="7"/>
        <v>1</v>
      </c>
      <c r="AL62" s="254">
        <f t="shared" si="8"/>
        <v>59</v>
      </c>
      <c r="AM62" s="202"/>
      <c r="AN62" s="202" t="str">
        <f>IndexComputation2011!A513</f>
        <v>Rwanda</v>
      </c>
      <c r="AO62" s="202">
        <f>IndexComputation2011!B513</f>
        <v>36.062879923301509</v>
      </c>
      <c r="AP62" s="202">
        <f>IndexComputation2011!C513</f>
        <v>0</v>
      </c>
      <c r="AQ62" s="202">
        <f>IndexComputation2011!D513</f>
        <v>9.2808892804541028</v>
      </c>
      <c r="AR62" s="202">
        <f>IndexComputation2011!E513</f>
        <v>47.971862013148012</v>
      </c>
      <c r="AS62" s="202">
        <f>IndexComputation2011!F513</f>
        <v>15.569566058052223</v>
      </c>
      <c r="AT62" s="202"/>
      <c r="AU62" s="254">
        <f t="shared" si="24"/>
        <v>62</v>
      </c>
      <c r="AV62" s="254">
        <f t="shared" si="9"/>
        <v>81</v>
      </c>
      <c r="AW62" s="254">
        <f t="shared" si="10"/>
        <v>70</v>
      </c>
      <c r="AX62" s="254">
        <f t="shared" si="11"/>
        <v>40</v>
      </c>
      <c r="AY62" s="254">
        <f t="shared" si="12"/>
        <v>74</v>
      </c>
      <c r="AZ62" s="202"/>
      <c r="BA62" s="202" t="str">
        <f>'IndexComputation 2012'!A513</f>
        <v>Rwanda</v>
      </c>
      <c r="BB62" s="202">
        <f>'IndexComputation 2012'!B513</f>
        <v>19.630303974083908</v>
      </c>
      <c r="BC62" s="202">
        <f>'IndexComputation 2012'!C513</f>
        <v>3.3338398475543345</v>
      </c>
      <c r="BD62" s="202">
        <f>'IndexComputation 2012'!D513</f>
        <v>7.4384597844472173</v>
      </c>
      <c r="BE62" s="202">
        <f>'IndexComputation 2012'!E513</f>
        <v>50.444803541666317</v>
      </c>
      <c r="BF62" s="202">
        <f>'IndexComputation 2012'!F513</f>
        <v>12.539079915989454</v>
      </c>
      <c r="BG62" s="202"/>
      <c r="BH62" s="254">
        <f t="shared" si="25"/>
        <v>73</v>
      </c>
      <c r="BI62" s="254">
        <f t="shared" si="13"/>
        <v>80</v>
      </c>
      <c r="BJ62" s="254">
        <f t="shared" si="14"/>
        <v>72</v>
      </c>
      <c r="BK62" s="254">
        <f t="shared" si="15"/>
        <v>38</v>
      </c>
      <c r="BL62" s="256">
        <f t="shared" si="16"/>
        <v>74</v>
      </c>
    </row>
    <row r="63" spans="1:64">
      <c r="A63" s="202" t="str">
        <f>IndexComputation2008!A514</f>
        <v>Saudi Arabia</v>
      </c>
      <c r="B63" s="202">
        <f>IndexComputation2008!B514</f>
        <v>59.423292416774721</v>
      </c>
      <c r="C63" s="202">
        <f>IndexComputation2008!C514</f>
        <v>0.74156292399538781</v>
      </c>
      <c r="D63" s="202">
        <f>IndexComputation2008!D514</f>
        <v>29.17038184918815</v>
      </c>
      <c r="E63" s="202">
        <f>IndexComputation2008!E514</f>
        <v>43.9194394761426</v>
      </c>
      <c r="F63" s="202">
        <f>IndexComputation2008!F514</f>
        <v>25.132689514109074</v>
      </c>
      <c r="G63" s="202"/>
      <c r="H63" s="254">
        <f t="shared" si="17"/>
        <v>47</v>
      </c>
      <c r="I63" s="254">
        <f t="shared" si="18"/>
        <v>80</v>
      </c>
      <c r="J63" s="254">
        <f t="shared" si="19"/>
        <v>50</v>
      </c>
      <c r="K63" s="254">
        <f t="shared" si="20"/>
        <v>39</v>
      </c>
      <c r="L63" s="254">
        <f t="shared" si="21"/>
        <v>65</v>
      </c>
      <c r="M63" s="202"/>
      <c r="N63" s="202" t="str">
        <f>IndexComputation2009!A514</f>
        <v>Saudi Arabia</v>
      </c>
      <c r="O63" s="202">
        <f>IndexComputation2009!B514</f>
        <v>57.960641121788271</v>
      </c>
      <c r="P63" s="202">
        <f>IndexComputation2009!C514</f>
        <v>0</v>
      </c>
      <c r="Q63" s="202">
        <f>IndexComputation2009!D514</f>
        <v>29.336156791566516</v>
      </c>
      <c r="R63" s="202">
        <f>IndexComputation2009!E514</f>
        <v>48.8002194521682</v>
      </c>
      <c r="S63" s="202">
        <f>IndexComputation2009!F514</f>
        <v>26.283899322185739</v>
      </c>
      <c r="T63" s="202"/>
      <c r="U63" s="254">
        <f t="shared" si="22"/>
        <v>45</v>
      </c>
      <c r="V63" s="254">
        <f t="shared" si="1"/>
        <v>81</v>
      </c>
      <c r="W63" s="254">
        <f t="shared" si="2"/>
        <v>50</v>
      </c>
      <c r="X63" s="254">
        <f t="shared" si="3"/>
        <v>35</v>
      </c>
      <c r="Y63" s="254">
        <f t="shared" si="4"/>
        <v>65</v>
      </c>
      <c r="Z63" s="202"/>
      <c r="AA63" s="202" t="str">
        <f>IndexComputation2010!A514</f>
        <v>Saudi Arabia</v>
      </c>
      <c r="AB63" s="202">
        <f>IndexComputation2010!B514</f>
        <v>55.35849923528189</v>
      </c>
      <c r="AC63" s="202">
        <f>IndexComputation2010!C514</f>
        <v>0</v>
      </c>
      <c r="AD63" s="202">
        <f>IndexComputation2010!D514</f>
        <v>25.344253268063614</v>
      </c>
      <c r="AE63" s="202">
        <f>IndexComputation2010!E514</f>
        <v>48.265454412391996</v>
      </c>
      <c r="AF63" s="202">
        <f>IndexComputation2010!F514</f>
        <v>26.506226787150151</v>
      </c>
      <c r="AG63" s="202"/>
      <c r="AH63" s="254">
        <f t="shared" si="23"/>
        <v>44</v>
      </c>
      <c r="AI63" s="254">
        <f t="shared" si="5"/>
        <v>81</v>
      </c>
      <c r="AJ63" s="254">
        <f t="shared" si="6"/>
        <v>55</v>
      </c>
      <c r="AK63" s="254">
        <f t="shared" si="7"/>
        <v>36</v>
      </c>
      <c r="AL63" s="254">
        <f t="shared" si="8"/>
        <v>65</v>
      </c>
      <c r="AM63" s="202"/>
      <c r="AN63" s="202" t="str">
        <f>IndexComputation2011!A514</f>
        <v>Saudi Arabia</v>
      </c>
      <c r="AO63" s="202">
        <f>IndexComputation2011!B514</f>
        <v>55.543114405268732</v>
      </c>
      <c r="AP63" s="202">
        <f>IndexComputation2011!C514</f>
        <v>0.87580981840616889</v>
      </c>
      <c r="AQ63" s="202">
        <f>IndexComputation2011!D514</f>
        <v>24.224875178558335</v>
      </c>
      <c r="AR63" s="202">
        <f>IndexComputation2011!E514</f>
        <v>54.819860884476256</v>
      </c>
      <c r="AS63" s="202">
        <f>IndexComputation2011!F514</f>
        <v>29.380158616930203</v>
      </c>
      <c r="AT63" s="202"/>
      <c r="AU63" s="254">
        <f t="shared" si="24"/>
        <v>43</v>
      </c>
      <c r="AV63" s="254">
        <f t="shared" si="9"/>
        <v>80</v>
      </c>
      <c r="AW63" s="254">
        <f t="shared" si="10"/>
        <v>57</v>
      </c>
      <c r="AX63" s="254">
        <f t="shared" si="11"/>
        <v>34</v>
      </c>
      <c r="AY63" s="254">
        <f t="shared" si="12"/>
        <v>63</v>
      </c>
      <c r="AZ63" s="202"/>
      <c r="BA63" s="202" t="str">
        <f>'IndexComputation 2012'!A514</f>
        <v>Saudi Arabia</v>
      </c>
      <c r="BB63" s="202">
        <f>'IndexComputation 2012'!B514</f>
        <v>54.187375605587903</v>
      </c>
      <c r="BC63" s="202">
        <f>'IndexComputation 2012'!C514</f>
        <v>0</v>
      </c>
      <c r="BD63" s="202">
        <f>'IndexComputation 2012'!D514</f>
        <v>29.455620900168739</v>
      </c>
      <c r="BE63" s="202">
        <f>'IndexComputation 2012'!E514</f>
        <v>65.922223262457464</v>
      </c>
      <c r="BF63" s="202">
        <f>'IndexComputation 2012'!F514</f>
        <v>34.453531063777312</v>
      </c>
      <c r="BG63" s="202"/>
      <c r="BH63" s="254">
        <f t="shared" si="25"/>
        <v>44</v>
      </c>
      <c r="BI63" s="254">
        <f t="shared" si="13"/>
        <v>81</v>
      </c>
      <c r="BJ63" s="254">
        <f t="shared" si="14"/>
        <v>55</v>
      </c>
      <c r="BK63" s="254">
        <f t="shared" si="15"/>
        <v>29</v>
      </c>
      <c r="BL63" s="256">
        <f t="shared" si="16"/>
        <v>58</v>
      </c>
    </row>
    <row r="64" spans="1:64">
      <c r="A64" s="202" t="str">
        <f>IndexComputation2008!A515</f>
        <v>Senegal</v>
      </c>
      <c r="B64" s="202">
        <f>IndexComputation2008!B515</f>
        <v>35.506470021785532</v>
      </c>
      <c r="C64" s="202">
        <f>IndexComputation2008!C515</f>
        <v>52.208275545757907</v>
      </c>
      <c r="D64" s="202">
        <f>IndexComputation2008!D515</f>
        <v>15.469086077852964</v>
      </c>
      <c r="E64" s="202">
        <f>IndexComputation2008!E515</f>
        <v>39.558143525282325</v>
      </c>
      <c r="F64" s="202">
        <f>IndexComputation2008!F515</f>
        <v>26.858344123162563</v>
      </c>
      <c r="G64" s="202"/>
      <c r="H64" s="254">
        <f t="shared" si="17"/>
        <v>73</v>
      </c>
      <c r="I64" s="254">
        <f t="shared" si="18"/>
        <v>49</v>
      </c>
      <c r="J64" s="254">
        <f t="shared" si="19"/>
        <v>65</v>
      </c>
      <c r="K64" s="254">
        <f t="shared" si="20"/>
        <v>44</v>
      </c>
      <c r="L64" s="254">
        <f t="shared" si="21"/>
        <v>62</v>
      </c>
      <c r="M64" s="202"/>
      <c r="N64" s="202" t="str">
        <f>IndexComputation2009!A515</f>
        <v>Senegal</v>
      </c>
      <c r="O64" s="202">
        <f>IndexComputation2009!B515</f>
        <v>34.939623646801863</v>
      </c>
      <c r="P64" s="202">
        <f>IndexComputation2009!C515</f>
        <v>53.560059713309208</v>
      </c>
      <c r="Q64" s="202">
        <f>IndexComputation2009!D515</f>
        <v>15.386105678723746</v>
      </c>
      <c r="R64" s="202">
        <f>IndexComputation2009!E515</f>
        <v>44.376447853830236</v>
      </c>
      <c r="S64" s="202">
        <f>IndexComputation2009!F515</f>
        <v>29.075819047200881</v>
      </c>
      <c r="T64" s="202"/>
      <c r="U64" s="254">
        <f t="shared" si="22"/>
        <v>71</v>
      </c>
      <c r="V64" s="254">
        <f t="shared" si="1"/>
        <v>48</v>
      </c>
      <c r="W64" s="254">
        <f t="shared" si="2"/>
        <v>64</v>
      </c>
      <c r="X64" s="254">
        <f t="shared" si="3"/>
        <v>39</v>
      </c>
      <c r="Y64" s="254">
        <f t="shared" si="4"/>
        <v>59</v>
      </c>
      <c r="Z64" s="202"/>
      <c r="AA64" s="202" t="str">
        <f>IndexComputation2010!A515</f>
        <v>Senegal</v>
      </c>
      <c r="AB64" s="202">
        <f>IndexComputation2010!B515</f>
        <v>28.486159198607496</v>
      </c>
      <c r="AC64" s="202">
        <f>IndexComputation2010!C515</f>
        <v>50.143043876952319</v>
      </c>
      <c r="AD64" s="202">
        <f>IndexComputation2010!D515</f>
        <v>12.930188779424897</v>
      </c>
      <c r="AE64" s="202">
        <f>IndexComputation2010!E515</f>
        <v>42.458195505361687</v>
      </c>
      <c r="AF64" s="202">
        <f>IndexComputation2010!F515</f>
        <v>28.017012379200761</v>
      </c>
      <c r="AG64" s="202"/>
      <c r="AH64" s="254">
        <f t="shared" si="23"/>
        <v>70</v>
      </c>
      <c r="AI64" s="254">
        <f t="shared" si="5"/>
        <v>49</v>
      </c>
      <c r="AJ64" s="254">
        <f t="shared" si="6"/>
        <v>64</v>
      </c>
      <c r="AK64" s="254">
        <f t="shared" si="7"/>
        <v>40</v>
      </c>
      <c r="AL64" s="254">
        <f t="shared" si="8"/>
        <v>64</v>
      </c>
      <c r="AM64" s="202"/>
      <c r="AN64" s="202" t="str">
        <f>IndexComputation2011!A515</f>
        <v>Senegal</v>
      </c>
      <c r="AO64" s="202">
        <f>IndexComputation2011!B515</f>
        <v>29.68981799071182</v>
      </c>
      <c r="AP64" s="202">
        <f>IndexComputation2011!C515</f>
        <v>48.342585717822992</v>
      </c>
      <c r="AQ64" s="202">
        <f>IndexComputation2011!D515</f>
        <v>13.040561001519366</v>
      </c>
      <c r="AR64" s="202">
        <f>IndexComputation2011!E515</f>
        <v>41.809239041682915</v>
      </c>
      <c r="AS64" s="202">
        <f>IndexComputation2011!F515</f>
        <v>27.362841521917098</v>
      </c>
      <c r="AT64" s="202"/>
      <c r="AU64" s="254">
        <f t="shared" si="24"/>
        <v>71</v>
      </c>
      <c r="AV64" s="254">
        <f t="shared" si="9"/>
        <v>48</v>
      </c>
      <c r="AW64" s="254">
        <f t="shared" si="10"/>
        <v>64</v>
      </c>
      <c r="AX64" s="254">
        <f t="shared" si="11"/>
        <v>50</v>
      </c>
      <c r="AY64" s="254">
        <f t="shared" si="12"/>
        <v>64</v>
      </c>
      <c r="AZ64" s="202"/>
      <c r="BA64" s="202" t="str">
        <f>'IndexComputation 2012'!A515</f>
        <v>Senegal</v>
      </c>
      <c r="BB64" s="202">
        <f>'IndexComputation 2012'!B515</f>
        <v>22.204269334214253</v>
      </c>
      <c r="BC64" s="202">
        <f>'IndexComputation 2012'!C515</f>
        <v>49.977916180561202</v>
      </c>
      <c r="BD64" s="202">
        <f>'IndexComputation 2012'!D515</f>
        <v>11.835927583276147</v>
      </c>
      <c r="BE64" s="202">
        <f>'IndexComputation 2012'!E515</f>
        <v>49.007378277545506</v>
      </c>
      <c r="BF64" s="202">
        <f>'IndexComputation 2012'!F515</f>
        <v>28.276796185499919</v>
      </c>
      <c r="BG64" s="202"/>
      <c r="BH64" s="254">
        <f t="shared" si="25"/>
        <v>71</v>
      </c>
      <c r="BI64" s="254">
        <f t="shared" si="13"/>
        <v>48</v>
      </c>
      <c r="BJ64" s="254">
        <f t="shared" si="14"/>
        <v>65</v>
      </c>
      <c r="BK64" s="254">
        <f t="shared" si="15"/>
        <v>39</v>
      </c>
      <c r="BL64" s="256">
        <f t="shared" si="16"/>
        <v>63</v>
      </c>
    </row>
    <row r="65" spans="1:64">
      <c r="A65" s="202" t="str">
        <f>IndexComputation2008!A516</f>
        <v>Singapore</v>
      </c>
      <c r="B65" s="202">
        <f>IndexComputation2008!B516</f>
        <v>82.398879408198169</v>
      </c>
      <c r="C65" s="202">
        <f>IndexComputation2008!C516</f>
        <v>23.746456119533324</v>
      </c>
      <c r="D65" s="202">
        <f>IndexComputation2008!D516</f>
        <v>75.269118263749391</v>
      </c>
      <c r="E65" s="202">
        <f>IndexComputation2008!E516</f>
        <v>76.595957754945971</v>
      </c>
      <c r="F65" s="202">
        <f>IndexComputation2008!F516</f>
        <v>64.348135102919215</v>
      </c>
      <c r="G65" s="202"/>
      <c r="H65" s="254">
        <f t="shared" si="17"/>
        <v>20</v>
      </c>
      <c r="I65" s="254">
        <f t="shared" si="18"/>
        <v>67</v>
      </c>
      <c r="J65" s="254">
        <f t="shared" si="19"/>
        <v>10</v>
      </c>
      <c r="K65" s="254">
        <f t="shared" si="20"/>
        <v>7</v>
      </c>
      <c r="L65" s="254">
        <f t="shared" si="21"/>
        <v>25</v>
      </c>
      <c r="M65" s="202"/>
      <c r="N65" s="202" t="str">
        <f>IndexComputation2009!A516</f>
        <v>Singapore</v>
      </c>
      <c r="O65" s="202">
        <f>IndexComputation2009!B516</f>
        <v>79.235624919600838</v>
      </c>
      <c r="P65" s="202">
        <f>IndexComputation2009!C516</f>
        <v>25.538203732253496</v>
      </c>
      <c r="Q65" s="202">
        <f>IndexComputation2009!D516</f>
        <v>73.684748442830454</v>
      </c>
      <c r="R65" s="202">
        <f>IndexComputation2009!E516</f>
        <v>79.101207815256245</v>
      </c>
      <c r="S65" s="202">
        <f>IndexComputation2009!F516</f>
        <v>65.586241424817189</v>
      </c>
      <c r="T65" s="202"/>
      <c r="U65" s="254">
        <f t="shared" si="22"/>
        <v>18</v>
      </c>
      <c r="V65" s="254">
        <f t="shared" si="1"/>
        <v>69</v>
      </c>
      <c r="W65" s="254">
        <f t="shared" si="2"/>
        <v>12</v>
      </c>
      <c r="X65" s="254">
        <f t="shared" si="3"/>
        <v>8</v>
      </c>
      <c r="Y65" s="254">
        <f t="shared" si="4"/>
        <v>24</v>
      </c>
      <c r="Z65" s="202"/>
      <c r="AA65" s="202" t="str">
        <f>IndexComputation2010!A516</f>
        <v>Singapore</v>
      </c>
      <c r="AB65" s="202">
        <f>IndexComputation2010!B516</f>
        <v>80.196882058610214</v>
      </c>
      <c r="AC65" s="202">
        <f>IndexComputation2010!C516</f>
        <v>27.751427364834075</v>
      </c>
      <c r="AD65" s="202">
        <f>IndexComputation2010!D516</f>
        <v>71.627871275385729</v>
      </c>
      <c r="AE65" s="202">
        <f>IndexComputation2010!E516</f>
        <v>81.918724086441813</v>
      </c>
      <c r="AF65" s="202">
        <f>IndexComputation2010!F516</f>
        <v>68.161920572433814</v>
      </c>
      <c r="AG65" s="202"/>
      <c r="AH65" s="254">
        <f t="shared" si="23"/>
        <v>14</v>
      </c>
      <c r="AI65" s="254">
        <f t="shared" si="5"/>
        <v>64</v>
      </c>
      <c r="AJ65" s="254">
        <f t="shared" si="6"/>
        <v>9</v>
      </c>
      <c r="AK65" s="254">
        <f t="shared" si="7"/>
        <v>5</v>
      </c>
      <c r="AL65" s="254">
        <f t="shared" si="8"/>
        <v>24</v>
      </c>
      <c r="AM65" s="202"/>
      <c r="AN65" s="202" t="str">
        <f>IndexComputation2011!A516</f>
        <v>Singapore</v>
      </c>
      <c r="AO65" s="202">
        <f>IndexComputation2011!B516</f>
        <v>78.292167549797242</v>
      </c>
      <c r="AP65" s="202">
        <f>IndexComputation2011!C516</f>
        <v>23.755591566397445</v>
      </c>
      <c r="AQ65" s="202">
        <f>IndexComputation2011!D516</f>
        <v>71.82409958904897</v>
      </c>
      <c r="AR65" s="202">
        <f>IndexComputation2011!E516</f>
        <v>92.698866764435223</v>
      </c>
      <c r="AS65" s="202">
        <f>IndexComputation2011!F516</f>
        <v>70.98287902474128</v>
      </c>
      <c r="AT65" s="202"/>
      <c r="AU65" s="254">
        <f t="shared" si="24"/>
        <v>14</v>
      </c>
      <c r="AV65" s="254">
        <f t="shared" si="9"/>
        <v>65</v>
      </c>
      <c r="AW65" s="254">
        <f t="shared" si="10"/>
        <v>8</v>
      </c>
      <c r="AX65" s="254">
        <f t="shared" si="11"/>
        <v>3</v>
      </c>
      <c r="AY65" s="254">
        <f t="shared" si="12"/>
        <v>22</v>
      </c>
      <c r="AZ65" s="202"/>
      <c r="BA65" s="202" t="str">
        <f>'IndexComputation 2012'!A516</f>
        <v>Singapore</v>
      </c>
      <c r="BB65" s="202">
        <f>'IndexComputation 2012'!B516</f>
        <v>79.95900262037982</v>
      </c>
      <c r="BC65" s="202">
        <f>'IndexComputation 2012'!C516</f>
        <v>23.056020364377119</v>
      </c>
      <c r="BD65" s="202">
        <f>'IndexComputation 2012'!D516</f>
        <v>72.584881144366022</v>
      </c>
      <c r="BE65" s="202">
        <f>'IndexComputation 2012'!E516</f>
        <v>96.899603243463034</v>
      </c>
      <c r="BF65" s="202">
        <f>'IndexComputation 2012'!F516</f>
        <v>73.545802101144773</v>
      </c>
      <c r="BG65" s="202"/>
      <c r="BH65" s="254">
        <f t="shared" si="25"/>
        <v>9</v>
      </c>
      <c r="BI65" s="254">
        <f t="shared" si="13"/>
        <v>67</v>
      </c>
      <c r="BJ65" s="254">
        <f t="shared" si="14"/>
        <v>7</v>
      </c>
      <c r="BK65" s="254">
        <f t="shared" si="15"/>
        <v>3</v>
      </c>
      <c r="BL65" s="256">
        <f t="shared" si="16"/>
        <v>21</v>
      </c>
    </row>
    <row r="66" spans="1:64">
      <c r="A66" s="202" t="str">
        <f>IndexComputation2008!A517</f>
        <v>South Africa</v>
      </c>
      <c r="B66" s="202">
        <f>IndexComputation2008!B517</f>
        <v>55.551600514909772</v>
      </c>
      <c r="C66" s="202">
        <f>IndexComputation2008!C517</f>
        <v>76.790731734629773</v>
      </c>
      <c r="D66" s="202">
        <f>IndexComputation2008!D517</f>
        <v>28.176907931431401</v>
      </c>
      <c r="E66" s="202">
        <f>IndexComputation2008!E517</f>
        <v>39.658238905763369</v>
      </c>
      <c r="F66" s="202">
        <f>IndexComputation2008!F517</f>
        <v>45.905563023841175</v>
      </c>
      <c r="G66" s="202"/>
      <c r="H66" s="254">
        <f t="shared" si="17"/>
        <v>54</v>
      </c>
      <c r="I66" s="254">
        <f t="shared" si="18"/>
        <v>29</v>
      </c>
      <c r="J66" s="254">
        <f t="shared" si="19"/>
        <v>54</v>
      </c>
      <c r="K66" s="254">
        <f t="shared" si="20"/>
        <v>43</v>
      </c>
      <c r="L66" s="254">
        <f t="shared" si="21"/>
        <v>41</v>
      </c>
      <c r="M66" s="202"/>
      <c r="N66" s="202" t="str">
        <f>IndexComputation2009!A517</f>
        <v>South Africa</v>
      </c>
      <c r="O66" s="202">
        <f>IndexComputation2009!B517</f>
        <v>53.354851062162311</v>
      </c>
      <c r="P66" s="202">
        <f>IndexComputation2009!C517</f>
        <v>77.633564212694068</v>
      </c>
      <c r="Q66" s="202">
        <f>IndexComputation2009!D517</f>
        <v>28.037742928692232</v>
      </c>
      <c r="R66" s="202">
        <f>IndexComputation2009!E517</f>
        <v>40.377977877149476</v>
      </c>
      <c r="S66" s="202">
        <f>IndexComputation2009!F517</f>
        <v>46.776303529377138</v>
      </c>
      <c r="T66" s="202"/>
      <c r="U66" s="254">
        <f t="shared" si="22"/>
        <v>55</v>
      </c>
      <c r="V66" s="254">
        <f t="shared" si="1"/>
        <v>30</v>
      </c>
      <c r="W66" s="254">
        <f t="shared" si="2"/>
        <v>54</v>
      </c>
      <c r="X66" s="254">
        <f t="shared" si="3"/>
        <v>44</v>
      </c>
      <c r="Y66" s="254">
        <f t="shared" si="4"/>
        <v>41</v>
      </c>
      <c r="Z66" s="202"/>
      <c r="AA66" s="202" t="str">
        <f>IndexComputation2010!A517</f>
        <v>South Africa</v>
      </c>
      <c r="AB66" s="202">
        <f>IndexComputation2010!B517</f>
        <v>47.864190438513965</v>
      </c>
      <c r="AC66" s="202">
        <f>IndexComputation2010!C517</f>
        <v>78.036510281408752</v>
      </c>
      <c r="AD66" s="202">
        <f>IndexComputation2010!D517</f>
        <v>23.245424335693958</v>
      </c>
      <c r="AE66" s="202">
        <f>IndexComputation2010!E517</f>
        <v>39.366075873339021</v>
      </c>
      <c r="AF66" s="202">
        <f>IndexComputation2010!F517</f>
        <v>45.80482395514445</v>
      </c>
      <c r="AG66" s="202"/>
      <c r="AH66" s="254">
        <f t="shared" si="23"/>
        <v>56</v>
      </c>
      <c r="AI66" s="254">
        <f t="shared" si="5"/>
        <v>27</v>
      </c>
      <c r="AJ66" s="254">
        <f t="shared" si="6"/>
        <v>56</v>
      </c>
      <c r="AK66" s="254">
        <f t="shared" si="7"/>
        <v>44</v>
      </c>
      <c r="AL66" s="254">
        <f t="shared" si="8"/>
        <v>43</v>
      </c>
      <c r="AM66" s="202"/>
      <c r="AN66" s="202" t="str">
        <f>IndexComputation2011!A517</f>
        <v>South Africa</v>
      </c>
      <c r="AO66" s="202">
        <f>IndexComputation2011!B517</f>
        <v>46.878916330721552</v>
      </c>
      <c r="AP66" s="202">
        <f>IndexComputation2011!C517</f>
        <v>76.567809376977053</v>
      </c>
      <c r="AQ66" s="202">
        <f>IndexComputation2011!D517</f>
        <v>24.239234035379731</v>
      </c>
      <c r="AR66" s="202">
        <f>IndexComputation2011!E517</f>
        <v>42.241096075426348</v>
      </c>
      <c r="AS66" s="202">
        <f>IndexComputation2011!F517</f>
        <v>45.337468704024467</v>
      </c>
      <c r="AT66" s="202"/>
      <c r="AU66" s="254">
        <f t="shared" si="24"/>
        <v>57</v>
      </c>
      <c r="AV66" s="254">
        <f t="shared" si="9"/>
        <v>27</v>
      </c>
      <c r="AW66" s="254">
        <f t="shared" si="10"/>
        <v>56</v>
      </c>
      <c r="AX66" s="254">
        <f t="shared" si="11"/>
        <v>48</v>
      </c>
      <c r="AY66" s="254">
        <f t="shared" si="12"/>
        <v>42</v>
      </c>
      <c r="AZ66" s="202"/>
      <c r="BA66" s="202" t="str">
        <f>'IndexComputation 2012'!A517</f>
        <v>South Africa</v>
      </c>
      <c r="BB66" s="202">
        <f>'IndexComputation 2012'!B517</f>
        <v>44.515698927055119</v>
      </c>
      <c r="BC66" s="202">
        <f>'IndexComputation 2012'!C517</f>
        <v>75.797279298284749</v>
      </c>
      <c r="BD66" s="202">
        <f>'IndexComputation 2012'!D517</f>
        <v>25.062410140467744</v>
      </c>
      <c r="BE66" s="202">
        <f>'IndexComputation 2012'!E517</f>
        <v>41.6516898435504</v>
      </c>
      <c r="BF66" s="202">
        <f>'IndexComputation 2012'!F517</f>
        <v>45.49708586072456</v>
      </c>
      <c r="BG66" s="202"/>
      <c r="BH66" s="254">
        <f t="shared" si="25"/>
        <v>58</v>
      </c>
      <c r="BI66" s="254">
        <f t="shared" si="13"/>
        <v>26</v>
      </c>
      <c r="BJ66" s="254">
        <f t="shared" si="14"/>
        <v>56</v>
      </c>
      <c r="BK66" s="254">
        <f t="shared" si="15"/>
        <v>53</v>
      </c>
      <c r="BL66" s="256">
        <f t="shared" si="16"/>
        <v>44</v>
      </c>
    </row>
    <row r="67" spans="1:64">
      <c r="A67" s="202" t="str">
        <f>IndexComputation2008!A518</f>
        <v>Spain</v>
      </c>
      <c r="B67" s="202">
        <f>IndexComputation2008!B518</f>
        <v>80.671765505335983</v>
      </c>
      <c r="C67" s="202">
        <f>IndexComputation2008!C518</f>
        <v>82.690336357049915</v>
      </c>
      <c r="D67" s="202">
        <f>IndexComputation2008!D518</f>
        <v>48.722641934319959</v>
      </c>
      <c r="E67" s="202">
        <f>IndexComputation2008!E518</f>
        <v>54.956804954158898</v>
      </c>
      <c r="F67" s="202">
        <f>IndexComputation2008!F518</f>
        <v>67.621455252214417</v>
      </c>
      <c r="G67" s="202"/>
      <c r="H67" s="254">
        <f t="shared" si="17"/>
        <v>22</v>
      </c>
      <c r="I67" s="254">
        <f t="shared" si="18"/>
        <v>19</v>
      </c>
      <c r="J67" s="254">
        <f t="shared" si="19"/>
        <v>32</v>
      </c>
      <c r="K67" s="254">
        <f t="shared" si="20"/>
        <v>29</v>
      </c>
      <c r="L67" s="254">
        <f t="shared" si="21"/>
        <v>23</v>
      </c>
      <c r="M67" s="202"/>
      <c r="N67" s="202" t="str">
        <f>IndexComputation2009!A518</f>
        <v>Spain</v>
      </c>
      <c r="O67" s="202">
        <f>IndexComputation2009!B518</f>
        <v>77.678842589017506</v>
      </c>
      <c r="P67" s="202">
        <f>IndexComputation2009!C518</f>
        <v>83.431222353498612</v>
      </c>
      <c r="Q67" s="202">
        <f>IndexComputation2009!D518</f>
        <v>49.164371681287037</v>
      </c>
      <c r="R67" s="202">
        <f>IndexComputation2009!E518</f>
        <v>54.679031664103519</v>
      </c>
      <c r="S67" s="202">
        <f>IndexComputation2009!F518</f>
        <v>68.705400912278407</v>
      </c>
      <c r="T67" s="202"/>
      <c r="U67" s="254">
        <f t="shared" si="22"/>
        <v>21</v>
      </c>
      <c r="V67" s="254">
        <f t="shared" ref="V67:V83" si="26">RANK(P67,P$3:P$83)</f>
        <v>19</v>
      </c>
      <c r="W67" s="254">
        <f t="shared" ref="W67:W83" si="27">RANK(Q67,Q$3:Q$83)</f>
        <v>32</v>
      </c>
      <c r="X67" s="254">
        <f t="shared" ref="X67:X83" si="28">RANK(R67,R$3:R$83)</f>
        <v>29</v>
      </c>
      <c r="Y67" s="254">
        <f t="shared" ref="Y67:Y83" si="29">RANK(S67,S$3:S$83)</f>
        <v>23</v>
      </c>
      <c r="Z67" s="202"/>
      <c r="AA67" s="202" t="str">
        <f>IndexComputation2010!A518</f>
        <v>Spain</v>
      </c>
      <c r="AB67" s="202">
        <f>IndexComputation2010!B518</f>
        <v>74.921771692210172</v>
      </c>
      <c r="AC67" s="202">
        <f>IndexComputation2010!C518</f>
        <v>81.99358115631621</v>
      </c>
      <c r="AD67" s="202">
        <f>IndexComputation2010!D518</f>
        <v>51.37348590980757</v>
      </c>
      <c r="AE67" s="202">
        <f>IndexComputation2010!E518</f>
        <v>59.964590303090489</v>
      </c>
      <c r="AF67" s="202">
        <f>IndexComputation2010!F518</f>
        <v>70.869403746141472</v>
      </c>
      <c r="AG67" s="202"/>
      <c r="AH67" s="254">
        <f t="shared" si="23"/>
        <v>20</v>
      </c>
      <c r="AI67" s="254">
        <f t="shared" ref="AI67:AI83" si="30">RANK(AC67,AC$3:AC$83)</f>
        <v>19</v>
      </c>
      <c r="AJ67" s="254">
        <f t="shared" ref="AJ67:AJ83" si="31">RANK(AD67,AD$3:AD$83)</f>
        <v>26</v>
      </c>
      <c r="AK67" s="254">
        <f t="shared" ref="AK67:AK83" si="32">RANK(AE67,AE$3:AE$83)</f>
        <v>23</v>
      </c>
      <c r="AL67" s="254">
        <f t="shared" ref="AL67:AL83" si="33">RANK(AF67,AF$3:AF$83)</f>
        <v>21</v>
      </c>
      <c r="AM67" s="202"/>
      <c r="AN67" s="202" t="str">
        <f>IndexComputation2011!A518</f>
        <v>Spain</v>
      </c>
      <c r="AO67" s="202">
        <f>IndexComputation2011!B518</f>
        <v>72.733398870753689</v>
      </c>
      <c r="AP67" s="202">
        <f>IndexComputation2011!C518</f>
        <v>79.445458827308528</v>
      </c>
      <c r="AQ67" s="202">
        <f>IndexComputation2011!D518</f>
        <v>54.893965463400662</v>
      </c>
      <c r="AR67" s="202">
        <f>IndexComputation2011!E518</f>
        <v>71.50149190319064</v>
      </c>
      <c r="AS67" s="202">
        <f>IndexComputation2011!F518</f>
        <v>73.583247064120954</v>
      </c>
      <c r="AT67" s="202"/>
      <c r="AU67" s="254">
        <f t="shared" si="24"/>
        <v>19</v>
      </c>
      <c r="AV67" s="254">
        <f t="shared" ref="AV67:AV83" si="34">RANK(AP67,AP$3:AP$83)</f>
        <v>21</v>
      </c>
      <c r="AW67" s="254">
        <f t="shared" ref="AW67:AW83" si="35">RANK(AQ67,AQ$3:AQ$83)</f>
        <v>22</v>
      </c>
      <c r="AX67" s="254">
        <f t="shared" ref="AX67:AX83" si="36">RANK(AR67,AR$3:AR$83)</f>
        <v>24</v>
      </c>
      <c r="AY67" s="254">
        <f t="shared" ref="AY67:AY83" si="37">RANK(AS67,AS$3:AS$83)</f>
        <v>20</v>
      </c>
      <c r="AZ67" s="202"/>
      <c r="BA67" s="202" t="str">
        <f>'IndexComputation 2012'!A518</f>
        <v>Spain</v>
      </c>
      <c r="BB67" s="202">
        <f>'IndexComputation 2012'!B518</f>
        <v>71.116915124022881</v>
      </c>
      <c r="BC67" s="202">
        <f>'IndexComputation 2012'!C518</f>
        <v>78.657342504486209</v>
      </c>
      <c r="BD67" s="202">
        <f>'IndexComputation 2012'!D518</f>
        <v>54.165087294555782</v>
      </c>
      <c r="BE67" s="202">
        <f>'IndexComputation 2012'!E518</f>
        <v>67.737826958071921</v>
      </c>
      <c r="BF67" s="202">
        <f>'IndexComputation 2012'!F518</f>
        <v>72.36785948323697</v>
      </c>
      <c r="BG67" s="202"/>
      <c r="BH67" s="254">
        <f t="shared" si="25"/>
        <v>21</v>
      </c>
      <c r="BI67" s="254">
        <f t="shared" ref="BI67:BI83" si="38">RANK(BC67,BC$3:BC$83)</f>
        <v>22</v>
      </c>
      <c r="BJ67" s="254">
        <f t="shared" ref="BJ67:BJ83" si="39">RANK(BD67,BD$3:BD$83)</f>
        <v>25</v>
      </c>
      <c r="BK67" s="254">
        <f t="shared" ref="BK67:BK83" si="40">RANK(BE67,BE$3:BE$83)</f>
        <v>27</v>
      </c>
      <c r="BL67" s="256">
        <f t="shared" ref="BL67:BL83" si="41">RANK(BF67,BF$3:BF$83)</f>
        <v>22</v>
      </c>
    </row>
    <row r="68" spans="1:64">
      <c r="A68" s="202" t="str">
        <f>IndexComputation2008!A519</f>
        <v>Sweden</v>
      </c>
      <c r="B68" s="202">
        <f>IndexComputation2008!B519</f>
        <v>96.902108315400298</v>
      </c>
      <c r="C68" s="202">
        <f>IndexComputation2008!C519</f>
        <v>100</v>
      </c>
      <c r="D68" s="202">
        <f>IndexComputation2008!D519</f>
        <v>74.554199062156499</v>
      </c>
      <c r="E68" s="202">
        <f>IndexComputation2008!E519</f>
        <v>79.701145918678904</v>
      </c>
      <c r="F68" s="202">
        <f>IndexComputation2008!F519</f>
        <v>93.923393331014722</v>
      </c>
      <c r="G68" s="202"/>
      <c r="H68" s="254">
        <f t="shared" ref="H68:H83" si="42">RANK(B68,B$3:B$83)</f>
        <v>4</v>
      </c>
      <c r="I68" s="254">
        <f t="shared" ref="I68:I83" si="43">RANK(C68,C$3:C$83)</f>
        <v>1</v>
      </c>
      <c r="J68" s="254">
        <f t="shared" ref="J68:J83" si="44">RANK(D68,D$3:D$83)</f>
        <v>12</v>
      </c>
      <c r="K68" s="254">
        <f t="shared" ref="K68:K83" si="45">RANK(E68,E$3:E$83)</f>
        <v>6</v>
      </c>
      <c r="L68" s="254">
        <f t="shared" ref="L68:L83" si="46">RANK(F68,F$3:F$83)</f>
        <v>2</v>
      </c>
      <c r="M68" s="202"/>
      <c r="N68" s="202" t="str">
        <f>IndexComputation2009!A519</f>
        <v>Sweden</v>
      </c>
      <c r="O68" s="202">
        <f>IndexComputation2009!B519</f>
        <v>95.01497991334297</v>
      </c>
      <c r="P68" s="202">
        <f>IndexComputation2009!C519</f>
        <v>100</v>
      </c>
      <c r="Q68" s="202">
        <f>IndexComputation2009!D519</f>
        <v>73.256444015877292</v>
      </c>
      <c r="R68" s="202">
        <f>IndexComputation2009!E519</f>
        <v>80.726222851132761</v>
      </c>
      <c r="S68" s="202">
        <f>IndexComputation2009!F519</f>
        <v>95.748725260399453</v>
      </c>
      <c r="T68" s="202"/>
      <c r="U68" s="254">
        <f t="shared" ref="U68:U83" si="47">RANK(O68,O$3:O$83)</f>
        <v>4</v>
      </c>
      <c r="V68" s="254">
        <f t="shared" si="26"/>
        <v>1</v>
      </c>
      <c r="W68" s="254">
        <f t="shared" si="27"/>
        <v>13</v>
      </c>
      <c r="X68" s="254">
        <f t="shared" si="28"/>
        <v>6</v>
      </c>
      <c r="Y68" s="254">
        <f t="shared" si="29"/>
        <v>3</v>
      </c>
      <c r="Z68" s="202"/>
      <c r="AA68" s="202" t="str">
        <f>IndexComputation2010!A519</f>
        <v>Sweden</v>
      </c>
      <c r="AB68" s="202">
        <f>IndexComputation2010!B519</f>
        <v>97.472616328515201</v>
      </c>
      <c r="AC68" s="202">
        <f>IndexComputation2010!C519</f>
        <v>98.28475670476837</v>
      </c>
      <c r="AD68" s="202">
        <f>IndexComputation2010!D519</f>
        <v>62.304576793285591</v>
      </c>
      <c r="AE68" s="202">
        <f>IndexComputation2010!E519</f>
        <v>79.380577191959205</v>
      </c>
      <c r="AF68" s="202">
        <f>IndexComputation2010!F519</f>
        <v>92.117553116790461</v>
      </c>
      <c r="AG68" s="202"/>
      <c r="AH68" s="254">
        <f t="shared" ref="AH68:AH83" si="48">RANK(AB68,AB$3:AB$83)</f>
        <v>4</v>
      </c>
      <c r="AI68" s="254">
        <f t="shared" si="30"/>
        <v>2</v>
      </c>
      <c r="AJ68" s="254">
        <f t="shared" si="31"/>
        <v>15</v>
      </c>
      <c r="AK68" s="254">
        <f t="shared" si="32"/>
        <v>6</v>
      </c>
      <c r="AL68" s="254">
        <f t="shared" si="33"/>
        <v>6</v>
      </c>
      <c r="AM68" s="202"/>
      <c r="AN68" s="202" t="str">
        <f>IndexComputation2011!A519</f>
        <v>Sweden</v>
      </c>
      <c r="AO68" s="202">
        <f>IndexComputation2011!B519</f>
        <v>95.35788362613944</v>
      </c>
      <c r="AP68" s="202">
        <f>IndexComputation2011!C519</f>
        <v>95.785067166169767</v>
      </c>
      <c r="AQ68" s="202">
        <f>IndexComputation2011!D519</f>
        <v>57.904596242669669</v>
      </c>
      <c r="AR68" s="202">
        <f>IndexComputation2011!E519</f>
        <v>91.965561741411719</v>
      </c>
      <c r="AS68" s="202">
        <f>IndexComputation2011!F519</f>
        <v>92.293393607965754</v>
      </c>
      <c r="AT68" s="202"/>
      <c r="AU68" s="254">
        <f t="shared" ref="AU68:AU83" si="49">RANK(AO68,AO$3:AO$83)</f>
        <v>2</v>
      </c>
      <c r="AV68" s="254">
        <f t="shared" si="34"/>
        <v>2</v>
      </c>
      <c r="AW68" s="254">
        <f t="shared" si="35"/>
        <v>18</v>
      </c>
      <c r="AX68" s="254">
        <f t="shared" si="36"/>
        <v>4</v>
      </c>
      <c r="AY68" s="254">
        <f t="shared" si="37"/>
        <v>6</v>
      </c>
      <c r="AZ68" s="202"/>
      <c r="BA68" s="202" t="str">
        <f>'IndexComputation 2012'!A519</f>
        <v>Sweden</v>
      </c>
      <c r="BB68" s="202">
        <f>'IndexComputation 2012'!B519</f>
        <v>95.189394376644586</v>
      </c>
      <c r="BC68" s="202">
        <f>'IndexComputation 2012'!C519</f>
        <v>95.094398256349649</v>
      </c>
      <c r="BD68" s="202">
        <f>'IndexComputation 2012'!D519</f>
        <v>61.493868902067206</v>
      </c>
      <c r="BE68" s="202">
        <f>'IndexComputation 2012'!E519</f>
        <v>93.525712197593464</v>
      </c>
      <c r="BF68" s="202">
        <f>'IndexComputation 2012'!F519</f>
        <v>94.35173947302755</v>
      </c>
      <c r="BG68" s="202"/>
      <c r="BH68" s="254">
        <f t="shared" ref="BH68:BH83" si="50">RANK(BB68,BB$3:BB$83)</f>
        <v>3</v>
      </c>
      <c r="BI68" s="254">
        <f t="shared" si="38"/>
        <v>4</v>
      </c>
      <c r="BJ68" s="254">
        <f t="shared" si="39"/>
        <v>16</v>
      </c>
      <c r="BK68" s="254">
        <f t="shared" si="40"/>
        <v>5</v>
      </c>
      <c r="BL68" s="256">
        <f t="shared" si="41"/>
        <v>4</v>
      </c>
    </row>
    <row r="69" spans="1:64">
      <c r="A69" s="202" t="str">
        <f>IndexComputation2008!A520</f>
        <v>Switzerland</v>
      </c>
      <c r="B69" s="202">
        <f>IndexComputation2008!B520</f>
        <v>98.343262328011576</v>
      </c>
      <c r="C69" s="202">
        <f>IndexComputation2008!C520</f>
        <v>91.187816659456118</v>
      </c>
      <c r="D69" s="202">
        <f>IndexComputation2008!D520</f>
        <v>70.028099376346319</v>
      </c>
      <c r="E69" s="202">
        <f>IndexComputation2008!E520</f>
        <v>67.481355765428702</v>
      </c>
      <c r="F69" s="202">
        <f>IndexComputation2008!F520</f>
        <v>86.942255499532067</v>
      </c>
      <c r="G69" s="202"/>
      <c r="H69" s="254">
        <f t="shared" si="42"/>
        <v>3</v>
      </c>
      <c r="I69" s="254">
        <f t="shared" si="43"/>
        <v>9</v>
      </c>
      <c r="J69" s="254">
        <f t="shared" si="44"/>
        <v>14</v>
      </c>
      <c r="K69" s="254">
        <f t="shared" si="45"/>
        <v>16</v>
      </c>
      <c r="L69" s="254">
        <f t="shared" si="46"/>
        <v>11</v>
      </c>
      <c r="M69" s="202"/>
      <c r="N69" s="202" t="str">
        <f>IndexComputation2009!A520</f>
        <v>Switzerland</v>
      </c>
      <c r="O69" s="202">
        <f>IndexComputation2009!B520</f>
        <v>97.25463932507752</v>
      </c>
      <c r="P69" s="202">
        <f>IndexComputation2009!C520</f>
        <v>91.394358258041606</v>
      </c>
      <c r="Q69" s="202">
        <f>IndexComputation2009!D520</f>
        <v>68.458085330680603</v>
      </c>
      <c r="R69" s="202">
        <f>IndexComputation2009!E520</f>
        <v>70.785334814301009</v>
      </c>
      <c r="S69" s="202">
        <f>IndexComputation2009!F520</f>
        <v>89.454939109353276</v>
      </c>
      <c r="T69" s="202"/>
      <c r="U69" s="254">
        <f t="shared" si="47"/>
        <v>2</v>
      </c>
      <c r="V69" s="254">
        <f t="shared" si="26"/>
        <v>8</v>
      </c>
      <c r="W69" s="254">
        <f t="shared" si="27"/>
        <v>15</v>
      </c>
      <c r="X69" s="254">
        <f t="shared" si="28"/>
        <v>13</v>
      </c>
      <c r="Y69" s="254">
        <f t="shared" si="29"/>
        <v>9</v>
      </c>
      <c r="Z69" s="202"/>
      <c r="AA69" s="202" t="str">
        <f>IndexComputation2010!A520</f>
        <v>Switzerland</v>
      </c>
      <c r="AB69" s="202">
        <f>IndexComputation2010!B520</f>
        <v>97.59988890284508</v>
      </c>
      <c r="AC69" s="202">
        <f>IndexComputation2010!C520</f>
        <v>91.472634774730309</v>
      </c>
      <c r="AD69" s="202">
        <f>IndexComputation2010!D520</f>
        <v>62.473557726021909</v>
      </c>
      <c r="AE69" s="202">
        <f>IndexComputation2010!E520</f>
        <v>68.727662726141375</v>
      </c>
      <c r="AF69" s="202">
        <f>IndexComputation2010!F520</f>
        <v>87.255680507695971</v>
      </c>
      <c r="AG69" s="202"/>
      <c r="AH69" s="254">
        <f t="shared" si="48"/>
        <v>3</v>
      </c>
      <c r="AI69" s="254">
        <f t="shared" si="30"/>
        <v>7</v>
      </c>
      <c r="AJ69" s="254">
        <f t="shared" si="31"/>
        <v>14</v>
      </c>
      <c r="AK69" s="254">
        <f t="shared" si="32"/>
        <v>16</v>
      </c>
      <c r="AL69" s="254">
        <f t="shared" si="33"/>
        <v>11</v>
      </c>
      <c r="AM69" s="202"/>
      <c r="AN69" s="202" t="str">
        <f>IndexComputation2011!A520</f>
        <v>Switzerland</v>
      </c>
      <c r="AO69" s="202">
        <f>IndexComputation2011!B520</f>
        <v>95.136144579383014</v>
      </c>
      <c r="AP69" s="202">
        <f>IndexComputation2011!C520</f>
        <v>90.736348236659609</v>
      </c>
      <c r="AQ69" s="202">
        <f>IndexComputation2011!D520</f>
        <v>59.214592270419196</v>
      </c>
      <c r="AR69" s="202">
        <f>IndexComputation2011!E520</f>
        <v>79.250018362390307</v>
      </c>
      <c r="AS69" s="202">
        <f>IndexComputation2011!F520</f>
        <v>87.765336306080883</v>
      </c>
      <c r="AT69" s="202"/>
      <c r="AU69" s="254">
        <f t="shared" si="49"/>
        <v>3</v>
      </c>
      <c r="AV69" s="254">
        <f t="shared" si="34"/>
        <v>7</v>
      </c>
      <c r="AW69" s="254">
        <f t="shared" si="35"/>
        <v>15</v>
      </c>
      <c r="AX69" s="254">
        <f t="shared" si="36"/>
        <v>16</v>
      </c>
      <c r="AY69" s="254">
        <f t="shared" si="37"/>
        <v>10</v>
      </c>
      <c r="AZ69" s="202"/>
      <c r="BA69" s="202" t="str">
        <f>'IndexComputation 2012'!A520</f>
        <v>Switzerland</v>
      </c>
      <c r="BB69" s="202">
        <f>'IndexComputation 2012'!B520</f>
        <v>90.160585361815023</v>
      </c>
      <c r="BC69" s="202">
        <f>'IndexComputation 2012'!C520</f>
        <v>89.926352706087613</v>
      </c>
      <c r="BD69" s="202">
        <f>'IndexComputation 2012'!D520</f>
        <v>58.94119040283681</v>
      </c>
      <c r="BE69" s="202">
        <f>'IndexComputation 2012'!E520</f>
        <v>84.351308191490375</v>
      </c>
      <c r="BF69" s="202">
        <f>'IndexComputation 2012'!F520</f>
        <v>87.824260971083604</v>
      </c>
      <c r="BG69" s="202"/>
      <c r="BH69" s="254">
        <f t="shared" si="50"/>
        <v>4</v>
      </c>
      <c r="BI69" s="254">
        <f t="shared" si="38"/>
        <v>7</v>
      </c>
      <c r="BJ69" s="254">
        <f t="shared" si="39"/>
        <v>18</v>
      </c>
      <c r="BK69" s="254">
        <f t="shared" si="40"/>
        <v>10</v>
      </c>
      <c r="BL69" s="256">
        <f t="shared" si="41"/>
        <v>12</v>
      </c>
    </row>
    <row r="70" spans="1:64">
      <c r="A70" s="202" t="str">
        <f>IndexComputation2008!A521</f>
        <v>Tanzania</v>
      </c>
      <c r="B70" s="202">
        <f>IndexComputation2008!B521</f>
        <v>38.646185568227473</v>
      </c>
      <c r="C70" s="202">
        <f>IndexComputation2008!C521</f>
        <v>51.331785357179086</v>
      </c>
      <c r="D70" s="202">
        <f>IndexComputation2008!D521</f>
        <v>13.009303871781572</v>
      </c>
      <c r="E70" s="202">
        <f>IndexComputation2008!E521</f>
        <v>21.617928327144245</v>
      </c>
      <c r="F70" s="202">
        <f>IndexComputation2008!F521</f>
        <v>22.084512901946422</v>
      </c>
      <c r="G70" s="202"/>
      <c r="H70" s="254">
        <f t="shared" si="42"/>
        <v>69</v>
      </c>
      <c r="I70" s="254">
        <f t="shared" si="43"/>
        <v>51</v>
      </c>
      <c r="J70" s="254">
        <f t="shared" si="44"/>
        <v>68</v>
      </c>
      <c r="K70" s="254">
        <f t="shared" si="45"/>
        <v>73</v>
      </c>
      <c r="L70" s="254">
        <f t="shared" si="46"/>
        <v>67</v>
      </c>
      <c r="M70" s="202"/>
      <c r="N70" s="202" t="str">
        <f>IndexComputation2009!A521</f>
        <v>Tanzania</v>
      </c>
      <c r="O70" s="202">
        <f>IndexComputation2009!B521</f>
        <v>36.54021493880974</v>
      </c>
      <c r="P70" s="202">
        <f>IndexComputation2009!C521</f>
        <v>53.019351796173133</v>
      </c>
      <c r="Q70" s="202">
        <f>IndexComputation2009!D521</f>
        <v>12.377029867367558</v>
      </c>
      <c r="R70" s="202">
        <f>IndexComputation2009!E521</f>
        <v>19.659414110846601</v>
      </c>
      <c r="S70" s="202">
        <f>IndexComputation2009!F521</f>
        <v>21.618251185200531</v>
      </c>
      <c r="T70" s="202"/>
      <c r="U70" s="254">
        <f t="shared" si="47"/>
        <v>70</v>
      </c>
      <c r="V70" s="254">
        <f t="shared" si="26"/>
        <v>49</v>
      </c>
      <c r="W70" s="254">
        <f t="shared" si="27"/>
        <v>68</v>
      </c>
      <c r="X70" s="254">
        <f t="shared" si="28"/>
        <v>74</v>
      </c>
      <c r="Y70" s="254">
        <f t="shared" si="29"/>
        <v>67</v>
      </c>
      <c r="Z70" s="202"/>
      <c r="AA70" s="202" t="str">
        <f>IndexComputation2010!A521</f>
        <v>Tanzania</v>
      </c>
      <c r="AB70" s="202">
        <f>IndexComputation2010!B521</f>
        <v>31.41581827581194</v>
      </c>
      <c r="AC70" s="202">
        <f>IndexComputation2010!C521</f>
        <v>53.124684978601081</v>
      </c>
      <c r="AD70" s="202">
        <f>IndexComputation2010!D521</f>
        <v>10.551511053916556</v>
      </c>
      <c r="AE70" s="202">
        <f>IndexComputation2010!E521</f>
        <v>20.418054067280892</v>
      </c>
      <c r="AF70" s="202">
        <f>IndexComputation2010!F521</f>
        <v>23.272937225108777</v>
      </c>
      <c r="AG70" s="202"/>
      <c r="AH70" s="254">
        <f t="shared" si="48"/>
        <v>69</v>
      </c>
      <c r="AI70" s="254">
        <f t="shared" si="30"/>
        <v>46</v>
      </c>
      <c r="AJ70" s="254">
        <f t="shared" si="31"/>
        <v>67</v>
      </c>
      <c r="AK70" s="254">
        <f t="shared" si="32"/>
        <v>76</v>
      </c>
      <c r="AL70" s="254">
        <f t="shared" si="33"/>
        <v>66</v>
      </c>
      <c r="AM70" s="202"/>
      <c r="AN70" s="202" t="str">
        <f>IndexComputation2011!A521</f>
        <v>Tanzania</v>
      </c>
      <c r="AO70" s="202">
        <f>IndexComputation2011!B521</f>
        <v>29.728618929762934</v>
      </c>
      <c r="AP70" s="202">
        <f>IndexComputation2011!C521</f>
        <v>50.538335639344666</v>
      </c>
      <c r="AQ70" s="202">
        <f>IndexComputation2011!D521</f>
        <v>12.016025735719007</v>
      </c>
      <c r="AR70" s="202">
        <f>IndexComputation2011!E521</f>
        <v>25.313516805268886</v>
      </c>
      <c r="AS70" s="202">
        <f>IndexComputation2011!F521</f>
        <v>23.163325368047531</v>
      </c>
      <c r="AT70" s="202"/>
      <c r="AU70" s="254">
        <f t="shared" si="49"/>
        <v>70</v>
      </c>
      <c r="AV70" s="254">
        <f t="shared" si="34"/>
        <v>46</v>
      </c>
      <c r="AW70" s="254">
        <f t="shared" si="35"/>
        <v>67</v>
      </c>
      <c r="AX70" s="254">
        <f t="shared" si="36"/>
        <v>74</v>
      </c>
      <c r="AY70" s="254">
        <f t="shared" si="37"/>
        <v>65</v>
      </c>
      <c r="AZ70" s="202"/>
      <c r="BA70" s="202" t="str">
        <f>'IndexComputation 2012'!A521</f>
        <v>Tanzania</v>
      </c>
      <c r="BB70" s="202">
        <f>'IndexComputation 2012'!B521</f>
        <v>22.541398240955971</v>
      </c>
      <c r="BC70" s="202">
        <f>'IndexComputation 2012'!C521</f>
        <v>54.414344893762426</v>
      </c>
      <c r="BD70" s="202">
        <f>'IndexComputation 2012'!D521</f>
        <v>10.833696257861494</v>
      </c>
      <c r="BE70" s="202">
        <f>'IndexComputation 2012'!E521</f>
        <v>24.166073624439441</v>
      </c>
      <c r="BF70" s="202">
        <f>'IndexComputation 2012'!F521</f>
        <v>22.444746094181987</v>
      </c>
      <c r="BG70" s="202"/>
      <c r="BH70" s="254">
        <f t="shared" si="50"/>
        <v>70</v>
      </c>
      <c r="BI70" s="254">
        <f t="shared" si="38"/>
        <v>45</v>
      </c>
      <c r="BJ70" s="254">
        <f t="shared" si="39"/>
        <v>67</v>
      </c>
      <c r="BK70" s="254">
        <f t="shared" si="40"/>
        <v>77</v>
      </c>
      <c r="BL70" s="256">
        <f t="shared" si="41"/>
        <v>66</v>
      </c>
    </row>
    <row r="71" spans="1:64">
      <c r="A71" s="202" t="str">
        <f>IndexComputation2008!A522</f>
        <v>Thailand</v>
      </c>
      <c r="B71" s="202">
        <f>IndexComputation2008!B522</f>
        <v>46.343386293934039</v>
      </c>
      <c r="C71" s="202">
        <f>IndexComputation2008!C522</f>
        <v>31.262975065907746</v>
      </c>
      <c r="D71" s="202">
        <f>IndexComputation2008!D522</f>
        <v>23.601748774042566</v>
      </c>
      <c r="E71" s="202">
        <f>IndexComputation2008!E522</f>
        <v>49.163697798302834</v>
      </c>
      <c r="F71" s="202">
        <f>IndexComputation2008!F522</f>
        <v>29.497225564540692</v>
      </c>
      <c r="G71" s="202"/>
      <c r="H71" s="254">
        <f t="shared" si="42"/>
        <v>60</v>
      </c>
      <c r="I71" s="254">
        <f t="shared" si="43"/>
        <v>62</v>
      </c>
      <c r="J71" s="254">
        <f t="shared" si="44"/>
        <v>57</v>
      </c>
      <c r="K71" s="254">
        <f t="shared" si="45"/>
        <v>33</v>
      </c>
      <c r="L71" s="254">
        <f t="shared" si="46"/>
        <v>58</v>
      </c>
      <c r="M71" s="202"/>
      <c r="N71" s="202" t="str">
        <f>IndexComputation2009!A522</f>
        <v>Thailand</v>
      </c>
      <c r="O71" s="202">
        <f>IndexComputation2009!B522</f>
        <v>45.210527626438186</v>
      </c>
      <c r="P71" s="202">
        <f>IndexComputation2009!C522</f>
        <v>39.031593499149139</v>
      </c>
      <c r="Q71" s="202">
        <f>IndexComputation2009!D522</f>
        <v>23.01188954199203</v>
      </c>
      <c r="R71" s="202">
        <f>IndexComputation2009!E522</f>
        <v>46.568913614974313</v>
      </c>
      <c r="S71" s="202">
        <f>IndexComputation2009!F522</f>
        <v>31.371032641845115</v>
      </c>
      <c r="T71" s="202"/>
      <c r="U71" s="254">
        <f t="shared" si="47"/>
        <v>61</v>
      </c>
      <c r="V71" s="254">
        <f t="shared" si="26"/>
        <v>59</v>
      </c>
      <c r="W71" s="254">
        <f t="shared" si="27"/>
        <v>57</v>
      </c>
      <c r="X71" s="254">
        <f t="shared" si="28"/>
        <v>37</v>
      </c>
      <c r="Y71" s="254">
        <f t="shared" si="29"/>
        <v>58</v>
      </c>
      <c r="Z71" s="202"/>
      <c r="AA71" s="202" t="str">
        <f>IndexComputation2010!A522</f>
        <v>Thailand</v>
      </c>
      <c r="AB71" s="202">
        <f>IndexComputation2010!B522</f>
        <v>41.169731548073671</v>
      </c>
      <c r="AC71" s="202">
        <f>IndexComputation2010!C522</f>
        <v>42.19396401985847</v>
      </c>
      <c r="AD71" s="202">
        <f>IndexComputation2010!D522</f>
        <v>18.967706572840665</v>
      </c>
      <c r="AE71" s="202">
        <f>IndexComputation2010!E522</f>
        <v>41.505191069432222</v>
      </c>
      <c r="AF71" s="202">
        <f>IndexComputation2010!F522</f>
        <v>31.380435070356949</v>
      </c>
      <c r="AG71" s="202"/>
      <c r="AH71" s="254">
        <f t="shared" si="48"/>
        <v>61</v>
      </c>
      <c r="AI71" s="254">
        <f t="shared" si="30"/>
        <v>57</v>
      </c>
      <c r="AJ71" s="254">
        <f t="shared" si="31"/>
        <v>58</v>
      </c>
      <c r="AK71" s="254">
        <f t="shared" si="32"/>
        <v>41</v>
      </c>
      <c r="AL71" s="254">
        <f t="shared" si="33"/>
        <v>57</v>
      </c>
      <c r="AM71" s="202"/>
      <c r="AN71" s="202" t="str">
        <f>IndexComputation2011!A522</f>
        <v>Thailand</v>
      </c>
      <c r="AO71" s="202">
        <f>IndexComputation2011!B522</f>
        <v>42.282582865352545</v>
      </c>
      <c r="AP71" s="202">
        <f>IndexComputation2011!C522</f>
        <v>38.986881574125967</v>
      </c>
      <c r="AQ71" s="202">
        <f>IndexComputation2011!D522</f>
        <v>19.705961680081163</v>
      </c>
      <c r="AR71" s="202">
        <f>IndexComputation2011!E522</f>
        <v>45.889188540509565</v>
      </c>
      <c r="AS71" s="202">
        <f>IndexComputation2011!F522</f>
        <v>32.203592830466413</v>
      </c>
      <c r="AT71" s="202"/>
      <c r="AU71" s="254">
        <f t="shared" si="49"/>
        <v>60</v>
      </c>
      <c r="AV71" s="254">
        <f t="shared" si="34"/>
        <v>57</v>
      </c>
      <c r="AW71" s="254">
        <f t="shared" si="35"/>
        <v>60</v>
      </c>
      <c r="AX71" s="254">
        <f t="shared" si="36"/>
        <v>45</v>
      </c>
      <c r="AY71" s="254">
        <f t="shared" si="37"/>
        <v>58</v>
      </c>
      <c r="AZ71" s="202"/>
      <c r="BA71" s="202" t="str">
        <f>'IndexComputation 2012'!A522</f>
        <v>Thailand</v>
      </c>
      <c r="BB71" s="202">
        <f>'IndexComputation 2012'!B522</f>
        <v>41.38869078614357</v>
      </c>
      <c r="BC71" s="202">
        <f>'IndexComputation 2012'!C522</f>
        <v>40.264039555887841</v>
      </c>
      <c r="BD71" s="202">
        <f>'IndexComputation 2012'!D522</f>
        <v>21.807103943736379</v>
      </c>
      <c r="BE71" s="202">
        <f>'IndexComputation 2012'!E522</f>
        <v>44.961873319295549</v>
      </c>
      <c r="BF71" s="202">
        <f>'IndexComputation 2012'!F522</f>
        <v>33.801705726349439</v>
      </c>
      <c r="BG71" s="202"/>
      <c r="BH71" s="254">
        <f t="shared" si="50"/>
        <v>59</v>
      </c>
      <c r="BI71" s="254">
        <f t="shared" si="38"/>
        <v>54</v>
      </c>
      <c r="BJ71" s="254">
        <f t="shared" si="39"/>
        <v>59</v>
      </c>
      <c r="BK71" s="254">
        <f t="shared" si="40"/>
        <v>47</v>
      </c>
      <c r="BL71" s="256">
        <f t="shared" si="41"/>
        <v>59</v>
      </c>
    </row>
    <row r="72" spans="1:64">
      <c r="A72" s="202" t="str">
        <f>IndexComputation2008!A523</f>
        <v>Tunisia</v>
      </c>
      <c r="B72" s="202">
        <f>IndexComputation2008!B523</f>
        <v>55.130805366911197</v>
      </c>
      <c r="C72" s="202">
        <f>IndexComputation2008!C523</f>
        <v>17.333102589195057</v>
      </c>
      <c r="D72" s="202">
        <f>IndexComputation2008!D523</f>
        <v>23.316450853872997</v>
      </c>
      <c r="E72" s="202">
        <f>IndexComputation2008!E523</f>
        <v>41.662979037415468</v>
      </c>
      <c r="F72" s="202">
        <f>IndexComputation2008!F523</f>
        <v>26.23325529720595</v>
      </c>
      <c r="G72" s="202"/>
      <c r="H72" s="254">
        <f t="shared" si="42"/>
        <v>55</v>
      </c>
      <c r="I72" s="254">
        <f t="shared" si="43"/>
        <v>73</v>
      </c>
      <c r="J72" s="254">
        <f t="shared" si="44"/>
        <v>58</v>
      </c>
      <c r="K72" s="254">
        <f t="shared" si="45"/>
        <v>40</v>
      </c>
      <c r="L72" s="254">
        <f t="shared" si="46"/>
        <v>64</v>
      </c>
      <c r="M72" s="202"/>
      <c r="N72" s="202" t="str">
        <f>IndexComputation2009!A523</f>
        <v>Tunisia</v>
      </c>
      <c r="O72" s="202">
        <f>IndexComputation2009!B523</f>
        <v>53.464301412677294</v>
      </c>
      <c r="P72" s="202">
        <f>IndexComputation2009!C523</f>
        <v>15.313131556548523</v>
      </c>
      <c r="Q72" s="202">
        <f>IndexComputation2009!D523</f>
        <v>25.846596918871391</v>
      </c>
      <c r="R72" s="202">
        <f>IndexComputation2009!E523</f>
        <v>43.695389237984159</v>
      </c>
      <c r="S72" s="202">
        <f>IndexComputation2009!F523</f>
        <v>26.956271639045159</v>
      </c>
      <c r="T72" s="202"/>
      <c r="U72" s="254">
        <f t="shared" si="47"/>
        <v>54</v>
      </c>
      <c r="V72" s="254">
        <f t="shared" si="26"/>
        <v>75</v>
      </c>
      <c r="W72" s="254">
        <f t="shared" si="27"/>
        <v>55</v>
      </c>
      <c r="X72" s="254">
        <f t="shared" si="28"/>
        <v>40</v>
      </c>
      <c r="Y72" s="254">
        <f t="shared" si="29"/>
        <v>64</v>
      </c>
      <c r="Z72" s="202"/>
      <c r="AA72" s="202" t="str">
        <f>IndexComputation2010!A523</f>
        <v>Tunisia</v>
      </c>
      <c r="AB72" s="202">
        <f>IndexComputation2010!B523</f>
        <v>48.367593269352824</v>
      </c>
      <c r="AC72" s="202">
        <f>IndexComputation2010!C523</f>
        <v>11.702966984593145</v>
      </c>
      <c r="AD72" s="202">
        <f>IndexComputation2010!D523</f>
        <v>33.237975095767922</v>
      </c>
      <c r="AE72" s="202">
        <f>IndexComputation2010!E523</f>
        <v>46.87436431494023</v>
      </c>
      <c r="AF72" s="202">
        <f>IndexComputation2010!F523</f>
        <v>30.375844776015892</v>
      </c>
      <c r="AG72" s="202"/>
      <c r="AH72" s="254">
        <f t="shared" si="48"/>
        <v>54</v>
      </c>
      <c r="AI72" s="254">
        <f t="shared" si="30"/>
        <v>76</v>
      </c>
      <c r="AJ72" s="254">
        <f t="shared" si="31"/>
        <v>47</v>
      </c>
      <c r="AK72" s="254">
        <f t="shared" si="32"/>
        <v>37</v>
      </c>
      <c r="AL72" s="254">
        <f t="shared" si="33"/>
        <v>60</v>
      </c>
      <c r="AM72" s="202"/>
      <c r="AN72" s="202" t="str">
        <f>IndexComputation2011!A523</f>
        <v>Tunisia</v>
      </c>
      <c r="AO72" s="202">
        <f>IndexComputation2011!B523</f>
        <v>48.308872484171395</v>
      </c>
      <c r="AP72" s="202">
        <f>IndexComputation2011!C523</f>
        <v>6.6750798833701275</v>
      </c>
      <c r="AQ72" s="202">
        <f>IndexComputation2011!D523</f>
        <v>40.586031104823384</v>
      </c>
      <c r="AR72" s="202">
        <f>IndexComputation2011!E523</f>
        <v>58.090448770819322</v>
      </c>
      <c r="AS72" s="202">
        <f>IndexComputation2011!F523</f>
        <v>35.587473753736838</v>
      </c>
      <c r="AT72" s="202"/>
      <c r="AU72" s="254">
        <f t="shared" si="49"/>
        <v>56</v>
      </c>
      <c r="AV72" s="254">
        <f t="shared" si="34"/>
        <v>78</v>
      </c>
      <c r="AW72" s="254">
        <f t="shared" si="35"/>
        <v>40</v>
      </c>
      <c r="AX72" s="254">
        <f t="shared" si="36"/>
        <v>32</v>
      </c>
      <c r="AY72" s="254">
        <f t="shared" si="37"/>
        <v>55</v>
      </c>
      <c r="AZ72" s="202"/>
      <c r="BA72" s="202" t="str">
        <f>'IndexComputation 2012'!A523</f>
        <v>Tunisia</v>
      </c>
      <c r="BB72" s="202">
        <f>'IndexComputation 2012'!B523</f>
        <v>45.109917282811367</v>
      </c>
      <c r="BC72" s="202">
        <f>'IndexComputation 2012'!C523</f>
        <v>28.241771966921608</v>
      </c>
      <c r="BD72" s="202">
        <f>'IndexComputation 2012'!D523</f>
        <v>36.386532182658641</v>
      </c>
      <c r="BE72" s="202">
        <f>'IndexComputation 2012'!E523</f>
        <v>53.563114298097645</v>
      </c>
      <c r="BF72" s="202">
        <f>'IndexComputation 2012'!F523</f>
        <v>39.150378696374148</v>
      </c>
      <c r="BG72" s="202"/>
      <c r="BH72" s="254">
        <f t="shared" si="50"/>
        <v>56</v>
      </c>
      <c r="BI72" s="254">
        <f t="shared" si="38"/>
        <v>62</v>
      </c>
      <c r="BJ72" s="254">
        <f t="shared" si="39"/>
        <v>47</v>
      </c>
      <c r="BK72" s="254">
        <f t="shared" si="40"/>
        <v>35</v>
      </c>
      <c r="BL72" s="256">
        <f t="shared" si="41"/>
        <v>54</v>
      </c>
    </row>
    <row r="73" spans="1:64">
      <c r="A73" s="202" t="str">
        <f>IndexComputation2008!A524</f>
        <v>Turkey</v>
      </c>
      <c r="B73" s="202">
        <f>IndexComputation2008!B524</f>
        <v>51.822272268696459</v>
      </c>
      <c r="C73" s="202">
        <f>IndexComputation2008!C524</f>
        <v>51.264412456908438</v>
      </c>
      <c r="D73" s="202">
        <f>IndexComputation2008!D524</f>
        <v>32.998746790073497</v>
      </c>
      <c r="E73" s="202">
        <f>IndexComputation2008!E524</f>
        <v>38.732260176929998</v>
      </c>
      <c r="F73" s="202">
        <f>IndexComputation2008!F524</f>
        <v>37.926117070647599</v>
      </c>
      <c r="G73" s="202"/>
      <c r="H73" s="254">
        <f t="shared" si="42"/>
        <v>57</v>
      </c>
      <c r="I73" s="254">
        <f t="shared" si="43"/>
        <v>52</v>
      </c>
      <c r="J73" s="254">
        <f t="shared" si="44"/>
        <v>48</v>
      </c>
      <c r="K73" s="254">
        <f t="shared" si="45"/>
        <v>45</v>
      </c>
      <c r="L73" s="254">
        <f t="shared" si="46"/>
        <v>50</v>
      </c>
      <c r="M73" s="202"/>
      <c r="N73" s="202" t="str">
        <f>IndexComputation2009!A524</f>
        <v>Turkey</v>
      </c>
      <c r="O73" s="202">
        <f>IndexComputation2009!B524</f>
        <v>51.976887369961574</v>
      </c>
      <c r="P73" s="202">
        <f>IndexComputation2009!C524</f>
        <v>49.980373302953481</v>
      </c>
      <c r="Q73" s="202">
        <f>IndexComputation2009!D524</f>
        <v>32.254357697504055</v>
      </c>
      <c r="R73" s="202">
        <f>IndexComputation2009!E524</f>
        <v>39.639875367535232</v>
      </c>
      <c r="S73" s="202">
        <f>IndexComputation2009!F524</f>
        <v>38.55501246938239</v>
      </c>
      <c r="T73" s="202"/>
      <c r="U73" s="254">
        <f t="shared" si="47"/>
        <v>57</v>
      </c>
      <c r="V73" s="254">
        <f t="shared" si="26"/>
        <v>51</v>
      </c>
      <c r="W73" s="254">
        <f t="shared" si="27"/>
        <v>48</v>
      </c>
      <c r="X73" s="254">
        <f t="shared" si="28"/>
        <v>46</v>
      </c>
      <c r="Y73" s="254">
        <f t="shared" si="29"/>
        <v>49</v>
      </c>
      <c r="Z73" s="202"/>
      <c r="AA73" s="202" t="str">
        <f>IndexComputation2010!A524</f>
        <v>Turkey</v>
      </c>
      <c r="AB73" s="202">
        <f>IndexComputation2010!B524</f>
        <v>47.95361877747861</v>
      </c>
      <c r="AC73" s="202">
        <f>IndexComputation2010!C524</f>
        <v>44.319918678432529</v>
      </c>
      <c r="AD73" s="202">
        <f>IndexComputation2010!D524</f>
        <v>31.782932427385919</v>
      </c>
      <c r="AE73" s="202">
        <f>IndexComputation2010!E524</f>
        <v>41.073311875564443</v>
      </c>
      <c r="AF73" s="202">
        <f>IndexComputation2010!F524</f>
        <v>38.558532165564657</v>
      </c>
      <c r="AG73" s="202"/>
      <c r="AH73" s="254">
        <f t="shared" si="48"/>
        <v>55</v>
      </c>
      <c r="AI73" s="254">
        <f t="shared" si="30"/>
        <v>55</v>
      </c>
      <c r="AJ73" s="254">
        <f t="shared" si="31"/>
        <v>48</v>
      </c>
      <c r="AK73" s="254">
        <f t="shared" si="32"/>
        <v>42</v>
      </c>
      <c r="AL73" s="254">
        <f t="shared" si="33"/>
        <v>49</v>
      </c>
      <c r="AM73" s="202"/>
      <c r="AN73" s="202" t="str">
        <f>IndexComputation2011!A524</f>
        <v>Turkey</v>
      </c>
      <c r="AO73" s="202">
        <f>IndexComputation2011!B524</f>
        <v>50.217534904490734</v>
      </c>
      <c r="AP73" s="202">
        <f>IndexComputation2011!C524</f>
        <v>37.108488697935776</v>
      </c>
      <c r="AQ73" s="202">
        <f>IndexComputation2011!D524</f>
        <v>35.091498386987311</v>
      </c>
      <c r="AR73" s="202">
        <f>IndexComputation2011!E524</f>
        <v>48.691936493039321</v>
      </c>
      <c r="AS73" s="202">
        <f>IndexComputation2011!F524</f>
        <v>40.558071451482924</v>
      </c>
      <c r="AT73" s="202"/>
      <c r="AU73" s="254">
        <f t="shared" si="49"/>
        <v>51</v>
      </c>
      <c r="AV73" s="254">
        <f t="shared" si="34"/>
        <v>59</v>
      </c>
      <c r="AW73" s="254">
        <f t="shared" si="35"/>
        <v>48</v>
      </c>
      <c r="AX73" s="254">
        <f t="shared" si="36"/>
        <v>38</v>
      </c>
      <c r="AY73" s="254">
        <f t="shared" si="37"/>
        <v>47</v>
      </c>
      <c r="AZ73" s="202"/>
      <c r="BA73" s="202" t="str">
        <f>'IndexComputation 2012'!A524</f>
        <v>Turkey</v>
      </c>
      <c r="BB73" s="202">
        <f>'IndexComputation 2012'!B524</f>
        <v>46.455083435986907</v>
      </c>
      <c r="BC73" s="202">
        <f>'IndexComputation 2012'!C524</f>
        <v>35.809416649705142</v>
      </c>
      <c r="BD73" s="202">
        <f>'IndexComputation 2012'!D524</f>
        <v>35.66089492123713</v>
      </c>
      <c r="BE73" s="202">
        <f>'IndexComputation 2012'!E524</f>
        <v>47.797263657277675</v>
      </c>
      <c r="BF73" s="202">
        <f>'IndexComputation 2012'!F524</f>
        <v>39.924134765579453</v>
      </c>
      <c r="BG73" s="202"/>
      <c r="BH73" s="254">
        <f t="shared" si="50"/>
        <v>53</v>
      </c>
      <c r="BI73" s="254">
        <f t="shared" si="38"/>
        <v>58</v>
      </c>
      <c r="BJ73" s="254">
        <f t="shared" si="39"/>
        <v>50</v>
      </c>
      <c r="BK73" s="254">
        <f t="shared" si="40"/>
        <v>43</v>
      </c>
      <c r="BL73" s="256">
        <f t="shared" si="41"/>
        <v>50</v>
      </c>
    </row>
    <row r="74" spans="1:64">
      <c r="A74" s="202" t="str">
        <f>IndexComputation2008!A525</f>
        <v>Uganda</v>
      </c>
      <c r="B74" s="202">
        <f>IndexComputation2008!B525</f>
        <v>45.881977298138693</v>
      </c>
      <c r="C74" s="202">
        <f>IndexComputation2008!C525</f>
        <v>35.092025348820108</v>
      </c>
      <c r="D74" s="202">
        <f>IndexComputation2008!D525</f>
        <v>13.053393768469727</v>
      </c>
      <c r="E74" s="202">
        <f>IndexComputation2008!E525</f>
        <v>25.758948752667227</v>
      </c>
      <c r="F74" s="202">
        <f>IndexComputation2008!F525</f>
        <v>20.789508210730538</v>
      </c>
      <c r="G74" s="202"/>
      <c r="H74" s="254">
        <f t="shared" si="42"/>
        <v>61</v>
      </c>
      <c r="I74" s="254">
        <f t="shared" si="43"/>
        <v>59</v>
      </c>
      <c r="J74" s="254">
        <f t="shared" si="44"/>
        <v>67</v>
      </c>
      <c r="K74" s="254">
        <f t="shared" si="45"/>
        <v>68</v>
      </c>
      <c r="L74" s="254">
        <f t="shared" si="46"/>
        <v>68</v>
      </c>
      <c r="M74" s="202"/>
      <c r="N74" s="202" t="str">
        <f>IndexComputation2009!A525</f>
        <v>Uganda</v>
      </c>
      <c r="O74" s="202">
        <f>IndexComputation2009!B525</f>
        <v>47.99930286760997</v>
      </c>
      <c r="P74" s="202">
        <f>IndexComputation2009!C525</f>
        <v>37.608987875908582</v>
      </c>
      <c r="Q74" s="202">
        <f>IndexComputation2009!D525</f>
        <v>12.706174676468795</v>
      </c>
      <c r="R74" s="202">
        <f>IndexComputation2009!E525</f>
        <v>26.205517519375231</v>
      </c>
      <c r="S74" s="202">
        <f>IndexComputation2009!F525</f>
        <v>22.865153979336732</v>
      </c>
      <c r="T74" s="202"/>
      <c r="U74" s="254">
        <f t="shared" si="47"/>
        <v>60</v>
      </c>
      <c r="V74" s="254">
        <f t="shared" si="26"/>
        <v>60</v>
      </c>
      <c r="W74" s="254">
        <f t="shared" si="27"/>
        <v>67</v>
      </c>
      <c r="X74" s="254">
        <f t="shared" si="28"/>
        <v>66</v>
      </c>
      <c r="Y74" s="254">
        <f t="shared" si="29"/>
        <v>66</v>
      </c>
      <c r="Z74" s="202"/>
      <c r="AA74" s="202" t="str">
        <f>IndexComputation2010!A525</f>
        <v>Uganda</v>
      </c>
      <c r="AB74" s="202">
        <f>IndexComputation2010!B525</f>
        <v>41.682553868583462</v>
      </c>
      <c r="AC74" s="202">
        <f>IndexComputation2010!C525</f>
        <v>41.130583442290721</v>
      </c>
      <c r="AD74" s="202">
        <f>IndexComputation2010!D525</f>
        <v>8.898320308864367</v>
      </c>
      <c r="AE74" s="202">
        <f>IndexComputation2010!E525</f>
        <v>24.180946546805906</v>
      </c>
      <c r="AF74" s="202">
        <f>IndexComputation2010!F525</f>
        <v>23.148051867630805</v>
      </c>
      <c r="AG74" s="202"/>
      <c r="AH74" s="254">
        <f t="shared" si="48"/>
        <v>60</v>
      </c>
      <c r="AI74" s="254">
        <f t="shared" si="30"/>
        <v>58</v>
      </c>
      <c r="AJ74" s="254">
        <f t="shared" si="31"/>
        <v>70</v>
      </c>
      <c r="AK74" s="254">
        <f t="shared" si="32"/>
        <v>68</v>
      </c>
      <c r="AL74" s="254">
        <f t="shared" si="33"/>
        <v>67</v>
      </c>
      <c r="AM74" s="202"/>
      <c r="AN74" s="202" t="str">
        <f>IndexComputation2011!A525</f>
        <v>Uganda</v>
      </c>
      <c r="AO74" s="202">
        <f>IndexComputation2011!B525</f>
        <v>34.23963089585552</v>
      </c>
      <c r="AP74" s="202">
        <f>IndexComputation2011!C525</f>
        <v>39.780556550717456</v>
      </c>
      <c r="AQ74" s="202">
        <f>IndexComputation2011!D525</f>
        <v>8.8993751639139909</v>
      </c>
      <c r="AR74" s="202">
        <f>IndexComputation2011!E525</f>
        <v>28.438240723543839</v>
      </c>
      <c r="AS74" s="202">
        <f>IndexComputation2011!F525</f>
        <v>21.180866696053577</v>
      </c>
      <c r="AT74" s="202"/>
      <c r="AU74" s="254">
        <f t="shared" si="49"/>
        <v>64</v>
      </c>
      <c r="AV74" s="254">
        <f t="shared" si="34"/>
        <v>55</v>
      </c>
      <c r="AW74" s="254">
        <f t="shared" si="35"/>
        <v>72</v>
      </c>
      <c r="AX74" s="254">
        <f t="shared" si="36"/>
        <v>69</v>
      </c>
      <c r="AY74" s="254">
        <f t="shared" si="37"/>
        <v>69</v>
      </c>
      <c r="AZ74" s="202"/>
      <c r="BA74" s="202" t="str">
        <f>'IndexComputation 2012'!A525</f>
        <v>Uganda</v>
      </c>
      <c r="BB74" s="202">
        <f>'IndexComputation 2012'!B525</f>
        <v>28.417150759975542</v>
      </c>
      <c r="BC74" s="202">
        <f>'IndexComputation 2012'!C525</f>
        <v>35.454552781734783</v>
      </c>
      <c r="BD74" s="202">
        <f>'IndexComputation 2012'!D525</f>
        <v>7.980092028440505</v>
      </c>
      <c r="BE74" s="202">
        <f>'IndexComputation 2012'!E525</f>
        <v>32.60947279326389</v>
      </c>
      <c r="BF74" s="202">
        <f>'IndexComputation 2012'!F525</f>
        <v>19.929631840850512</v>
      </c>
      <c r="BG74" s="202"/>
      <c r="BH74" s="254">
        <f t="shared" si="50"/>
        <v>66</v>
      </c>
      <c r="BI74" s="254">
        <f t="shared" si="38"/>
        <v>59</v>
      </c>
      <c r="BJ74" s="254">
        <f t="shared" si="39"/>
        <v>71</v>
      </c>
      <c r="BK74" s="254">
        <f t="shared" si="40"/>
        <v>64</v>
      </c>
      <c r="BL74" s="256">
        <f t="shared" si="41"/>
        <v>69</v>
      </c>
    </row>
    <row r="75" spans="1:64">
      <c r="A75" s="202" t="str">
        <f>IndexComputation2008!A526</f>
        <v>United Arab Emirates</v>
      </c>
      <c r="B75" s="202">
        <f>IndexComputation2008!B526</f>
        <v>59.078395998920598</v>
      </c>
      <c r="C75" s="202">
        <f>IndexComputation2008!C526</f>
        <v>17.199635887585352</v>
      </c>
      <c r="D75" s="202">
        <f>IndexComputation2008!D526</f>
        <v>75.011303409431747</v>
      </c>
      <c r="E75" s="202">
        <f>IndexComputation2008!E526</f>
        <v>56.629319555409765</v>
      </c>
      <c r="F75" s="202">
        <f>IndexComputation2008!F526</f>
        <v>48.385883017355091</v>
      </c>
      <c r="G75" s="202"/>
      <c r="H75" s="254">
        <f t="shared" si="42"/>
        <v>48</v>
      </c>
      <c r="I75" s="254">
        <f t="shared" si="43"/>
        <v>74</v>
      </c>
      <c r="J75" s="254">
        <f t="shared" si="44"/>
        <v>11</v>
      </c>
      <c r="K75" s="254">
        <f t="shared" si="45"/>
        <v>27</v>
      </c>
      <c r="L75" s="254">
        <f t="shared" si="46"/>
        <v>40</v>
      </c>
      <c r="M75" s="202"/>
      <c r="N75" s="202" t="str">
        <f>IndexComputation2009!A526</f>
        <v>United Arab Emirates</v>
      </c>
      <c r="O75" s="202">
        <f>IndexComputation2009!B526</f>
        <v>55.14381587547993</v>
      </c>
      <c r="P75" s="202">
        <f>IndexComputation2009!C526</f>
        <v>19.688291639547781</v>
      </c>
      <c r="Q75" s="202">
        <f>IndexComputation2009!D526</f>
        <v>74.400809939689509</v>
      </c>
      <c r="R75" s="202">
        <f>IndexComputation2009!E526</f>
        <v>58.529597856528945</v>
      </c>
      <c r="S75" s="202">
        <f>IndexComputation2009!F526</f>
        <v>49.225257676422061</v>
      </c>
      <c r="T75" s="202"/>
      <c r="U75" s="254">
        <f t="shared" si="47"/>
        <v>53</v>
      </c>
      <c r="V75" s="254">
        <f t="shared" si="26"/>
        <v>72</v>
      </c>
      <c r="W75" s="254">
        <f t="shared" si="27"/>
        <v>11</v>
      </c>
      <c r="X75" s="254">
        <f t="shared" si="28"/>
        <v>22</v>
      </c>
      <c r="Y75" s="254">
        <f t="shared" si="29"/>
        <v>40</v>
      </c>
      <c r="Z75" s="202"/>
      <c r="AA75" s="202" t="str">
        <f>IndexComputation2010!A526</f>
        <v>United Arab Emirates</v>
      </c>
      <c r="AB75" s="202">
        <f>IndexComputation2010!B526</f>
        <v>51.100396832860163</v>
      </c>
      <c r="AC75" s="202">
        <f>IndexComputation2010!C526</f>
        <v>20.552233706825778</v>
      </c>
      <c r="AD75" s="202">
        <f>IndexComputation2010!D526</f>
        <v>61.489749818317009</v>
      </c>
      <c r="AE75" s="202">
        <f>IndexComputation2010!E526</f>
        <v>58.509202536914515</v>
      </c>
      <c r="AF75" s="202">
        <f>IndexComputation2010!F526</f>
        <v>46.941750708926492</v>
      </c>
      <c r="AG75" s="202"/>
      <c r="AH75" s="254">
        <f t="shared" si="48"/>
        <v>52</v>
      </c>
      <c r="AI75" s="254">
        <f t="shared" si="30"/>
        <v>72</v>
      </c>
      <c r="AJ75" s="254">
        <f t="shared" si="31"/>
        <v>17</v>
      </c>
      <c r="AK75" s="254">
        <f t="shared" si="32"/>
        <v>27</v>
      </c>
      <c r="AL75" s="254">
        <f t="shared" si="33"/>
        <v>42</v>
      </c>
      <c r="AM75" s="202"/>
      <c r="AN75" s="202" t="str">
        <f>IndexComputation2011!A526</f>
        <v>United Arab Emirates</v>
      </c>
      <c r="AO75" s="202">
        <f>IndexComputation2011!B526</f>
        <v>48.914039651732608</v>
      </c>
      <c r="AP75" s="202">
        <f>IndexComputation2011!C526</f>
        <v>16.463477118936545</v>
      </c>
      <c r="AQ75" s="202">
        <f>IndexComputation2011!D526</f>
        <v>52.489717349095621</v>
      </c>
      <c r="AR75" s="202">
        <f>IndexComputation2011!E526</f>
        <v>63.686658758486956</v>
      </c>
      <c r="AS75" s="202">
        <f>IndexComputation2011!F526</f>
        <v>44.494221996154785</v>
      </c>
      <c r="AT75" s="202"/>
      <c r="AU75" s="254">
        <f t="shared" si="49"/>
        <v>54</v>
      </c>
      <c r="AV75" s="254">
        <f t="shared" si="34"/>
        <v>72</v>
      </c>
      <c r="AW75" s="254">
        <f t="shared" si="35"/>
        <v>26</v>
      </c>
      <c r="AX75" s="254">
        <f t="shared" si="36"/>
        <v>28</v>
      </c>
      <c r="AY75" s="254">
        <f t="shared" si="37"/>
        <v>43</v>
      </c>
      <c r="AZ75" s="202"/>
      <c r="BA75" s="202" t="str">
        <f>'IndexComputation 2012'!A526</f>
        <v>United Arab Emirates</v>
      </c>
      <c r="BB75" s="202">
        <f>'IndexComputation 2012'!B526</f>
        <v>46.684699481112318</v>
      </c>
      <c r="BC75" s="202">
        <f>'IndexComputation 2012'!C526</f>
        <v>13.331730357393297</v>
      </c>
      <c r="BD75" s="202">
        <f>'IndexComputation 2012'!D526</f>
        <v>60.808060014456487</v>
      </c>
      <c r="BE75" s="202">
        <f>'IndexComputation 2012'!E526</f>
        <v>71.811828094837281</v>
      </c>
      <c r="BF75" s="202">
        <f>'IndexComputation 2012'!F526</f>
        <v>49.296832310774505</v>
      </c>
      <c r="BG75" s="202"/>
      <c r="BH75" s="254">
        <f t="shared" si="50"/>
        <v>52</v>
      </c>
      <c r="BI75" s="254">
        <f t="shared" si="38"/>
        <v>76</v>
      </c>
      <c r="BJ75" s="254">
        <f t="shared" si="39"/>
        <v>17</v>
      </c>
      <c r="BK75" s="254">
        <f t="shared" si="40"/>
        <v>24</v>
      </c>
      <c r="BL75" s="256">
        <f t="shared" si="41"/>
        <v>42</v>
      </c>
    </row>
    <row r="76" spans="1:64">
      <c r="A76" s="202" t="str">
        <f>IndexComputation2008!A527</f>
        <v>United Kingdom</v>
      </c>
      <c r="B76" s="202">
        <f>IndexComputation2008!B527</f>
        <v>88.342816283244645</v>
      </c>
      <c r="C76" s="202">
        <f>IndexComputation2008!C527</f>
        <v>78.692652552249513</v>
      </c>
      <c r="D76" s="202">
        <f>IndexComputation2008!D527</f>
        <v>100</v>
      </c>
      <c r="E76" s="202">
        <f>IndexComputation2008!E527</f>
        <v>74.443779034751302</v>
      </c>
      <c r="F76" s="202">
        <f>IndexComputation2008!F527</f>
        <v>91.007473180474904</v>
      </c>
      <c r="G76" s="202"/>
      <c r="H76" s="254">
        <f t="shared" si="42"/>
        <v>10</v>
      </c>
      <c r="I76" s="254">
        <f t="shared" si="43"/>
        <v>27</v>
      </c>
      <c r="J76" s="254">
        <f t="shared" si="44"/>
        <v>1</v>
      </c>
      <c r="K76" s="254">
        <f t="shared" si="45"/>
        <v>9</v>
      </c>
      <c r="L76" s="254">
        <f t="shared" si="46"/>
        <v>5</v>
      </c>
      <c r="M76" s="202"/>
      <c r="N76" s="202" t="str">
        <f>IndexComputation2009!A527</f>
        <v>United Kingdom</v>
      </c>
      <c r="O76" s="202">
        <f>IndexComputation2009!B527</f>
        <v>85.42335863154274</v>
      </c>
      <c r="P76" s="202">
        <f>IndexComputation2009!C527</f>
        <v>78.531727777021715</v>
      </c>
      <c r="Q76" s="202">
        <f>IndexComputation2009!D527</f>
        <v>100</v>
      </c>
      <c r="R76" s="202">
        <f>IndexComputation2009!E527</f>
        <v>71.566924964078254</v>
      </c>
      <c r="S76" s="202">
        <f>IndexComputation2009!F527</f>
        <v>91.580378627955412</v>
      </c>
      <c r="T76" s="202"/>
      <c r="U76" s="254">
        <f t="shared" si="47"/>
        <v>8</v>
      </c>
      <c r="V76" s="254">
        <f t="shared" si="26"/>
        <v>27</v>
      </c>
      <c r="W76" s="254">
        <f t="shared" si="27"/>
        <v>1</v>
      </c>
      <c r="X76" s="254">
        <f t="shared" si="28"/>
        <v>11</v>
      </c>
      <c r="Y76" s="254">
        <f t="shared" si="29"/>
        <v>6</v>
      </c>
      <c r="Z76" s="202"/>
      <c r="AA76" s="202" t="str">
        <f>IndexComputation2010!A527</f>
        <v>United Kingdom</v>
      </c>
      <c r="AB76" s="202">
        <f>IndexComputation2010!B527</f>
        <v>76.124255331091973</v>
      </c>
      <c r="AC76" s="202">
        <f>IndexComputation2010!C527</f>
        <v>81.092631981574428</v>
      </c>
      <c r="AD76" s="202">
        <f>IndexComputation2010!D527</f>
        <v>100</v>
      </c>
      <c r="AE76" s="202">
        <f>IndexComputation2010!E527</f>
        <v>74.371994632267331</v>
      </c>
      <c r="AF76" s="202">
        <f>IndexComputation2010!F527</f>
        <v>91.674891644147564</v>
      </c>
      <c r="AG76" s="202"/>
      <c r="AH76" s="254">
        <f t="shared" si="48"/>
        <v>18</v>
      </c>
      <c r="AI76" s="254">
        <f t="shared" si="30"/>
        <v>21</v>
      </c>
      <c r="AJ76" s="254">
        <f t="shared" si="31"/>
        <v>1</v>
      </c>
      <c r="AK76" s="254">
        <f t="shared" si="32"/>
        <v>10</v>
      </c>
      <c r="AL76" s="254">
        <f t="shared" si="33"/>
        <v>7</v>
      </c>
      <c r="AM76" s="202"/>
      <c r="AN76" s="202" t="str">
        <f>IndexComputation2011!A527</f>
        <v>United Kingdom</v>
      </c>
      <c r="AO76" s="202">
        <f>IndexComputation2011!B527</f>
        <v>78.522589668095378</v>
      </c>
      <c r="AP76" s="202">
        <f>IndexComputation2011!C527</f>
        <v>82.085962488976591</v>
      </c>
      <c r="AQ76" s="202">
        <f>IndexComputation2011!D527</f>
        <v>100</v>
      </c>
      <c r="AR76" s="202">
        <f>IndexComputation2011!E527</f>
        <v>90.734930753405806</v>
      </c>
      <c r="AS76" s="202">
        <f>IndexComputation2011!F527</f>
        <v>97.837481119637388</v>
      </c>
      <c r="AT76" s="202"/>
      <c r="AU76" s="254">
        <f t="shared" si="49"/>
        <v>13</v>
      </c>
      <c r="AV76" s="254">
        <f t="shared" si="34"/>
        <v>17</v>
      </c>
      <c r="AW76" s="254">
        <f t="shared" si="35"/>
        <v>1</v>
      </c>
      <c r="AX76" s="254">
        <f t="shared" si="36"/>
        <v>5</v>
      </c>
      <c r="AY76" s="254">
        <f t="shared" si="37"/>
        <v>2</v>
      </c>
      <c r="AZ76" s="202"/>
      <c r="BA76" s="202" t="str">
        <f>'IndexComputation 2012'!A527</f>
        <v>United Kingdom</v>
      </c>
      <c r="BB76" s="202">
        <f>'IndexComputation 2012'!B527</f>
        <v>77.560581225236007</v>
      </c>
      <c r="BC76" s="202">
        <f>'IndexComputation 2012'!C527</f>
        <v>81.090593362171006</v>
      </c>
      <c r="BD76" s="202">
        <f>'IndexComputation 2012'!D527</f>
        <v>100</v>
      </c>
      <c r="BE76" s="202">
        <f>'IndexComputation 2012'!E527</f>
        <v>96.838007562160655</v>
      </c>
      <c r="BF76" s="202">
        <f>'IndexComputation 2012'!F527</f>
        <v>100</v>
      </c>
      <c r="BG76" s="202"/>
      <c r="BH76" s="254">
        <f t="shared" si="50"/>
        <v>15</v>
      </c>
      <c r="BI76" s="254">
        <f t="shared" si="38"/>
        <v>17</v>
      </c>
      <c r="BJ76" s="254">
        <f t="shared" si="39"/>
        <v>1</v>
      </c>
      <c r="BK76" s="254">
        <f t="shared" si="40"/>
        <v>4</v>
      </c>
      <c r="BL76" s="256">
        <f t="shared" si="41"/>
        <v>1</v>
      </c>
    </row>
    <row r="77" spans="1:64">
      <c r="A77" s="202" t="str">
        <f>IndexComputation2008!A528</f>
        <v>United States</v>
      </c>
      <c r="B77" s="202">
        <f>IndexComputation2008!B528</f>
        <v>95.636235726499137</v>
      </c>
      <c r="C77" s="202">
        <f>IndexComputation2008!C528</f>
        <v>84.939482824040482</v>
      </c>
      <c r="D77" s="202">
        <f>IndexComputation2008!D528</f>
        <v>92.597567009364141</v>
      </c>
      <c r="E77" s="202">
        <f>IndexComputation2008!E528</f>
        <v>99.634874016100255</v>
      </c>
      <c r="F77" s="202">
        <f>IndexComputation2008!F528</f>
        <v>100</v>
      </c>
      <c r="G77" s="202"/>
      <c r="H77" s="254">
        <f t="shared" si="42"/>
        <v>5</v>
      </c>
      <c r="I77" s="254">
        <f t="shared" si="43"/>
        <v>15</v>
      </c>
      <c r="J77" s="254">
        <f t="shared" si="44"/>
        <v>4</v>
      </c>
      <c r="K77" s="254">
        <f t="shared" si="45"/>
        <v>2</v>
      </c>
      <c r="L77" s="254">
        <f t="shared" si="46"/>
        <v>1</v>
      </c>
      <c r="M77" s="202"/>
      <c r="N77" s="202" t="str">
        <f>IndexComputation2009!A528</f>
        <v>United States</v>
      </c>
      <c r="O77" s="202">
        <f>IndexComputation2009!B528</f>
        <v>87.694193344338899</v>
      </c>
      <c r="P77" s="202">
        <f>IndexComputation2009!C528</f>
        <v>86.622030008164941</v>
      </c>
      <c r="Q77" s="202">
        <f>IndexComputation2009!D528</f>
        <v>92.747138100729245</v>
      </c>
      <c r="R77" s="202">
        <f>IndexComputation2009!E528</f>
        <v>98.048991265305219</v>
      </c>
      <c r="S77" s="202">
        <f>IndexComputation2009!F528</f>
        <v>100</v>
      </c>
      <c r="T77" s="202"/>
      <c r="U77" s="254">
        <f t="shared" si="47"/>
        <v>6</v>
      </c>
      <c r="V77" s="254">
        <f t="shared" si="26"/>
        <v>15</v>
      </c>
      <c r="W77" s="254">
        <f t="shared" si="27"/>
        <v>5</v>
      </c>
      <c r="X77" s="254">
        <f t="shared" si="28"/>
        <v>2</v>
      </c>
      <c r="Y77" s="254">
        <f t="shared" si="29"/>
        <v>1</v>
      </c>
      <c r="Z77" s="202"/>
      <c r="AA77" s="202" t="str">
        <f>IndexComputation2010!A528</f>
        <v>United States</v>
      </c>
      <c r="AB77" s="202">
        <f>IndexComputation2010!B528</f>
        <v>88.009685096135897</v>
      </c>
      <c r="AC77" s="202">
        <f>IndexComputation2010!C528</f>
        <v>87.109538961644049</v>
      </c>
      <c r="AD77" s="202">
        <f>IndexComputation2010!D528</f>
        <v>91.396525357094163</v>
      </c>
      <c r="AE77" s="202">
        <f>IndexComputation2010!E528</f>
        <v>95.788824869417937</v>
      </c>
      <c r="AF77" s="202">
        <f>IndexComputation2010!F528</f>
        <v>100</v>
      </c>
      <c r="AG77" s="202"/>
      <c r="AH77" s="254">
        <f t="shared" si="48"/>
        <v>5</v>
      </c>
      <c r="AI77" s="254">
        <f t="shared" si="30"/>
        <v>14</v>
      </c>
      <c r="AJ77" s="254">
        <f t="shared" si="31"/>
        <v>4</v>
      </c>
      <c r="AK77" s="254">
        <f t="shared" si="32"/>
        <v>2</v>
      </c>
      <c r="AL77" s="254">
        <f t="shared" si="33"/>
        <v>1</v>
      </c>
      <c r="AM77" s="202"/>
      <c r="AN77" s="202" t="str">
        <f>IndexComputation2011!A528</f>
        <v>United States</v>
      </c>
      <c r="AO77" s="202">
        <f>IndexComputation2011!B528</f>
        <v>83.6340713742632</v>
      </c>
      <c r="AP77" s="202">
        <f>IndexComputation2011!C528</f>
        <v>84.834135102755852</v>
      </c>
      <c r="AQ77" s="202">
        <f>IndexComputation2011!D528</f>
        <v>93.186941091607309</v>
      </c>
      <c r="AR77" s="202">
        <f>IndexComputation2011!E528</f>
        <v>98.799317652962529</v>
      </c>
      <c r="AS77" s="202">
        <f>IndexComputation2011!F528</f>
        <v>100</v>
      </c>
      <c r="AT77" s="202"/>
      <c r="AU77" s="254">
        <f t="shared" si="49"/>
        <v>6</v>
      </c>
      <c r="AV77" s="254">
        <f t="shared" si="34"/>
        <v>14</v>
      </c>
      <c r="AW77" s="254">
        <f t="shared" si="35"/>
        <v>2</v>
      </c>
      <c r="AX77" s="254">
        <f t="shared" si="36"/>
        <v>2</v>
      </c>
      <c r="AY77" s="254">
        <f t="shared" si="37"/>
        <v>1</v>
      </c>
      <c r="AZ77" s="202"/>
      <c r="BA77" s="202" t="str">
        <f>'IndexComputation 2012'!A528</f>
        <v>United States</v>
      </c>
      <c r="BB77" s="202">
        <f>'IndexComputation 2012'!B528</f>
        <v>79.789590897198451</v>
      </c>
      <c r="BC77" s="202">
        <f>'IndexComputation 2012'!C528</f>
        <v>82.860713657704991</v>
      </c>
      <c r="BD77" s="202">
        <f>'IndexComputation 2012'!D528</f>
        <v>92.555310295766262</v>
      </c>
      <c r="BE77" s="202">
        <f>'IndexComputation 2012'!E528</f>
        <v>97.651250620374711</v>
      </c>
      <c r="BF77" s="202">
        <f>'IndexComputation 2012'!F528</f>
        <v>98.676038323475325</v>
      </c>
      <c r="BG77" s="202"/>
      <c r="BH77" s="254">
        <f t="shared" si="50"/>
        <v>10</v>
      </c>
      <c r="BI77" s="254">
        <f t="shared" si="38"/>
        <v>15</v>
      </c>
      <c r="BJ77" s="254">
        <f t="shared" si="39"/>
        <v>2</v>
      </c>
      <c r="BK77" s="254">
        <f t="shared" si="40"/>
        <v>2</v>
      </c>
      <c r="BL77" s="256">
        <f t="shared" si="41"/>
        <v>2</v>
      </c>
    </row>
    <row r="78" spans="1:64">
      <c r="A78" s="202" t="str">
        <f>IndexComputation2008!A529</f>
        <v>Uruguay</v>
      </c>
      <c r="B78" s="202">
        <f>IndexComputation2008!B529</f>
        <v>65.60268688386509</v>
      </c>
      <c r="C78" s="202">
        <f>IndexComputation2008!C529</f>
        <v>75.744637090069162</v>
      </c>
      <c r="D78" s="202">
        <f>IndexComputation2008!D529</f>
        <v>64.483281680083195</v>
      </c>
      <c r="E78" s="202">
        <f>IndexComputation2008!E529</f>
        <v>36.503237708942521</v>
      </c>
      <c r="F78" s="202">
        <f>IndexComputation2008!F529</f>
        <v>60.116149455726841</v>
      </c>
      <c r="G78" s="202"/>
      <c r="H78" s="254">
        <f t="shared" si="42"/>
        <v>39</v>
      </c>
      <c r="I78" s="254">
        <f t="shared" si="43"/>
        <v>32</v>
      </c>
      <c r="J78" s="254">
        <f t="shared" si="44"/>
        <v>19</v>
      </c>
      <c r="K78" s="254">
        <f t="shared" si="45"/>
        <v>48</v>
      </c>
      <c r="L78" s="254">
        <f t="shared" si="46"/>
        <v>27</v>
      </c>
      <c r="M78" s="202"/>
      <c r="N78" s="202" t="str">
        <f>IndexComputation2009!A529</f>
        <v>Uruguay</v>
      </c>
      <c r="O78" s="202">
        <f>IndexComputation2009!B529</f>
        <v>68.157357760904958</v>
      </c>
      <c r="P78" s="202">
        <f>IndexComputation2009!C529</f>
        <v>76.482093121775236</v>
      </c>
      <c r="Q78" s="202">
        <f>IndexComputation2009!D529</f>
        <v>63.544792230410806</v>
      </c>
      <c r="R78" s="202">
        <f>IndexComputation2009!E529</f>
        <v>36.305700637433247</v>
      </c>
      <c r="S78" s="202">
        <f>IndexComputation2009!F529</f>
        <v>62.570118735049505</v>
      </c>
      <c r="T78" s="202"/>
      <c r="U78" s="254">
        <f t="shared" si="47"/>
        <v>32</v>
      </c>
      <c r="V78" s="254">
        <f t="shared" si="26"/>
        <v>32</v>
      </c>
      <c r="W78" s="254">
        <f t="shared" si="27"/>
        <v>19</v>
      </c>
      <c r="X78" s="254">
        <f t="shared" si="28"/>
        <v>50</v>
      </c>
      <c r="Y78" s="254">
        <f t="shared" si="29"/>
        <v>27</v>
      </c>
      <c r="Z78" s="202"/>
      <c r="AA78" s="202" t="str">
        <f>IndexComputation2010!A529</f>
        <v>Uruguay</v>
      </c>
      <c r="AB78" s="202">
        <f>IndexComputation2010!B529</f>
        <v>66.974375531632191</v>
      </c>
      <c r="AC78" s="202">
        <f>IndexComputation2010!C529</f>
        <v>76.315363871675117</v>
      </c>
      <c r="AD78" s="202">
        <f>IndexComputation2010!D529</f>
        <v>58.454655554315892</v>
      </c>
      <c r="AE78" s="202">
        <f>IndexComputation2010!E529</f>
        <v>39.220563075374706</v>
      </c>
      <c r="AF78" s="202">
        <f>IndexComputation2010!F529</f>
        <v>63.551437185361756</v>
      </c>
      <c r="AG78" s="202"/>
      <c r="AH78" s="254">
        <f t="shared" si="48"/>
        <v>31</v>
      </c>
      <c r="AI78" s="254">
        <f t="shared" si="30"/>
        <v>31</v>
      </c>
      <c r="AJ78" s="254">
        <f t="shared" si="31"/>
        <v>21</v>
      </c>
      <c r="AK78" s="254">
        <f t="shared" si="32"/>
        <v>45</v>
      </c>
      <c r="AL78" s="254">
        <f t="shared" si="33"/>
        <v>25</v>
      </c>
      <c r="AM78" s="202"/>
      <c r="AN78" s="202" t="str">
        <f>IndexComputation2011!A529</f>
        <v>Uruguay</v>
      </c>
      <c r="AO78" s="202">
        <f>IndexComputation2011!B529</f>
        <v>67.521461686439906</v>
      </c>
      <c r="AP78" s="202">
        <f>IndexComputation2011!C529</f>
        <v>73.694903541920382</v>
      </c>
      <c r="AQ78" s="202">
        <f>IndexComputation2011!D529</f>
        <v>56.026461936159045</v>
      </c>
      <c r="AR78" s="202">
        <f>IndexComputation2011!E529</f>
        <v>50.990136362952853</v>
      </c>
      <c r="AS78" s="202">
        <f>IndexComputation2011!F529</f>
        <v>65.062821099187147</v>
      </c>
      <c r="AT78" s="202"/>
      <c r="AU78" s="254">
        <f t="shared" si="49"/>
        <v>28</v>
      </c>
      <c r="AV78" s="254">
        <f t="shared" si="34"/>
        <v>31</v>
      </c>
      <c r="AW78" s="254">
        <f t="shared" si="35"/>
        <v>21</v>
      </c>
      <c r="AX78" s="254">
        <f t="shared" si="36"/>
        <v>36</v>
      </c>
      <c r="AY78" s="254">
        <f t="shared" si="37"/>
        <v>25</v>
      </c>
      <c r="AZ78" s="202"/>
      <c r="BA78" s="202" t="str">
        <f>'IndexComputation 2012'!A529</f>
        <v>Uruguay</v>
      </c>
      <c r="BB78" s="202">
        <f>'IndexComputation 2012'!B529</f>
        <v>67.273535880153887</v>
      </c>
      <c r="BC78" s="202">
        <f>'IndexComputation 2012'!C529</f>
        <v>73.120584307089743</v>
      </c>
      <c r="BD78" s="202">
        <f>'IndexComputation 2012'!D529</f>
        <v>52.560023973148382</v>
      </c>
      <c r="BE78" s="202">
        <f>'IndexComputation 2012'!E529</f>
        <v>52.232450585997384</v>
      </c>
      <c r="BF78" s="202">
        <f>'IndexComputation 2012'!F529</f>
        <v>64.690337727584122</v>
      </c>
      <c r="BG78" s="202"/>
      <c r="BH78" s="254">
        <f t="shared" si="50"/>
        <v>28</v>
      </c>
      <c r="BI78" s="254">
        <f t="shared" si="38"/>
        <v>30</v>
      </c>
      <c r="BJ78" s="254">
        <f t="shared" si="39"/>
        <v>27</v>
      </c>
      <c r="BK78" s="254">
        <f t="shared" si="40"/>
        <v>37</v>
      </c>
      <c r="BL78" s="256">
        <f t="shared" si="41"/>
        <v>26</v>
      </c>
    </row>
    <row r="79" spans="1:64">
      <c r="A79" s="202" t="str">
        <f>IndexComputation2008!A530</f>
        <v>Venezuela</v>
      </c>
      <c r="B79" s="202">
        <f>IndexComputation2008!B530</f>
        <v>74.802845635611718</v>
      </c>
      <c r="C79" s="202">
        <f>IndexComputation2008!C530</f>
        <v>37.190816703612875</v>
      </c>
      <c r="D79" s="202">
        <f>IndexComputation2008!D530</f>
        <v>40.908178839634793</v>
      </c>
      <c r="E79" s="202">
        <f>IndexComputation2008!E530</f>
        <v>33.740802060210022</v>
      </c>
      <c r="F79" s="202">
        <f>IndexComputation2008!F530</f>
        <v>43.090071549296624</v>
      </c>
      <c r="G79" s="202"/>
      <c r="H79" s="254">
        <f t="shared" si="42"/>
        <v>27</v>
      </c>
      <c r="I79" s="254">
        <f t="shared" si="43"/>
        <v>58</v>
      </c>
      <c r="J79" s="254">
        <f t="shared" si="44"/>
        <v>42</v>
      </c>
      <c r="K79" s="254">
        <f t="shared" si="45"/>
        <v>53</v>
      </c>
      <c r="L79" s="254">
        <f t="shared" si="46"/>
        <v>45</v>
      </c>
      <c r="M79" s="202"/>
      <c r="N79" s="202" t="str">
        <f>IndexComputation2009!A530</f>
        <v>Venezuela</v>
      </c>
      <c r="O79" s="202">
        <f>IndexComputation2009!B530</f>
        <v>71.407263530092322</v>
      </c>
      <c r="P79" s="202">
        <f>IndexComputation2009!C530</f>
        <v>39.139512517632696</v>
      </c>
      <c r="Q79" s="202">
        <f>IndexComputation2009!D530</f>
        <v>40.369756889006119</v>
      </c>
      <c r="R79" s="202">
        <f>IndexComputation2009!E530</f>
        <v>29.71346444465987</v>
      </c>
      <c r="S79" s="202">
        <f>IndexComputation2009!F530</f>
        <v>42.241790437106502</v>
      </c>
      <c r="T79" s="202"/>
      <c r="U79" s="254">
        <f t="shared" si="47"/>
        <v>29</v>
      </c>
      <c r="V79" s="254">
        <f t="shared" si="26"/>
        <v>57</v>
      </c>
      <c r="W79" s="254">
        <f t="shared" si="27"/>
        <v>43</v>
      </c>
      <c r="X79" s="254">
        <f t="shared" si="28"/>
        <v>59</v>
      </c>
      <c r="Y79" s="254">
        <f t="shared" si="29"/>
        <v>47</v>
      </c>
      <c r="Z79" s="202"/>
      <c r="AA79" s="202" t="str">
        <f>IndexComputation2010!A530</f>
        <v>Venezuela</v>
      </c>
      <c r="AB79" s="202">
        <f>IndexComputation2010!B530</f>
        <v>69.022653917266837</v>
      </c>
      <c r="AC79" s="202">
        <f>IndexComputation2010!C530</f>
        <v>39.184861825086259</v>
      </c>
      <c r="AD79" s="202">
        <f>IndexComputation2010!D530</f>
        <v>37.81214902525214</v>
      </c>
      <c r="AE79" s="202">
        <f>IndexComputation2010!E530</f>
        <v>23.616740098693572</v>
      </c>
      <c r="AF79" s="202">
        <f>IndexComputation2010!F530</f>
        <v>41.140379810228488</v>
      </c>
      <c r="AG79" s="202"/>
      <c r="AH79" s="254">
        <f t="shared" si="48"/>
        <v>29</v>
      </c>
      <c r="AI79" s="254">
        <f t="shared" si="30"/>
        <v>60</v>
      </c>
      <c r="AJ79" s="254">
        <f t="shared" si="31"/>
        <v>43</v>
      </c>
      <c r="AK79" s="254">
        <f t="shared" si="32"/>
        <v>69</v>
      </c>
      <c r="AL79" s="254">
        <f t="shared" si="33"/>
        <v>47</v>
      </c>
      <c r="AM79" s="202"/>
      <c r="AN79" s="202" t="str">
        <f>IndexComputation2011!A530</f>
        <v>Venezuela</v>
      </c>
      <c r="AO79" s="202">
        <f>IndexComputation2011!B530</f>
        <v>66.429951891716641</v>
      </c>
      <c r="AP79" s="202">
        <f>IndexComputation2011!C530</f>
        <v>31.91181709870574</v>
      </c>
      <c r="AQ79" s="202">
        <f>IndexComputation2011!D530</f>
        <v>40.813434004802268</v>
      </c>
      <c r="AR79" s="202">
        <f>IndexComputation2011!E530</f>
        <v>25.592401725849314</v>
      </c>
      <c r="AS79" s="202">
        <f>IndexComputation2011!F530</f>
        <v>40.051443274040629</v>
      </c>
      <c r="AT79" s="202"/>
      <c r="AU79" s="254">
        <f t="shared" si="49"/>
        <v>29</v>
      </c>
      <c r="AV79" s="254">
        <f t="shared" si="34"/>
        <v>61</v>
      </c>
      <c r="AW79" s="254">
        <f t="shared" si="35"/>
        <v>39</v>
      </c>
      <c r="AX79" s="254">
        <f t="shared" si="36"/>
        <v>73</v>
      </c>
      <c r="AY79" s="254">
        <f t="shared" si="37"/>
        <v>49</v>
      </c>
      <c r="AZ79" s="202"/>
      <c r="BA79" s="202" t="str">
        <f>'IndexComputation 2012'!A530</f>
        <v>Venezuela</v>
      </c>
      <c r="BB79" s="202">
        <f>'IndexComputation 2012'!B530</f>
        <v>64.400979611915758</v>
      </c>
      <c r="BC79" s="202">
        <f>'IndexComputation 2012'!C530</f>
        <v>27.720861500544778</v>
      </c>
      <c r="BD79" s="202">
        <f>'IndexComputation 2012'!D530</f>
        <v>41.134311961294593</v>
      </c>
      <c r="BE79" s="202">
        <f>'IndexComputation 2012'!E530</f>
        <v>28.638969886692905</v>
      </c>
      <c r="BF79" s="202">
        <f>'IndexComputation 2012'!F530</f>
        <v>39.712108766966544</v>
      </c>
      <c r="BG79" s="202"/>
      <c r="BH79" s="254">
        <f t="shared" si="50"/>
        <v>29</v>
      </c>
      <c r="BI79" s="254">
        <f t="shared" si="38"/>
        <v>63</v>
      </c>
      <c r="BJ79" s="254">
        <f t="shared" si="39"/>
        <v>38</v>
      </c>
      <c r="BK79" s="254">
        <f t="shared" si="40"/>
        <v>70</v>
      </c>
      <c r="BL79" s="256">
        <f t="shared" si="41"/>
        <v>51</v>
      </c>
    </row>
    <row r="80" spans="1:64">
      <c r="A80" s="202" t="str">
        <f>IndexComputation2008!A531</f>
        <v>Viet Nam</v>
      </c>
      <c r="B80" s="202">
        <f>IndexComputation2008!B531</f>
        <v>64.931583244053641</v>
      </c>
      <c r="C80" s="202">
        <f>IndexComputation2008!C531</f>
        <v>5.5705443449682104</v>
      </c>
      <c r="D80" s="202">
        <f>IndexComputation2008!D531</f>
        <v>28.613481470852658</v>
      </c>
      <c r="E80" s="202">
        <f>IndexComputation2008!E531</f>
        <v>38.7281401222385</v>
      </c>
      <c r="F80" s="202">
        <f>IndexComputation2008!F531</f>
        <v>27.049041240985005</v>
      </c>
      <c r="G80" s="202"/>
      <c r="H80" s="254">
        <f t="shared" si="42"/>
        <v>41</v>
      </c>
      <c r="I80" s="254">
        <f t="shared" si="43"/>
        <v>78</v>
      </c>
      <c r="J80" s="254">
        <f t="shared" si="44"/>
        <v>52</v>
      </c>
      <c r="K80" s="254">
        <f t="shared" si="45"/>
        <v>46</v>
      </c>
      <c r="L80" s="254">
        <f t="shared" si="46"/>
        <v>61</v>
      </c>
      <c r="M80" s="202"/>
      <c r="N80" s="202" t="str">
        <f>IndexComputation2009!A531</f>
        <v>Viet Nam</v>
      </c>
      <c r="O80" s="202">
        <f>IndexComputation2009!B531</f>
        <v>64.63725532536688</v>
      </c>
      <c r="P80" s="202">
        <f>IndexComputation2009!C531</f>
        <v>4.5502857541523696</v>
      </c>
      <c r="Q80" s="202">
        <f>IndexComputation2009!D531</f>
        <v>28.700119832085647</v>
      </c>
      <c r="R80" s="202">
        <f>IndexComputation2009!E531</f>
        <v>42.904646917696773</v>
      </c>
      <c r="S80" s="202">
        <f>IndexComputation2009!F531</f>
        <v>28.386485151974895</v>
      </c>
      <c r="T80" s="202"/>
      <c r="U80" s="254">
        <f t="shared" si="47"/>
        <v>39</v>
      </c>
      <c r="V80" s="254">
        <f t="shared" si="26"/>
        <v>79</v>
      </c>
      <c r="W80" s="254">
        <f t="shared" si="27"/>
        <v>53</v>
      </c>
      <c r="X80" s="254">
        <f t="shared" si="28"/>
        <v>42</v>
      </c>
      <c r="Y80" s="254">
        <f t="shared" si="29"/>
        <v>61</v>
      </c>
      <c r="Z80" s="202"/>
      <c r="AA80" s="202" t="str">
        <f>IndexComputation2010!A531</f>
        <v>Viet Nam</v>
      </c>
      <c r="AB80" s="202">
        <f>IndexComputation2010!B531</f>
        <v>59.687642921680272</v>
      </c>
      <c r="AC80" s="202">
        <f>IndexComputation2010!C531</f>
        <v>9.3256291085518264</v>
      </c>
      <c r="AD80" s="202">
        <f>IndexComputation2010!D531</f>
        <v>25.351304301662953</v>
      </c>
      <c r="AE80" s="202">
        <f>IndexComputation2010!E531</f>
        <v>38.715724609344996</v>
      </c>
      <c r="AF80" s="202">
        <f>IndexComputation2010!F531</f>
        <v>28.333206168171092</v>
      </c>
      <c r="AG80" s="202"/>
      <c r="AH80" s="254">
        <f t="shared" si="48"/>
        <v>42</v>
      </c>
      <c r="AI80" s="254">
        <f t="shared" si="30"/>
        <v>77</v>
      </c>
      <c r="AJ80" s="254">
        <f t="shared" si="31"/>
        <v>54</v>
      </c>
      <c r="AK80" s="254">
        <f t="shared" si="32"/>
        <v>47</v>
      </c>
      <c r="AL80" s="254">
        <f t="shared" si="33"/>
        <v>63</v>
      </c>
      <c r="AM80" s="202"/>
      <c r="AN80" s="202" t="str">
        <f>IndexComputation2011!A531</f>
        <v>Viet Nam</v>
      </c>
      <c r="AO80" s="202">
        <f>IndexComputation2011!B531</f>
        <v>58.842800652406794</v>
      </c>
      <c r="AP80" s="202">
        <f>IndexComputation2011!C531</f>
        <v>10.491392997997169</v>
      </c>
      <c r="AQ80" s="202">
        <f>IndexComputation2011!D531</f>
        <v>25.118711243581359</v>
      </c>
      <c r="AR80" s="202">
        <f>IndexComputation2011!E531</f>
        <v>40.514908861029305</v>
      </c>
      <c r="AS80" s="202">
        <f>IndexComputation2011!F531</f>
        <v>29.693192774118472</v>
      </c>
      <c r="AT80" s="202"/>
      <c r="AU80" s="254">
        <f t="shared" si="49"/>
        <v>41</v>
      </c>
      <c r="AV80" s="254">
        <f t="shared" si="34"/>
        <v>75</v>
      </c>
      <c r="AW80" s="254">
        <f t="shared" si="35"/>
        <v>55</v>
      </c>
      <c r="AX80" s="254">
        <f t="shared" si="36"/>
        <v>52</v>
      </c>
      <c r="AY80" s="254">
        <f t="shared" si="37"/>
        <v>62</v>
      </c>
      <c r="AZ80" s="202"/>
      <c r="BA80" s="202" t="str">
        <f>'IndexComputation 2012'!A531</f>
        <v>Viet Nam</v>
      </c>
      <c r="BB80" s="202">
        <f>'IndexComputation 2012'!B531</f>
        <v>56.282279296254664</v>
      </c>
      <c r="BC80" s="202">
        <f>'IndexComputation 2012'!C531</f>
        <v>6.7249945160687234</v>
      </c>
      <c r="BD80" s="202">
        <f>'IndexComputation 2012'!D531</f>
        <v>24.173175304818216</v>
      </c>
      <c r="BE80" s="202">
        <f>'IndexComputation 2012'!E531</f>
        <v>36.807609231413494</v>
      </c>
      <c r="BF80" s="202">
        <f>'IndexComputation 2012'!F531</f>
        <v>27.067763993838049</v>
      </c>
      <c r="BG80" s="202"/>
      <c r="BH80" s="254">
        <f t="shared" si="50"/>
        <v>42</v>
      </c>
      <c r="BI80" s="254">
        <f t="shared" si="38"/>
        <v>78</v>
      </c>
      <c r="BJ80" s="254">
        <f t="shared" si="39"/>
        <v>57</v>
      </c>
      <c r="BK80" s="254">
        <f t="shared" si="40"/>
        <v>60</v>
      </c>
      <c r="BL80" s="256">
        <f t="shared" si="41"/>
        <v>64</v>
      </c>
    </row>
    <row r="81" spans="1:64">
      <c r="A81" s="202" t="str">
        <f>IndexComputation2008!A532</f>
        <v>Yemen</v>
      </c>
      <c r="B81" s="202">
        <f>IndexComputation2008!B532</f>
        <v>28.840803272989469</v>
      </c>
      <c r="C81" s="202">
        <f>IndexComputation2008!C532</f>
        <v>18.816150554124263</v>
      </c>
      <c r="D81" s="202">
        <f>IndexComputation2008!D532</f>
        <v>3.9769458236444128</v>
      </c>
      <c r="E81" s="202">
        <f>IndexComputation2008!E532</f>
        <v>40.561401146241153</v>
      </c>
      <c r="F81" s="202">
        <f>IndexComputation2008!F532</f>
        <v>10.61218656618065</v>
      </c>
      <c r="G81" s="202"/>
      <c r="H81" s="254">
        <f t="shared" si="42"/>
        <v>76</v>
      </c>
      <c r="I81" s="254">
        <f t="shared" si="43"/>
        <v>71</v>
      </c>
      <c r="J81" s="254">
        <f t="shared" si="44"/>
        <v>80</v>
      </c>
      <c r="K81" s="254">
        <f t="shared" si="45"/>
        <v>42</v>
      </c>
      <c r="L81" s="254">
        <f t="shared" si="46"/>
        <v>75</v>
      </c>
      <c r="M81" s="202"/>
      <c r="N81" s="202" t="str">
        <f>IndexComputation2009!A532</f>
        <v>Yemen</v>
      </c>
      <c r="O81" s="202">
        <f>IndexComputation2009!B532</f>
        <v>27.788073292613447</v>
      </c>
      <c r="P81" s="202">
        <f>IndexComputation2009!C532</f>
        <v>18.513901824913443</v>
      </c>
      <c r="Q81" s="202">
        <f>IndexComputation2009!D532</f>
        <v>3.9120886848119305</v>
      </c>
      <c r="R81" s="202">
        <f>IndexComputation2009!E532</f>
        <v>40.288254732025806</v>
      </c>
      <c r="S81" s="202">
        <f>IndexComputation2009!F532</f>
        <v>10.184429142042555</v>
      </c>
      <c r="T81" s="202"/>
      <c r="U81" s="254">
        <f t="shared" si="47"/>
        <v>76</v>
      </c>
      <c r="V81" s="254">
        <f t="shared" si="26"/>
        <v>73</v>
      </c>
      <c r="W81" s="254">
        <f t="shared" si="27"/>
        <v>79</v>
      </c>
      <c r="X81" s="254">
        <f t="shared" si="28"/>
        <v>45</v>
      </c>
      <c r="Y81" s="254">
        <f t="shared" si="29"/>
        <v>76</v>
      </c>
      <c r="Z81" s="202"/>
      <c r="AA81" s="202" t="str">
        <f>IndexComputation2010!A532</f>
        <v>Yemen</v>
      </c>
      <c r="AB81" s="202">
        <f>IndexComputation2010!B532</f>
        <v>18.090346553319421</v>
      </c>
      <c r="AC81" s="202">
        <f>IndexComputation2010!C532</f>
        <v>16.303087549995297</v>
      </c>
      <c r="AD81" s="202">
        <f>IndexComputation2010!D532</f>
        <v>4.0440770584419683</v>
      </c>
      <c r="AE81" s="202">
        <f>IndexComputation2010!E532</f>
        <v>38.758825449589445</v>
      </c>
      <c r="AF81" s="202">
        <f>IndexComputation2010!F532</f>
        <v>9.9120331482843582</v>
      </c>
      <c r="AG81" s="202"/>
      <c r="AH81" s="254">
        <f t="shared" si="48"/>
        <v>76</v>
      </c>
      <c r="AI81" s="254">
        <f t="shared" si="30"/>
        <v>75</v>
      </c>
      <c r="AJ81" s="254">
        <f t="shared" si="31"/>
        <v>78</v>
      </c>
      <c r="AK81" s="254">
        <f t="shared" si="32"/>
        <v>46</v>
      </c>
      <c r="AL81" s="254">
        <f t="shared" si="33"/>
        <v>76</v>
      </c>
      <c r="AM81" s="202"/>
      <c r="AN81" s="202" t="str">
        <f>IndexComputation2011!A532</f>
        <v>Yemen</v>
      </c>
      <c r="AO81" s="202">
        <f>IndexComputation2011!B532</f>
        <v>20.865371742129749</v>
      </c>
      <c r="AP81" s="202">
        <f>IndexComputation2011!C532</f>
        <v>10.482321709814261</v>
      </c>
      <c r="AQ81" s="202">
        <f>IndexComputation2011!D532</f>
        <v>7.3072994269780533</v>
      </c>
      <c r="AR81" s="202">
        <f>IndexComputation2011!E532</f>
        <v>0</v>
      </c>
      <c r="AS81" s="202">
        <f>IndexComputation2011!F532</f>
        <v>0</v>
      </c>
      <c r="AT81" s="202"/>
      <c r="AU81" s="254">
        <f t="shared" si="49"/>
        <v>76</v>
      </c>
      <c r="AV81" s="254">
        <f t="shared" si="34"/>
        <v>76</v>
      </c>
      <c r="AW81" s="254">
        <f t="shared" si="35"/>
        <v>77</v>
      </c>
      <c r="AX81" s="254">
        <f t="shared" si="36"/>
        <v>81</v>
      </c>
      <c r="AY81" s="254">
        <f t="shared" si="37"/>
        <v>81</v>
      </c>
      <c r="AZ81" s="202"/>
      <c r="BA81" s="202" t="str">
        <f>'IndexComputation 2012'!A532</f>
        <v>Yemen</v>
      </c>
      <c r="BB81" s="202">
        <f>'IndexComputation 2012'!B532</f>
        <v>15.360403634594144</v>
      </c>
      <c r="BC81" s="202">
        <f>'IndexComputation 2012'!C532</f>
        <v>14.601594735932789</v>
      </c>
      <c r="BD81" s="202">
        <f>'IndexComputation 2012'!D532</f>
        <v>5.7914851972213732</v>
      </c>
      <c r="BE81" s="202">
        <f>'IndexComputation 2012'!E532</f>
        <v>0</v>
      </c>
      <c r="BF81" s="202">
        <f>'IndexComputation 2012'!F532</f>
        <v>0</v>
      </c>
      <c r="BG81" s="202"/>
      <c r="BH81" s="254">
        <f t="shared" si="50"/>
        <v>75</v>
      </c>
      <c r="BI81" s="254">
        <f t="shared" si="38"/>
        <v>75</v>
      </c>
      <c r="BJ81" s="254">
        <f t="shared" si="39"/>
        <v>77</v>
      </c>
      <c r="BK81" s="254">
        <f t="shared" si="40"/>
        <v>81</v>
      </c>
      <c r="BL81" s="256">
        <f t="shared" si="41"/>
        <v>81</v>
      </c>
    </row>
    <row r="82" spans="1:64">
      <c r="A82" s="202" t="str">
        <f>IndexComputation2008!A533</f>
        <v>Zambia</v>
      </c>
      <c r="B82" s="202">
        <f>IndexComputation2008!B533</f>
        <v>32.328357149914325</v>
      </c>
      <c r="C82" s="202">
        <f>IndexComputation2008!C533</f>
        <v>39.913121777822553</v>
      </c>
      <c r="D82" s="202">
        <f>IndexComputation2008!D533</f>
        <v>0</v>
      </c>
      <c r="E82" s="202">
        <f>IndexComputation2008!E533</f>
        <v>13.095651066766148</v>
      </c>
      <c r="F82" s="202">
        <f>IndexComputation2008!F533</f>
        <v>9.7347035564140061</v>
      </c>
      <c r="G82" s="202"/>
      <c r="H82" s="254">
        <f t="shared" si="42"/>
        <v>75</v>
      </c>
      <c r="I82" s="254">
        <f t="shared" si="43"/>
        <v>56</v>
      </c>
      <c r="J82" s="254">
        <f t="shared" si="44"/>
        <v>81</v>
      </c>
      <c r="K82" s="254">
        <f t="shared" si="45"/>
        <v>79</v>
      </c>
      <c r="L82" s="254">
        <f t="shared" si="46"/>
        <v>76</v>
      </c>
      <c r="M82" s="202"/>
      <c r="N82" s="202" t="str">
        <f>IndexComputation2009!A533</f>
        <v>Zambia</v>
      </c>
      <c r="O82" s="202">
        <f>IndexComputation2009!B533</f>
        <v>31.7603535869399</v>
      </c>
      <c r="P82" s="202">
        <f>IndexComputation2009!C533</f>
        <v>44.984132974234896</v>
      </c>
      <c r="Q82" s="202">
        <f>IndexComputation2009!D533</f>
        <v>0</v>
      </c>
      <c r="R82" s="202">
        <f>IndexComputation2009!E533</f>
        <v>20.418624645205753</v>
      </c>
      <c r="S82" s="202">
        <f>IndexComputation2009!F533</f>
        <v>13.355410310539098</v>
      </c>
      <c r="T82" s="202"/>
      <c r="U82" s="254">
        <f t="shared" si="47"/>
        <v>74</v>
      </c>
      <c r="V82" s="254">
        <f t="shared" si="26"/>
        <v>53</v>
      </c>
      <c r="W82" s="254">
        <f t="shared" si="27"/>
        <v>81</v>
      </c>
      <c r="X82" s="254">
        <f t="shared" si="28"/>
        <v>73</v>
      </c>
      <c r="Y82" s="254">
        <f t="shared" si="29"/>
        <v>73</v>
      </c>
      <c r="Z82" s="202"/>
      <c r="AA82" s="202" t="str">
        <f>IndexComputation2010!A533</f>
        <v>Zambia</v>
      </c>
      <c r="AB82" s="202">
        <f>IndexComputation2010!B533</f>
        <v>24.099739683015379</v>
      </c>
      <c r="AC82" s="202">
        <f>IndexComputation2010!C533</f>
        <v>48.996727689613884</v>
      </c>
      <c r="AD82" s="202">
        <f>IndexComputation2010!D533</f>
        <v>1.0661786446469819</v>
      </c>
      <c r="AE82" s="202">
        <f>IndexComputation2010!E533</f>
        <v>21.983711811528156</v>
      </c>
      <c r="AF82" s="202">
        <f>IndexComputation2010!F533</f>
        <v>16.747358984780288</v>
      </c>
      <c r="AG82" s="202"/>
      <c r="AH82" s="254">
        <f t="shared" si="48"/>
        <v>73</v>
      </c>
      <c r="AI82" s="254">
        <f t="shared" si="30"/>
        <v>50</v>
      </c>
      <c r="AJ82" s="254">
        <f t="shared" si="31"/>
        <v>80</v>
      </c>
      <c r="AK82" s="254">
        <f t="shared" si="32"/>
        <v>73</v>
      </c>
      <c r="AL82" s="254">
        <f t="shared" si="33"/>
        <v>73</v>
      </c>
      <c r="AM82" s="202"/>
      <c r="AN82" s="202" t="str">
        <f>IndexComputation2011!A533</f>
        <v>Zambia</v>
      </c>
      <c r="AO82" s="202">
        <f>IndexComputation2011!B533</f>
        <v>23.310204486638643</v>
      </c>
      <c r="AP82" s="202">
        <f>IndexComputation2011!C533</f>
        <v>44.151287258880082</v>
      </c>
      <c r="AQ82" s="202">
        <f>IndexComputation2011!D533</f>
        <v>6.7718652408377444</v>
      </c>
      <c r="AR82" s="202">
        <f>IndexComputation2011!E533</f>
        <v>26.564695184220749</v>
      </c>
      <c r="AS82" s="202">
        <f>IndexComputation2011!F533</f>
        <v>17.664560516226192</v>
      </c>
      <c r="AT82" s="202"/>
      <c r="AU82" s="254">
        <f t="shared" si="49"/>
        <v>75</v>
      </c>
      <c r="AV82" s="254">
        <f t="shared" si="34"/>
        <v>52</v>
      </c>
      <c r="AW82" s="254">
        <f t="shared" si="35"/>
        <v>78</v>
      </c>
      <c r="AX82" s="254">
        <f t="shared" si="36"/>
        <v>72</v>
      </c>
      <c r="AY82" s="254">
        <f t="shared" si="37"/>
        <v>72</v>
      </c>
      <c r="AZ82" s="202"/>
      <c r="BA82" s="202" t="str">
        <f>'IndexComputation 2012'!A533</f>
        <v>Zambia</v>
      </c>
      <c r="BB82" s="202">
        <f>'IndexComputation 2012'!B533</f>
        <v>11.173008615865974</v>
      </c>
      <c r="BC82" s="202">
        <f>'IndexComputation 2012'!C533</f>
        <v>44.948462501122755</v>
      </c>
      <c r="BD82" s="202">
        <f>'IndexComputation 2012'!D533</f>
        <v>6.3120340757301792</v>
      </c>
      <c r="BE82" s="202">
        <f>'IndexComputation 2012'!E533</f>
        <v>29.682222870948614</v>
      </c>
      <c r="BF82" s="202">
        <f>'IndexComputation 2012'!F533</f>
        <v>16.063970791648163</v>
      </c>
      <c r="BG82" s="202"/>
      <c r="BH82" s="254">
        <f t="shared" si="50"/>
        <v>76</v>
      </c>
      <c r="BI82" s="254">
        <f t="shared" si="38"/>
        <v>52</v>
      </c>
      <c r="BJ82" s="254">
        <f t="shared" si="39"/>
        <v>74</v>
      </c>
      <c r="BK82" s="254">
        <f t="shared" si="40"/>
        <v>67</v>
      </c>
      <c r="BL82" s="256">
        <f t="shared" si="41"/>
        <v>72</v>
      </c>
    </row>
    <row r="83" spans="1:64" ht="13" thickBot="1">
      <c r="A83" s="257" t="str">
        <f>IndexComputation2008!A534</f>
        <v>Zimbabwe</v>
      </c>
      <c r="B83" s="257">
        <f>IndexComputation2008!B534</f>
        <v>42.427300162062629</v>
      </c>
      <c r="C83" s="257">
        <f>IndexComputation2008!C534</f>
        <v>3.2665243755699778</v>
      </c>
      <c r="D83" s="257">
        <f>IndexComputation2008!D534</f>
        <v>12.079830587449816</v>
      </c>
      <c r="E83" s="257">
        <f>IndexComputation2008!E534</f>
        <v>0</v>
      </c>
      <c r="F83" s="257">
        <f>IndexComputation2008!F534</f>
        <v>2.3716180034958034</v>
      </c>
      <c r="G83" s="257"/>
      <c r="H83" s="258">
        <f t="shared" si="42"/>
        <v>63</v>
      </c>
      <c r="I83" s="258">
        <f t="shared" si="43"/>
        <v>79</v>
      </c>
      <c r="J83" s="258">
        <f t="shared" si="44"/>
        <v>70</v>
      </c>
      <c r="K83" s="258">
        <f t="shared" si="45"/>
        <v>81</v>
      </c>
      <c r="L83" s="258">
        <f t="shared" si="46"/>
        <v>80</v>
      </c>
      <c r="M83" s="257"/>
      <c r="N83" s="257" t="str">
        <f>IndexComputation2009!A534</f>
        <v>Zimbabwe</v>
      </c>
      <c r="O83" s="257">
        <f>IndexComputation2009!B534</f>
        <v>38.06240408105441</v>
      </c>
      <c r="P83" s="257">
        <f>IndexComputation2009!C534</f>
        <v>4.5995216267063563</v>
      </c>
      <c r="Q83" s="257">
        <f>IndexComputation2009!D534</f>
        <v>8.9765335279836229</v>
      </c>
      <c r="R83" s="257">
        <f>IndexComputation2009!E534</f>
        <v>0</v>
      </c>
      <c r="S83" s="257">
        <f>IndexComputation2009!F534</f>
        <v>0</v>
      </c>
      <c r="T83" s="257"/>
      <c r="U83" s="258">
        <f t="shared" si="47"/>
        <v>69</v>
      </c>
      <c r="V83" s="258">
        <f t="shared" si="26"/>
        <v>78</v>
      </c>
      <c r="W83" s="258">
        <f t="shared" si="27"/>
        <v>73</v>
      </c>
      <c r="X83" s="258">
        <f t="shared" si="28"/>
        <v>81</v>
      </c>
      <c r="Y83" s="258">
        <f t="shared" si="29"/>
        <v>81</v>
      </c>
      <c r="Z83" s="257"/>
      <c r="AA83" s="257" t="str">
        <f>IndexComputation2010!A534</f>
        <v>Zimbabwe</v>
      </c>
      <c r="AB83" s="257">
        <f>IndexComputation2010!B534</f>
        <v>23.308856263924742</v>
      </c>
      <c r="AC83" s="257">
        <f>IndexComputation2010!C534</f>
        <v>7.3131885190779888</v>
      </c>
      <c r="AD83" s="257">
        <f>IndexComputation2010!D534</f>
        <v>8.2640701756282446</v>
      </c>
      <c r="AE83" s="257">
        <f>IndexComputation2010!E534</f>
        <v>0</v>
      </c>
      <c r="AF83" s="257">
        <f>IndexComputation2010!F534</f>
        <v>0</v>
      </c>
      <c r="AG83" s="257"/>
      <c r="AH83" s="258">
        <f t="shared" si="48"/>
        <v>74</v>
      </c>
      <c r="AI83" s="258">
        <f t="shared" si="30"/>
        <v>78</v>
      </c>
      <c r="AJ83" s="258">
        <f t="shared" si="31"/>
        <v>73</v>
      </c>
      <c r="AK83" s="258">
        <f t="shared" si="32"/>
        <v>81</v>
      </c>
      <c r="AL83" s="258">
        <f t="shared" si="33"/>
        <v>81</v>
      </c>
      <c r="AM83" s="257"/>
      <c r="AN83" s="257" t="str">
        <f>IndexComputation2011!A534</f>
        <v>Zimbabwe</v>
      </c>
      <c r="AO83" s="257">
        <f>IndexComputation2011!B534</f>
        <v>28.859460561618285</v>
      </c>
      <c r="AP83" s="257">
        <f>IndexComputation2011!C534</f>
        <v>9.4091373905527487</v>
      </c>
      <c r="AQ83" s="257">
        <f>IndexComputation2011!D534</f>
        <v>8.9332114991968012</v>
      </c>
      <c r="AR83" s="257">
        <f>IndexComputation2011!E534</f>
        <v>7.7647900710422855</v>
      </c>
      <c r="AS83" s="257">
        <f>IndexComputation2011!F534</f>
        <v>4.9564293304545632</v>
      </c>
      <c r="AT83" s="257"/>
      <c r="AU83" s="258">
        <f t="shared" si="49"/>
        <v>72</v>
      </c>
      <c r="AV83" s="258">
        <f t="shared" si="34"/>
        <v>77</v>
      </c>
      <c r="AW83" s="258">
        <f t="shared" si="35"/>
        <v>71</v>
      </c>
      <c r="AX83" s="258">
        <f t="shared" si="36"/>
        <v>80</v>
      </c>
      <c r="AY83" s="258">
        <f t="shared" si="37"/>
        <v>80</v>
      </c>
      <c r="AZ83" s="257"/>
      <c r="BA83" s="257" t="str">
        <f>'IndexComputation 2012'!A534</f>
        <v>Zimbabwe</v>
      </c>
      <c r="BB83" s="257">
        <f>'IndexComputation 2012'!B534</f>
        <v>26.139902015067427</v>
      </c>
      <c r="BC83" s="257">
        <f>'IndexComputation 2012'!C534</f>
        <v>10.621989664004948</v>
      </c>
      <c r="BD83" s="257">
        <f>'IndexComputation 2012'!D534</f>
        <v>5.7066637219710783</v>
      </c>
      <c r="BE83" s="257">
        <f>'IndexComputation 2012'!E534</f>
        <v>11.909558721027514</v>
      </c>
      <c r="BF83" s="257">
        <f>'IndexComputation 2012'!F534</f>
        <v>5.363883821833122</v>
      </c>
      <c r="BG83" s="257"/>
      <c r="BH83" s="258">
        <f t="shared" si="50"/>
        <v>68</v>
      </c>
      <c r="BI83" s="258">
        <f t="shared" si="38"/>
        <v>77</v>
      </c>
      <c r="BJ83" s="258">
        <f t="shared" si="39"/>
        <v>78</v>
      </c>
      <c r="BK83" s="258">
        <f t="shared" si="40"/>
        <v>80</v>
      </c>
      <c r="BL83" s="259">
        <f t="shared" si="41"/>
        <v>80</v>
      </c>
    </row>
  </sheetData>
  <mergeCells count="10">
    <mergeCell ref="BH1:BL1"/>
    <mergeCell ref="B1:F1"/>
    <mergeCell ref="O1:S1"/>
    <mergeCell ref="AB1:AF1"/>
    <mergeCell ref="AO1:AS1"/>
    <mergeCell ref="BB1:BF1"/>
    <mergeCell ref="H1:L1"/>
    <mergeCell ref="U1:Y1"/>
    <mergeCell ref="AH1:AL1"/>
    <mergeCell ref="AU1:AY1"/>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1"/>
  <sheetViews>
    <sheetView tabSelected="1" topLeftCell="O1" workbookViewId="0">
      <selection activeCell="AC5" sqref="AC5"/>
    </sheetView>
  </sheetViews>
  <sheetFormatPr baseColWidth="10" defaultRowHeight="12" x14ac:dyDescent="0"/>
  <cols>
    <col min="1" max="1" width="18.5" customWidth="1"/>
    <col min="2" max="10" width="10.83203125" style="205"/>
    <col min="12" max="12" width="17.33203125" customWidth="1"/>
    <col min="23" max="23" width="16.33203125" customWidth="1"/>
  </cols>
  <sheetData>
    <row r="1" spans="1:32" ht="13" thickBot="1"/>
    <row r="2" spans="1:32" ht="16" thickBot="1">
      <c r="A2" s="251" t="s">
        <v>349</v>
      </c>
      <c r="B2" s="215">
        <v>2008</v>
      </c>
      <c r="C2" s="216">
        <v>2009</v>
      </c>
      <c r="D2" s="216">
        <v>2010</v>
      </c>
      <c r="E2" s="216">
        <v>2011</v>
      </c>
      <c r="F2" s="216">
        <v>2012</v>
      </c>
      <c r="G2" s="218" t="s">
        <v>352</v>
      </c>
      <c r="H2" s="218" t="s">
        <v>434</v>
      </c>
      <c r="I2" s="218" t="s">
        <v>435</v>
      </c>
      <c r="J2" s="217">
        <v>2013</v>
      </c>
      <c r="L2" s="251" t="s">
        <v>346</v>
      </c>
      <c r="M2" s="215">
        <f>B2</f>
        <v>2008</v>
      </c>
      <c r="N2" s="216">
        <f>C2</f>
        <v>2009</v>
      </c>
      <c r="O2" s="216">
        <f>D2</f>
        <v>2010</v>
      </c>
      <c r="P2" s="216">
        <f>E2</f>
        <v>2011</v>
      </c>
      <c r="Q2" s="216">
        <f>F2</f>
        <v>2012</v>
      </c>
      <c r="R2" s="218" t="s">
        <v>352</v>
      </c>
      <c r="S2" s="218" t="s">
        <v>434</v>
      </c>
      <c r="T2" s="218" t="s">
        <v>435</v>
      </c>
      <c r="U2" s="217">
        <f>J2</f>
        <v>2013</v>
      </c>
      <c r="W2" s="251" t="s">
        <v>431</v>
      </c>
      <c r="X2" s="245">
        <v>2008</v>
      </c>
      <c r="Y2" s="245">
        <v>2009</v>
      </c>
      <c r="Z2" s="245">
        <v>2010</v>
      </c>
      <c r="AA2" s="245">
        <v>2011</v>
      </c>
      <c r="AB2" s="245">
        <v>2012</v>
      </c>
      <c r="AC2" s="245" t="s">
        <v>352</v>
      </c>
      <c r="AD2" s="218" t="s">
        <v>434</v>
      </c>
      <c r="AE2" s="218" t="s">
        <v>435</v>
      </c>
      <c r="AF2" s="252">
        <v>2013</v>
      </c>
    </row>
    <row r="3" spans="1:32">
      <c r="A3" s="150" t="s">
        <v>27</v>
      </c>
      <c r="B3" s="208">
        <f>IndexComputation2008!F454</f>
        <v>51.027766276772049</v>
      </c>
      <c r="C3" s="249">
        <f>IndexComputation2009!F454</f>
        <v>51.985500952994087</v>
      </c>
      <c r="D3" s="249">
        <f>IndexComputation2010!F454</f>
        <v>51.189128324360119</v>
      </c>
      <c r="E3" s="249">
        <f>IndexComputation2011!F454</f>
        <v>51.291312894819782</v>
      </c>
      <c r="F3" s="249">
        <f>'IndexComputation 2012'!F454</f>
        <v>53.254469017466633</v>
      </c>
      <c r="G3" s="249">
        <f>'IndexComputation 2013'!R454</f>
        <v>54.093774936958937</v>
      </c>
      <c r="H3" s="249">
        <f>'IndexComputation 2013'!S454</f>
        <v>54.29193368423141</v>
      </c>
      <c r="I3" s="249">
        <f>'IndexComputation 2013'!G454</f>
        <v>55.035068162464398</v>
      </c>
      <c r="J3" s="212">
        <f>'IndexComputation 2013'!F454</f>
        <v>55.231040228105975</v>
      </c>
      <c r="L3" s="150" t="s">
        <v>27</v>
      </c>
      <c r="M3" s="208">
        <f t="shared" ref="M3:M34" si="0">RANK(B3,$B$3:$B$83)</f>
        <v>36</v>
      </c>
      <c r="N3" s="209">
        <f t="shared" ref="N3:N34" si="1">RANK(C3,$C$3:$C$83)</f>
        <v>36</v>
      </c>
      <c r="O3" s="209">
        <f t="shared" ref="O3:O34" si="2">RANK(D3,$D$3:$D$83)</f>
        <v>37</v>
      </c>
      <c r="P3" s="209">
        <f t="shared" ref="P3:P34" si="3">RANK(E3,$E$3:$E$83)</f>
        <v>37</v>
      </c>
      <c r="Q3" s="209">
        <f t="shared" ref="Q3:Q34" si="4">RANK(F3,$F$3:$F$83)</f>
        <v>38</v>
      </c>
      <c r="R3" s="209">
        <f t="shared" ref="R3:R34" si="5">RANK(G3,$G$3:$G$83)</f>
        <v>39</v>
      </c>
      <c r="S3" s="209">
        <f>RANK(H3,$H$3:$H$83)</f>
        <v>39</v>
      </c>
      <c r="T3" s="209">
        <f>RANK(I3,$I$3:$I$83)</f>
        <v>36</v>
      </c>
      <c r="U3" s="212">
        <f t="shared" ref="U3:U34" si="6">RANK(J3,$J$3:$J$83)</f>
        <v>36</v>
      </c>
      <c r="W3" s="150" t="s">
        <v>64</v>
      </c>
      <c r="X3" s="208">
        <v>93.923393331014722</v>
      </c>
      <c r="Y3" s="249">
        <v>95.748725260399453</v>
      </c>
      <c r="Z3" s="249">
        <v>92.117553116790461</v>
      </c>
      <c r="AA3" s="249">
        <v>92.293393607965754</v>
      </c>
      <c r="AB3" s="249">
        <v>94.35173947302755</v>
      </c>
      <c r="AC3" s="249">
        <v>94.083320235024814</v>
      </c>
      <c r="AD3" s="249">
        <v>95.254501803238625</v>
      </c>
      <c r="AE3" s="249">
        <v>100</v>
      </c>
      <c r="AF3" s="212">
        <v>100</v>
      </c>
    </row>
    <row r="4" spans="1:32">
      <c r="A4" s="150" t="s">
        <v>9</v>
      </c>
      <c r="B4" s="210">
        <f>IndexComputation2008!F455</f>
        <v>89.832423796820692</v>
      </c>
      <c r="C4" s="246">
        <f>IndexComputation2009!F455</f>
        <v>91.712482447379003</v>
      </c>
      <c r="D4" s="246">
        <f>IndexComputation2010!F455</f>
        <v>93.594800510576889</v>
      </c>
      <c r="E4" s="246">
        <f>IndexComputation2011!F455</f>
        <v>94.980881648285248</v>
      </c>
      <c r="F4" s="246">
        <f>'IndexComputation 2012'!F455</f>
        <v>93.935211342822441</v>
      </c>
      <c r="G4" s="246">
        <f>'IndexComputation 2013'!R455</f>
        <v>92.390904382711057</v>
      </c>
      <c r="H4" s="246">
        <f>'IndexComputation 2013'!S455</f>
        <v>92.751856551801666</v>
      </c>
      <c r="I4" s="246">
        <f>'IndexComputation 2013'!G455</f>
        <v>86.263433710059729</v>
      </c>
      <c r="J4" s="213">
        <f>'IndexComputation 2013'!F455</f>
        <v>86.424769337710117</v>
      </c>
      <c r="L4" s="150" t="s">
        <v>9</v>
      </c>
      <c r="M4" s="210">
        <f t="shared" si="0"/>
        <v>6</v>
      </c>
      <c r="N4" s="206">
        <f t="shared" si="1"/>
        <v>5</v>
      </c>
      <c r="O4" s="206">
        <f t="shared" si="2"/>
        <v>3</v>
      </c>
      <c r="P4" s="206">
        <f t="shared" si="3"/>
        <v>4</v>
      </c>
      <c r="Q4" s="206">
        <f t="shared" si="4"/>
        <v>6</v>
      </c>
      <c r="R4" s="206">
        <f t="shared" si="5"/>
        <v>5</v>
      </c>
      <c r="S4" s="206">
        <f t="shared" ref="S4:S67" si="7">RANK(H4,$H$3:$H$83)</f>
        <v>8</v>
      </c>
      <c r="T4" s="206">
        <f t="shared" ref="T4:T67" si="8">RANK(I4,$I$3:$I$83)</f>
        <v>13</v>
      </c>
      <c r="U4" s="213">
        <f t="shared" si="6"/>
        <v>11</v>
      </c>
      <c r="W4" s="150" t="s">
        <v>57</v>
      </c>
      <c r="X4" s="210">
        <v>92.290417415218371</v>
      </c>
      <c r="Y4" s="246">
        <v>95.773327606125974</v>
      </c>
      <c r="Z4" s="246">
        <v>93.827855014071943</v>
      </c>
      <c r="AA4" s="246">
        <v>92.281109067539035</v>
      </c>
      <c r="AB4" s="246">
        <v>93.349046753523552</v>
      </c>
      <c r="AC4" s="246">
        <v>92.144985833120302</v>
      </c>
      <c r="AD4" s="246">
        <v>93.31312905011437</v>
      </c>
      <c r="AE4" s="246">
        <v>97.790742691559856</v>
      </c>
      <c r="AF4" s="213">
        <v>97.541065746050563</v>
      </c>
    </row>
    <row r="5" spans="1:32">
      <c r="A5" s="150" t="s">
        <v>177</v>
      </c>
      <c r="B5" s="210">
        <f>IndexComputation2008!F456</f>
        <v>85.244929604933944</v>
      </c>
      <c r="C5" s="246">
        <f>IndexComputation2009!F456</f>
        <v>85.953259786076543</v>
      </c>
      <c r="D5" s="246">
        <f>IndexComputation2010!F456</f>
        <v>85.052730144565203</v>
      </c>
      <c r="E5" s="246">
        <f>IndexComputation2011!F456</f>
        <v>84.623805402042819</v>
      </c>
      <c r="F5" s="246">
        <f>'IndexComputation 2012'!F456</f>
        <v>84.861711169184488</v>
      </c>
      <c r="G5" s="246">
        <f>'IndexComputation 2013'!R456</f>
        <v>82.521303658114533</v>
      </c>
      <c r="H5" s="246">
        <f>'IndexComputation 2013'!S456</f>
        <v>83.534989504782544</v>
      </c>
      <c r="I5" s="246">
        <f>'IndexComputation 2013'!G456</f>
        <v>85.044032364244075</v>
      </c>
      <c r="J5" s="213">
        <f>'IndexComputation 2013'!F456</f>
        <v>84.769322757986714</v>
      </c>
      <c r="L5" s="150" t="s">
        <v>177</v>
      </c>
      <c r="M5" s="210">
        <f t="shared" si="0"/>
        <v>13</v>
      </c>
      <c r="N5" s="206">
        <f t="shared" si="1"/>
        <v>12</v>
      </c>
      <c r="O5" s="206">
        <f t="shared" si="2"/>
        <v>13</v>
      </c>
      <c r="P5" s="206">
        <f t="shared" si="3"/>
        <v>13</v>
      </c>
      <c r="Q5" s="206">
        <f t="shared" si="4"/>
        <v>14</v>
      </c>
      <c r="R5" s="206">
        <f t="shared" si="5"/>
        <v>15</v>
      </c>
      <c r="S5" s="206">
        <f t="shared" si="7"/>
        <v>15</v>
      </c>
      <c r="T5" s="206">
        <f t="shared" si="8"/>
        <v>14</v>
      </c>
      <c r="U5" s="213">
        <f t="shared" si="6"/>
        <v>14</v>
      </c>
      <c r="W5" s="150" t="s">
        <v>71</v>
      </c>
      <c r="X5" s="210">
        <v>91.007473180474904</v>
      </c>
      <c r="Y5" s="246">
        <v>91.580378627955412</v>
      </c>
      <c r="Z5" s="246">
        <v>91.674891644147564</v>
      </c>
      <c r="AA5" s="246">
        <v>97.837481119637388</v>
      </c>
      <c r="AB5" s="246">
        <v>100</v>
      </c>
      <c r="AC5" s="246">
        <v>100</v>
      </c>
      <c r="AD5" s="246">
        <v>100</v>
      </c>
      <c r="AE5" s="246">
        <v>95.222793112522879</v>
      </c>
      <c r="AF5" s="213">
        <v>95.581392690674534</v>
      </c>
    </row>
    <row r="6" spans="1:32">
      <c r="A6" s="150" t="s">
        <v>178</v>
      </c>
      <c r="B6" s="210">
        <f>IndexComputation2008!F457</f>
        <v>40.021284384405845</v>
      </c>
      <c r="C6" s="246">
        <f>IndexComputation2009!F457</f>
        <v>44.676609643222875</v>
      </c>
      <c r="D6" s="246">
        <f>IndexComputation2010!F457</f>
        <v>47.125996158765886</v>
      </c>
      <c r="E6" s="246">
        <f>IndexComputation2011!F457</f>
        <v>48.900316328040567</v>
      </c>
      <c r="F6" s="246">
        <f>'IndexComputation 2012'!F457</f>
        <v>49.883533767104907</v>
      </c>
      <c r="G6" s="246">
        <f>'IndexComputation 2013'!R457</f>
        <v>47.958125019242182</v>
      </c>
      <c r="H6" s="246">
        <f>'IndexComputation 2013'!S457</f>
        <v>45.044046414194092</v>
      </c>
      <c r="I6" s="246">
        <f>'IndexComputation 2013'!G457</f>
        <v>36.483229788976082</v>
      </c>
      <c r="J6" s="213">
        <f>'IndexComputation 2013'!F457</f>
        <v>38.36618460631076</v>
      </c>
      <c r="L6" s="150" t="s">
        <v>178</v>
      </c>
      <c r="M6" s="210">
        <f t="shared" si="0"/>
        <v>47</v>
      </c>
      <c r="N6" s="206">
        <f t="shared" si="1"/>
        <v>45</v>
      </c>
      <c r="O6" s="206">
        <f t="shared" si="2"/>
        <v>41</v>
      </c>
      <c r="P6" s="206">
        <f t="shared" si="3"/>
        <v>40</v>
      </c>
      <c r="Q6" s="206">
        <f t="shared" si="4"/>
        <v>41</v>
      </c>
      <c r="R6" s="206">
        <f t="shared" si="5"/>
        <v>42</v>
      </c>
      <c r="S6" s="206">
        <f t="shared" si="7"/>
        <v>45</v>
      </c>
      <c r="T6" s="206">
        <f t="shared" si="8"/>
        <v>51</v>
      </c>
      <c r="U6" s="213">
        <f t="shared" si="6"/>
        <v>50</v>
      </c>
      <c r="W6" s="150" t="s">
        <v>72</v>
      </c>
      <c r="X6" s="210">
        <v>100</v>
      </c>
      <c r="Y6" s="246">
        <v>100</v>
      </c>
      <c r="Z6" s="246">
        <v>100</v>
      </c>
      <c r="AA6" s="246">
        <v>100</v>
      </c>
      <c r="AB6" s="246">
        <v>98.676038323475325</v>
      </c>
      <c r="AC6" s="246">
        <v>96.500778545498264</v>
      </c>
      <c r="AD6" s="246">
        <v>97.153375562893928</v>
      </c>
      <c r="AE6" s="246">
        <v>94.318665820106801</v>
      </c>
      <c r="AF6" s="213">
        <v>95.211148632182287</v>
      </c>
    </row>
    <row r="7" spans="1:32">
      <c r="A7" s="150" t="s">
        <v>28</v>
      </c>
      <c r="B7" s="210">
        <f>IndexComputation2008!F458</f>
        <v>17.26683398114697</v>
      </c>
      <c r="C7" s="246">
        <f>IndexComputation2009!F458</f>
        <v>16.728118910427568</v>
      </c>
      <c r="D7" s="246">
        <f>IndexComputation2010!F458</f>
        <v>20.133093512373083</v>
      </c>
      <c r="E7" s="246">
        <f>IndexComputation2011!F458</f>
        <v>22.893378166226057</v>
      </c>
      <c r="F7" s="246">
        <f>'IndexComputation 2012'!F458</f>
        <v>25.002279219910804</v>
      </c>
      <c r="G7" s="246">
        <f>'IndexComputation 2013'!R458</f>
        <v>24.610024063808947</v>
      </c>
      <c r="H7" s="246">
        <f>'IndexComputation 2013'!S458</f>
        <v>23.957980872193065</v>
      </c>
      <c r="I7" s="246">
        <f>'IndexComputation 2013'!G458</f>
        <v>24.344895460045755</v>
      </c>
      <c r="J7" s="213">
        <f>'IndexComputation 2013'!F458</f>
        <v>24.448664804639943</v>
      </c>
      <c r="L7" s="150" t="s">
        <v>28</v>
      </c>
      <c r="M7" s="210">
        <f t="shared" si="0"/>
        <v>71</v>
      </c>
      <c r="N7" s="206">
        <f t="shared" si="1"/>
        <v>72</v>
      </c>
      <c r="O7" s="206">
        <f t="shared" si="2"/>
        <v>69</v>
      </c>
      <c r="P7" s="206">
        <f t="shared" si="3"/>
        <v>66</v>
      </c>
      <c r="Q7" s="206">
        <f t="shared" si="4"/>
        <v>65</v>
      </c>
      <c r="R7" s="206">
        <f t="shared" si="5"/>
        <v>65</v>
      </c>
      <c r="S7" s="206">
        <f t="shared" si="7"/>
        <v>65</v>
      </c>
      <c r="T7" s="206">
        <f t="shared" si="8"/>
        <v>64</v>
      </c>
      <c r="U7" s="213">
        <f t="shared" si="6"/>
        <v>64</v>
      </c>
      <c r="W7" s="150" t="s">
        <v>55</v>
      </c>
      <c r="X7" s="210">
        <v>92.848255122765181</v>
      </c>
      <c r="Y7" s="246">
        <v>93.514681402956228</v>
      </c>
      <c r="Z7" s="246">
        <v>93.040283541945627</v>
      </c>
      <c r="AA7" s="246">
        <v>93.870169670371922</v>
      </c>
      <c r="AB7" s="246">
        <v>94.565531686572569</v>
      </c>
      <c r="AC7" s="246">
        <v>92.618627339166267</v>
      </c>
      <c r="AD7" s="246">
        <v>93.116988914560395</v>
      </c>
      <c r="AE7" s="246">
        <v>92.644304606527967</v>
      </c>
      <c r="AF7" s="213">
        <v>92.430084890737945</v>
      </c>
    </row>
    <row r="8" spans="1:32">
      <c r="A8" s="150" t="s">
        <v>179</v>
      </c>
      <c r="B8" s="210">
        <f>IndexComputation2008!F459</f>
        <v>72.640695929877452</v>
      </c>
      <c r="C8" s="246">
        <f>IndexComputation2009!F459</f>
        <v>74.17564007100431</v>
      </c>
      <c r="D8" s="246">
        <f>IndexComputation2010!F459</f>
        <v>73.465920032800454</v>
      </c>
      <c r="E8" s="246">
        <f>IndexComputation2011!F459</f>
        <v>74.591437050410576</v>
      </c>
      <c r="F8" s="246">
        <f>'IndexComputation 2012'!F459</f>
        <v>74.093571774187836</v>
      </c>
      <c r="G8" s="246">
        <f>'IndexComputation 2013'!R459</f>
        <v>75.485371581955363</v>
      </c>
      <c r="H8" s="246">
        <f>'IndexComputation 2013'!S459</f>
        <v>76.166912392558956</v>
      </c>
      <c r="I8" s="246">
        <f>'IndexComputation 2013'!G459</f>
        <v>75.430315535634278</v>
      </c>
      <c r="J8" s="213">
        <f>'IndexComputation 2013'!F459</f>
        <v>75.187757225878514</v>
      </c>
      <c r="L8" s="150" t="s">
        <v>179</v>
      </c>
      <c r="M8" s="210">
        <f t="shared" si="0"/>
        <v>19</v>
      </c>
      <c r="N8" s="206">
        <f t="shared" si="1"/>
        <v>19</v>
      </c>
      <c r="O8" s="206">
        <f t="shared" si="2"/>
        <v>19</v>
      </c>
      <c r="P8" s="206">
        <f t="shared" si="3"/>
        <v>19</v>
      </c>
      <c r="Q8" s="206">
        <f t="shared" si="4"/>
        <v>20</v>
      </c>
      <c r="R8" s="206">
        <f t="shared" si="5"/>
        <v>20</v>
      </c>
      <c r="S8" s="206">
        <f t="shared" si="7"/>
        <v>20</v>
      </c>
      <c r="T8" s="206">
        <f t="shared" si="8"/>
        <v>20</v>
      </c>
      <c r="U8" s="213">
        <f t="shared" si="6"/>
        <v>20</v>
      </c>
      <c r="W8" s="150" t="s">
        <v>183</v>
      </c>
      <c r="X8" s="210">
        <v>88.727029634325774</v>
      </c>
      <c r="Y8" s="246">
        <v>90.871905970965571</v>
      </c>
      <c r="Z8" s="246">
        <v>89.076238385771617</v>
      </c>
      <c r="AA8" s="246">
        <v>87.424933618568332</v>
      </c>
      <c r="AB8" s="246">
        <v>90.915918507053348</v>
      </c>
      <c r="AC8" s="246">
        <v>88.425951856081383</v>
      </c>
      <c r="AD8" s="246">
        <v>89.099686201539754</v>
      </c>
      <c r="AE8" s="246">
        <v>92.673487158203969</v>
      </c>
      <c r="AF8" s="213">
        <v>92.403752821026245</v>
      </c>
    </row>
    <row r="9" spans="1:32">
      <c r="A9" s="150" t="s">
        <v>29</v>
      </c>
      <c r="B9" s="210">
        <f>IndexComputation2008!F460</f>
        <v>23.641346734461692</v>
      </c>
      <c r="C9" s="246">
        <f>IndexComputation2009!F460</f>
        <v>21.027977523153481</v>
      </c>
      <c r="D9" s="246">
        <f>IndexComputation2010!F460</f>
        <v>21.830375524714849</v>
      </c>
      <c r="E9" s="246">
        <f>IndexComputation2011!F460</f>
        <v>22.789234347588259</v>
      </c>
      <c r="F9" s="246">
        <f>'IndexComputation 2012'!F460</f>
        <v>19.24914843528817</v>
      </c>
      <c r="G9" s="246">
        <f>'IndexComputation 2013'!R460</f>
        <v>18.625646945016129</v>
      </c>
      <c r="H9" s="246">
        <f>'IndexComputation 2013'!S460</f>
        <v>16.646783415408795</v>
      </c>
      <c r="I9" s="246">
        <f>'IndexComputation 2013'!G460</f>
        <v>13.611038129035395</v>
      </c>
      <c r="J9" s="213">
        <f>'IndexComputation 2013'!F460</f>
        <v>16.073400932345479</v>
      </c>
      <c r="L9" s="150" t="s">
        <v>29</v>
      </c>
      <c r="M9" s="210">
        <f t="shared" si="0"/>
        <v>66</v>
      </c>
      <c r="N9" s="206">
        <f t="shared" si="1"/>
        <v>68</v>
      </c>
      <c r="O9" s="206">
        <f t="shared" si="2"/>
        <v>68</v>
      </c>
      <c r="P9" s="206">
        <f t="shared" si="3"/>
        <v>67</v>
      </c>
      <c r="Q9" s="206">
        <f t="shared" si="4"/>
        <v>70</v>
      </c>
      <c r="R9" s="206">
        <f t="shared" si="5"/>
        <v>71</v>
      </c>
      <c r="S9" s="206">
        <f t="shared" si="7"/>
        <v>71</v>
      </c>
      <c r="T9" s="206">
        <f t="shared" si="8"/>
        <v>71</v>
      </c>
      <c r="U9" s="213">
        <f t="shared" si="6"/>
        <v>71</v>
      </c>
      <c r="W9" s="150" t="s">
        <v>39</v>
      </c>
      <c r="X9" s="210">
        <v>81.091827113877486</v>
      </c>
      <c r="Y9" s="246">
        <v>82.782832357619114</v>
      </c>
      <c r="Z9" s="246">
        <v>81.885209445222472</v>
      </c>
      <c r="AA9" s="246">
        <v>82.297345107631841</v>
      </c>
      <c r="AB9" s="246">
        <v>85.772732197324558</v>
      </c>
      <c r="AC9" s="246">
        <v>88.432864196300315</v>
      </c>
      <c r="AD9" s="246">
        <v>89.602776634374237</v>
      </c>
      <c r="AE9" s="246">
        <v>92.163342134178379</v>
      </c>
      <c r="AF9" s="213">
        <v>91.894453648994485</v>
      </c>
    </row>
    <row r="10" spans="1:32">
      <c r="A10" s="150" t="s">
        <v>180</v>
      </c>
      <c r="B10" s="210">
        <f>IndexComputation2008!F461</f>
        <v>37.002643200702899</v>
      </c>
      <c r="C10" s="246">
        <f>IndexComputation2009!F461</f>
        <v>37.105763145897356</v>
      </c>
      <c r="D10" s="246">
        <f>IndexComputation2010!F461</f>
        <v>37.66678985120506</v>
      </c>
      <c r="E10" s="246">
        <f>IndexComputation2011!F461</f>
        <v>36.429324247100951</v>
      </c>
      <c r="F10" s="246">
        <f>'IndexComputation 2012'!F461</f>
        <v>35.661479105350011</v>
      </c>
      <c r="G10" s="246">
        <f>'IndexComputation 2013'!R461</f>
        <v>37.230644170004012</v>
      </c>
      <c r="H10" s="246">
        <f>'IndexComputation 2013'!S461</f>
        <v>36.171282859030299</v>
      </c>
      <c r="I10" s="246">
        <f>'IndexComputation 2013'!G461</f>
        <v>15.447455216106897</v>
      </c>
      <c r="J10" s="213">
        <f>'IndexComputation 2013'!F461</f>
        <v>17.416056672255305</v>
      </c>
      <c r="L10" s="150" t="s">
        <v>180</v>
      </c>
      <c r="M10" s="210">
        <f t="shared" si="0"/>
        <v>51</v>
      </c>
      <c r="N10" s="206">
        <f t="shared" si="1"/>
        <v>50</v>
      </c>
      <c r="O10" s="206">
        <f t="shared" si="2"/>
        <v>50</v>
      </c>
      <c r="P10" s="206">
        <f t="shared" si="3"/>
        <v>54</v>
      </c>
      <c r="Q10" s="206">
        <f t="shared" si="4"/>
        <v>56</v>
      </c>
      <c r="R10" s="206">
        <f t="shared" si="5"/>
        <v>57</v>
      </c>
      <c r="S10" s="206">
        <f t="shared" si="7"/>
        <v>58</v>
      </c>
      <c r="T10" s="206">
        <f t="shared" si="8"/>
        <v>69</v>
      </c>
      <c r="U10" s="213">
        <f t="shared" si="6"/>
        <v>69</v>
      </c>
      <c r="W10" s="150" t="s">
        <v>42</v>
      </c>
      <c r="X10" s="210">
        <v>88.649069872463855</v>
      </c>
      <c r="Y10" s="246">
        <v>89.395540777486644</v>
      </c>
      <c r="Z10" s="246">
        <v>88.624727332695088</v>
      </c>
      <c r="AA10" s="246">
        <v>90.774742195530052</v>
      </c>
      <c r="AB10" s="246">
        <v>90.203426473852531</v>
      </c>
      <c r="AC10" s="246">
        <v>88.267549566077093</v>
      </c>
      <c r="AD10" s="246">
        <v>88.875851086662337</v>
      </c>
      <c r="AE10" s="246">
        <v>91.91794744522646</v>
      </c>
      <c r="AF10" s="213">
        <v>91.863362231103437</v>
      </c>
    </row>
    <row r="11" spans="1:32">
      <c r="A11" s="150" t="s">
        <v>30</v>
      </c>
      <c r="B11" s="210">
        <f>IndexComputation2008!F462</f>
        <v>48.985461965337251</v>
      </c>
      <c r="C11" s="246">
        <f>IndexComputation2009!F462</f>
        <v>49.833188298160039</v>
      </c>
      <c r="D11" s="246">
        <f>IndexComputation2010!F462</f>
        <v>49.62921040409433</v>
      </c>
      <c r="E11" s="246">
        <f>IndexComputation2011!F462</f>
        <v>50.699395089684607</v>
      </c>
      <c r="F11" s="246">
        <f>'IndexComputation 2012'!F462</f>
        <v>52.262434353092779</v>
      </c>
      <c r="G11" s="246">
        <f>'IndexComputation 2013'!R462</f>
        <v>54.712604162341485</v>
      </c>
      <c r="H11" s="246">
        <f>'IndexComputation 2013'!S462</f>
        <v>55.508210528077072</v>
      </c>
      <c r="I11" s="246">
        <f>'IndexComputation 2013'!G462</f>
        <v>58.84123250762002</v>
      </c>
      <c r="J11" s="213">
        <f>'IndexComputation 2013'!F462</f>
        <v>58.747044368884168</v>
      </c>
      <c r="L11" s="150" t="s">
        <v>30</v>
      </c>
      <c r="M11" s="210">
        <f t="shared" si="0"/>
        <v>38</v>
      </c>
      <c r="N11" s="206">
        <f t="shared" si="1"/>
        <v>39</v>
      </c>
      <c r="O11" s="206">
        <f t="shared" si="2"/>
        <v>38</v>
      </c>
      <c r="P11" s="206">
        <f t="shared" si="3"/>
        <v>39</v>
      </c>
      <c r="Q11" s="206">
        <f t="shared" si="4"/>
        <v>39</v>
      </c>
      <c r="R11" s="206">
        <f t="shared" si="5"/>
        <v>38</v>
      </c>
      <c r="S11" s="206">
        <f t="shared" si="7"/>
        <v>36</v>
      </c>
      <c r="T11" s="206">
        <f t="shared" si="8"/>
        <v>32</v>
      </c>
      <c r="U11" s="213">
        <f t="shared" si="6"/>
        <v>33</v>
      </c>
      <c r="W11" s="150" t="s">
        <v>40</v>
      </c>
      <c r="X11" s="210">
        <v>81.399302849259357</v>
      </c>
      <c r="Y11" s="246">
        <v>82.62559510291409</v>
      </c>
      <c r="Z11" s="246">
        <v>82.102842893470822</v>
      </c>
      <c r="AA11" s="246">
        <v>81.398483298093964</v>
      </c>
      <c r="AB11" s="246">
        <v>82.318395973840325</v>
      </c>
      <c r="AC11" s="246">
        <v>82.039050191430988</v>
      </c>
      <c r="AD11" s="246">
        <v>83.137382344694601</v>
      </c>
      <c r="AE11" s="246">
        <v>91.135833954568966</v>
      </c>
      <c r="AF11" s="213">
        <v>90.883102300638768</v>
      </c>
    </row>
    <row r="12" spans="1:32">
      <c r="A12" s="150" t="s">
        <v>31</v>
      </c>
      <c r="B12" s="210">
        <f>IndexComputation2008!F463</f>
        <v>3.9376919152371923</v>
      </c>
      <c r="C12" s="246">
        <f>IndexComputation2009!F463</f>
        <v>5.1461522203526888</v>
      </c>
      <c r="D12" s="246">
        <f>IndexComputation2010!F463</f>
        <v>13.361355701049732</v>
      </c>
      <c r="E12" s="246">
        <f>IndexComputation2011!F463</f>
        <v>12.327586848511929</v>
      </c>
      <c r="F12" s="246">
        <f>'IndexComputation 2012'!F463</f>
        <v>8.2505173610197424</v>
      </c>
      <c r="G12" s="246">
        <f>'IndexComputation 2013'!R463</f>
        <v>9.6220160657710441</v>
      </c>
      <c r="H12" s="246">
        <f>'IndexComputation 2013'!S463</f>
        <v>8.7878326109310656</v>
      </c>
      <c r="I12" s="246">
        <f>'IndexComputation 2013'!G463</f>
        <v>12.302094178101679</v>
      </c>
      <c r="J12" s="213">
        <f>'IndexComputation 2013'!F463</f>
        <v>13.557577765296793</v>
      </c>
      <c r="L12" s="150" t="s">
        <v>31</v>
      </c>
      <c r="M12" s="210">
        <f t="shared" si="0"/>
        <v>79</v>
      </c>
      <c r="N12" s="206">
        <f t="shared" si="1"/>
        <v>79</v>
      </c>
      <c r="O12" s="206">
        <f t="shared" si="2"/>
        <v>75</v>
      </c>
      <c r="P12" s="206">
        <f t="shared" si="3"/>
        <v>75</v>
      </c>
      <c r="Q12" s="206">
        <f t="shared" si="4"/>
        <v>78</v>
      </c>
      <c r="R12" s="206">
        <f t="shared" si="5"/>
        <v>78</v>
      </c>
      <c r="S12" s="206">
        <f t="shared" si="7"/>
        <v>77</v>
      </c>
      <c r="T12" s="206">
        <f t="shared" si="8"/>
        <v>72</v>
      </c>
      <c r="U12" s="213">
        <f t="shared" si="6"/>
        <v>73</v>
      </c>
      <c r="W12" s="150" t="s">
        <v>49</v>
      </c>
      <c r="X12" s="210">
        <v>87.805745622570569</v>
      </c>
      <c r="Y12" s="246">
        <v>84.769321663002899</v>
      </c>
      <c r="Z12" s="246">
        <v>88.547424873644729</v>
      </c>
      <c r="AA12" s="246">
        <v>89.556574505209682</v>
      </c>
      <c r="AB12" s="246">
        <v>88.434281289276512</v>
      </c>
      <c r="AC12" s="246">
        <v>84.724754622155842</v>
      </c>
      <c r="AD12" s="246">
        <v>85.631555451211383</v>
      </c>
      <c r="AE12" s="246">
        <v>87.284231518961235</v>
      </c>
      <c r="AF12" s="213">
        <v>87.439070797590077</v>
      </c>
    </row>
    <row r="13" spans="1:32">
      <c r="A13" s="150" t="s">
        <v>32</v>
      </c>
      <c r="B13" s="210">
        <f>IndexComputation2008!F464</f>
        <v>7.1241843372370957</v>
      </c>
      <c r="C13" s="246">
        <f>IndexComputation2009!F464</f>
        <v>6.8563664065943675</v>
      </c>
      <c r="D13" s="246">
        <f>IndexComputation2010!F464</f>
        <v>9.5806131048957202</v>
      </c>
      <c r="E13" s="246">
        <f>IndexComputation2011!F464</f>
        <v>11.021579273525958</v>
      </c>
      <c r="F13" s="246">
        <f>'IndexComputation 2012'!F464</f>
        <v>10.039614701449612</v>
      </c>
      <c r="G13" s="246">
        <f>'IndexComputation 2013'!R464</f>
        <v>11.76829318338207</v>
      </c>
      <c r="H13" s="246">
        <f>'IndexComputation 2013'!S464</f>
        <v>11.651079199019613</v>
      </c>
      <c r="I13" s="246">
        <f>'IndexComputation 2013'!G464</f>
        <v>10.194530038491493</v>
      </c>
      <c r="J13" s="213">
        <f>'IndexComputation 2013'!F464</f>
        <v>10.617190231470129</v>
      </c>
      <c r="L13" s="150" t="s">
        <v>32</v>
      </c>
      <c r="M13" s="210">
        <f t="shared" si="0"/>
        <v>78</v>
      </c>
      <c r="N13" s="206">
        <f t="shared" si="1"/>
        <v>78</v>
      </c>
      <c r="O13" s="206">
        <f t="shared" si="2"/>
        <v>77</v>
      </c>
      <c r="P13" s="206">
        <f t="shared" si="3"/>
        <v>76</v>
      </c>
      <c r="Q13" s="206">
        <f t="shared" si="4"/>
        <v>76</v>
      </c>
      <c r="R13" s="206">
        <f t="shared" si="5"/>
        <v>75</v>
      </c>
      <c r="S13" s="206">
        <f t="shared" si="7"/>
        <v>74</v>
      </c>
      <c r="T13" s="206">
        <f t="shared" si="8"/>
        <v>74</v>
      </c>
      <c r="U13" s="213">
        <f t="shared" si="6"/>
        <v>76</v>
      </c>
      <c r="W13" s="150" t="s">
        <v>9</v>
      </c>
      <c r="X13" s="210">
        <v>89.832423796820692</v>
      </c>
      <c r="Y13" s="246">
        <v>91.712482447379003</v>
      </c>
      <c r="Z13" s="246">
        <v>93.594800510576889</v>
      </c>
      <c r="AA13" s="246">
        <v>94.980881648285248</v>
      </c>
      <c r="AB13" s="246">
        <v>93.935211342822441</v>
      </c>
      <c r="AC13" s="246">
        <v>92.390904382711057</v>
      </c>
      <c r="AD13" s="246">
        <v>92.751856551801666</v>
      </c>
      <c r="AE13" s="246">
        <v>86.263433710059729</v>
      </c>
      <c r="AF13" s="213">
        <v>86.424769337710117</v>
      </c>
    </row>
    <row r="14" spans="1:32">
      <c r="A14" s="150" t="s">
        <v>33</v>
      </c>
      <c r="B14" s="210">
        <f>IndexComputation2008!F465</f>
        <v>89.698303241791166</v>
      </c>
      <c r="C14" s="246">
        <f>IndexComputation2009!F465</f>
        <v>91.089182187086976</v>
      </c>
      <c r="D14" s="246">
        <f>IndexComputation2010!F465</f>
        <v>92.801161628967861</v>
      </c>
      <c r="E14" s="246">
        <f>IndexComputation2011!F465</f>
        <v>95.633084305269051</v>
      </c>
      <c r="F14" s="246">
        <f>'IndexComputation 2012'!F465</f>
        <v>94.160283423301067</v>
      </c>
      <c r="G14" s="246">
        <f>'IndexComputation 2013'!R465</f>
        <v>92.175477227086333</v>
      </c>
      <c r="H14" s="246">
        <f>'IndexComputation 2013'!S465</f>
        <v>93.043111231030423</v>
      </c>
      <c r="I14" s="246">
        <f>'IndexComputation 2013'!G465</f>
        <v>84.360205529710512</v>
      </c>
      <c r="J14" s="213">
        <f>'IndexComputation 2013'!F465</f>
        <v>84.253544755240966</v>
      </c>
      <c r="L14" s="150" t="s">
        <v>33</v>
      </c>
      <c r="M14" s="210">
        <f t="shared" si="0"/>
        <v>7</v>
      </c>
      <c r="N14" s="206">
        <f t="shared" si="1"/>
        <v>7</v>
      </c>
      <c r="O14" s="206">
        <f t="shared" si="2"/>
        <v>5</v>
      </c>
      <c r="P14" s="206">
        <f t="shared" si="3"/>
        <v>3</v>
      </c>
      <c r="Q14" s="206">
        <f t="shared" si="4"/>
        <v>5</v>
      </c>
      <c r="R14" s="206">
        <f t="shared" si="5"/>
        <v>6</v>
      </c>
      <c r="S14" s="206">
        <f t="shared" si="7"/>
        <v>6</v>
      </c>
      <c r="T14" s="206">
        <f t="shared" si="8"/>
        <v>15</v>
      </c>
      <c r="U14" s="213">
        <f t="shared" si="6"/>
        <v>15</v>
      </c>
      <c r="W14" s="150" t="s">
        <v>192</v>
      </c>
      <c r="X14" s="210">
        <v>82.611482822205858</v>
      </c>
      <c r="Y14" s="246">
        <v>83.765786941557195</v>
      </c>
      <c r="Z14" s="246">
        <v>82.462218914173988</v>
      </c>
      <c r="AA14" s="246">
        <v>84.545534378523726</v>
      </c>
      <c r="AB14" s="246">
        <v>88.236217794040144</v>
      </c>
      <c r="AC14" s="246">
        <v>91.779661418570399</v>
      </c>
      <c r="AD14" s="246">
        <v>92.96037763797878</v>
      </c>
      <c r="AE14" s="246">
        <v>86.659482670403094</v>
      </c>
      <c r="AF14" s="213">
        <v>86.40020899323369</v>
      </c>
    </row>
    <row r="15" spans="1:32">
      <c r="A15" s="150" t="s">
        <v>34</v>
      </c>
      <c r="B15" s="210">
        <f>IndexComputation2008!F466</f>
        <v>57.472673139089437</v>
      </c>
      <c r="C15" s="246">
        <f>IndexComputation2009!F466</f>
        <v>57.741716757108044</v>
      </c>
      <c r="D15" s="246">
        <f>IndexComputation2010!F466</f>
        <v>60.3640085568518</v>
      </c>
      <c r="E15" s="246">
        <f>IndexComputation2011!F466</f>
        <v>63.938637619966229</v>
      </c>
      <c r="F15" s="246">
        <f>'IndexComputation 2012'!F466</f>
        <v>66.315370107420563</v>
      </c>
      <c r="G15" s="246">
        <f>'IndexComputation 2013'!R466</f>
        <v>66.311453635602575</v>
      </c>
      <c r="H15" s="246">
        <f>'IndexComputation 2013'!S466</f>
        <v>67.263237416614572</v>
      </c>
      <c r="I15" s="246">
        <f>'IndexComputation 2013'!G466</f>
        <v>68.86124505355312</v>
      </c>
      <c r="J15" s="213">
        <f>'IndexComputation 2013'!F466</f>
        <v>68.86632418573889</v>
      </c>
      <c r="L15" s="150" t="s">
        <v>34</v>
      </c>
      <c r="M15" s="210">
        <f t="shared" si="0"/>
        <v>29</v>
      </c>
      <c r="N15" s="206">
        <f t="shared" si="1"/>
        <v>30</v>
      </c>
      <c r="O15" s="206">
        <f t="shared" si="2"/>
        <v>27</v>
      </c>
      <c r="P15" s="206">
        <f t="shared" si="3"/>
        <v>26</v>
      </c>
      <c r="Q15" s="206">
        <f t="shared" si="4"/>
        <v>25</v>
      </c>
      <c r="R15" s="206">
        <f t="shared" si="5"/>
        <v>25</v>
      </c>
      <c r="S15" s="206">
        <f t="shared" si="7"/>
        <v>25</v>
      </c>
      <c r="T15" s="206">
        <f t="shared" si="8"/>
        <v>27</v>
      </c>
      <c r="U15" s="213">
        <f t="shared" si="6"/>
        <v>27</v>
      </c>
      <c r="W15" s="150" t="s">
        <v>14</v>
      </c>
      <c r="X15" s="210">
        <v>77.187912322019301</v>
      </c>
      <c r="Y15" s="246">
        <v>77.761171895957844</v>
      </c>
      <c r="Z15" s="246">
        <v>76.931350108470866</v>
      </c>
      <c r="AA15" s="246">
        <v>78.148818657161883</v>
      </c>
      <c r="AB15" s="246">
        <v>78.887298289180734</v>
      </c>
      <c r="AC15" s="246">
        <v>78.604745086010468</v>
      </c>
      <c r="AD15" s="246">
        <v>79.674431620425395</v>
      </c>
      <c r="AE15" s="246">
        <v>86.636729378483253</v>
      </c>
      <c r="AF15" s="213">
        <v>86.388564975953784</v>
      </c>
    </row>
    <row r="16" spans="1:32">
      <c r="A16" s="150" t="s">
        <v>35</v>
      </c>
      <c r="B16" s="210">
        <f>IndexComputation2008!F467</f>
        <v>30.408420478602377</v>
      </c>
      <c r="C16" s="246">
        <f>IndexComputation2009!F467</f>
        <v>33.399432522713703</v>
      </c>
      <c r="D16" s="246">
        <f>IndexComputation2010!F467</f>
        <v>36.538868862935459</v>
      </c>
      <c r="E16" s="246">
        <f>IndexComputation2011!F467</f>
        <v>39.938403323869146</v>
      </c>
      <c r="F16" s="246">
        <f>'IndexComputation 2012'!F467</f>
        <v>39.289102050426173</v>
      </c>
      <c r="G16" s="246">
        <f>'IndexComputation 2013'!R467</f>
        <v>39.651921557839778</v>
      </c>
      <c r="H16" s="246">
        <f>'IndexComputation 2013'!S467</f>
        <v>36.601972128633697</v>
      </c>
      <c r="I16" s="246">
        <f>'IndexComputation 2013'!G467</f>
        <v>28.966825554155839</v>
      </c>
      <c r="J16" s="213">
        <f>'IndexComputation 2013'!F467</f>
        <v>31.052468001257417</v>
      </c>
      <c r="L16" s="150" t="s">
        <v>35</v>
      </c>
      <c r="M16" s="210">
        <f t="shared" si="0"/>
        <v>57</v>
      </c>
      <c r="N16" s="206">
        <f t="shared" si="1"/>
        <v>54</v>
      </c>
      <c r="O16" s="206">
        <f t="shared" si="2"/>
        <v>53</v>
      </c>
      <c r="P16" s="206">
        <f t="shared" si="3"/>
        <v>51</v>
      </c>
      <c r="Q16" s="206">
        <f t="shared" si="4"/>
        <v>53</v>
      </c>
      <c r="R16" s="206">
        <f t="shared" si="5"/>
        <v>53</v>
      </c>
      <c r="S16" s="206">
        <f t="shared" si="7"/>
        <v>56</v>
      </c>
      <c r="T16" s="206">
        <f t="shared" si="8"/>
        <v>59</v>
      </c>
      <c r="U16" s="213">
        <f t="shared" si="6"/>
        <v>57</v>
      </c>
      <c r="W16" s="150" t="s">
        <v>177</v>
      </c>
      <c r="X16" s="210">
        <v>85.244929604933944</v>
      </c>
      <c r="Y16" s="246">
        <v>85.953259786076543</v>
      </c>
      <c r="Z16" s="246">
        <v>85.052730144565203</v>
      </c>
      <c r="AA16" s="246">
        <v>84.623805402042819</v>
      </c>
      <c r="AB16" s="246">
        <v>84.861711169184488</v>
      </c>
      <c r="AC16" s="246">
        <v>82.521303658114533</v>
      </c>
      <c r="AD16" s="246">
        <v>83.534989504782544</v>
      </c>
      <c r="AE16" s="246">
        <v>85.044032364244075</v>
      </c>
      <c r="AF16" s="213">
        <v>84.769322757986714</v>
      </c>
    </row>
    <row r="17" spans="1:32">
      <c r="A17" s="150" t="s">
        <v>36</v>
      </c>
      <c r="B17" s="210">
        <f>IndexComputation2008!F468</f>
        <v>44.420993701825495</v>
      </c>
      <c r="C17" s="246">
        <f>IndexComputation2009!F468</f>
        <v>46.393872038626519</v>
      </c>
      <c r="D17" s="246">
        <f>IndexComputation2010!F468</f>
        <v>47.677873883539405</v>
      </c>
      <c r="E17" s="246">
        <f>IndexComputation2011!F468</f>
        <v>50.968592357304551</v>
      </c>
      <c r="F17" s="246">
        <f>'IndexComputation 2012'!F468</f>
        <v>53.471951120682206</v>
      </c>
      <c r="G17" s="246">
        <f>'IndexComputation 2013'!R468</f>
        <v>54.952664950449218</v>
      </c>
      <c r="H17" s="246">
        <f>'IndexComputation 2013'!S468</f>
        <v>55.252029565532283</v>
      </c>
      <c r="I17" s="246">
        <f>'IndexComputation 2013'!G468</f>
        <v>60.175566715707454</v>
      </c>
      <c r="J17" s="213">
        <f>'IndexComputation 2013'!F468</f>
        <v>60.06350423999227</v>
      </c>
      <c r="L17" s="150" t="s">
        <v>36</v>
      </c>
      <c r="M17" s="210">
        <f t="shared" si="0"/>
        <v>43</v>
      </c>
      <c r="N17" s="206">
        <f t="shared" si="1"/>
        <v>42</v>
      </c>
      <c r="O17" s="206">
        <f t="shared" si="2"/>
        <v>40</v>
      </c>
      <c r="P17" s="206">
        <f t="shared" si="3"/>
        <v>38</v>
      </c>
      <c r="Q17" s="206">
        <f t="shared" si="4"/>
        <v>37</v>
      </c>
      <c r="R17" s="206">
        <f t="shared" si="5"/>
        <v>36</v>
      </c>
      <c r="S17" s="206">
        <f t="shared" si="7"/>
        <v>38</v>
      </c>
      <c r="T17" s="206">
        <f t="shared" si="8"/>
        <v>31</v>
      </c>
      <c r="U17" s="213">
        <f t="shared" si="6"/>
        <v>32</v>
      </c>
      <c r="W17" s="150" t="s">
        <v>33</v>
      </c>
      <c r="X17" s="210">
        <v>89.698303241791166</v>
      </c>
      <c r="Y17" s="246">
        <v>91.089182187086976</v>
      </c>
      <c r="Z17" s="246">
        <v>92.801161628967861</v>
      </c>
      <c r="AA17" s="246">
        <v>95.633084305269051</v>
      </c>
      <c r="AB17" s="246">
        <v>94.160283423301067</v>
      </c>
      <c r="AC17" s="246">
        <v>92.175477227086333</v>
      </c>
      <c r="AD17" s="246">
        <v>93.043111231030423</v>
      </c>
      <c r="AE17" s="246">
        <v>84.360205529710512</v>
      </c>
      <c r="AF17" s="213">
        <v>84.253544755240966</v>
      </c>
    </row>
    <row r="18" spans="1:32">
      <c r="A18" s="150" t="s">
        <v>181</v>
      </c>
      <c r="B18" s="210">
        <f>IndexComputation2008!F469</f>
        <v>55.397119354698468</v>
      </c>
      <c r="C18" s="246">
        <f>IndexComputation2009!F469</f>
        <v>58.030654413286719</v>
      </c>
      <c r="D18" s="246">
        <f>IndexComputation2010!F469</f>
        <v>58.652163403673704</v>
      </c>
      <c r="E18" s="246">
        <f>IndexComputation2011!F469</f>
        <v>58.593083867638171</v>
      </c>
      <c r="F18" s="246">
        <f>'IndexComputation 2012'!F469</f>
        <v>59.102466926191418</v>
      </c>
      <c r="G18" s="246">
        <f>'IndexComputation 2013'!R469</f>
        <v>60.343674969763882</v>
      </c>
      <c r="H18" s="246">
        <f>'IndexComputation 2013'!S469</f>
        <v>60.55371796234774</v>
      </c>
      <c r="I18" s="246">
        <f>'IndexComputation 2013'!G469</f>
        <v>56.954071269841343</v>
      </c>
      <c r="J18" s="213">
        <f>'IndexComputation 2013'!F469</f>
        <v>57.206301613941079</v>
      </c>
      <c r="L18" s="150" t="s">
        <v>181</v>
      </c>
      <c r="M18" s="210">
        <f t="shared" si="0"/>
        <v>31</v>
      </c>
      <c r="N18" s="206">
        <f t="shared" si="1"/>
        <v>29</v>
      </c>
      <c r="O18" s="206">
        <f t="shared" si="2"/>
        <v>29</v>
      </c>
      <c r="P18" s="206">
        <f t="shared" si="3"/>
        <v>31</v>
      </c>
      <c r="Q18" s="206">
        <f t="shared" si="4"/>
        <v>31</v>
      </c>
      <c r="R18" s="206">
        <f t="shared" si="5"/>
        <v>30</v>
      </c>
      <c r="S18" s="206">
        <f t="shared" si="7"/>
        <v>29</v>
      </c>
      <c r="T18" s="206">
        <f t="shared" si="8"/>
        <v>33</v>
      </c>
      <c r="U18" s="213">
        <f t="shared" si="6"/>
        <v>34</v>
      </c>
      <c r="W18" s="150" t="s">
        <v>41</v>
      </c>
      <c r="X18" s="210">
        <v>77.639170688435939</v>
      </c>
      <c r="Y18" s="246">
        <v>78.528352672650499</v>
      </c>
      <c r="Z18" s="246">
        <v>79.062598529466626</v>
      </c>
      <c r="AA18" s="246">
        <v>81.859527426104918</v>
      </c>
      <c r="AB18" s="246">
        <v>83.250578975716465</v>
      </c>
      <c r="AC18" s="246">
        <v>83.498694795668854</v>
      </c>
      <c r="AD18" s="246">
        <v>84.67206890005555</v>
      </c>
      <c r="AE18" s="246">
        <v>83.348019992579523</v>
      </c>
      <c r="AF18" s="213">
        <v>83.119403316052328</v>
      </c>
    </row>
    <row r="19" spans="1:32">
      <c r="A19" s="150" t="s">
        <v>182</v>
      </c>
      <c r="B19" s="210">
        <f>IndexComputation2008!F470</f>
        <v>61.171528056015312</v>
      </c>
      <c r="C19" s="246">
        <f>IndexComputation2009!F470</f>
        <v>64.341905099826292</v>
      </c>
      <c r="D19" s="246">
        <f>IndexComputation2010!F470</f>
        <v>62.652336076688073</v>
      </c>
      <c r="E19" s="246">
        <f>IndexComputation2011!F470</f>
        <v>62.212758142907589</v>
      </c>
      <c r="F19" s="246">
        <f>'IndexComputation 2012'!F470</f>
        <v>61.79514191109218</v>
      </c>
      <c r="G19" s="246">
        <f>'IndexComputation 2013'!R470</f>
        <v>61.606516337236449</v>
      </c>
      <c r="H19" s="246">
        <f>'IndexComputation 2013'!S470</f>
        <v>61.747588690683983</v>
      </c>
      <c r="I19" s="246">
        <f>'IndexComputation 2013'!G470</f>
        <v>72.64294877051465</v>
      </c>
      <c r="J19" s="213">
        <f>'IndexComputation 2013'!F470</f>
        <v>72.510806473887229</v>
      </c>
      <c r="L19" s="150" t="s">
        <v>182</v>
      </c>
      <c r="M19" s="210">
        <f t="shared" si="0"/>
        <v>26</v>
      </c>
      <c r="N19" s="206">
        <f t="shared" si="1"/>
        <v>26</v>
      </c>
      <c r="O19" s="206">
        <f t="shared" si="2"/>
        <v>26</v>
      </c>
      <c r="P19" s="206">
        <f t="shared" si="3"/>
        <v>27</v>
      </c>
      <c r="Q19" s="206">
        <f t="shared" si="4"/>
        <v>27</v>
      </c>
      <c r="R19" s="206">
        <f t="shared" si="5"/>
        <v>29</v>
      </c>
      <c r="S19" s="206">
        <f t="shared" si="7"/>
        <v>28</v>
      </c>
      <c r="T19" s="206">
        <f t="shared" si="8"/>
        <v>23</v>
      </c>
      <c r="U19" s="213">
        <f t="shared" si="6"/>
        <v>23</v>
      </c>
      <c r="W19" s="150" t="s">
        <v>65</v>
      </c>
      <c r="X19" s="210">
        <v>86.942255499532067</v>
      </c>
      <c r="Y19" s="246">
        <v>89.454939109353276</v>
      </c>
      <c r="Z19" s="246">
        <v>87.255680507695971</v>
      </c>
      <c r="AA19" s="246">
        <v>87.765336306080883</v>
      </c>
      <c r="AB19" s="246">
        <v>87.824260971083604</v>
      </c>
      <c r="AC19" s="246">
        <v>86.62524284016709</v>
      </c>
      <c r="AD19" s="246">
        <v>87.537567660627701</v>
      </c>
      <c r="AE19" s="246">
        <v>79.555811359357335</v>
      </c>
      <c r="AF19" s="213">
        <v>79.341612506038175</v>
      </c>
    </row>
    <row r="20" spans="1:32">
      <c r="A20" s="150" t="s">
        <v>183</v>
      </c>
      <c r="B20" s="210">
        <f>IndexComputation2008!F471</f>
        <v>88.727029634325774</v>
      </c>
      <c r="C20" s="246">
        <f>IndexComputation2009!F471</f>
        <v>90.871905970965571</v>
      </c>
      <c r="D20" s="246">
        <f>IndexComputation2010!F471</f>
        <v>89.076238385771617</v>
      </c>
      <c r="E20" s="246">
        <f>IndexComputation2011!F471</f>
        <v>87.424933618568332</v>
      </c>
      <c r="F20" s="246">
        <f>'IndexComputation 2012'!F471</f>
        <v>90.915918507053348</v>
      </c>
      <c r="G20" s="246">
        <f>'IndexComputation 2013'!R471</f>
        <v>88.425951856081383</v>
      </c>
      <c r="H20" s="246">
        <f>'IndexComputation 2013'!S471</f>
        <v>89.099686201539754</v>
      </c>
      <c r="I20" s="246">
        <f>'IndexComputation 2013'!G471</f>
        <v>92.673487158203969</v>
      </c>
      <c r="J20" s="213">
        <f>'IndexComputation 2013'!F471</f>
        <v>92.403752821026245</v>
      </c>
      <c r="L20" s="150" t="s">
        <v>183</v>
      </c>
      <c r="M20" s="210">
        <f t="shared" si="0"/>
        <v>8</v>
      </c>
      <c r="N20" s="206">
        <f t="shared" si="1"/>
        <v>8</v>
      </c>
      <c r="O20" s="206">
        <f t="shared" si="2"/>
        <v>8</v>
      </c>
      <c r="P20" s="206">
        <f t="shared" si="3"/>
        <v>11</v>
      </c>
      <c r="Q20" s="206">
        <f t="shared" si="4"/>
        <v>8</v>
      </c>
      <c r="R20" s="206">
        <f t="shared" si="5"/>
        <v>10</v>
      </c>
      <c r="S20" s="206">
        <f t="shared" si="7"/>
        <v>10</v>
      </c>
      <c r="T20" s="206">
        <f t="shared" si="8"/>
        <v>5</v>
      </c>
      <c r="U20" s="213">
        <f t="shared" si="6"/>
        <v>6</v>
      </c>
      <c r="W20" s="150" t="s">
        <v>185</v>
      </c>
      <c r="X20" s="210">
        <v>68.477699116060734</v>
      </c>
      <c r="Y20" s="246">
        <v>70.159351074538449</v>
      </c>
      <c r="Z20" s="246">
        <v>69.08229343245857</v>
      </c>
      <c r="AA20" s="246">
        <v>68.521304476174635</v>
      </c>
      <c r="AB20" s="246">
        <v>70.79017088067431</v>
      </c>
      <c r="AC20" s="246">
        <v>70.770437391351976</v>
      </c>
      <c r="AD20" s="246">
        <v>71.290472088996054</v>
      </c>
      <c r="AE20" s="246">
        <v>77.494406201074995</v>
      </c>
      <c r="AF20" s="213">
        <v>77.310203195292772</v>
      </c>
    </row>
    <row r="21" spans="1:32">
      <c r="A21" s="150" t="s">
        <v>37</v>
      </c>
      <c r="B21" s="210">
        <f>IndexComputation2008!F472</f>
        <v>38.5338021863938</v>
      </c>
      <c r="C21" s="246">
        <f>IndexComputation2009!F472</f>
        <v>36.819546420050017</v>
      </c>
      <c r="D21" s="246">
        <f>IndexComputation2010!F472</f>
        <v>36.662999961552053</v>
      </c>
      <c r="E21" s="246">
        <f>IndexComputation2011!F472</f>
        <v>39.334848379756352</v>
      </c>
      <c r="F21" s="246">
        <f>'IndexComputation 2012'!F472</f>
        <v>40.114716097742246</v>
      </c>
      <c r="G21" s="246">
        <f>'IndexComputation 2013'!R472</f>
        <v>41.621327665225635</v>
      </c>
      <c r="H21" s="246">
        <f>'IndexComputation 2013'!S472</f>
        <v>42.266234311693644</v>
      </c>
      <c r="I21" s="246">
        <f>'IndexComputation 2013'!G472</f>
        <v>44.036138606155561</v>
      </c>
      <c r="J21" s="213">
        <f>'IndexComputation 2013'!F472</f>
        <v>43.907193438163375</v>
      </c>
      <c r="L21" s="150" t="s">
        <v>37</v>
      </c>
      <c r="M21" s="210">
        <f t="shared" si="0"/>
        <v>49</v>
      </c>
      <c r="N21" s="206">
        <f t="shared" si="1"/>
        <v>51</v>
      </c>
      <c r="O21" s="206">
        <f t="shared" si="2"/>
        <v>52</v>
      </c>
      <c r="P21" s="206">
        <f t="shared" si="3"/>
        <v>52</v>
      </c>
      <c r="Q21" s="206">
        <f t="shared" si="4"/>
        <v>49</v>
      </c>
      <c r="R21" s="206">
        <f t="shared" si="5"/>
        <v>50</v>
      </c>
      <c r="S21" s="206">
        <f t="shared" si="7"/>
        <v>50</v>
      </c>
      <c r="T21" s="206">
        <f t="shared" si="8"/>
        <v>43</v>
      </c>
      <c r="U21" s="213">
        <f t="shared" si="6"/>
        <v>43</v>
      </c>
      <c r="W21" s="150" t="s">
        <v>44</v>
      </c>
      <c r="X21" s="210">
        <v>85.926094456531175</v>
      </c>
      <c r="Y21" s="246">
        <v>87.409987704024815</v>
      </c>
      <c r="Z21" s="246">
        <v>85.705745460713061</v>
      </c>
      <c r="AA21" s="246">
        <v>86.993493105110403</v>
      </c>
      <c r="AB21" s="246">
        <v>84.257144333684579</v>
      </c>
      <c r="AC21" s="246">
        <v>81.840681033165595</v>
      </c>
      <c r="AD21" s="246">
        <v>82.087567093606935</v>
      </c>
      <c r="AE21" s="246">
        <v>76.162508676144185</v>
      </c>
      <c r="AF21" s="213">
        <v>76.01599515137724</v>
      </c>
    </row>
    <row r="22" spans="1:32">
      <c r="A22" s="150" t="s">
        <v>10</v>
      </c>
      <c r="B22" s="210">
        <f>IndexComputation2008!F473</f>
        <v>26.428873785918928</v>
      </c>
      <c r="C22" s="246">
        <f>IndexComputation2009!F473</f>
        <v>28.440321273271032</v>
      </c>
      <c r="D22" s="246">
        <f>IndexComputation2010!F473</f>
        <v>29.180120175284902</v>
      </c>
      <c r="E22" s="246">
        <f>IndexComputation2011!F473</f>
        <v>29.795251981415444</v>
      </c>
      <c r="F22" s="246">
        <f>'IndexComputation 2012'!F473</f>
        <v>31.505827001799503</v>
      </c>
      <c r="G22" s="246">
        <f>'IndexComputation 2013'!R473</f>
        <v>33.217660495215377</v>
      </c>
      <c r="H22" s="246">
        <f>'IndexComputation 2013'!S473</f>
        <v>33.43544829964226</v>
      </c>
      <c r="I22" s="246">
        <f>'IndexComputation 2013'!G473</f>
        <v>28.284827323761945</v>
      </c>
      <c r="J22" s="213">
        <f>'IndexComputation 2013'!F473</f>
        <v>28.194244170280104</v>
      </c>
      <c r="L22" s="150" t="s">
        <v>10</v>
      </c>
      <c r="M22" s="210">
        <f t="shared" si="0"/>
        <v>63</v>
      </c>
      <c r="N22" s="206">
        <f t="shared" si="1"/>
        <v>60</v>
      </c>
      <c r="O22" s="206">
        <f t="shared" si="2"/>
        <v>61</v>
      </c>
      <c r="P22" s="206">
        <f t="shared" si="3"/>
        <v>61</v>
      </c>
      <c r="Q22" s="206">
        <f t="shared" si="4"/>
        <v>61</v>
      </c>
      <c r="R22" s="206">
        <f t="shared" si="5"/>
        <v>60</v>
      </c>
      <c r="S22" s="206">
        <f t="shared" si="7"/>
        <v>59</v>
      </c>
      <c r="T22" s="206">
        <f t="shared" si="8"/>
        <v>61</v>
      </c>
      <c r="U22" s="213">
        <f t="shared" si="6"/>
        <v>62</v>
      </c>
      <c r="W22" s="150" t="s">
        <v>179</v>
      </c>
      <c r="X22" s="210">
        <v>72.640695929877452</v>
      </c>
      <c r="Y22" s="246">
        <v>74.17564007100431</v>
      </c>
      <c r="Z22" s="246">
        <v>73.465920032800454</v>
      </c>
      <c r="AA22" s="246">
        <v>74.591437050410576</v>
      </c>
      <c r="AB22" s="246">
        <v>74.093571774187836</v>
      </c>
      <c r="AC22" s="246">
        <v>75.485371581955363</v>
      </c>
      <c r="AD22" s="246">
        <v>76.166912392558956</v>
      </c>
      <c r="AE22" s="246">
        <v>75.430315535634278</v>
      </c>
      <c r="AF22" s="213">
        <v>75.187757225878514</v>
      </c>
    </row>
    <row r="23" spans="1:32">
      <c r="A23" s="150" t="s">
        <v>185</v>
      </c>
      <c r="B23" s="210">
        <f>IndexComputation2008!F474</f>
        <v>68.477699116060734</v>
      </c>
      <c r="C23" s="246">
        <f>IndexComputation2009!F474</f>
        <v>70.159351074538449</v>
      </c>
      <c r="D23" s="246">
        <f>IndexComputation2010!F474</f>
        <v>69.08229343245857</v>
      </c>
      <c r="E23" s="246">
        <f>IndexComputation2011!F474</f>
        <v>68.521304476174635</v>
      </c>
      <c r="F23" s="246">
        <f>'IndexComputation 2012'!F474</f>
        <v>70.79017088067431</v>
      </c>
      <c r="G23" s="246">
        <f>'IndexComputation 2013'!R474</f>
        <v>70.770437391351976</v>
      </c>
      <c r="H23" s="246">
        <f>'IndexComputation 2013'!S474</f>
        <v>71.290472088996054</v>
      </c>
      <c r="I23" s="246">
        <f>'IndexComputation 2013'!G474</f>
        <v>77.494406201074995</v>
      </c>
      <c r="J23" s="213">
        <f>'IndexComputation 2013'!F474</f>
        <v>77.310203195292772</v>
      </c>
      <c r="L23" s="150" t="s">
        <v>185</v>
      </c>
      <c r="M23" s="210">
        <f t="shared" si="0"/>
        <v>22</v>
      </c>
      <c r="N23" s="206">
        <f t="shared" si="1"/>
        <v>22</v>
      </c>
      <c r="O23" s="206">
        <f t="shared" si="2"/>
        <v>23</v>
      </c>
      <c r="P23" s="206">
        <f t="shared" si="3"/>
        <v>24</v>
      </c>
      <c r="Q23" s="206">
        <f t="shared" si="4"/>
        <v>23</v>
      </c>
      <c r="R23" s="206">
        <f t="shared" si="5"/>
        <v>23</v>
      </c>
      <c r="S23" s="206">
        <f t="shared" si="7"/>
        <v>23</v>
      </c>
      <c r="T23" s="206">
        <f t="shared" si="8"/>
        <v>18</v>
      </c>
      <c r="U23" s="213">
        <f t="shared" si="6"/>
        <v>18</v>
      </c>
      <c r="W23" s="150" t="s">
        <v>13</v>
      </c>
      <c r="X23" s="210">
        <v>66.75179192865798</v>
      </c>
      <c r="Y23" s="246">
        <v>65.293250526747158</v>
      </c>
      <c r="Z23" s="246">
        <v>58.79641273229366</v>
      </c>
      <c r="AA23" s="246">
        <v>59.684785760114892</v>
      </c>
      <c r="AB23" s="246">
        <v>60.750436308172816</v>
      </c>
      <c r="AC23" s="246">
        <v>63.082652541072427</v>
      </c>
      <c r="AD23" s="246">
        <v>63.424697251496362</v>
      </c>
      <c r="AE23" s="246">
        <v>74.399165878357081</v>
      </c>
      <c r="AF23" s="213">
        <v>74.149324464513953</v>
      </c>
    </row>
    <row r="24" spans="1:32">
      <c r="A24" s="150" t="s">
        <v>38</v>
      </c>
      <c r="B24" s="210">
        <f>IndexComputation2008!F475</f>
        <v>0</v>
      </c>
      <c r="C24" s="246">
        <f>IndexComputation2009!F475</f>
        <v>0.23011659668662701</v>
      </c>
      <c r="D24" s="246">
        <f>IndexComputation2010!F475</f>
        <v>1.0090968262216833</v>
      </c>
      <c r="E24" s="246">
        <f>IndexComputation2011!F475</f>
        <v>5.2052808099992509</v>
      </c>
      <c r="F24" s="246">
        <f>'IndexComputation 2012'!F475</f>
        <v>6.8636754810241465</v>
      </c>
      <c r="G24" s="246">
        <f>'IndexComputation 2013'!R475</f>
        <v>9.3638741290367662</v>
      </c>
      <c r="H24" s="246">
        <f>'IndexComputation 2013'!S475</f>
        <v>9.0912682866127756</v>
      </c>
      <c r="I24" s="246"/>
      <c r="J24" s="213">
        <f>'IndexComputation 2013'!F475</f>
        <v>1.8126052009263858</v>
      </c>
      <c r="L24" s="150" t="s">
        <v>38</v>
      </c>
      <c r="M24" s="210">
        <f t="shared" si="0"/>
        <v>81</v>
      </c>
      <c r="N24" s="206">
        <f t="shared" si="1"/>
        <v>80</v>
      </c>
      <c r="O24" s="206">
        <f t="shared" si="2"/>
        <v>80</v>
      </c>
      <c r="P24" s="206">
        <f t="shared" si="3"/>
        <v>79</v>
      </c>
      <c r="Q24" s="206">
        <f t="shared" si="4"/>
        <v>79</v>
      </c>
      <c r="R24" s="206">
        <f t="shared" si="5"/>
        <v>79</v>
      </c>
      <c r="S24" s="206">
        <f t="shared" si="7"/>
        <v>76</v>
      </c>
      <c r="T24" s="206">
        <f t="shared" si="8"/>
        <v>77</v>
      </c>
      <c r="U24" s="213">
        <f t="shared" si="6"/>
        <v>80</v>
      </c>
      <c r="W24" s="150" t="s">
        <v>61</v>
      </c>
      <c r="X24" s="210">
        <v>69.184597816126441</v>
      </c>
      <c r="Y24" s="246">
        <v>71.330895810196608</v>
      </c>
      <c r="Z24" s="246">
        <v>70.690294477976025</v>
      </c>
      <c r="AA24" s="246">
        <v>70.014801178651808</v>
      </c>
      <c r="AB24" s="246">
        <v>70.251652641622655</v>
      </c>
      <c r="AC24" s="246">
        <v>71.063633062023953</v>
      </c>
      <c r="AD24" s="246">
        <v>71.973388847158219</v>
      </c>
      <c r="AE24" s="246">
        <v>72.717329810586165</v>
      </c>
      <c r="AF24" s="213">
        <v>72.794759209582139</v>
      </c>
    </row>
    <row r="25" spans="1:32">
      <c r="A25" s="150" t="s">
        <v>39</v>
      </c>
      <c r="B25" s="210">
        <f>IndexComputation2008!F476</f>
        <v>81.091827113877486</v>
      </c>
      <c r="C25" s="246">
        <f>IndexComputation2009!F476</f>
        <v>82.782832357619114</v>
      </c>
      <c r="D25" s="246">
        <f>IndexComputation2010!F476</f>
        <v>81.885209445222472</v>
      </c>
      <c r="E25" s="246">
        <f>IndexComputation2011!F476</f>
        <v>82.297345107631841</v>
      </c>
      <c r="F25" s="246">
        <f>'IndexComputation 2012'!F476</f>
        <v>85.772732197324558</v>
      </c>
      <c r="G25" s="246">
        <f>'IndexComputation 2013'!R476</f>
        <v>88.432864196300315</v>
      </c>
      <c r="H25" s="246">
        <f>'IndexComputation 2013'!S476</f>
        <v>89.602776634374237</v>
      </c>
      <c r="I25" s="246">
        <f>'IndexComputation 2013'!G476</f>
        <v>92.163342134178379</v>
      </c>
      <c r="J25" s="213">
        <f>'IndexComputation 2013'!F476</f>
        <v>91.894453648994485</v>
      </c>
      <c r="L25" s="150" t="s">
        <v>39</v>
      </c>
      <c r="M25" s="210">
        <f t="shared" si="0"/>
        <v>16</v>
      </c>
      <c r="N25" s="206">
        <f t="shared" si="1"/>
        <v>15</v>
      </c>
      <c r="O25" s="206">
        <f t="shared" si="2"/>
        <v>16</v>
      </c>
      <c r="P25" s="206">
        <f t="shared" si="3"/>
        <v>15</v>
      </c>
      <c r="Q25" s="206">
        <f t="shared" si="4"/>
        <v>13</v>
      </c>
      <c r="R25" s="206">
        <f t="shared" si="5"/>
        <v>9</v>
      </c>
      <c r="S25" s="206">
        <f t="shared" si="7"/>
        <v>9</v>
      </c>
      <c r="T25" s="206">
        <f t="shared" si="8"/>
        <v>7</v>
      </c>
      <c r="U25" s="213">
        <f t="shared" si="6"/>
        <v>7</v>
      </c>
      <c r="W25" s="150" t="s">
        <v>182</v>
      </c>
      <c r="X25" s="210">
        <v>61.171528056015312</v>
      </c>
      <c r="Y25" s="246">
        <v>64.341905099826292</v>
      </c>
      <c r="Z25" s="246">
        <v>62.652336076688073</v>
      </c>
      <c r="AA25" s="246">
        <v>62.212758142907589</v>
      </c>
      <c r="AB25" s="246">
        <v>61.79514191109218</v>
      </c>
      <c r="AC25" s="246">
        <v>61.606516337236449</v>
      </c>
      <c r="AD25" s="246">
        <v>61.747588690683983</v>
      </c>
      <c r="AE25" s="246">
        <v>72.64294877051465</v>
      </c>
      <c r="AF25" s="213">
        <v>72.510806473887229</v>
      </c>
    </row>
    <row r="26" spans="1:32">
      <c r="A26" s="150" t="s">
        <v>40</v>
      </c>
      <c r="B26" s="210">
        <f>IndexComputation2008!F477</f>
        <v>81.399302849259357</v>
      </c>
      <c r="C26" s="246">
        <f>IndexComputation2009!F477</f>
        <v>82.62559510291409</v>
      </c>
      <c r="D26" s="246">
        <f>IndexComputation2010!F477</f>
        <v>82.102842893470822</v>
      </c>
      <c r="E26" s="246">
        <f>IndexComputation2011!F477</f>
        <v>81.398483298093964</v>
      </c>
      <c r="F26" s="246">
        <f>'IndexComputation 2012'!F477</f>
        <v>82.318395973840325</v>
      </c>
      <c r="G26" s="246">
        <f>'IndexComputation 2013'!R477</f>
        <v>82.039050191430988</v>
      </c>
      <c r="H26" s="246">
        <f>'IndexComputation 2013'!S477</f>
        <v>83.137382344694601</v>
      </c>
      <c r="I26" s="246">
        <f>'IndexComputation 2013'!G477</f>
        <v>91.135833954568966</v>
      </c>
      <c r="J26" s="213">
        <f>'IndexComputation 2013'!F477</f>
        <v>90.883102300638768</v>
      </c>
      <c r="L26" s="150" t="s">
        <v>40</v>
      </c>
      <c r="M26" s="210">
        <f t="shared" si="0"/>
        <v>15</v>
      </c>
      <c r="N26" s="206">
        <f t="shared" si="1"/>
        <v>16</v>
      </c>
      <c r="O26" s="206">
        <f t="shared" si="2"/>
        <v>15</v>
      </c>
      <c r="P26" s="206">
        <f t="shared" si="3"/>
        <v>17</v>
      </c>
      <c r="Q26" s="206">
        <f t="shared" si="4"/>
        <v>17</v>
      </c>
      <c r="R26" s="206">
        <f t="shared" si="5"/>
        <v>16</v>
      </c>
      <c r="S26" s="206">
        <f t="shared" si="7"/>
        <v>16</v>
      </c>
      <c r="T26" s="206">
        <f t="shared" si="8"/>
        <v>9</v>
      </c>
      <c r="U26" s="213">
        <f t="shared" si="6"/>
        <v>9</v>
      </c>
      <c r="W26" s="150" t="s">
        <v>45</v>
      </c>
      <c r="X26" s="210">
        <v>72.485296367878746</v>
      </c>
      <c r="Y26" s="246">
        <v>73.836597961955349</v>
      </c>
      <c r="Z26" s="246">
        <v>71.719702873181305</v>
      </c>
      <c r="AA26" s="246">
        <v>73.520715139705246</v>
      </c>
      <c r="AB26" s="246">
        <v>77.410243924200842</v>
      </c>
      <c r="AC26" s="246">
        <v>77.601294965569991</v>
      </c>
      <c r="AD26" s="246">
        <v>78.685906197379637</v>
      </c>
      <c r="AE26" s="246">
        <v>72.445112345089143</v>
      </c>
      <c r="AF26" s="213">
        <v>72.302698003331528</v>
      </c>
    </row>
    <row r="27" spans="1:32">
      <c r="A27" s="150" t="s">
        <v>41</v>
      </c>
      <c r="B27" s="210">
        <f>IndexComputation2008!F478</f>
        <v>77.639170688435939</v>
      </c>
      <c r="C27" s="246">
        <f>IndexComputation2009!F478</f>
        <v>78.528352672650499</v>
      </c>
      <c r="D27" s="246">
        <f>IndexComputation2010!F478</f>
        <v>79.062598529466626</v>
      </c>
      <c r="E27" s="246">
        <f>IndexComputation2011!F478</f>
        <v>81.859527426104918</v>
      </c>
      <c r="F27" s="246">
        <f>'IndexComputation 2012'!F478</f>
        <v>83.250578975716465</v>
      </c>
      <c r="G27" s="246">
        <f>'IndexComputation 2013'!R478</f>
        <v>83.498694795668854</v>
      </c>
      <c r="H27" s="246">
        <f>'IndexComputation 2013'!S478</f>
        <v>84.67206890005555</v>
      </c>
      <c r="I27" s="246">
        <f>'IndexComputation 2013'!G478</f>
        <v>83.348019992579523</v>
      </c>
      <c r="J27" s="213">
        <f>'IndexComputation 2013'!F478</f>
        <v>83.119403316052328</v>
      </c>
      <c r="L27" s="150" t="s">
        <v>41</v>
      </c>
      <c r="M27" s="210">
        <f t="shared" si="0"/>
        <v>17</v>
      </c>
      <c r="N27" s="206">
        <f t="shared" si="1"/>
        <v>17</v>
      </c>
      <c r="O27" s="206">
        <f t="shared" si="2"/>
        <v>17</v>
      </c>
      <c r="P27" s="206">
        <f t="shared" si="3"/>
        <v>16</v>
      </c>
      <c r="Q27" s="206">
        <f t="shared" si="4"/>
        <v>16</v>
      </c>
      <c r="R27" s="206">
        <f t="shared" si="5"/>
        <v>14</v>
      </c>
      <c r="S27" s="206">
        <f t="shared" si="7"/>
        <v>14</v>
      </c>
      <c r="T27" s="206">
        <f t="shared" si="8"/>
        <v>16</v>
      </c>
      <c r="U27" s="213">
        <f t="shared" si="6"/>
        <v>16</v>
      </c>
      <c r="W27" s="150" t="s">
        <v>60</v>
      </c>
      <c r="X27" s="210">
        <v>52.064142660874403</v>
      </c>
      <c r="Y27" s="246">
        <v>53.028786602656233</v>
      </c>
      <c r="Z27" s="246">
        <v>53.813772849974519</v>
      </c>
      <c r="AA27" s="246">
        <v>55.613069373137883</v>
      </c>
      <c r="AB27" s="246">
        <v>56.408185127100111</v>
      </c>
      <c r="AC27" s="246">
        <v>57.370965955464435</v>
      </c>
      <c r="AD27" s="246">
        <v>57.13006798145139</v>
      </c>
      <c r="AE27" s="246">
        <v>72.475224936036085</v>
      </c>
      <c r="AF27" s="213">
        <v>72.235067691522318</v>
      </c>
    </row>
    <row r="28" spans="1:32">
      <c r="A28" s="150" t="s">
        <v>11</v>
      </c>
      <c r="B28" s="210">
        <f>IndexComputation2008!F479</f>
        <v>31.753805406883124</v>
      </c>
      <c r="C28" s="246">
        <f>IndexComputation2009!F479</f>
        <v>31.967860175045647</v>
      </c>
      <c r="D28" s="246">
        <f>IndexComputation2010!F479</f>
        <v>31.700869332336719</v>
      </c>
      <c r="E28" s="246">
        <f>IndexComputation2011!F479</f>
        <v>31.990499786540493</v>
      </c>
      <c r="F28" s="246">
        <f>'IndexComputation 2012'!F479</f>
        <v>31.188413058766972</v>
      </c>
      <c r="G28" s="246">
        <f>'IndexComputation 2013'!R479</f>
        <v>32.29941533442026</v>
      </c>
      <c r="H28" s="246">
        <f>'IndexComputation 2013'!S479</f>
        <v>30.839001396004388</v>
      </c>
      <c r="I28" s="246">
        <f>'IndexComputation 2013'!G479</f>
        <v>31.685829401807041</v>
      </c>
      <c r="J28" s="213">
        <f>'IndexComputation 2013'!F479</f>
        <v>32.665613087382638</v>
      </c>
      <c r="L28" s="150" t="s">
        <v>11</v>
      </c>
      <c r="M28" s="210">
        <f t="shared" si="0"/>
        <v>54</v>
      </c>
      <c r="N28" s="206">
        <f t="shared" si="1"/>
        <v>56</v>
      </c>
      <c r="O28" s="206">
        <f t="shared" si="2"/>
        <v>56</v>
      </c>
      <c r="P28" s="206">
        <f t="shared" si="3"/>
        <v>59</v>
      </c>
      <c r="Q28" s="206">
        <f t="shared" si="4"/>
        <v>62</v>
      </c>
      <c r="R28" s="206">
        <f t="shared" si="5"/>
        <v>61</v>
      </c>
      <c r="S28" s="206">
        <f t="shared" si="7"/>
        <v>61</v>
      </c>
      <c r="T28" s="206">
        <f t="shared" si="8"/>
        <v>56</v>
      </c>
      <c r="U28" s="213">
        <f t="shared" si="6"/>
        <v>55</v>
      </c>
      <c r="W28" s="150" t="s">
        <v>186</v>
      </c>
      <c r="X28" s="210">
        <v>53.818782430335709</v>
      </c>
      <c r="Y28" s="246">
        <v>53.533472629151355</v>
      </c>
      <c r="Z28" s="246">
        <v>54.511910996605749</v>
      </c>
      <c r="AA28" s="246">
        <v>54.051113983935231</v>
      </c>
      <c r="AB28" s="246">
        <v>54.599099287500387</v>
      </c>
      <c r="AC28" s="246">
        <v>52.44483701280209</v>
      </c>
      <c r="AD28" s="246">
        <v>52.251794588673008</v>
      </c>
      <c r="AE28" s="246">
        <v>70.821908717366171</v>
      </c>
      <c r="AF28" s="213">
        <v>70.836298923112622</v>
      </c>
    </row>
    <row r="29" spans="1:32">
      <c r="A29" s="150" t="s">
        <v>186</v>
      </c>
      <c r="B29" s="210">
        <f>IndexComputation2008!F480</f>
        <v>53.818782430335709</v>
      </c>
      <c r="C29" s="246">
        <f>IndexComputation2009!F480</f>
        <v>53.533472629151355</v>
      </c>
      <c r="D29" s="246">
        <f>IndexComputation2010!F480</f>
        <v>54.511910996605749</v>
      </c>
      <c r="E29" s="246">
        <f>IndexComputation2011!F480</f>
        <v>54.051113983935231</v>
      </c>
      <c r="F29" s="246">
        <f>'IndexComputation 2012'!F480</f>
        <v>54.599099287500387</v>
      </c>
      <c r="G29" s="246">
        <f>'IndexComputation 2013'!R480</f>
        <v>52.44483701280209</v>
      </c>
      <c r="H29" s="246">
        <f>'IndexComputation 2013'!S480</f>
        <v>52.251794588673008</v>
      </c>
      <c r="I29" s="246">
        <f>'IndexComputation 2013'!G480</f>
        <v>70.821908717366171</v>
      </c>
      <c r="J29" s="213">
        <f>'IndexComputation 2013'!F480</f>
        <v>70.836298923112622</v>
      </c>
      <c r="L29" s="150" t="s">
        <v>186</v>
      </c>
      <c r="M29" s="210">
        <f t="shared" si="0"/>
        <v>34</v>
      </c>
      <c r="N29" s="206">
        <f t="shared" si="1"/>
        <v>34</v>
      </c>
      <c r="O29" s="206">
        <f t="shared" si="2"/>
        <v>34</v>
      </c>
      <c r="P29" s="206">
        <f t="shared" si="3"/>
        <v>36</v>
      </c>
      <c r="Q29" s="206">
        <f t="shared" si="4"/>
        <v>35</v>
      </c>
      <c r="R29" s="206">
        <f t="shared" si="5"/>
        <v>41</v>
      </c>
      <c r="S29" s="206">
        <f t="shared" si="7"/>
        <v>40</v>
      </c>
      <c r="T29" s="206">
        <f t="shared" si="8"/>
        <v>26</v>
      </c>
      <c r="U29" s="213">
        <f t="shared" si="6"/>
        <v>26</v>
      </c>
      <c r="W29" s="150" t="s">
        <v>34</v>
      </c>
      <c r="X29" s="210">
        <v>57.472673139089437</v>
      </c>
      <c r="Y29" s="246">
        <v>57.741716757108044</v>
      </c>
      <c r="Z29" s="246">
        <v>60.3640085568518</v>
      </c>
      <c r="AA29" s="246">
        <v>63.938637619966229</v>
      </c>
      <c r="AB29" s="246">
        <v>66.315370107420563</v>
      </c>
      <c r="AC29" s="246">
        <v>66.311453635602575</v>
      </c>
      <c r="AD29" s="246">
        <v>67.263237416614572</v>
      </c>
      <c r="AE29" s="246">
        <v>68.86124505355312</v>
      </c>
      <c r="AF29" s="213">
        <v>68.86632418573889</v>
      </c>
    </row>
    <row r="30" spans="1:32">
      <c r="A30" s="150" t="s">
        <v>187</v>
      </c>
      <c r="B30" s="210">
        <f>IndexComputation2008!F481</f>
        <v>58.392267766114948</v>
      </c>
      <c r="C30" s="246">
        <f>IndexComputation2009!F481</f>
        <v>59.710982473927828</v>
      </c>
      <c r="D30" s="246">
        <f>IndexComputation2010!F481</f>
        <v>58.563006459034227</v>
      </c>
      <c r="E30" s="246">
        <f>IndexComputation2011!F481</f>
        <v>59.502795401325272</v>
      </c>
      <c r="F30" s="246">
        <f>'IndexComputation 2012'!F481</f>
        <v>57.855896272520326</v>
      </c>
      <c r="G30" s="246">
        <f>'IndexComputation 2013'!R481</f>
        <v>57.635154076966288</v>
      </c>
      <c r="H30" s="246">
        <f>'IndexComputation 2013'!S481</f>
        <v>58.388047772143395</v>
      </c>
      <c r="I30" s="246">
        <f>'IndexComputation 2013'!G481</f>
        <v>46.196335015346861</v>
      </c>
      <c r="J30" s="213">
        <f>'IndexComputation 2013'!F481</f>
        <v>46.262607120256853</v>
      </c>
      <c r="L30" s="150" t="s">
        <v>187</v>
      </c>
      <c r="M30" s="210">
        <f t="shared" si="0"/>
        <v>28</v>
      </c>
      <c r="N30" s="206">
        <f t="shared" si="1"/>
        <v>28</v>
      </c>
      <c r="O30" s="206">
        <f t="shared" si="2"/>
        <v>30</v>
      </c>
      <c r="P30" s="206">
        <f t="shared" si="3"/>
        <v>30</v>
      </c>
      <c r="Q30" s="206">
        <f t="shared" si="4"/>
        <v>32</v>
      </c>
      <c r="R30" s="206">
        <f t="shared" si="5"/>
        <v>32</v>
      </c>
      <c r="S30" s="206">
        <f t="shared" si="7"/>
        <v>32</v>
      </c>
      <c r="T30" s="206">
        <f t="shared" si="8"/>
        <v>41</v>
      </c>
      <c r="U30" s="213">
        <f t="shared" si="6"/>
        <v>42</v>
      </c>
      <c r="W30" s="150" t="s">
        <v>19</v>
      </c>
      <c r="X30" s="210">
        <v>67.621455252214417</v>
      </c>
      <c r="Y30" s="246">
        <v>68.705400912278407</v>
      </c>
      <c r="Z30" s="246">
        <v>70.869403746141472</v>
      </c>
      <c r="AA30" s="246">
        <v>73.583247064120954</v>
      </c>
      <c r="AB30" s="246">
        <v>72.36785948323697</v>
      </c>
      <c r="AC30" s="246">
        <v>70.393038839405719</v>
      </c>
      <c r="AD30" s="246">
        <v>71.287641857232387</v>
      </c>
      <c r="AE30" s="246">
        <v>66.938997189517835</v>
      </c>
      <c r="AF30" s="213">
        <v>66.83327569270358</v>
      </c>
    </row>
    <row r="31" spans="1:32">
      <c r="A31" s="150" t="s">
        <v>42</v>
      </c>
      <c r="B31" s="210">
        <f>IndexComputation2008!F482</f>
        <v>88.649069872463855</v>
      </c>
      <c r="C31" s="246">
        <f>IndexComputation2009!F482</f>
        <v>89.395540777486644</v>
      </c>
      <c r="D31" s="246">
        <f>IndexComputation2010!F482</f>
        <v>88.624727332695088</v>
      </c>
      <c r="E31" s="246">
        <f>IndexComputation2011!F482</f>
        <v>90.774742195530052</v>
      </c>
      <c r="F31" s="246">
        <f>'IndexComputation 2012'!F482</f>
        <v>90.203426473852531</v>
      </c>
      <c r="G31" s="246">
        <f>'IndexComputation 2013'!R482</f>
        <v>88.267549566077093</v>
      </c>
      <c r="H31" s="246">
        <f>'IndexComputation 2013'!S482</f>
        <v>88.875851086662337</v>
      </c>
      <c r="I31" s="246">
        <f>'IndexComputation 2013'!G482</f>
        <v>91.91794744522646</v>
      </c>
      <c r="J31" s="213">
        <f>'IndexComputation 2013'!F482</f>
        <v>91.863362231103437</v>
      </c>
      <c r="L31" s="150" t="s">
        <v>42</v>
      </c>
      <c r="M31" s="210">
        <f t="shared" si="0"/>
        <v>9</v>
      </c>
      <c r="N31" s="206">
        <f t="shared" si="1"/>
        <v>10</v>
      </c>
      <c r="O31" s="206">
        <f t="shared" si="2"/>
        <v>9</v>
      </c>
      <c r="P31" s="206">
        <f t="shared" si="3"/>
        <v>8</v>
      </c>
      <c r="Q31" s="206">
        <f t="shared" si="4"/>
        <v>9</v>
      </c>
      <c r="R31" s="206">
        <f t="shared" si="5"/>
        <v>11</v>
      </c>
      <c r="S31" s="206">
        <f t="shared" si="7"/>
        <v>11</v>
      </c>
      <c r="T31" s="206">
        <f t="shared" si="8"/>
        <v>8</v>
      </c>
      <c r="U31" s="213">
        <f t="shared" si="6"/>
        <v>8</v>
      </c>
      <c r="W31" s="150" t="s">
        <v>199</v>
      </c>
      <c r="X31" s="210">
        <v>60.116149455726841</v>
      </c>
      <c r="Y31" s="246">
        <v>62.570118735049505</v>
      </c>
      <c r="Z31" s="246">
        <v>63.551437185361756</v>
      </c>
      <c r="AA31" s="246">
        <v>65.062821099187147</v>
      </c>
      <c r="AB31" s="246">
        <v>64.690337727584122</v>
      </c>
      <c r="AC31" s="246">
        <v>62.451608281110346</v>
      </c>
      <c r="AD31" s="246">
        <v>62.93855284024864</v>
      </c>
      <c r="AE31" s="246">
        <v>61.783922178890563</v>
      </c>
      <c r="AF31" s="213">
        <v>62.027194528024765</v>
      </c>
    </row>
    <row r="32" spans="1:32">
      <c r="A32" s="150" t="s">
        <v>12</v>
      </c>
      <c r="B32" s="210">
        <f>IndexComputation2008!F483</f>
        <v>33.442079273857907</v>
      </c>
      <c r="C32" s="246">
        <f>IndexComputation2009!F483</f>
        <v>35.170072699557551</v>
      </c>
      <c r="D32" s="246">
        <f>IndexComputation2010!F483</f>
        <v>35.472510740085077</v>
      </c>
      <c r="E32" s="246">
        <f>IndexComputation2011!F483</f>
        <v>34.50885545919536</v>
      </c>
      <c r="F32" s="246">
        <f>'IndexComputation 2012'!F483</f>
        <v>35.050426625294655</v>
      </c>
      <c r="G32" s="246">
        <f>'IndexComputation 2013'!R483</f>
        <v>36.804633898714371</v>
      </c>
      <c r="H32" s="246">
        <f>'IndexComputation 2013'!S483</f>
        <v>36.379045334784493</v>
      </c>
      <c r="I32" s="246">
        <f>'IndexComputation 2013'!G483</f>
        <v>31.938721151784421</v>
      </c>
      <c r="J32" s="213">
        <f>'IndexComputation 2013'!F483</f>
        <v>32.361094463141725</v>
      </c>
      <c r="L32" s="150" t="s">
        <v>12</v>
      </c>
      <c r="M32" s="210">
        <f t="shared" si="0"/>
        <v>53</v>
      </c>
      <c r="N32" s="206">
        <f t="shared" si="1"/>
        <v>52</v>
      </c>
      <c r="O32" s="206">
        <f t="shared" si="2"/>
        <v>54</v>
      </c>
      <c r="P32" s="206">
        <f t="shared" si="3"/>
        <v>57</v>
      </c>
      <c r="Q32" s="206">
        <f t="shared" si="4"/>
        <v>57</v>
      </c>
      <c r="R32" s="206">
        <f t="shared" si="5"/>
        <v>59</v>
      </c>
      <c r="S32" s="206">
        <f t="shared" si="7"/>
        <v>57</v>
      </c>
      <c r="T32" s="206">
        <f t="shared" si="8"/>
        <v>55</v>
      </c>
      <c r="U32" s="213">
        <f t="shared" si="6"/>
        <v>56</v>
      </c>
      <c r="W32" s="150" t="s">
        <v>15</v>
      </c>
      <c r="X32" s="210">
        <v>49.87920427559996</v>
      </c>
      <c r="Y32" s="246">
        <v>49.85011312969187</v>
      </c>
      <c r="Z32" s="246">
        <v>48.495070197116142</v>
      </c>
      <c r="AA32" s="246">
        <v>47.366887577328839</v>
      </c>
      <c r="AB32" s="246">
        <v>50.693678914206998</v>
      </c>
      <c r="AC32" s="246">
        <v>54.777090166737317</v>
      </c>
      <c r="AD32" s="246">
        <v>55.517330737808869</v>
      </c>
      <c r="AE32" s="246">
        <v>61.56756119229302</v>
      </c>
      <c r="AF32" s="213">
        <v>61.567993525796005</v>
      </c>
    </row>
    <row r="33" spans="1:32">
      <c r="A33" s="150" t="s">
        <v>43</v>
      </c>
      <c r="B33" s="210">
        <f>IndexComputation2008!F484</f>
        <v>34.327327207892175</v>
      </c>
      <c r="C33" s="246">
        <f>IndexComputation2009!F484</f>
        <v>34.707939406431926</v>
      </c>
      <c r="D33" s="246">
        <f>IndexComputation2010!F484</f>
        <v>37.431754970939316</v>
      </c>
      <c r="E33" s="246">
        <f>IndexComputation2011!F484</f>
        <v>40.027206826749627</v>
      </c>
      <c r="F33" s="246">
        <f>'IndexComputation 2012'!F484</f>
        <v>41.588856515893482</v>
      </c>
      <c r="G33" s="246">
        <f>'IndexComputation 2013'!R484</f>
        <v>44.349871812852093</v>
      </c>
      <c r="H33" s="246">
        <f>'IndexComputation 2013'!S484</f>
        <v>44.883566169745777</v>
      </c>
      <c r="I33" s="246">
        <f>'IndexComputation 2013'!G484</f>
        <v>39.696985572671828</v>
      </c>
      <c r="J33" s="213">
        <f>'IndexComputation 2013'!F484</f>
        <v>39.663756975463173</v>
      </c>
      <c r="L33" s="150" t="s">
        <v>43</v>
      </c>
      <c r="M33" s="210">
        <f t="shared" si="0"/>
        <v>52</v>
      </c>
      <c r="N33" s="206">
        <f t="shared" si="1"/>
        <v>53</v>
      </c>
      <c r="O33" s="206">
        <f t="shared" si="2"/>
        <v>51</v>
      </c>
      <c r="P33" s="206">
        <f t="shared" si="3"/>
        <v>50</v>
      </c>
      <c r="Q33" s="206">
        <f t="shared" si="4"/>
        <v>46</v>
      </c>
      <c r="R33" s="206">
        <f t="shared" si="5"/>
        <v>47</v>
      </c>
      <c r="S33" s="206">
        <f t="shared" si="7"/>
        <v>47</v>
      </c>
      <c r="T33" s="206">
        <f t="shared" si="8"/>
        <v>47</v>
      </c>
      <c r="U33" s="213">
        <f t="shared" si="6"/>
        <v>48</v>
      </c>
      <c r="W33" s="150" t="s">
        <v>17</v>
      </c>
      <c r="X33" s="210">
        <v>64.348135102919215</v>
      </c>
      <c r="Y33" s="246">
        <v>65.586241424817189</v>
      </c>
      <c r="Z33" s="246">
        <v>68.161920572433814</v>
      </c>
      <c r="AA33" s="246">
        <v>70.98287902474128</v>
      </c>
      <c r="AB33" s="246">
        <v>73.545802101144773</v>
      </c>
      <c r="AC33" s="246">
        <v>74.945905599362661</v>
      </c>
      <c r="AD33" s="246">
        <v>72.137054285973676</v>
      </c>
      <c r="AE33" s="246">
        <v>56.534093714834434</v>
      </c>
      <c r="AF33" s="213">
        <v>60.647060989266841</v>
      </c>
    </row>
    <row r="34" spans="1:32">
      <c r="A34" s="150" t="s">
        <v>44</v>
      </c>
      <c r="B34" s="210">
        <f>IndexComputation2008!F485</f>
        <v>85.926094456531175</v>
      </c>
      <c r="C34" s="246">
        <f>IndexComputation2009!F485</f>
        <v>87.409987704024815</v>
      </c>
      <c r="D34" s="246">
        <f>IndexComputation2010!F485</f>
        <v>85.705745460713061</v>
      </c>
      <c r="E34" s="246">
        <f>IndexComputation2011!F485</f>
        <v>86.993493105110403</v>
      </c>
      <c r="F34" s="246">
        <f>'IndexComputation 2012'!F485</f>
        <v>84.257144333684579</v>
      </c>
      <c r="G34" s="246">
        <f>'IndexComputation 2013'!R485</f>
        <v>81.840681033165595</v>
      </c>
      <c r="H34" s="246">
        <f>'IndexComputation 2013'!S485</f>
        <v>82.087567093606935</v>
      </c>
      <c r="I34" s="246">
        <f>'IndexComputation 2013'!G485</f>
        <v>76.162508676144185</v>
      </c>
      <c r="J34" s="213">
        <f>'IndexComputation 2013'!F485</f>
        <v>76.01599515137724</v>
      </c>
      <c r="L34" s="150" t="s">
        <v>44</v>
      </c>
      <c r="M34" s="210">
        <f t="shared" si="0"/>
        <v>12</v>
      </c>
      <c r="N34" s="206">
        <f t="shared" si="1"/>
        <v>11</v>
      </c>
      <c r="O34" s="206">
        <f t="shared" si="2"/>
        <v>12</v>
      </c>
      <c r="P34" s="206">
        <f t="shared" si="3"/>
        <v>12</v>
      </c>
      <c r="Q34" s="206">
        <f t="shared" si="4"/>
        <v>15</v>
      </c>
      <c r="R34" s="206">
        <f t="shared" si="5"/>
        <v>17</v>
      </c>
      <c r="S34" s="206">
        <f t="shared" si="7"/>
        <v>17</v>
      </c>
      <c r="T34" s="206">
        <f t="shared" si="8"/>
        <v>19</v>
      </c>
      <c r="U34" s="213">
        <f t="shared" si="6"/>
        <v>19</v>
      </c>
      <c r="W34" s="150" t="s">
        <v>36</v>
      </c>
      <c r="X34" s="210">
        <v>44.420993701825495</v>
      </c>
      <c r="Y34" s="246">
        <v>46.393872038626519</v>
      </c>
      <c r="Z34" s="246">
        <v>47.677873883539405</v>
      </c>
      <c r="AA34" s="246">
        <v>50.968592357304551</v>
      </c>
      <c r="AB34" s="246">
        <v>53.471951120682206</v>
      </c>
      <c r="AC34" s="246">
        <v>54.952664950449218</v>
      </c>
      <c r="AD34" s="246">
        <v>55.252029565532283</v>
      </c>
      <c r="AE34" s="246">
        <v>60.175566715707454</v>
      </c>
      <c r="AF34" s="213">
        <v>60.06350423999227</v>
      </c>
    </row>
    <row r="35" spans="1:32">
      <c r="A35" s="150" t="s">
        <v>45</v>
      </c>
      <c r="B35" s="210">
        <f>IndexComputation2008!F486</f>
        <v>72.485296367878746</v>
      </c>
      <c r="C35" s="246">
        <f>IndexComputation2009!F486</f>
        <v>73.836597961955349</v>
      </c>
      <c r="D35" s="246">
        <f>IndexComputation2010!F486</f>
        <v>71.719702873181305</v>
      </c>
      <c r="E35" s="246">
        <f>IndexComputation2011!F486</f>
        <v>73.520715139705246</v>
      </c>
      <c r="F35" s="246">
        <f>'IndexComputation 2012'!F486</f>
        <v>77.410243924200842</v>
      </c>
      <c r="G35" s="246">
        <f>'IndexComputation 2013'!R486</f>
        <v>77.601294965569991</v>
      </c>
      <c r="H35" s="246">
        <f>'IndexComputation 2013'!S486</f>
        <v>78.685906197379637</v>
      </c>
      <c r="I35" s="246">
        <f>'IndexComputation 2013'!G486</f>
        <v>72.445112345089143</v>
      </c>
      <c r="J35" s="213">
        <f>'IndexComputation 2013'!F486</f>
        <v>72.302698003331528</v>
      </c>
      <c r="L35" s="150" t="s">
        <v>45</v>
      </c>
      <c r="M35" s="210">
        <f t="shared" ref="M35:M66" si="9">RANK(B35,$B$3:$B$83)</f>
        <v>20</v>
      </c>
      <c r="N35" s="206">
        <f t="shared" ref="N35:N66" si="10">RANK(C35,$C$3:$C$83)</f>
        <v>20</v>
      </c>
      <c r="O35" s="206">
        <f t="shared" ref="O35:O66" si="11">RANK(D35,$D$3:$D$83)</f>
        <v>20</v>
      </c>
      <c r="P35" s="206">
        <f t="shared" ref="P35:P66" si="12">RANK(E35,$E$3:$E$83)</f>
        <v>21</v>
      </c>
      <c r="Q35" s="206">
        <f t="shared" ref="Q35:Q66" si="13">RANK(F35,$F$3:$F$83)</f>
        <v>19</v>
      </c>
      <c r="R35" s="206">
        <f t="shared" ref="R35:R66" si="14">RANK(G35,$G$3:$G$83)</f>
        <v>19</v>
      </c>
      <c r="S35" s="206">
        <f t="shared" si="7"/>
        <v>19</v>
      </c>
      <c r="T35" s="206">
        <f t="shared" si="8"/>
        <v>25</v>
      </c>
      <c r="U35" s="213">
        <f t="shared" ref="U35:U66" si="15">RANK(J35,$J$3:$J$83)</f>
        <v>24</v>
      </c>
      <c r="W35" s="150" t="s">
        <v>30</v>
      </c>
      <c r="X35" s="210">
        <v>48.985461965337251</v>
      </c>
      <c r="Y35" s="246">
        <v>49.833188298160039</v>
      </c>
      <c r="Z35" s="246">
        <v>49.62921040409433</v>
      </c>
      <c r="AA35" s="246">
        <v>50.699395089684607</v>
      </c>
      <c r="AB35" s="246">
        <v>52.262434353092779</v>
      </c>
      <c r="AC35" s="246">
        <v>54.712604162341485</v>
      </c>
      <c r="AD35" s="246">
        <v>55.508210528077072</v>
      </c>
      <c r="AE35" s="246">
        <v>58.84123250762002</v>
      </c>
      <c r="AF35" s="213">
        <v>58.747044368884168</v>
      </c>
    </row>
    <row r="36" spans="1:32">
      <c r="A36" s="150" t="s">
        <v>13</v>
      </c>
      <c r="B36" s="210">
        <f>IndexComputation2008!F487</f>
        <v>66.75179192865798</v>
      </c>
      <c r="C36" s="246">
        <f>IndexComputation2009!F487</f>
        <v>65.293250526747158</v>
      </c>
      <c r="D36" s="246">
        <f>IndexComputation2010!F487</f>
        <v>58.79641273229366</v>
      </c>
      <c r="E36" s="246">
        <f>IndexComputation2011!F487</f>
        <v>59.684785760114892</v>
      </c>
      <c r="F36" s="246">
        <f>'IndexComputation 2012'!F487</f>
        <v>60.750436308172816</v>
      </c>
      <c r="G36" s="246">
        <f>'IndexComputation 2013'!R487</f>
        <v>63.082652541072427</v>
      </c>
      <c r="H36" s="246">
        <f>'IndexComputation 2013'!S487</f>
        <v>63.424697251496362</v>
      </c>
      <c r="I36" s="246">
        <f>'IndexComputation 2013'!G487</f>
        <v>74.399165878357081</v>
      </c>
      <c r="J36" s="213">
        <f>'IndexComputation 2013'!F487</f>
        <v>74.149324464513953</v>
      </c>
      <c r="L36" s="150" t="s">
        <v>13</v>
      </c>
      <c r="M36" s="210">
        <f t="shared" si="9"/>
        <v>24</v>
      </c>
      <c r="N36" s="206">
        <f t="shared" si="10"/>
        <v>25</v>
      </c>
      <c r="O36" s="206">
        <f t="shared" si="11"/>
        <v>28</v>
      </c>
      <c r="P36" s="206">
        <f t="shared" si="12"/>
        <v>29</v>
      </c>
      <c r="Q36" s="206">
        <f t="shared" si="13"/>
        <v>29</v>
      </c>
      <c r="R36" s="206">
        <f t="shared" si="14"/>
        <v>26</v>
      </c>
      <c r="S36" s="206">
        <f t="shared" si="7"/>
        <v>26</v>
      </c>
      <c r="T36" s="206">
        <f t="shared" si="8"/>
        <v>21</v>
      </c>
      <c r="U36" s="213">
        <f t="shared" si="15"/>
        <v>21</v>
      </c>
      <c r="W36" s="150" t="s">
        <v>181</v>
      </c>
      <c r="X36" s="210">
        <v>55.397119354698468</v>
      </c>
      <c r="Y36" s="246">
        <v>58.030654413286719</v>
      </c>
      <c r="Z36" s="246">
        <v>58.652163403673704</v>
      </c>
      <c r="AA36" s="246">
        <v>58.593083867638171</v>
      </c>
      <c r="AB36" s="246">
        <v>59.102466926191418</v>
      </c>
      <c r="AC36" s="246">
        <v>60.343674969763882</v>
      </c>
      <c r="AD36" s="246">
        <v>60.55371796234774</v>
      </c>
      <c r="AE36" s="246">
        <v>56.954071269841343</v>
      </c>
      <c r="AF36" s="213">
        <v>57.206301613941079</v>
      </c>
    </row>
    <row r="37" spans="1:32">
      <c r="A37" s="150" t="s">
        <v>188</v>
      </c>
      <c r="B37" s="210">
        <f>IndexComputation2008!F488</f>
        <v>55.933099761429872</v>
      </c>
      <c r="C37" s="246">
        <f>IndexComputation2009!F488</f>
        <v>57.227904080265915</v>
      </c>
      <c r="D37" s="246">
        <f>IndexComputation2010!F488</f>
        <v>55.598890432681415</v>
      </c>
      <c r="E37" s="246">
        <f>IndexComputation2011!F488</f>
        <v>54.710593825053934</v>
      </c>
      <c r="F37" s="246">
        <f>'IndexComputation 2012'!F488</f>
        <v>54.54946656319072</v>
      </c>
      <c r="G37" s="246">
        <f>'IndexComputation 2013'!R488</f>
        <v>55.26222422249888</v>
      </c>
      <c r="H37" s="246">
        <f>'IndexComputation 2013'!S488</f>
        <v>55.323002093277005</v>
      </c>
      <c r="I37" s="246">
        <f>'IndexComputation 2013'!G488</f>
        <v>39.90884940420699</v>
      </c>
      <c r="J37" s="213">
        <f>'IndexComputation 2013'!F488</f>
        <v>40.025906955652488</v>
      </c>
      <c r="L37" s="150" t="s">
        <v>188</v>
      </c>
      <c r="M37" s="210">
        <f t="shared" si="9"/>
        <v>30</v>
      </c>
      <c r="N37" s="206">
        <f t="shared" si="10"/>
        <v>31</v>
      </c>
      <c r="O37" s="206">
        <f t="shared" si="11"/>
        <v>32</v>
      </c>
      <c r="P37" s="206">
        <f t="shared" si="12"/>
        <v>35</v>
      </c>
      <c r="Q37" s="206">
        <f t="shared" si="13"/>
        <v>36</v>
      </c>
      <c r="R37" s="206">
        <f t="shared" si="14"/>
        <v>35</v>
      </c>
      <c r="S37" s="206">
        <f t="shared" si="7"/>
        <v>37</v>
      </c>
      <c r="T37" s="206">
        <f t="shared" si="8"/>
        <v>46</v>
      </c>
      <c r="U37" s="213">
        <f t="shared" si="15"/>
        <v>47</v>
      </c>
      <c r="W37" s="150" t="s">
        <v>18</v>
      </c>
      <c r="X37" s="210">
        <v>45.905563023841175</v>
      </c>
      <c r="Y37" s="246">
        <v>46.776303529377138</v>
      </c>
      <c r="Z37" s="246">
        <v>45.80482395514445</v>
      </c>
      <c r="AA37" s="246">
        <v>45.337468704024467</v>
      </c>
      <c r="AB37" s="246">
        <v>45.49708586072456</v>
      </c>
      <c r="AC37" s="246">
        <v>46.0040898435741</v>
      </c>
      <c r="AD37" s="246">
        <v>45.714479837659013</v>
      </c>
      <c r="AE37" s="246">
        <v>55.568865911213003</v>
      </c>
      <c r="AF37" s="213">
        <v>55.810344371262154</v>
      </c>
    </row>
    <row r="38" spans="1:32">
      <c r="A38" s="150" t="s">
        <v>14</v>
      </c>
      <c r="B38" s="210">
        <f>IndexComputation2008!F489</f>
        <v>77.187912322019301</v>
      </c>
      <c r="C38" s="246">
        <f>IndexComputation2009!F489</f>
        <v>77.761171895957844</v>
      </c>
      <c r="D38" s="246">
        <f>IndexComputation2010!F489</f>
        <v>76.931350108470866</v>
      </c>
      <c r="E38" s="246">
        <f>IndexComputation2011!F489</f>
        <v>78.148818657161883</v>
      </c>
      <c r="F38" s="246">
        <f>'IndexComputation 2012'!F489</f>
        <v>78.887298289180734</v>
      </c>
      <c r="G38" s="246">
        <f>'IndexComputation 2013'!R489</f>
        <v>78.604745086010468</v>
      </c>
      <c r="H38" s="246">
        <f>'IndexComputation 2013'!S489</f>
        <v>79.674431620425395</v>
      </c>
      <c r="I38" s="246">
        <f>'IndexComputation 2013'!G489</f>
        <v>86.636729378483253</v>
      </c>
      <c r="J38" s="213">
        <f>'IndexComputation 2013'!F489</f>
        <v>86.388564975953784</v>
      </c>
      <c r="L38" s="150" t="s">
        <v>14</v>
      </c>
      <c r="M38" s="210">
        <f t="shared" si="9"/>
        <v>18</v>
      </c>
      <c r="N38" s="206">
        <f t="shared" si="10"/>
        <v>18</v>
      </c>
      <c r="O38" s="206">
        <f t="shared" si="11"/>
        <v>18</v>
      </c>
      <c r="P38" s="206">
        <f t="shared" si="12"/>
        <v>18</v>
      </c>
      <c r="Q38" s="206">
        <f t="shared" si="13"/>
        <v>18</v>
      </c>
      <c r="R38" s="206">
        <f t="shared" si="14"/>
        <v>18</v>
      </c>
      <c r="S38" s="206">
        <f t="shared" si="7"/>
        <v>18</v>
      </c>
      <c r="T38" s="206">
        <f t="shared" si="8"/>
        <v>12</v>
      </c>
      <c r="U38" s="213">
        <f t="shared" si="15"/>
        <v>13</v>
      </c>
      <c r="W38" s="150" t="s">
        <v>27</v>
      </c>
      <c r="X38" s="210">
        <v>51.027766276772049</v>
      </c>
      <c r="Y38" s="246">
        <v>51.985500952994087</v>
      </c>
      <c r="Z38" s="246">
        <v>51.189128324360119</v>
      </c>
      <c r="AA38" s="246">
        <v>51.291312894819782</v>
      </c>
      <c r="AB38" s="246">
        <v>53.254469017466633</v>
      </c>
      <c r="AC38" s="246">
        <v>54.093774936958937</v>
      </c>
      <c r="AD38" s="246">
        <v>54.29193368423141</v>
      </c>
      <c r="AE38" s="246">
        <v>55.035068162464398</v>
      </c>
      <c r="AF38" s="213">
        <v>55.231040228105975</v>
      </c>
    </row>
    <row r="39" spans="1:32">
      <c r="A39" s="150" t="s">
        <v>46</v>
      </c>
      <c r="B39" s="210">
        <f>IndexComputation2008!F490</f>
        <v>43.669810211296792</v>
      </c>
      <c r="C39" s="246">
        <f>IndexComputation2009!F490</f>
        <v>46.316501110021861</v>
      </c>
      <c r="D39" s="246">
        <f>IndexComputation2010!F490</f>
        <v>44.431541525213838</v>
      </c>
      <c r="E39" s="246">
        <f>IndexComputation2011!F490</f>
        <v>41.840078083260309</v>
      </c>
      <c r="F39" s="246">
        <f>'IndexComputation 2012'!F490</f>
        <v>40.228032799247885</v>
      </c>
      <c r="G39" s="246">
        <f>'IndexComputation 2013'!R490</f>
        <v>39.275892172924777</v>
      </c>
      <c r="H39" s="246">
        <f>'IndexComputation 2013'!S490</f>
        <v>38.905594944001152</v>
      </c>
      <c r="I39" s="246">
        <f>'IndexComputation 2013'!G490</f>
        <v>25.932390744298839</v>
      </c>
      <c r="J39" s="213">
        <f>'IndexComputation 2013'!F490</f>
        <v>27.093992772050296</v>
      </c>
      <c r="L39" s="150" t="s">
        <v>46</v>
      </c>
      <c r="M39" s="210">
        <f t="shared" si="9"/>
        <v>44</v>
      </c>
      <c r="N39" s="206">
        <f t="shared" si="10"/>
        <v>43</v>
      </c>
      <c r="O39" s="206">
        <f t="shared" si="11"/>
        <v>44</v>
      </c>
      <c r="P39" s="206">
        <f t="shared" si="12"/>
        <v>45</v>
      </c>
      <c r="Q39" s="206">
        <f t="shared" si="13"/>
        <v>48</v>
      </c>
      <c r="R39" s="206">
        <f t="shared" si="14"/>
        <v>54</v>
      </c>
      <c r="S39" s="206">
        <f t="shared" si="7"/>
        <v>53</v>
      </c>
      <c r="T39" s="206">
        <f t="shared" si="8"/>
        <v>63</v>
      </c>
      <c r="U39" s="213">
        <f t="shared" si="15"/>
        <v>63</v>
      </c>
      <c r="W39" s="150" t="s">
        <v>191</v>
      </c>
      <c r="X39" s="210">
        <v>55.023474531787997</v>
      </c>
      <c r="Y39" s="246">
        <v>55.965981503422825</v>
      </c>
      <c r="Z39" s="246">
        <v>57.933078017095731</v>
      </c>
      <c r="AA39" s="246">
        <v>60.49467330700972</v>
      </c>
      <c r="AB39" s="246">
        <v>61.222948477162511</v>
      </c>
      <c r="AC39" s="246">
        <v>60.138963757734821</v>
      </c>
      <c r="AD39" s="246">
        <v>60.052039216189876</v>
      </c>
      <c r="AE39" s="246">
        <v>51.988015183941918</v>
      </c>
      <c r="AF39" s="213">
        <v>52.537978660423434</v>
      </c>
    </row>
    <row r="40" spans="1:32">
      <c r="A40" s="150" t="s">
        <v>47</v>
      </c>
      <c r="B40" s="210">
        <f>IndexComputation2008!F491</f>
        <v>27.370893293916392</v>
      </c>
      <c r="C40" s="246">
        <f>IndexComputation2009!F491</f>
        <v>27.538178463696617</v>
      </c>
      <c r="D40" s="246">
        <f>IndexComputation2010!F491</f>
        <v>32.125100699637542</v>
      </c>
      <c r="E40" s="246">
        <f>IndexComputation2011!F491</f>
        <v>36.669830437035309</v>
      </c>
      <c r="F40" s="246">
        <f>'IndexComputation 2012'!F491</f>
        <v>40.805514859525147</v>
      </c>
      <c r="G40" s="246">
        <f>'IndexComputation 2013'!R491</f>
        <v>44.330320713047847</v>
      </c>
      <c r="H40" s="246">
        <f>'IndexComputation 2013'!S491</f>
        <v>42.415665551423096</v>
      </c>
      <c r="I40" s="246">
        <f>'IndexComputation 2013'!G491</f>
        <v>36.366228839105815</v>
      </c>
      <c r="J40" s="213">
        <f>'IndexComputation 2013'!F491</f>
        <v>38.496913906795974</v>
      </c>
      <c r="L40" s="150" t="s">
        <v>47</v>
      </c>
      <c r="M40" s="210">
        <f t="shared" si="9"/>
        <v>60</v>
      </c>
      <c r="N40" s="206">
        <f t="shared" si="10"/>
        <v>63</v>
      </c>
      <c r="O40" s="206">
        <f t="shared" si="11"/>
        <v>55</v>
      </c>
      <c r="P40" s="206">
        <f t="shared" si="12"/>
        <v>53</v>
      </c>
      <c r="Q40" s="206">
        <f t="shared" si="13"/>
        <v>47</v>
      </c>
      <c r="R40" s="206">
        <f t="shared" si="14"/>
        <v>48</v>
      </c>
      <c r="S40" s="206">
        <f t="shared" si="7"/>
        <v>49</v>
      </c>
      <c r="T40" s="206">
        <f t="shared" si="8"/>
        <v>52</v>
      </c>
      <c r="U40" s="213">
        <f t="shared" si="15"/>
        <v>49</v>
      </c>
      <c r="W40" s="150" t="s">
        <v>59</v>
      </c>
      <c r="X40" s="210">
        <v>45.482282200224596</v>
      </c>
      <c r="Y40" s="246">
        <v>44.936204979415741</v>
      </c>
      <c r="Z40" s="246">
        <v>43.818719994215215</v>
      </c>
      <c r="AA40" s="246">
        <v>41.724531255482503</v>
      </c>
      <c r="AB40" s="246">
        <v>44.376793514668286</v>
      </c>
      <c r="AC40" s="246">
        <v>46.81598940888081</v>
      </c>
      <c r="AD40" s="246">
        <v>47.461126015019261</v>
      </c>
      <c r="AE40" s="246">
        <v>48.303222208315262</v>
      </c>
      <c r="AF40" s="213">
        <v>48.191205108775179</v>
      </c>
    </row>
    <row r="41" spans="1:32">
      <c r="A41" s="150" t="s">
        <v>48</v>
      </c>
      <c r="B41" s="210">
        <f>IndexComputation2008!F492</f>
        <v>27.713353886983111</v>
      </c>
      <c r="C41" s="246">
        <f>IndexComputation2009!F492</f>
        <v>28.322906208993238</v>
      </c>
      <c r="D41" s="246">
        <f>IndexComputation2010!F492</f>
        <v>28.880737554806903</v>
      </c>
      <c r="E41" s="246">
        <f>IndexComputation2011!F492</f>
        <v>30.469274464441366</v>
      </c>
      <c r="F41" s="246">
        <f>'IndexComputation 2012'!F492</f>
        <v>31.857833481722032</v>
      </c>
      <c r="G41" s="246">
        <f>'IndexComputation 2013'!R492</f>
        <v>32.235075882307697</v>
      </c>
      <c r="H41" s="246">
        <f>'IndexComputation 2013'!S492</f>
        <v>32.654592216423701</v>
      </c>
      <c r="I41" s="246">
        <f>'IndexComputation 2013'!G492</f>
        <v>36.655733236130978</v>
      </c>
      <c r="J41" s="213">
        <f>'IndexComputation 2013'!F492</f>
        <v>36.779542784431726</v>
      </c>
      <c r="L41" s="150" t="s">
        <v>48</v>
      </c>
      <c r="M41" s="210">
        <f t="shared" si="9"/>
        <v>59</v>
      </c>
      <c r="N41" s="206">
        <f t="shared" si="10"/>
        <v>62</v>
      </c>
      <c r="O41" s="206">
        <f t="shared" si="11"/>
        <v>62</v>
      </c>
      <c r="P41" s="206">
        <f t="shared" si="12"/>
        <v>60</v>
      </c>
      <c r="Q41" s="206">
        <f t="shared" si="13"/>
        <v>60</v>
      </c>
      <c r="R41" s="206">
        <f t="shared" si="14"/>
        <v>62</v>
      </c>
      <c r="S41" s="206">
        <f t="shared" si="7"/>
        <v>60</v>
      </c>
      <c r="T41" s="206">
        <f t="shared" si="8"/>
        <v>50</v>
      </c>
      <c r="U41" s="213">
        <f t="shared" si="15"/>
        <v>53</v>
      </c>
      <c r="W41" s="150" t="s">
        <v>193</v>
      </c>
      <c r="X41" s="210">
        <v>42.942725600602991</v>
      </c>
      <c r="Y41" s="246">
        <v>43.397883910471819</v>
      </c>
      <c r="Z41" s="246">
        <v>42.998763751247203</v>
      </c>
      <c r="AA41" s="246">
        <v>43.753622460736466</v>
      </c>
      <c r="AB41" s="246">
        <v>45.850580192240699</v>
      </c>
      <c r="AC41" s="246">
        <v>47.683757593071057</v>
      </c>
      <c r="AD41" s="246">
        <v>48.24888624252479</v>
      </c>
      <c r="AE41" s="246">
        <v>47.61607269051246</v>
      </c>
      <c r="AF41" s="213">
        <v>48.084964765516816</v>
      </c>
    </row>
    <row r="42" spans="1:32">
      <c r="A42" s="150" t="s">
        <v>49</v>
      </c>
      <c r="B42" s="210">
        <f>IndexComputation2008!F493</f>
        <v>87.805745622570569</v>
      </c>
      <c r="C42" s="246">
        <f>IndexComputation2009!F493</f>
        <v>84.769321663002899</v>
      </c>
      <c r="D42" s="246">
        <f>IndexComputation2010!F493</f>
        <v>88.547424873644729</v>
      </c>
      <c r="E42" s="246">
        <f>IndexComputation2011!F493</f>
        <v>89.556574505209682</v>
      </c>
      <c r="F42" s="246">
        <f>'IndexComputation 2012'!F493</f>
        <v>88.434281289276512</v>
      </c>
      <c r="G42" s="246">
        <f>'IndexComputation 2013'!R493</f>
        <v>84.724754622155842</v>
      </c>
      <c r="H42" s="246">
        <f>'IndexComputation 2013'!S493</f>
        <v>85.631555451211383</v>
      </c>
      <c r="I42" s="246">
        <f>'IndexComputation 2013'!G493</f>
        <v>87.284231518961235</v>
      </c>
      <c r="J42" s="213">
        <f>'IndexComputation 2013'!F493</f>
        <v>87.439070797590077</v>
      </c>
      <c r="L42" s="150" t="s">
        <v>49</v>
      </c>
      <c r="M42" s="210">
        <f t="shared" si="9"/>
        <v>10</v>
      </c>
      <c r="N42" s="206">
        <f t="shared" si="10"/>
        <v>13</v>
      </c>
      <c r="O42" s="206">
        <f t="shared" si="11"/>
        <v>10</v>
      </c>
      <c r="P42" s="206">
        <f t="shared" si="12"/>
        <v>9</v>
      </c>
      <c r="Q42" s="206">
        <f t="shared" si="13"/>
        <v>10</v>
      </c>
      <c r="R42" s="206">
        <f t="shared" si="14"/>
        <v>13</v>
      </c>
      <c r="S42" s="206">
        <f t="shared" si="7"/>
        <v>13</v>
      </c>
      <c r="T42" s="206">
        <f t="shared" si="8"/>
        <v>10</v>
      </c>
      <c r="U42" s="213">
        <f t="shared" si="15"/>
        <v>10</v>
      </c>
      <c r="W42" s="150" t="s">
        <v>51</v>
      </c>
      <c r="X42" s="210">
        <v>54.228656537670261</v>
      </c>
      <c r="Y42" s="246">
        <v>57.075991925291682</v>
      </c>
      <c r="Z42" s="246">
        <v>55.369364718591342</v>
      </c>
      <c r="AA42" s="246">
        <v>55.654683860775748</v>
      </c>
      <c r="AB42" s="246">
        <v>55.469632931099575</v>
      </c>
      <c r="AC42" s="246">
        <v>56.105623079145815</v>
      </c>
      <c r="AD42" s="246">
        <v>56.415774446405628</v>
      </c>
      <c r="AE42" s="246">
        <v>47.509789464071126</v>
      </c>
      <c r="AF42" s="213">
        <v>47.80224174714651</v>
      </c>
    </row>
    <row r="43" spans="1:32">
      <c r="A43" s="150" t="s">
        <v>190</v>
      </c>
      <c r="B43" s="210">
        <f>IndexComputation2008!F494</f>
        <v>12.594982773270431</v>
      </c>
      <c r="C43" s="246">
        <f>IndexComputation2009!F494</f>
        <v>11.087574160186687</v>
      </c>
      <c r="D43" s="246">
        <f>IndexComputation2010!F494</f>
        <v>9.0277343711260425</v>
      </c>
      <c r="E43" s="246">
        <f>IndexComputation2011!F494</f>
        <v>9.6839280611749885</v>
      </c>
      <c r="F43" s="246">
        <f>'IndexComputation 2012'!F494</f>
        <v>9.9144049784551456</v>
      </c>
      <c r="G43" s="246">
        <f>'IndexComputation 2013'!R494</f>
        <v>10.784739783027021</v>
      </c>
      <c r="H43" s="246"/>
      <c r="I43" s="246"/>
      <c r="J43" s="213">
        <f>'IndexComputation 2013'!F494</f>
        <v>12.173333852136265</v>
      </c>
      <c r="L43" s="150" t="s">
        <v>190</v>
      </c>
      <c r="M43" s="210">
        <f t="shared" si="9"/>
        <v>73</v>
      </c>
      <c r="N43" s="206">
        <f t="shared" si="10"/>
        <v>74</v>
      </c>
      <c r="O43" s="206">
        <f t="shared" si="11"/>
        <v>79</v>
      </c>
      <c r="P43" s="206">
        <f t="shared" si="12"/>
        <v>77</v>
      </c>
      <c r="Q43" s="206">
        <f t="shared" si="13"/>
        <v>77</v>
      </c>
      <c r="R43" s="206">
        <f t="shared" si="14"/>
        <v>77</v>
      </c>
      <c r="S43" s="206" t="e">
        <f t="shared" si="7"/>
        <v>#N/A</v>
      </c>
      <c r="T43" s="206">
        <f t="shared" si="8"/>
        <v>77</v>
      </c>
      <c r="U43" s="213">
        <f t="shared" si="15"/>
        <v>74</v>
      </c>
      <c r="W43" s="150" t="s">
        <v>62</v>
      </c>
      <c r="X43" s="210">
        <v>31.586955883733918</v>
      </c>
      <c r="Y43" s="246">
        <v>31.61357911912825</v>
      </c>
      <c r="Z43" s="246">
        <v>30.963741760950157</v>
      </c>
      <c r="AA43" s="246">
        <v>35.46594466570388</v>
      </c>
      <c r="AB43" s="246">
        <v>38.589923564482149</v>
      </c>
      <c r="AC43" s="246">
        <v>45.444495905341817</v>
      </c>
      <c r="AD43" s="246">
        <v>44.399440389911092</v>
      </c>
      <c r="AE43" s="246">
        <v>46.142623525495765</v>
      </c>
      <c r="AF43" s="213">
        <v>47.130030630638281</v>
      </c>
    </row>
    <row r="44" spans="1:32">
      <c r="A44" s="150" t="s">
        <v>191</v>
      </c>
      <c r="B44" s="210">
        <f>IndexComputation2008!F495</f>
        <v>55.023474531787997</v>
      </c>
      <c r="C44" s="246">
        <f>IndexComputation2009!F495</f>
        <v>55.965981503422825</v>
      </c>
      <c r="D44" s="246">
        <f>IndexComputation2010!F495</f>
        <v>57.933078017095731</v>
      </c>
      <c r="E44" s="246">
        <f>IndexComputation2011!F495</f>
        <v>60.49467330700972</v>
      </c>
      <c r="F44" s="246">
        <f>'IndexComputation 2012'!F495</f>
        <v>61.222948477162511</v>
      </c>
      <c r="G44" s="246">
        <f>'IndexComputation 2013'!R495</f>
        <v>60.138963757734821</v>
      </c>
      <c r="H44" s="246">
        <f>'IndexComputation 2013'!S495</f>
        <v>60.052039216189876</v>
      </c>
      <c r="I44" s="246">
        <f>'IndexComputation 2013'!G495</f>
        <v>51.988015183941918</v>
      </c>
      <c r="J44" s="213">
        <f>'IndexComputation 2013'!F495</f>
        <v>52.537978660423434</v>
      </c>
      <c r="L44" s="150" t="s">
        <v>191</v>
      </c>
      <c r="M44" s="210">
        <f t="shared" si="9"/>
        <v>32</v>
      </c>
      <c r="N44" s="206">
        <f t="shared" si="10"/>
        <v>33</v>
      </c>
      <c r="O44" s="206">
        <f t="shared" si="11"/>
        <v>31</v>
      </c>
      <c r="P44" s="206">
        <f t="shared" si="12"/>
        <v>28</v>
      </c>
      <c r="Q44" s="206">
        <f t="shared" si="13"/>
        <v>28</v>
      </c>
      <c r="R44" s="206">
        <f t="shared" si="14"/>
        <v>31</v>
      </c>
      <c r="S44" s="206">
        <f t="shared" si="7"/>
        <v>30</v>
      </c>
      <c r="T44" s="206">
        <f t="shared" si="8"/>
        <v>37</v>
      </c>
      <c r="U44" s="213">
        <f t="shared" si="15"/>
        <v>37</v>
      </c>
      <c r="W44" s="150" t="s">
        <v>187</v>
      </c>
      <c r="X44" s="210">
        <v>58.392267766114948</v>
      </c>
      <c r="Y44" s="246">
        <v>59.710982473927828</v>
      </c>
      <c r="Z44" s="246">
        <v>58.563006459034227</v>
      </c>
      <c r="AA44" s="246">
        <v>59.502795401325272</v>
      </c>
      <c r="AB44" s="246">
        <v>57.855896272520326</v>
      </c>
      <c r="AC44" s="246">
        <v>57.635154076966288</v>
      </c>
      <c r="AD44" s="246">
        <v>58.388047772143395</v>
      </c>
      <c r="AE44" s="246">
        <v>46.196335015346861</v>
      </c>
      <c r="AF44" s="213">
        <v>46.262607120256853</v>
      </c>
    </row>
    <row r="45" spans="1:32">
      <c r="A45" s="150" t="s">
        <v>50</v>
      </c>
      <c r="B45" s="210">
        <f>IndexComputation2008!F496</f>
        <v>19.996047607440783</v>
      </c>
      <c r="C45" s="246">
        <f>IndexComputation2009!F496</f>
        <v>18.855388512978806</v>
      </c>
      <c r="D45" s="246">
        <f>IndexComputation2010!F496</f>
        <v>19.147070348388748</v>
      </c>
      <c r="E45" s="246">
        <f>IndexComputation2011!F496</f>
        <v>20.591168787290094</v>
      </c>
      <c r="F45" s="246">
        <f>'IndexComputation 2012'!F496</f>
        <v>20.180840511650292</v>
      </c>
      <c r="G45" s="246">
        <f>'IndexComputation 2013'!R496</f>
        <v>20.559477903072604</v>
      </c>
      <c r="H45" s="246">
        <f>'IndexComputation 2013'!S496</f>
        <v>18.311090523629296</v>
      </c>
      <c r="I45" s="246"/>
      <c r="J45" s="213">
        <f>'IndexComputation 2013'!F496</f>
        <v>7.71958826899795</v>
      </c>
      <c r="L45" s="150" t="s">
        <v>50</v>
      </c>
      <c r="M45" s="210">
        <f t="shared" si="9"/>
        <v>69</v>
      </c>
      <c r="N45" s="206">
        <f t="shared" si="10"/>
        <v>69</v>
      </c>
      <c r="O45" s="206">
        <f t="shared" si="11"/>
        <v>71</v>
      </c>
      <c r="P45" s="206">
        <f t="shared" si="12"/>
        <v>70</v>
      </c>
      <c r="Q45" s="206">
        <f t="shared" si="13"/>
        <v>68</v>
      </c>
      <c r="R45" s="206">
        <f t="shared" si="14"/>
        <v>69</v>
      </c>
      <c r="S45" s="206">
        <f t="shared" si="7"/>
        <v>69</v>
      </c>
      <c r="T45" s="206">
        <f t="shared" si="8"/>
        <v>77</v>
      </c>
      <c r="U45" s="213">
        <f t="shared" si="15"/>
        <v>79</v>
      </c>
      <c r="W45" s="150" t="s">
        <v>37</v>
      </c>
      <c r="X45" s="210">
        <v>38.5338021863938</v>
      </c>
      <c r="Y45" s="246">
        <v>36.819546420050017</v>
      </c>
      <c r="Z45" s="246">
        <v>36.662999961552053</v>
      </c>
      <c r="AA45" s="246">
        <v>39.334848379756352</v>
      </c>
      <c r="AB45" s="246">
        <v>40.114716097742246</v>
      </c>
      <c r="AC45" s="246">
        <v>41.621327665225635</v>
      </c>
      <c r="AD45" s="246">
        <v>42.266234311693644</v>
      </c>
      <c r="AE45" s="246">
        <v>44.036138606155561</v>
      </c>
      <c r="AF45" s="213">
        <v>43.907193438163375</v>
      </c>
    </row>
    <row r="46" spans="1:32">
      <c r="A46" s="150" t="s">
        <v>51</v>
      </c>
      <c r="B46" s="210">
        <f>IndexComputation2008!F497</f>
        <v>54.228656537670261</v>
      </c>
      <c r="C46" s="246">
        <f>IndexComputation2009!F497</f>
        <v>57.075991925291682</v>
      </c>
      <c r="D46" s="246">
        <f>IndexComputation2010!F497</f>
        <v>55.369364718591342</v>
      </c>
      <c r="E46" s="246">
        <f>IndexComputation2011!F497</f>
        <v>55.654683860775748</v>
      </c>
      <c r="F46" s="246">
        <f>'IndexComputation 2012'!F497</f>
        <v>55.469632931099575</v>
      </c>
      <c r="G46" s="246">
        <f>'IndexComputation 2013'!R497</f>
        <v>56.105623079145815</v>
      </c>
      <c r="H46" s="246">
        <f>'IndexComputation 2013'!S497</f>
        <v>56.415774446405628</v>
      </c>
      <c r="I46" s="246">
        <f>'IndexComputation 2013'!G497</f>
        <v>47.509789464071126</v>
      </c>
      <c r="J46" s="213">
        <f>'IndexComputation 2013'!F497</f>
        <v>47.80224174714651</v>
      </c>
      <c r="L46" s="150" t="s">
        <v>51</v>
      </c>
      <c r="M46" s="210">
        <f t="shared" si="9"/>
        <v>33</v>
      </c>
      <c r="N46" s="206">
        <f t="shared" si="10"/>
        <v>32</v>
      </c>
      <c r="O46" s="206">
        <f t="shared" si="11"/>
        <v>33</v>
      </c>
      <c r="P46" s="206">
        <f t="shared" si="12"/>
        <v>33</v>
      </c>
      <c r="Q46" s="206">
        <f t="shared" si="13"/>
        <v>34</v>
      </c>
      <c r="R46" s="206">
        <f t="shared" si="14"/>
        <v>34</v>
      </c>
      <c r="S46" s="206">
        <f t="shared" si="7"/>
        <v>34</v>
      </c>
      <c r="T46" s="206">
        <f t="shared" si="8"/>
        <v>40</v>
      </c>
      <c r="U46" s="213">
        <f t="shared" si="15"/>
        <v>40</v>
      </c>
      <c r="W46" s="150" t="s">
        <v>68</v>
      </c>
      <c r="X46" s="210">
        <v>26.23325529720595</v>
      </c>
      <c r="Y46" s="246">
        <v>26.956271639045159</v>
      </c>
      <c r="Z46" s="246">
        <v>30.375844776015892</v>
      </c>
      <c r="AA46" s="246">
        <v>35.587473753736838</v>
      </c>
      <c r="AB46" s="246">
        <v>39.150378696374148</v>
      </c>
      <c r="AC46" s="246">
        <v>44.241165856683594</v>
      </c>
      <c r="AD46" s="246">
        <v>44.884364803419238</v>
      </c>
      <c r="AE46" s="246">
        <v>43.645593583737416</v>
      </c>
      <c r="AF46" s="213">
        <v>43.573160214673564</v>
      </c>
    </row>
    <row r="47" spans="1:32">
      <c r="A47" s="150" t="s">
        <v>15</v>
      </c>
      <c r="B47" s="210">
        <f>IndexComputation2008!F498</f>
        <v>49.87920427559996</v>
      </c>
      <c r="C47" s="246">
        <f>IndexComputation2009!F498</f>
        <v>49.85011312969187</v>
      </c>
      <c r="D47" s="246">
        <f>IndexComputation2010!F498</f>
        <v>48.495070197116142</v>
      </c>
      <c r="E47" s="246">
        <f>IndexComputation2011!F498</f>
        <v>47.366887577328839</v>
      </c>
      <c r="F47" s="246">
        <f>'IndexComputation 2012'!F498</f>
        <v>50.693678914206998</v>
      </c>
      <c r="G47" s="246">
        <f>'IndexComputation 2013'!R498</f>
        <v>54.777090166737317</v>
      </c>
      <c r="H47" s="246">
        <f>'IndexComputation 2013'!S498</f>
        <v>55.517330737808869</v>
      </c>
      <c r="I47" s="246">
        <f>'IndexComputation 2013'!G498</f>
        <v>61.56756119229302</v>
      </c>
      <c r="J47" s="213">
        <f>'IndexComputation 2013'!F498</f>
        <v>61.567993525796005</v>
      </c>
      <c r="L47" s="150" t="s">
        <v>15</v>
      </c>
      <c r="M47" s="210">
        <f t="shared" si="9"/>
        <v>37</v>
      </c>
      <c r="N47" s="206">
        <f t="shared" si="10"/>
        <v>38</v>
      </c>
      <c r="O47" s="206">
        <f t="shared" si="11"/>
        <v>39</v>
      </c>
      <c r="P47" s="206">
        <f t="shared" si="12"/>
        <v>41</v>
      </c>
      <c r="Q47" s="206">
        <f t="shared" si="13"/>
        <v>40</v>
      </c>
      <c r="R47" s="206">
        <f t="shared" si="14"/>
        <v>37</v>
      </c>
      <c r="S47" s="206">
        <f t="shared" si="7"/>
        <v>35</v>
      </c>
      <c r="T47" s="206">
        <f t="shared" si="8"/>
        <v>30</v>
      </c>
      <c r="U47" s="213">
        <f t="shared" si="15"/>
        <v>30</v>
      </c>
      <c r="W47" s="150" t="s">
        <v>198</v>
      </c>
      <c r="X47" s="210">
        <v>48.385883017355091</v>
      </c>
      <c r="Y47" s="246">
        <v>49.225257676422061</v>
      </c>
      <c r="Z47" s="246">
        <v>46.941750708926492</v>
      </c>
      <c r="AA47" s="246">
        <v>44.494221996154785</v>
      </c>
      <c r="AB47" s="246">
        <v>49.296832310774505</v>
      </c>
      <c r="AC47" s="246">
        <v>53.16060883121105</v>
      </c>
      <c r="AD47" s="246">
        <v>48.405420193278502</v>
      </c>
      <c r="AE47" s="246">
        <v>39.329561137808795</v>
      </c>
      <c r="AF47" s="213">
        <v>42.699668721820238</v>
      </c>
    </row>
    <row r="48" spans="1:32">
      <c r="A48" s="150" t="s">
        <v>52</v>
      </c>
      <c r="B48" s="210">
        <f>IndexComputation2008!F499</f>
        <v>17.314974751237379</v>
      </c>
      <c r="C48" s="246">
        <f>IndexComputation2009!F499</f>
        <v>17.685853442537255</v>
      </c>
      <c r="D48" s="246">
        <f>IndexComputation2010!F499</f>
        <v>19.656175721825903</v>
      </c>
      <c r="E48" s="246">
        <f>IndexComputation2011!F499</f>
        <v>22.537632815851598</v>
      </c>
      <c r="F48" s="246">
        <f>'IndexComputation 2012'!F499</f>
        <v>22.320277962904246</v>
      </c>
      <c r="G48" s="246">
        <f>'IndexComputation 2013'!R499</f>
        <v>23.991340807595698</v>
      </c>
      <c r="H48" s="246">
        <f>'IndexComputation 2013'!S499</f>
        <v>24.103007767137143</v>
      </c>
      <c r="I48" s="246">
        <f>'IndexComputation 2013'!G499</f>
        <v>34.201355342723936</v>
      </c>
      <c r="J48" s="213">
        <f>'IndexComputation 2013'!F499</f>
        <v>34.445278182256899</v>
      </c>
      <c r="L48" s="150" t="s">
        <v>52</v>
      </c>
      <c r="M48" s="210">
        <f t="shared" si="9"/>
        <v>70</v>
      </c>
      <c r="N48" s="206">
        <f t="shared" si="10"/>
        <v>70</v>
      </c>
      <c r="O48" s="206">
        <f t="shared" si="11"/>
        <v>70</v>
      </c>
      <c r="P48" s="206">
        <f t="shared" si="12"/>
        <v>68</v>
      </c>
      <c r="Q48" s="206">
        <f t="shared" si="13"/>
        <v>67</v>
      </c>
      <c r="R48" s="206">
        <f t="shared" si="14"/>
        <v>67</v>
      </c>
      <c r="S48" s="206">
        <f t="shared" si="7"/>
        <v>64</v>
      </c>
      <c r="T48" s="206">
        <f t="shared" si="8"/>
        <v>54</v>
      </c>
      <c r="U48" s="213">
        <f t="shared" si="15"/>
        <v>54</v>
      </c>
      <c r="W48" s="150" t="s">
        <v>67</v>
      </c>
      <c r="X48" s="210">
        <v>29.497225564540692</v>
      </c>
      <c r="Y48" s="246">
        <v>31.371032641845115</v>
      </c>
      <c r="Z48" s="246">
        <v>31.380435070356949</v>
      </c>
      <c r="AA48" s="246">
        <v>32.203592830466413</v>
      </c>
      <c r="AB48" s="246">
        <v>33.801705726349439</v>
      </c>
      <c r="AC48" s="246">
        <v>36.815749140890716</v>
      </c>
      <c r="AD48" s="246">
        <v>37.315715238615418</v>
      </c>
      <c r="AE48" s="246">
        <v>41.317373798423219</v>
      </c>
      <c r="AF48" s="213">
        <v>41.469506605041246</v>
      </c>
    </row>
    <row r="49" spans="1:32">
      <c r="A49" s="150" t="s">
        <v>53</v>
      </c>
      <c r="B49" s="210">
        <f>IndexComputation2008!F500</f>
        <v>39.152298621553435</v>
      </c>
      <c r="C49" s="246">
        <f>IndexComputation2009!F500</f>
        <v>39.704335403045711</v>
      </c>
      <c r="D49" s="246">
        <f>IndexComputation2010!F500</f>
        <v>39.553324003049049</v>
      </c>
      <c r="E49" s="246">
        <f>IndexComputation2011!F500</f>
        <v>40.374989135354994</v>
      </c>
      <c r="F49" s="246">
        <f>'IndexComputation 2012'!F500</f>
        <v>39.48885305553366</v>
      </c>
      <c r="G49" s="246">
        <f>'IndexComputation 2013'!R500</f>
        <v>39.065073076572062</v>
      </c>
      <c r="H49" s="246">
        <f>'IndexComputation 2013'!S500</f>
        <v>37.329766985114802</v>
      </c>
      <c r="I49" s="246">
        <f>'IndexComputation 2013'!G500</f>
        <v>28.585050228106564</v>
      </c>
      <c r="J49" s="213">
        <f>'IndexComputation 2013'!F500</f>
        <v>30.203155911130018</v>
      </c>
      <c r="L49" s="150" t="s">
        <v>53</v>
      </c>
      <c r="M49" s="210">
        <f t="shared" si="9"/>
        <v>48</v>
      </c>
      <c r="N49" s="206">
        <f t="shared" si="10"/>
        <v>48</v>
      </c>
      <c r="O49" s="206">
        <f t="shared" si="11"/>
        <v>48</v>
      </c>
      <c r="P49" s="206">
        <f t="shared" si="12"/>
        <v>48</v>
      </c>
      <c r="Q49" s="206">
        <f t="shared" si="13"/>
        <v>52</v>
      </c>
      <c r="R49" s="206">
        <f t="shared" si="14"/>
        <v>55</v>
      </c>
      <c r="S49" s="206">
        <f t="shared" si="7"/>
        <v>54</v>
      </c>
      <c r="T49" s="206">
        <f t="shared" si="8"/>
        <v>60</v>
      </c>
      <c r="U49" s="213">
        <f t="shared" si="15"/>
        <v>60</v>
      </c>
      <c r="W49" s="150" t="s">
        <v>188</v>
      </c>
      <c r="X49" s="210">
        <v>55.933099761429872</v>
      </c>
      <c r="Y49" s="246">
        <v>57.227904080265915</v>
      </c>
      <c r="Z49" s="246">
        <v>55.598890432681415</v>
      </c>
      <c r="AA49" s="246">
        <v>54.710593825053934</v>
      </c>
      <c r="AB49" s="246">
        <v>54.54946656319072</v>
      </c>
      <c r="AC49" s="246">
        <v>55.26222422249888</v>
      </c>
      <c r="AD49" s="246">
        <v>55.323002093277005</v>
      </c>
      <c r="AE49" s="246">
        <v>39.90884940420699</v>
      </c>
      <c r="AF49" s="213">
        <v>40.025906955652488</v>
      </c>
    </row>
    <row r="50" spans="1:32">
      <c r="A50" s="150" t="s">
        <v>54</v>
      </c>
      <c r="B50" s="210">
        <f>IndexComputation2008!F501</f>
        <v>7.7499132333850289</v>
      </c>
      <c r="C50" s="246">
        <f>IndexComputation2009!F501</f>
        <v>7.1451850956713798</v>
      </c>
      <c r="D50" s="246">
        <f>IndexComputation2010!F501</f>
        <v>9.4501400119824215</v>
      </c>
      <c r="E50" s="246">
        <f>IndexComputation2011!F501</f>
        <v>9.1701381756448317</v>
      </c>
      <c r="F50" s="246">
        <f>'IndexComputation 2012'!F501</f>
        <v>10.643084419487423</v>
      </c>
      <c r="G50" s="246">
        <f>'IndexComputation 2013'!R501</f>
        <v>11.229354837063234</v>
      </c>
      <c r="H50" s="246">
        <f>'IndexComputation 2013'!S501</f>
        <v>10.758717390120147</v>
      </c>
      <c r="I50" s="246">
        <f>'IndexComputation 2013'!G501</f>
        <v>14.440658113473754</v>
      </c>
      <c r="J50" s="213">
        <f>'IndexComputation 2013'!F501</f>
        <v>14.683217504709257</v>
      </c>
      <c r="L50" s="150" t="s">
        <v>54</v>
      </c>
      <c r="M50" s="210">
        <f t="shared" si="9"/>
        <v>77</v>
      </c>
      <c r="N50" s="206">
        <f t="shared" si="10"/>
        <v>77</v>
      </c>
      <c r="O50" s="206">
        <f t="shared" si="11"/>
        <v>78</v>
      </c>
      <c r="P50" s="206">
        <f t="shared" si="12"/>
        <v>78</v>
      </c>
      <c r="Q50" s="206">
        <f t="shared" si="13"/>
        <v>75</v>
      </c>
      <c r="R50" s="206">
        <f t="shared" si="14"/>
        <v>76</v>
      </c>
      <c r="S50" s="206">
        <f t="shared" si="7"/>
        <v>75</v>
      </c>
      <c r="T50" s="206">
        <f t="shared" si="8"/>
        <v>70</v>
      </c>
      <c r="U50" s="213">
        <f t="shared" si="15"/>
        <v>72</v>
      </c>
      <c r="W50" s="150" t="s">
        <v>43</v>
      </c>
      <c r="X50" s="210">
        <v>34.327327207892175</v>
      </c>
      <c r="Y50" s="246">
        <v>34.707939406431926</v>
      </c>
      <c r="Z50" s="246">
        <v>37.431754970939316</v>
      </c>
      <c r="AA50" s="246">
        <v>40.027206826749627</v>
      </c>
      <c r="AB50" s="246">
        <v>41.588856515893482</v>
      </c>
      <c r="AC50" s="246">
        <v>44.349871812852093</v>
      </c>
      <c r="AD50" s="246">
        <v>44.883566169745777</v>
      </c>
      <c r="AE50" s="246">
        <v>39.696985572671828</v>
      </c>
      <c r="AF50" s="213">
        <v>39.663756975463173</v>
      </c>
    </row>
    <row r="51" spans="1:32">
      <c r="A51" s="150" t="s">
        <v>192</v>
      </c>
      <c r="B51" s="210">
        <f>IndexComputation2008!F502</f>
        <v>82.611482822205858</v>
      </c>
      <c r="C51" s="246">
        <f>IndexComputation2009!F502</f>
        <v>83.765786941557195</v>
      </c>
      <c r="D51" s="246">
        <f>IndexComputation2010!F502</f>
        <v>82.462218914173988</v>
      </c>
      <c r="E51" s="246">
        <f>IndexComputation2011!F502</f>
        <v>84.545534378523726</v>
      </c>
      <c r="F51" s="246">
        <f>'IndexComputation 2012'!F502</f>
        <v>88.236217794040144</v>
      </c>
      <c r="G51" s="246">
        <f>'IndexComputation 2013'!R502</f>
        <v>91.779661418570399</v>
      </c>
      <c r="H51" s="246">
        <f>'IndexComputation 2013'!S502</f>
        <v>92.96037763797878</v>
      </c>
      <c r="I51" s="246">
        <f>'IndexComputation 2013'!G502</f>
        <v>86.659482670403094</v>
      </c>
      <c r="J51" s="213">
        <f>'IndexComputation 2013'!F502</f>
        <v>86.40020899323369</v>
      </c>
      <c r="L51" s="150" t="s">
        <v>192</v>
      </c>
      <c r="M51" s="210">
        <f t="shared" si="9"/>
        <v>14</v>
      </c>
      <c r="N51" s="206">
        <f t="shared" si="10"/>
        <v>14</v>
      </c>
      <c r="O51" s="206">
        <f t="shared" si="11"/>
        <v>14</v>
      </c>
      <c r="P51" s="206">
        <f t="shared" si="12"/>
        <v>14</v>
      </c>
      <c r="Q51" s="206">
        <f t="shared" si="13"/>
        <v>11</v>
      </c>
      <c r="R51" s="206">
        <f t="shared" si="14"/>
        <v>8</v>
      </c>
      <c r="S51" s="206">
        <f t="shared" si="7"/>
        <v>7</v>
      </c>
      <c r="T51" s="206">
        <f t="shared" si="8"/>
        <v>11</v>
      </c>
      <c r="U51" s="213">
        <f t="shared" si="15"/>
        <v>12</v>
      </c>
      <c r="W51" s="150" t="s">
        <v>47</v>
      </c>
      <c r="X51" s="210">
        <v>27.370893293916392</v>
      </c>
      <c r="Y51" s="246">
        <v>27.538178463696617</v>
      </c>
      <c r="Z51" s="246">
        <v>32.125100699637542</v>
      </c>
      <c r="AA51" s="246">
        <v>36.669830437035309</v>
      </c>
      <c r="AB51" s="246">
        <v>40.805514859525147</v>
      </c>
      <c r="AC51" s="246">
        <v>44.330320713047847</v>
      </c>
      <c r="AD51" s="246">
        <v>42.415665551423096</v>
      </c>
      <c r="AE51" s="246">
        <v>36.366228839105815</v>
      </c>
      <c r="AF51" s="213">
        <v>38.496913906795974</v>
      </c>
    </row>
    <row r="52" spans="1:32">
      <c r="A52" s="150" t="s">
        <v>55</v>
      </c>
      <c r="B52" s="210">
        <f>IndexComputation2008!F503</f>
        <v>92.848255122765181</v>
      </c>
      <c r="C52" s="246">
        <f>IndexComputation2009!F503</f>
        <v>93.514681402956228</v>
      </c>
      <c r="D52" s="246">
        <f>IndexComputation2010!F503</f>
        <v>93.040283541945627</v>
      </c>
      <c r="E52" s="246">
        <f>IndexComputation2011!F503</f>
        <v>93.870169670371922</v>
      </c>
      <c r="F52" s="246">
        <f>'IndexComputation 2012'!F503</f>
        <v>94.565531686572569</v>
      </c>
      <c r="G52" s="246">
        <f>'IndexComputation 2013'!R503</f>
        <v>92.618627339166267</v>
      </c>
      <c r="H52" s="246">
        <f>'IndexComputation 2013'!S503</f>
        <v>93.116988914560395</v>
      </c>
      <c r="I52" s="246">
        <f>'IndexComputation 2013'!G503</f>
        <v>92.644304606527967</v>
      </c>
      <c r="J52" s="213">
        <f>'IndexComputation 2013'!F503</f>
        <v>92.430084890737945</v>
      </c>
      <c r="L52" s="150" t="s">
        <v>55</v>
      </c>
      <c r="M52" s="210">
        <f t="shared" si="9"/>
        <v>3</v>
      </c>
      <c r="N52" s="206">
        <f t="shared" si="10"/>
        <v>4</v>
      </c>
      <c r="O52" s="206">
        <f t="shared" si="11"/>
        <v>4</v>
      </c>
      <c r="P52" s="206">
        <f t="shared" si="12"/>
        <v>5</v>
      </c>
      <c r="Q52" s="206">
        <f t="shared" si="13"/>
        <v>3</v>
      </c>
      <c r="R52" s="206">
        <f t="shared" si="14"/>
        <v>4</v>
      </c>
      <c r="S52" s="206">
        <f t="shared" si="7"/>
        <v>5</v>
      </c>
      <c r="T52" s="206">
        <f t="shared" si="8"/>
        <v>6</v>
      </c>
      <c r="U52" s="213">
        <f t="shared" si="15"/>
        <v>5</v>
      </c>
      <c r="W52" s="150" t="s">
        <v>178</v>
      </c>
      <c r="X52" s="210">
        <v>40.021284384405845</v>
      </c>
      <c r="Y52" s="246">
        <v>44.676609643222875</v>
      </c>
      <c r="Z52" s="246">
        <v>47.125996158765886</v>
      </c>
      <c r="AA52" s="246">
        <v>48.900316328040567</v>
      </c>
      <c r="AB52" s="246">
        <v>49.883533767104907</v>
      </c>
      <c r="AC52" s="246">
        <v>47.958125019242182</v>
      </c>
      <c r="AD52" s="246">
        <v>45.044046414194092</v>
      </c>
      <c r="AE52" s="246">
        <v>36.483229788976082</v>
      </c>
      <c r="AF52" s="213">
        <v>38.36618460631076</v>
      </c>
    </row>
    <row r="53" spans="1:32">
      <c r="A53" s="150" t="s">
        <v>56</v>
      </c>
      <c r="B53" s="210">
        <f>IndexComputation2008!F504</f>
        <v>15.832699092464964</v>
      </c>
      <c r="C53" s="246">
        <f>IndexComputation2009!F504</f>
        <v>17.632051974771336</v>
      </c>
      <c r="D53" s="246">
        <f>IndexComputation2010!F504</f>
        <v>16.961931230123703</v>
      </c>
      <c r="E53" s="246">
        <f>IndexComputation2011!F504</f>
        <v>17.695504243958339</v>
      </c>
      <c r="F53" s="246">
        <f>'IndexComputation 2012'!F504</f>
        <v>19.064502027120717</v>
      </c>
      <c r="G53" s="246">
        <f>'IndexComputation 2013'!R504</f>
        <v>20.820749318447149</v>
      </c>
      <c r="H53" s="246">
        <f>'IndexComputation 2013'!S504</f>
        <v>20.857589405920436</v>
      </c>
      <c r="I53" s="246">
        <f>'IndexComputation 2013'!G504</f>
        <v>19.720923747760136</v>
      </c>
      <c r="J53" s="213">
        <f>'IndexComputation 2013'!F504</f>
        <v>20.18392103821844</v>
      </c>
      <c r="L53" s="150" t="s">
        <v>56</v>
      </c>
      <c r="M53" s="210">
        <f t="shared" si="9"/>
        <v>72</v>
      </c>
      <c r="N53" s="206">
        <f t="shared" si="10"/>
        <v>71</v>
      </c>
      <c r="O53" s="206">
        <f t="shared" si="11"/>
        <v>72</v>
      </c>
      <c r="P53" s="206">
        <f t="shared" si="12"/>
        <v>71</v>
      </c>
      <c r="Q53" s="206">
        <f t="shared" si="13"/>
        <v>71</v>
      </c>
      <c r="R53" s="206">
        <f t="shared" si="14"/>
        <v>68</v>
      </c>
      <c r="S53" s="206">
        <f t="shared" si="7"/>
        <v>67</v>
      </c>
      <c r="T53" s="206">
        <f t="shared" si="8"/>
        <v>65</v>
      </c>
      <c r="U53" s="213">
        <f t="shared" si="15"/>
        <v>67</v>
      </c>
      <c r="W53" s="150" t="s">
        <v>16</v>
      </c>
      <c r="X53" s="210">
        <v>48.935014752467467</v>
      </c>
      <c r="Y53" s="246">
        <v>51.687447397187491</v>
      </c>
      <c r="Z53" s="246">
        <v>52.890561500706504</v>
      </c>
      <c r="AA53" s="246">
        <v>57.746879339703248</v>
      </c>
      <c r="AB53" s="246">
        <v>60.183336268711876</v>
      </c>
      <c r="AC53" s="246">
        <v>62.832522233197963</v>
      </c>
      <c r="AD53" s="246">
        <v>59.979662975784542</v>
      </c>
      <c r="AE53" s="246">
        <v>34.830784788732565</v>
      </c>
      <c r="AF53" s="213">
        <v>37.989479137866645</v>
      </c>
    </row>
    <row r="54" spans="1:32">
      <c r="A54" s="150" t="s">
        <v>57</v>
      </c>
      <c r="B54" s="210">
        <f>IndexComputation2008!F505</f>
        <v>92.290417415218371</v>
      </c>
      <c r="C54" s="246">
        <f>IndexComputation2009!F505</f>
        <v>95.773327606125974</v>
      </c>
      <c r="D54" s="246">
        <f>IndexComputation2010!F505</f>
        <v>93.827855014071943</v>
      </c>
      <c r="E54" s="246">
        <f>IndexComputation2011!F505</f>
        <v>92.281109067539035</v>
      </c>
      <c r="F54" s="246">
        <f>'IndexComputation 2012'!F505</f>
        <v>93.349046753523552</v>
      </c>
      <c r="G54" s="246">
        <f>'IndexComputation 2013'!R505</f>
        <v>92.144985833120302</v>
      </c>
      <c r="H54" s="246">
        <f>'IndexComputation 2013'!S505</f>
        <v>93.31312905011437</v>
      </c>
      <c r="I54" s="246">
        <f>'IndexComputation 2013'!G505</f>
        <v>97.790742691559856</v>
      </c>
      <c r="J54" s="213">
        <f>'IndexComputation 2013'!F505</f>
        <v>97.541065746050563</v>
      </c>
      <c r="L54" s="150" t="s">
        <v>57</v>
      </c>
      <c r="M54" s="210">
        <f t="shared" si="9"/>
        <v>4</v>
      </c>
      <c r="N54" s="206">
        <f t="shared" si="10"/>
        <v>2</v>
      </c>
      <c r="O54" s="206">
        <f t="shared" si="11"/>
        <v>2</v>
      </c>
      <c r="P54" s="206">
        <f t="shared" si="12"/>
        <v>7</v>
      </c>
      <c r="Q54" s="206">
        <f t="shared" si="13"/>
        <v>7</v>
      </c>
      <c r="R54" s="206">
        <f t="shared" si="14"/>
        <v>7</v>
      </c>
      <c r="S54" s="206">
        <f t="shared" si="7"/>
        <v>4</v>
      </c>
      <c r="T54" s="206">
        <f t="shared" si="8"/>
        <v>2</v>
      </c>
      <c r="U54" s="213">
        <f t="shared" si="15"/>
        <v>2</v>
      </c>
      <c r="W54" s="150" t="s">
        <v>73</v>
      </c>
      <c r="X54" s="210">
        <v>43.090071549296624</v>
      </c>
      <c r="Y54" s="246">
        <v>42.241790437106502</v>
      </c>
      <c r="Z54" s="246">
        <v>41.140379810228488</v>
      </c>
      <c r="AA54" s="246">
        <v>40.051443274040629</v>
      </c>
      <c r="AB54" s="246">
        <v>39.712108766966544</v>
      </c>
      <c r="AC54" s="246">
        <v>41.154955446616235</v>
      </c>
      <c r="AD54" s="246">
        <v>40.258474337089986</v>
      </c>
      <c r="AE54" s="246">
        <v>37.604082304108864</v>
      </c>
      <c r="AF54" s="213">
        <v>37.73830004478976</v>
      </c>
    </row>
    <row r="55" spans="1:32">
      <c r="A55" s="150" t="s">
        <v>58</v>
      </c>
      <c r="B55" s="210">
        <f>IndexComputation2008!F506</f>
        <v>10.96507203734093</v>
      </c>
      <c r="C55" s="246">
        <f>IndexComputation2009!F506</f>
        <v>10.306379552977631</v>
      </c>
      <c r="D55" s="246">
        <f>IndexComputation2010!F506</f>
        <v>13.809634196573791</v>
      </c>
      <c r="E55" s="246">
        <f>IndexComputation2011!F506</f>
        <v>15.625589632062425</v>
      </c>
      <c r="F55" s="246">
        <f>'IndexComputation 2012'!F506</f>
        <v>12.987786580920648</v>
      </c>
      <c r="G55" s="246">
        <f>'IndexComputation 2013'!R506</f>
        <v>12.248450353303991</v>
      </c>
      <c r="H55" s="246">
        <f>'IndexComputation 2013'!S506</f>
        <v>12.271179797248909</v>
      </c>
      <c r="I55" s="246">
        <f>'IndexComputation 2013'!G506</f>
        <v>10.045464842288396</v>
      </c>
      <c r="J55" s="213">
        <f>'IndexComputation 2013'!F506</f>
        <v>10.363137731877693</v>
      </c>
      <c r="L55" s="150" t="s">
        <v>58</v>
      </c>
      <c r="M55" s="210">
        <f t="shared" si="9"/>
        <v>74</v>
      </c>
      <c r="N55" s="206">
        <f t="shared" si="10"/>
        <v>75</v>
      </c>
      <c r="O55" s="206">
        <f t="shared" si="11"/>
        <v>74</v>
      </c>
      <c r="P55" s="206">
        <f t="shared" si="12"/>
        <v>73</v>
      </c>
      <c r="Q55" s="206">
        <f t="shared" si="13"/>
        <v>73</v>
      </c>
      <c r="R55" s="206">
        <f t="shared" si="14"/>
        <v>74</v>
      </c>
      <c r="S55" s="206">
        <f t="shared" si="7"/>
        <v>72</v>
      </c>
      <c r="T55" s="206">
        <f t="shared" si="8"/>
        <v>75</v>
      </c>
      <c r="U55" s="213">
        <f t="shared" si="15"/>
        <v>77</v>
      </c>
      <c r="W55" s="150" t="s">
        <v>48</v>
      </c>
      <c r="X55" s="210">
        <v>27.713353886983111</v>
      </c>
      <c r="Y55" s="246">
        <v>28.322906208993238</v>
      </c>
      <c r="Z55" s="246">
        <v>28.880737554806903</v>
      </c>
      <c r="AA55" s="246">
        <v>30.469274464441366</v>
      </c>
      <c r="AB55" s="246">
        <v>31.857833481722032</v>
      </c>
      <c r="AC55" s="246">
        <v>32.235075882307697</v>
      </c>
      <c r="AD55" s="246">
        <v>32.654592216423701</v>
      </c>
      <c r="AE55" s="246">
        <v>36.655733236130978</v>
      </c>
      <c r="AF55" s="213">
        <v>36.779542784431726</v>
      </c>
    </row>
    <row r="56" spans="1:32">
      <c r="A56" s="150" t="s">
        <v>193</v>
      </c>
      <c r="B56" s="210">
        <f>IndexComputation2008!F507</f>
        <v>42.942725600602991</v>
      </c>
      <c r="C56" s="246">
        <f>IndexComputation2009!F507</f>
        <v>43.397883910471819</v>
      </c>
      <c r="D56" s="246">
        <f>IndexComputation2010!F507</f>
        <v>42.998763751247203</v>
      </c>
      <c r="E56" s="246">
        <f>IndexComputation2011!F507</f>
        <v>43.753622460736466</v>
      </c>
      <c r="F56" s="246">
        <f>'IndexComputation 2012'!F507</f>
        <v>45.850580192240699</v>
      </c>
      <c r="G56" s="246">
        <f>'IndexComputation 2013'!R507</f>
        <v>47.683757593071057</v>
      </c>
      <c r="H56" s="246">
        <f>'IndexComputation 2013'!S507</f>
        <v>48.24888624252479</v>
      </c>
      <c r="I56" s="246">
        <f>'IndexComputation 2013'!G507</f>
        <v>47.61607269051246</v>
      </c>
      <c r="J56" s="213">
        <f>'IndexComputation 2013'!F507</f>
        <v>48.084964765516816</v>
      </c>
      <c r="L56" s="150" t="s">
        <v>193</v>
      </c>
      <c r="M56" s="210">
        <f t="shared" si="9"/>
        <v>46</v>
      </c>
      <c r="N56" s="206">
        <f t="shared" si="10"/>
        <v>46</v>
      </c>
      <c r="O56" s="206">
        <f t="shared" si="11"/>
        <v>46</v>
      </c>
      <c r="P56" s="206">
        <f t="shared" si="12"/>
        <v>44</v>
      </c>
      <c r="Q56" s="206">
        <f t="shared" si="13"/>
        <v>43</v>
      </c>
      <c r="R56" s="206">
        <f t="shared" si="14"/>
        <v>43</v>
      </c>
      <c r="S56" s="206">
        <f t="shared" si="7"/>
        <v>42</v>
      </c>
      <c r="T56" s="206">
        <f t="shared" si="8"/>
        <v>39</v>
      </c>
      <c r="U56" s="213">
        <f t="shared" si="15"/>
        <v>39</v>
      </c>
      <c r="W56" s="150" t="s">
        <v>52</v>
      </c>
      <c r="X56" s="210">
        <v>17.314974751237379</v>
      </c>
      <c r="Y56" s="246">
        <v>17.685853442537255</v>
      </c>
      <c r="Z56" s="246">
        <v>19.656175721825903</v>
      </c>
      <c r="AA56" s="246">
        <v>22.537632815851598</v>
      </c>
      <c r="AB56" s="246">
        <v>22.320277962904246</v>
      </c>
      <c r="AC56" s="246">
        <v>23.991340807595698</v>
      </c>
      <c r="AD56" s="246">
        <v>24.103007767137143</v>
      </c>
      <c r="AE56" s="246">
        <v>34.201355342723936</v>
      </c>
      <c r="AF56" s="213">
        <v>34.445278182256899</v>
      </c>
    </row>
    <row r="57" spans="1:32">
      <c r="A57" s="150" t="s">
        <v>59</v>
      </c>
      <c r="B57" s="210">
        <f>IndexComputation2008!F508</f>
        <v>45.482282200224596</v>
      </c>
      <c r="C57" s="246">
        <f>IndexComputation2009!F508</f>
        <v>44.936204979415741</v>
      </c>
      <c r="D57" s="246">
        <f>IndexComputation2010!F508</f>
        <v>43.818719994215215</v>
      </c>
      <c r="E57" s="246">
        <f>IndexComputation2011!F508</f>
        <v>41.724531255482503</v>
      </c>
      <c r="F57" s="246">
        <f>'IndexComputation 2012'!F508</f>
        <v>44.376793514668286</v>
      </c>
      <c r="G57" s="246">
        <f>'IndexComputation 2013'!R508</f>
        <v>46.81598940888081</v>
      </c>
      <c r="H57" s="246">
        <f>'IndexComputation 2013'!S508</f>
        <v>47.461126015019261</v>
      </c>
      <c r="I57" s="246">
        <f>'IndexComputation 2013'!G508</f>
        <v>48.303222208315262</v>
      </c>
      <c r="J57" s="213">
        <f>'IndexComputation 2013'!F508</f>
        <v>48.191205108775179</v>
      </c>
      <c r="L57" s="150" t="s">
        <v>59</v>
      </c>
      <c r="M57" s="210">
        <f t="shared" si="9"/>
        <v>42</v>
      </c>
      <c r="N57" s="206">
        <f t="shared" si="10"/>
        <v>44</v>
      </c>
      <c r="O57" s="206">
        <f t="shared" si="11"/>
        <v>45</v>
      </c>
      <c r="P57" s="206">
        <f t="shared" si="12"/>
        <v>46</v>
      </c>
      <c r="Q57" s="206">
        <f t="shared" si="13"/>
        <v>45</v>
      </c>
      <c r="R57" s="206">
        <f t="shared" si="14"/>
        <v>44</v>
      </c>
      <c r="S57" s="206">
        <f t="shared" si="7"/>
        <v>43</v>
      </c>
      <c r="T57" s="206">
        <f t="shared" si="8"/>
        <v>38</v>
      </c>
      <c r="U57" s="213">
        <f t="shared" si="15"/>
        <v>38</v>
      </c>
      <c r="W57" s="150" t="s">
        <v>11</v>
      </c>
      <c r="X57" s="210">
        <v>31.753805406883124</v>
      </c>
      <c r="Y57" s="246">
        <v>31.967860175045647</v>
      </c>
      <c r="Z57" s="246">
        <v>31.700869332336719</v>
      </c>
      <c r="AA57" s="246">
        <v>31.990499786540493</v>
      </c>
      <c r="AB57" s="246">
        <v>31.188413058766972</v>
      </c>
      <c r="AC57" s="246">
        <v>32.29941533442026</v>
      </c>
      <c r="AD57" s="246">
        <v>30.839001396004388</v>
      </c>
      <c r="AE57" s="246">
        <v>31.685829401807041</v>
      </c>
      <c r="AF57" s="213">
        <v>32.665613087382638</v>
      </c>
    </row>
    <row r="58" spans="1:32">
      <c r="A58" s="150" t="s">
        <v>60</v>
      </c>
      <c r="B58" s="210">
        <f>IndexComputation2008!F509</f>
        <v>52.064142660874403</v>
      </c>
      <c r="C58" s="246">
        <f>IndexComputation2009!F509</f>
        <v>53.028786602656233</v>
      </c>
      <c r="D58" s="246">
        <f>IndexComputation2010!F509</f>
        <v>53.813772849974519</v>
      </c>
      <c r="E58" s="246">
        <f>IndexComputation2011!F509</f>
        <v>55.613069373137883</v>
      </c>
      <c r="F58" s="246">
        <f>'IndexComputation 2012'!F509</f>
        <v>56.408185127100111</v>
      </c>
      <c r="G58" s="246">
        <f>'IndexComputation 2013'!R509</f>
        <v>57.370965955464435</v>
      </c>
      <c r="H58" s="246">
        <f>'IndexComputation 2013'!S509</f>
        <v>57.13006798145139</v>
      </c>
      <c r="I58" s="246">
        <f>'IndexComputation 2013'!G509</f>
        <v>72.475224936036085</v>
      </c>
      <c r="J58" s="213">
        <f>'IndexComputation 2013'!F509</f>
        <v>72.235067691522318</v>
      </c>
      <c r="L58" s="150" t="s">
        <v>60</v>
      </c>
      <c r="M58" s="210">
        <f t="shared" si="9"/>
        <v>35</v>
      </c>
      <c r="N58" s="206">
        <f t="shared" si="10"/>
        <v>35</v>
      </c>
      <c r="O58" s="206">
        <f t="shared" si="11"/>
        <v>35</v>
      </c>
      <c r="P58" s="206">
        <f t="shared" si="12"/>
        <v>34</v>
      </c>
      <c r="Q58" s="206">
        <f t="shared" si="13"/>
        <v>33</v>
      </c>
      <c r="R58" s="206">
        <f t="shared" si="14"/>
        <v>33</v>
      </c>
      <c r="S58" s="206">
        <f t="shared" si="7"/>
        <v>33</v>
      </c>
      <c r="T58" s="206">
        <f t="shared" si="8"/>
        <v>24</v>
      </c>
      <c r="U58" s="213">
        <f t="shared" si="15"/>
        <v>25</v>
      </c>
      <c r="W58" s="150" t="s">
        <v>12</v>
      </c>
      <c r="X58" s="210">
        <v>33.442079273857907</v>
      </c>
      <c r="Y58" s="246">
        <v>35.170072699557551</v>
      </c>
      <c r="Z58" s="246">
        <v>35.472510740085077</v>
      </c>
      <c r="AA58" s="246">
        <v>34.50885545919536</v>
      </c>
      <c r="AB58" s="246">
        <v>35.050426625294655</v>
      </c>
      <c r="AC58" s="246">
        <v>36.804633898714371</v>
      </c>
      <c r="AD58" s="246">
        <v>36.379045334784493</v>
      </c>
      <c r="AE58" s="246">
        <v>31.938721151784421</v>
      </c>
      <c r="AF58" s="213">
        <v>32.361094463141725</v>
      </c>
    </row>
    <row r="59" spans="1:32">
      <c r="A59" s="150" t="s">
        <v>61</v>
      </c>
      <c r="B59" s="210">
        <f>IndexComputation2008!F510</f>
        <v>69.184597816126441</v>
      </c>
      <c r="C59" s="246">
        <f>IndexComputation2009!F510</f>
        <v>71.330895810196608</v>
      </c>
      <c r="D59" s="246">
        <f>IndexComputation2010!F510</f>
        <v>70.690294477976025</v>
      </c>
      <c r="E59" s="246">
        <f>IndexComputation2011!F510</f>
        <v>70.014801178651808</v>
      </c>
      <c r="F59" s="246">
        <f>'IndexComputation 2012'!F510</f>
        <v>70.251652641622655</v>
      </c>
      <c r="G59" s="246">
        <f>'IndexComputation 2013'!R510</f>
        <v>71.063633062023953</v>
      </c>
      <c r="H59" s="246">
        <f>'IndexComputation 2013'!S510</f>
        <v>71.973388847158219</v>
      </c>
      <c r="I59" s="246">
        <f>'IndexComputation 2013'!G510</f>
        <v>72.717329810586165</v>
      </c>
      <c r="J59" s="213">
        <f>'IndexComputation 2013'!F510</f>
        <v>72.794759209582139</v>
      </c>
      <c r="L59" s="150" t="s">
        <v>61</v>
      </c>
      <c r="M59" s="210">
        <f t="shared" si="9"/>
        <v>21</v>
      </c>
      <c r="N59" s="206">
        <f t="shared" si="10"/>
        <v>21</v>
      </c>
      <c r="O59" s="206">
        <f t="shared" si="11"/>
        <v>22</v>
      </c>
      <c r="P59" s="206">
        <f t="shared" si="12"/>
        <v>23</v>
      </c>
      <c r="Q59" s="206">
        <f t="shared" si="13"/>
        <v>24</v>
      </c>
      <c r="R59" s="206">
        <f t="shared" si="14"/>
        <v>22</v>
      </c>
      <c r="S59" s="206">
        <f t="shared" si="7"/>
        <v>22</v>
      </c>
      <c r="T59" s="206">
        <f t="shared" si="8"/>
        <v>22</v>
      </c>
      <c r="U59" s="213">
        <f t="shared" si="15"/>
        <v>22</v>
      </c>
      <c r="W59" s="150" t="s">
        <v>35</v>
      </c>
      <c r="X59" s="210">
        <v>30.408420478602377</v>
      </c>
      <c r="Y59" s="246">
        <v>33.399432522713703</v>
      </c>
      <c r="Z59" s="246">
        <v>36.538868862935459</v>
      </c>
      <c r="AA59" s="246">
        <v>39.938403323869146</v>
      </c>
      <c r="AB59" s="246">
        <v>39.289102050426173</v>
      </c>
      <c r="AC59" s="246">
        <v>39.651921557839778</v>
      </c>
      <c r="AD59" s="246">
        <v>36.601972128633697</v>
      </c>
      <c r="AE59" s="246">
        <v>28.966825554155839</v>
      </c>
      <c r="AF59" s="213">
        <v>31.052468001257417</v>
      </c>
    </row>
    <row r="60" spans="1:32">
      <c r="A60" s="150" t="s">
        <v>16</v>
      </c>
      <c r="B60" s="210">
        <f>IndexComputation2008!F511</f>
        <v>48.935014752467467</v>
      </c>
      <c r="C60" s="246">
        <f>IndexComputation2009!F511</f>
        <v>51.687447397187491</v>
      </c>
      <c r="D60" s="246">
        <f>IndexComputation2010!F511</f>
        <v>52.890561500706504</v>
      </c>
      <c r="E60" s="246">
        <f>IndexComputation2011!F511</f>
        <v>57.746879339703248</v>
      </c>
      <c r="F60" s="246">
        <f>'IndexComputation 2012'!F511</f>
        <v>60.183336268711876</v>
      </c>
      <c r="G60" s="246">
        <f>'IndexComputation 2013'!R511</f>
        <v>62.832522233197963</v>
      </c>
      <c r="H60" s="246">
        <f>'IndexComputation 2013'!S511</f>
        <v>59.979662975784542</v>
      </c>
      <c r="I60" s="246">
        <f>'IndexComputation 2013'!G511</f>
        <v>34.830784788732565</v>
      </c>
      <c r="J60" s="213">
        <f>'IndexComputation 2013'!F511</f>
        <v>37.989479137866645</v>
      </c>
      <c r="L60" s="150" t="s">
        <v>16</v>
      </c>
      <c r="M60" s="210">
        <f t="shared" si="9"/>
        <v>39</v>
      </c>
      <c r="N60" s="206">
        <f t="shared" si="10"/>
        <v>37</v>
      </c>
      <c r="O60" s="206">
        <f t="shared" si="11"/>
        <v>36</v>
      </c>
      <c r="P60" s="206">
        <f t="shared" si="12"/>
        <v>32</v>
      </c>
      <c r="Q60" s="206">
        <f t="shared" si="13"/>
        <v>30</v>
      </c>
      <c r="R60" s="206">
        <f t="shared" si="14"/>
        <v>27</v>
      </c>
      <c r="S60" s="206">
        <f t="shared" si="7"/>
        <v>31</v>
      </c>
      <c r="T60" s="206">
        <f t="shared" si="8"/>
        <v>53</v>
      </c>
      <c r="U60" s="213">
        <f t="shared" si="15"/>
        <v>51</v>
      </c>
      <c r="W60" s="150" t="s">
        <v>69</v>
      </c>
      <c r="X60" s="210">
        <v>37.926117070647599</v>
      </c>
      <c r="Y60" s="246">
        <v>38.55501246938239</v>
      </c>
      <c r="Z60" s="246">
        <v>38.558532165564657</v>
      </c>
      <c r="AA60" s="246">
        <v>40.558071451482924</v>
      </c>
      <c r="AB60" s="246">
        <v>39.924134765579453</v>
      </c>
      <c r="AC60" s="246">
        <v>41.561430639184465</v>
      </c>
      <c r="AD60" s="246">
        <v>42.156734988814705</v>
      </c>
      <c r="AE60" s="246">
        <v>30.898404728783785</v>
      </c>
      <c r="AF60" s="213">
        <v>30.870303721823682</v>
      </c>
    </row>
    <row r="61" spans="1:32">
      <c r="A61" s="150" t="s">
        <v>62</v>
      </c>
      <c r="B61" s="210">
        <f>IndexComputation2008!F512</f>
        <v>31.586955883733918</v>
      </c>
      <c r="C61" s="246">
        <f>IndexComputation2009!F512</f>
        <v>31.61357911912825</v>
      </c>
      <c r="D61" s="246">
        <f>IndexComputation2010!F512</f>
        <v>30.963741760950157</v>
      </c>
      <c r="E61" s="246">
        <f>IndexComputation2011!F512</f>
        <v>35.46594466570388</v>
      </c>
      <c r="F61" s="246">
        <f>'IndexComputation 2012'!F512</f>
        <v>38.589923564482149</v>
      </c>
      <c r="G61" s="246">
        <f>'IndexComputation 2013'!R512</f>
        <v>45.444495905341817</v>
      </c>
      <c r="H61" s="246">
        <f>'IndexComputation 2013'!S512</f>
        <v>44.399440389911092</v>
      </c>
      <c r="I61" s="246">
        <f>'IndexComputation 2013'!G512</f>
        <v>46.142623525495765</v>
      </c>
      <c r="J61" s="213">
        <f>'IndexComputation 2013'!F512</f>
        <v>47.130030630638281</v>
      </c>
      <c r="L61" s="150" t="s">
        <v>62</v>
      </c>
      <c r="M61" s="210">
        <f t="shared" si="9"/>
        <v>55</v>
      </c>
      <c r="N61" s="206">
        <f t="shared" si="10"/>
        <v>57</v>
      </c>
      <c r="O61" s="206">
        <f t="shared" si="11"/>
        <v>58</v>
      </c>
      <c r="P61" s="206">
        <f t="shared" si="12"/>
        <v>56</v>
      </c>
      <c r="Q61" s="206">
        <f t="shared" si="13"/>
        <v>55</v>
      </c>
      <c r="R61" s="206">
        <f t="shared" si="14"/>
        <v>46</v>
      </c>
      <c r="S61" s="206">
        <f t="shared" si="7"/>
        <v>48</v>
      </c>
      <c r="T61" s="206">
        <f t="shared" si="8"/>
        <v>42</v>
      </c>
      <c r="U61" s="213">
        <f t="shared" si="15"/>
        <v>41</v>
      </c>
      <c r="W61" s="150" t="s">
        <v>66</v>
      </c>
      <c r="X61" s="210">
        <v>22.084512901946422</v>
      </c>
      <c r="Y61" s="246">
        <v>21.618251185200531</v>
      </c>
      <c r="Z61" s="246">
        <v>23.272937225108777</v>
      </c>
      <c r="AA61" s="246">
        <v>23.163325368047531</v>
      </c>
      <c r="AB61" s="246">
        <v>22.444746094181987</v>
      </c>
      <c r="AC61" s="246">
        <v>24.423115916474739</v>
      </c>
      <c r="AD61" s="246">
        <v>23.746736088385671</v>
      </c>
      <c r="AE61" s="246">
        <v>29.985950879179118</v>
      </c>
      <c r="AF61" s="213">
        <v>30.603412323234032</v>
      </c>
    </row>
    <row r="62" spans="1:32">
      <c r="A62" s="150" t="s">
        <v>195</v>
      </c>
      <c r="B62" s="210">
        <f>IndexComputation2008!F513</f>
        <v>30.525101332143777</v>
      </c>
      <c r="C62" s="246">
        <f>IndexComputation2009!F513</f>
        <v>32.235261933685557</v>
      </c>
      <c r="D62" s="246">
        <f>IndexComputation2010!F513</f>
        <v>30.873824754199212</v>
      </c>
      <c r="E62" s="246">
        <f>IndexComputation2011!F513</f>
        <v>15.569566058052223</v>
      </c>
      <c r="F62" s="246">
        <f>'IndexComputation 2012'!F513</f>
        <v>12.539079915989454</v>
      </c>
      <c r="G62" s="246">
        <f>'IndexComputation 2013'!R513</f>
        <v>13.746569006828526</v>
      </c>
      <c r="H62" s="246">
        <f>'IndexComputation 2013'!S513</f>
        <v>12.191198797633824</v>
      </c>
      <c r="I62" s="246">
        <f>'IndexComputation 2013'!G513</f>
        <v>11.754046775750931</v>
      </c>
      <c r="J62" s="213">
        <f>'IndexComputation 2013'!F513</f>
        <v>12.004324950369934</v>
      </c>
      <c r="L62" s="150" t="s">
        <v>195</v>
      </c>
      <c r="M62" s="210">
        <f t="shared" si="9"/>
        <v>56</v>
      </c>
      <c r="N62" s="206">
        <f t="shared" si="10"/>
        <v>55</v>
      </c>
      <c r="O62" s="206">
        <f t="shared" si="11"/>
        <v>59</v>
      </c>
      <c r="P62" s="206">
        <f t="shared" si="12"/>
        <v>74</v>
      </c>
      <c r="Q62" s="206">
        <f t="shared" si="13"/>
        <v>74</v>
      </c>
      <c r="R62" s="206">
        <f t="shared" si="14"/>
        <v>73</v>
      </c>
      <c r="S62" s="206">
        <f t="shared" si="7"/>
        <v>73</v>
      </c>
      <c r="T62" s="206">
        <f t="shared" si="8"/>
        <v>73</v>
      </c>
      <c r="U62" s="213">
        <f t="shared" si="15"/>
        <v>75</v>
      </c>
      <c r="W62" s="150" t="s">
        <v>53</v>
      </c>
      <c r="X62" s="210">
        <v>39.152298621553435</v>
      </c>
      <c r="Y62" s="246">
        <v>39.704335403045711</v>
      </c>
      <c r="Z62" s="246">
        <v>39.553324003049049</v>
      </c>
      <c r="AA62" s="246">
        <v>40.374989135354994</v>
      </c>
      <c r="AB62" s="246">
        <v>39.48885305553366</v>
      </c>
      <c r="AC62" s="246">
        <v>39.065073076572062</v>
      </c>
      <c r="AD62" s="246">
        <v>37.329766985114802</v>
      </c>
      <c r="AE62" s="246">
        <v>28.585050228106564</v>
      </c>
      <c r="AF62" s="213">
        <v>30.203155911130018</v>
      </c>
    </row>
    <row r="63" spans="1:32">
      <c r="A63" s="150" t="s">
        <v>196</v>
      </c>
      <c r="B63" s="210">
        <f>IndexComputation2008!F514</f>
        <v>25.132689514109074</v>
      </c>
      <c r="C63" s="246">
        <f>IndexComputation2009!F514</f>
        <v>26.283899322185739</v>
      </c>
      <c r="D63" s="246">
        <f>IndexComputation2010!F514</f>
        <v>26.506226787150151</v>
      </c>
      <c r="E63" s="246">
        <f>IndexComputation2011!F514</f>
        <v>29.380158616930203</v>
      </c>
      <c r="F63" s="246">
        <f>'IndexComputation 2012'!F514</f>
        <v>34.453531063777312</v>
      </c>
      <c r="G63" s="246">
        <f>'IndexComputation 2013'!R514</f>
        <v>37.613589855939132</v>
      </c>
      <c r="H63" s="246"/>
      <c r="I63" s="246"/>
      <c r="J63" s="213">
        <f>'IndexComputation 2013'!F514</f>
        <v>16.498014040628075</v>
      </c>
      <c r="L63" s="150" t="s">
        <v>196</v>
      </c>
      <c r="M63" s="210">
        <f t="shared" si="9"/>
        <v>65</v>
      </c>
      <c r="N63" s="206">
        <f t="shared" si="10"/>
        <v>65</v>
      </c>
      <c r="O63" s="206">
        <f t="shared" si="11"/>
        <v>65</v>
      </c>
      <c r="P63" s="206">
        <f t="shared" si="12"/>
        <v>63</v>
      </c>
      <c r="Q63" s="206">
        <f t="shared" si="13"/>
        <v>58</v>
      </c>
      <c r="R63" s="206">
        <f t="shared" si="14"/>
        <v>56</v>
      </c>
      <c r="S63" s="206" t="e">
        <f t="shared" si="7"/>
        <v>#N/A</v>
      </c>
      <c r="T63" s="206">
        <f t="shared" si="8"/>
        <v>77</v>
      </c>
      <c r="U63" s="213">
        <f t="shared" si="15"/>
        <v>70</v>
      </c>
      <c r="W63" s="150" t="s">
        <v>63</v>
      </c>
      <c r="X63" s="210">
        <v>26.858344123162563</v>
      </c>
      <c r="Y63" s="246">
        <v>29.075819047200881</v>
      </c>
      <c r="Z63" s="246">
        <v>28.017012379200761</v>
      </c>
      <c r="AA63" s="246">
        <v>27.362841521917098</v>
      </c>
      <c r="AB63" s="246">
        <v>28.276796185499919</v>
      </c>
      <c r="AC63" s="246">
        <v>27.521200924795785</v>
      </c>
      <c r="AD63" s="246">
        <v>26.919413376721518</v>
      </c>
      <c r="AE63" s="246">
        <v>27.815501850498354</v>
      </c>
      <c r="AF63" s="213">
        <v>28.43424679310521</v>
      </c>
    </row>
    <row r="64" spans="1:32">
      <c r="A64" s="150" t="s">
        <v>63</v>
      </c>
      <c r="B64" s="210">
        <f>IndexComputation2008!F515</f>
        <v>26.858344123162563</v>
      </c>
      <c r="C64" s="246">
        <f>IndexComputation2009!F515</f>
        <v>29.075819047200881</v>
      </c>
      <c r="D64" s="246">
        <f>IndexComputation2010!F515</f>
        <v>28.017012379200761</v>
      </c>
      <c r="E64" s="246">
        <f>IndexComputation2011!F515</f>
        <v>27.362841521917098</v>
      </c>
      <c r="F64" s="246">
        <f>'IndexComputation 2012'!F515</f>
        <v>28.276796185499919</v>
      </c>
      <c r="G64" s="246">
        <f>'IndexComputation 2013'!R515</f>
        <v>27.521200924795785</v>
      </c>
      <c r="H64" s="246">
        <f>'IndexComputation 2013'!S515</f>
        <v>26.919413376721518</v>
      </c>
      <c r="I64" s="246">
        <f>'IndexComputation 2013'!G515</f>
        <v>27.815501850498354</v>
      </c>
      <c r="J64" s="213">
        <f>'IndexComputation 2013'!F515</f>
        <v>28.43424679310521</v>
      </c>
      <c r="L64" s="150" t="s">
        <v>63</v>
      </c>
      <c r="M64" s="210">
        <f t="shared" si="9"/>
        <v>62</v>
      </c>
      <c r="N64" s="206">
        <f t="shared" si="10"/>
        <v>59</v>
      </c>
      <c r="O64" s="206">
        <f t="shared" si="11"/>
        <v>64</v>
      </c>
      <c r="P64" s="206">
        <f t="shared" si="12"/>
        <v>64</v>
      </c>
      <c r="Q64" s="206">
        <f t="shared" si="13"/>
        <v>63</v>
      </c>
      <c r="R64" s="206">
        <f t="shared" si="14"/>
        <v>64</v>
      </c>
      <c r="S64" s="206">
        <f t="shared" si="7"/>
        <v>63</v>
      </c>
      <c r="T64" s="206">
        <f t="shared" si="8"/>
        <v>62</v>
      </c>
      <c r="U64" s="213">
        <f t="shared" si="15"/>
        <v>61</v>
      </c>
      <c r="W64" s="150" t="s">
        <v>10</v>
      </c>
      <c r="X64" s="210">
        <v>26.428873785918928</v>
      </c>
      <c r="Y64" s="246">
        <v>28.440321273271032</v>
      </c>
      <c r="Z64" s="246">
        <v>29.180120175284902</v>
      </c>
      <c r="AA64" s="246">
        <v>29.795251981415444</v>
      </c>
      <c r="AB64" s="246">
        <v>31.505827001799503</v>
      </c>
      <c r="AC64" s="246">
        <v>33.217660495215377</v>
      </c>
      <c r="AD64" s="246">
        <v>33.43544829964226</v>
      </c>
      <c r="AE64" s="246">
        <v>28.284827323761945</v>
      </c>
      <c r="AF64" s="213">
        <v>28.194244170280104</v>
      </c>
    </row>
    <row r="65" spans="1:32">
      <c r="A65" s="150" t="s">
        <v>17</v>
      </c>
      <c r="B65" s="210">
        <f>IndexComputation2008!F516</f>
        <v>64.348135102919215</v>
      </c>
      <c r="C65" s="246">
        <f>IndexComputation2009!F516</f>
        <v>65.586241424817189</v>
      </c>
      <c r="D65" s="246">
        <f>IndexComputation2010!F516</f>
        <v>68.161920572433814</v>
      </c>
      <c r="E65" s="246">
        <f>IndexComputation2011!F516</f>
        <v>70.98287902474128</v>
      </c>
      <c r="F65" s="246">
        <f>'IndexComputation 2012'!F516</f>
        <v>73.545802101144773</v>
      </c>
      <c r="G65" s="246">
        <f>'IndexComputation 2013'!R516</f>
        <v>74.945905599362661</v>
      </c>
      <c r="H65" s="246">
        <f>'IndexComputation 2013'!S516</f>
        <v>72.137054285973676</v>
      </c>
      <c r="I65" s="246">
        <f>'IndexComputation 2013'!G516</f>
        <v>56.534093714834434</v>
      </c>
      <c r="J65" s="213">
        <f>'IndexComputation 2013'!F516</f>
        <v>60.647060989266841</v>
      </c>
      <c r="L65" s="150" t="s">
        <v>17</v>
      </c>
      <c r="M65" s="210">
        <f t="shared" si="9"/>
        <v>25</v>
      </c>
      <c r="N65" s="206">
        <f t="shared" si="10"/>
        <v>24</v>
      </c>
      <c r="O65" s="206">
        <f t="shared" si="11"/>
        <v>24</v>
      </c>
      <c r="P65" s="206">
        <f t="shared" si="12"/>
        <v>22</v>
      </c>
      <c r="Q65" s="206">
        <f t="shared" si="13"/>
        <v>21</v>
      </c>
      <c r="R65" s="206">
        <f t="shared" si="14"/>
        <v>21</v>
      </c>
      <c r="S65" s="206">
        <f t="shared" si="7"/>
        <v>21</v>
      </c>
      <c r="T65" s="206">
        <f t="shared" si="8"/>
        <v>34</v>
      </c>
      <c r="U65" s="213">
        <f t="shared" si="15"/>
        <v>31</v>
      </c>
      <c r="W65" s="150" t="s">
        <v>46</v>
      </c>
      <c r="X65" s="210">
        <v>43.669810211296792</v>
      </c>
      <c r="Y65" s="246">
        <v>46.316501110021861</v>
      </c>
      <c r="Z65" s="246">
        <v>44.431541525213838</v>
      </c>
      <c r="AA65" s="246">
        <v>41.840078083260309</v>
      </c>
      <c r="AB65" s="246">
        <v>40.228032799247885</v>
      </c>
      <c r="AC65" s="246">
        <v>39.275892172924777</v>
      </c>
      <c r="AD65" s="246">
        <v>38.905594944001152</v>
      </c>
      <c r="AE65" s="246">
        <v>25.932390744298839</v>
      </c>
      <c r="AF65" s="213">
        <v>27.093992772050296</v>
      </c>
    </row>
    <row r="66" spans="1:32">
      <c r="A66" s="150" t="s">
        <v>18</v>
      </c>
      <c r="B66" s="210">
        <f>IndexComputation2008!F517</f>
        <v>45.905563023841175</v>
      </c>
      <c r="C66" s="246">
        <f>IndexComputation2009!F517</f>
        <v>46.776303529377138</v>
      </c>
      <c r="D66" s="246">
        <f>IndexComputation2010!F517</f>
        <v>45.80482395514445</v>
      </c>
      <c r="E66" s="246">
        <f>IndexComputation2011!F517</f>
        <v>45.337468704024467</v>
      </c>
      <c r="F66" s="246">
        <f>'IndexComputation 2012'!F517</f>
        <v>45.49708586072456</v>
      </c>
      <c r="G66" s="246">
        <f>'IndexComputation 2013'!R517</f>
        <v>46.0040898435741</v>
      </c>
      <c r="H66" s="246">
        <f>'IndexComputation 2013'!S517</f>
        <v>45.714479837659013</v>
      </c>
      <c r="I66" s="246">
        <f>'IndexComputation 2013'!G517</f>
        <v>55.568865911213003</v>
      </c>
      <c r="J66" s="213">
        <f>'IndexComputation 2013'!F517</f>
        <v>55.810344371262154</v>
      </c>
      <c r="L66" s="150" t="s">
        <v>18</v>
      </c>
      <c r="M66" s="210">
        <f t="shared" si="9"/>
        <v>41</v>
      </c>
      <c r="N66" s="206">
        <f t="shared" si="10"/>
        <v>41</v>
      </c>
      <c r="O66" s="206">
        <f t="shared" si="11"/>
        <v>43</v>
      </c>
      <c r="P66" s="206">
        <f t="shared" si="12"/>
        <v>42</v>
      </c>
      <c r="Q66" s="206">
        <f t="shared" si="13"/>
        <v>44</v>
      </c>
      <c r="R66" s="206">
        <f t="shared" si="14"/>
        <v>45</v>
      </c>
      <c r="S66" s="206">
        <f t="shared" si="7"/>
        <v>44</v>
      </c>
      <c r="T66" s="206">
        <f t="shared" si="8"/>
        <v>35</v>
      </c>
      <c r="U66" s="213">
        <f t="shared" si="15"/>
        <v>35</v>
      </c>
      <c r="W66" s="150" t="s">
        <v>28</v>
      </c>
      <c r="X66" s="210">
        <v>17.26683398114697</v>
      </c>
      <c r="Y66" s="246">
        <v>16.728118910427568</v>
      </c>
      <c r="Z66" s="246">
        <v>20.133093512373083</v>
      </c>
      <c r="AA66" s="246">
        <v>22.893378166226057</v>
      </c>
      <c r="AB66" s="246">
        <v>25.002279219910804</v>
      </c>
      <c r="AC66" s="246">
        <v>24.610024063808947</v>
      </c>
      <c r="AD66" s="246">
        <v>23.957980872193065</v>
      </c>
      <c r="AE66" s="246">
        <v>24.344895460045755</v>
      </c>
      <c r="AF66" s="213">
        <v>24.448664804639943</v>
      </c>
    </row>
    <row r="67" spans="1:32">
      <c r="A67" s="150" t="s">
        <v>19</v>
      </c>
      <c r="B67" s="210">
        <f>IndexComputation2008!F518</f>
        <v>67.621455252214417</v>
      </c>
      <c r="C67" s="246">
        <f>IndexComputation2009!F518</f>
        <v>68.705400912278407</v>
      </c>
      <c r="D67" s="246">
        <f>IndexComputation2010!F518</f>
        <v>70.869403746141472</v>
      </c>
      <c r="E67" s="246">
        <f>IndexComputation2011!F518</f>
        <v>73.583247064120954</v>
      </c>
      <c r="F67" s="246">
        <f>'IndexComputation 2012'!F518</f>
        <v>72.36785948323697</v>
      </c>
      <c r="G67" s="246">
        <f>'IndexComputation 2013'!R518</f>
        <v>70.393038839405719</v>
      </c>
      <c r="H67" s="246">
        <f>'IndexComputation 2013'!S518</f>
        <v>71.287641857232387</v>
      </c>
      <c r="I67" s="246">
        <f>'IndexComputation 2013'!G518</f>
        <v>66.938997189517835</v>
      </c>
      <c r="J67" s="213">
        <f>'IndexComputation 2013'!F518</f>
        <v>66.83327569270358</v>
      </c>
      <c r="L67" s="150" t="s">
        <v>19</v>
      </c>
      <c r="M67" s="210">
        <f t="shared" ref="M67:M83" si="16">RANK(B67,$B$3:$B$83)</f>
        <v>23</v>
      </c>
      <c r="N67" s="206">
        <f t="shared" ref="N67:N83" si="17">RANK(C67,$C$3:$C$83)</f>
        <v>23</v>
      </c>
      <c r="O67" s="206">
        <f t="shared" ref="O67:O83" si="18">RANK(D67,$D$3:$D$83)</f>
        <v>21</v>
      </c>
      <c r="P67" s="206">
        <f t="shared" ref="P67:P83" si="19">RANK(E67,$E$3:$E$83)</f>
        <v>20</v>
      </c>
      <c r="Q67" s="206">
        <f t="shared" ref="Q67:Q83" si="20">RANK(F67,$F$3:$F$83)</f>
        <v>22</v>
      </c>
      <c r="R67" s="206">
        <f t="shared" ref="R67:R83" si="21">RANK(G67,$G$3:$G$83)</f>
        <v>24</v>
      </c>
      <c r="S67" s="206">
        <f t="shared" si="7"/>
        <v>24</v>
      </c>
      <c r="T67" s="206">
        <f t="shared" si="8"/>
        <v>28</v>
      </c>
      <c r="U67" s="213">
        <f t="shared" ref="U67:U83" si="22">RANK(J67,$J$3:$J$83)</f>
        <v>28</v>
      </c>
      <c r="W67" s="150" t="s">
        <v>70</v>
      </c>
      <c r="X67" s="210">
        <v>20.789508210730538</v>
      </c>
      <c r="Y67" s="246">
        <v>22.865153979336732</v>
      </c>
      <c r="Z67" s="246">
        <v>23.148051867630805</v>
      </c>
      <c r="AA67" s="246">
        <v>21.180866696053577</v>
      </c>
      <c r="AB67" s="246">
        <v>19.929631840850512</v>
      </c>
      <c r="AC67" s="246">
        <v>18.718498476699409</v>
      </c>
      <c r="AD67" s="246">
        <v>18.330326787713535</v>
      </c>
      <c r="AE67" s="246">
        <v>19.356999196035229</v>
      </c>
      <c r="AF67" s="213">
        <v>20.798331817958136</v>
      </c>
    </row>
    <row r="68" spans="1:32">
      <c r="A68" s="150" t="s">
        <v>64</v>
      </c>
      <c r="B68" s="210">
        <f>IndexComputation2008!F519</f>
        <v>93.923393331014722</v>
      </c>
      <c r="C68" s="246">
        <f>IndexComputation2009!F519</f>
        <v>95.748725260399453</v>
      </c>
      <c r="D68" s="246">
        <f>IndexComputation2010!F519</f>
        <v>92.117553116790461</v>
      </c>
      <c r="E68" s="246">
        <f>IndexComputation2011!F519</f>
        <v>92.293393607965754</v>
      </c>
      <c r="F68" s="246">
        <f>'IndexComputation 2012'!F519</f>
        <v>94.35173947302755</v>
      </c>
      <c r="G68" s="246">
        <f>'IndexComputation 2013'!R519</f>
        <v>94.083320235024814</v>
      </c>
      <c r="H68" s="246">
        <f>'IndexComputation 2013'!S519</f>
        <v>95.254501803238625</v>
      </c>
      <c r="I68" s="246">
        <f>'IndexComputation 2013'!G519</f>
        <v>100</v>
      </c>
      <c r="J68" s="213">
        <f>'IndexComputation 2013'!F519</f>
        <v>100</v>
      </c>
      <c r="L68" s="150" t="s">
        <v>64</v>
      </c>
      <c r="M68" s="210">
        <f t="shared" si="16"/>
        <v>2</v>
      </c>
      <c r="N68" s="206">
        <f t="shared" si="17"/>
        <v>3</v>
      </c>
      <c r="O68" s="206">
        <f t="shared" si="18"/>
        <v>6</v>
      </c>
      <c r="P68" s="206">
        <f t="shared" si="19"/>
        <v>6</v>
      </c>
      <c r="Q68" s="206">
        <f t="shared" si="20"/>
        <v>4</v>
      </c>
      <c r="R68" s="206">
        <f t="shared" si="21"/>
        <v>3</v>
      </c>
      <c r="S68" s="206">
        <f t="shared" ref="S68:S83" si="23">RANK(H68,$H$3:$H$83)</f>
        <v>3</v>
      </c>
      <c r="T68" s="206">
        <f t="shared" ref="T68:T83" si="24">RANK(I68,$I$3:$I$83)</f>
        <v>1</v>
      </c>
      <c r="U68" s="213">
        <f t="shared" si="22"/>
        <v>1</v>
      </c>
      <c r="W68" s="150" t="s">
        <v>203</v>
      </c>
      <c r="X68" s="210">
        <v>9.7347035564140061</v>
      </c>
      <c r="Y68" s="246">
        <v>13.355410310539098</v>
      </c>
      <c r="Z68" s="246">
        <v>16.747358984780288</v>
      </c>
      <c r="AA68" s="246">
        <v>17.664560516226192</v>
      </c>
      <c r="AB68" s="246">
        <v>16.063970791648163</v>
      </c>
      <c r="AC68" s="246">
        <v>18.219113438971153</v>
      </c>
      <c r="AD68" s="246">
        <v>17.160071591772173</v>
      </c>
      <c r="AE68" s="246">
        <v>19.636952015605832</v>
      </c>
      <c r="AF68" s="213">
        <v>20.448464426257484</v>
      </c>
    </row>
    <row r="69" spans="1:32">
      <c r="A69" s="150" t="s">
        <v>65</v>
      </c>
      <c r="B69" s="210">
        <f>IndexComputation2008!F520</f>
        <v>86.942255499532067</v>
      </c>
      <c r="C69" s="246">
        <f>IndexComputation2009!F520</f>
        <v>89.454939109353276</v>
      </c>
      <c r="D69" s="246">
        <f>IndexComputation2010!F520</f>
        <v>87.255680507695971</v>
      </c>
      <c r="E69" s="246">
        <f>IndexComputation2011!F520</f>
        <v>87.765336306080883</v>
      </c>
      <c r="F69" s="246">
        <f>'IndexComputation 2012'!F520</f>
        <v>87.824260971083604</v>
      </c>
      <c r="G69" s="246">
        <f>'IndexComputation 2013'!R520</f>
        <v>86.62524284016709</v>
      </c>
      <c r="H69" s="246">
        <f>'IndexComputation 2013'!S520</f>
        <v>87.537567660627701</v>
      </c>
      <c r="I69" s="246">
        <f>'IndexComputation 2013'!G520</f>
        <v>79.555811359357335</v>
      </c>
      <c r="J69" s="213">
        <f>'IndexComputation 2013'!F520</f>
        <v>79.341612506038175</v>
      </c>
      <c r="L69" s="150" t="s">
        <v>65</v>
      </c>
      <c r="M69" s="210">
        <f t="shared" si="16"/>
        <v>11</v>
      </c>
      <c r="N69" s="206">
        <f t="shared" si="17"/>
        <v>9</v>
      </c>
      <c r="O69" s="206">
        <f t="shared" si="18"/>
        <v>11</v>
      </c>
      <c r="P69" s="206">
        <f t="shared" si="19"/>
        <v>10</v>
      </c>
      <c r="Q69" s="206">
        <f t="shared" si="20"/>
        <v>12</v>
      </c>
      <c r="R69" s="206">
        <f t="shared" si="21"/>
        <v>12</v>
      </c>
      <c r="S69" s="206">
        <f t="shared" si="23"/>
        <v>12</v>
      </c>
      <c r="T69" s="206">
        <f t="shared" si="24"/>
        <v>17</v>
      </c>
      <c r="U69" s="213">
        <f t="shared" si="22"/>
        <v>17</v>
      </c>
      <c r="W69" s="150" t="s">
        <v>56</v>
      </c>
      <c r="X69" s="210">
        <v>15.832699092464964</v>
      </c>
      <c r="Y69" s="246">
        <v>17.632051974771336</v>
      </c>
      <c r="Z69" s="246">
        <v>16.961931230123703</v>
      </c>
      <c r="AA69" s="246">
        <v>17.695504243958339</v>
      </c>
      <c r="AB69" s="246">
        <v>19.064502027120717</v>
      </c>
      <c r="AC69" s="246">
        <v>20.820749318447149</v>
      </c>
      <c r="AD69" s="246">
        <v>20.857589405920436</v>
      </c>
      <c r="AE69" s="246">
        <v>19.720923747760136</v>
      </c>
      <c r="AF69" s="213">
        <v>20.18392103821844</v>
      </c>
    </row>
    <row r="70" spans="1:32">
      <c r="A70" s="150" t="s">
        <v>66</v>
      </c>
      <c r="B70" s="210">
        <f>IndexComputation2008!F521</f>
        <v>22.084512901946422</v>
      </c>
      <c r="C70" s="246">
        <f>IndexComputation2009!F521</f>
        <v>21.618251185200531</v>
      </c>
      <c r="D70" s="246">
        <f>IndexComputation2010!F521</f>
        <v>23.272937225108777</v>
      </c>
      <c r="E70" s="246">
        <f>IndexComputation2011!F521</f>
        <v>23.163325368047531</v>
      </c>
      <c r="F70" s="246">
        <f>'IndexComputation 2012'!F521</f>
        <v>22.444746094181987</v>
      </c>
      <c r="G70" s="246">
        <f>'IndexComputation 2013'!R521</f>
        <v>24.423115916474739</v>
      </c>
      <c r="H70" s="246">
        <f>'IndexComputation 2013'!S521</f>
        <v>23.746736088385671</v>
      </c>
      <c r="I70" s="246">
        <f>'IndexComputation 2013'!G521</f>
        <v>29.985950879179118</v>
      </c>
      <c r="J70" s="213">
        <f>'IndexComputation 2013'!F521</f>
        <v>30.603412323234032</v>
      </c>
      <c r="L70" s="150" t="s">
        <v>66</v>
      </c>
      <c r="M70" s="210">
        <f t="shared" si="16"/>
        <v>67</v>
      </c>
      <c r="N70" s="206">
        <f t="shared" si="17"/>
        <v>67</v>
      </c>
      <c r="O70" s="206">
        <f t="shared" si="18"/>
        <v>66</v>
      </c>
      <c r="P70" s="206">
        <f t="shared" si="19"/>
        <v>65</v>
      </c>
      <c r="Q70" s="206">
        <f t="shared" si="20"/>
        <v>66</v>
      </c>
      <c r="R70" s="206">
        <f t="shared" si="21"/>
        <v>66</v>
      </c>
      <c r="S70" s="206">
        <f t="shared" si="23"/>
        <v>66</v>
      </c>
      <c r="T70" s="206">
        <f t="shared" si="24"/>
        <v>58</v>
      </c>
      <c r="U70" s="213">
        <f t="shared" si="22"/>
        <v>59</v>
      </c>
      <c r="W70" s="150" t="s">
        <v>74</v>
      </c>
      <c r="X70" s="210">
        <v>27.049041240985005</v>
      </c>
      <c r="Y70" s="246">
        <v>28.386485151974895</v>
      </c>
      <c r="Z70" s="246">
        <v>28.333206168171092</v>
      </c>
      <c r="AA70" s="246">
        <v>29.693192774118472</v>
      </c>
      <c r="AB70" s="246">
        <v>27.067763993838049</v>
      </c>
      <c r="AC70" s="246">
        <v>29.496826220516326</v>
      </c>
      <c r="AD70" s="246">
        <v>27.23934803186842</v>
      </c>
      <c r="AE70" s="246">
        <v>17.321355708934242</v>
      </c>
      <c r="AF70" s="213">
        <v>17.873107913952854</v>
      </c>
    </row>
    <row r="71" spans="1:32">
      <c r="A71" s="150" t="s">
        <v>67</v>
      </c>
      <c r="B71" s="210">
        <f>IndexComputation2008!F522</f>
        <v>29.497225564540692</v>
      </c>
      <c r="C71" s="246">
        <f>IndexComputation2009!F522</f>
        <v>31.371032641845115</v>
      </c>
      <c r="D71" s="246">
        <f>IndexComputation2010!F522</f>
        <v>31.380435070356949</v>
      </c>
      <c r="E71" s="246">
        <f>IndexComputation2011!F522</f>
        <v>32.203592830466413</v>
      </c>
      <c r="F71" s="246">
        <f>'IndexComputation 2012'!F522</f>
        <v>33.801705726349439</v>
      </c>
      <c r="G71" s="246">
        <f>'IndexComputation 2013'!R522</f>
        <v>36.815749140890716</v>
      </c>
      <c r="H71" s="246">
        <f>'IndexComputation 2013'!S522</f>
        <v>37.315715238615418</v>
      </c>
      <c r="I71" s="246">
        <f>'IndexComputation 2013'!G522</f>
        <v>41.317373798423219</v>
      </c>
      <c r="J71" s="213">
        <f>'IndexComputation 2013'!F522</f>
        <v>41.469506605041246</v>
      </c>
      <c r="L71" s="150" t="s">
        <v>67</v>
      </c>
      <c r="M71" s="210">
        <f t="shared" si="16"/>
        <v>58</v>
      </c>
      <c r="N71" s="206">
        <f t="shared" si="17"/>
        <v>58</v>
      </c>
      <c r="O71" s="206">
        <f t="shared" si="18"/>
        <v>57</v>
      </c>
      <c r="P71" s="206">
        <f t="shared" si="19"/>
        <v>58</v>
      </c>
      <c r="Q71" s="206">
        <f t="shared" si="20"/>
        <v>59</v>
      </c>
      <c r="R71" s="206">
        <f t="shared" si="21"/>
        <v>58</v>
      </c>
      <c r="S71" s="206">
        <f t="shared" si="23"/>
        <v>55</v>
      </c>
      <c r="T71" s="206">
        <f t="shared" si="24"/>
        <v>45</v>
      </c>
      <c r="U71" s="213">
        <f t="shared" si="22"/>
        <v>46</v>
      </c>
      <c r="W71" s="150" t="s">
        <v>180</v>
      </c>
      <c r="X71" s="210">
        <v>37.002643200702899</v>
      </c>
      <c r="Y71" s="246">
        <v>37.105763145897356</v>
      </c>
      <c r="Z71" s="246">
        <v>37.66678985120506</v>
      </c>
      <c r="AA71" s="246">
        <v>36.429324247100951</v>
      </c>
      <c r="AB71" s="246">
        <v>35.661479105350011</v>
      </c>
      <c r="AC71" s="246">
        <v>37.230644170004012</v>
      </c>
      <c r="AD71" s="246">
        <v>36.171282859030299</v>
      </c>
      <c r="AE71" s="246">
        <v>15.447455216106897</v>
      </c>
      <c r="AF71" s="213">
        <v>17.416056672255305</v>
      </c>
    </row>
    <row r="72" spans="1:32">
      <c r="A72" s="150" t="s">
        <v>68</v>
      </c>
      <c r="B72" s="210">
        <f>IndexComputation2008!F523</f>
        <v>26.23325529720595</v>
      </c>
      <c r="C72" s="246">
        <f>IndexComputation2009!F523</f>
        <v>26.956271639045159</v>
      </c>
      <c r="D72" s="246">
        <f>IndexComputation2010!F523</f>
        <v>30.375844776015892</v>
      </c>
      <c r="E72" s="246">
        <f>IndexComputation2011!F523</f>
        <v>35.587473753736838</v>
      </c>
      <c r="F72" s="246">
        <f>'IndexComputation 2012'!F523</f>
        <v>39.150378696374148</v>
      </c>
      <c r="G72" s="246">
        <f>'IndexComputation 2013'!R523</f>
        <v>44.241165856683594</v>
      </c>
      <c r="H72" s="246">
        <f>'IndexComputation 2013'!S523</f>
        <v>44.884364803419238</v>
      </c>
      <c r="I72" s="246">
        <f>'IndexComputation 2013'!G523</f>
        <v>43.645593583737416</v>
      </c>
      <c r="J72" s="213">
        <f>'IndexComputation 2013'!F523</f>
        <v>43.573160214673564</v>
      </c>
      <c r="L72" s="150" t="s">
        <v>68</v>
      </c>
      <c r="M72" s="210">
        <f t="shared" si="16"/>
        <v>64</v>
      </c>
      <c r="N72" s="206">
        <f t="shared" si="17"/>
        <v>64</v>
      </c>
      <c r="O72" s="206">
        <f t="shared" si="18"/>
        <v>60</v>
      </c>
      <c r="P72" s="206">
        <f t="shared" si="19"/>
        <v>55</v>
      </c>
      <c r="Q72" s="206">
        <f t="shared" si="20"/>
        <v>54</v>
      </c>
      <c r="R72" s="206">
        <f t="shared" si="21"/>
        <v>49</v>
      </c>
      <c r="S72" s="206">
        <f t="shared" si="23"/>
        <v>46</v>
      </c>
      <c r="T72" s="206">
        <f t="shared" si="24"/>
        <v>44</v>
      </c>
      <c r="U72" s="213">
        <f t="shared" si="22"/>
        <v>44</v>
      </c>
      <c r="W72" s="150" t="s">
        <v>196</v>
      </c>
      <c r="X72" s="210">
        <v>25.132689514109074</v>
      </c>
      <c r="Y72" s="246">
        <v>26.283899322185739</v>
      </c>
      <c r="Z72" s="246">
        <v>26.506226787150151</v>
      </c>
      <c r="AA72" s="246">
        <v>29.380158616930203</v>
      </c>
      <c r="AB72" s="246">
        <v>34.453531063777312</v>
      </c>
      <c r="AC72" s="246">
        <v>37.613589855939132</v>
      </c>
      <c r="AD72" s="246"/>
      <c r="AE72" s="246"/>
      <c r="AF72" s="213">
        <v>16.498014040628075</v>
      </c>
    </row>
    <row r="73" spans="1:32">
      <c r="A73" s="150" t="s">
        <v>69</v>
      </c>
      <c r="B73" s="210">
        <f>IndexComputation2008!F524</f>
        <v>37.926117070647599</v>
      </c>
      <c r="C73" s="246">
        <f>IndexComputation2009!F524</f>
        <v>38.55501246938239</v>
      </c>
      <c r="D73" s="246">
        <f>IndexComputation2010!F524</f>
        <v>38.558532165564657</v>
      </c>
      <c r="E73" s="246">
        <f>IndexComputation2011!F524</f>
        <v>40.558071451482924</v>
      </c>
      <c r="F73" s="246">
        <f>'IndexComputation 2012'!F524</f>
        <v>39.924134765579453</v>
      </c>
      <c r="G73" s="246">
        <f>'IndexComputation 2013'!R524</f>
        <v>41.561430639184465</v>
      </c>
      <c r="H73" s="246">
        <f>'IndexComputation 2013'!S524</f>
        <v>42.156734988814705</v>
      </c>
      <c r="I73" s="246">
        <f>'IndexComputation 2013'!G524</f>
        <v>30.898404728783785</v>
      </c>
      <c r="J73" s="213">
        <f>'IndexComputation 2013'!F524</f>
        <v>30.870303721823682</v>
      </c>
      <c r="L73" s="150" t="s">
        <v>69</v>
      </c>
      <c r="M73" s="210">
        <f t="shared" si="16"/>
        <v>50</v>
      </c>
      <c r="N73" s="206">
        <f t="shared" si="17"/>
        <v>49</v>
      </c>
      <c r="O73" s="206">
        <f t="shared" si="18"/>
        <v>49</v>
      </c>
      <c r="P73" s="206">
        <f t="shared" si="19"/>
        <v>47</v>
      </c>
      <c r="Q73" s="206">
        <f t="shared" si="20"/>
        <v>50</v>
      </c>
      <c r="R73" s="206">
        <f t="shared" si="21"/>
        <v>51</v>
      </c>
      <c r="S73" s="206">
        <f t="shared" si="23"/>
        <v>51</v>
      </c>
      <c r="T73" s="206">
        <f t="shared" si="24"/>
        <v>57</v>
      </c>
      <c r="U73" s="213">
        <f t="shared" si="22"/>
        <v>58</v>
      </c>
      <c r="W73" s="150" t="s">
        <v>29</v>
      </c>
      <c r="X73" s="210">
        <v>23.641346734461692</v>
      </c>
      <c r="Y73" s="246">
        <v>21.027977523153481</v>
      </c>
      <c r="Z73" s="246">
        <v>21.830375524714849</v>
      </c>
      <c r="AA73" s="246">
        <v>22.789234347588259</v>
      </c>
      <c r="AB73" s="246">
        <v>19.24914843528817</v>
      </c>
      <c r="AC73" s="246">
        <v>18.625646945016129</v>
      </c>
      <c r="AD73" s="246">
        <v>16.646783415408795</v>
      </c>
      <c r="AE73" s="246">
        <v>13.611038129035395</v>
      </c>
      <c r="AF73" s="213">
        <v>16.073400932345479</v>
      </c>
    </row>
    <row r="74" spans="1:32">
      <c r="A74" s="150" t="s">
        <v>70</v>
      </c>
      <c r="B74" s="210">
        <f>IndexComputation2008!F525</f>
        <v>20.789508210730538</v>
      </c>
      <c r="C74" s="246">
        <f>IndexComputation2009!F525</f>
        <v>22.865153979336732</v>
      </c>
      <c r="D74" s="246">
        <f>IndexComputation2010!F525</f>
        <v>23.148051867630805</v>
      </c>
      <c r="E74" s="246">
        <f>IndexComputation2011!F525</f>
        <v>21.180866696053577</v>
      </c>
      <c r="F74" s="246">
        <f>'IndexComputation 2012'!F525</f>
        <v>19.929631840850512</v>
      </c>
      <c r="G74" s="246">
        <f>'IndexComputation 2013'!R525</f>
        <v>18.718498476699409</v>
      </c>
      <c r="H74" s="246">
        <f>'IndexComputation 2013'!S525</f>
        <v>18.330326787713535</v>
      </c>
      <c r="I74" s="246">
        <f>'IndexComputation 2013'!G525</f>
        <v>19.356999196035229</v>
      </c>
      <c r="J74" s="213">
        <f>'IndexComputation 2013'!F525</f>
        <v>20.798331817958136</v>
      </c>
      <c r="L74" s="150" t="s">
        <v>70</v>
      </c>
      <c r="M74" s="210">
        <f t="shared" si="16"/>
        <v>68</v>
      </c>
      <c r="N74" s="206">
        <f t="shared" si="17"/>
        <v>66</v>
      </c>
      <c r="O74" s="206">
        <f t="shared" si="18"/>
        <v>67</v>
      </c>
      <c r="P74" s="206">
        <f t="shared" si="19"/>
        <v>69</v>
      </c>
      <c r="Q74" s="206">
        <f t="shared" si="20"/>
        <v>69</v>
      </c>
      <c r="R74" s="206">
        <f t="shared" si="21"/>
        <v>70</v>
      </c>
      <c r="S74" s="206">
        <f t="shared" si="23"/>
        <v>68</v>
      </c>
      <c r="T74" s="206">
        <f t="shared" si="24"/>
        <v>67</v>
      </c>
      <c r="U74" s="213">
        <f t="shared" si="22"/>
        <v>65</v>
      </c>
      <c r="W74" s="150" t="s">
        <v>54</v>
      </c>
      <c r="X74" s="210">
        <v>7.7499132333850289</v>
      </c>
      <c r="Y74" s="246">
        <v>7.1451850956713798</v>
      </c>
      <c r="Z74" s="246">
        <v>9.4501400119824215</v>
      </c>
      <c r="AA74" s="246">
        <v>9.1701381756448317</v>
      </c>
      <c r="AB74" s="246">
        <v>10.643084419487423</v>
      </c>
      <c r="AC74" s="246">
        <v>11.229354837063234</v>
      </c>
      <c r="AD74" s="246">
        <v>10.758717390120147</v>
      </c>
      <c r="AE74" s="246">
        <v>14.440658113473754</v>
      </c>
      <c r="AF74" s="213">
        <v>14.683217504709257</v>
      </c>
    </row>
    <row r="75" spans="1:32">
      <c r="A75" s="150" t="s">
        <v>198</v>
      </c>
      <c r="B75" s="210">
        <f>IndexComputation2008!F526</f>
        <v>48.385883017355091</v>
      </c>
      <c r="C75" s="246">
        <f>IndexComputation2009!F526</f>
        <v>49.225257676422061</v>
      </c>
      <c r="D75" s="246">
        <f>IndexComputation2010!F526</f>
        <v>46.941750708926492</v>
      </c>
      <c r="E75" s="246">
        <f>IndexComputation2011!F526</f>
        <v>44.494221996154785</v>
      </c>
      <c r="F75" s="246">
        <f>'IndexComputation 2012'!F526</f>
        <v>49.296832310774505</v>
      </c>
      <c r="G75" s="246">
        <f>'IndexComputation 2013'!R526</f>
        <v>53.16060883121105</v>
      </c>
      <c r="H75" s="246">
        <f>'IndexComputation 2013'!S526</f>
        <v>48.405420193278502</v>
      </c>
      <c r="I75" s="246">
        <f>'IndexComputation 2013'!G526</f>
        <v>39.329561137808795</v>
      </c>
      <c r="J75" s="213">
        <f>'IndexComputation 2013'!F526</f>
        <v>42.699668721820238</v>
      </c>
      <c r="L75" s="150" t="s">
        <v>198</v>
      </c>
      <c r="M75" s="210">
        <f t="shared" si="16"/>
        <v>40</v>
      </c>
      <c r="N75" s="206">
        <f t="shared" si="17"/>
        <v>40</v>
      </c>
      <c r="O75" s="206">
        <f t="shared" si="18"/>
        <v>42</v>
      </c>
      <c r="P75" s="206">
        <f t="shared" si="19"/>
        <v>43</v>
      </c>
      <c r="Q75" s="206">
        <f t="shared" si="20"/>
        <v>42</v>
      </c>
      <c r="R75" s="206">
        <f t="shared" si="21"/>
        <v>40</v>
      </c>
      <c r="S75" s="206">
        <f t="shared" si="23"/>
        <v>41</v>
      </c>
      <c r="T75" s="206">
        <f t="shared" si="24"/>
        <v>48</v>
      </c>
      <c r="U75" s="213">
        <f t="shared" si="22"/>
        <v>45</v>
      </c>
      <c r="W75" s="150" t="s">
        <v>31</v>
      </c>
      <c r="X75" s="210">
        <v>3.9376919152371923</v>
      </c>
      <c r="Y75" s="246">
        <v>5.1461522203526888</v>
      </c>
      <c r="Z75" s="246">
        <v>13.361355701049732</v>
      </c>
      <c r="AA75" s="246">
        <v>12.327586848511929</v>
      </c>
      <c r="AB75" s="246">
        <v>8.2505173610197424</v>
      </c>
      <c r="AC75" s="246">
        <v>9.6220160657710441</v>
      </c>
      <c r="AD75" s="246">
        <v>8.7878326109310656</v>
      </c>
      <c r="AE75" s="246">
        <v>12.302094178101679</v>
      </c>
      <c r="AF75" s="213">
        <v>13.557577765296793</v>
      </c>
    </row>
    <row r="76" spans="1:32">
      <c r="A76" s="150" t="s">
        <v>71</v>
      </c>
      <c r="B76" s="210">
        <f>IndexComputation2008!F527</f>
        <v>91.007473180474904</v>
      </c>
      <c r="C76" s="246">
        <f>IndexComputation2009!F527</f>
        <v>91.580378627955412</v>
      </c>
      <c r="D76" s="246">
        <f>IndexComputation2010!F527</f>
        <v>91.674891644147564</v>
      </c>
      <c r="E76" s="246">
        <f>IndexComputation2011!F527</f>
        <v>97.837481119637388</v>
      </c>
      <c r="F76" s="246">
        <f>'IndexComputation 2012'!F527</f>
        <v>100</v>
      </c>
      <c r="G76" s="246">
        <f>'IndexComputation 2013'!R527</f>
        <v>100</v>
      </c>
      <c r="H76" s="246">
        <f>'IndexComputation 2013'!S527</f>
        <v>100</v>
      </c>
      <c r="I76" s="246">
        <f>'IndexComputation 2013'!G527</f>
        <v>95.222793112522879</v>
      </c>
      <c r="J76" s="213">
        <f>'IndexComputation 2013'!F527</f>
        <v>95.581392690674534</v>
      </c>
      <c r="L76" s="150" t="s">
        <v>71</v>
      </c>
      <c r="M76" s="210">
        <f t="shared" si="16"/>
        <v>5</v>
      </c>
      <c r="N76" s="206">
        <f t="shared" si="17"/>
        <v>6</v>
      </c>
      <c r="O76" s="206">
        <f t="shared" si="18"/>
        <v>7</v>
      </c>
      <c r="P76" s="206">
        <f t="shared" si="19"/>
        <v>2</v>
      </c>
      <c r="Q76" s="206">
        <f t="shared" si="20"/>
        <v>1</v>
      </c>
      <c r="R76" s="206">
        <f t="shared" si="21"/>
        <v>1</v>
      </c>
      <c r="S76" s="206">
        <f t="shared" si="23"/>
        <v>1</v>
      </c>
      <c r="T76" s="206">
        <f t="shared" si="24"/>
        <v>3</v>
      </c>
      <c r="U76" s="213">
        <f t="shared" si="22"/>
        <v>3</v>
      </c>
      <c r="W76" s="150" t="s">
        <v>190</v>
      </c>
      <c r="X76" s="210">
        <v>12.594982773270431</v>
      </c>
      <c r="Y76" s="246">
        <v>11.087574160186687</v>
      </c>
      <c r="Z76" s="246">
        <v>9.0277343711260425</v>
      </c>
      <c r="AA76" s="246">
        <v>9.6839280611749885</v>
      </c>
      <c r="AB76" s="246">
        <v>9.9144049784551456</v>
      </c>
      <c r="AC76" s="246">
        <v>10.784739783027021</v>
      </c>
      <c r="AD76" s="246"/>
      <c r="AE76" s="246"/>
      <c r="AF76" s="213">
        <v>12.173333852136265</v>
      </c>
    </row>
    <row r="77" spans="1:32">
      <c r="A77" s="150" t="s">
        <v>72</v>
      </c>
      <c r="B77" s="210">
        <f>IndexComputation2008!F528</f>
        <v>100</v>
      </c>
      <c r="C77" s="246">
        <f>IndexComputation2009!F528</f>
        <v>100</v>
      </c>
      <c r="D77" s="246">
        <f>IndexComputation2010!F528</f>
        <v>100</v>
      </c>
      <c r="E77" s="246">
        <f>IndexComputation2011!F528</f>
        <v>100</v>
      </c>
      <c r="F77" s="246">
        <f>'IndexComputation 2012'!F528</f>
        <v>98.676038323475325</v>
      </c>
      <c r="G77" s="246">
        <f>'IndexComputation 2013'!R528</f>
        <v>96.500778545498264</v>
      </c>
      <c r="H77" s="246">
        <f>'IndexComputation 2013'!S528</f>
        <v>97.153375562893928</v>
      </c>
      <c r="I77" s="246">
        <f>'IndexComputation 2013'!G528</f>
        <v>94.318665820106801</v>
      </c>
      <c r="J77" s="213">
        <f>'IndexComputation 2013'!F528</f>
        <v>95.211148632182287</v>
      </c>
      <c r="L77" s="150" t="s">
        <v>72</v>
      </c>
      <c r="M77" s="210">
        <f t="shared" si="16"/>
        <v>1</v>
      </c>
      <c r="N77" s="206">
        <f t="shared" si="17"/>
        <v>1</v>
      </c>
      <c r="O77" s="206">
        <f t="shared" si="18"/>
        <v>1</v>
      </c>
      <c r="P77" s="206">
        <f t="shared" si="19"/>
        <v>1</v>
      </c>
      <c r="Q77" s="206">
        <f t="shared" si="20"/>
        <v>2</v>
      </c>
      <c r="R77" s="206">
        <f t="shared" si="21"/>
        <v>2</v>
      </c>
      <c r="S77" s="206">
        <f t="shared" si="23"/>
        <v>2</v>
      </c>
      <c r="T77" s="206">
        <f t="shared" si="24"/>
        <v>4</v>
      </c>
      <c r="U77" s="213">
        <f t="shared" si="22"/>
        <v>4</v>
      </c>
      <c r="W77" s="150" t="s">
        <v>195</v>
      </c>
      <c r="X77" s="210">
        <v>30.525101332143777</v>
      </c>
      <c r="Y77" s="246">
        <v>32.235261933685557</v>
      </c>
      <c r="Z77" s="246">
        <v>30.873824754199212</v>
      </c>
      <c r="AA77" s="246">
        <v>15.569566058052223</v>
      </c>
      <c r="AB77" s="246">
        <v>12.539079915989454</v>
      </c>
      <c r="AC77" s="246">
        <v>13.746569006828526</v>
      </c>
      <c r="AD77" s="246">
        <v>12.191198797633824</v>
      </c>
      <c r="AE77" s="246">
        <v>11.754046775750931</v>
      </c>
      <c r="AF77" s="213">
        <v>12.004324950369934</v>
      </c>
    </row>
    <row r="78" spans="1:32">
      <c r="A78" s="150" t="s">
        <v>199</v>
      </c>
      <c r="B78" s="210">
        <f>IndexComputation2008!F529</f>
        <v>60.116149455726841</v>
      </c>
      <c r="C78" s="246">
        <f>IndexComputation2009!F529</f>
        <v>62.570118735049505</v>
      </c>
      <c r="D78" s="246">
        <f>IndexComputation2010!F529</f>
        <v>63.551437185361756</v>
      </c>
      <c r="E78" s="246">
        <f>IndexComputation2011!F529</f>
        <v>65.062821099187147</v>
      </c>
      <c r="F78" s="246">
        <f>'IndexComputation 2012'!F529</f>
        <v>64.690337727584122</v>
      </c>
      <c r="G78" s="246">
        <f>'IndexComputation 2013'!R529</f>
        <v>62.451608281110346</v>
      </c>
      <c r="H78" s="246">
        <f>'IndexComputation 2013'!S529</f>
        <v>62.93855284024864</v>
      </c>
      <c r="I78" s="246">
        <f>'IndexComputation 2013'!G529</f>
        <v>61.783922178890563</v>
      </c>
      <c r="J78" s="213">
        <f>'IndexComputation 2013'!F529</f>
        <v>62.027194528024765</v>
      </c>
      <c r="L78" s="150" t="s">
        <v>199</v>
      </c>
      <c r="M78" s="210">
        <f t="shared" si="16"/>
        <v>27</v>
      </c>
      <c r="N78" s="206">
        <f t="shared" si="17"/>
        <v>27</v>
      </c>
      <c r="O78" s="206">
        <f t="shared" si="18"/>
        <v>25</v>
      </c>
      <c r="P78" s="206">
        <f t="shared" si="19"/>
        <v>25</v>
      </c>
      <c r="Q78" s="206">
        <f t="shared" si="20"/>
        <v>26</v>
      </c>
      <c r="R78" s="206">
        <f t="shared" si="21"/>
        <v>28</v>
      </c>
      <c r="S78" s="206">
        <f t="shared" si="23"/>
        <v>27</v>
      </c>
      <c r="T78" s="206">
        <f t="shared" si="24"/>
        <v>29</v>
      </c>
      <c r="U78" s="213">
        <f t="shared" si="22"/>
        <v>29</v>
      </c>
      <c r="W78" s="150" t="s">
        <v>32</v>
      </c>
      <c r="X78" s="210">
        <v>7.1241843372370957</v>
      </c>
      <c r="Y78" s="246">
        <v>6.8563664065943675</v>
      </c>
      <c r="Z78" s="246">
        <v>9.5806131048957202</v>
      </c>
      <c r="AA78" s="246">
        <v>11.021579273525958</v>
      </c>
      <c r="AB78" s="246">
        <v>10.039614701449612</v>
      </c>
      <c r="AC78" s="246">
        <v>11.76829318338207</v>
      </c>
      <c r="AD78" s="246">
        <v>11.651079199019613</v>
      </c>
      <c r="AE78" s="246">
        <v>10.194530038491493</v>
      </c>
      <c r="AF78" s="213">
        <v>10.617190231470129</v>
      </c>
    </row>
    <row r="79" spans="1:32">
      <c r="A79" s="150" t="s">
        <v>73</v>
      </c>
      <c r="B79" s="210">
        <f>IndexComputation2008!F530</f>
        <v>43.090071549296624</v>
      </c>
      <c r="C79" s="246">
        <f>IndexComputation2009!F530</f>
        <v>42.241790437106502</v>
      </c>
      <c r="D79" s="246">
        <f>IndexComputation2010!F530</f>
        <v>41.140379810228488</v>
      </c>
      <c r="E79" s="246">
        <f>IndexComputation2011!F530</f>
        <v>40.051443274040629</v>
      </c>
      <c r="F79" s="246">
        <f>'IndexComputation 2012'!F530</f>
        <v>39.712108766966544</v>
      </c>
      <c r="G79" s="246">
        <f>'IndexComputation 2013'!R530</f>
        <v>41.154955446616235</v>
      </c>
      <c r="H79" s="246">
        <f>'IndexComputation 2013'!S530</f>
        <v>40.258474337089986</v>
      </c>
      <c r="I79" s="246">
        <f>'IndexComputation 2013'!G530</f>
        <v>37.604082304108864</v>
      </c>
      <c r="J79" s="213">
        <f>'IndexComputation 2013'!F530</f>
        <v>37.73830004478976</v>
      </c>
      <c r="L79" s="150" t="s">
        <v>73</v>
      </c>
      <c r="M79" s="210">
        <f t="shared" si="16"/>
        <v>45</v>
      </c>
      <c r="N79" s="206">
        <f t="shared" si="17"/>
        <v>47</v>
      </c>
      <c r="O79" s="206">
        <f t="shared" si="18"/>
        <v>47</v>
      </c>
      <c r="P79" s="206">
        <f t="shared" si="19"/>
        <v>49</v>
      </c>
      <c r="Q79" s="206">
        <f t="shared" si="20"/>
        <v>51</v>
      </c>
      <c r="R79" s="206">
        <f t="shared" si="21"/>
        <v>52</v>
      </c>
      <c r="S79" s="206">
        <f t="shared" si="23"/>
        <v>52</v>
      </c>
      <c r="T79" s="206">
        <f t="shared" si="24"/>
        <v>49</v>
      </c>
      <c r="U79" s="213">
        <f t="shared" si="22"/>
        <v>52</v>
      </c>
      <c r="W79" s="150" t="s">
        <v>58</v>
      </c>
      <c r="X79" s="210">
        <v>10.96507203734093</v>
      </c>
      <c r="Y79" s="246">
        <v>10.306379552977631</v>
      </c>
      <c r="Z79" s="246">
        <v>13.809634196573791</v>
      </c>
      <c r="AA79" s="246">
        <v>15.625589632062425</v>
      </c>
      <c r="AB79" s="246">
        <v>12.987786580920648</v>
      </c>
      <c r="AC79" s="246">
        <v>12.248450353303991</v>
      </c>
      <c r="AD79" s="246">
        <v>12.271179797248909</v>
      </c>
      <c r="AE79" s="246">
        <v>10.045464842288396</v>
      </c>
      <c r="AF79" s="213">
        <v>10.363137731877693</v>
      </c>
    </row>
    <row r="80" spans="1:32">
      <c r="A80" s="150" t="s">
        <v>74</v>
      </c>
      <c r="B80" s="210">
        <f>IndexComputation2008!F531</f>
        <v>27.049041240985005</v>
      </c>
      <c r="C80" s="246">
        <f>IndexComputation2009!F531</f>
        <v>28.386485151974895</v>
      </c>
      <c r="D80" s="246">
        <f>IndexComputation2010!F531</f>
        <v>28.333206168171092</v>
      </c>
      <c r="E80" s="246">
        <f>IndexComputation2011!F531</f>
        <v>29.693192774118472</v>
      </c>
      <c r="F80" s="246">
        <f>'IndexComputation 2012'!F531</f>
        <v>27.067763993838049</v>
      </c>
      <c r="G80" s="246">
        <f>'IndexComputation 2013'!R531</f>
        <v>29.496826220516326</v>
      </c>
      <c r="H80" s="246">
        <f>'IndexComputation 2013'!S531</f>
        <v>27.23934803186842</v>
      </c>
      <c r="I80" s="246">
        <f>'IndexComputation 2013'!G531</f>
        <v>17.321355708934242</v>
      </c>
      <c r="J80" s="213">
        <f>'IndexComputation 2013'!F531</f>
        <v>17.873107913952854</v>
      </c>
      <c r="L80" s="150" t="s">
        <v>74</v>
      </c>
      <c r="M80" s="210">
        <f t="shared" si="16"/>
        <v>61</v>
      </c>
      <c r="N80" s="206">
        <f t="shared" si="17"/>
        <v>61</v>
      </c>
      <c r="O80" s="206">
        <f t="shared" si="18"/>
        <v>63</v>
      </c>
      <c r="P80" s="206">
        <f t="shared" si="19"/>
        <v>62</v>
      </c>
      <c r="Q80" s="206">
        <f t="shared" si="20"/>
        <v>64</v>
      </c>
      <c r="R80" s="206">
        <f t="shared" si="21"/>
        <v>63</v>
      </c>
      <c r="S80" s="206">
        <f t="shared" si="23"/>
        <v>62</v>
      </c>
      <c r="T80" s="206">
        <f t="shared" si="24"/>
        <v>68</v>
      </c>
      <c r="U80" s="213">
        <f t="shared" si="22"/>
        <v>68</v>
      </c>
      <c r="W80" s="150" t="s">
        <v>76</v>
      </c>
      <c r="X80" s="210">
        <v>2.3716180034958034</v>
      </c>
      <c r="Y80" s="246">
        <v>0</v>
      </c>
      <c r="Z80" s="246">
        <v>0</v>
      </c>
      <c r="AA80" s="246">
        <v>4.9564293304545632</v>
      </c>
      <c r="AB80" s="246">
        <v>5.363883821833122</v>
      </c>
      <c r="AC80" s="246">
        <v>7.1133326603223592</v>
      </c>
      <c r="AD80" s="246">
        <v>6.429459230280921</v>
      </c>
      <c r="AE80" s="246">
        <v>9.6047242387179246</v>
      </c>
      <c r="AF80" s="213">
        <v>9.9734135803268931</v>
      </c>
    </row>
    <row r="81" spans="1:32">
      <c r="A81" s="150" t="s">
        <v>75</v>
      </c>
      <c r="B81" s="210">
        <f>IndexComputation2008!F532</f>
        <v>10.61218656618065</v>
      </c>
      <c r="C81" s="246">
        <f>IndexComputation2009!F532</f>
        <v>10.184429142042555</v>
      </c>
      <c r="D81" s="246">
        <f>IndexComputation2010!F532</f>
        <v>9.9120331482843582</v>
      </c>
      <c r="E81" s="246">
        <f>IndexComputation2011!F532</f>
        <v>0</v>
      </c>
      <c r="F81" s="246">
        <f>'IndexComputation 2012'!F532</f>
        <v>0</v>
      </c>
      <c r="G81" s="246">
        <f>'IndexComputation 2013'!R532</f>
        <v>0</v>
      </c>
      <c r="H81" s="246"/>
      <c r="I81" s="246">
        <f>'IndexComputation 2013'!G532</f>
        <v>0</v>
      </c>
      <c r="J81" s="213">
        <f>'IndexComputation 2013'!F532</f>
        <v>0</v>
      </c>
      <c r="L81" s="150" t="s">
        <v>75</v>
      </c>
      <c r="M81" s="210">
        <f t="shared" si="16"/>
        <v>75</v>
      </c>
      <c r="N81" s="206">
        <f t="shared" si="17"/>
        <v>76</v>
      </c>
      <c r="O81" s="206">
        <f t="shared" si="18"/>
        <v>76</v>
      </c>
      <c r="P81" s="206">
        <f t="shared" si="19"/>
        <v>81</v>
      </c>
      <c r="Q81" s="206">
        <f t="shared" si="20"/>
        <v>81</v>
      </c>
      <c r="R81" s="206">
        <f t="shared" si="21"/>
        <v>81</v>
      </c>
      <c r="S81" s="206" t="e">
        <f t="shared" si="23"/>
        <v>#N/A</v>
      </c>
      <c r="T81" s="206">
        <f t="shared" si="24"/>
        <v>77</v>
      </c>
      <c r="U81" s="213">
        <f t="shared" si="22"/>
        <v>81</v>
      </c>
      <c r="W81" s="150" t="s">
        <v>50</v>
      </c>
      <c r="X81" s="210">
        <v>19.996047607440783</v>
      </c>
      <c r="Y81" s="246">
        <v>18.855388512978806</v>
      </c>
      <c r="Z81" s="246">
        <v>19.147070348388748</v>
      </c>
      <c r="AA81" s="246">
        <v>20.591168787290094</v>
      </c>
      <c r="AB81" s="246">
        <v>20.180840511650292</v>
      </c>
      <c r="AC81" s="246">
        <v>20.559477903072604</v>
      </c>
      <c r="AD81" s="246">
        <v>18.311090523629296</v>
      </c>
      <c r="AE81" s="246"/>
      <c r="AF81" s="213">
        <v>7.71958826899795</v>
      </c>
    </row>
    <row r="82" spans="1:32">
      <c r="A82" s="150" t="s">
        <v>203</v>
      </c>
      <c r="B82" s="210">
        <f>IndexComputation2008!F533</f>
        <v>9.7347035564140061</v>
      </c>
      <c r="C82" s="246">
        <f>IndexComputation2009!F533</f>
        <v>13.355410310539098</v>
      </c>
      <c r="D82" s="246">
        <f>IndexComputation2010!F533</f>
        <v>16.747358984780288</v>
      </c>
      <c r="E82" s="246">
        <f>IndexComputation2011!F533</f>
        <v>17.664560516226192</v>
      </c>
      <c r="F82" s="246">
        <f>'IndexComputation 2012'!F533</f>
        <v>16.063970791648163</v>
      </c>
      <c r="G82" s="246">
        <f>'IndexComputation 2013'!R533</f>
        <v>18.219113438971153</v>
      </c>
      <c r="H82" s="246">
        <f>'IndexComputation 2013'!S533</f>
        <v>17.160071591772173</v>
      </c>
      <c r="I82" s="246">
        <f>'IndexComputation 2013'!G533</f>
        <v>19.636952015605832</v>
      </c>
      <c r="J82" s="213">
        <f>'IndexComputation 2013'!F533</f>
        <v>20.448464426257484</v>
      </c>
      <c r="L82" s="150" t="s">
        <v>203</v>
      </c>
      <c r="M82" s="210">
        <f t="shared" si="16"/>
        <v>76</v>
      </c>
      <c r="N82" s="206">
        <f t="shared" si="17"/>
        <v>73</v>
      </c>
      <c r="O82" s="206">
        <f t="shared" si="18"/>
        <v>73</v>
      </c>
      <c r="P82" s="206">
        <f t="shared" si="19"/>
        <v>72</v>
      </c>
      <c r="Q82" s="206">
        <f t="shared" si="20"/>
        <v>72</v>
      </c>
      <c r="R82" s="206">
        <f t="shared" si="21"/>
        <v>72</v>
      </c>
      <c r="S82" s="206">
        <f t="shared" si="23"/>
        <v>70</v>
      </c>
      <c r="T82" s="206">
        <f t="shared" si="24"/>
        <v>66</v>
      </c>
      <c r="U82" s="213">
        <f t="shared" si="22"/>
        <v>66</v>
      </c>
      <c r="W82" s="150" t="s">
        <v>38</v>
      </c>
      <c r="X82" s="210">
        <v>0</v>
      </c>
      <c r="Y82" s="246">
        <v>0.23011659668662701</v>
      </c>
      <c r="Z82" s="246">
        <v>1.0090968262216833</v>
      </c>
      <c r="AA82" s="246">
        <v>5.2052808099992509</v>
      </c>
      <c r="AB82" s="246">
        <v>6.8636754810241465</v>
      </c>
      <c r="AC82" s="246">
        <v>9.3638741290367662</v>
      </c>
      <c r="AD82" s="246">
        <v>9.0912682866127756</v>
      </c>
      <c r="AE82" s="246"/>
      <c r="AF82" s="213">
        <v>1.8126052009263858</v>
      </c>
    </row>
    <row r="83" spans="1:32" ht="13" thickBot="1">
      <c r="A83" s="151" t="s">
        <v>76</v>
      </c>
      <c r="B83" s="211">
        <f>IndexComputation2008!F534</f>
        <v>2.3716180034958034</v>
      </c>
      <c r="C83" s="247">
        <f>IndexComputation2009!F534</f>
        <v>0</v>
      </c>
      <c r="D83" s="247">
        <f>IndexComputation2010!F534</f>
        <v>0</v>
      </c>
      <c r="E83" s="247">
        <f>IndexComputation2011!F534</f>
        <v>4.9564293304545632</v>
      </c>
      <c r="F83" s="247">
        <f>'IndexComputation 2012'!F534</f>
        <v>5.363883821833122</v>
      </c>
      <c r="G83" s="247">
        <f>'IndexComputation 2013'!R534</f>
        <v>7.1133326603223592</v>
      </c>
      <c r="H83" s="247">
        <f>'IndexComputation 2013'!S534</f>
        <v>6.429459230280921</v>
      </c>
      <c r="I83" s="247">
        <f>'IndexComputation 2013'!G534</f>
        <v>9.6047242387179246</v>
      </c>
      <c r="J83" s="214">
        <f>'IndexComputation 2013'!F534</f>
        <v>9.9734135803268931</v>
      </c>
      <c r="L83" s="151" t="s">
        <v>76</v>
      </c>
      <c r="M83" s="211">
        <f t="shared" si="16"/>
        <v>80</v>
      </c>
      <c r="N83" s="207">
        <f t="shared" si="17"/>
        <v>81</v>
      </c>
      <c r="O83" s="207">
        <f t="shared" si="18"/>
        <v>81</v>
      </c>
      <c r="P83" s="207">
        <f t="shared" si="19"/>
        <v>80</v>
      </c>
      <c r="Q83" s="207">
        <f t="shared" si="20"/>
        <v>80</v>
      </c>
      <c r="R83" s="207">
        <f t="shared" si="21"/>
        <v>80</v>
      </c>
      <c r="S83" s="207">
        <f t="shared" si="23"/>
        <v>78</v>
      </c>
      <c r="T83" s="207">
        <f t="shared" si="24"/>
        <v>76</v>
      </c>
      <c r="U83" s="214">
        <f t="shared" si="22"/>
        <v>78</v>
      </c>
      <c r="W83" s="151" t="s">
        <v>75</v>
      </c>
      <c r="X83" s="211">
        <v>10.61218656618065</v>
      </c>
      <c r="Y83" s="247">
        <v>10.184429142042555</v>
      </c>
      <c r="Z83" s="247">
        <v>9.9120331482843582</v>
      </c>
      <c r="AA83" s="247">
        <v>0</v>
      </c>
      <c r="AB83" s="247">
        <v>0</v>
      </c>
      <c r="AC83" s="247">
        <v>0</v>
      </c>
      <c r="AD83" s="247"/>
      <c r="AE83" s="247">
        <v>0</v>
      </c>
      <c r="AF83" s="214">
        <v>0</v>
      </c>
    </row>
    <row r="85" spans="1:32">
      <c r="A85" s="20" t="s">
        <v>347</v>
      </c>
      <c r="B85" s="205">
        <f>AVERAGE(B3:B83)</f>
        <v>48.56366933101193</v>
      </c>
      <c r="C85" s="205">
        <f t="shared" ref="C85:J85" si="25">AVERAGE(C3:C83)</f>
        <v>49.466063736720258</v>
      </c>
      <c r="D85" s="205">
        <f t="shared" si="25"/>
        <v>49.715710501460663</v>
      </c>
      <c r="E85" s="205">
        <f t="shared" si="25"/>
        <v>50.482202367173407</v>
      </c>
      <c r="F85" s="205">
        <f t="shared" si="25"/>
        <v>51.09384736171156</v>
      </c>
      <c r="G85" s="205">
        <f t="shared" si="25"/>
        <v>51.75870398690116</v>
      </c>
      <c r="H85" s="205">
        <f t="shared" ref="H85:I85" si="26">AVERAGE(H3:H83)</f>
        <v>52.990387467942092</v>
      </c>
      <c r="I85" s="205">
        <f t="shared" si="26"/>
        <v>52.046431457488595</v>
      </c>
      <c r="J85" s="205">
        <f t="shared" si="25"/>
        <v>50.365119210681755</v>
      </c>
    </row>
    <row r="86" spans="1:32">
      <c r="A86" s="57"/>
    </row>
    <row r="87" spans="1:32">
      <c r="A87" s="20" t="s">
        <v>348</v>
      </c>
      <c r="B87" s="205">
        <f>STDEV(B3:B83)</f>
        <v>27.106047470512813</v>
      </c>
      <c r="C87" s="205">
        <f t="shared" ref="C87:J87" si="27">STDEV(C3:C83)</f>
        <v>27.470298746940607</v>
      </c>
      <c r="D87" s="205">
        <f t="shared" si="27"/>
        <v>26.731778638232228</v>
      </c>
      <c r="E87" s="205">
        <f t="shared" si="27"/>
        <v>27.048068071800483</v>
      </c>
      <c r="F87" s="205">
        <f t="shared" si="27"/>
        <v>27.375664513385736</v>
      </c>
      <c r="G87" s="205">
        <f t="shared" si="27"/>
        <v>26.627885714806823</v>
      </c>
      <c r="H87" s="205">
        <f t="shared" ref="H87:I87" si="28">STDEV(H3:H83)</f>
        <v>26.572124542364723</v>
      </c>
      <c r="I87" s="205">
        <f t="shared" si="28"/>
        <v>27.524200709393323</v>
      </c>
      <c r="J87" s="205">
        <f t="shared" si="27"/>
        <v>28.106889961421285</v>
      </c>
    </row>
    <row r="90" spans="1:32">
      <c r="J90" s="250"/>
    </row>
    <row r="91" spans="1:32">
      <c r="J91" s="250"/>
    </row>
  </sheetData>
  <sortState ref="W3:AF83">
    <sortCondition descending="1" ref="AF3:AF83"/>
    <sortCondition descending="1" ref="AC3:AC83"/>
    <sortCondition descending="1" ref="AB3:AB83"/>
    <sortCondition descending="1" ref="AA3:AA83"/>
    <sortCondition descending="1" ref="Z3:Z83"/>
    <sortCondition descending="1" ref="Y3:Y83"/>
    <sortCondition descending="1" ref="X3:X83"/>
    <sortCondition ref="W3:W83"/>
  </sortState>
  <conditionalFormatting sqref="J3:J83">
    <cfRule type="colorScale" priority="3">
      <colorScale>
        <cfvo type="formula" val="&quot;&lt;$F$3:$F$83&quot;"/>
        <cfvo type="formula" val="&quot;&gt;=$F$3:$F$83&quot;"/>
        <color rgb="FFCCFFCC"/>
        <color theme="9" tint="0.39997558519241921"/>
      </colorScale>
    </cfRule>
  </conditionalFormatting>
  <conditionalFormatting sqref="U3:U83">
    <cfRule type="colorScale" priority="2">
      <colorScale>
        <cfvo type="formula" val="&quot;&lt;$F$3:$F$83&quot;"/>
        <cfvo type="formula" val="&quot;&gt;=$F$3:$F$83&quot;"/>
        <color rgb="FFCCFFCC"/>
        <color theme="9" tint="0.39997558519241921"/>
      </colorScale>
    </cfRule>
  </conditionalFormatting>
  <conditionalFormatting sqref="AF3:AF83">
    <cfRule type="colorScale" priority="1">
      <colorScale>
        <cfvo type="formula" val="&quot;&lt;$F$3:$F$83&quot;"/>
        <cfvo type="formula" val="&quot;&gt;=$F$3:$F$83&quot;"/>
        <color rgb="FFCCFFCC"/>
        <color theme="9" tint="0.39997558519241921"/>
      </colorScale>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29"/>
  <sheetViews>
    <sheetView workbookViewId="0">
      <selection activeCell="H86" sqref="H86"/>
    </sheetView>
  </sheetViews>
  <sheetFormatPr baseColWidth="10" defaultColWidth="8.83203125" defaultRowHeight="12" x14ac:dyDescent="0"/>
  <cols>
    <col min="2" max="2" width="14.33203125" bestFit="1" customWidth="1"/>
    <col min="3" max="6" width="13" customWidth="1"/>
    <col min="7" max="7" width="17.1640625" customWidth="1"/>
    <col min="8" max="8" width="18.1640625" customWidth="1"/>
  </cols>
  <sheetData>
    <row r="1" spans="2:8">
      <c r="G1" t="s">
        <v>90</v>
      </c>
      <c r="H1" t="s">
        <v>91</v>
      </c>
    </row>
    <row r="2" spans="2:8" ht="32.25" customHeight="1">
      <c r="B2" s="40" t="s">
        <v>92</v>
      </c>
      <c r="C2" s="41" t="s">
        <v>22</v>
      </c>
      <c r="D2" s="42" t="s">
        <v>24</v>
      </c>
      <c r="E2" s="43" t="s">
        <v>5</v>
      </c>
      <c r="F2" s="44"/>
      <c r="G2" s="45" t="s">
        <v>21</v>
      </c>
      <c r="H2" s="45" t="s">
        <v>21</v>
      </c>
    </row>
    <row r="3" spans="2:8">
      <c r="B3" s="46" t="s">
        <v>27</v>
      </c>
      <c r="C3" s="47">
        <f>'IndexComputation 2013'!B362</f>
        <v>-6.86141083099788E-2</v>
      </c>
      <c r="D3" s="48">
        <f>'IndexComputation 2013'!C362</f>
        <v>-2.734848279515974E-2</v>
      </c>
      <c r="E3" s="48">
        <f>'IndexComputation 2013'!D362</f>
        <v>0.51770641737308443</v>
      </c>
      <c r="F3" s="48"/>
      <c r="G3" s="49" t="e">
        <f>SUMPRODUCT(C3:E3,#REF!)</f>
        <v>#REF!</v>
      </c>
      <c r="H3" s="49" t="e">
        <f>SUMPRODUCT(C3:E3,#REF!)</f>
        <v>#REF!</v>
      </c>
    </row>
    <row r="4" spans="2:8">
      <c r="B4" s="28" t="s">
        <v>9</v>
      </c>
      <c r="C4" s="50">
        <f>'IndexComputation 2013'!B363</f>
        <v>0.72975288921812553</v>
      </c>
      <c r="D4" s="51">
        <f>'IndexComputation 2013'!C363</f>
        <v>0.36611709977584328</v>
      </c>
      <c r="E4" s="51">
        <f>'IndexComputation 2013'!D363</f>
        <v>1.0687524649334244</v>
      </c>
      <c r="F4" s="51"/>
      <c r="G4" s="52" t="e">
        <f>SUMPRODUCT(C4:E4,#REF!)</f>
        <v>#REF!</v>
      </c>
      <c r="H4" s="52" t="e">
        <f>SUMPRODUCT(C4:E4,#REF!)</f>
        <v>#REF!</v>
      </c>
    </row>
    <row r="5" spans="2:8">
      <c r="B5" s="28" t="s">
        <v>28</v>
      </c>
      <c r="C5" s="50">
        <f>'IndexComputation 2013'!B364</f>
        <v>0.80801479726997405</v>
      </c>
      <c r="D5" s="51">
        <f>'IndexComputation 2013'!C364</f>
        <v>0.64445436084453067</v>
      </c>
      <c r="E5" s="51">
        <f>'IndexComputation 2013'!D364</f>
        <v>0.79686202448100385</v>
      </c>
      <c r="F5" s="51"/>
      <c r="G5" s="52" t="e">
        <f>SUMPRODUCT(C5:E5,#REF!)</f>
        <v>#REF!</v>
      </c>
      <c r="H5" s="52" t="e">
        <f>SUMPRODUCT(C5:E5,#REF!)</f>
        <v>#REF!</v>
      </c>
    </row>
    <row r="6" spans="2:8">
      <c r="B6" s="28" t="s">
        <v>29</v>
      </c>
      <c r="C6" s="50">
        <f>'IndexComputation 2013'!B365</f>
        <v>6.6268602952025746E-2</v>
      </c>
      <c r="D6" s="51">
        <f>'IndexComputation 2013'!C365</f>
        <v>-1.0132788127798156</v>
      </c>
      <c r="E6" s="51">
        <f>'IndexComputation 2013'!D365</f>
        <v>0.19918396895416968</v>
      </c>
      <c r="F6" s="51"/>
      <c r="G6" s="52" t="e">
        <f>SUMPRODUCT(C6:E6,#REF!)</f>
        <v>#REF!</v>
      </c>
      <c r="H6" s="52" t="e">
        <f>SUMPRODUCT(C6:E6,#REF!)</f>
        <v>#REF!</v>
      </c>
    </row>
    <row r="7" spans="2:8">
      <c r="B7" s="28" t="s">
        <v>30</v>
      </c>
      <c r="C7" s="50">
        <f>'IndexComputation 2013'!B366</f>
        <v>-0.56520655527051833</v>
      </c>
      <c r="D7" s="51">
        <f>'IndexComputation 2013'!C366</f>
        <v>-0.3307121174621232</v>
      </c>
      <c r="E7" s="51">
        <f>'IndexComputation 2013'!D366</f>
        <v>-0.71454567926641366</v>
      </c>
      <c r="F7" s="51"/>
      <c r="G7" s="52" t="e">
        <f>SUMPRODUCT(C7:E7,#REF!)</f>
        <v>#REF!</v>
      </c>
      <c r="H7" s="52" t="e">
        <f>SUMPRODUCT(C7:E7,#REF!)</f>
        <v>#REF!</v>
      </c>
    </row>
    <row r="8" spans="2:8">
      <c r="B8" s="28" t="s">
        <v>31</v>
      </c>
      <c r="C8" s="50">
        <f>'IndexComputation 2013'!B367</f>
        <v>0.64524487162274291</v>
      </c>
      <c r="D8" s="51">
        <f>'IndexComputation 2013'!C367</f>
        <v>0.52025543677511443</v>
      </c>
      <c r="E8" s="51">
        <f>'IndexComputation 2013'!D367</f>
        <v>0.53742539878696549</v>
      </c>
      <c r="F8" s="51"/>
      <c r="G8" s="52" t="e">
        <f>SUMPRODUCT(C8:E8,#REF!)</f>
        <v>#REF!</v>
      </c>
      <c r="H8" s="52" t="e">
        <f>SUMPRODUCT(C8:E8,#REF!)</f>
        <v>#REF!</v>
      </c>
    </row>
    <row r="9" spans="2:8">
      <c r="B9" s="28" t="s">
        <v>32</v>
      </c>
      <c r="C9" s="50">
        <f>'IndexComputation 2013'!B368</f>
        <v>-1.0776019961687613</v>
      </c>
      <c r="D9" s="51">
        <f>'IndexComputation 2013'!C368</f>
        <v>0.16732604204910814</v>
      </c>
      <c r="E9" s="51">
        <f>'IndexComputation 2013'!D368</f>
        <v>-1.1491040474172252</v>
      </c>
      <c r="F9" s="51"/>
      <c r="G9" s="52" t="e">
        <f>SUMPRODUCT(C9:E9,#REF!)</f>
        <v>#REF!</v>
      </c>
      <c r="H9" s="52" t="e">
        <f>SUMPRODUCT(C9:E9,#REF!)</f>
        <v>#REF!</v>
      </c>
    </row>
    <row r="10" spans="2:8">
      <c r="B10" s="28" t="s">
        <v>33</v>
      </c>
      <c r="C10" s="50">
        <f>'IndexComputation 2013'!B369</f>
        <v>-0.50755217531899566</v>
      </c>
      <c r="D10" s="51">
        <f>'IndexComputation 2013'!C369</f>
        <v>-9.0155783795702507E-2</v>
      </c>
      <c r="E10" s="51">
        <f>'IndexComputation 2013'!D369</f>
        <v>-1.200837051635292</v>
      </c>
      <c r="F10" s="51"/>
      <c r="G10" s="52" t="e">
        <f>SUMPRODUCT(C10:E10,#REF!)</f>
        <v>#REF!</v>
      </c>
      <c r="H10" s="52" t="e">
        <f>SUMPRODUCT(C10:E10,#REF!)</f>
        <v>#REF!</v>
      </c>
    </row>
    <row r="11" spans="2:8">
      <c r="B11" s="28" t="s">
        <v>34</v>
      </c>
      <c r="C11" s="50">
        <f>'IndexComputation 2013'!B370</f>
        <v>-1.2344372633565887E-2</v>
      </c>
      <c r="D11" s="51">
        <f>'IndexComputation 2013'!C370</f>
        <v>0.24840053209181295</v>
      </c>
      <c r="E11" s="51">
        <f>'IndexComputation 2013'!D370</f>
        <v>0.14139433089201703</v>
      </c>
      <c r="F11" s="51"/>
      <c r="G11" s="52" t="e">
        <f>SUMPRODUCT(C11:E11,#REF!)</f>
        <v>#REF!</v>
      </c>
      <c r="H11" s="52" t="e">
        <f>SUMPRODUCT(C11:E11,#REF!)</f>
        <v>#REF!</v>
      </c>
    </row>
    <row r="12" spans="2:8">
      <c r="B12" s="28" t="s">
        <v>35</v>
      </c>
      <c r="C12" s="50">
        <f>'IndexComputation 2013'!B371</f>
        <v>-1.0246793076298761</v>
      </c>
      <c r="D12" s="51">
        <f>'IndexComputation 2013'!C371</f>
        <v>-0.19645071293888883</v>
      </c>
      <c r="E12" s="51">
        <f>'IndexComputation 2013'!D371</f>
        <v>-1.1696726600536116</v>
      </c>
      <c r="F12" s="51"/>
      <c r="G12" s="52" t="e">
        <f>SUMPRODUCT(C12:E12,#REF!)</f>
        <v>#REF!</v>
      </c>
      <c r="H12" s="52" t="e">
        <f>SUMPRODUCT(C12:E12,#REF!)</f>
        <v>#REF!</v>
      </c>
    </row>
    <row r="13" spans="2:8">
      <c r="B13" s="28" t="s">
        <v>36</v>
      </c>
      <c r="C13" s="50">
        <f>'IndexComputation 2013'!B372</f>
        <v>-0.94607646204181206</v>
      </c>
      <c r="D13" s="51">
        <f>'IndexComputation 2013'!C372</f>
        <v>-0.60382648877583289</v>
      </c>
      <c r="E13" s="51">
        <f>'IndexComputation 2013'!D372</f>
        <v>-1.1816971143209245</v>
      </c>
      <c r="F13" s="51"/>
      <c r="G13" s="52" t="e">
        <f>SUMPRODUCT(C13:E13,#REF!)</f>
        <v>#REF!</v>
      </c>
      <c r="H13" s="52" t="e">
        <f>SUMPRODUCT(C13:E13,#REF!)</f>
        <v>#REF!</v>
      </c>
    </row>
    <row r="14" spans="2:8">
      <c r="B14" s="28" t="s">
        <v>37</v>
      </c>
      <c r="C14" s="50">
        <f>'IndexComputation 2013'!B373</f>
        <v>0.66042225789960118</v>
      </c>
      <c r="D14" s="51">
        <f>'IndexComputation 2013'!C373</f>
        <v>0.49317976816989556</v>
      </c>
      <c r="E14" s="51">
        <f>'IndexComputation 2013'!D373</f>
        <v>0.94430371778999589</v>
      </c>
      <c r="F14" s="51"/>
      <c r="G14" s="52" t="e">
        <f>SUMPRODUCT(C14:E14,#REF!)</f>
        <v>#REF!</v>
      </c>
      <c r="H14" s="52" t="e">
        <f>SUMPRODUCT(C14:E14,#REF!)</f>
        <v>#REF!</v>
      </c>
    </row>
    <row r="15" spans="2:8">
      <c r="B15" s="28" t="s">
        <v>10</v>
      </c>
      <c r="C15" s="50">
        <f>'IndexComputation 2013'!B374</f>
        <v>0.16844882462424624</v>
      </c>
      <c r="D15" s="51">
        <f>'IndexComputation 2013'!C374</f>
        <v>0.52765098103415586</v>
      </c>
      <c r="E15" s="51">
        <f>'IndexComputation 2013'!D374</f>
        <v>0.65219318334143328</v>
      </c>
      <c r="F15" s="51"/>
      <c r="G15" s="52" t="e">
        <f>SUMPRODUCT(C15:E15,#REF!)</f>
        <v>#REF!</v>
      </c>
      <c r="H15" s="52" t="e">
        <f>SUMPRODUCT(C15:E15,#REF!)</f>
        <v>#REF!</v>
      </c>
    </row>
    <row r="16" spans="2:8">
      <c r="B16" s="28" t="s">
        <v>38</v>
      </c>
      <c r="C16" s="50">
        <f>'IndexComputation 2013'!B375</f>
        <v>-0.10479240140089215</v>
      </c>
      <c r="D16" s="51">
        <f>'IndexComputation 2013'!C375</f>
        <v>-1.225114436332768</v>
      </c>
      <c r="E16" s="51">
        <f>'IndexComputation 2013'!D375</f>
        <v>-0.12875410368122578</v>
      </c>
      <c r="F16" s="51"/>
      <c r="G16" s="52" t="e">
        <f>SUMPRODUCT(C16:E16,#REF!)</f>
        <v>#REF!</v>
      </c>
      <c r="H16" s="52" t="e">
        <f>SUMPRODUCT(C16:E16,#REF!)</f>
        <v>#REF!</v>
      </c>
    </row>
    <row r="17" spans="2:8">
      <c r="B17" s="28" t="s">
        <v>39</v>
      </c>
      <c r="C17" s="50">
        <f>'IndexComputation 2013'!B376</f>
        <v>9.2331216334967825E-2</v>
      </c>
      <c r="D17" s="51">
        <f>'IndexComputation 2013'!C376</f>
        <v>7.8439906202817503E-2</v>
      </c>
      <c r="E17" s="51">
        <f>'IndexComputation 2013'!D376</f>
        <v>0.301453301774531</v>
      </c>
      <c r="F17" s="51"/>
      <c r="G17" s="52" t="e">
        <f>SUMPRODUCT(C17:E17,#REF!)</f>
        <v>#REF!</v>
      </c>
      <c r="H17" s="52" t="e">
        <f>SUMPRODUCT(C17:E17,#REF!)</f>
        <v>#REF!</v>
      </c>
    </row>
    <row r="18" spans="2:8">
      <c r="B18" s="28" t="s">
        <v>40</v>
      </c>
      <c r="C18" s="50">
        <f>'IndexComputation 2013'!B377</f>
        <v>-0.21854540095277847</v>
      </c>
      <c r="D18" s="51">
        <f>'IndexComputation 2013'!C377</f>
        <v>0.49382621944952504</v>
      </c>
      <c r="E18" s="51">
        <f>'IndexComputation 2013'!D377</f>
        <v>0.17452961745102147</v>
      </c>
      <c r="F18" s="51"/>
      <c r="G18" s="52" t="e">
        <f>SUMPRODUCT(C18:E18,#REF!)</f>
        <v>#REF!</v>
      </c>
      <c r="H18" s="52" t="e">
        <f>SUMPRODUCT(C18:E18,#REF!)</f>
        <v>#REF!</v>
      </c>
    </row>
    <row r="19" spans="2:8">
      <c r="B19" s="28" t="s">
        <v>41</v>
      </c>
      <c r="C19" s="50">
        <f>'IndexComputation 2013'!B378</f>
        <v>0.54571042062351927</v>
      </c>
      <c r="D19" s="51">
        <f>'IndexComputation 2013'!C378</f>
        <v>0.63975516304437574</v>
      </c>
      <c r="E19" s="51">
        <f>'IndexComputation 2013'!D378</f>
        <v>0.26069256992563117</v>
      </c>
      <c r="F19" s="51"/>
      <c r="G19" s="52" t="e">
        <f>SUMPRODUCT(C19:E19,#REF!)</f>
        <v>#REF!</v>
      </c>
      <c r="H19" s="52" t="e">
        <f>SUMPRODUCT(C19:E19,#REF!)</f>
        <v>#REF!</v>
      </c>
    </row>
    <row r="20" spans="2:8">
      <c r="B20" s="28" t="s">
        <v>11</v>
      </c>
      <c r="C20" s="50">
        <f>'IndexComputation 2013'!B379</f>
        <v>1.0356549230553931</v>
      </c>
      <c r="D20" s="51">
        <f>'IndexComputation 2013'!C379</f>
        <v>0.80360006006690687</v>
      </c>
      <c r="E20" s="51">
        <f>'IndexComputation 2013'!D379</f>
        <v>0.99584483703227811</v>
      </c>
      <c r="F20" s="51"/>
      <c r="G20" s="52" t="e">
        <f>SUMPRODUCT(C20:E20,#REF!)</f>
        <v>#REF!</v>
      </c>
      <c r="H20" s="52" t="e">
        <f>SUMPRODUCT(C20:E20,#REF!)</f>
        <v>#REF!</v>
      </c>
    </row>
    <row r="21" spans="2:8">
      <c r="B21" s="28" t="s">
        <v>42</v>
      </c>
      <c r="C21" s="50">
        <f>'IndexComputation 2013'!B380</f>
        <v>-0.18031320901332321</v>
      </c>
      <c r="D21" s="51">
        <f>'IndexComputation 2013'!C380</f>
        <v>-0.16977247905065496</v>
      </c>
      <c r="E21" s="51">
        <f>'IndexComputation 2013'!D380</f>
        <v>-2.3862378011176057E-2</v>
      </c>
      <c r="F21" s="51"/>
      <c r="G21" s="52" t="e">
        <f>SUMPRODUCT(C21:E21,#REF!)</f>
        <v>#REF!</v>
      </c>
      <c r="H21" s="52" t="e">
        <f>SUMPRODUCT(C21:E21,#REF!)</f>
        <v>#REF!</v>
      </c>
    </row>
    <row r="22" spans="2:8">
      <c r="B22" s="28" t="s">
        <v>12</v>
      </c>
      <c r="C22" s="50">
        <f>'IndexComputation 2013'!B381</f>
        <v>-0.4044905379027478</v>
      </c>
      <c r="D22" s="51">
        <f>'IndexComputation 2013'!C381</f>
        <v>-0.56686410997562808</v>
      </c>
      <c r="E22" s="51">
        <f>'IndexComputation 2013'!D381</f>
        <v>-0.51603020231988073</v>
      </c>
      <c r="F22" s="51"/>
      <c r="G22" s="52" t="e">
        <f>SUMPRODUCT(C22:E22,#REF!)</f>
        <v>#REF!</v>
      </c>
      <c r="H22" s="52" t="e">
        <f>SUMPRODUCT(C22:E22,#REF!)</f>
        <v>#REF!</v>
      </c>
    </row>
    <row r="23" spans="2:8">
      <c r="B23" s="28" t="s">
        <v>43</v>
      </c>
      <c r="C23" s="50">
        <f>'IndexComputation 2013'!B382</f>
        <v>0.56763602117526291</v>
      </c>
      <c r="D23" s="51">
        <f>'IndexComputation 2013'!C382</f>
        <v>0.68838715983538479</v>
      </c>
      <c r="E23" s="51">
        <f>'IndexComputation 2013'!D382</f>
        <v>0.40032830331921554</v>
      </c>
      <c r="F23" s="51"/>
      <c r="G23" s="52" t="e">
        <f>SUMPRODUCT(C23:E23,#REF!)</f>
        <v>#REF!</v>
      </c>
      <c r="H23" s="52" t="e">
        <f>SUMPRODUCT(C23:E23,#REF!)</f>
        <v>#REF!</v>
      </c>
    </row>
    <row r="24" spans="2:8">
      <c r="B24" s="28" t="s">
        <v>44</v>
      </c>
      <c r="C24" s="50">
        <f>'IndexComputation 2013'!B383</f>
        <v>-1.1336817657797869</v>
      </c>
      <c r="D24" s="51">
        <f>'IndexComputation 2013'!C383</f>
        <v>-1.0298496530091636</v>
      </c>
      <c r="E24" s="51">
        <f>'IndexComputation 2013'!D383</f>
        <v>-1.2130391520409867</v>
      </c>
      <c r="F24" s="51"/>
      <c r="G24" s="52" t="e">
        <f>SUMPRODUCT(C24:E24,#REF!)</f>
        <v>#REF!</v>
      </c>
      <c r="H24" s="52" t="e">
        <f>SUMPRODUCT(C24:E24,#REF!)</f>
        <v>#REF!</v>
      </c>
    </row>
    <row r="25" spans="2:8">
      <c r="B25" s="28" t="s">
        <v>45</v>
      </c>
      <c r="C25" s="50">
        <f>'IndexComputation 2013'!B384</f>
        <v>0.80902319972402359</v>
      </c>
      <c r="D25" s="51">
        <f>'IndexComputation 2013'!C384</f>
        <v>1.0640507958270446</v>
      </c>
      <c r="E25" s="51">
        <f>'IndexComputation 2013'!D384</f>
        <v>0.85003841124407931</v>
      </c>
      <c r="F25" s="51"/>
      <c r="G25" s="52" t="e">
        <f>SUMPRODUCT(C25:E25,#REF!)</f>
        <v>#REF!</v>
      </c>
      <c r="H25" s="52" t="e">
        <f>SUMPRODUCT(C25:E25,#REF!)</f>
        <v>#REF!</v>
      </c>
    </row>
    <row r="26" spans="2:8">
      <c r="B26" s="28" t="s">
        <v>13</v>
      </c>
      <c r="C26" s="50">
        <f>'IndexComputation 2013'!B385</f>
        <v>0.72678889641669431</v>
      </c>
      <c r="D26" s="51">
        <f>'IndexComputation 2013'!C385</f>
        <v>0.85628976044765337</v>
      </c>
      <c r="E26" s="51">
        <f>'IndexComputation 2013'!D385</f>
        <v>0.97294659798776761</v>
      </c>
      <c r="F26" s="51"/>
      <c r="G26" s="52" t="e">
        <f>SUMPRODUCT(C26:E26,#REF!)</f>
        <v>#REF!</v>
      </c>
      <c r="H26" s="52" t="e">
        <f>SUMPRODUCT(C26:E26,#REF!)</f>
        <v>#REF!</v>
      </c>
    </row>
    <row r="27" spans="2:8">
      <c r="B27" s="28" t="s">
        <v>14</v>
      </c>
      <c r="C27" s="50">
        <f>'IndexComputation 2013'!B386</f>
        <v>0.81502114680869875</v>
      </c>
      <c r="D27" s="51">
        <f>'IndexComputation 2013'!C386</f>
        <v>0.54311883545351769</v>
      </c>
      <c r="E27" s="51">
        <f>'IndexComputation 2013'!D386</f>
        <v>0.742912203252871</v>
      </c>
      <c r="F27" s="51"/>
      <c r="G27" s="52" t="e">
        <f>SUMPRODUCT(C27:E27,#REF!)</f>
        <v>#REF!</v>
      </c>
      <c r="H27" s="52" t="e">
        <f>SUMPRODUCT(C27:E27,#REF!)</f>
        <v>#REF!</v>
      </c>
    </row>
    <row r="28" spans="2:8">
      <c r="B28" s="28" t="s">
        <v>46</v>
      </c>
      <c r="C28" s="50">
        <f>'IndexComputation 2013'!B387</f>
        <v>-0.59348920069270428</v>
      </c>
      <c r="D28" s="51">
        <f>'IndexComputation 2013'!C387</f>
        <v>0.2546836583278192</v>
      </c>
      <c r="E28" s="51">
        <f>'IndexComputation 2013'!D387</f>
        <v>-0.61727913366266129</v>
      </c>
      <c r="F28" s="51"/>
      <c r="G28" s="52" t="e">
        <f>SUMPRODUCT(C28:E28,#REF!)</f>
        <v>#REF!</v>
      </c>
      <c r="H28" s="52" t="e">
        <f>SUMPRODUCT(C28:E28,#REF!)</f>
        <v>#REF!</v>
      </c>
    </row>
    <row r="29" spans="2:8">
      <c r="B29" s="28" t="s">
        <v>47</v>
      </c>
      <c r="C29" s="50">
        <f>'IndexComputation 2013'!B388</f>
        <v>0.30985115333474944</v>
      </c>
      <c r="D29" s="51">
        <f>'IndexComputation 2013'!C388</f>
        <v>0.67934552487177691</v>
      </c>
      <c r="E29" s="51">
        <f>'IndexComputation 2013'!D388</f>
        <v>0.60355255765475679</v>
      </c>
      <c r="F29" s="51"/>
      <c r="G29" s="52" t="e">
        <f>SUMPRODUCT(C29:E29,#REF!)</f>
        <v>#REF!</v>
      </c>
      <c r="H29" s="52" t="e">
        <f>SUMPRODUCT(C29:E29,#REF!)</f>
        <v>#REF!</v>
      </c>
    </row>
    <row r="30" spans="2:8">
      <c r="B30" s="28" t="s">
        <v>48</v>
      </c>
      <c r="C30" s="50">
        <f>'IndexComputation 2013'!B389</f>
        <v>-0.24663649590275974</v>
      </c>
      <c r="D30" s="51">
        <f>'IndexComputation 2013'!C389</f>
        <v>0.20932605833957318</v>
      </c>
      <c r="E30" s="51">
        <f>'IndexComputation 2013'!D389</f>
        <v>-0.20732161441935806</v>
      </c>
      <c r="F30" s="51"/>
      <c r="G30" s="52" t="e">
        <f>SUMPRODUCT(C30:E30,#REF!)</f>
        <v>#REF!</v>
      </c>
      <c r="H30" s="52" t="e">
        <f>SUMPRODUCT(C30:E30,#REF!)</f>
        <v>#REF!</v>
      </c>
    </row>
    <row r="31" spans="2:8">
      <c r="B31" s="28" t="s">
        <v>49</v>
      </c>
      <c r="C31" s="50">
        <f>'IndexComputation 2013'!B390</f>
        <v>1.1268173041578056</v>
      </c>
      <c r="D31" s="51">
        <f>'IndexComputation 2013'!C390</f>
        <v>0.99172455439805318</v>
      </c>
      <c r="E31" s="51">
        <f>'IndexComputation 2013'!D390</f>
        <v>0.95756429445805702</v>
      </c>
      <c r="F31" s="51"/>
      <c r="G31" s="52" t="e">
        <f>SUMPRODUCT(C31:E31,#REF!)</f>
        <v>#REF!</v>
      </c>
      <c r="H31" s="52" t="e">
        <f>SUMPRODUCT(C31:E31,#REF!)</f>
        <v>#REF!</v>
      </c>
    </row>
    <row r="32" spans="2:8">
      <c r="B32" s="28" t="s">
        <v>50</v>
      </c>
      <c r="C32" s="50">
        <f>'IndexComputation 2013'!B391</f>
        <v>-0.48665151295897946</v>
      </c>
      <c r="D32" s="51">
        <f>'IndexComputation 2013'!C391</f>
        <v>-9.6503983870387708E-2</v>
      </c>
      <c r="E32" s="51">
        <f>'IndexComputation 2013'!D391</f>
        <v>-0.76157653562490901</v>
      </c>
      <c r="F32" s="51"/>
      <c r="G32" s="52" t="e">
        <f>SUMPRODUCT(C32:E32,#REF!)</f>
        <v>#REF!</v>
      </c>
      <c r="H32" s="52" t="e">
        <f>SUMPRODUCT(C32:E32,#REF!)</f>
        <v>#REF!</v>
      </c>
    </row>
    <row r="33" spans="2:8">
      <c r="B33" s="28" t="s">
        <v>51</v>
      </c>
      <c r="C33" s="50">
        <f>'IndexComputation 2013'!B392</f>
        <v>-0.34732863609002068</v>
      </c>
      <c r="D33" s="51">
        <f>'IndexComputation 2013'!C392</f>
        <v>-0.11413008391190391</v>
      </c>
      <c r="E33" s="51">
        <f>'IndexComputation 2013'!D392</f>
        <v>-0.12351407429436488</v>
      </c>
      <c r="F33" s="51"/>
      <c r="G33" s="52" t="e">
        <f>SUMPRODUCT(C33:E33,#REF!)</f>
        <v>#REF!</v>
      </c>
      <c r="H33" s="52" t="e">
        <f>SUMPRODUCT(C33:E33,#REF!)</f>
        <v>#REF!</v>
      </c>
    </row>
    <row r="34" spans="2:8">
      <c r="B34" s="28" t="s">
        <v>15</v>
      </c>
      <c r="C34" s="50">
        <f>'IndexComputation 2013'!B393</f>
        <v>0.500381285296843</v>
      </c>
      <c r="D34" s="51">
        <f>'IndexComputation 2013'!C393</f>
        <v>0.65497773289903727</v>
      </c>
      <c r="E34" s="51">
        <f>'IndexComputation 2013'!D393</f>
        <v>0.72254429139878418</v>
      </c>
      <c r="F34" s="51"/>
      <c r="G34" s="52" t="e">
        <f>SUMPRODUCT(C34:E34,#REF!)</f>
        <v>#REF!</v>
      </c>
      <c r="H34" s="52" t="e">
        <f>SUMPRODUCT(C34:E34,#REF!)</f>
        <v>#REF!</v>
      </c>
    </row>
    <row r="35" spans="2:8">
      <c r="B35" s="28" t="s">
        <v>52</v>
      </c>
      <c r="C35" s="50">
        <f>'IndexComputation 2013'!B394</f>
        <v>0.49315140872856411</v>
      </c>
      <c r="D35" s="51">
        <f>'IndexComputation 2013'!C394</f>
        <v>0.36212683317450467</v>
      </c>
      <c r="E35" s="51">
        <f>'IndexComputation 2013'!D394</f>
        <v>0.69434317377480237</v>
      </c>
      <c r="F35" s="51"/>
      <c r="G35" s="52" t="e">
        <f>SUMPRODUCT(C35:E35,#REF!)</f>
        <v>#REF!</v>
      </c>
      <c r="H35" s="52" t="e">
        <f>SUMPRODUCT(C35:E35,#REF!)</f>
        <v>#REF!</v>
      </c>
    </row>
    <row r="36" spans="2:8">
      <c r="B36" s="28" t="s">
        <v>53</v>
      </c>
      <c r="C36" s="50">
        <f>'IndexComputation 2013'!B395</f>
        <v>0.59551785608596908</v>
      </c>
      <c r="D36" s="51">
        <f>'IndexComputation 2013'!C395</f>
        <v>0.53305382677956492</v>
      </c>
      <c r="E36" s="51">
        <f>'IndexComputation 2013'!D395</f>
        <v>0.48637170499789645</v>
      </c>
      <c r="F36" s="51"/>
      <c r="G36" s="52" t="e">
        <f>SUMPRODUCT(C36:E36,#REF!)</f>
        <v>#REF!</v>
      </c>
      <c r="H36" s="52" t="e">
        <f>SUMPRODUCT(C36:E36,#REF!)</f>
        <v>#REF!</v>
      </c>
    </row>
    <row r="37" spans="2:8">
      <c r="B37" s="28" t="s">
        <v>54</v>
      </c>
      <c r="C37" s="50">
        <f>'IndexComputation 2013'!B396</f>
        <v>-0.32421020404599132</v>
      </c>
      <c r="D37" s="51">
        <f>'IndexComputation 2013'!C396</f>
        <v>2.8514638425319136E-2</v>
      </c>
      <c r="E37" s="51">
        <f>'IndexComputation 2013'!D396</f>
        <v>-0.17059788301658887</v>
      </c>
      <c r="F37" s="51"/>
      <c r="G37" s="52" t="e">
        <f>SUMPRODUCT(C37:E37,#REF!)</f>
        <v>#REF!</v>
      </c>
      <c r="H37" s="52" t="e">
        <f>SUMPRODUCT(C37:E37,#REF!)</f>
        <v>#REF!</v>
      </c>
    </row>
    <row r="38" spans="2:8">
      <c r="B38" s="28" t="s">
        <v>55</v>
      </c>
      <c r="C38" s="50">
        <f>'IndexComputation 2013'!B397</f>
        <v>0.76414912692037884</v>
      </c>
      <c r="D38" s="51">
        <f>'IndexComputation 2013'!C397</f>
        <v>0.65113235872559494</v>
      </c>
      <c r="E38" s="51">
        <f>'IndexComputation 2013'!D397</f>
        <v>0.81570343223843889</v>
      </c>
      <c r="F38" s="51"/>
      <c r="G38" s="52" t="e">
        <f>SUMPRODUCT(C38:E38,#REF!)</f>
        <v>#REF!</v>
      </c>
      <c r="H38" s="52" t="e">
        <f>SUMPRODUCT(C38:E38,#REF!)</f>
        <v>#REF!</v>
      </c>
    </row>
    <row r="39" spans="2:8">
      <c r="B39" s="28" t="s">
        <v>56</v>
      </c>
      <c r="C39" s="50">
        <f>'IndexComputation 2013'!B398</f>
        <v>-6.7566177888860296E-2</v>
      </c>
      <c r="D39" s="51">
        <f>'IndexComputation 2013'!C398</f>
        <v>-1.0503316043353113</v>
      </c>
      <c r="E39" s="51">
        <f>'IndexComputation 2013'!D398</f>
        <v>-0.32475481079804935</v>
      </c>
      <c r="F39" s="51"/>
      <c r="G39" s="52" t="e">
        <f>SUMPRODUCT(C39:E39,#REF!)</f>
        <v>#REF!</v>
      </c>
      <c r="H39" s="52" t="e">
        <f>SUMPRODUCT(C39:E39,#REF!)</f>
        <v>#REF!</v>
      </c>
    </row>
    <row r="40" spans="2:8">
      <c r="B40" s="28" t="s">
        <v>57</v>
      </c>
      <c r="C40" s="50">
        <f>'IndexComputation 2013'!B399</f>
        <v>-9.2749021488573544E-2</v>
      </c>
      <c r="D40" s="51">
        <f>'IndexComputation 2013'!C399</f>
        <v>-1.0864558426626245</v>
      </c>
      <c r="E40" s="51">
        <f>'IndexComputation 2013'!D399</f>
        <v>0.21271608593889429</v>
      </c>
      <c r="F40" s="51"/>
      <c r="G40" s="52" t="e">
        <f>SUMPRODUCT(C40:E40,#REF!)</f>
        <v>#REF!</v>
      </c>
      <c r="H40" s="52" t="e">
        <f>SUMPRODUCT(C40:E40,#REF!)</f>
        <v>#REF!</v>
      </c>
    </row>
    <row r="41" spans="2:8">
      <c r="B41" s="28" t="s">
        <v>58</v>
      </c>
      <c r="C41" s="50">
        <f>'IndexComputation 2013'!B400</f>
        <v>-0.50710523898849302</v>
      </c>
      <c r="D41" s="51">
        <f>'IndexComputation 2013'!C400</f>
        <v>-0.35087288305168246</v>
      </c>
      <c r="E41" s="51">
        <f>'IndexComputation 2013'!D400</f>
        <v>-0.35227296876781056</v>
      </c>
      <c r="F41" s="51"/>
      <c r="G41" s="52" t="e">
        <f>SUMPRODUCT(C41:E41,#REF!)</f>
        <v>#REF!</v>
      </c>
      <c r="H41" s="52" t="e">
        <f>SUMPRODUCT(C41:E41,#REF!)</f>
        <v>#REF!</v>
      </c>
    </row>
    <row r="42" spans="2:8">
      <c r="B42" s="28" t="s">
        <v>59</v>
      </c>
      <c r="C42" s="50">
        <f>'IndexComputation 2013'!B401</f>
        <v>0.94393537940738925</v>
      </c>
      <c r="D42" s="51">
        <f>'IndexComputation 2013'!C401</f>
        <v>0.34387688437551511</v>
      </c>
      <c r="E42" s="51">
        <f>'IndexComputation 2013'!D401</f>
        <v>1.00072567862198</v>
      </c>
      <c r="F42" s="51"/>
      <c r="G42" s="52" t="e">
        <f>SUMPRODUCT(C42:E42,#REF!)</f>
        <v>#REF!</v>
      </c>
      <c r="H42" s="52" t="e">
        <f>SUMPRODUCT(C42:E42,#REF!)</f>
        <v>#REF!</v>
      </c>
    </row>
    <row r="43" spans="2:8">
      <c r="B43" s="28" t="s">
        <v>60</v>
      </c>
      <c r="C43" s="50">
        <f>'IndexComputation 2013'!B402</f>
        <v>-1.064389127265331</v>
      </c>
      <c r="D43" s="51">
        <f>'IndexComputation 2013'!C402</f>
        <v>-0.18936009012186736</v>
      </c>
      <c r="E43" s="51">
        <f>'IndexComputation 2013'!D402</f>
        <v>-1.3534862194288038</v>
      </c>
      <c r="F43" s="51"/>
      <c r="G43" s="52" t="e">
        <f>SUMPRODUCT(C43:E43,#REF!)</f>
        <v>#REF!</v>
      </c>
      <c r="H43" s="52" t="e">
        <f>SUMPRODUCT(C43:E43,#REF!)</f>
        <v>#REF!</v>
      </c>
    </row>
    <row r="44" spans="2:8">
      <c r="B44" s="28" t="s">
        <v>61</v>
      </c>
      <c r="C44" s="50">
        <f>'IndexComputation 2013'!B403</f>
        <v>-6.4212725673812657E-3</v>
      </c>
      <c r="D44" s="51">
        <f>'IndexComputation 2013'!C403</f>
        <v>-0.44203770606847453</v>
      </c>
      <c r="E44" s="51">
        <f>'IndexComputation 2013'!D403</f>
        <v>0.28158413363311224</v>
      </c>
      <c r="F44" s="51"/>
      <c r="G44" s="52" t="e">
        <f>SUMPRODUCT(C44:E44,#REF!)</f>
        <v>#REF!</v>
      </c>
      <c r="H44" s="52" t="e">
        <f>SUMPRODUCT(C44:E44,#REF!)</f>
        <v>#REF!</v>
      </c>
    </row>
    <row r="45" spans="2:8">
      <c r="B45" s="28" t="s">
        <v>16</v>
      </c>
      <c r="C45" s="50">
        <f>'IndexComputation 2013'!B404</f>
        <v>-0.90555486967685894</v>
      </c>
      <c r="D45" s="51">
        <f>'IndexComputation 2013'!C404</f>
        <v>-0.47077118449403482</v>
      </c>
      <c r="E45" s="51">
        <f>'IndexComputation 2013'!D404</f>
        <v>-1.2307188508138243</v>
      </c>
      <c r="F45" s="51"/>
      <c r="G45" s="52" t="e">
        <f>SUMPRODUCT(C45:E45,#REF!)</f>
        <v>#REF!</v>
      </c>
      <c r="H45" s="52" t="e">
        <f>SUMPRODUCT(C45:E45,#REF!)</f>
        <v>#REF!</v>
      </c>
    </row>
    <row r="46" spans="2:8">
      <c r="B46" s="28" t="s">
        <v>62</v>
      </c>
      <c r="C46" s="50">
        <f>'IndexComputation 2013'!B405</f>
        <v>-0.13758918556467545</v>
      </c>
      <c r="D46" s="51">
        <f>'IndexComputation 2013'!C405</f>
        <v>0.33712134970205682</v>
      </c>
      <c r="E46" s="51">
        <f>'IndexComputation 2013'!D405</f>
        <v>-8.9626815921006783E-2</v>
      </c>
      <c r="F46" s="51"/>
      <c r="G46" s="52" t="e">
        <f>SUMPRODUCT(C46:E46,#REF!)</f>
        <v>#REF!</v>
      </c>
      <c r="H46" s="52" t="e">
        <f>SUMPRODUCT(C46:E46,#REF!)</f>
        <v>#REF!</v>
      </c>
    </row>
    <row r="47" spans="2:8">
      <c r="B47" s="28" t="s">
        <v>63</v>
      </c>
      <c r="C47" s="50">
        <f>'IndexComputation 2013'!B406</f>
        <v>-2.8428783172040145E-2</v>
      </c>
      <c r="D47" s="51">
        <f>'IndexComputation 2013'!C406</f>
        <v>0.35225789321939449</v>
      </c>
      <c r="E47" s="51">
        <f>'IndexComputation 2013'!D406</f>
        <v>0.44254275254470743</v>
      </c>
      <c r="F47" s="51"/>
      <c r="G47" s="52" t="e">
        <f>SUMPRODUCT(C47:E47,#REF!)</f>
        <v>#REF!</v>
      </c>
      <c r="H47" s="52" t="e">
        <f>SUMPRODUCT(C47:E47,#REF!)</f>
        <v>#REF!</v>
      </c>
    </row>
    <row r="48" spans="2:8">
      <c r="B48" s="28" t="s">
        <v>17</v>
      </c>
      <c r="C48" s="50">
        <f>'IndexComputation 2013'!B407</f>
        <v>-0.6322955699112649</v>
      </c>
      <c r="D48" s="51">
        <f>'IndexComputation 2013'!C407</f>
        <v>-0.32183883448116635</v>
      </c>
      <c r="E48" s="51">
        <f>'IndexComputation 2013'!D407</f>
        <v>-0.42755350444577966</v>
      </c>
      <c r="F48" s="51"/>
      <c r="G48" s="52" t="e">
        <f>SUMPRODUCT(C48:E48,#REF!)</f>
        <v>#REF!</v>
      </c>
      <c r="H48" s="52" t="e">
        <f>SUMPRODUCT(C48:E48,#REF!)</f>
        <v>#REF!</v>
      </c>
    </row>
    <row r="49" spans="2:8">
      <c r="B49" s="28" t="s">
        <v>18</v>
      </c>
      <c r="C49" s="50">
        <f>'IndexComputation 2013'!B408</f>
        <v>-0.20646010584884211</v>
      </c>
      <c r="D49" s="51">
        <f>'IndexComputation 2013'!C408</f>
        <v>0.16032946194067491</v>
      </c>
      <c r="E49" s="51">
        <f>'IndexComputation 2013'!D408</f>
        <v>-0.85843082735437104</v>
      </c>
      <c r="F49" s="51"/>
      <c r="G49" s="52" t="e">
        <f>SUMPRODUCT(C49:E49,#REF!)</f>
        <v>#REF!</v>
      </c>
      <c r="H49" s="52" t="e">
        <f>SUMPRODUCT(C49:E49,#REF!)</f>
        <v>#REF!</v>
      </c>
    </row>
    <row r="50" spans="2:8">
      <c r="B50" s="28" t="s">
        <v>19</v>
      </c>
      <c r="C50" s="50">
        <f>'IndexComputation 2013'!B409</f>
        <v>-0.91570024140293982</v>
      </c>
      <c r="D50" s="51">
        <f>'IndexComputation 2013'!C409</f>
        <v>-0.49059258838672409</v>
      </c>
      <c r="E50" s="51">
        <f>'IndexComputation 2013'!D409</f>
        <v>-0.94736480336304041</v>
      </c>
      <c r="F50" s="51"/>
      <c r="G50" s="52" t="e">
        <f>SUMPRODUCT(C50:E50,#REF!)</f>
        <v>#REF!</v>
      </c>
      <c r="H50" s="52" t="e">
        <f>SUMPRODUCT(C50:E50,#REF!)</f>
        <v>#REF!</v>
      </c>
    </row>
    <row r="51" spans="2:8">
      <c r="B51" s="28" t="s">
        <v>64</v>
      </c>
      <c r="C51" s="50">
        <f>'IndexComputation 2013'!B410</f>
        <v>0.65248493080210801</v>
      </c>
      <c r="D51" s="51">
        <f>'IndexComputation 2013'!C410</f>
        <v>0.87791319684852898</v>
      </c>
      <c r="E51" s="51">
        <f>'IndexComputation 2013'!D410</f>
        <v>0.85056092482518142</v>
      </c>
      <c r="F51" s="51"/>
      <c r="G51" s="52" t="e">
        <f>SUMPRODUCT(C51:E51,#REF!)</f>
        <v>#REF!</v>
      </c>
      <c r="H51" s="52" t="e">
        <f>SUMPRODUCT(C51:E51,#REF!)</f>
        <v>#REF!</v>
      </c>
    </row>
    <row r="52" spans="2:8">
      <c r="B52" s="28" t="s">
        <v>65</v>
      </c>
      <c r="C52" s="50">
        <f>'IndexComputation 2013'!B411</f>
        <v>0.80520988695301765</v>
      </c>
      <c r="D52" s="51">
        <f>'IndexComputation 2013'!C411</f>
        <v>0.76812310827707087</v>
      </c>
      <c r="E52" s="51">
        <f>'IndexComputation 2013'!D411</f>
        <v>1.0189528966426693</v>
      </c>
      <c r="F52" s="51"/>
      <c r="G52" s="52" t="e">
        <f>SUMPRODUCT(C52:E52,#REF!)</f>
        <v>#REF!</v>
      </c>
      <c r="H52" s="52" t="e">
        <f>SUMPRODUCT(C52:E52,#REF!)</f>
        <v>#REF!</v>
      </c>
    </row>
    <row r="53" spans="2:8">
      <c r="B53" s="28" t="s">
        <v>66</v>
      </c>
      <c r="C53" s="50">
        <f>'IndexComputation 2013'!B412</f>
        <v>-0.47859398045164514</v>
      </c>
      <c r="D53" s="51">
        <f>'IndexComputation 2013'!C412</f>
        <v>-0.41354771488407477</v>
      </c>
      <c r="E53" s="51">
        <f>'IndexComputation 2013'!D412</f>
        <v>-0.99705928263534149</v>
      </c>
      <c r="F53" s="51"/>
      <c r="G53" s="52" t="e">
        <f>SUMPRODUCT(C53:E53,#REF!)</f>
        <v>#REF!</v>
      </c>
      <c r="H53" s="52" t="e">
        <f>SUMPRODUCT(C53:E53,#REF!)</f>
        <v>#REF!</v>
      </c>
    </row>
    <row r="54" spans="2:8">
      <c r="B54" s="28" t="s">
        <v>67</v>
      </c>
      <c r="C54" s="50">
        <f>'IndexComputation 2013'!B413</f>
        <v>0.84583326168287476</v>
      </c>
      <c r="D54" s="51">
        <f>'IndexComputation 2013'!C413</f>
        <v>1.19016562440813</v>
      </c>
      <c r="E54" s="51">
        <f>'IndexComputation 2013'!D413</f>
        <v>1.0067469800630737</v>
      </c>
      <c r="F54" s="51"/>
      <c r="G54" s="52" t="e">
        <f>SUMPRODUCT(C54:E54,#REF!)</f>
        <v>#REF!</v>
      </c>
      <c r="H54" s="52" t="e">
        <f>SUMPRODUCT(C54:E54,#REF!)</f>
        <v>#REF!</v>
      </c>
    </row>
    <row r="55" spans="2:8">
      <c r="B55" s="28" t="s">
        <v>68</v>
      </c>
      <c r="C55" s="50">
        <f>'IndexComputation 2013'!B414</f>
        <v>-0.65211756710092994</v>
      </c>
      <c r="D55" s="51">
        <f>'IndexComputation 2013'!C414</f>
        <v>-1.1096056698110446</v>
      </c>
      <c r="E55" s="51">
        <f>'IndexComputation 2013'!D414</f>
        <v>-1.0295927817607704</v>
      </c>
      <c r="F55" s="51"/>
      <c r="G55" s="52" t="e">
        <f>SUMPRODUCT(C55:E55,#REF!)</f>
        <v>#REF!</v>
      </c>
      <c r="H55" s="52" t="e">
        <f>SUMPRODUCT(C55:E55,#REF!)</f>
        <v>#REF!</v>
      </c>
    </row>
    <row r="56" spans="2:8">
      <c r="B56" s="28" t="s">
        <v>69</v>
      </c>
      <c r="C56" s="50">
        <f>'IndexComputation 2013'!B415</f>
        <v>-0.33880381733318488</v>
      </c>
      <c r="D56" s="51">
        <f>'IndexComputation 2013'!C415</f>
        <v>0.39084067674347062</v>
      </c>
      <c r="E56" s="51">
        <f>'IndexComputation 2013'!D415</f>
        <v>2.8805157639013847E-2</v>
      </c>
      <c r="F56" s="51"/>
      <c r="G56" s="52" t="e">
        <f>SUMPRODUCT(C56:E56,#REF!)</f>
        <v>#REF!</v>
      </c>
      <c r="H56" s="52" t="e">
        <f>SUMPRODUCT(C56:E56,#REF!)</f>
        <v>#REF!</v>
      </c>
    </row>
    <row r="57" spans="2:8">
      <c r="B57" s="28" t="s">
        <v>70</v>
      </c>
      <c r="C57" s="50">
        <f>'IndexComputation 2013'!B416</f>
        <v>-0.19360760328130888</v>
      </c>
      <c r="D57" s="51">
        <f>'IndexComputation 2013'!C416</f>
        <v>-7.8108395896335947E-2</v>
      </c>
      <c r="E57" s="51">
        <f>'IndexComputation 2013'!D416</f>
        <v>7.1896250311704935E-2</v>
      </c>
      <c r="F57" s="51"/>
      <c r="G57" s="52" t="e">
        <f>SUMPRODUCT(C57:E57,#REF!)</f>
        <v>#REF!</v>
      </c>
      <c r="H57" s="52" t="e">
        <f>SUMPRODUCT(C57:E57,#REF!)</f>
        <v>#REF!</v>
      </c>
    </row>
    <row r="58" spans="2:8">
      <c r="B58" s="28" t="s">
        <v>71</v>
      </c>
      <c r="C58" s="50">
        <f>'IndexComputation 2013'!B417</f>
        <v>0.49102428843356233</v>
      </c>
      <c r="D58" s="51">
        <f>'IndexComputation 2013'!C417</f>
        <v>0.55871845354689986</v>
      </c>
      <c r="E58" s="51">
        <f>'IndexComputation 2013'!D417</f>
        <v>0.45120872550361479</v>
      </c>
      <c r="F58" s="51"/>
      <c r="G58" s="52" t="e">
        <f>SUMPRODUCT(C58:E58,#REF!)</f>
        <v>#REF!</v>
      </c>
      <c r="H58" s="52" t="e">
        <f>SUMPRODUCT(C58:E58,#REF!)</f>
        <v>#REF!</v>
      </c>
    </row>
    <row r="59" spans="2:8">
      <c r="B59" s="28" t="s">
        <v>72</v>
      </c>
      <c r="C59" s="50">
        <f>'IndexComputation 2013'!B418</f>
        <v>0.64686630118098087</v>
      </c>
      <c r="D59" s="51">
        <f>'IndexComputation 2013'!C418</f>
        <v>0.71190468204714585</v>
      </c>
      <c r="E59" s="51">
        <f>'IndexComputation 2013'!D418</f>
        <v>0.46387438044086704</v>
      </c>
      <c r="F59" s="51"/>
      <c r="G59" s="52" t="e">
        <f>SUMPRODUCT(C59:E59,#REF!)</f>
        <v>#REF!</v>
      </c>
      <c r="H59" s="52" t="e">
        <f>SUMPRODUCT(C59:E59,#REF!)</f>
        <v>#REF!</v>
      </c>
    </row>
    <row r="60" spans="2:8">
      <c r="B60" s="28" t="s">
        <v>73</v>
      </c>
      <c r="C60" s="50">
        <f>'IndexComputation 2013'!B419</f>
        <v>0.39622912965401075</v>
      </c>
      <c r="D60" s="51">
        <f>'IndexComputation 2013'!C419</f>
        <v>-1.1245343543427477</v>
      </c>
      <c r="E60" s="51">
        <f>'IndexComputation 2013'!D419</f>
        <v>0.19780559841604561</v>
      </c>
      <c r="F60" s="51"/>
      <c r="G60" s="52" t="e">
        <f>SUMPRODUCT(C60:E60,#REF!)</f>
        <v>#REF!</v>
      </c>
      <c r="H60" s="52" t="e">
        <f>SUMPRODUCT(C60:E60,#REF!)</f>
        <v>#REF!</v>
      </c>
    </row>
    <row r="61" spans="2:8">
      <c r="B61" s="28" t="s">
        <v>74</v>
      </c>
      <c r="C61" s="50">
        <f>'IndexComputation 2013'!B420</f>
        <v>-7.8312785105421195E-2</v>
      </c>
      <c r="D61" s="51">
        <f>'IndexComputation 2013'!C420</f>
        <v>-0.68403060197180654</v>
      </c>
      <c r="E61" s="51">
        <f>'IndexComputation 2013'!D420</f>
        <v>0.22105922079403773</v>
      </c>
      <c r="F61" s="51"/>
      <c r="G61" s="52" t="e">
        <f>SUMPRODUCT(C61:E61,#REF!)</f>
        <v>#REF!</v>
      </c>
      <c r="H61" s="52" t="e">
        <f>SUMPRODUCT(C61:E61,#REF!)</f>
        <v>#REF!</v>
      </c>
    </row>
    <row r="62" spans="2:8">
      <c r="B62" s="28" t="s">
        <v>75</v>
      </c>
      <c r="C62" s="50">
        <f>'IndexComputation 2013'!B421</f>
        <v>-0.75719071717772457</v>
      </c>
      <c r="D62" s="51">
        <f>'IndexComputation 2013'!C421</f>
        <v>-0.91498656183284566</v>
      </c>
      <c r="E62" s="51">
        <f>'IndexComputation 2013'!D421</f>
        <v>-1.0956051042380262</v>
      </c>
      <c r="F62" s="51"/>
      <c r="G62" s="52" t="e">
        <f>SUMPRODUCT(C62:E62,#REF!)</f>
        <v>#REF!</v>
      </c>
      <c r="H62" s="52" t="e">
        <f>SUMPRODUCT(C62:E62,#REF!)</f>
        <v>#REF!</v>
      </c>
    </row>
    <row r="63" spans="2:8">
      <c r="B63" s="53" t="s">
        <v>76</v>
      </c>
      <c r="C63" s="54">
        <f>'IndexComputation 2013'!B422</f>
        <v>-0.20716829224030969</v>
      </c>
      <c r="D63" s="55">
        <f>'IndexComputation 2013'!C422</f>
        <v>-1.3593685409224043</v>
      </c>
      <c r="E63" s="55">
        <f>'IndexComputation 2013'!D422</f>
        <v>-0.59085351989785762</v>
      </c>
      <c r="F63" s="55"/>
      <c r="G63" s="56" t="e">
        <f>SUMPRODUCT(C63:E63,#REF!)</f>
        <v>#REF!</v>
      </c>
      <c r="H63" s="56" t="e">
        <f>SUMPRODUCT(C63:E63,#REF!)</f>
        <v>#REF!</v>
      </c>
    </row>
    <row r="65" spans="2:8">
      <c r="F65" s="57" t="s">
        <v>93</v>
      </c>
      <c r="G65" s="58" t="e">
        <f>MAX(G3:G63)</f>
        <v>#REF!</v>
      </c>
      <c r="H65" s="58" t="e">
        <f>MAX(H3:H63)</f>
        <v>#REF!</v>
      </c>
    </row>
    <row r="66" spans="2:8">
      <c r="F66" s="57" t="s">
        <v>94</v>
      </c>
      <c r="G66" s="58" t="e">
        <f>MIN(G3:G63)</f>
        <v>#REF!</v>
      </c>
      <c r="H66" s="58" t="e">
        <f>MIN(H3:H63)</f>
        <v>#REF!</v>
      </c>
    </row>
    <row r="67" spans="2:8">
      <c r="F67" s="57" t="s">
        <v>80</v>
      </c>
      <c r="G67" s="58" t="e">
        <f>G65-G66</f>
        <v>#REF!</v>
      </c>
      <c r="H67" s="58" t="e">
        <f>H65-H66</f>
        <v>#REF!</v>
      </c>
    </row>
    <row r="69" spans="2:8">
      <c r="B69" t="str">
        <f>B3</f>
        <v>Argentina</v>
      </c>
      <c r="G69" s="59" t="e">
        <f t="shared" ref="G69:H97" si="0">(G3-G$66)/G$67*100</f>
        <v>#REF!</v>
      </c>
      <c r="H69" s="59" t="e">
        <f t="shared" si="0"/>
        <v>#REF!</v>
      </c>
    </row>
    <row r="70" spans="2:8">
      <c r="B70" t="str">
        <f>B4</f>
        <v>Australia</v>
      </c>
      <c r="G70" s="59" t="e">
        <f t="shared" si="0"/>
        <v>#REF!</v>
      </c>
      <c r="H70" s="59" t="e">
        <f t="shared" si="0"/>
        <v>#REF!</v>
      </c>
    </row>
    <row r="71" spans="2:8">
      <c r="B71" t="str">
        <f>B5</f>
        <v>Bangladesh</v>
      </c>
      <c r="G71" s="59" t="e">
        <f t="shared" si="0"/>
        <v>#REF!</v>
      </c>
      <c r="H71" s="59" t="e">
        <f t="shared" si="0"/>
        <v>#REF!</v>
      </c>
    </row>
    <row r="72" spans="2:8">
      <c r="B72" t="str">
        <f>B6</f>
        <v>Benin</v>
      </c>
      <c r="G72" s="59" t="e">
        <f t="shared" si="0"/>
        <v>#REF!</v>
      </c>
      <c r="H72" s="59" t="e">
        <f t="shared" si="0"/>
        <v>#REF!</v>
      </c>
    </row>
    <row r="73" spans="2:8">
      <c r="B73" t="str">
        <f t="shared" ref="B73:B86" si="1">B7</f>
        <v>Brazil</v>
      </c>
      <c r="G73" s="59" t="e">
        <f t="shared" si="0"/>
        <v>#REF!</v>
      </c>
      <c r="H73" s="59" t="e">
        <f t="shared" si="0"/>
        <v>#REF!</v>
      </c>
    </row>
    <row r="74" spans="2:8">
      <c r="B74" t="str">
        <f t="shared" si="1"/>
        <v>Burkina Faso</v>
      </c>
      <c r="G74" s="59" t="e">
        <f t="shared" si="0"/>
        <v>#REF!</v>
      </c>
      <c r="H74" s="59" t="e">
        <f t="shared" si="0"/>
        <v>#REF!</v>
      </c>
    </row>
    <row r="75" spans="2:8">
      <c r="B75" t="str">
        <f t="shared" si="1"/>
        <v>Cameroon</v>
      </c>
      <c r="G75" s="59" t="e">
        <f t="shared" si="0"/>
        <v>#REF!</v>
      </c>
      <c r="H75" s="59" t="e">
        <f t="shared" si="0"/>
        <v>#REF!</v>
      </c>
    </row>
    <row r="76" spans="2:8">
      <c r="B76" t="str">
        <f t="shared" si="1"/>
        <v>Canada</v>
      </c>
      <c r="G76" s="59" t="e">
        <f t="shared" si="0"/>
        <v>#REF!</v>
      </c>
      <c r="H76" s="59" t="e">
        <f t="shared" si="0"/>
        <v>#REF!</v>
      </c>
    </row>
    <row r="77" spans="2:8">
      <c r="B77" t="str">
        <f t="shared" si="1"/>
        <v>Chile</v>
      </c>
      <c r="G77" s="59" t="e">
        <f t="shared" si="0"/>
        <v>#REF!</v>
      </c>
      <c r="H77" s="59" t="e">
        <f t="shared" si="0"/>
        <v>#REF!</v>
      </c>
    </row>
    <row r="78" spans="2:8">
      <c r="B78" t="str">
        <f t="shared" si="1"/>
        <v>China</v>
      </c>
      <c r="G78" s="59" t="e">
        <f t="shared" si="0"/>
        <v>#REF!</v>
      </c>
      <c r="H78" s="59" t="e">
        <f t="shared" si="0"/>
        <v>#REF!</v>
      </c>
    </row>
    <row r="79" spans="2:8">
      <c r="B79" t="str">
        <f t="shared" si="1"/>
        <v>Colombia</v>
      </c>
      <c r="G79" s="59" t="e">
        <f t="shared" si="0"/>
        <v>#REF!</v>
      </c>
      <c r="H79" s="59" t="e">
        <f t="shared" si="0"/>
        <v>#REF!</v>
      </c>
    </row>
    <row r="80" spans="2:8">
      <c r="B80" t="str">
        <f t="shared" si="1"/>
        <v>Ecuador</v>
      </c>
      <c r="G80" s="59" t="e">
        <f t="shared" si="0"/>
        <v>#REF!</v>
      </c>
      <c r="H80" s="59" t="e">
        <f t="shared" si="0"/>
        <v>#REF!</v>
      </c>
    </row>
    <row r="81" spans="2:8">
      <c r="B81" t="str">
        <f t="shared" si="1"/>
        <v>Egypt</v>
      </c>
      <c r="G81" s="59" t="e">
        <f t="shared" si="0"/>
        <v>#REF!</v>
      </c>
      <c r="H81" s="59" t="e">
        <f t="shared" si="0"/>
        <v>#REF!</v>
      </c>
    </row>
    <row r="82" spans="2:8">
      <c r="B82" t="str">
        <f t="shared" si="1"/>
        <v>Ethiopia</v>
      </c>
      <c r="G82" s="59" t="e">
        <f t="shared" si="0"/>
        <v>#REF!</v>
      </c>
      <c r="H82" s="59" t="e">
        <f t="shared" si="0"/>
        <v>#REF!</v>
      </c>
    </row>
    <row r="83" spans="2:8">
      <c r="B83" t="str">
        <f t="shared" si="1"/>
        <v>Finland</v>
      </c>
      <c r="G83" s="59" t="e">
        <f t="shared" si="0"/>
        <v>#REF!</v>
      </c>
      <c r="H83" s="59" t="e">
        <f t="shared" si="0"/>
        <v>#REF!</v>
      </c>
    </row>
    <row r="84" spans="2:8">
      <c r="B84" t="str">
        <f t="shared" si="1"/>
        <v>France</v>
      </c>
      <c r="G84" s="59" t="e">
        <f t="shared" si="0"/>
        <v>#REF!</v>
      </c>
      <c r="H84" s="59" t="e">
        <f t="shared" si="0"/>
        <v>#REF!</v>
      </c>
    </row>
    <row r="85" spans="2:8">
      <c r="B85" t="str">
        <f t="shared" si="1"/>
        <v>Germany</v>
      </c>
      <c r="G85" s="59" t="e">
        <f t="shared" si="0"/>
        <v>#REF!</v>
      </c>
      <c r="H85" s="59" t="e">
        <f t="shared" si="0"/>
        <v>#REF!</v>
      </c>
    </row>
    <row r="86" spans="2:8">
      <c r="B86" t="str">
        <f t="shared" si="1"/>
        <v>Ghana</v>
      </c>
      <c r="G86" s="59" t="e">
        <f t="shared" si="0"/>
        <v>#REF!</v>
      </c>
      <c r="H86" s="59" t="e">
        <f t="shared" si="0"/>
        <v>#REF!</v>
      </c>
    </row>
    <row r="87" spans="2:8">
      <c r="B87" t="str">
        <f t="shared" ref="B87:B97" si="2">B21</f>
        <v>Iceland</v>
      </c>
      <c r="G87" s="59" t="e">
        <f t="shared" si="0"/>
        <v>#REF!</v>
      </c>
      <c r="H87" s="59" t="e">
        <f t="shared" si="0"/>
        <v>#REF!</v>
      </c>
    </row>
    <row r="88" spans="2:8">
      <c r="B88" t="str">
        <f t="shared" si="2"/>
        <v>India</v>
      </c>
      <c r="G88" s="59" t="e">
        <f t="shared" si="0"/>
        <v>#REF!</v>
      </c>
      <c r="H88" s="59" t="e">
        <f t="shared" si="0"/>
        <v>#REF!</v>
      </c>
    </row>
    <row r="89" spans="2:8">
      <c r="B89" t="str">
        <f t="shared" si="2"/>
        <v>Indonesia</v>
      </c>
      <c r="G89" s="59" t="e">
        <f t="shared" si="0"/>
        <v>#REF!</v>
      </c>
      <c r="H89" s="59" t="e">
        <f t="shared" si="0"/>
        <v>#REF!</v>
      </c>
    </row>
    <row r="90" spans="2:8">
      <c r="B90" t="str">
        <f t="shared" si="2"/>
        <v>Ireland</v>
      </c>
      <c r="G90" s="59" t="e">
        <f t="shared" si="0"/>
        <v>#REF!</v>
      </c>
      <c r="H90" s="59" t="e">
        <f t="shared" si="0"/>
        <v>#REF!</v>
      </c>
    </row>
    <row r="91" spans="2:8">
      <c r="B91" t="str">
        <f t="shared" si="2"/>
        <v>Israel</v>
      </c>
      <c r="G91" s="59" t="e">
        <f t="shared" si="0"/>
        <v>#REF!</v>
      </c>
      <c r="H91" s="59" t="e">
        <f t="shared" si="0"/>
        <v>#REF!</v>
      </c>
    </row>
    <row r="92" spans="2:8">
      <c r="B92" t="str">
        <f t="shared" si="2"/>
        <v>Italy</v>
      </c>
      <c r="G92" s="59" t="e">
        <f t="shared" si="0"/>
        <v>#REF!</v>
      </c>
      <c r="H92" s="59" t="e">
        <f t="shared" si="0"/>
        <v>#REF!</v>
      </c>
    </row>
    <row r="93" spans="2:8">
      <c r="B93" t="str">
        <f t="shared" si="2"/>
        <v>Japan</v>
      </c>
      <c r="G93" s="59" t="e">
        <f t="shared" si="0"/>
        <v>#REF!</v>
      </c>
      <c r="H93" s="59" t="e">
        <f t="shared" si="0"/>
        <v>#REF!</v>
      </c>
    </row>
    <row r="94" spans="2:8">
      <c r="B94" t="str">
        <f t="shared" si="2"/>
        <v>Jordan</v>
      </c>
      <c r="G94" s="59" t="e">
        <f t="shared" si="0"/>
        <v>#REF!</v>
      </c>
      <c r="H94" s="59" t="e">
        <f t="shared" si="0"/>
        <v>#REF!</v>
      </c>
    </row>
    <row r="95" spans="2:8">
      <c r="B95" t="str">
        <f t="shared" si="2"/>
        <v>Kazakhstan</v>
      </c>
      <c r="G95" s="59" t="e">
        <f t="shared" si="0"/>
        <v>#REF!</v>
      </c>
      <c r="H95" s="59" t="e">
        <f t="shared" si="0"/>
        <v>#REF!</v>
      </c>
    </row>
    <row r="96" spans="2:8">
      <c r="B96" t="str">
        <f t="shared" si="2"/>
        <v>Kenya</v>
      </c>
      <c r="G96" s="59" t="e">
        <f t="shared" si="0"/>
        <v>#REF!</v>
      </c>
      <c r="H96" s="59" t="e">
        <f t="shared" si="0"/>
        <v>#REF!</v>
      </c>
    </row>
    <row r="97" spans="2:8">
      <c r="B97" t="str">
        <f t="shared" si="2"/>
        <v>Korea (Rep. of)</v>
      </c>
      <c r="G97" s="59" t="e">
        <f t="shared" si="0"/>
        <v>#REF!</v>
      </c>
      <c r="H97" s="59" t="e">
        <f t="shared" si="0"/>
        <v>#REF!</v>
      </c>
    </row>
    <row r="98" spans="2:8">
      <c r="B98" t="str">
        <f t="shared" ref="B98:B126" si="3">B32</f>
        <v>Mali</v>
      </c>
      <c r="G98" s="59" t="e">
        <f t="shared" ref="G98:H113" si="4">(G32-G$66)/G$67*100</f>
        <v>#REF!</v>
      </c>
      <c r="H98" s="59" t="e">
        <f t="shared" si="4"/>
        <v>#REF!</v>
      </c>
    </row>
    <row r="99" spans="2:8">
      <c r="B99" t="str">
        <f t="shared" si="3"/>
        <v>Mauritius</v>
      </c>
      <c r="G99" s="59" t="e">
        <f t="shared" si="4"/>
        <v>#REF!</v>
      </c>
      <c r="H99" s="59" t="e">
        <f t="shared" si="4"/>
        <v>#REF!</v>
      </c>
    </row>
    <row r="100" spans="2:8">
      <c r="B100" t="str">
        <f t="shared" si="3"/>
        <v>Mexico</v>
      </c>
      <c r="G100" s="59" t="e">
        <f t="shared" si="4"/>
        <v>#REF!</v>
      </c>
      <c r="H100" s="59" t="e">
        <f t="shared" si="4"/>
        <v>#REF!</v>
      </c>
    </row>
    <row r="101" spans="2:8">
      <c r="B101" t="str">
        <f t="shared" si="3"/>
        <v>Morocco</v>
      </c>
      <c r="G101" s="59" t="e">
        <f t="shared" si="4"/>
        <v>#REF!</v>
      </c>
      <c r="H101" s="59" t="e">
        <f t="shared" si="4"/>
        <v>#REF!</v>
      </c>
    </row>
    <row r="102" spans="2:8">
      <c r="B102" t="str">
        <f t="shared" si="3"/>
        <v>Namibia</v>
      </c>
      <c r="G102" s="59" t="e">
        <f t="shared" si="4"/>
        <v>#REF!</v>
      </c>
      <c r="H102" s="59" t="e">
        <f t="shared" si="4"/>
        <v>#REF!</v>
      </c>
    </row>
    <row r="103" spans="2:8">
      <c r="B103" t="str">
        <f t="shared" si="3"/>
        <v>Nepal</v>
      </c>
      <c r="G103" s="59" t="e">
        <f t="shared" si="4"/>
        <v>#REF!</v>
      </c>
      <c r="H103" s="59" t="e">
        <f t="shared" si="4"/>
        <v>#REF!</v>
      </c>
    </row>
    <row r="104" spans="2:8">
      <c r="B104" t="str">
        <f t="shared" si="3"/>
        <v>New Zealand</v>
      </c>
      <c r="G104" s="59" t="e">
        <f t="shared" si="4"/>
        <v>#REF!</v>
      </c>
      <c r="H104" s="59" t="e">
        <f t="shared" si="4"/>
        <v>#REF!</v>
      </c>
    </row>
    <row r="105" spans="2:8">
      <c r="B105" t="str">
        <f t="shared" si="3"/>
        <v>Nigeria</v>
      </c>
      <c r="G105" s="59" t="e">
        <f t="shared" si="4"/>
        <v>#REF!</v>
      </c>
      <c r="H105" s="59" t="e">
        <f t="shared" si="4"/>
        <v>#REF!</v>
      </c>
    </row>
    <row r="106" spans="2:8">
      <c r="B106" t="str">
        <f t="shared" si="3"/>
        <v>Norway</v>
      </c>
      <c r="G106" s="59" t="e">
        <f t="shared" si="4"/>
        <v>#REF!</v>
      </c>
      <c r="H106" s="59" t="e">
        <f t="shared" si="4"/>
        <v>#REF!</v>
      </c>
    </row>
    <row r="107" spans="2:8">
      <c r="B107" t="str">
        <f t="shared" si="3"/>
        <v>Pakistan</v>
      </c>
      <c r="G107" s="59" t="e">
        <f t="shared" si="4"/>
        <v>#REF!</v>
      </c>
      <c r="H107" s="59" t="e">
        <f t="shared" si="4"/>
        <v>#REF!</v>
      </c>
    </row>
    <row r="108" spans="2:8">
      <c r="B108" t="str">
        <f t="shared" si="3"/>
        <v>Philippines</v>
      </c>
      <c r="G108" s="59" t="e">
        <f t="shared" si="4"/>
        <v>#REF!</v>
      </c>
      <c r="H108" s="59" t="e">
        <f t="shared" si="4"/>
        <v>#REF!</v>
      </c>
    </row>
    <row r="109" spans="2:8">
      <c r="B109" t="str">
        <f t="shared" si="3"/>
        <v>Poland</v>
      </c>
      <c r="G109" s="59" t="e">
        <f t="shared" si="4"/>
        <v>#REF!</v>
      </c>
      <c r="H109" s="59" t="e">
        <f t="shared" si="4"/>
        <v>#REF!</v>
      </c>
    </row>
    <row r="110" spans="2:8">
      <c r="B110" t="str">
        <f t="shared" si="3"/>
        <v>Portugal</v>
      </c>
      <c r="G110" s="59" t="e">
        <f t="shared" si="4"/>
        <v>#REF!</v>
      </c>
      <c r="H110" s="59" t="e">
        <f t="shared" si="4"/>
        <v>#REF!</v>
      </c>
    </row>
    <row r="111" spans="2:8">
      <c r="B111" t="str">
        <f t="shared" si="3"/>
        <v>Qatar</v>
      </c>
      <c r="G111" s="59" t="e">
        <f t="shared" si="4"/>
        <v>#REF!</v>
      </c>
      <c r="H111" s="59" t="e">
        <f t="shared" si="4"/>
        <v>#REF!</v>
      </c>
    </row>
    <row r="112" spans="2:8">
      <c r="B112" t="str">
        <f t="shared" si="3"/>
        <v>Russia</v>
      </c>
      <c r="G112" s="59" t="e">
        <f t="shared" si="4"/>
        <v>#REF!</v>
      </c>
      <c r="H112" s="59" t="e">
        <f t="shared" si="4"/>
        <v>#REF!</v>
      </c>
    </row>
    <row r="113" spans="2:8">
      <c r="B113" t="str">
        <f>B47</f>
        <v>Senegal</v>
      </c>
      <c r="G113" s="59" t="e">
        <f t="shared" si="4"/>
        <v>#REF!</v>
      </c>
      <c r="H113" s="59" t="e">
        <f t="shared" si="4"/>
        <v>#REF!</v>
      </c>
    </row>
    <row r="114" spans="2:8">
      <c r="B114" t="str">
        <f t="shared" si="3"/>
        <v>Singapore</v>
      </c>
      <c r="G114" s="59" t="e">
        <f t="shared" ref="G114:H129" si="5">(G48-G$66)/G$67*100</f>
        <v>#REF!</v>
      </c>
      <c r="H114" s="59" t="e">
        <f t="shared" si="5"/>
        <v>#REF!</v>
      </c>
    </row>
    <row r="115" spans="2:8">
      <c r="B115" t="str">
        <f t="shared" si="3"/>
        <v>South Africa</v>
      </c>
      <c r="G115" s="59" t="e">
        <f t="shared" si="5"/>
        <v>#REF!</v>
      </c>
      <c r="H115" s="59" t="e">
        <f t="shared" si="5"/>
        <v>#REF!</v>
      </c>
    </row>
    <row r="116" spans="2:8">
      <c r="B116" t="str">
        <f t="shared" si="3"/>
        <v>Spain</v>
      </c>
      <c r="G116" s="59" t="e">
        <f t="shared" si="5"/>
        <v>#REF!</v>
      </c>
      <c r="H116" s="59" t="e">
        <f t="shared" si="5"/>
        <v>#REF!</v>
      </c>
    </row>
    <row r="117" spans="2:8">
      <c r="B117" t="str">
        <f t="shared" si="3"/>
        <v>Sweden</v>
      </c>
      <c r="G117" s="59" t="e">
        <f t="shared" si="5"/>
        <v>#REF!</v>
      </c>
      <c r="H117" s="59" t="e">
        <f t="shared" si="5"/>
        <v>#REF!</v>
      </c>
    </row>
    <row r="118" spans="2:8">
      <c r="B118" t="str">
        <f t="shared" si="3"/>
        <v>Switzerland</v>
      </c>
      <c r="G118" s="59" t="e">
        <f t="shared" si="5"/>
        <v>#REF!</v>
      </c>
      <c r="H118" s="59" t="e">
        <f t="shared" si="5"/>
        <v>#REF!</v>
      </c>
    </row>
    <row r="119" spans="2:8">
      <c r="B119" t="str">
        <f t="shared" si="3"/>
        <v>Tanzania</v>
      </c>
      <c r="G119" s="59" t="e">
        <f t="shared" si="5"/>
        <v>#REF!</v>
      </c>
      <c r="H119" s="59" t="e">
        <f t="shared" si="5"/>
        <v>#REF!</v>
      </c>
    </row>
    <row r="120" spans="2:8">
      <c r="B120" t="str">
        <f>B54</f>
        <v>Thailand</v>
      </c>
      <c r="G120" s="59" t="e">
        <f t="shared" si="5"/>
        <v>#REF!</v>
      </c>
      <c r="H120" s="59" t="e">
        <f t="shared" si="5"/>
        <v>#REF!</v>
      </c>
    </row>
    <row r="121" spans="2:8">
      <c r="B121" t="str">
        <f t="shared" si="3"/>
        <v>Tunisia</v>
      </c>
      <c r="G121" s="59" t="e">
        <f t="shared" si="5"/>
        <v>#REF!</v>
      </c>
      <c r="H121" s="59" t="e">
        <f t="shared" si="5"/>
        <v>#REF!</v>
      </c>
    </row>
    <row r="122" spans="2:8">
      <c r="B122" t="str">
        <f t="shared" si="3"/>
        <v>Turkey</v>
      </c>
      <c r="G122" s="59" t="e">
        <f t="shared" si="5"/>
        <v>#REF!</v>
      </c>
      <c r="H122" s="59" t="e">
        <f t="shared" si="5"/>
        <v>#REF!</v>
      </c>
    </row>
    <row r="123" spans="2:8">
      <c r="B123" t="str">
        <f t="shared" si="3"/>
        <v>Uganda</v>
      </c>
      <c r="G123" s="59" t="e">
        <f t="shared" si="5"/>
        <v>#REF!</v>
      </c>
      <c r="H123" s="59" t="e">
        <f t="shared" si="5"/>
        <v>#REF!</v>
      </c>
    </row>
    <row r="124" spans="2:8">
      <c r="B124" t="str">
        <f t="shared" si="3"/>
        <v>United Kingdom</v>
      </c>
      <c r="G124" s="59" t="e">
        <f t="shared" si="5"/>
        <v>#REF!</v>
      </c>
      <c r="H124" s="59" t="e">
        <f t="shared" si="5"/>
        <v>#REF!</v>
      </c>
    </row>
    <row r="125" spans="2:8">
      <c r="B125" t="str">
        <f>B59</f>
        <v>United States</v>
      </c>
      <c r="G125" s="59" t="e">
        <f t="shared" si="5"/>
        <v>#REF!</v>
      </c>
      <c r="H125" s="59" t="e">
        <f t="shared" si="5"/>
        <v>#REF!</v>
      </c>
    </row>
    <row r="126" spans="2:8">
      <c r="B126" t="str">
        <f t="shared" si="3"/>
        <v>Venezuela</v>
      </c>
      <c r="G126" s="59" t="e">
        <f t="shared" si="5"/>
        <v>#REF!</v>
      </c>
      <c r="H126" s="59" t="e">
        <f t="shared" si="5"/>
        <v>#REF!</v>
      </c>
    </row>
    <row r="127" spans="2:8">
      <c r="B127" t="str">
        <f>B61</f>
        <v>Viet Nam</v>
      </c>
      <c r="G127" s="59" t="e">
        <f t="shared" si="5"/>
        <v>#REF!</v>
      </c>
      <c r="H127" s="59" t="e">
        <f t="shared" si="5"/>
        <v>#REF!</v>
      </c>
    </row>
    <row r="128" spans="2:8">
      <c r="B128" t="str">
        <f>B62</f>
        <v>Yemen</v>
      </c>
      <c r="G128" s="59" t="e">
        <f t="shared" si="5"/>
        <v>#REF!</v>
      </c>
      <c r="H128" s="59" t="e">
        <f t="shared" si="5"/>
        <v>#REF!</v>
      </c>
    </row>
    <row r="129" spans="2:8">
      <c r="B129" t="str">
        <f>B63</f>
        <v>Zimbabwe</v>
      </c>
      <c r="G129" s="59" t="e">
        <f t="shared" si="5"/>
        <v>#REF!</v>
      </c>
      <c r="H129" s="59" t="e">
        <f t="shared" si="5"/>
        <v>#REF!</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33"/>
  <sheetViews>
    <sheetView workbookViewId="0">
      <selection activeCell="G21" sqref="G21"/>
    </sheetView>
  </sheetViews>
  <sheetFormatPr baseColWidth="10" defaultColWidth="9.1640625" defaultRowHeight="12" x14ac:dyDescent="0"/>
  <cols>
    <col min="1" max="1" width="9.1640625" style="11"/>
    <col min="2" max="2" width="14.33203125" style="12" bestFit="1" customWidth="1"/>
    <col min="3" max="9" width="14.5" style="11" customWidth="1"/>
    <col min="10" max="10" width="9.1640625" style="11"/>
    <col min="11" max="12" width="11.6640625" style="11" customWidth="1"/>
    <col min="13" max="13" width="9.1640625" style="11"/>
    <col min="14" max="14" width="11.83203125" style="11" customWidth="1"/>
    <col min="15" max="15" width="9.1640625" style="11"/>
    <col min="16" max="16" width="11.5" style="11" customWidth="1"/>
    <col min="17" max="16384" width="9.1640625" style="11"/>
  </cols>
  <sheetData>
    <row r="2" spans="2:16" ht="27" customHeight="1">
      <c r="K2" s="6" t="s">
        <v>90</v>
      </c>
      <c r="L2" s="6" t="s">
        <v>91</v>
      </c>
      <c r="M2" s="6" t="s">
        <v>90</v>
      </c>
      <c r="N2" s="6" t="s">
        <v>91</v>
      </c>
      <c r="O2" s="6" t="s">
        <v>90</v>
      </c>
      <c r="P2" s="6" t="s">
        <v>91</v>
      </c>
    </row>
    <row r="3" spans="2:16">
      <c r="C3" s="289" t="str">
        <f>'IndexComputation 2013'!B180</f>
        <v>ARITHMETIC MEAN CALCS</v>
      </c>
      <c r="D3" s="289"/>
      <c r="E3" s="289"/>
      <c r="F3" s="289"/>
      <c r="G3" s="289"/>
      <c r="H3" s="289"/>
      <c r="I3" s="289"/>
    </row>
    <row r="4" spans="2:16">
      <c r="B4" s="12" t="str">
        <f>'IndexComputation 2013'!A181</f>
        <v>Sector</v>
      </c>
      <c r="C4" s="289" t="s">
        <v>22</v>
      </c>
      <c r="D4" s="289"/>
      <c r="E4" s="289" t="s">
        <v>24</v>
      </c>
      <c r="F4" s="289"/>
      <c r="G4" s="289" t="s">
        <v>5</v>
      </c>
      <c r="H4" s="289"/>
      <c r="I4" s="289"/>
    </row>
    <row r="5" spans="2:16">
      <c r="B5" s="12" t="str">
        <f>'IndexComputation 2013'!A182</f>
        <v>Sub-sector</v>
      </c>
      <c r="C5" s="10" t="str">
        <f>'IndexComputation 2013'!B182</f>
        <v>Communicatoins Infrastructure</v>
      </c>
      <c r="D5" s="10" t="str">
        <f>'IndexComputation 2013'!C182</f>
        <v>Access and Affordability</v>
      </c>
      <c r="E5" s="10" t="str">
        <f>'IndexComputation 2013'!G182</f>
        <v>Content Creation</v>
      </c>
      <c r="F5" s="10" t="str">
        <f>'IndexComputation 2013'!H182</f>
        <v>Web Use</v>
      </c>
      <c r="G5" s="10" t="str">
        <f>'IndexComputation 2013'!I182</f>
        <v>Economic</v>
      </c>
      <c r="H5" s="10" t="str">
        <f>'IndexComputation 2013'!J182</f>
        <v>Political</v>
      </c>
      <c r="I5" s="10" t="str">
        <f>'IndexComputation 2013'!K182</f>
        <v>Social and Environmental</v>
      </c>
      <c r="K5" s="41" t="s">
        <v>22</v>
      </c>
      <c r="L5" s="41" t="s">
        <v>22</v>
      </c>
      <c r="M5" s="42" t="s">
        <v>24</v>
      </c>
      <c r="N5" s="42" t="s">
        <v>24</v>
      </c>
      <c r="O5" s="43" t="s">
        <v>5</v>
      </c>
      <c r="P5" s="43" t="s">
        <v>5</v>
      </c>
    </row>
    <row r="6" spans="2:16">
      <c r="B6" s="12" t="str">
        <f>'IndexComputation 2013'!A183</f>
        <v>Argentina</v>
      </c>
      <c r="C6" s="24">
        <f>'IndexComputation 2013'!B183</f>
        <v>-0.19177891826391269</v>
      </c>
      <c r="D6" s="24">
        <f>'IndexComputation 2013'!C183</f>
        <v>0.16707843209111725</v>
      </c>
      <c r="E6" s="24">
        <f>'IndexComputation 2013'!G183</f>
        <v>0.17262676940440297</v>
      </c>
      <c r="F6" s="24">
        <f>'IndexComputation 2013'!H183</f>
        <v>0.86278606534176594</v>
      </c>
      <c r="G6" s="24">
        <f>'IndexComputation 2013'!I183</f>
        <v>-0.27586294129155886</v>
      </c>
      <c r="H6" s="24">
        <f>'IndexComputation 2013'!J183</f>
        <v>-9.1277504711244802E-3</v>
      </c>
      <c r="I6" s="24">
        <f>'IndexComputation 2013'!K183</f>
        <v>0.24195037936855687</v>
      </c>
      <c r="K6" s="49" t="e">
        <f>SUMPRODUCT(C6:D6,#REF!)</f>
        <v>#REF!</v>
      </c>
      <c r="L6" s="49" t="e">
        <f>SUMPRODUCT(C6:D6,#REF!)</f>
        <v>#REF!</v>
      </c>
      <c r="M6" s="49" t="e">
        <f>SUMPRODUCT(E6:F6,#REF!)</f>
        <v>#REF!</v>
      </c>
      <c r="N6" s="49" t="e">
        <f>SUMPRODUCT(E6:F6,#REF!)</f>
        <v>#REF!</v>
      </c>
      <c r="O6" s="49" t="e">
        <f>SUMPRODUCT($G6:$I6,#REF!)</f>
        <v>#REF!</v>
      </c>
      <c r="P6" s="49" t="e">
        <f>SUMPRODUCT($G6:$I6,#REF!)</f>
        <v>#REF!</v>
      </c>
    </row>
    <row r="7" spans="2:16">
      <c r="B7" s="12" t="str">
        <f>'IndexComputation 2013'!A184</f>
        <v>Australia</v>
      </c>
      <c r="C7" s="24">
        <f>'IndexComputation 2013'!B184</f>
        <v>0.5566525346127762</v>
      </c>
      <c r="D7" s="24">
        <f>'IndexComputation 2013'!C184</f>
        <v>1.0456330022554183</v>
      </c>
      <c r="E7" s="24">
        <f>'IndexComputation 2013'!G184</f>
        <v>1.0174024484101392</v>
      </c>
      <c r="F7" s="24">
        <f>'IndexComputation 2013'!H184</f>
        <v>1.1201024814567095</v>
      </c>
      <c r="G7" s="24">
        <f>'IndexComputation 2013'!I184</f>
        <v>0.93957692506579171</v>
      </c>
      <c r="H7" s="24">
        <f>'IndexComputation 2013'!J184</f>
        <v>1.0197813686723214</v>
      </c>
      <c r="I7" s="24">
        <f>'IndexComputation 2013'!K184</f>
        <v>1.0200060288727286</v>
      </c>
      <c r="K7" s="52" t="e">
        <f>SUMPRODUCT(C7:D7,#REF!)</f>
        <v>#REF!</v>
      </c>
      <c r="L7" s="52" t="e">
        <f>SUMPRODUCT(C7:D7,#REF!)</f>
        <v>#REF!</v>
      </c>
      <c r="M7" s="52" t="e">
        <f>SUMPRODUCT(E7:F7,#REF!)</f>
        <v>#REF!</v>
      </c>
      <c r="N7" s="52" t="e">
        <f>SUMPRODUCT(E7:F7,#REF!)</f>
        <v>#REF!</v>
      </c>
      <c r="O7" s="52" t="e">
        <f>SUMPRODUCT($G7:$I7,#REF!)</f>
        <v>#REF!</v>
      </c>
      <c r="P7" s="52" t="e">
        <f>SUMPRODUCT($G7:$I7,#REF!)</f>
        <v>#REF!</v>
      </c>
    </row>
    <row r="8" spans="2:16">
      <c r="B8" s="12" t="str">
        <f>'IndexComputation 2013'!A185</f>
        <v>Austria</v>
      </c>
      <c r="C8" s="24">
        <f>'IndexComputation 2013'!B185</f>
        <v>0.50592054603376158</v>
      </c>
      <c r="D8" s="24">
        <f>'IndexComputation 2013'!C185</f>
        <v>0.87763218594723613</v>
      </c>
      <c r="E8" s="24">
        <f>'IndexComputation 2013'!G185</f>
        <v>0.77448785139679477</v>
      </c>
      <c r="F8" s="24">
        <f>'IndexComputation 2013'!H185</f>
        <v>0.81923619756521293</v>
      </c>
      <c r="G8" s="24">
        <f>'IndexComputation 2013'!I185</f>
        <v>0.99526397483576379</v>
      </c>
      <c r="H8" s="24">
        <f>'IndexComputation 2013'!J185</f>
        <v>1.0543440220804219</v>
      </c>
      <c r="I8" s="24">
        <f>'IndexComputation 2013'!K185</f>
        <v>0.23721650126741167</v>
      </c>
      <c r="K8" s="52" t="e">
        <f>SUMPRODUCT(C8:D8,#REF!)</f>
        <v>#REF!</v>
      </c>
      <c r="L8" s="52" t="e">
        <f>SUMPRODUCT(C8:D8,#REF!)</f>
        <v>#REF!</v>
      </c>
      <c r="M8" s="52" t="e">
        <f>SUMPRODUCT(E8:F8,#REF!)</f>
        <v>#REF!</v>
      </c>
      <c r="N8" s="52" t="e">
        <f>SUMPRODUCT(E8:F8,#REF!)</f>
        <v>#REF!</v>
      </c>
      <c r="O8" s="52" t="e">
        <f>SUMPRODUCT($G8:$I8,#REF!)</f>
        <v>#REF!</v>
      </c>
      <c r="P8" s="52" t="e">
        <f>SUMPRODUCT($G8:$I8,#REF!)</f>
        <v>#REF!</v>
      </c>
    </row>
    <row r="9" spans="2:16">
      <c r="B9" s="12" t="str">
        <f>'IndexComputation 2013'!A186</f>
        <v>Bahrain</v>
      </c>
      <c r="C9" s="24">
        <f>'IndexComputation 2013'!B186</f>
        <v>-0.20435056892826553</v>
      </c>
      <c r="D9" s="24">
        <f>'IndexComputation 2013'!C186</f>
        <v>0.29478672658006744</v>
      </c>
      <c r="E9" s="24">
        <f>'IndexComputation 2013'!G186</f>
        <v>-0.14118737820797569</v>
      </c>
      <c r="F9" s="24">
        <f>'IndexComputation 2013'!H186</f>
        <v>0.53955531611631502</v>
      </c>
      <c r="G9" s="24">
        <f>'IndexComputation 2013'!I186</f>
        <v>-0.14640869332342446</v>
      </c>
      <c r="H9" s="24">
        <f>'IndexComputation 2013'!J186</f>
        <v>-4.6301628908214848E-2</v>
      </c>
      <c r="I9" s="24">
        <f>'IndexComputation 2013'!K186</f>
        <v>-0.80185330937175492</v>
      </c>
      <c r="K9" s="52" t="e">
        <f>SUMPRODUCT(C9:D9,#REF!)</f>
        <v>#REF!</v>
      </c>
      <c r="L9" s="52" t="e">
        <f>SUMPRODUCT(C9:D9,#REF!)</f>
        <v>#REF!</v>
      </c>
      <c r="M9" s="52" t="e">
        <f>SUMPRODUCT(E9:F9,#REF!)</f>
        <v>#REF!</v>
      </c>
      <c r="N9" s="52" t="e">
        <f>SUMPRODUCT(E9:F9,#REF!)</f>
        <v>#REF!</v>
      </c>
      <c r="O9" s="52" t="e">
        <f>SUMPRODUCT($G9:$I9,#REF!)</f>
        <v>#REF!</v>
      </c>
      <c r="P9" s="52" t="e">
        <f>SUMPRODUCT($G9:$I9,#REF!)</f>
        <v>#REF!</v>
      </c>
    </row>
    <row r="10" spans="2:16">
      <c r="B10" s="12" t="str">
        <f>'IndexComputation 2013'!A187</f>
        <v>Bangladesh</v>
      </c>
      <c r="C10" s="24">
        <f>'IndexComputation 2013'!B187</f>
        <v>-0.51662098921456012</v>
      </c>
      <c r="D10" s="24">
        <f>'IndexComputation 2013'!C187</f>
        <v>-0.79734467436460965</v>
      </c>
      <c r="E10" s="24">
        <f>'IndexComputation 2013'!G187</f>
        <v>-0.26942899855140684</v>
      </c>
      <c r="F10" s="24">
        <f>'IndexComputation 2013'!H187</f>
        <v>-1.1596623599814204</v>
      </c>
      <c r="G10" s="24">
        <f>'IndexComputation 2013'!I187</f>
        <v>-0.89410879353568939</v>
      </c>
      <c r="H10" s="24">
        <f>'IndexComputation 2013'!J187</f>
        <v>-0.58364634339206334</v>
      </c>
      <c r="I10" s="24">
        <f>'IndexComputation 2013'!K187</f>
        <v>-0.60995628662920509</v>
      </c>
      <c r="K10" s="52" t="e">
        <f>SUMPRODUCT(C10:D10,#REF!)</f>
        <v>#REF!</v>
      </c>
      <c r="L10" s="52" t="e">
        <f>SUMPRODUCT(C10:D10,#REF!)</f>
        <v>#REF!</v>
      </c>
      <c r="M10" s="52" t="e">
        <f>SUMPRODUCT(E10:F10,#REF!)</f>
        <v>#REF!</v>
      </c>
      <c r="N10" s="52" t="e">
        <f>SUMPRODUCT(E10:F10,#REF!)</f>
        <v>#REF!</v>
      </c>
      <c r="O10" s="52" t="e">
        <f>SUMPRODUCT($G10:$I10,#REF!)</f>
        <v>#REF!</v>
      </c>
      <c r="P10" s="52" t="e">
        <f>SUMPRODUCT($G10:$I10,#REF!)</f>
        <v>#REF!</v>
      </c>
    </row>
    <row r="11" spans="2:16">
      <c r="B11" s="12" t="str">
        <f>'IndexComputation 2013'!A188</f>
        <v>Belgium</v>
      </c>
      <c r="C11" s="24">
        <f>'IndexComputation 2013'!B188</f>
        <v>0.92197922161266965</v>
      </c>
      <c r="D11" s="24">
        <f>'IndexComputation 2013'!C188</f>
        <v>0.50835675190281537</v>
      </c>
      <c r="E11" s="24">
        <f>'IndexComputation 2013'!G188</f>
        <v>0.58232513933553554</v>
      </c>
      <c r="F11" s="24">
        <f>'IndexComputation 2013'!H188</f>
        <v>0.49252565823839545</v>
      </c>
      <c r="G11" s="24">
        <f>'IndexComputation 2013'!I188</f>
        <v>0.38965012311559355</v>
      </c>
      <c r="H11" s="24">
        <f>'IndexComputation 2013'!J188</f>
        <v>0.99535923606590471</v>
      </c>
      <c r="I11" s="24">
        <f>'IndexComputation 2013'!K188</f>
        <v>6.648793563252005E-3</v>
      </c>
      <c r="K11" s="52" t="e">
        <f>SUMPRODUCT(C11:D11,#REF!)</f>
        <v>#REF!</v>
      </c>
      <c r="L11" s="52" t="e">
        <f>SUMPRODUCT(C11:D11,#REF!)</f>
        <v>#REF!</v>
      </c>
      <c r="M11" s="52" t="e">
        <f>SUMPRODUCT(E11:F11,#REF!)</f>
        <v>#REF!</v>
      </c>
      <c r="N11" s="52" t="e">
        <f>SUMPRODUCT(E11:F11,#REF!)</f>
        <v>#REF!</v>
      </c>
      <c r="O11" s="52" t="e">
        <f>SUMPRODUCT($G11:$I11,#REF!)</f>
        <v>#REF!</v>
      </c>
      <c r="P11" s="52" t="e">
        <f>SUMPRODUCT($G11:$I11,#REF!)</f>
        <v>#REF!</v>
      </c>
    </row>
    <row r="12" spans="2:16">
      <c r="B12" s="12" t="str">
        <f>'IndexComputation 2013'!A189</f>
        <v>Benin</v>
      </c>
      <c r="C12" s="24">
        <f>'IndexComputation 2013'!B189</f>
        <v>-1.0427751750036263</v>
      </c>
      <c r="D12" s="24">
        <f>'IndexComputation 2013'!C189</f>
        <v>-1.1219359173199945</v>
      </c>
      <c r="E12" s="24">
        <f>'IndexComputation 2013'!G189</f>
        <v>-0.69099521212449388</v>
      </c>
      <c r="F12" s="24">
        <f>'IndexComputation 2013'!H189</f>
        <v>-1.6072128827099565</v>
      </c>
      <c r="G12" s="24">
        <f>'IndexComputation 2013'!I189</f>
        <v>-0.87569189023437366</v>
      </c>
      <c r="H12" s="24">
        <f>'IndexComputation 2013'!J189</f>
        <v>-1.1958344903434934</v>
      </c>
      <c r="I12" s="24">
        <f>'IndexComputation 2013'!K189</f>
        <v>-0.88483286954410334</v>
      </c>
      <c r="K12" s="52" t="e">
        <f>SUMPRODUCT(C12:D12,#REF!)</f>
        <v>#REF!</v>
      </c>
      <c r="L12" s="52" t="e">
        <f>SUMPRODUCT(C12:D12,#REF!)</f>
        <v>#REF!</v>
      </c>
      <c r="M12" s="52" t="e">
        <f>SUMPRODUCT(E12:F12,#REF!)</f>
        <v>#REF!</v>
      </c>
      <c r="N12" s="52" t="e">
        <f>SUMPRODUCT(E12:F12,#REF!)</f>
        <v>#REF!</v>
      </c>
      <c r="O12" s="52" t="e">
        <f>SUMPRODUCT($G12:$I12,#REF!)</f>
        <v>#REF!</v>
      </c>
      <c r="P12" s="52" t="e">
        <f>SUMPRODUCT($G12:$I12,#REF!)</f>
        <v>#REF!</v>
      </c>
    </row>
    <row r="13" spans="2:16">
      <c r="B13" s="12" t="str">
        <f>'IndexComputation 2013'!A190</f>
        <v>Botswana</v>
      </c>
      <c r="C13" s="24">
        <f>'IndexComputation 2013'!B190</f>
        <v>-0.24895895111664382</v>
      </c>
      <c r="D13" s="24">
        <f>'IndexComputation 2013'!C190</f>
        <v>-0.42334037984601747</v>
      </c>
      <c r="E13" s="24">
        <f>'IndexComputation 2013'!G190</f>
        <v>-0.98514540226580838</v>
      </c>
      <c r="F13" s="24">
        <f>'IndexComputation 2013'!H190</f>
        <v>-1.4165287010047756</v>
      </c>
      <c r="G13" s="24">
        <f>'IndexComputation 2013'!I190</f>
        <v>-0.76108115402995258</v>
      </c>
      <c r="H13" s="24">
        <f>'IndexComputation 2013'!J190</f>
        <v>-1.3281823835078266</v>
      </c>
      <c r="I13" s="24">
        <f>'IndexComputation 2013'!K190</f>
        <v>-1.2950133742618817</v>
      </c>
      <c r="K13" s="52" t="e">
        <f>SUMPRODUCT(C13:D13,#REF!)</f>
        <v>#REF!</v>
      </c>
      <c r="L13" s="52" t="e">
        <f>SUMPRODUCT(C13:D13,#REF!)</f>
        <v>#REF!</v>
      </c>
      <c r="M13" s="52" t="e">
        <f>SUMPRODUCT(E13:F13,#REF!)</f>
        <v>#REF!</v>
      </c>
      <c r="N13" s="52" t="e">
        <f>SUMPRODUCT(E13:F13,#REF!)</f>
        <v>#REF!</v>
      </c>
      <c r="O13" s="52" t="e">
        <f>SUMPRODUCT($G13:$I13,#REF!)</f>
        <v>#REF!</v>
      </c>
      <c r="P13" s="52" t="e">
        <f>SUMPRODUCT($G13:$I13,#REF!)</f>
        <v>#REF!</v>
      </c>
    </row>
    <row r="14" spans="2:16">
      <c r="B14" s="12" t="str">
        <f>'IndexComputation 2013'!A191</f>
        <v>Brazil</v>
      </c>
      <c r="C14" s="24">
        <f>'IndexComputation 2013'!B191</f>
        <v>-0.1246024923575812</v>
      </c>
      <c r="D14" s="24">
        <f>'IndexComputation 2013'!C191</f>
        <v>-2.2768123351311186E-2</v>
      </c>
      <c r="E14" s="24">
        <f>'IndexComputation 2013'!G191</f>
        <v>0.40242039542741903</v>
      </c>
      <c r="F14" s="24">
        <f>'IndexComputation 2013'!H191</f>
        <v>-0.11963173364338497</v>
      </c>
      <c r="G14" s="24">
        <f>'IndexComputation 2013'!I191</f>
        <v>-0.15950547870279005</v>
      </c>
      <c r="H14" s="24">
        <f>'IndexComputation 2013'!J191</f>
        <v>0.35915558851197793</v>
      </c>
      <c r="I14" s="24">
        <f>'IndexComputation 2013'!K191</f>
        <v>0.82092935073798268</v>
      </c>
      <c r="K14" s="52" t="e">
        <f>SUMPRODUCT(C14:D14,#REF!)</f>
        <v>#REF!</v>
      </c>
      <c r="L14" s="52" t="e">
        <f>SUMPRODUCT(C14:D14,#REF!)</f>
        <v>#REF!</v>
      </c>
      <c r="M14" s="52" t="e">
        <f>SUMPRODUCT(E14:F14,#REF!)</f>
        <v>#REF!</v>
      </c>
      <c r="N14" s="52" t="e">
        <f>SUMPRODUCT(E14:F14,#REF!)</f>
        <v>#REF!</v>
      </c>
      <c r="O14" s="52" t="e">
        <f>SUMPRODUCT($G14:$I14,#REF!)</f>
        <v>#REF!</v>
      </c>
      <c r="P14" s="52" t="e">
        <f>SUMPRODUCT($G14:$I14,#REF!)</f>
        <v>#REF!</v>
      </c>
    </row>
    <row r="15" spans="2:16">
      <c r="B15" s="12" t="str">
        <f>'IndexComputation 2013'!A192</f>
        <v>Burkina Faso</v>
      </c>
      <c r="C15" s="24">
        <f>'IndexComputation 2013'!B192</f>
        <v>-0.78245624291479166</v>
      </c>
      <c r="D15" s="24">
        <f>'IndexComputation 2013'!C192</f>
        <v>-1.0793619506308088</v>
      </c>
      <c r="E15" s="24">
        <f>'IndexComputation 2013'!G192</f>
        <v>-0.88364218982383447</v>
      </c>
      <c r="F15" s="24">
        <f>'IndexComputation 2013'!H192</f>
        <v>-1.4557031302833887</v>
      </c>
      <c r="G15" s="24">
        <f>'IndexComputation 2013'!I192</f>
        <v>-1.1480434851297505</v>
      </c>
      <c r="H15" s="24">
        <f>'IndexComputation 2013'!J192</f>
        <v>-0.89862394476513796</v>
      </c>
      <c r="I15" s="24">
        <f>'IndexComputation 2013'!K192</f>
        <v>-0.58030999556518925</v>
      </c>
      <c r="K15" s="52" t="e">
        <f>SUMPRODUCT(C15:D15,#REF!)</f>
        <v>#REF!</v>
      </c>
      <c r="L15" s="52" t="e">
        <f>SUMPRODUCT(C15:D15,#REF!)</f>
        <v>#REF!</v>
      </c>
      <c r="M15" s="52" t="e">
        <f>SUMPRODUCT(E15:F15,#REF!)</f>
        <v>#REF!</v>
      </c>
      <c r="N15" s="52" t="e">
        <f>SUMPRODUCT(E15:F15,#REF!)</f>
        <v>#REF!</v>
      </c>
      <c r="O15" s="52" t="e">
        <f>SUMPRODUCT($G15:$I15,#REF!)</f>
        <v>#REF!</v>
      </c>
      <c r="P15" s="52" t="e">
        <f>SUMPRODUCT($G15:$I15,#REF!)</f>
        <v>#REF!</v>
      </c>
    </row>
    <row r="16" spans="2:16">
      <c r="B16" s="12" t="str">
        <f>'IndexComputation 2013'!A193</f>
        <v>Cameroon</v>
      </c>
      <c r="C16" s="24">
        <f>'IndexComputation 2013'!B193</f>
        <v>-0.73675381285201647</v>
      </c>
      <c r="D16" s="24">
        <f>'IndexComputation 2013'!C193</f>
        <v>-0.99680657438767917</v>
      </c>
      <c r="E16" s="24">
        <f>'IndexComputation 2013'!G193</f>
        <v>-1.0015163254547979</v>
      </c>
      <c r="F16" s="24">
        <f>'IndexComputation 2013'!H193</f>
        <v>-1.3618779031870514</v>
      </c>
      <c r="G16" s="24">
        <f>'IndexComputation 2013'!I193</f>
        <v>-0.59170204131724513</v>
      </c>
      <c r="H16" s="24">
        <f>'IndexComputation 2013'!J193</f>
        <v>-1.1407631432480436</v>
      </c>
      <c r="I16" s="24">
        <f>'IndexComputation 2013'!K193</f>
        <v>-0.64935073047753245</v>
      </c>
      <c r="K16" s="52" t="e">
        <f>SUMPRODUCT(C16:D16,#REF!)</f>
        <v>#REF!</v>
      </c>
      <c r="L16" s="52" t="e">
        <f>SUMPRODUCT(C16:D16,#REF!)</f>
        <v>#REF!</v>
      </c>
      <c r="M16" s="52" t="e">
        <f>SUMPRODUCT(E16:F16,#REF!)</f>
        <v>#REF!</v>
      </c>
      <c r="N16" s="52" t="e">
        <f>SUMPRODUCT(E16:F16,#REF!)</f>
        <v>#REF!</v>
      </c>
      <c r="O16" s="52" t="e">
        <f>SUMPRODUCT($G16:$I16,#REF!)</f>
        <v>#REF!</v>
      </c>
      <c r="P16" s="52" t="e">
        <f>SUMPRODUCT($G16:$I16,#REF!)</f>
        <v>#REF!</v>
      </c>
    </row>
    <row r="17" spans="2:16">
      <c r="B17" s="12" t="str">
        <f>'IndexComputation 2013'!A194</f>
        <v>Canada</v>
      </c>
      <c r="C17" s="24">
        <f>'IndexComputation 2013'!B194</f>
        <v>0.62541504454079266</v>
      </c>
      <c r="D17" s="24">
        <f>'IndexComputation 2013'!C194</f>
        <v>0.60535401959559276</v>
      </c>
      <c r="E17" s="24">
        <f>'IndexComputation 2013'!G194</f>
        <v>0.95552548599533704</v>
      </c>
      <c r="F17" s="24">
        <f>'IndexComputation 2013'!H194</f>
        <v>0.93308194958465474</v>
      </c>
      <c r="G17" s="24">
        <f>'IndexComputation 2013'!I194</f>
        <v>0.90084786942963657</v>
      </c>
      <c r="H17" s="24">
        <f>'IndexComputation 2013'!J194</f>
        <v>0.75140310853148817</v>
      </c>
      <c r="I17" s="24">
        <f>'IndexComputation 2013'!K194</f>
        <v>0.95278979879253944</v>
      </c>
      <c r="K17" s="52" t="e">
        <f>SUMPRODUCT(C17:D17,#REF!)</f>
        <v>#REF!</v>
      </c>
      <c r="L17" s="52" t="e">
        <f>SUMPRODUCT(C17:D17,#REF!)</f>
        <v>#REF!</v>
      </c>
      <c r="M17" s="52" t="e">
        <f>SUMPRODUCT(E17:F17,#REF!)</f>
        <v>#REF!</v>
      </c>
      <c r="N17" s="52" t="e">
        <f>SUMPRODUCT(E17:F17,#REF!)</f>
        <v>#REF!</v>
      </c>
      <c r="O17" s="52" t="e">
        <f>SUMPRODUCT($G17:$I17,#REF!)</f>
        <v>#REF!</v>
      </c>
      <c r="P17" s="52" t="e">
        <f>SUMPRODUCT($G17:$I17,#REF!)</f>
        <v>#REF!</v>
      </c>
    </row>
    <row r="18" spans="2:16">
      <c r="B18" s="12" t="str">
        <f>'IndexComputation 2013'!A195</f>
        <v>Chile</v>
      </c>
      <c r="C18" s="24">
        <f>'IndexComputation 2013'!B195</f>
        <v>0.11390919449594879</v>
      </c>
      <c r="D18" s="24">
        <f>'IndexComputation 2013'!C195</f>
        <v>0.18507277964079769</v>
      </c>
      <c r="E18" s="24">
        <f>'IndexComputation 2013'!G195</f>
        <v>0.73500036584481476</v>
      </c>
      <c r="F18" s="24">
        <f>'IndexComputation 2013'!H195</f>
        <v>0.5693860008380518</v>
      </c>
      <c r="G18" s="24">
        <f>'IndexComputation 2013'!I195</f>
        <v>4.5988409002511131E-2</v>
      </c>
      <c r="H18" s="24">
        <f>'IndexComputation 2013'!J195</f>
        <v>0.41932213039173899</v>
      </c>
      <c r="I18" s="24">
        <f>'IndexComputation 2013'!K195</f>
        <v>0.31817041747773883</v>
      </c>
      <c r="K18" s="52" t="e">
        <f>SUMPRODUCT(C18:D18,#REF!)</f>
        <v>#REF!</v>
      </c>
      <c r="L18" s="52" t="e">
        <f>SUMPRODUCT(C18:D18,#REF!)</f>
        <v>#REF!</v>
      </c>
      <c r="M18" s="52" t="e">
        <f>SUMPRODUCT(E18:F18,#REF!)</f>
        <v>#REF!</v>
      </c>
      <c r="N18" s="52" t="e">
        <f>SUMPRODUCT(E18:F18,#REF!)</f>
        <v>#REF!</v>
      </c>
      <c r="O18" s="52" t="e">
        <f>SUMPRODUCT($G18:$I18,#REF!)</f>
        <v>#REF!</v>
      </c>
      <c r="P18" s="52" t="e">
        <f>SUMPRODUCT($G18:$I18,#REF!)</f>
        <v>#REF!</v>
      </c>
    </row>
    <row r="19" spans="2:16">
      <c r="B19" s="12" t="str">
        <f>'IndexComputation 2013'!A196</f>
        <v>China</v>
      </c>
      <c r="C19" s="24">
        <f>'IndexComputation 2013'!B196</f>
        <v>-1.8035144265647667E-2</v>
      </c>
      <c r="D19" s="24">
        <f>'IndexComputation 2013'!C196</f>
        <v>2.8635528729372573E-2</v>
      </c>
      <c r="E19" s="24">
        <f>'IndexComputation 2013'!G196</f>
        <v>-0.21596910452845117</v>
      </c>
      <c r="F19" s="24">
        <f>'IndexComputation 2013'!H196</f>
        <v>-4.1539102834000384E-2</v>
      </c>
      <c r="G19" s="24">
        <f>'IndexComputation 2013'!I196</f>
        <v>1.4670176054242801E-2</v>
      </c>
      <c r="H19" s="24">
        <f>'IndexComputation 2013'!J196</f>
        <v>-0.75811264862713768</v>
      </c>
      <c r="I19" s="24">
        <f>'IndexComputation 2013'!K196</f>
        <v>-5.2257743036589067E-2</v>
      </c>
      <c r="K19" s="52" t="e">
        <f>SUMPRODUCT(C19:D19,#REF!)</f>
        <v>#REF!</v>
      </c>
      <c r="L19" s="52" t="e">
        <f>SUMPRODUCT(C19:D19,#REF!)</f>
        <v>#REF!</v>
      </c>
      <c r="M19" s="52" t="e">
        <f>SUMPRODUCT(E19:F19,#REF!)</f>
        <v>#REF!</v>
      </c>
      <c r="N19" s="52" t="e">
        <f>SUMPRODUCT(E19:F19,#REF!)</f>
        <v>#REF!</v>
      </c>
      <c r="O19" s="52" t="e">
        <f>SUMPRODUCT($G19:$I19,#REF!)</f>
        <v>#REF!</v>
      </c>
      <c r="P19" s="52" t="e">
        <f>SUMPRODUCT($G19:$I19,#REF!)</f>
        <v>#REF!</v>
      </c>
    </row>
    <row r="20" spans="2:16">
      <c r="B20" s="12" t="str">
        <f>'IndexComputation 2013'!A197</f>
        <v>Colombia</v>
      </c>
      <c r="C20" s="24">
        <f>'IndexComputation 2013'!B197</f>
        <v>-0.22837823832837983</v>
      </c>
      <c r="D20" s="24">
        <f>'IndexComputation 2013'!C197</f>
        <v>-9.8057964593283059E-2</v>
      </c>
      <c r="E20" s="24">
        <f>'IndexComputation 2013'!G197</f>
        <v>0.2453462415197547</v>
      </c>
      <c r="F20" s="24">
        <f>'IndexComputation 2013'!H197</f>
        <v>0.35756036202930724</v>
      </c>
      <c r="G20" s="24">
        <f>'IndexComputation 2013'!I197</f>
        <v>-0.20643098357189549</v>
      </c>
      <c r="H20" s="24">
        <f>'IndexComputation 2013'!J197</f>
        <v>0.87927986123492674</v>
      </c>
      <c r="I20" s="24">
        <f>'IndexComputation 2013'!K197</f>
        <v>0.41156131970055315</v>
      </c>
      <c r="K20" s="52" t="e">
        <f>SUMPRODUCT(C20:D20,#REF!)</f>
        <v>#REF!</v>
      </c>
      <c r="L20" s="52" t="e">
        <f>SUMPRODUCT(C20:D20,#REF!)</f>
        <v>#REF!</v>
      </c>
      <c r="M20" s="52" t="e">
        <f>SUMPRODUCT(E20:F20,#REF!)</f>
        <v>#REF!</v>
      </c>
      <c r="N20" s="52" t="e">
        <f>SUMPRODUCT(E20:F20,#REF!)</f>
        <v>#REF!</v>
      </c>
      <c r="O20" s="52" t="e">
        <f>SUMPRODUCT($G20:$I20,#REF!)</f>
        <v>#REF!</v>
      </c>
      <c r="P20" s="52" t="e">
        <f>SUMPRODUCT($G20:$I20,#REF!)</f>
        <v>#REF!</v>
      </c>
    </row>
    <row r="21" spans="2:16">
      <c r="B21" s="12" t="str">
        <f>'IndexComputation 2013'!A198</f>
        <v>Costa Rica</v>
      </c>
      <c r="C21" s="24">
        <f>'IndexComputation 2013'!B198</f>
        <v>-0.29926867841871152</v>
      </c>
      <c r="D21" s="24">
        <f>'IndexComputation 2013'!C198</f>
        <v>-0.23462702043738082</v>
      </c>
      <c r="E21" s="24">
        <f>'IndexComputation 2013'!G198</f>
        <v>0.17678252519767493</v>
      </c>
      <c r="F21" s="24">
        <f>'IndexComputation 2013'!H198</f>
        <v>0.17227670970436804</v>
      </c>
      <c r="G21" s="24">
        <f>'IndexComputation 2013'!I198</f>
        <v>-0.10767042256078704</v>
      </c>
      <c r="H21" s="24">
        <f>'IndexComputation 2013'!J198</f>
        <v>0.130986122904137</v>
      </c>
      <c r="I21" s="24">
        <f>'IndexComputation 2013'!K198</f>
        <v>0.3721668758522258</v>
      </c>
      <c r="K21" s="52" t="e">
        <f>SUMPRODUCT(C21:D21,#REF!)</f>
        <v>#REF!</v>
      </c>
      <c r="L21" s="52" t="e">
        <f>SUMPRODUCT(C21:D21,#REF!)</f>
        <v>#REF!</v>
      </c>
      <c r="M21" s="52" t="e">
        <f>SUMPRODUCT(E21:F21,#REF!)</f>
        <v>#REF!</v>
      </c>
      <c r="N21" s="52" t="e">
        <f>SUMPRODUCT(E21:F21,#REF!)</f>
        <v>#REF!</v>
      </c>
      <c r="O21" s="52" t="e">
        <f>SUMPRODUCT($G21:$I21,#REF!)</f>
        <v>#REF!</v>
      </c>
      <c r="P21" s="52" t="e">
        <f>SUMPRODUCT($G21:$I21,#REF!)</f>
        <v>#REF!</v>
      </c>
    </row>
    <row r="22" spans="2:16">
      <c r="B22" s="12" t="str">
        <f>'IndexComputation 2013'!A199</f>
        <v>Czech Republic</v>
      </c>
      <c r="C22" s="24">
        <f>'IndexComputation 2013'!B199</f>
        <v>0.29089605327708207</v>
      </c>
      <c r="D22" s="24">
        <f>'IndexComputation 2013'!C199</f>
        <v>0.4945797847689441</v>
      </c>
      <c r="E22" s="24">
        <f>'IndexComputation 2013'!G199</f>
        <v>0.13985608740235964</v>
      </c>
      <c r="F22" s="24">
        <f>'IndexComputation 2013'!H199</f>
        <v>0.38152905244890273</v>
      </c>
      <c r="G22" s="24">
        <f>'IndexComputation 2013'!I199</f>
        <v>0.48179110065558706</v>
      </c>
      <c r="H22" s="24">
        <f>'IndexComputation 2013'!J199</f>
        <v>0.33732772859614768</v>
      </c>
      <c r="I22" s="24">
        <f>'IndexComputation 2013'!K199</f>
        <v>0.63508475562246791</v>
      </c>
      <c r="K22" s="52" t="e">
        <f>SUMPRODUCT(C22:D22,#REF!)</f>
        <v>#REF!</v>
      </c>
      <c r="L22" s="52" t="e">
        <f>SUMPRODUCT(C22:D22,#REF!)</f>
        <v>#REF!</v>
      </c>
      <c r="M22" s="52" t="e">
        <f>SUMPRODUCT(E22:F22,#REF!)</f>
        <v>#REF!</v>
      </c>
      <c r="N22" s="52" t="e">
        <f>SUMPRODUCT(E22:F22,#REF!)</f>
        <v>#REF!</v>
      </c>
      <c r="O22" s="52" t="e">
        <f>SUMPRODUCT($G22:$I22,#REF!)</f>
        <v>#REF!</v>
      </c>
      <c r="P22" s="52" t="e">
        <f>SUMPRODUCT($G22:$I22,#REF!)</f>
        <v>#REF!</v>
      </c>
    </row>
    <row r="23" spans="2:16">
      <c r="B23" s="12" t="str">
        <f>'IndexComputation 2013'!A200</f>
        <v>Denmark</v>
      </c>
      <c r="C23" s="24">
        <f>'IndexComputation 2013'!B200</f>
        <v>1.2275274108807313</v>
      </c>
      <c r="D23" s="24">
        <f>'IndexComputation 2013'!C200</f>
        <v>0.88697628095713843</v>
      </c>
      <c r="E23" s="24">
        <f>'IndexComputation 2013'!G200</f>
        <v>0.80634113374999405</v>
      </c>
      <c r="F23" s="24">
        <f>'IndexComputation 2013'!H200</f>
        <v>1.1853485403145623</v>
      </c>
      <c r="G23" s="24">
        <f>'IndexComputation 2013'!I200</f>
        <v>0.86317709134766474</v>
      </c>
      <c r="H23" s="24">
        <f>'IndexComputation 2013'!J200</f>
        <v>1.0054034423967748</v>
      </c>
      <c r="I23" s="24">
        <f>'IndexComputation 2013'!K200</f>
        <v>0.67983990786116733</v>
      </c>
      <c r="K23" s="52" t="e">
        <f>SUMPRODUCT(C23:D23,#REF!)</f>
        <v>#REF!</v>
      </c>
      <c r="L23" s="52" t="e">
        <f>SUMPRODUCT(C23:D23,#REF!)</f>
        <v>#REF!</v>
      </c>
      <c r="M23" s="52" t="e">
        <f>SUMPRODUCT(E23:F23,#REF!)</f>
        <v>#REF!</v>
      </c>
      <c r="N23" s="52" t="e">
        <f>SUMPRODUCT(E23:F23,#REF!)</f>
        <v>#REF!</v>
      </c>
      <c r="O23" s="52" t="e">
        <f>SUMPRODUCT($G23:$I23,#REF!)</f>
        <v>#REF!</v>
      </c>
      <c r="P23" s="52" t="e">
        <f>SUMPRODUCT($G23:$I23,#REF!)</f>
        <v>#REF!</v>
      </c>
    </row>
    <row r="24" spans="2:16">
      <c r="B24" s="12" t="str">
        <f>'IndexComputation 2013'!A201</f>
        <v>Ecuador</v>
      </c>
      <c r="C24" s="24">
        <f>'IndexComputation 2013'!B201</f>
        <v>-0.169276485037682</v>
      </c>
      <c r="D24" s="24">
        <f>'IndexComputation 2013'!C201</f>
        <v>5.0784724445780527E-2</v>
      </c>
      <c r="E24" s="24">
        <f>'IndexComputation 2013'!G201</f>
        <v>-0.17252503618919246</v>
      </c>
      <c r="F24" s="24">
        <f>'IndexComputation 2013'!H201</f>
        <v>0.12480028016684035</v>
      </c>
      <c r="G24" s="24">
        <f>'IndexComputation 2013'!I201</f>
        <v>-0.20846108606127106</v>
      </c>
      <c r="H24" s="24">
        <f>'IndexComputation 2013'!J201</f>
        <v>-0.63972051080217818</v>
      </c>
      <c r="I24" s="24">
        <f>'IndexComputation 2013'!K201</f>
        <v>0.19744036502795095</v>
      </c>
      <c r="K24" s="52" t="e">
        <f>SUMPRODUCT(C24:D24,#REF!)</f>
        <v>#REF!</v>
      </c>
      <c r="L24" s="52" t="e">
        <f>SUMPRODUCT(C24:D24,#REF!)</f>
        <v>#REF!</v>
      </c>
      <c r="M24" s="52" t="e">
        <f>SUMPRODUCT(E24:F24,#REF!)</f>
        <v>#REF!</v>
      </c>
      <c r="N24" s="52" t="e">
        <f>SUMPRODUCT(E24:F24,#REF!)</f>
        <v>#REF!</v>
      </c>
      <c r="O24" s="52" t="e">
        <f>SUMPRODUCT($G24:$I24,#REF!)</f>
        <v>#REF!</v>
      </c>
      <c r="P24" s="52" t="e">
        <f>SUMPRODUCT($G24:$I24,#REF!)</f>
        <v>#REF!</v>
      </c>
    </row>
    <row r="25" spans="2:16">
      <c r="B25" s="12" t="str">
        <f>'IndexComputation 2013'!A202</f>
        <v>Egypt</v>
      </c>
      <c r="C25" s="24">
        <f>'IndexComputation 2013'!B202</f>
        <v>-0.23771262361166678</v>
      </c>
      <c r="D25" s="24">
        <f>'IndexComputation 2013'!C202</f>
        <v>-0.43031001506618766</v>
      </c>
      <c r="E25" s="24">
        <f>'IndexComputation 2013'!G202</f>
        <v>-0.69624844572623568</v>
      </c>
      <c r="F25" s="24">
        <f>'IndexComputation 2013'!H202</f>
        <v>-0.33581195891352578</v>
      </c>
      <c r="G25" s="24">
        <f>'IndexComputation 2013'!I202</f>
        <v>-0.87562507633228315</v>
      </c>
      <c r="H25" s="24">
        <f>'IndexComputation 2013'!J202</f>
        <v>-9.4953804921600132E-2</v>
      </c>
      <c r="I25" s="24">
        <f>'IndexComputation 2013'!K202</f>
        <v>-0.49537053539801207</v>
      </c>
      <c r="K25" s="52" t="e">
        <f>SUMPRODUCT(C25:D25,#REF!)</f>
        <v>#REF!</v>
      </c>
      <c r="L25" s="52" t="e">
        <f>SUMPRODUCT(C25:D25,#REF!)</f>
        <v>#REF!</v>
      </c>
      <c r="M25" s="52" t="e">
        <f>SUMPRODUCT(E25:F25,#REF!)</f>
        <v>#REF!</v>
      </c>
      <c r="N25" s="52" t="e">
        <f>SUMPRODUCT(E25:F25,#REF!)</f>
        <v>#REF!</v>
      </c>
      <c r="O25" s="52" t="e">
        <f>SUMPRODUCT($G25:$I25,#REF!)</f>
        <v>#REF!</v>
      </c>
      <c r="P25" s="52" t="e">
        <f>SUMPRODUCT($G25:$I25,#REF!)</f>
        <v>#REF!</v>
      </c>
    </row>
    <row r="26" spans="2:16">
      <c r="B26" s="12" t="str">
        <f>'IndexComputation 2013'!A203</f>
        <v>Estonia</v>
      </c>
      <c r="C26" s="24">
        <f>'IndexComputation 2013'!B203</f>
        <v>0.3320034949801533</v>
      </c>
      <c r="D26" s="24">
        <f>'IndexComputation 2013'!C203</f>
        <v>0.55063309821052009</v>
      </c>
      <c r="E26" s="24">
        <f>'IndexComputation 2013'!G203</f>
        <v>0.51059514271314721</v>
      </c>
      <c r="F26" s="24">
        <f>'IndexComputation 2013'!H203</f>
        <v>0.29006146392528392</v>
      </c>
      <c r="G26" s="24">
        <f>'IndexComputation 2013'!I203</f>
        <v>0.68035836229202884</v>
      </c>
      <c r="H26" s="24">
        <f>'IndexComputation 2013'!J203</f>
        <v>0.95271837322764441</v>
      </c>
      <c r="I26" s="24">
        <f>'IndexComputation 2013'!K203</f>
        <v>0.46020737952406066</v>
      </c>
      <c r="K26" s="52" t="e">
        <f>SUMPRODUCT(C26:D26,#REF!)</f>
        <v>#REF!</v>
      </c>
      <c r="L26" s="52" t="e">
        <f>SUMPRODUCT(C26:D26,#REF!)</f>
        <v>#REF!</v>
      </c>
      <c r="M26" s="52" t="e">
        <f>SUMPRODUCT(E26:F26,#REF!)</f>
        <v>#REF!</v>
      </c>
      <c r="N26" s="52" t="e">
        <f>SUMPRODUCT(E26:F26,#REF!)</f>
        <v>#REF!</v>
      </c>
      <c r="O26" s="52" t="e">
        <f>SUMPRODUCT($G26:$I26,#REF!)</f>
        <v>#REF!</v>
      </c>
      <c r="P26" s="52" t="e">
        <f>SUMPRODUCT($G26:$I26,#REF!)</f>
        <v>#REF!</v>
      </c>
    </row>
    <row r="27" spans="2:16">
      <c r="B27" s="12" t="str">
        <f>'IndexComputation 2013'!A204</f>
        <v>Ethiopia</v>
      </c>
      <c r="C27" s="24">
        <f>'IndexComputation 2013'!B204</f>
        <v>-0.97027398240316742</v>
      </c>
      <c r="D27" s="24">
        <f>'IndexComputation 2013'!C204</f>
        <v>-1.1879240849386672</v>
      </c>
      <c r="E27" s="24">
        <f>'IndexComputation 2013'!G204</f>
        <v>-1.3901029184554514</v>
      </c>
      <c r="F27" s="24">
        <f>'IndexComputation 2013'!H204</f>
        <v>-1.0359753856265217</v>
      </c>
      <c r="G27" s="24">
        <f>'IndexComputation 2013'!I204</f>
        <v>-0.95335122017853069</v>
      </c>
      <c r="H27" s="24">
        <f>'IndexComputation 2013'!J204</f>
        <v>-1.0340700186050396</v>
      </c>
      <c r="I27" s="24">
        <f>'IndexComputation 2013'!K204</f>
        <v>-0.78792077893487822</v>
      </c>
      <c r="K27" s="52" t="e">
        <f>SUMPRODUCT(C27:D27,#REF!)</f>
        <v>#REF!</v>
      </c>
      <c r="L27" s="52" t="e">
        <f>SUMPRODUCT(C27:D27,#REF!)</f>
        <v>#REF!</v>
      </c>
      <c r="M27" s="52" t="e">
        <f>SUMPRODUCT(E27:F27,#REF!)</f>
        <v>#REF!</v>
      </c>
      <c r="N27" s="52" t="e">
        <f>SUMPRODUCT(E27:F27,#REF!)</f>
        <v>#REF!</v>
      </c>
      <c r="O27" s="52" t="e">
        <f>SUMPRODUCT($G27:$I27,#REF!)</f>
        <v>#REF!</v>
      </c>
      <c r="P27" s="52" t="e">
        <f>SUMPRODUCT($G27:$I27,#REF!)</f>
        <v>#REF!</v>
      </c>
    </row>
    <row r="28" spans="2:16">
      <c r="B28" s="12" t="str">
        <f>'IndexComputation 2013'!A205</f>
        <v>Finland</v>
      </c>
      <c r="C28" s="24">
        <f>'IndexComputation 2013'!B205</f>
        <v>0.72017981009018794</v>
      </c>
      <c r="D28" s="24">
        <f>'IndexComputation 2013'!C205</f>
        <v>0.85560789535590165</v>
      </c>
      <c r="E28" s="24">
        <f>'IndexComputation 2013'!G205</f>
        <v>0.84288385843940039</v>
      </c>
      <c r="F28" s="24">
        <f>'IndexComputation 2013'!H205</f>
        <v>0.85719296404875822</v>
      </c>
      <c r="G28" s="24">
        <f>'IndexComputation 2013'!I205</f>
        <v>1.2648274267865733</v>
      </c>
      <c r="H28" s="24">
        <f>'IndexComputation 2013'!J205</f>
        <v>0.99423140694792567</v>
      </c>
      <c r="I28" s="24">
        <f>'IndexComputation 2013'!K205</f>
        <v>0.49086017771973617</v>
      </c>
      <c r="K28" s="52" t="e">
        <f>SUMPRODUCT(C28:D28,#REF!)</f>
        <v>#REF!</v>
      </c>
      <c r="L28" s="52" t="e">
        <f>SUMPRODUCT(C28:D28,#REF!)</f>
        <v>#REF!</v>
      </c>
      <c r="M28" s="52" t="e">
        <f>SUMPRODUCT(E28:F28,#REF!)</f>
        <v>#REF!</v>
      </c>
      <c r="N28" s="52" t="e">
        <f>SUMPRODUCT(E28:F28,#REF!)</f>
        <v>#REF!</v>
      </c>
      <c r="O28" s="52" t="e">
        <f>SUMPRODUCT($G28:$I28,#REF!)</f>
        <v>#REF!</v>
      </c>
      <c r="P28" s="52" t="e">
        <f>SUMPRODUCT($G28:$I28,#REF!)</f>
        <v>#REF!</v>
      </c>
    </row>
    <row r="29" spans="2:16">
      <c r="B29" s="12" t="str">
        <f>'IndexComputation 2013'!A206</f>
        <v>France</v>
      </c>
      <c r="C29" s="24">
        <f>'IndexComputation 2013'!B206</f>
        <v>0.3988258473457002</v>
      </c>
      <c r="D29" s="24">
        <f>'IndexComputation 2013'!C206</f>
        <v>0.87594893547242059</v>
      </c>
      <c r="E29" s="24">
        <f>'IndexComputation 2013'!G206</f>
        <v>1.3185702305213263</v>
      </c>
      <c r="F29" s="24">
        <f>'IndexComputation 2013'!H206</f>
        <v>0.62732296545420907</v>
      </c>
      <c r="G29" s="24">
        <f>'IndexComputation 2013'!I206</f>
        <v>0.81486132078791873</v>
      </c>
      <c r="H29" s="24">
        <f>'IndexComputation 2013'!J206</f>
        <v>1.0412319808361379</v>
      </c>
      <c r="I29" s="24">
        <f>'IndexComputation 2013'!K206</f>
        <v>1.1279071071540672</v>
      </c>
      <c r="K29" s="52" t="e">
        <f>SUMPRODUCT(C29:D29,#REF!)</f>
        <v>#REF!</v>
      </c>
      <c r="L29" s="52" t="e">
        <f>SUMPRODUCT(C29:D29,#REF!)</f>
        <v>#REF!</v>
      </c>
      <c r="M29" s="52" t="e">
        <f>SUMPRODUCT(E29:F29,#REF!)</f>
        <v>#REF!</v>
      </c>
      <c r="N29" s="52" t="e">
        <f>SUMPRODUCT(E29:F29,#REF!)</f>
        <v>#REF!</v>
      </c>
      <c r="O29" s="52" t="e">
        <f>SUMPRODUCT($G29:$I29,#REF!)</f>
        <v>#REF!</v>
      </c>
      <c r="P29" s="52" t="e">
        <f>SUMPRODUCT($G29:$I29,#REF!)</f>
        <v>#REF!</v>
      </c>
    </row>
    <row r="30" spans="2:16">
      <c r="B30" s="12" t="str">
        <f>'IndexComputation 2013'!A207</f>
        <v>Germany</v>
      </c>
      <c r="C30" s="24">
        <f>'IndexComputation 2013'!B207</f>
        <v>0.61915374589214323</v>
      </c>
      <c r="D30" s="24">
        <f>'IndexComputation 2013'!C207</f>
        <v>0.94313614721394923</v>
      </c>
      <c r="E30" s="24">
        <f>'IndexComputation 2013'!G207</f>
        <v>0.9496503658043689</v>
      </c>
      <c r="F30" s="24">
        <f>'IndexComputation 2013'!H207</f>
        <v>0.53617404070137298</v>
      </c>
      <c r="G30" s="24">
        <f>'IndexComputation 2013'!I207</f>
        <v>1.1581215205651132</v>
      </c>
      <c r="H30" s="24">
        <f>'IndexComputation 2013'!J207</f>
        <v>0.84591322403765645</v>
      </c>
      <c r="I30" s="24">
        <f>'IndexComputation 2013'!K207</f>
        <v>0.29137567756948984</v>
      </c>
      <c r="K30" s="52" t="e">
        <f>SUMPRODUCT(C30:D30,#REF!)</f>
        <v>#REF!</v>
      </c>
      <c r="L30" s="52" t="e">
        <f>SUMPRODUCT(C30:D30,#REF!)</f>
        <v>#REF!</v>
      </c>
      <c r="M30" s="52" t="e">
        <f>SUMPRODUCT(E30:F30,#REF!)</f>
        <v>#REF!</v>
      </c>
      <c r="N30" s="52" t="e">
        <f>SUMPRODUCT(E30:F30,#REF!)</f>
        <v>#REF!</v>
      </c>
      <c r="O30" s="52" t="e">
        <f>SUMPRODUCT($G30:$I30,#REF!)</f>
        <v>#REF!</v>
      </c>
      <c r="P30" s="52" t="e">
        <f>SUMPRODUCT($G30:$I30,#REF!)</f>
        <v>#REF!</v>
      </c>
    </row>
    <row r="31" spans="2:16">
      <c r="B31" s="12" t="str">
        <f>'IndexComputation 2013'!A208</f>
        <v>Ghana</v>
      </c>
      <c r="C31" s="24">
        <f>'IndexComputation 2013'!B208</f>
        <v>-0.45561222076125435</v>
      </c>
      <c r="D31" s="24">
        <f>'IndexComputation 2013'!C208</f>
        <v>-0.65963070031880111</v>
      </c>
      <c r="E31" s="24">
        <f>'IndexComputation 2013'!G208</f>
        <v>-0.72911108054330032</v>
      </c>
      <c r="F31" s="24">
        <f>'IndexComputation 2013'!H208</f>
        <v>-0.50544718678202238</v>
      </c>
      <c r="G31" s="24">
        <f>'IndexComputation 2013'!I208</f>
        <v>-0.70906744231115204</v>
      </c>
      <c r="H31" s="24">
        <f>'IndexComputation 2013'!J208</f>
        <v>-0.51955706751337349</v>
      </c>
      <c r="I31" s="24">
        <f>'IndexComputation 2013'!K208</f>
        <v>-0.64935073047753245</v>
      </c>
      <c r="K31" s="52" t="e">
        <f>SUMPRODUCT(C31:D31,#REF!)</f>
        <v>#REF!</v>
      </c>
      <c r="L31" s="52" t="e">
        <f>SUMPRODUCT(C31:D31,#REF!)</f>
        <v>#REF!</v>
      </c>
      <c r="M31" s="52" t="e">
        <f>SUMPRODUCT(E31:F31,#REF!)</f>
        <v>#REF!</v>
      </c>
      <c r="N31" s="52" t="e">
        <f>SUMPRODUCT(E31:F31,#REF!)</f>
        <v>#REF!</v>
      </c>
      <c r="O31" s="52" t="e">
        <f>SUMPRODUCT($G31:$I31,#REF!)</f>
        <v>#REF!</v>
      </c>
      <c r="P31" s="52" t="e">
        <f>SUMPRODUCT($G31:$I31,#REF!)</f>
        <v>#REF!</v>
      </c>
    </row>
    <row r="32" spans="2:16">
      <c r="B32" s="12" t="str">
        <f>'IndexComputation 2013'!A209</f>
        <v>Greece</v>
      </c>
      <c r="C32" s="24">
        <f>'IndexComputation 2013'!B209</f>
        <v>0.21137205158471528</v>
      </c>
      <c r="D32" s="24">
        <f>'IndexComputation 2013'!C209</f>
        <v>0.37140356964767113</v>
      </c>
      <c r="E32" s="24">
        <f>'IndexComputation 2013'!G209</f>
        <v>0.80508159306024785</v>
      </c>
      <c r="F32" s="24">
        <f>'IndexComputation 2013'!H209</f>
        <v>0.40202352224926569</v>
      </c>
      <c r="G32" s="24">
        <f>'IndexComputation 2013'!I209</f>
        <v>-0.16574385313398007</v>
      </c>
      <c r="H32" s="24">
        <f>'IndexComputation 2013'!J209</f>
        <v>0.56384733637267281</v>
      </c>
      <c r="I32" s="24">
        <f>'IndexComputation 2013'!K209</f>
        <v>0.17268237570197939</v>
      </c>
      <c r="K32" s="52" t="e">
        <f>SUMPRODUCT(C32:D32,#REF!)</f>
        <v>#REF!</v>
      </c>
      <c r="L32" s="52" t="e">
        <f>SUMPRODUCT(C32:D32,#REF!)</f>
        <v>#REF!</v>
      </c>
      <c r="M32" s="52" t="e">
        <f>SUMPRODUCT(E32:F32,#REF!)</f>
        <v>#REF!</v>
      </c>
      <c r="N32" s="52" t="e">
        <f>SUMPRODUCT(E32:F32,#REF!)</f>
        <v>#REF!</v>
      </c>
      <c r="O32" s="52" t="e">
        <f>SUMPRODUCT($G32:$I32,#REF!)</f>
        <v>#REF!</v>
      </c>
      <c r="P32" s="52" t="e">
        <f>SUMPRODUCT($G32:$I32,#REF!)</f>
        <v>#REF!</v>
      </c>
    </row>
    <row r="33" spans="2:16">
      <c r="B33" s="12" t="str">
        <f>'IndexComputation 2013'!A210</f>
        <v>Hungary</v>
      </c>
      <c r="C33" s="24">
        <f>'IndexComputation 2013'!B210</f>
        <v>0.19588316610711712</v>
      </c>
      <c r="D33" s="24">
        <f>'IndexComputation 2013'!C210</f>
        <v>-5.6147690375358085E-2</v>
      </c>
      <c r="E33" s="24">
        <f>'IndexComputation 2013'!G210</f>
        <v>-4.584509602071523E-2</v>
      </c>
      <c r="F33" s="24">
        <f>'IndexComputation 2013'!H210</f>
        <v>-0.36879813281800089</v>
      </c>
      <c r="G33" s="24">
        <f>'IndexComputation 2013'!I210</f>
        <v>-0.19669967470233149</v>
      </c>
      <c r="H33" s="24">
        <f>'IndexComputation 2013'!J210</f>
        <v>0.16384247213898448</v>
      </c>
      <c r="I33" s="24">
        <f>'IndexComputation 2013'!K210</f>
        <v>-0.3827956936964409</v>
      </c>
      <c r="K33" s="52" t="e">
        <f>SUMPRODUCT(C33:D33,#REF!)</f>
        <v>#REF!</v>
      </c>
      <c r="L33" s="52" t="e">
        <f>SUMPRODUCT(C33:D33,#REF!)</f>
        <v>#REF!</v>
      </c>
      <c r="M33" s="52" t="e">
        <f>SUMPRODUCT(E33:F33,#REF!)</f>
        <v>#REF!</v>
      </c>
      <c r="N33" s="52" t="e">
        <f>SUMPRODUCT(E33:F33,#REF!)</f>
        <v>#REF!</v>
      </c>
      <c r="O33" s="52" t="e">
        <f>SUMPRODUCT($G33:$I33,#REF!)</f>
        <v>#REF!</v>
      </c>
      <c r="P33" s="52" t="e">
        <f>SUMPRODUCT($G33:$I33,#REF!)</f>
        <v>#REF!</v>
      </c>
    </row>
    <row r="34" spans="2:16">
      <c r="B34" s="12" t="str">
        <f>'IndexComputation 2013'!A211</f>
        <v>Iceland</v>
      </c>
      <c r="C34" s="24">
        <f>'IndexComputation 2013'!B211</f>
        <v>1.2108170147713888</v>
      </c>
      <c r="D34" s="24">
        <f>'IndexComputation 2013'!C211</f>
        <v>0.96155124576295781</v>
      </c>
      <c r="E34" s="24">
        <f>'IndexComputation 2013'!G211</f>
        <v>0.53843573814769408</v>
      </c>
      <c r="F34" s="24">
        <f>'IndexComputation 2013'!H211</f>
        <v>1.37669285076842</v>
      </c>
      <c r="G34" s="24">
        <f>'IndexComputation 2013'!I211</f>
        <v>0.63103860335653084</v>
      </c>
      <c r="H34" s="24">
        <f>'IndexComputation 2013'!J211</f>
        <v>0.63904861353809794</v>
      </c>
      <c r="I34" s="24">
        <f>'IndexComputation 2013'!K211</f>
        <v>0.41156131970055315</v>
      </c>
      <c r="K34" s="52" t="e">
        <f>SUMPRODUCT(C34:D34,#REF!)</f>
        <v>#REF!</v>
      </c>
      <c r="L34" s="52" t="e">
        <f>SUMPRODUCT(C34:D34,#REF!)</f>
        <v>#REF!</v>
      </c>
      <c r="M34" s="52" t="e">
        <f>SUMPRODUCT(E34:F34,#REF!)</f>
        <v>#REF!</v>
      </c>
      <c r="N34" s="52" t="e">
        <f>SUMPRODUCT(E34:F34,#REF!)</f>
        <v>#REF!</v>
      </c>
      <c r="O34" s="52" t="e">
        <f>SUMPRODUCT($G34:$I34,#REF!)</f>
        <v>#REF!</v>
      </c>
      <c r="P34" s="52" t="e">
        <f>SUMPRODUCT($G34:$I34,#REF!)</f>
        <v>#REF!</v>
      </c>
    </row>
    <row r="35" spans="2:16">
      <c r="B35" s="12" t="str">
        <f>'IndexComputation 2013'!A212</f>
        <v>India</v>
      </c>
      <c r="C35" s="24">
        <f>'IndexComputation 2013'!B212</f>
        <v>-0.5128818248419158</v>
      </c>
      <c r="D35" s="24">
        <f>'IndexComputation 2013'!C212</f>
        <v>-0.37270881275476048</v>
      </c>
      <c r="E35" s="24">
        <f>'IndexComputation 2013'!G212</f>
        <v>-0.36310422004799148</v>
      </c>
      <c r="F35" s="24">
        <f>'IndexComputation 2013'!H212</f>
        <v>-1.1600488512018265</v>
      </c>
      <c r="G35" s="24">
        <f>'IndexComputation 2013'!I212</f>
        <v>-8.5930431350881575E-2</v>
      </c>
      <c r="H35" s="24">
        <f>'IndexComputation 2013'!J212</f>
        <v>-0.29506303460969341</v>
      </c>
      <c r="I35" s="24">
        <f>'IndexComputation 2013'!K212</f>
        <v>-0.41047178647895871</v>
      </c>
      <c r="K35" s="52" t="e">
        <f>SUMPRODUCT(C35:D35,#REF!)</f>
        <v>#REF!</v>
      </c>
      <c r="L35" s="52" t="e">
        <f>SUMPRODUCT(C35:D35,#REF!)</f>
        <v>#REF!</v>
      </c>
      <c r="M35" s="52" t="e">
        <f>SUMPRODUCT(E35:F35,#REF!)</f>
        <v>#REF!</v>
      </c>
      <c r="N35" s="52" t="e">
        <f>SUMPRODUCT(E35:F35,#REF!)</f>
        <v>#REF!</v>
      </c>
      <c r="O35" s="52" t="e">
        <f>SUMPRODUCT($G35:$I35,#REF!)</f>
        <v>#REF!</v>
      </c>
      <c r="P35" s="52" t="e">
        <f>SUMPRODUCT($G35:$I35,#REF!)</f>
        <v>#REF!</v>
      </c>
    </row>
    <row r="36" spans="2:16">
      <c r="B36" s="12" t="str">
        <f>'IndexComputation 2013'!A213</f>
        <v>Indonesia</v>
      </c>
      <c r="C36" s="24">
        <f>'IndexComputation 2013'!B213</f>
        <v>-0.4366163653098093</v>
      </c>
      <c r="D36" s="24">
        <f>'IndexComputation 2013'!C213</f>
        <v>-0.55204439204231925</v>
      </c>
      <c r="E36" s="24">
        <f>'IndexComputation 2013'!G213</f>
        <v>-0.28625996101249995</v>
      </c>
      <c r="F36" s="24">
        <f>'IndexComputation 2013'!H213</f>
        <v>3.9231812423770197E-2</v>
      </c>
      <c r="G36" s="24">
        <f>'IndexComputation 2013'!I213</f>
        <v>-0.4765253759930882</v>
      </c>
      <c r="H36" s="24">
        <f>'IndexComputation 2013'!J213</f>
        <v>-0.48865994667671137</v>
      </c>
      <c r="I36" s="24">
        <f>'IndexComputation 2013'!K213</f>
        <v>-0.17498964741238776</v>
      </c>
      <c r="K36" s="52" t="e">
        <f>SUMPRODUCT(C36:D36,#REF!)</f>
        <v>#REF!</v>
      </c>
      <c r="L36" s="52" t="e">
        <f>SUMPRODUCT(C36:D36,#REF!)</f>
        <v>#REF!</v>
      </c>
      <c r="M36" s="52" t="e">
        <f>SUMPRODUCT(E36:F36,#REF!)</f>
        <v>#REF!</v>
      </c>
      <c r="N36" s="52" t="e">
        <f>SUMPRODUCT(E36:F36,#REF!)</f>
        <v>#REF!</v>
      </c>
      <c r="O36" s="52" t="e">
        <f>SUMPRODUCT($G36:$I36,#REF!)</f>
        <v>#REF!</v>
      </c>
      <c r="P36" s="52" t="e">
        <f>SUMPRODUCT($G36:$I36,#REF!)</f>
        <v>#REF!</v>
      </c>
    </row>
    <row r="37" spans="2:16">
      <c r="B37" s="12" t="str">
        <f>'IndexComputation 2013'!A214</f>
        <v>Ireland</v>
      </c>
      <c r="C37" s="24">
        <f>'IndexComputation 2013'!B214</f>
        <v>0.53667545309193188</v>
      </c>
      <c r="D37" s="24">
        <f>'IndexComputation 2013'!C214</f>
        <v>0.34718578520628346</v>
      </c>
      <c r="E37" s="24">
        <f>'IndexComputation 2013'!G214</f>
        <v>0.46578154619798368</v>
      </c>
      <c r="F37" s="24">
        <f>'IndexComputation 2013'!H214</f>
        <v>0.97930703659958473</v>
      </c>
      <c r="G37" s="24">
        <f>'IndexComputation 2013'!I214</f>
        <v>0.40903492004246272</v>
      </c>
      <c r="H37" s="24">
        <f>'IndexComputation 2013'!J214</f>
        <v>0.4686418977345494</v>
      </c>
      <c r="I37" s="24">
        <f>'IndexComputation 2013'!K214</f>
        <v>0.20773891081120319</v>
      </c>
      <c r="K37" s="52" t="e">
        <f>SUMPRODUCT(C37:D37,#REF!)</f>
        <v>#REF!</v>
      </c>
      <c r="L37" s="52" t="e">
        <f>SUMPRODUCT(C37:D37,#REF!)</f>
        <v>#REF!</v>
      </c>
      <c r="M37" s="52" t="e">
        <f>SUMPRODUCT(E37:F37,#REF!)</f>
        <v>#REF!</v>
      </c>
      <c r="N37" s="52" t="e">
        <f>SUMPRODUCT(E37:F37,#REF!)</f>
        <v>#REF!</v>
      </c>
      <c r="O37" s="52" t="e">
        <f>SUMPRODUCT($G37:$I37,#REF!)</f>
        <v>#REF!</v>
      </c>
      <c r="P37" s="52" t="e">
        <f>SUMPRODUCT($G37:$I37,#REF!)</f>
        <v>#REF!</v>
      </c>
    </row>
    <row r="38" spans="2:16">
      <c r="B38" s="12" t="str">
        <f>'IndexComputation 2013'!A215</f>
        <v>Israel</v>
      </c>
      <c r="C38" s="24">
        <f>'IndexComputation 2013'!B215</f>
        <v>0.42860227730477546</v>
      </c>
      <c r="D38" s="24">
        <f>'IndexComputation 2013'!C215</f>
        <v>0.37107208171044748</v>
      </c>
      <c r="E38" s="24">
        <f>'IndexComputation 2013'!G215</f>
        <v>0.90738316108237715</v>
      </c>
      <c r="F38" s="24">
        <f>'IndexComputation 2013'!H215</f>
        <v>0.48130318646722764</v>
      </c>
      <c r="G38" s="24">
        <f>'IndexComputation 2013'!I215</f>
        <v>0.21636085466636443</v>
      </c>
      <c r="H38" s="24">
        <f>'IndexComputation 2013'!J215</f>
        <v>0.61084751806909043</v>
      </c>
      <c r="I38" s="24">
        <f>'IndexComputation 2013'!K215</f>
        <v>0.26121312135981717</v>
      </c>
      <c r="K38" s="52" t="e">
        <f>SUMPRODUCT(C38:D38,#REF!)</f>
        <v>#REF!</v>
      </c>
      <c r="L38" s="52" t="e">
        <f>SUMPRODUCT(C38:D38,#REF!)</f>
        <v>#REF!</v>
      </c>
      <c r="M38" s="52" t="e">
        <f>SUMPRODUCT(E38:F38,#REF!)</f>
        <v>#REF!</v>
      </c>
      <c r="N38" s="52" t="e">
        <f>SUMPRODUCT(E38:F38,#REF!)</f>
        <v>#REF!</v>
      </c>
      <c r="O38" s="52" t="e">
        <f>SUMPRODUCT($G38:$I38,#REF!)</f>
        <v>#REF!</v>
      </c>
      <c r="P38" s="52" t="e">
        <f>SUMPRODUCT($G38:$I38,#REF!)</f>
        <v>#REF!</v>
      </c>
    </row>
    <row r="39" spans="2:16">
      <c r="B39" s="12" t="str">
        <f>'IndexComputation 2013'!A216</f>
        <v>Italy</v>
      </c>
      <c r="C39" s="24">
        <f>'IndexComputation 2013'!B216</f>
        <v>0.3815108810318743</v>
      </c>
      <c r="D39" s="24">
        <f>'IndexComputation 2013'!C216</f>
        <v>0.69678273505657917</v>
      </c>
      <c r="E39" s="24">
        <f>'IndexComputation 2013'!G216</f>
        <v>0.49620053074851911</v>
      </c>
      <c r="F39" s="24">
        <f>'IndexComputation 2013'!H216</f>
        <v>0.47654287924727379</v>
      </c>
      <c r="G39" s="24">
        <f>'IndexComputation 2013'!I216</f>
        <v>0.41492622655797395</v>
      </c>
      <c r="H39" s="24">
        <f>'IndexComputation 2013'!J216</f>
        <v>0.36693466806830011</v>
      </c>
      <c r="I39" s="24">
        <f>'IndexComputation 2013'!K216</f>
        <v>0.59915876817718272</v>
      </c>
      <c r="K39" s="52" t="e">
        <f>SUMPRODUCT(C39:D39,#REF!)</f>
        <v>#REF!</v>
      </c>
      <c r="L39" s="52" t="e">
        <f>SUMPRODUCT(C39:D39,#REF!)</f>
        <v>#REF!</v>
      </c>
      <c r="M39" s="52" t="e">
        <f>SUMPRODUCT(E39:F39,#REF!)</f>
        <v>#REF!</v>
      </c>
      <c r="N39" s="52" t="e">
        <f>SUMPRODUCT(E39:F39,#REF!)</f>
        <v>#REF!</v>
      </c>
      <c r="O39" s="52" t="e">
        <f>SUMPRODUCT($G39:$I39,#REF!)</f>
        <v>#REF!</v>
      </c>
      <c r="P39" s="52" t="e">
        <f>SUMPRODUCT($G39:$I39,#REF!)</f>
        <v>#REF!</v>
      </c>
    </row>
    <row r="40" spans="2:16">
      <c r="B40" s="12" t="str">
        <f>'IndexComputation 2013'!A217</f>
        <v>Jamaica</v>
      </c>
      <c r="C40" s="24">
        <f>'IndexComputation 2013'!B217</f>
        <v>-0.57339411228010828</v>
      </c>
      <c r="D40" s="24">
        <f>'IndexComputation 2013'!C217</f>
        <v>-0.14297587978058252</v>
      </c>
      <c r="E40" s="24">
        <f>'IndexComputation 2013'!G217</f>
        <v>3.2053326396682187E-2</v>
      </c>
      <c r="F40" s="24">
        <f>'IndexComputation 2013'!H217</f>
        <v>-0.37324909242985993</v>
      </c>
      <c r="G40" s="24">
        <f>'IndexComputation 2013'!I217</f>
        <v>-0.31653823706583722</v>
      </c>
      <c r="H40" s="24">
        <f>'IndexComputation 2013'!J217</f>
        <v>-0.40825688574302299</v>
      </c>
      <c r="I40" s="24">
        <f>'IndexComputation 2013'!K217</f>
        <v>-0.67592137198219937</v>
      </c>
      <c r="K40" s="52" t="e">
        <f>SUMPRODUCT(C40:D40,#REF!)</f>
        <v>#REF!</v>
      </c>
      <c r="L40" s="52" t="e">
        <f>SUMPRODUCT(C40:D40,#REF!)</f>
        <v>#REF!</v>
      </c>
      <c r="M40" s="52" t="e">
        <f>SUMPRODUCT(E40:F40,#REF!)</f>
        <v>#REF!</v>
      </c>
      <c r="N40" s="52" t="e">
        <f>SUMPRODUCT(E40:F40,#REF!)</f>
        <v>#REF!</v>
      </c>
      <c r="O40" s="52" t="e">
        <f>SUMPRODUCT($G40:$I40,#REF!)</f>
        <v>#REF!</v>
      </c>
      <c r="P40" s="52" t="e">
        <f>SUMPRODUCT($G40:$I40,#REF!)</f>
        <v>#REF!</v>
      </c>
    </row>
    <row r="41" spans="2:16">
      <c r="B41" s="12" t="str">
        <f>'IndexComputation 2013'!A218</f>
        <v>Japan</v>
      </c>
      <c r="C41" s="24">
        <f>'IndexComputation 2013'!B218</f>
        <v>0.96010842777196581</v>
      </c>
      <c r="D41" s="24">
        <f>'IndexComputation 2013'!C218</f>
        <v>0.91082634874227486</v>
      </c>
      <c r="E41" s="24">
        <f>'IndexComputation 2013'!G218</f>
        <v>0.81800016335511083</v>
      </c>
      <c r="F41" s="24">
        <f>'IndexComputation 2013'!H218</f>
        <v>0.81340670112176705</v>
      </c>
      <c r="G41" s="24">
        <f>'IndexComputation 2013'!I218</f>
        <v>0.73064369604042934</v>
      </c>
      <c r="H41" s="24">
        <f>'IndexComputation 2013'!J218</f>
        <v>0.78410163468353766</v>
      </c>
      <c r="I41" s="24">
        <f>'IndexComputation 2013'!K218</f>
        <v>1.255749837845386</v>
      </c>
      <c r="K41" s="52" t="e">
        <f>SUMPRODUCT(C41:D41,#REF!)</f>
        <v>#REF!</v>
      </c>
      <c r="L41" s="52" t="e">
        <f>SUMPRODUCT(C41:D41,#REF!)</f>
        <v>#REF!</v>
      </c>
      <c r="M41" s="52" t="e">
        <f>SUMPRODUCT(E41:F41,#REF!)</f>
        <v>#REF!</v>
      </c>
      <c r="N41" s="52" t="e">
        <f>SUMPRODUCT(E41:F41,#REF!)</f>
        <v>#REF!</v>
      </c>
      <c r="O41" s="52" t="e">
        <f>SUMPRODUCT($G41:$I41,#REF!)</f>
        <v>#REF!</v>
      </c>
      <c r="P41" s="52" t="e">
        <f>SUMPRODUCT($G41:$I41,#REF!)</f>
        <v>#REF!</v>
      </c>
    </row>
    <row r="42" spans="2:16">
      <c r="B42" s="12" t="str">
        <f>'IndexComputation 2013'!A219</f>
        <v>Jordan</v>
      </c>
      <c r="C42" s="24">
        <f>'IndexComputation 2013'!B219</f>
        <v>3.6124272288560993E-2</v>
      </c>
      <c r="D42" s="24">
        <f>'IndexComputation 2013'!C219</f>
        <v>-0.21424354799243459</v>
      </c>
      <c r="E42" s="24">
        <f>'IndexComputation 2013'!G219</f>
        <v>-0.63854926835504822</v>
      </c>
      <c r="F42" s="24">
        <f>'IndexComputation 2013'!H219</f>
        <v>-1.0960353241050526E-2</v>
      </c>
      <c r="G42" s="24">
        <f>'IndexComputation 2013'!I219</f>
        <v>-0.60170024164212088</v>
      </c>
      <c r="H42" s="24">
        <f>'IndexComputation 2013'!J219</f>
        <v>-0.41044566265141358</v>
      </c>
      <c r="I42" s="24">
        <f>'IndexComputation 2013'!K219</f>
        <v>-0.87934626869544152</v>
      </c>
      <c r="K42" s="52" t="e">
        <f>SUMPRODUCT(C42:D42,#REF!)</f>
        <v>#REF!</v>
      </c>
      <c r="L42" s="52" t="e">
        <f>SUMPRODUCT(C42:D42,#REF!)</f>
        <v>#REF!</v>
      </c>
      <c r="M42" s="52" t="e">
        <f>SUMPRODUCT(E42:F42,#REF!)</f>
        <v>#REF!</v>
      </c>
      <c r="N42" s="52" t="e">
        <f>SUMPRODUCT(E42:F42,#REF!)</f>
        <v>#REF!</v>
      </c>
      <c r="O42" s="52" t="e">
        <f>SUMPRODUCT($G42:$I42,#REF!)</f>
        <v>#REF!</v>
      </c>
      <c r="P42" s="52" t="e">
        <f>SUMPRODUCT($G42:$I42,#REF!)</f>
        <v>#REF!</v>
      </c>
    </row>
    <row r="43" spans="2:16">
      <c r="B43" s="12" t="str">
        <f>'IndexComputation 2013'!A220</f>
        <v>Kazakhstan</v>
      </c>
      <c r="C43" s="24">
        <f>'IndexComputation 2013'!B220</f>
        <v>-0.24216367569943248</v>
      </c>
      <c r="D43" s="24">
        <f>'IndexComputation 2013'!C220</f>
        <v>5.0036888053987885E-2</v>
      </c>
      <c r="E43" s="24">
        <f>'IndexComputation 2013'!G220</f>
        <v>0.24228679895389893</v>
      </c>
      <c r="F43" s="24">
        <f>'IndexComputation 2013'!H220</f>
        <v>0.18314537292388966</v>
      </c>
      <c r="G43" s="24">
        <f>'IndexComputation 2013'!I220</f>
        <v>-0.22304878435010547</v>
      </c>
      <c r="H43" s="24">
        <f>'IndexComputation 2013'!J220</f>
        <v>-0.35405464146802224</v>
      </c>
      <c r="I43" s="24">
        <f>'IndexComputation 2013'!K220</f>
        <v>0.2737851387868982</v>
      </c>
      <c r="K43" s="52" t="e">
        <f>SUMPRODUCT(C43:D43,#REF!)</f>
        <v>#REF!</v>
      </c>
      <c r="L43" s="52" t="e">
        <f>SUMPRODUCT(C43:D43,#REF!)</f>
        <v>#REF!</v>
      </c>
      <c r="M43" s="52" t="e">
        <f>SUMPRODUCT(E43:F43,#REF!)</f>
        <v>#REF!</v>
      </c>
      <c r="N43" s="52" t="e">
        <f>SUMPRODUCT(E43:F43,#REF!)</f>
        <v>#REF!</v>
      </c>
      <c r="O43" s="52" t="e">
        <f>SUMPRODUCT($G43:$I43,#REF!)</f>
        <v>#REF!</v>
      </c>
      <c r="P43" s="52" t="e">
        <f>SUMPRODUCT($G43:$I43,#REF!)</f>
        <v>#REF!</v>
      </c>
    </row>
    <row r="44" spans="2:16">
      <c r="B44" s="12" t="str">
        <f>'IndexComputation 2013'!A221</f>
        <v>Kenya</v>
      </c>
      <c r="C44" s="24">
        <f>'IndexComputation 2013'!B221</f>
        <v>-0.79693318006289637</v>
      </c>
      <c r="D44" s="24">
        <f>'IndexComputation 2013'!C221</f>
        <v>-0.50684653264460122</v>
      </c>
      <c r="E44" s="24">
        <f>'IndexComputation 2013'!G221</f>
        <v>-0.2618528908890706</v>
      </c>
      <c r="F44" s="24">
        <f>'IndexComputation 2013'!H221</f>
        <v>-0.44269304664655051</v>
      </c>
      <c r="G44" s="24">
        <f>'IndexComputation 2013'!I221</f>
        <v>0.29560272948912508</v>
      </c>
      <c r="H44" s="24">
        <f>'IndexComputation 2013'!J221</f>
        <v>-0.29025151112253744</v>
      </c>
      <c r="I44" s="24">
        <f>'IndexComputation 2013'!K221</f>
        <v>-3.1199832004951106E-2</v>
      </c>
      <c r="K44" s="52" t="e">
        <f>SUMPRODUCT(C44:D44,#REF!)</f>
        <v>#REF!</v>
      </c>
      <c r="L44" s="52" t="e">
        <f>SUMPRODUCT(C44:D44,#REF!)</f>
        <v>#REF!</v>
      </c>
      <c r="M44" s="52" t="e">
        <f>SUMPRODUCT(E44:F44,#REF!)</f>
        <v>#REF!</v>
      </c>
      <c r="N44" s="52" t="e">
        <f>SUMPRODUCT(E44:F44,#REF!)</f>
        <v>#REF!</v>
      </c>
      <c r="O44" s="52" t="e">
        <f>SUMPRODUCT($G44:$I44,#REF!)</f>
        <v>#REF!</v>
      </c>
      <c r="P44" s="52" t="e">
        <f>SUMPRODUCT($G44:$I44,#REF!)</f>
        <v>#REF!</v>
      </c>
    </row>
    <row r="45" spans="2:16">
      <c r="B45" s="12" t="str">
        <f>'IndexComputation 2013'!A222</f>
        <v>Korea (Rep. of)</v>
      </c>
      <c r="C45" s="24">
        <f>'IndexComputation 2013'!B222</f>
        <v>1.2484356336295337</v>
      </c>
      <c r="D45" s="24">
        <f>'IndexComputation 2013'!C222</f>
        <v>1.2282897280585461</v>
      </c>
      <c r="E45" s="24">
        <f>'IndexComputation 2013'!G222</f>
        <v>1.034669341374727</v>
      </c>
      <c r="F45" s="24">
        <f>'IndexComputation 2013'!H222</f>
        <v>0.96678201586923307</v>
      </c>
      <c r="G45" s="24">
        <f>'IndexComputation 2013'!I222</f>
        <v>0.92368328658871979</v>
      </c>
      <c r="H45" s="24">
        <f>'IndexComputation 2013'!J222</f>
        <v>1.1868327511929464</v>
      </c>
      <c r="I45" s="24">
        <f>'IndexComputation 2013'!K222</f>
        <v>0.76519235031590993</v>
      </c>
      <c r="K45" s="52" t="e">
        <f>SUMPRODUCT(C45:D45,#REF!)</f>
        <v>#REF!</v>
      </c>
      <c r="L45" s="52" t="e">
        <f>SUMPRODUCT(C45:D45,#REF!)</f>
        <v>#REF!</v>
      </c>
      <c r="M45" s="52" t="e">
        <f>SUMPRODUCT(E45:F45,#REF!)</f>
        <v>#REF!</v>
      </c>
      <c r="N45" s="52" t="e">
        <f>SUMPRODUCT(E45:F45,#REF!)</f>
        <v>#REF!</v>
      </c>
      <c r="O45" s="52" t="e">
        <f>SUMPRODUCT($G45:$I45,#REF!)</f>
        <v>#REF!</v>
      </c>
      <c r="P45" s="52" t="e">
        <f>SUMPRODUCT($G45:$I45,#REF!)</f>
        <v>#REF!</v>
      </c>
    </row>
    <row r="46" spans="2:16">
      <c r="B46" s="12" t="str">
        <f>'IndexComputation 2013'!A223</f>
        <v>Malawi</v>
      </c>
      <c r="C46" s="24">
        <f>'IndexComputation 2013'!B223</f>
        <v>-0.79376746457748337</v>
      </c>
      <c r="D46" s="24">
        <f>'IndexComputation 2013'!C223</f>
        <v>-2.0804436232612522</v>
      </c>
      <c r="E46" s="24">
        <f>'IndexComputation 2013'!G223</f>
        <v>-1.3750122381820371</v>
      </c>
      <c r="F46" s="24">
        <f>'IndexComputation 2013'!H223</f>
        <v>-1.3319602006755704</v>
      </c>
      <c r="G46" s="24">
        <f>'IndexComputation 2013'!I223</f>
        <v>-0.67446523406992931</v>
      </c>
      <c r="H46" s="24">
        <f>'IndexComputation 2013'!J223</f>
        <v>-0.86924309331223004</v>
      </c>
      <c r="I46" s="24">
        <f>'IndexComputation 2013'!K223</f>
        <v>-0.79969892881826832</v>
      </c>
      <c r="K46" s="52" t="e">
        <f>SUMPRODUCT(C46:D46,#REF!)</f>
        <v>#REF!</v>
      </c>
      <c r="L46" s="52" t="e">
        <f>SUMPRODUCT(C46:D46,#REF!)</f>
        <v>#REF!</v>
      </c>
      <c r="M46" s="52" t="e">
        <f>SUMPRODUCT(E46:F46,#REF!)</f>
        <v>#REF!</v>
      </c>
      <c r="N46" s="52" t="e">
        <f>SUMPRODUCT(E46:F46,#REF!)</f>
        <v>#REF!</v>
      </c>
      <c r="O46" s="52" t="e">
        <f>SUMPRODUCT($G46:$I46,#REF!)</f>
        <v>#REF!</v>
      </c>
      <c r="P46" s="52" t="e">
        <f>SUMPRODUCT($G46:$I46,#REF!)</f>
        <v>#REF!</v>
      </c>
    </row>
    <row r="47" spans="2:16">
      <c r="B47" s="12" t="str">
        <f>'IndexComputation 2013'!A224</f>
        <v>Malaysia</v>
      </c>
      <c r="C47" s="24">
        <f>'IndexComputation 2013'!B224</f>
        <v>8.7377652038524622E-4</v>
      </c>
      <c r="D47" s="24">
        <f>'IndexComputation 2013'!C224</f>
        <v>-0.10206759298386255</v>
      </c>
      <c r="E47" s="24">
        <f>'IndexComputation 2013'!G224</f>
        <v>-2.9957948627221172E-2</v>
      </c>
      <c r="F47" s="24">
        <f>'IndexComputation 2013'!H224</f>
        <v>0.59312621589344561</v>
      </c>
      <c r="G47" s="24">
        <f>'IndexComputation 2013'!I224</f>
        <v>8.0599261782889092E-2</v>
      </c>
      <c r="H47" s="24">
        <f>'IndexComputation 2013'!J224</f>
        <v>0.24914513770321162</v>
      </c>
      <c r="I47" s="24">
        <f>'IndexComputation 2013'!K224</f>
        <v>0.68204645475797143</v>
      </c>
      <c r="K47" s="52" t="e">
        <f>SUMPRODUCT(C47:D47,#REF!)</f>
        <v>#REF!</v>
      </c>
      <c r="L47" s="52" t="e">
        <f>SUMPRODUCT(C47:D47,#REF!)</f>
        <v>#REF!</v>
      </c>
      <c r="M47" s="52" t="e">
        <f>SUMPRODUCT(E47:F47,#REF!)</f>
        <v>#REF!</v>
      </c>
      <c r="N47" s="52" t="e">
        <f>SUMPRODUCT(E47:F47,#REF!)</f>
        <v>#REF!</v>
      </c>
      <c r="O47" s="52" t="e">
        <f>SUMPRODUCT($G47:$I47,#REF!)</f>
        <v>#REF!</v>
      </c>
      <c r="P47" s="52" t="e">
        <f>SUMPRODUCT($G47:$I47,#REF!)</f>
        <v>#REF!</v>
      </c>
    </row>
    <row r="48" spans="2:16">
      <c r="B48" s="12" t="str">
        <f>'IndexComputation 2013'!A225</f>
        <v>Mali</v>
      </c>
      <c r="C48" s="24">
        <f>'IndexComputation 2013'!B225</f>
        <v>-0.97287277327454347</v>
      </c>
      <c r="D48" s="24">
        <f>'IndexComputation 2013'!C225</f>
        <v>-0.93002429971805189</v>
      </c>
      <c r="E48" s="24">
        <f>'IndexComputation 2013'!G225</f>
        <v>-1.0512567776415773</v>
      </c>
      <c r="F48" s="24">
        <f>'IndexComputation 2013'!H225</f>
        <v>-1.4101809239860714</v>
      </c>
      <c r="G48" s="24">
        <f>'IndexComputation 2013'!I225</f>
        <v>-1.0144436599959819</v>
      </c>
      <c r="H48" s="24">
        <f>'IndexComputation 2013'!J225</f>
        <v>-1.3448773031993779</v>
      </c>
      <c r="I48" s="24">
        <f>'IndexComputation 2013'!K225</f>
        <v>-1.1634641577461273</v>
      </c>
      <c r="K48" s="52" t="e">
        <f>SUMPRODUCT(C48:D48,#REF!)</f>
        <v>#REF!</v>
      </c>
      <c r="L48" s="52" t="e">
        <f>SUMPRODUCT(C48:D48,#REF!)</f>
        <v>#REF!</v>
      </c>
      <c r="M48" s="52" t="e">
        <f>SUMPRODUCT(E48:F48,#REF!)</f>
        <v>#REF!</v>
      </c>
      <c r="N48" s="52" t="e">
        <f>SUMPRODUCT(E48:F48,#REF!)</f>
        <v>#REF!</v>
      </c>
      <c r="O48" s="52" t="e">
        <f>SUMPRODUCT($G48:$I48,#REF!)</f>
        <v>#REF!</v>
      </c>
      <c r="P48" s="52" t="e">
        <f>SUMPRODUCT($G48:$I48,#REF!)</f>
        <v>#REF!</v>
      </c>
    </row>
    <row r="49" spans="2:16">
      <c r="B49" s="12" t="str">
        <f>'IndexComputation 2013'!A226</f>
        <v>Mauritius</v>
      </c>
      <c r="C49" s="24">
        <f>'IndexComputation 2013'!B226</f>
        <v>0.846844167948409</v>
      </c>
      <c r="D49" s="24">
        <f>'IndexComputation 2013'!C226</f>
        <v>-0.2288891429513274</v>
      </c>
      <c r="E49" s="24">
        <f>'IndexComputation 2013'!G226</f>
        <v>-0.30363389465443402</v>
      </c>
      <c r="F49" s="24">
        <f>'IndexComputation 2013'!H226</f>
        <v>0.12438026281242046</v>
      </c>
      <c r="G49" s="24">
        <f>'IndexComputation 2013'!I226</f>
        <v>-0.41574435008533384</v>
      </c>
      <c r="H49" s="24">
        <f>'IndexComputation 2013'!J226</f>
        <v>-0.5008883040622657</v>
      </c>
      <c r="I49" s="24">
        <f>'IndexComputation 2013'!K226</f>
        <v>-0.15619066558740594</v>
      </c>
      <c r="K49" s="52" t="e">
        <f>SUMPRODUCT(C49:D49,#REF!)</f>
        <v>#REF!</v>
      </c>
      <c r="L49" s="52" t="e">
        <f>SUMPRODUCT(C49:D49,#REF!)</f>
        <v>#REF!</v>
      </c>
      <c r="M49" s="52" t="e">
        <f>SUMPRODUCT(E49:F49,#REF!)</f>
        <v>#REF!</v>
      </c>
      <c r="N49" s="52" t="e">
        <f>SUMPRODUCT(E49:F49,#REF!)</f>
        <v>#REF!</v>
      </c>
      <c r="O49" s="52" t="e">
        <f>SUMPRODUCT($G49:$I49,#REF!)</f>
        <v>#REF!</v>
      </c>
      <c r="P49" s="52" t="e">
        <f>SUMPRODUCT($G49:$I49,#REF!)</f>
        <v>#REF!</v>
      </c>
    </row>
    <row r="50" spans="2:16">
      <c r="B50" s="12" t="str">
        <f>'IndexComputation 2013'!A227</f>
        <v>Mexico</v>
      </c>
      <c r="C50" s="24">
        <f>'IndexComputation 2013'!B227</f>
        <v>9.3423763673257401E-2</v>
      </c>
      <c r="D50" s="24">
        <f>'IndexComputation 2013'!C227</f>
        <v>-3.3087544435013452E-2</v>
      </c>
      <c r="E50" s="24">
        <f>'IndexComputation 2013'!G227</f>
        <v>0.49308253811472319</v>
      </c>
      <c r="F50" s="24">
        <f>'IndexComputation 2013'!H227</f>
        <v>0.39200296697469167</v>
      </c>
      <c r="G50" s="24">
        <f>'IndexComputation 2013'!I227</f>
        <v>-0.18071978136605057</v>
      </c>
      <c r="H50" s="24">
        <f>'IndexComputation 2013'!J227</f>
        <v>0.25194235589143343</v>
      </c>
      <c r="I50" s="24">
        <f>'IndexComputation 2013'!K227</f>
        <v>0.52806625967845111</v>
      </c>
      <c r="K50" s="52" t="e">
        <f>SUMPRODUCT(C50:D50,#REF!)</f>
        <v>#REF!</v>
      </c>
      <c r="L50" s="52" t="e">
        <f>SUMPRODUCT(C50:D50,#REF!)</f>
        <v>#REF!</v>
      </c>
      <c r="M50" s="52" t="e">
        <f>SUMPRODUCT(E50:F50,#REF!)</f>
        <v>#REF!</v>
      </c>
      <c r="N50" s="52" t="e">
        <f>SUMPRODUCT(E50:F50,#REF!)</f>
        <v>#REF!</v>
      </c>
      <c r="O50" s="52" t="e">
        <f>SUMPRODUCT($G50:$I50,#REF!)</f>
        <v>#REF!</v>
      </c>
      <c r="P50" s="52" t="e">
        <f>SUMPRODUCT($G50:$I50,#REF!)</f>
        <v>#REF!</v>
      </c>
    </row>
    <row r="51" spans="2:16">
      <c r="B51" s="12" t="str">
        <f>'IndexComputation 2013'!A228</f>
        <v>Morocco</v>
      </c>
      <c r="C51" s="24">
        <f>'IndexComputation 2013'!B228</f>
        <v>-0.40423546241143626</v>
      </c>
      <c r="D51" s="24">
        <f>'IndexComputation 2013'!C228</f>
        <v>-0.40657336524254378</v>
      </c>
      <c r="E51" s="24">
        <f>'IndexComputation 2013'!G228</f>
        <v>-0.11492469770134578</v>
      </c>
      <c r="F51" s="24">
        <f>'IndexComputation 2013'!H228</f>
        <v>-0.7401823111902136</v>
      </c>
      <c r="G51" s="24">
        <f>'IndexComputation 2013'!I228</f>
        <v>-0.23508131330896778</v>
      </c>
      <c r="H51" s="24">
        <f>'IndexComputation 2013'!J228</f>
        <v>2.5893070096212503E-3</v>
      </c>
      <c r="I51" s="24">
        <f>'IndexComputation 2013'!K228</f>
        <v>0.10364164078963624</v>
      </c>
      <c r="K51" s="52" t="e">
        <f>SUMPRODUCT(C51:D51,#REF!)</f>
        <v>#REF!</v>
      </c>
      <c r="L51" s="52" t="e">
        <f>SUMPRODUCT(C51:D51,#REF!)</f>
        <v>#REF!</v>
      </c>
      <c r="M51" s="52" t="e">
        <f>SUMPRODUCT(E51:F51,#REF!)</f>
        <v>#REF!</v>
      </c>
      <c r="N51" s="52" t="e">
        <f>SUMPRODUCT(E51:F51,#REF!)</f>
        <v>#REF!</v>
      </c>
      <c r="O51" s="52" t="e">
        <f>SUMPRODUCT($G51:$I51,#REF!)</f>
        <v>#REF!</v>
      </c>
      <c r="P51" s="52" t="e">
        <f>SUMPRODUCT($G51:$I51,#REF!)</f>
        <v>#REF!</v>
      </c>
    </row>
    <row r="52" spans="2:16">
      <c r="B52" s="12" t="str">
        <f>'IndexComputation 2013'!A229</f>
        <v>Namibia</v>
      </c>
      <c r="C52" s="24">
        <f>'IndexComputation 2013'!B229</f>
        <v>-0.25265331837227689</v>
      </c>
      <c r="D52" s="24">
        <f>'IndexComputation 2013'!C229</f>
        <v>-0.66837708896422121</v>
      </c>
      <c r="E52" s="24">
        <f>'IndexComputation 2013'!G229</f>
        <v>-1.0788644710898907</v>
      </c>
      <c r="F52" s="24">
        <f>'IndexComputation 2013'!H229</f>
        <v>-0.63799718361885138</v>
      </c>
      <c r="G52" s="24">
        <f>'IndexComputation 2013'!I229</f>
        <v>-0.95129588068198001</v>
      </c>
      <c r="H52" s="24">
        <f>'IndexComputation 2013'!J229</f>
        <v>-1.1999567128494895</v>
      </c>
      <c r="I52" s="24">
        <f>'IndexComputation 2013'!K229</f>
        <v>-0.53320369085475738</v>
      </c>
      <c r="K52" s="52" t="e">
        <f>SUMPRODUCT(C52:D52,#REF!)</f>
        <v>#REF!</v>
      </c>
      <c r="L52" s="52" t="e">
        <f>SUMPRODUCT(C52:D52,#REF!)</f>
        <v>#REF!</v>
      </c>
      <c r="M52" s="52" t="e">
        <f>SUMPRODUCT(E52:F52,#REF!)</f>
        <v>#REF!</v>
      </c>
      <c r="N52" s="52" t="e">
        <f>SUMPRODUCT(E52:F52,#REF!)</f>
        <v>#REF!</v>
      </c>
      <c r="O52" s="52" t="e">
        <f>SUMPRODUCT($G52:$I52,#REF!)</f>
        <v>#REF!</v>
      </c>
      <c r="P52" s="52" t="e">
        <f>SUMPRODUCT($G52:$I52,#REF!)</f>
        <v>#REF!</v>
      </c>
    </row>
    <row r="53" spans="2:16">
      <c r="B53" s="12" t="str">
        <f>'IndexComputation 2013'!A230</f>
        <v>Nepal</v>
      </c>
      <c r="C53" s="24">
        <f>'IndexComputation 2013'!B230</f>
        <v>-1.0978885910826564</v>
      </c>
      <c r="D53" s="24">
        <f>'IndexComputation 2013'!C230</f>
        <v>-0.88226202817539368</v>
      </c>
      <c r="E53" s="24">
        <f>'IndexComputation 2013'!G230</f>
        <v>-0.79009649561180817</v>
      </c>
      <c r="F53" s="24">
        <f>'IndexComputation 2013'!H230</f>
        <v>-1.1046331111142726</v>
      </c>
      <c r="G53" s="24">
        <f>'IndexComputation 2013'!I230</f>
        <v>-0.78399600135989667</v>
      </c>
      <c r="H53" s="24">
        <f>'IndexComputation 2013'!J230</f>
        <v>-0.99184383258047271</v>
      </c>
      <c r="I53" s="24">
        <f>'IndexComputation 2013'!K230</f>
        <v>-0.66475290737051151</v>
      </c>
      <c r="K53" s="52" t="e">
        <f>SUMPRODUCT(C53:D53,#REF!)</f>
        <v>#REF!</v>
      </c>
      <c r="L53" s="52" t="e">
        <f>SUMPRODUCT(C53:D53,#REF!)</f>
        <v>#REF!</v>
      </c>
      <c r="M53" s="52" t="e">
        <f>SUMPRODUCT(E53:F53,#REF!)</f>
        <v>#REF!</v>
      </c>
      <c r="N53" s="52" t="e">
        <f>SUMPRODUCT(E53:F53,#REF!)</f>
        <v>#REF!</v>
      </c>
      <c r="O53" s="52" t="e">
        <f>SUMPRODUCT($G53:$I53,#REF!)</f>
        <v>#REF!</v>
      </c>
      <c r="P53" s="52" t="e">
        <f>SUMPRODUCT($G53:$I53,#REF!)</f>
        <v>#REF!</v>
      </c>
    </row>
    <row r="54" spans="2:16">
      <c r="B54" s="12" t="str">
        <f>'IndexComputation 2013'!A231</f>
        <v>Netherlands</v>
      </c>
      <c r="C54" s="24">
        <f>'IndexComputation 2013'!B231</f>
        <v>0.85648593191575018</v>
      </c>
      <c r="D54" s="24">
        <f>'IndexComputation 2013'!C231</f>
        <v>0.68648244230169098</v>
      </c>
      <c r="E54" s="24">
        <f>'IndexComputation 2013'!G231</f>
        <v>0.99143287559031834</v>
      </c>
      <c r="F54" s="24">
        <f>'IndexComputation 2013'!H231</f>
        <v>0.7096889740600445</v>
      </c>
      <c r="G54" s="24">
        <f>'IndexComputation 2013'!I231</f>
        <v>1.0634572572281422</v>
      </c>
      <c r="H54" s="24">
        <f>'IndexComputation 2013'!J231</f>
        <v>0.99326594279711267</v>
      </c>
      <c r="I54" s="24">
        <f>'IndexComputation 2013'!K231</f>
        <v>0.26648109994029417</v>
      </c>
      <c r="K54" s="52" t="e">
        <f>SUMPRODUCT(C54:D54,#REF!)</f>
        <v>#REF!</v>
      </c>
      <c r="L54" s="52" t="e">
        <f>SUMPRODUCT(C54:D54,#REF!)</f>
        <v>#REF!</v>
      </c>
      <c r="M54" s="52" t="e">
        <f>SUMPRODUCT(E54:F54,#REF!)</f>
        <v>#REF!</v>
      </c>
      <c r="N54" s="52" t="e">
        <f>SUMPRODUCT(E54:F54,#REF!)</f>
        <v>#REF!</v>
      </c>
      <c r="O54" s="52" t="e">
        <f>SUMPRODUCT($G54:$I54,#REF!)</f>
        <v>#REF!</v>
      </c>
      <c r="P54" s="52" t="e">
        <f>SUMPRODUCT($G54:$I54,#REF!)</f>
        <v>#REF!</v>
      </c>
    </row>
    <row r="55" spans="2:16">
      <c r="B55" s="12" t="str">
        <f>'IndexComputation 2013'!A232</f>
        <v>New Zealand</v>
      </c>
      <c r="C55" s="24">
        <f>'IndexComputation 2013'!B232</f>
        <v>0.79052023701404228</v>
      </c>
      <c r="D55" s="24">
        <f>'IndexComputation 2013'!C232</f>
        <v>0.83922565326472698</v>
      </c>
      <c r="E55" s="24">
        <f>'IndexComputation 2013'!G232</f>
        <v>0.97825122140115639</v>
      </c>
      <c r="F55" s="24">
        <f>'IndexComputation 2013'!H232</f>
        <v>1.0596545718841821</v>
      </c>
      <c r="G55" s="24">
        <f>'IndexComputation 2013'!I232</f>
        <v>1.2978690902513441</v>
      </c>
      <c r="H55" s="24">
        <f>'IndexComputation 2013'!J232</f>
        <v>0.84469469924858442</v>
      </c>
      <c r="I55" s="24">
        <f>'IndexComputation 2013'!K232</f>
        <v>1.141997111039218</v>
      </c>
      <c r="K55" s="52" t="e">
        <f>SUMPRODUCT(C55:D55,#REF!)</f>
        <v>#REF!</v>
      </c>
      <c r="L55" s="52" t="e">
        <f>SUMPRODUCT(C55:D55,#REF!)</f>
        <v>#REF!</v>
      </c>
      <c r="M55" s="52" t="e">
        <f>SUMPRODUCT(E55:F55,#REF!)</f>
        <v>#REF!</v>
      </c>
      <c r="N55" s="52" t="e">
        <f>SUMPRODUCT(E55:F55,#REF!)</f>
        <v>#REF!</v>
      </c>
      <c r="O55" s="52" t="e">
        <f>SUMPRODUCT($G55:$I55,#REF!)</f>
        <v>#REF!</v>
      </c>
      <c r="P55" s="52" t="e">
        <f>SUMPRODUCT($G55:$I55,#REF!)</f>
        <v>#REF!</v>
      </c>
    </row>
    <row r="56" spans="2:16">
      <c r="B56" s="12" t="str">
        <f>'IndexComputation 2013'!A233</f>
        <v>Nigeria</v>
      </c>
      <c r="C56" s="24">
        <f>'IndexComputation 2013'!B233</f>
        <v>-0.65137920719468922</v>
      </c>
      <c r="D56" s="24">
        <f>'IndexComputation 2013'!C233</f>
        <v>-0.62664881791990823</v>
      </c>
      <c r="E56" s="24">
        <f>'IndexComputation 2013'!G233</f>
        <v>-1.0445734776267113</v>
      </c>
      <c r="F56" s="24">
        <f>'IndexComputation 2013'!H233</f>
        <v>-0.94954508764397183</v>
      </c>
      <c r="G56" s="24">
        <f>'IndexComputation 2013'!I233</f>
        <v>-0.97273485323371389</v>
      </c>
      <c r="H56" s="24">
        <f>'IndexComputation 2013'!J233</f>
        <v>-0.75736010705930934</v>
      </c>
      <c r="I56" s="24">
        <f>'IndexComputation 2013'!K233</f>
        <v>-0.64935073047753245</v>
      </c>
      <c r="K56" s="52" t="e">
        <f>SUMPRODUCT(C56:D56,#REF!)</f>
        <v>#REF!</v>
      </c>
      <c r="L56" s="52" t="e">
        <f>SUMPRODUCT(C56:D56,#REF!)</f>
        <v>#REF!</v>
      </c>
      <c r="M56" s="52" t="e">
        <f>SUMPRODUCT(E56:F56,#REF!)</f>
        <v>#REF!</v>
      </c>
      <c r="N56" s="52" t="e">
        <f>SUMPRODUCT(E56:F56,#REF!)</f>
        <v>#REF!</v>
      </c>
      <c r="O56" s="52" t="e">
        <f>SUMPRODUCT($G56:$I56,#REF!)</f>
        <v>#REF!</v>
      </c>
      <c r="P56" s="52" t="e">
        <f>SUMPRODUCT($G56:$I56,#REF!)</f>
        <v>#REF!</v>
      </c>
    </row>
    <row r="57" spans="2:16">
      <c r="B57" s="12" t="str">
        <f>'IndexComputation 2013'!A234</f>
        <v>Norway</v>
      </c>
      <c r="C57" s="24">
        <f>'IndexComputation 2013'!B234</f>
        <v>0.85096381667045851</v>
      </c>
      <c r="D57" s="24">
        <f>'IndexComputation 2013'!C234</f>
        <v>0.81507347479015291</v>
      </c>
      <c r="E57" s="24">
        <f>'IndexComputation 2013'!G234</f>
        <v>0.95672848986447678</v>
      </c>
      <c r="F57" s="24">
        <f>'IndexComputation 2013'!H234</f>
        <v>1.0567654702616707</v>
      </c>
      <c r="G57" s="24">
        <f>'IndexComputation 2013'!I234</f>
        <v>1.2538628353005035</v>
      </c>
      <c r="H57" s="24">
        <f>'IndexComputation 2013'!J234</f>
        <v>1.0779366156876469</v>
      </c>
      <c r="I57" s="24">
        <f>'IndexComputation 2013'!K234</f>
        <v>0.95278979879253944</v>
      </c>
      <c r="K57" s="52" t="e">
        <f>SUMPRODUCT(C57:D57,#REF!)</f>
        <v>#REF!</v>
      </c>
      <c r="L57" s="52" t="e">
        <f>SUMPRODUCT(C57:D57,#REF!)</f>
        <v>#REF!</v>
      </c>
      <c r="M57" s="52" t="e">
        <f>SUMPRODUCT(E57:F57,#REF!)</f>
        <v>#REF!</v>
      </c>
      <c r="N57" s="52" t="e">
        <f>SUMPRODUCT(E57:F57,#REF!)</f>
        <v>#REF!</v>
      </c>
      <c r="O57" s="52" t="e">
        <f>SUMPRODUCT($G57:$I57,#REF!)</f>
        <v>#REF!</v>
      </c>
      <c r="P57" s="52" t="e">
        <f>SUMPRODUCT($G57:$I57,#REF!)</f>
        <v>#REF!</v>
      </c>
    </row>
    <row r="58" spans="2:16">
      <c r="B58" s="12" t="str">
        <f>'IndexComputation 2013'!A235</f>
        <v>Pakistan</v>
      </c>
      <c r="C58" s="24">
        <f>'IndexComputation 2013'!B235</f>
        <v>-0.50618822846681455</v>
      </c>
      <c r="D58" s="24">
        <f>'IndexComputation 2013'!C235</f>
        <v>-0.74354131792534284</v>
      </c>
      <c r="E58" s="24">
        <f>'IndexComputation 2013'!G235</f>
        <v>-0.84598694214683912</v>
      </c>
      <c r="F58" s="24">
        <f>'IndexComputation 2013'!H235</f>
        <v>-1.2131986213747017</v>
      </c>
      <c r="G58" s="24">
        <f>'IndexComputation 2013'!I235</f>
        <v>-1.1203357729229142</v>
      </c>
      <c r="H58" s="24">
        <f>'IndexComputation 2013'!J235</f>
        <v>-0.36627448225807729</v>
      </c>
      <c r="I58" s="24">
        <f>'IndexComputation 2013'!K235</f>
        <v>-0.78312042118748237</v>
      </c>
      <c r="K58" s="52" t="e">
        <f>SUMPRODUCT(C58:D58,#REF!)</f>
        <v>#REF!</v>
      </c>
      <c r="L58" s="52" t="e">
        <f>SUMPRODUCT(C58:D58,#REF!)</f>
        <v>#REF!</v>
      </c>
      <c r="M58" s="52" t="e">
        <f>SUMPRODUCT(E58:F58,#REF!)</f>
        <v>#REF!</v>
      </c>
      <c r="N58" s="52" t="e">
        <f>SUMPRODUCT(E58:F58,#REF!)</f>
        <v>#REF!</v>
      </c>
      <c r="O58" s="52" t="e">
        <f>SUMPRODUCT($G58:$I58,#REF!)</f>
        <v>#REF!</v>
      </c>
      <c r="P58" s="52" t="e">
        <f>SUMPRODUCT($G58:$I58,#REF!)</f>
        <v>#REF!</v>
      </c>
    </row>
    <row r="59" spans="2:16">
      <c r="B59" s="12" t="str">
        <f>'IndexComputation 2013'!A236</f>
        <v>Peru</v>
      </c>
      <c r="C59" s="24">
        <f>'IndexComputation 2013'!B236</f>
        <v>-0.18025604286851477</v>
      </c>
      <c r="D59" s="24">
        <f>'IndexComputation 2013'!C236</f>
        <v>-0.12301217190105158</v>
      </c>
      <c r="E59" s="24">
        <f>'IndexComputation 2013'!G236</f>
        <v>-6.5409607319416696E-2</v>
      </c>
      <c r="F59" s="24">
        <f>'IndexComputation 2013'!H236</f>
        <v>0.12301992259744439</v>
      </c>
      <c r="G59" s="24">
        <f>'IndexComputation 2013'!I236</f>
        <v>-0.3900798062487833</v>
      </c>
      <c r="H59" s="24">
        <f>'IndexComputation 2013'!J236</f>
        <v>-0.40044282923070545</v>
      </c>
      <c r="I59" s="24">
        <f>'IndexComputation 2013'!K236</f>
        <v>-0.12019302667108128</v>
      </c>
      <c r="K59" s="52" t="e">
        <f>SUMPRODUCT(C59:D59,#REF!)</f>
        <v>#REF!</v>
      </c>
      <c r="L59" s="52" t="e">
        <f>SUMPRODUCT(C59:D59,#REF!)</f>
        <v>#REF!</v>
      </c>
      <c r="M59" s="52" t="e">
        <f>SUMPRODUCT(E59:F59,#REF!)</f>
        <v>#REF!</v>
      </c>
      <c r="N59" s="52" t="e">
        <f>SUMPRODUCT(E59:F59,#REF!)</f>
        <v>#REF!</v>
      </c>
      <c r="O59" s="52" t="e">
        <f>SUMPRODUCT($G59:$I59,#REF!)</f>
        <v>#REF!</v>
      </c>
      <c r="P59" s="52" t="e">
        <f>SUMPRODUCT($G59:$I59,#REF!)</f>
        <v>#REF!</v>
      </c>
    </row>
    <row r="60" spans="2:16">
      <c r="B60" s="12" t="str">
        <f>'IndexComputation 2013'!A237</f>
        <v>Philippines</v>
      </c>
      <c r="C60" s="24">
        <f>'IndexComputation 2013'!B237</f>
        <v>-0.28631815897778362</v>
      </c>
      <c r="D60" s="24">
        <f>'IndexComputation 2013'!C237</f>
        <v>-0.1350331510535529</v>
      </c>
      <c r="E60" s="24">
        <f>'IndexComputation 2013'!G237</f>
        <v>-0.30616815422483412</v>
      </c>
      <c r="F60" s="24">
        <f>'IndexComputation 2013'!H237</f>
        <v>0.44996065484824399</v>
      </c>
      <c r="G60" s="24">
        <f>'IndexComputation 2013'!I237</f>
        <v>-6.2912445661750666E-3</v>
      </c>
      <c r="H60" s="24">
        <f>'IndexComputation 2013'!J237</f>
        <v>-0.25655816525453612</v>
      </c>
      <c r="I60" s="24">
        <f>'IndexComputation 2013'!K237</f>
        <v>0.22308128888660173</v>
      </c>
      <c r="K60" s="52" t="e">
        <f>SUMPRODUCT(C60:D60,#REF!)</f>
        <v>#REF!</v>
      </c>
      <c r="L60" s="52" t="e">
        <f>SUMPRODUCT(C60:D60,#REF!)</f>
        <v>#REF!</v>
      </c>
      <c r="M60" s="52" t="e">
        <f>SUMPRODUCT(E60:F60,#REF!)</f>
        <v>#REF!</v>
      </c>
      <c r="N60" s="52" t="e">
        <f>SUMPRODUCT(E60:F60,#REF!)</f>
        <v>#REF!</v>
      </c>
      <c r="O60" s="52" t="e">
        <f>SUMPRODUCT($G60:$I60,#REF!)</f>
        <v>#REF!</v>
      </c>
      <c r="P60" s="52" t="e">
        <f>SUMPRODUCT($G60:$I60,#REF!)</f>
        <v>#REF!</v>
      </c>
    </row>
    <row r="61" spans="2:16">
      <c r="B61" s="12" t="str">
        <f>'IndexComputation 2013'!A238</f>
        <v>Poland</v>
      </c>
      <c r="C61" s="24">
        <f>'IndexComputation 2013'!B238</f>
        <v>0.23060055891588738</v>
      </c>
      <c r="D61" s="24">
        <f>'IndexComputation 2013'!C238</f>
        <v>0.41570437799462912</v>
      </c>
      <c r="E61" s="24">
        <f>'IndexComputation 2013'!G238</f>
        <v>0.78587307703788944</v>
      </c>
      <c r="F61" s="24">
        <f>'IndexComputation 2013'!H238</f>
        <v>0.11654437396934017</v>
      </c>
      <c r="G61" s="24">
        <f>'IndexComputation 2013'!I238</f>
        <v>0.15629932560761622</v>
      </c>
      <c r="H61" s="24">
        <f>'IndexComputation 2013'!J238</f>
        <v>0.733715384778441</v>
      </c>
      <c r="I61" s="24">
        <f>'IndexComputation 2013'!K238</f>
        <v>0.32666257078149974</v>
      </c>
      <c r="K61" s="52" t="e">
        <f>SUMPRODUCT(C61:D61,#REF!)</f>
        <v>#REF!</v>
      </c>
      <c r="L61" s="52" t="e">
        <f>SUMPRODUCT(C61:D61,#REF!)</f>
        <v>#REF!</v>
      </c>
      <c r="M61" s="52" t="e">
        <f>SUMPRODUCT(E61:F61,#REF!)</f>
        <v>#REF!</v>
      </c>
      <c r="N61" s="52" t="e">
        <f>SUMPRODUCT(E61:F61,#REF!)</f>
        <v>#REF!</v>
      </c>
      <c r="O61" s="52" t="e">
        <f>SUMPRODUCT($G61:$I61,#REF!)</f>
        <v>#REF!</v>
      </c>
      <c r="P61" s="52" t="e">
        <f>SUMPRODUCT($G61:$I61,#REF!)</f>
        <v>#REF!</v>
      </c>
    </row>
    <row r="62" spans="2:16">
      <c r="B62" s="12" t="str">
        <f>'IndexComputation 2013'!A239</f>
        <v>Portugal</v>
      </c>
      <c r="C62" s="24">
        <f>'IndexComputation 2013'!B239</f>
        <v>0.55183776630656789</v>
      </c>
      <c r="D62" s="24">
        <f>'IndexComputation 2013'!C239</f>
        <v>0.77954602821927532</v>
      </c>
      <c r="E62" s="24">
        <f>'IndexComputation 2013'!G239</f>
        <v>0.61959386012557649</v>
      </c>
      <c r="F62" s="24">
        <f>'IndexComputation 2013'!H239</f>
        <v>0.30815490075615759</v>
      </c>
      <c r="G62" s="24">
        <f>'IndexComputation 2013'!I239</f>
        <v>8.837972237720762E-2</v>
      </c>
      <c r="H62" s="24">
        <f>'IndexComputation 2013'!J239</f>
        <v>0.39929028925222371</v>
      </c>
      <c r="I62" s="24">
        <f>'IndexComputation 2013'!K239</f>
        <v>-8.8902784036177476E-2</v>
      </c>
      <c r="K62" s="52" t="e">
        <f>SUMPRODUCT(C62:D62,#REF!)</f>
        <v>#REF!</v>
      </c>
      <c r="L62" s="52" t="e">
        <f>SUMPRODUCT(C62:D62,#REF!)</f>
        <v>#REF!</v>
      </c>
      <c r="M62" s="52" t="e">
        <f>SUMPRODUCT(E62:F62,#REF!)</f>
        <v>#REF!</v>
      </c>
      <c r="N62" s="52" t="e">
        <f>SUMPRODUCT(E62:F62,#REF!)</f>
        <v>#REF!</v>
      </c>
      <c r="O62" s="52" t="e">
        <f>SUMPRODUCT($G62:$I62,#REF!)</f>
        <v>#REF!</v>
      </c>
      <c r="P62" s="52" t="e">
        <f>SUMPRODUCT($G62:$I62,#REF!)</f>
        <v>#REF!</v>
      </c>
    </row>
    <row r="63" spans="2:16">
      <c r="B63" s="12" t="str">
        <f>'IndexComputation 2013'!A240</f>
        <v>Qatar</v>
      </c>
      <c r="C63" s="24">
        <f>'IndexComputation 2013'!B240</f>
        <v>0.28869836810796895</v>
      </c>
      <c r="D63" s="24">
        <f>'IndexComputation 2013'!C240</f>
        <v>0.56518848042500802</v>
      </c>
      <c r="E63" s="24">
        <f>'IndexComputation 2013'!G240</f>
        <v>-0.70838423457444533</v>
      </c>
      <c r="F63" s="24">
        <f>'IndexComputation 2013'!H240</f>
        <v>1.1039954314065366</v>
      </c>
      <c r="G63" s="24">
        <f>'IndexComputation 2013'!I240</f>
        <v>7.8358748722950905E-5</v>
      </c>
      <c r="H63" s="24">
        <f>'IndexComputation 2013'!J240</f>
        <v>-1.1993415996566013</v>
      </c>
      <c r="I63" s="24">
        <f>'IndexComputation 2013'!K240</f>
        <v>-0.54763828212091126</v>
      </c>
      <c r="K63" s="52" t="e">
        <f>SUMPRODUCT(C63:D63,#REF!)</f>
        <v>#REF!</v>
      </c>
      <c r="L63" s="52" t="e">
        <f>SUMPRODUCT(C63:D63,#REF!)</f>
        <v>#REF!</v>
      </c>
      <c r="M63" s="52" t="e">
        <f>SUMPRODUCT(E63:F63,#REF!)</f>
        <v>#REF!</v>
      </c>
      <c r="N63" s="52" t="e">
        <f>SUMPRODUCT(E63:F63,#REF!)</f>
        <v>#REF!</v>
      </c>
      <c r="O63" s="52" t="e">
        <f>SUMPRODUCT($G63:$I63,#REF!)</f>
        <v>#REF!</v>
      </c>
      <c r="P63" s="52" t="e">
        <f>SUMPRODUCT($G63:$I63,#REF!)</f>
        <v>#REF!</v>
      </c>
    </row>
    <row r="64" spans="2:16">
      <c r="B64" s="12" t="str">
        <f>'IndexComputation 2013'!A241</f>
        <v>Russia</v>
      </c>
      <c r="C64" s="24">
        <f>'IndexComputation 2013'!B241</f>
        <v>-7.4604663375418033E-3</v>
      </c>
      <c r="D64" s="24">
        <f>'IndexComputation 2013'!C241</f>
        <v>0.11601108904433333</v>
      </c>
      <c r="E64" s="24">
        <f>'IndexComputation 2013'!G241</f>
        <v>0.15819479184313237</v>
      </c>
      <c r="F64" s="24">
        <f>'IndexComputation 2013'!H241</f>
        <v>0.28392364974494305</v>
      </c>
      <c r="G64" s="24">
        <f>'IndexComputation 2013'!I241</f>
        <v>0.19466843600731404</v>
      </c>
      <c r="H64" s="24">
        <f>'IndexComputation 2013'!J241</f>
        <v>4.5900490242074973E-2</v>
      </c>
      <c r="I64" s="24">
        <f>'IndexComputation 2013'!K241</f>
        <v>0.46421274672942575</v>
      </c>
      <c r="K64" s="52" t="e">
        <f>SUMPRODUCT(C64:D64,#REF!)</f>
        <v>#REF!</v>
      </c>
      <c r="L64" s="52" t="e">
        <f>SUMPRODUCT(C64:D64,#REF!)</f>
        <v>#REF!</v>
      </c>
      <c r="M64" s="52" t="e">
        <f>SUMPRODUCT(E64:F64,#REF!)</f>
        <v>#REF!</v>
      </c>
      <c r="N64" s="52" t="e">
        <f>SUMPRODUCT(E64:F64,#REF!)</f>
        <v>#REF!</v>
      </c>
      <c r="O64" s="52" t="e">
        <f>SUMPRODUCT($G64:$I64,#REF!)</f>
        <v>#REF!</v>
      </c>
      <c r="P64" s="52" t="e">
        <f>SUMPRODUCT($G64:$I64,#REF!)</f>
        <v>#REF!</v>
      </c>
    </row>
    <row r="65" spans="2:16">
      <c r="B65" s="12" t="str">
        <f>'IndexComputation 2013'!A242</f>
        <v>Rwanda</v>
      </c>
      <c r="C65" s="24">
        <f>'IndexComputation 2013'!B242</f>
        <v>-0.39645230069004433</v>
      </c>
      <c r="D65" s="24">
        <f>'IndexComputation 2013'!C242</f>
        <v>-1.2633053240341992</v>
      </c>
      <c r="E65" s="24">
        <f>'IndexComputation 2013'!G242</f>
        <v>-0.83549728292573133</v>
      </c>
      <c r="F65" s="24">
        <f>'IndexComputation 2013'!H242</f>
        <v>-1.3557129255503211</v>
      </c>
      <c r="G65" s="24">
        <f>'IndexComputation 2013'!I242</f>
        <v>-0.31991797659778426</v>
      </c>
      <c r="H65" s="24">
        <f>'IndexComputation 2013'!J242</f>
        <v>-0.70126628054349793</v>
      </c>
      <c r="I65" s="24">
        <f>'IndexComputation 2013'!K242</f>
        <v>-0.88483286954410334</v>
      </c>
      <c r="K65" s="52" t="e">
        <f>SUMPRODUCT(C65:D65,#REF!)</f>
        <v>#REF!</v>
      </c>
      <c r="L65" s="52" t="e">
        <f>SUMPRODUCT(C65:D65,#REF!)</f>
        <v>#REF!</v>
      </c>
      <c r="M65" s="52" t="e">
        <f>SUMPRODUCT(E65:F65,#REF!)</f>
        <v>#REF!</v>
      </c>
      <c r="N65" s="52" t="e">
        <f>SUMPRODUCT(E65:F65,#REF!)</f>
        <v>#REF!</v>
      </c>
      <c r="O65" s="52" t="e">
        <f>SUMPRODUCT($G65:$I65,#REF!)</f>
        <v>#REF!</v>
      </c>
      <c r="P65" s="52" t="e">
        <f>SUMPRODUCT($G65:$I65,#REF!)</f>
        <v>#REF!</v>
      </c>
    </row>
    <row r="66" spans="2:16">
      <c r="B66" s="12" t="str">
        <f>'IndexComputation 2013'!A243</f>
        <v>Saudi Arabia</v>
      </c>
      <c r="C66" s="24">
        <f>'IndexComputation 2013'!B243</f>
        <v>9.9300400806749036E-3</v>
      </c>
      <c r="D66" s="24">
        <f>'IndexComputation 2013'!C243</f>
        <v>0.2027176977794618</v>
      </c>
      <c r="E66" s="24">
        <f>'IndexComputation 2013'!G243</f>
        <v>-0.43013873610224296</v>
      </c>
      <c r="F66" s="24">
        <f>'IndexComputation 2013'!H243</f>
        <v>-0.75156830369347227</v>
      </c>
      <c r="G66" s="24">
        <f>'IndexComputation 2013'!I243</f>
        <v>-0.31942450320146193</v>
      </c>
      <c r="H66" s="24">
        <f>'IndexComputation 2013'!J243</f>
        <v>-1.1894916300202949</v>
      </c>
      <c r="I66" s="24">
        <f>'IndexComputation 2013'!K243</f>
        <v>-1.0407322533703287</v>
      </c>
      <c r="K66" s="56" t="e">
        <f>SUMPRODUCT(C66:D66,#REF!)</f>
        <v>#REF!</v>
      </c>
      <c r="L66" s="56" t="e">
        <f>SUMPRODUCT(C66:D66,#REF!)</f>
        <v>#REF!</v>
      </c>
      <c r="M66" s="56" t="e">
        <f>SUMPRODUCT(E66:F66,#REF!)</f>
        <v>#REF!</v>
      </c>
      <c r="N66" s="56" t="e">
        <f>SUMPRODUCT(E66:F66,#REF!)</f>
        <v>#REF!</v>
      </c>
      <c r="O66" s="56" t="e">
        <f>SUMPRODUCT($G66:$I66,#REF!)</f>
        <v>#REF!</v>
      </c>
      <c r="P66" s="56" t="e">
        <f>SUMPRODUCT($G66:$I66,#REF!)</f>
        <v>#REF!</v>
      </c>
    </row>
    <row r="68" spans="2:16">
      <c r="J68" s="12" t="s">
        <v>93</v>
      </c>
      <c r="K68" s="24" t="e">
        <f t="shared" ref="K68:P68" si="0">MAX(K6:K66)</f>
        <v>#REF!</v>
      </c>
      <c r="L68" s="24" t="e">
        <f t="shared" si="0"/>
        <v>#REF!</v>
      </c>
      <c r="M68" s="24" t="e">
        <f t="shared" si="0"/>
        <v>#REF!</v>
      </c>
      <c r="N68" s="24" t="e">
        <f t="shared" si="0"/>
        <v>#REF!</v>
      </c>
      <c r="O68" s="24" t="e">
        <f t="shared" si="0"/>
        <v>#REF!</v>
      </c>
      <c r="P68" s="24" t="e">
        <f t="shared" si="0"/>
        <v>#REF!</v>
      </c>
    </row>
    <row r="69" spans="2:16">
      <c r="J69" s="12" t="s">
        <v>94</v>
      </c>
      <c r="K69" s="24" t="e">
        <f t="shared" ref="K69:P69" si="1">MIN(K6:K66)</f>
        <v>#REF!</v>
      </c>
      <c r="L69" s="24" t="e">
        <f t="shared" si="1"/>
        <v>#REF!</v>
      </c>
      <c r="M69" s="24" t="e">
        <f t="shared" si="1"/>
        <v>#REF!</v>
      </c>
      <c r="N69" s="24" t="e">
        <f t="shared" si="1"/>
        <v>#REF!</v>
      </c>
      <c r="O69" s="24" t="e">
        <f t="shared" si="1"/>
        <v>#REF!</v>
      </c>
      <c r="P69" s="24" t="e">
        <f t="shared" si="1"/>
        <v>#REF!</v>
      </c>
    </row>
    <row r="70" spans="2:16">
      <c r="J70" s="12" t="s">
        <v>80</v>
      </c>
      <c r="K70" s="24" t="e">
        <f t="shared" ref="K70:P70" si="2">K68-K69</f>
        <v>#REF!</v>
      </c>
      <c r="L70" s="24" t="e">
        <f t="shared" si="2"/>
        <v>#REF!</v>
      </c>
      <c r="M70" s="24" t="e">
        <f t="shared" si="2"/>
        <v>#REF!</v>
      </c>
      <c r="N70" s="24" t="e">
        <f t="shared" si="2"/>
        <v>#REF!</v>
      </c>
      <c r="O70" s="24" t="e">
        <f t="shared" si="2"/>
        <v>#REF!</v>
      </c>
      <c r="P70" s="24" t="e">
        <f t="shared" si="2"/>
        <v>#REF!</v>
      </c>
    </row>
    <row r="73" spans="2:16">
      <c r="I73" s="12" t="s">
        <v>27</v>
      </c>
      <c r="K73" s="63" t="e">
        <f t="shared" ref="K73:P82" si="3">((K6-K$69)/K$70)*100</f>
        <v>#REF!</v>
      </c>
      <c r="L73" s="63" t="e">
        <f t="shared" si="3"/>
        <v>#REF!</v>
      </c>
      <c r="M73" s="63" t="e">
        <f t="shared" si="3"/>
        <v>#REF!</v>
      </c>
      <c r="N73" s="63" t="e">
        <f t="shared" si="3"/>
        <v>#REF!</v>
      </c>
      <c r="O73" s="63" t="e">
        <f t="shared" si="3"/>
        <v>#REF!</v>
      </c>
      <c r="P73" s="63" t="e">
        <f t="shared" si="3"/>
        <v>#REF!</v>
      </c>
    </row>
    <row r="74" spans="2:16">
      <c r="I74" s="12" t="s">
        <v>9</v>
      </c>
      <c r="K74" s="63" t="e">
        <f t="shared" si="3"/>
        <v>#REF!</v>
      </c>
      <c r="L74" s="63" t="e">
        <f t="shared" si="3"/>
        <v>#REF!</v>
      </c>
      <c r="M74" s="63" t="e">
        <f t="shared" si="3"/>
        <v>#REF!</v>
      </c>
      <c r="N74" s="63" t="e">
        <f t="shared" si="3"/>
        <v>#REF!</v>
      </c>
      <c r="O74" s="63" t="e">
        <f t="shared" si="3"/>
        <v>#REF!</v>
      </c>
      <c r="P74" s="63" t="e">
        <f t="shared" si="3"/>
        <v>#REF!</v>
      </c>
    </row>
    <row r="75" spans="2:16">
      <c r="I75" s="12" t="s">
        <v>28</v>
      </c>
      <c r="K75" s="63" t="e">
        <f t="shared" si="3"/>
        <v>#REF!</v>
      </c>
      <c r="L75" s="63" t="e">
        <f t="shared" si="3"/>
        <v>#REF!</v>
      </c>
      <c r="M75" s="63" t="e">
        <f t="shared" si="3"/>
        <v>#REF!</v>
      </c>
      <c r="N75" s="63" t="e">
        <f t="shared" si="3"/>
        <v>#REF!</v>
      </c>
      <c r="O75" s="63" t="e">
        <f t="shared" si="3"/>
        <v>#REF!</v>
      </c>
      <c r="P75" s="63" t="e">
        <f t="shared" si="3"/>
        <v>#REF!</v>
      </c>
    </row>
    <row r="76" spans="2:16">
      <c r="I76" s="12" t="s">
        <v>29</v>
      </c>
      <c r="K76" s="63" t="e">
        <f t="shared" si="3"/>
        <v>#REF!</v>
      </c>
      <c r="L76" s="63" t="e">
        <f t="shared" si="3"/>
        <v>#REF!</v>
      </c>
      <c r="M76" s="63" t="e">
        <f t="shared" si="3"/>
        <v>#REF!</v>
      </c>
      <c r="N76" s="63" t="e">
        <f t="shared" si="3"/>
        <v>#REF!</v>
      </c>
      <c r="O76" s="63" t="e">
        <f t="shared" si="3"/>
        <v>#REF!</v>
      </c>
      <c r="P76" s="63" t="e">
        <f t="shared" si="3"/>
        <v>#REF!</v>
      </c>
    </row>
    <row r="77" spans="2:16">
      <c r="I77" s="12" t="s">
        <v>30</v>
      </c>
      <c r="K77" s="63" t="e">
        <f t="shared" si="3"/>
        <v>#REF!</v>
      </c>
      <c r="L77" s="63" t="e">
        <f t="shared" si="3"/>
        <v>#REF!</v>
      </c>
      <c r="M77" s="63" t="e">
        <f t="shared" si="3"/>
        <v>#REF!</v>
      </c>
      <c r="N77" s="63" t="e">
        <f t="shared" si="3"/>
        <v>#REF!</v>
      </c>
      <c r="O77" s="63" t="e">
        <f t="shared" si="3"/>
        <v>#REF!</v>
      </c>
      <c r="P77" s="63" t="e">
        <f t="shared" si="3"/>
        <v>#REF!</v>
      </c>
    </row>
    <row r="78" spans="2:16">
      <c r="I78" s="12" t="s">
        <v>31</v>
      </c>
      <c r="K78" s="63" t="e">
        <f t="shared" si="3"/>
        <v>#REF!</v>
      </c>
      <c r="L78" s="63" t="e">
        <f t="shared" si="3"/>
        <v>#REF!</v>
      </c>
      <c r="M78" s="63" t="e">
        <f t="shared" si="3"/>
        <v>#REF!</v>
      </c>
      <c r="N78" s="63" t="e">
        <f t="shared" si="3"/>
        <v>#REF!</v>
      </c>
      <c r="O78" s="63" t="e">
        <f t="shared" si="3"/>
        <v>#REF!</v>
      </c>
      <c r="P78" s="63" t="e">
        <f t="shared" si="3"/>
        <v>#REF!</v>
      </c>
    </row>
    <row r="79" spans="2:16">
      <c r="I79" s="12" t="s">
        <v>32</v>
      </c>
      <c r="K79" s="63" t="e">
        <f t="shared" si="3"/>
        <v>#REF!</v>
      </c>
      <c r="L79" s="63" t="e">
        <f t="shared" si="3"/>
        <v>#REF!</v>
      </c>
      <c r="M79" s="63" t="e">
        <f t="shared" si="3"/>
        <v>#REF!</v>
      </c>
      <c r="N79" s="63" t="e">
        <f t="shared" si="3"/>
        <v>#REF!</v>
      </c>
      <c r="O79" s="63" t="e">
        <f t="shared" si="3"/>
        <v>#REF!</v>
      </c>
      <c r="P79" s="63" t="e">
        <f t="shared" si="3"/>
        <v>#REF!</v>
      </c>
    </row>
    <row r="80" spans="2:16">
      <c r="I80" s="12" t="s">
        <v>33</v>
      </c>
      <c r="K80" s="63" t="e">
        <f t="shared" si="3"/>
        <v>#REF!</v>
      </c>
      <c r="L80" s="63" t="e">
        <f t="shared" si="3"/>
        <v>#REF!</v>
      </c>
      <c r="M80" s="63" t="e">
        <f t="shared" si="3"/>
        <v>#REF!</v>
      </c>
      <c r="N80" s="63" t="e">
        <f t="shared" si="3"/>
        <v>#REF!</v>
      </c>
      <c r="O80" s="63" t="e">
        <f t="shared" si="3"/>
        <v>#REF!</v>
      </c>
      <c r="P80" s="63" t="e">
        <f t="shared" si="3"/>
        <v>#REF!</v>
      </c>
    </row>
    <row r="81" spans="9:16">
      <c r="I81" s="12" t="s">
        <v>34</v>
      </c>
      <c r="K81" s="63" t="e">
        <f t="shared" si="3"/>
        <v>#REF!</v>
      </c>
      <c r="L81" s="63" t="e">
        <f t="shared" si="3"/>
        <v>#REF!</v>
      </c>
      <c r="M81" s="63" t="e">
        <f t="shared" si="3"/>
        <v>#REF!</v>
      </c>
      <c r="N81" s="63" t="e">
        <f t="shared" si="3"/>
        <v>#REF!</v>
      </c>
      <c r="O81" s="63" t="e">
        <f t="shared" si="3"/>
        <v>#REF!</v>
      </c>
      <c r="P81" s="63" t="e">
        <f t="shared" si="3"/>
        <v>#REF!</v>
      </c>
    </row>
    <row r="82" spans="9:16">
      <c r="I82" s="12" t="s">
        <v>35</v>
      </c>
      <c r="K82" s="63" t="e">
        <f t="shared" si="3"/>
        <v>#REF!</v>
      </c>
      <c r="L82" s="63" t="e">
        <f t="shared" si="3"/>
        <v>#REF!</v>
      </c>
      <c r="M82" s="63" t="e">
        <f t="shared" si="3"/>
        <v>#REF!</v>
      </c>
      <c r="N82" s="63" t="e">
        <f t="shared" si="3"/>
        <v>#REF!</v>
      </c>
      <c r="O82" s="63" t="e">
        <f t="shared" si="3"/>
        <v>#REF!</v>
      </c>
      <c r="P82" s="63" t="e">
        <f t="shared" si="3"/>
        <v>#REF!</v>
      </c>
    </row>
    <row r="83" spans="9:16">
      <c r="I83" s="12" t="s">
        <v>36</v>
      </c>
      <c r="K83" s="63" t="e">
        <f t="shared" ref="K83:P92" si="4">((K16-K$69)/K$70)*100</f>
        <v>#REF!</v>
      </c>
      <c r="L83" s="63" t="e">
        <f t="shared" si="4"/>
        <v>#REF!</v>
      </c>
      <c r="M83" s="63" t="e">
        <f t="shared" si="4"/>
        <v>#REF!</v>
      </c>
      <c r="N83" s="63" t="e">
        <f t="shared" si="4"/>
        <v>#REF!</v>
      </c>
      <c r="O83" s="63" t="e">
        <f t="shared" si="4"/>
        <v>#REF!</v>
      </c>
      <c r="P83" s="63" t="e">
        <f t="shared" si="4"/>
        <v>#REF!</v>
      </c>
    </row>
    <row r="84" spans="9:16">
      <c r="I84" s="12" t="s">
        <v>37</v>
      </c>
      <c r="K84" s="63" t="e">
        <f t="shared" si="4"/>
        <v>#REF!</v>
      </c>
      <c r="L84" s="63" t="e">
        <f t="shared" si="4"/>
        <v>#REF!</v>
      </c>
      <c r="M84" s="63" t="e">
        <f t="shared" si="4"/>
        <v>#REF!</v>
      </c>
      <c r="N84" s="63" t="e">
        <f t="shared" si="4"/>
        <v>#REF!</v>
      </c>
      <c r="O84" s="63" t="e">
        <f t="shared" si="4"/>
        <v>#REF!</v>
      </c>
      <c r="P84" s="63" t="e">
        <f t="shared" si="4"/>
        <v>#REF!</v>
      </c>
    </row>
    <row r="85" spans="9:16">
      <c r="I85" s="12" t="s">
        <v>10</v>
      </c>
      <c r="K85" s="63" t="e">
        <f t="shared" si="4"/>
        <v>#REF!</v>
      </c>
      <c r="L85" s="63" t="e">
        <f t="shared" si="4"/>
        <v>#REF!</v>
      </c>
      <c r="M85" s="63" t="e">
        <f t="shared" si="4"/>
        <v>#REF!</v>
      </c>
      <c r="N85" s="63" t="e">
        <f t="shared" si="4"/>
        <v>#REF!</v>
      </c>
      <c r="O85" s="63" t="e">
        <f t="shared" si="4"/>
        <v>#REF!</v>
      </c>
      <c r="P85" s="63" t="e">
        <f t="shared" si="4"/>
        <v>#REF!</v>
      </c>
    </row>
    <row r="86" spans="9:16">
      <c r="I86" s="12" t="s">
        <v>38</v>
      </c>
      <c r="K86" s="63" t="e">
        <f t="shared" si="4"/>
        <v>#REF!</v>
      </c>
      <c r="L86" s="63" t="e">
        <f t="shared" si="4"/>
        <v>#REF!</v>
      </c>
      <c r="M86" s="63" t="e">
        <f t="shared" si="4"/>
        <v>#REF!</v>
      </c>
      <c r="N86" s="63" t="e">
        <f t="shared" si="4"/>
        <v>#REF!</v>
      </c>
      <c r="O86" s="63" t="e">
        <f t="shared" si="4"/>
        <v>#REF!</v>
      </c>
      <c r="P86" s="63" t="e">
        <f t="shared" si="4"/>
        <v>#REF!</v>
      </c>
    </row>
    <row r="87" spans="9:16">
      <c r="I87" s="12" t="s">
        <v>39</v>
      </c>
      <c r="K87" s="63" t="e">
        <f t="shared" si="4"/>
        <v>#REF!</v>
      </c>
      <c r="L87" s="63" t="e">
        <f t="shared" si="4"/>
        <v>#REF!</v>
      </c>
      <c r="M87" s="63" t="e">
        <f t="shared" si="4"/>
        <v>#REF!</v>
      </c>
      <c r="N87" s="63" t="e">
        <f t="shared" si="4"/>
        <v>#REF!</v>
      </c>
      <c r="O87" s="63" t="e">
        <f t="shared" si="4"/>
        <v>#REF!</v>
      </c>
      <c r="P87" s="63" t="e">
        <f t="shared" si="4"/>
        <v>#REF!</v>
      </c>
    </row>
    <row r="88" spans="9:16">
      <c r="I88" s="12" t="s">
        <v>40</v>
      </c>
      <c r="K88" s="63" t="e">
        <f t="shared" si="4"/>
        <v>#REF!</v>
      </c>
      <c r="L88" s="63" t="e">
        <f t="shared" si="4"/>
        <v>#REF!</v>
      </c>
      <c r="M88" s="63" t="e">
        <f t="shared" si="4"/>
        <v>#REF!</v>
      </c>
      <c r="N88" s="63" t="e">
        <f t="shared" si="4"/>
        <v>#REF!</v>
      </c>
      <c r="O88" s="63" t="e">
        <f t="shared" si="4"/>
        <v>#REF!</v>
      </c>
      <c r="P88" s="63" t="e">
        <f t="shared" si="4"/>
        <v>#REF!</v>
      </c>
    </row>
    <row r="89" spans="9:16">
      <c r="I89" s="12" t="s">
        <v>41</v>
      </c>
      <c r="K89" s="63" t="e">
        <f t="shared" si="4"/>
        <v>#REF!</v>
      </c>
      <c r="L89" s="63" t="e">
        <f t="shared" si="4"/>
        <v>#REF!</v>
      </c>
      <c r="M89" s="63" t="e">
        <f t="shared" si="4"/>
        <v>#REF!</v>
      </c>
      <c r="N89" s="63" t="e">
        <f t="shared" si="4"/>
        <v>#REF!</v>
      </c>
      <c r="O89" s="63" t="e">
        <f t="shared" si="4"/>
        <v>#REF!</v>
      </c>
      <c r="P89" s="63" t="e">
        <f t="shared" si="4"/>
        <v>#REF!</v>
      </c>
    </row>
    <row r="90" spans="9:16">
      <c r="I90" s="12" t="s">
        <v>11</v>
      </c>
      <c r="K90" s="63" t="e">
        <f t="shared" si="4"/>
        <v>#REF!</v>
      </c>
      <c r="L90" s="63" t="e">
        <f t="shared" si="4"/>
        <v>#REF!</v>
      </c>
      <c r="M90" s="63" t="e">
        <f t="shared" si="4"/>
        <v>#REF!</v>
      </c>
      <c r="N90" s="63" t="e">
        <f t="shared" si="4"/>
        <v>#REF!</v>
      </c>
      <c r="O90" s="63" t="e">
        <f t="shared" si="4"/>
        <v>#REF!</v>
      </c>
      <c r="P90" s="63" t="e">
        <f t="shared" si="4"/>
        <v>#REF!</v>
      </c>
    </row>
    <row r="91" spans="9:16">
      <c r="I91" s="12" t="s">
        <v>42</v>
      </c>
      <c r="K91" s="63" t="e">
        <f t="shared" si="4"/>
        <v>#REF!</v>
      </c>
      <c r="L91" s="63" t="e">
        <f t="shared" si="4"/>
        <v>#REF!</v>
      </c>
      <c r="M91" s="63" t="e">
        <f t="shared" si="4"/>
        <v>#REF!</v>
      </c>
      <c r="N91" s="63" t="e">
        <f t="shared" si="4"/>
        <v>#REF!</v>
      </c>
      <c r="O91" s="63" t="e">
        <f t="shared" si="4"/>
        <v>#REF!</v>
      </c>
      <c r="P91" s="63" t="e">
        <f t="shared" si="4"/>
        <v>#REF!</v>
      </c>
    </row>
    <row r="92" spans="9:16">
      <c r="I92" s="12" t="s">
        <v>12</v>
      </c>
      <c r="K92" s="63" t="e">
        <f t="shared" si="4"/>
        <v>#REF!</v>
      </c>
      <c r="L92" s="63" t="e">
        <f t="shared" si="4"/>
        <v>#REF!</v>
      </c>
      <c r="M92" s="63" t="e">
        <f t="shared" si="4"/>
        <v>#REF!</v>
      </c>
      <c r="N92" s="63" t="e">
        <f t="shared" si="4"/>
        <v>#REF!</v>
      </c>
      <c r="O92" s="63" t="e">
        <f t="shared" si="4"/>
        <v>#REF!</v>
      </c>
      <c r="P92" s="63" t="e">
        <f t="shared" si="4"/>
        <v>#REF!</v>
      </c>
    </row>
    <row r="93" spans="9:16">
      <c r="I93" s="12" t="s">
        <v>43</v>
      </c>
      <c r="K93" s="63" t="e">
        <f t="shared" ref="K93:P102" si="5">((K26-K$69)/K$70)*100</f>
        <v>#REF!</v>
      </c>
      <c r="L93" s="63" t="e">
        <f t="shared" si="5"/>
        <v>#REF!</v>
      </c>
      <c r="M93" s="63" t="e">
        <f t="shared" si="5"/>
        <v>#REF!</v>
      </c>
      <c r="N93" s="63" t="e">
        <f t="shared" si="5"/>
        <v>#REF!</v>
      </c>
      <c r="O93" s="63" t="e">
        <f t="shared" si="5"/>
        <v>#REF!</v>
      </c>
      <c r="P93" s="63" t="e">
        <f t="shared" si="5"/>
        <v>#REF!</v>
      </c>
    </row>
    <row r="94" spans="9:16">
      <c r="I94" s="12" t="s">
        <v>44</v>
      </c>
      <c r="K94" s="63" t="e">
        <f t="shared" si="5"/>
        <v>#REF!</v>
      </c>
      <c r="L94" s="63" t="e">
        <f t="shared" si="5"/>
        <v>#REF!</v>
      </c>
      <c r="M94" s="63" t="e">
        <f t="shared" si="5"/>
        <v>#REF!</v>
      </c>
      <c r="N94" s="63" t="e">
        <f t="shared" si="5"/>
        <v>#REF!</v>
      </c>
      <c r="O94" s="63" t="e">
        <f t="shared" si="5"/>
        <v>#REF!</v>
      </c>
      <c r="P94" s="63" t="e">
        <f t="shared" si="5"/>
        <v>#REF!</v>
      </c>
    </row>
    <row r="95" spans="9:16">
      <c r="I95" s="12" t="s">
        <v>45</v>
      </c>
      <c r="K95" s="63" t="e">
        <f t="shared" si="5"/>
        <v>#REF!</v>
      </c>
      <c r="L95" s="63" t="e">
        <f t="shared" si="5"/>
        <v>#REF!</v>
      </c>
      <c r="M95" s="63" t="e">
        <f t="shared" si="5"/>
        <v>#REF!</v>
      </c>
      <c r="N95" s="63" t="e">
        <f t="shared" si="5"/>
        <v>#REF!</v>
      </c>
      <c r="O95" s="63" t="e">
        <f t="shared" si="5"/>
        <v>#REF!</v>
      </c>
      <c r="P95" s="63" t="e">
        <f t="shared" si="5"/>
        <v>#REF!</v>
      </c>
    </row>
    <row r="96" spans="9:16">
      <c r="I96" s="12" t="s">
        <v>13</v>
      </c>
      <c r="K96" s="63" t="e">
        <f t="shared" si="5"/>
        <v>#REF!</v>
      </c>
      <c r="L96" s="63" t="e">
        <f t="shared" si="5"/>
        <v>#REF!</v>
      </c>
      <c r="M96" s="63" t="e">
        <f t="shared" si="5"/>
        <v>#REF!</v>
      </c>
      <c r="N96" s="63" t="e">
        <f t="shared" si="5"/>
        <v>#REF!</v>
      </c>
      <c r="O96" s="63" t="e">
        <f t="shared" si="5"/>
        <v>#REF!</v>
      </c>
      <c r="P96" s="63" t="e">
        <f t="shared" si="5"/>
        <v>#REF!</v>
      </c>
    </row>
    <row r="97" spans="9:16">
      <c r="I97" s="12" t="s">
        <v>14</v>
      </c>
      <c r="K97" s="63" t="e">
        <f t="shared" si="5"/>
        <v>#REF!</v>
      </c>
      <c r="L97" s="63" t="e">
        <f t="shared" si="5"/>
        <v>#REF!</v>
      </c>
      <c r="M97" s="63" t="e">
        <f t="shared" si="5"/>
        <v>#REF!</v>
      </c>
      <c r="N97" s="63" t="e">
        <f t="shared" si="5"/>
        <v>#REF!</v>
      </c>
      <c r="O97" s="63" t="e">
        <f t="shared" si="5"/>
        <v>#REF!</v>
      </c>
      <c r="P97" s="63" t="e">
        <f t="shared" si="5"/>
        <v>#REF!</v>
      </c>
    </row>
    <row r="98" spans="9:16">
      <c r="I98" s="12" t="s">
        <v>46</v>
      </c>
      <c r="K98" s="63" t="e">
        <f t="shared" si="5"/>
        <v>#REF!</v>
      </c>
      <c r="L98" s="63" t="e">
        <f t="shared" si="5"/>
        <v>#REF!</v>
      </c>
      <c r="M98" s="63" t="e">
        <f t="shared" si="5"/>
        <v>#REF!</v>
      </c>
      <c r="N98" s="63" t="e">
        <f t="shared" si="5"/>
        <v>#REF!</v>
      </c>
      <c r="O98" s="63" t="e">
        <f t="shared" si="5"/>
        <v>#REF!</v>
      </c>
      <c r="P98" s="63" t="e">
        <f t="shared" si="5"/>
        <v>#REF!</v>
      </c>
    </row>
    <row r="99" spans="9:16">
      <c r="I99" s="12" t="s">
        <v>47</v>
      </c>
      <c r="K99" s="63" t="e">
        <f t="shared" si="5"/>
        <v>#REF!</v>
      </c>
      <c r="L99" s="63" t="e">
        <f t="shared" si="5"/>
        <v>#REF!</v>
      </c>
      <c r="M99" s="63" t="e">
        <f t="shared" si="5"/>
        <v>#REF!</v>
      </c>
      <c r="N99" s="63" t="e">
        <f t="shared" si="5"/>
        <v>#REF!</v>
      </c>
      <c r="O99" s="63" t="e">
        <f t="shared" si="5"/>
        <v>#REF!</v>
      </c>
      <c r="P99" s="63" t="e">
        <f t="shared" si="5"/>
        <v>#REF!</v>
      </c>
    </row>
    <row r="100" spans="9:16">
      <c r="I100" s="12" t="s">
        <v>48</v>
      </c>
      <c r="K100" s="63" t="e">
        <f t="shared" si="5"/>
        <v>#REF!</v>
      </c>
      <c r="L100" s="63" t="e">
        <f t="shared" si="5"/>
        <v>#REF!</v>
      </c>
      <c r="M100" s="63" t="e">
        <f t="shared" si="5"/>
        <v>#REF!</v>
      </c>
      <c r="N100" s="63" t="e">
        <f t="shared" si="5"/>
        <v>#REF!</v>
      </c>
      <c r="O100" s="63" t="e">
        <f t="shared" si="5"/>
        <v>#REF!</v>
      </c>
      <c r="P100" s="63" t="e">
        <f t="shared" si="5"/>
        <v>#REF!</v>
      </c>
    </row>
    <row r="101" spans="9:16">
      <c r="I101" s="12" t="s">
        <v>49</v>
      </c>
      <c r="K101" s="63" t="e">
        <f t="shared" si="5"/>
        <v>#REF!</v>
      </c>
      <c r="L101" s="63" t="e">
        <f t="shared" si="5"/>
        <v>#REF!</v>
      </c>
      <c r="M101" s="63" t="e">
        <f t="shared" si="5"/>
        <v>#REF!</v>
      </c>
      <c r="N101" s="63" t="e">
        <f t="shared" si="5"/>
        <v>#REF!</v>
      </c>
      <c r="O101" s="63" t="e">
        <f t="shared" si="5"/>
        <v>#REF!</v>
      </c>
      <c r="P101" s="63" t="e">
        <f t="shared" si="5"/>
        <v>#REF!</v>
      </c>
    </row>
    <row r="102" spans="9:16">
      <c r="I102" s="12" t="s">
        <v>50</v>
      </c>
      <c r="K102" s="63" t="e">
        <f t="shared" si="5"/>
        <v>#REF!</v>
      </c>
      <c r="L102" s="63" t="e">
        <f t="shared" si="5"/>
        <v>#REF!</v>
      </c>
      <c r="M102" s="63" t="e">
        <f t="shared" si="5"/>
        <v>#REF!</v>
      </c>
      <c r="N102" s="63" t="e">
        <f t="shared" si="5"/>
        <v>#REF!</v>
      </c>
      <c r="O102" s="63" t="e">
        <f t="shared" si="5"/>
        <v>#REF!</v>
      </c>
      <c r="P102" s="63" t="e">
        <f t="shared" si="5"/>
        <v>#REF!</v>
      </c>
    </row>
    <row r="103" spans="9:16">
      <c r="I103" s="12" t="s">
        <v>51</v>
      </c>
      <c r="K103" s="63" t="e">
        <f t="shared" ref="K103:P106" si="6">((K36-K$69)/K$70)*100</f>
        <v>#REF!</v>
      </c>
      <c r="L103" s="63" t="e">
        <f t="shared" si="6"/>
        <v>#REF!</v>
      </c>
      <c r="M103" s="63" t="e">
        <f t="shared" si="6"/>
        <v>#REF!</v>
      </c>
      <c r="N103" s="63" t="e">
        <f t="shared" si="6"/>
        <v>#REF!</v>
      </c>
      <c r="O103" s="63" t="e">
        <f t="shared" si="6"/>
        <v>#REF!</v>
      </c>
      <c r="P103" s="63" t="e">
        <f t="shared" si="6"/>
        <v>#REF!</v>
      </c>
    </row>
    <row r="104" spans="9:16">
      <c r="I104" s="12" t="s">
        <v>15</v>
      </c>
      <c r="K104" s="63" t="e">
        <f t="shared" si="6"/>
        <v>#REF!</v>
      </c>
      <c r="L104" s="63" t="e">
        <f t="shared" si="6"/>
        <v>#REF!</v>
      </c>
      <c r="M104" s="63" t="e">
        <f t="shared" si="6"/>
        <v>#REF!</v>
      </c>
      <c r="N104" s="63" t="e">
        <f t="shared" si="6"/>
        <v>#REF!</v>
      </c>
      <c r="O104" s="63" t="e">
        <f t="shared" si="6"/>
        <v>#REF!</v>
      </c>
      <c r="P104" s="63" t="e">
        <f t="shared" si="6"/>
        <v>#REF!</v>
      </c>
    </row>
    <row r="105" spans="9:16">
      <c r="I105" s="12" t="s">
        <v>52</v>
      </c>
      <c r="K105" s="63" t="e">
        <f t="shared" si="6"/>
        <v>#REF!</v>
      </c>
      <c r="L105" s="63" t="e">
        <f t="shared" si="6"/>
        <v>#REF!</v>
      </c>
      <c r="M105" s="63" t="e">
        <f t="shared" si="6"/>
        <v>#REF!</v>
      </c>
      <c r="N105" s="63" t="e">
        <f t="shared" si="6"/>
        <v>#REF!</v>
      </c>
      <c r="O105" s="63" t="e">
        <f t="shared" si="6"/>
        <v>#REF!</v>
      </c>
      <c r="P105" s="63" t="e">
        <f t="shared" si="6"/>
        <v>#REF!</v>
      </c>
    </row>
    <row r="106" spans="9:16">
      <c r="I106" s="12" t="s">
        <v>53</v>
      </c>
      <c r="K106" s="63" t="e">
        <f t="shared" si="6"/>
        <v>#REF!</v>
      </c>
      <c r="L106" s="63" t="e">
        <f t="shared" si="6"/>
        <v>#REF!</v>
      </c>
      <c r="M106" s="63" t="e">
        <f t="shared" si="6"/>
        <v>#REF!</v>
      </c>
      <c r="N106" s="63" t="e">
        <f t="shared" si="6"/>
        <v>#REF!</v>
      </c>
      <c r="O106" s="63" t="e">
        <f t="shared" si="6"/>
        <v>#REF!</v>
      </c>
      <c r="P106" s="63" t="e">
        <f t="shared" si="6"/>
        <v>#REF!</v>
      </c>
    </row>
    <row r="107" spans="9:16">
      <c r="I107" s="12" t="s">
        <v>54</v>
      </c>
      <c r="K107" s="63" t="e">
        <f t="shared" ref="K107:P107" si="7">((K40-K$69)/K$70)*100</f>
        <v>#REF!</v>
      </c>
      <c r="L107" s="63" t="e">
        <f t="shared" si="7"/>
        <v>#REF!</v>
      </c>
      <c r="M107" s="63" t="e">
        <f t="shared" si="7"/>
        <v>#REF!</v>
      </c>
      <c r="N107" s="63" t="e">
        <f t="shared" si="7"/>
        <v>#REF!</v>
      </c>
      <c r="O107" s="63" t="e">
        <f t="shared" si="7"/>
        <v>#REF!</v>
      </c>
      <c r="P107" s="63" t="e">
        <f t="shared" si="7"/>
        <v>#REF!</v>
      </c>
    </row>
    <row r="108" spans="9:16">
      <c r="I108" s="12" t="s">
        <v>55</v>
      </c>
      <c r="K108" s="63" t="e">
        <f t="shared" ref="K108:P108" si="8">((K41-K$69)/K$70)*100</f>
        <v>#REF!</v>
      </c>
      <c r="L108" s="63" t="e">
        <f t="shared" si="8"/>
        <v>#REF!</v>
      </c>
      <c r="M108" s="63" t="e">
        <f t="shared" si="8"/>
        <v>#REF!</v>
      </c>
      <c r="N108" s="63" t="e">
        <f t="shared" si="8"/>
        <v>#REF!</v>
      </c>
      <c r="O108" s="63" t="e">
        <f t="shared" si="8"/>
        <v>#REF!</v>
      </c>
      <c r="P108" s="63" t="e">
        <f t="shared" si="8"/>
        <v>#REF!</v>
      </c>
    </row>
    <row r="109" spans="9:16">
      <c r="I109" s="12" t="s">
        <v>56</v>
      </c>
      <c r="K109" s="63" t="e">
        <f t="shared" ref="K109:P109" si="9">((K42-K$69)/K$70)*100</f>
        <v>#REF!</v>
      </c>
      <c r="L109" s="63" t="e">
        <f t="shared" si="9"/>
        <v>#REF!</v>
      </c>
      <c r="M109" s="63" t="e">
        <f t="shared" si="9"/>
        <v>#REF!</v>
      </c>
      <c r="N109" s="63" t="e">
        <f t="shared" si="9"/>
        <v>#REF!</v>
      </c>
      <c r="O109" s="63" t="e">
        <f t="shared" si="9"/>
        <v>#REF!</v>
      </c>
      <c r="P109" s="63" t="e">
        <f t="shared" si="9"/>
        <v>#REF!</v>
      </c>
    </row>
    <row r="110" spans="9:16">
      <c r="I110" s="12" t="s">
        <v>57</v>
      </c>
      <c r="K110" s="63" t="e">
        <f t="shared" ref="K110:P110" si="10">((K43-K$69)/K$70)*100</f>
        <v>#REF!</v>
      </c>
      <c r="L110" s="63" t="e">
        <f t="shared" si="10"/>
        <v>#REF!</v>
      </c>
      <c r="M110" s="63" t="e">
        <f t="shared" si="10"/>
        <v>#REF!</v>
      </c>
      <c r="N110" s="63" t="e">
        <f t="shared" si="10"/>
        <v>#REF!</v>
      </c>
      <c r="O110" s="63" t="e">
        <f t="shared" si="10"/>
        <v>#REF!</v>
      </c>
      <c r="P110" s="63" t="e">
        <f t="shared" si="10"/>
        <v>#REF!</v>
      </c>
    </row>
    <row r="111" spans="9:16">
      <c r="I111" s="12" t="s">
        <v>58</v>
      </c>
      <c r="K111" s="63" t="e">
        <f t="shared" ref="K111:P111" si="11">((K44-K$69)/K$70)*100</f>
        <v>#REF!</v>
      </c>
      <c r="L111" s="63" t="e">
        <f t="shared" si="11"/>
        <v>#REF!</v>
      </c>
      <c r="M111" s="63" t="e">
        <f t="shared" si="11"/>
        <v>#REF!</v>
      </c>
      <c r="N111" s="63" t="e">
        <f t="shared" si="11"/>
        <v>#REF!</v>
      </c>
      <c r="O111" s="63" t="e">
        <f t="shared" si="11"/>
        <v>#REF!</v>
      </c>
      <c r="P111" s="63" t="e">
        <f t="shared" si="11"/>
        <v>#REF!</v>
      </c>
    </row>
    <row r="112" spans="9:16">
      <c r="I112" s="12" t="s">
        <v>59</v>
      </c>
      <c r="K112" s="63" t="e">
        <f t="shared" ref="K112:P112" si="12">((K45-K$69)/K$70)*100</f>
        <v>#REF!</v>
      </c>
      <c r="L112" s="63" t="e">
        <f t="shared" si="12"/>
        <v>#REF!</v>
      </c>
      <c r="M112" s="63" t="e">
        <f t="shared" si="12"/>
        <v>#REF!</v>
      </c>
      <c r="N112" s="63" t="e">
        <f t="shared" si="12"/>
        <v>#REF!</v>
      </c>
      <c r="O112" s="63" t="e">
        <f t="shared" si="12"/>
        <v>#REF!</v>
      </c>
      <c r="P112" s="63" t="e">
        <f t="shared" si="12"/>
        <v>#REF!</v>
      </c>
    </row>
    <row r="113" spans="9:16">
      <c r="I113" s="12" t="s">
        <v>60</v>
      </c>
      <c r="K113" s="63" t="e">
        <f t="shared" ref="K113:P113" si="13">((K46-K$69)/K$70)*100</f>
        <v>#REF!</v>
      </c>
      <c r="L113" s="63" t="e">
        <f t="shared" si="13"/>
        <v>#REF!</v>
      </c>
      <c r="M113" s="63" t="e">
        <f t="shared" si="13"/>
        <v>#REF!</v>
      </c>
      <c r="N113" s="63" t="e">
        <f t="shared" si="13"/>
        <v>#REF!</v>
      </c>
      <c r="O113" s="63" t="e">
        <f t="shared" si="13"/>
        <v>#REF!</v>
      </c>
      <c r="P113" s="63" t="e">
        <f t="shared" si="13"/>
        <v>#REF!</v>
      </c>
    </row>
    <row r="114" spans="9:16">
      <c r="I114" s="12" t="s">
        <v>61</v>
      </c>
      <c r="K114" s="63" t="e">
        <f t="shared" ref="K114:P114" si="14">((K47-K$69)/K$70)*100</f>
        <v>#REF!</v>
      </c>
      <c r="L114" s="63" t="e">
        <f t="shared" si="14"/>
        <v>#REF!</v>
      </c>
      <c r="M114" s="63" t="e">
        <f t="shared" si="14"/>
        <v>#REF!</v>
      </c>
      <c r="N114" s="63" t="e">
        <f t="shared" si="14"/>
        <v>#REF!</v>
      </c>
      <c r="O114" s="63" t="e">
        <f t="shared" si="14"/>
        <v>#REF!</v>
      </c>
      <c r="P114" s="63" t="e">
        <f t="shared" si="14"/>
        <v>#REF!</v>
      </c>
    </row>
    <row r="115" spans="9:16">
      <c r="I115" s="12" t="s">
        <v>16</v>
      </c>
      <c r="K115" s="63" t="e">
        <f t="shared" ref="K115:P115" si="15">((K48-K$69)/K$70)*100</f>
        <v>#REF!</v>
      </c>
      <c r="L115" s="63" t="e">
        <f t="shared" si="15"/>
        <v>#REF!</v>
      </c>
      <c r="M115" s="63" t="e">
        <f t="shared" si="15"/>
        <v>#REF!</v>
      </c>
      <c r="N115" s="63" t="e">
        <f t="shared" si="15"/>
        <v>#REF!</v>
      </c>
      <c r="O115" s="63" t="e">
        <f t="shared" si="15"/>
        <v>#REF!</v>
      </c>
      <c r="P115" s="63" t="e">
        <f t="shared" si="15"/>
        <v>#REF!</v>
      </c>
    </row>
    <row r="116" spans="9:16">
      <c r="I116" s="12" t="s">
        <v>62</v>
      </c>
      <c r="K116" s="63" t="e">
        <f t="shared" ref="K116:P116" si="16">((K49-K$69)/K$70)*100</f>
        <v>#REF!</v>
      </c>
      <c r="L116" s="63" t="e">
        <f t="shared" si="16"/>
        <v>#REF!</v>
      </c>
      <c r="M116" s="63" t="e">
        <f t="shared" si="16"/>
        <v>#REF!</v>
      </c>
      <c r="N116" s="63" t="e">
        <f t="shared" si="16"/>
        <v>#REF!</v>
      </c>
      <c r="O116" s="63" t="e">
        <f t="shared" si="16"/>
        <v>#REF!</v>
      </c>
      <c r="P116" s="63" t="e">
        <f t="shared" si="16"/>
        <v>#REF!</v>
      </c>
    </row>
    <row r="117" spans="9:16">
      <c r="I117" s="12" t="s">
        <v>63</v>
      </c>
      <c r="K117" s="63" t="e">
        <f t="shared" ref="K117:P117" si="17">((K50-K$69)/K$70)*100</f>
        <v>#REF!</v>
      </c>
      <c r="L117" s="63" t="e">
        <f t="shared" si="17"/>
        <v>#REF!</v>
      </c>
      <c r="M117" s="63" t="e">
        <f t="shared" si="17"/>
        <v>#REF!</v>
      </c>
      <c r="N117" s="63" t="e">
        <f t="shared" si="17"/>
        <v>#REF!</v>
      </c>
      <c r="O117" s="63" t="e">
        <f t="shared" si="17"/>
        <v>#REF!</v>
      </c>
      <c r="P117" s="63" t="e">
        <f t="shared" si="17"/>
        <v>#REF!</v>
      </c>
    </row>
    <row r="118" spans="9:16">
      <c r="I118" s="12" t="s">
        <v>17</v>
      </c>
      <c r="K118" s="63" t="e">
        <f t="shared" ref="K118:P118" si="18">((K51-K$69)/K$70)*100</f>
        <v>#REF!</v>
      </c>
      <c r="L118" s="63" t="e">
        <f t="shared" si="18"/>
        <v>#REF!</v>
      </c>
      <c r="M118" s="63" t="e">
        <f t="shared" si="18"/>
        <v>#REF!</v>
      </c>
      <c r="N118" s="63" t="e">
        <f t="shared" si="18"/>
        <v>#REF!</v>
      </c>
      <c r="O118" s="63" t="e">
        <f t="shared" si="18"/>
        <v>#REF!</v>
      </c>
      <c r="P118" s="63" t="e">
        <f t="shared" si="18"/>
        <v>#REF!</v>
      </c>
    </row>
    <row r="119" spans="9:16">
      <c r="I119" s="12" t="s">
        <v>18</v>
      </c>
      <c r="K119" s="63" t="e">
        <f t="shared" ref="K119:P119" si="19">((K52-K$69)/K$70)*100</f>
        <v>#REF!</v>
      </c>
      <c r="L119" s="63" t="e">
        <f t="shared" si="19"/>
        <v>#REF!</v>
      </c>
      <c r="M119" s="63" t="e">
        <f t="shared" si="19"/>
        <v>#REF!</v>
      </c>
      <c r="N119" s="63" t="e">
        <f t="shared" si="19"/>
        <v>#REF!</v>
      </c>
      <c r="O119" s="63" t="e">
        <f t="shared" si="19"/>
        <v>#REF!</v>
      </c>
      <c r="P119" s="63" t="e">
        <f t="shared" si="19"/>
        <v>#REF!</v>
      </c>
    </row>
    <row r="120" spans="9:16">
      <c r="I120" s="12" t="s">
        <v>19</v>
      </c>
      <c r="K120" s="63" t="e">
        <f t="shared" ref="K120:P120" si="20">((K53-K$69)/K$70)*100</f>
        <v>#REF!</v>
      </c>
      <c r="L120" s="63" t="e">
        <f t="shared" si="20"/>
        <v>#REF!</v>
      </c>
      <c r="M120" s="63" t="e">
        <f t="shared" si="20"/>
        <v>#REF!</v>
      </c>
      <c r="N120" s="63" t="e">
        <f t="shared" si="20"/>
        <v>#REF!</v>
      </c>
      <c r="O120" s="63" t="e">
        <f t="shared" si="20"/>
        <v>#REF!</v>
      </c>
      <c r="P120" s="63" t="e">
        <f t="shared" si="20"/>
        <v>#REF!</v>
      </c>
    </row>
    <row r="121" spans="9:16">
      <c r="I121" s="12" t="s">
        <v>64</v>
      </c>
      <c r="K121" s="63" t="e">
        <f t="shared" ref="K121:P121" si="21">((K54-K$69)/K$70)*100</f>
        <v>#REF!</v>
      </c>
      <c r="L121" s="63" t="e">
        <f t="shared" si="21"/>
        <v>#REF!</v>
      </c>
      <c r="M121" s="63" t="e">
        <f t="shared" si="21"/>
        <v>#REF!</v>
      </c>
      <c r="N121" s="63" t="e">
        <f t="shared" si="21"/>
        <v>#REF!</v>
      </c>
      <c r="O121" s="63" t="e">
        <f t="shared" si="21"/>
        <v>#REF!</v>
      </c>
      <c r="P121" s="63" t="e">
        <f t="shared" si="21"/>
        <v>#REF!</v>
      </c>
    </row>
    <row r="122" spans="9:16">
      <c r="I122" s="12" t="s">
        <v>65</v>
      </c>
      <c r="K122" s="63" t="e">
        <f t="shared" ref="K122:P122" si="22">((K55-K$69)/K$70)*100</f>
        <v>#REF!</v>
      </c>
      <c r="L122" s="63" t="e">
        <f t="shared" si="22"/>
        <v>#REF!</v>
      </c>
      <c r="M122" s="63" t="e">
        <f t="shared" si="22"/>
        <v>#REF!</v>
      </c>
      <c r="N122" s="63" t="e">
        <f t="shared" si="22"/>
        <v>#REF!</v>
      </c>
      <c r="O122" s="63" t="e">
        <f t="shared" si="22"/>
        <v>#REF!</v>
      </c>
      <c r="P122" s="63" t="e">
        <f t="shared" si="22"/>
        <v>#REF!</v>
      </c>
    </row>
    <row r="123" spans="9:16">
      <c r="I123" s="12" t="s">
        <v>66</v>
      </c>
      <c r="K123" s="63" t="e">
        <f t="shared" ref="K123:P123" si="23">((K56-K$69)/K$70)*100</f>
        <v>#REF!</v>
      </c>
      <c r="L123" s="63" t="e">
        <f t="shared" si="23"/>
        <v>#REF!</v>
      </c>
      <c r="M123" s="63" t="e">
        <f t="shared" si="23"/>
        <v>#REF!</v>
      </c>
      <c r="N123" s="63" t="e">
        <f t="shared" si="23"/>
        <v>#REF!</v>
      </c>
      <c r="O123" s="63" t="e">
        <f t="shared" si="23"/>
        <v>#REF!</v>
      </c>
      <c r="P123" s="63" t="e">
        <f t="shared" si="23"/>
        <v>#REF!</v>
      </c>
    </row>
    <row r="124" spans="9:16">
      <c r="I124" s="12" t="s">
        <v>67</v>
      </c>
      <c r="K124" s="63" t="e">
        <f t="shared" ref="K124:P124" si="24">((K57-K$69)/K$70)*100</f>
        <v>#REF!</v>
      </c>
      <c r="L124" s="63" t="e">
        <f t="shared" si="24"/>
        <v>#REF!</v>
      </c>
      <c r="M124" s="63" t="e">
        <f t="shared" si="24"/>
        <v>#REF!</v>
      </c>
      <c r="N124" s="63" t="e">
        <f t="shared" si="24"/>
        <v>#REF!</v>
      </c>
      <c r="O124" s="63" t="e">
        <f t="shared" si="24"/>
        <v>#REF!</v>
      </c>
      <c r="P124" s="63" t="e">
        <f t="shared" si="24"/>
        <v>#REF!</v>
      </c>
    </row>
    <row r="125" spans="9:16">
      <c r="I125" s="12" t="s">
        <v>68</v>
      </c>
      <c r="K125" s="63" t="e">
        <f t="shared" ref="K125:P125" si="25">((K58-K$69)/K$70)*100</f>
        <v>#REF!</v>
      </c>
      <c r="L125" s="63" t="e">
        <f t="shared" si="25"/>
        <v>#REF!</v>
      </c>
      <c r="M125" s="63" t="e">
        <f t="shared" si="25"/>
        <v>#REF!</v>
      </c>
      <c r="N125" s="63" t="e">
        <f t="shared" si="25"/>
        <v>#REF!</v>
      </c>
      <c r="O125" s="63" t="e">
        <f t="shared" si="25"/>
        <v>#REF!</v>
      </c>
      <c r="P125" s="63" t="e">
        <f t="shared" si="25"/>
        <v>#REF!</v>
      </c>
    </row>
    <row r="126" spans="9:16">
      <c r="I126" s="12" t="s">
        <v>69</v>
      </c>
      <c r="K126" s="63" t="e">
        <f t="shared" ref="K126:P126" si="26">((K59-K$69)/K$70)*100</f>
        <v>#REF!</v>
      </c>
      <c r="L126" s="63" t="e">
        <f t="shared" si="26"/>
        <v>#REF!</v>
      </c>
      <c r="M126" s="63" t="e">
        <f t="shared" si="26"/>
        <v>#REF!</v>
      </c>
      <c r="N126" s="63" t="e">
        <f t="shared" si="26"/>
        <v>#REF!</v>
      </c>
      <c r="O126" s="63" t="e">
        <f t="shared" si="26"/>
        <v>#REF!</v>
      </c>
      <c r="P126" s="63" t="e">
        <f t="shared" si="26"/>
        <v>#REF!</v>
      </c>
    </row>
    <row r="127" spans="9:16">
      <c r="I127" s="12" t="s">
        <v>70</v>
      </c>
      <c r="K127" s="63" t="e">
        <f t="shared" ref="K127:P127" si="27">((K60-K$69)/K$70)*100</f>
        <v>#REF!</v>
      </c>
      <c r="L127" s="63" t="e">
        <f t="shared" si="27"/>
        <v>#REF!</v>
      </c>
      <c r="M127" s="63" t="e">
        <f t="shared" si="27"/>
        <v>#REF!</v>
      </c>
      <c r="N127" s="63" t="e">
        <f t="shared" si="27"/>
        <v>#REF!</v>
      </c>
      <c r="O127" s="63" t="e">
        <f t="shared" si="27"/>
        <v>#REF!</v>
      </c>
      <c r="P127" s="63" t="e">
        <f t="shared" si="27"/>
        <v>#REF!</v>
      </c>
    </row>
    <row r="128" spans="9:16">
      <c r="I128" s="12" t="s">
        <v>71</v>
      </c>
      <c r="K128" s="63" t="e">
        <f t="shared" ref="K128:P128" si="28">((K61-K$69)/K$70)*100</f>
        <v>#REF!</v>
      </c>
      <c r="L128" s="63" t="e">
        <f t="shared" si="28"/>
        <v>#REF!</v>
      </c>
      <c r="M128" s="63" t="e">
        <f t="shared" si="28"/>
        <v>#REF!</v>
      </c>
      <c r="N128" s="63" t="e">
        <f t="shared" si="28"/>
        <v>#REF!</v>
      </c>
      <c r="O128" s="63" t="e">
        <f t="shared" si="28"/>
        <v>#REF!</v>
      </c>
      <c r="P128" s="63" t="e">
        <f t="shared" si="28"/>
        <v>#REF!</v>
      </c>
    </row>
    <row r="129" spans="9:16">
      <c r="I129" s="12" t="s">
        <v>72</v>
      </c>
      <c r="K129" s="63" t="e">
        <f t="shared" ref="K129:P129" si="29">((K62-K$69)/K$70)*100</f>
        <v>#REF!</v>
      </c>
      <c r="L129" s="63" t="e">
        <f t="shared" si="29"/>
        <v>#REF!</v>
      </c>
      <c r="M129" s="63" t="e">
        <f t="shared" si="29"/>
        <v>#REF!</v>
      </c>
      <c r="N129" s="63" t="e">
        <f t="shared" si="29"/>
        <v>#REF!</v>
      </c>
      <c r="O129" s="63" t="e">
        <f t="shared" si="29"/>
        <v>#REF!</v>
      </c>
      <c r="P129" s="63" t="e">
        <f t="shared" si="29"/>
        <v>#REF!</v>
      </c>
    </row>
    <row r="130" spans="9:16">
      <c r="I130" s="12" t="s">
        <v>73</v>
      </c>
      <c r="K130" s="63" t="e">
        <f t="shared" ref="K130:P130" si="30">((K63-K$69)/K$70)*100</f>
        <v>#REF!</v>
      </c>
      <c r="L130" s="63" t="e">
        <f t="shared" si="30"/>
        <v>#REF!</v>
      </c>
      <c r="M130" s="63" t="e">
        <f t="shared" si="30"/>
        <v>#REF!</v>
      </c>
      <c r="N130" s="63" t="e">
        <f t="shared" si="30"/>
        <v>#REF!</v>
      </c>
      <c r="O130" s="63" t="e">
        <f t="shared" si="30"/>
        <v>#REF!</v>
      </c>
      <c r="P130" s="63" t="e">
        <f t="shared" si="30"/>
        <v>#REF!</v>
      </c>
    </row>
    <row r="131" spans="9:16">
      <c r="I131" s="12" t="s">
        <v>74</v>
      </c>
      <c r="K131" s="63" t="e">
        <f t="shared" ref="K131:P131" si="31">((K64-K$69)/K$70)*100</f>
        <v>#REF!</v>
      </c>
      <c r="L131" s="63" t="e">
        <f t="shared" si="31"/>
        <v>#REF!</v>
      </c>
      <c r="M131" s="63" t="e">
        <f t="shared" si="31"/>
        <v>#REF!</v>
      </c>
      <c r="N131" s="63" t="e">
        <f t="shared" si="31"/>
        <v>#REF!</v>
      </c>
      <c r="O131" s="63" t="e">
        <f t="shared" si="31"/>
        <v>#REF!</v>
      </c>
      <c r="P131" s="63" t="e">
        <f t="shared" si="31"/>
        <v>#REF!</v>
      </c>
    </row>
    <row r="132" spans="9:16">
      <c r="I132" s="12" t="s">
        <v>75</v>
      </c>
      <c r="K132" s="63" t="e">
        <f t="shared" ref="K132:P133" si="32">((K65-K$69)/K$70)*100</f>
        <v>#REF!</v>
      </c>
      <c r="L132" s="63" t="e">
        <f t="shared" si="32"/>
        <v>#REF!</v>
      </c>
      <c r="M132" s="63" t="e">
        <f t="shared" si="32"/>
        <v>#REF!</v>
      </c>
      <c r="N132" s="63" t="e">
        <f t="shared" si="32"/>
        <v>#REF!</v>
      </c>
      <c r="O132" s="63" t="e">
        <f t="shared" si="32"/>
        <v>#REF!</v>
      </c>
      <c r="P132" s="63" t="e">
        <f t="shared" si="32"/>
        <v>#REF!</v>
      </c>
    </row>
    <row r="133" spans="9:16">
      <c r="I133" s="12" t="s">
        <v>76</v>
      </c>
      <c r="K133" s="63" t="e">
        <f>((K66-K$69)/K$70)*100</f>
        <v>#REF!</v>
      </c>
      <c r="L133" s="63" t="e">
        <f>((L66-L$69)/L$70)*100</f>
        <v>#REF!</v>
      </c>
      <c r="M133" s="63" t="e">
        <f t="shared" si="32"/>
        <v>#REF!</v>
      </c>
      <c r="N133" s="63" t="e">
        <f t="shared" si="32"/>
        <v>#REF!</v>
      </c>
      <c r="O133" s="63" t="e">
        <f t="shared" si="32"/>
        <v>#REF!</v>
      </c>
      <c r="P133" s="63" t="e">
        <f t="shared" si="32"/>
        <v>#REF!</v>
      </c>
    </row>
  </sheetData>
  <mergeCells count="4">
    <mergeCell ref="C3:I3"/>
    <mergeCell ref="C4:D4"/>
    <mergeCell ref="E4:F4"/>
    <mergeCell ref="G4:I4"/>
  </mergeCells>
  <phoneticPr fontId="1"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Information</vt:lpstr>
      <vt:lpstr>NormalisedData(Primary)</vt:lpstr>
      <vt:lpstr>NormalisedData(Secondary)</vt:lpstr>
      <vt:lpstr>IndexComputation 2013</vt:lpstr>
      <vt:lpstr>IndexComputation 2012</vt:lpstr>
      <vt:lpstr>IndexComputation2011</vt:lpstr>
      <vt:lpstr>IndexComputation2010</vt:lpstr>
      <vt:lpstr>IndexComputation2009</vt:lpstr>
      <vt:lpstr>IndexComputation2008</vt:lpstr>
      <vt:lpstr>Rankings 2013</vt:lpstr>
      <vt:lpstr>Rankings 2007-2012</vt:lpstr>
      <vt:lpstr>All scores</vt:lpstr>
      <vt:lpstr>Data</vt:lpstr>
      <vt:lpstr>Data(2)</vt:lpstr>
    </vt:vector>
  </TitlesOfParts>
  <Company>OE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HenryW</dc:creator>
  <cp:lastModifiedBy>Pantelis Koutroumpis</cp:lastModifiedBy>
  <dcterms:created xsi:type="dcterms:W3CDTF">2012-04-03T15:37:49Z</dcterms:created>
  <dcterms:modified xsi:type="dcterms:W3CDTF">2013-11-19T14:26:58Z</dcterms:modified>
</cp:coreProperties>
</file>